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9875" windowHeight="7710" tabRatio="845"/>
  </bookViews>
  <sheets>
    <sheet name="calc" sheetId="6" r:id="rId1"/>
    <sheet name="F1" sheetId="13" r:id="rId2"/>
    <sheet name="F2" sheetId="14" r:id="rId3"/>
    <sheet name="F3" sheetId="15" r:id="rId4"/>
    <sheet name="F4" sheetId="16" r:id="rId5"/>
    <sheet name="!" sheetId="31" state="hidden" r:id="rId6"/>
    <sheet name="pos" sheetId="2" r:id="rId7"/>
    <sheet name="eff" sheetId="3" r:id="rId8"/>
    <sheet name="wn6" sheetId="5" r:id="rId9"/>
    <sheet name="wn6x" sheetId="28" r:id="rId10"/>
    <sheet name="avglvl" sheetId="29" r:id="rId11"/>
    <sheet name="lvl" sheetId="8" r:id="rId12"/>
    <sheet name="AvgW" sheetId="24" r:id="rId13"/>
    <sheet name="tr" sheetId="19" r:id="rId14"/>
    <sheet name="b" sheetId="18" r:id="rId15"/>
    <sheet name="tb" sheetId="20" r:id="rId16"/>
    <sheet name="tw" sheetId="21" r:id="rId17"/>
    <sheet name="teff" sheetId="22" r:id="rId18"/>
    <sheet name="gwr" sheetId="17" r:id="rId19"/>
    <sheet name="tier1" sheetId="10" r:id="rId20"/>
    <sheet name="tier2" sheetId="11" r:id="rId21"/>
    <sheet name="Ktb" sheetId="25" r:id="rId22"/>
    <sheet name="Kab" sheetId="26" r:id="rId23"/>
    <sheet name="Klvl" sheetId="27" r:id="rId24"/>
    <sheet name="E!" sheetId="32" r:id="rId25"/>
  </sheets>
  <externalReferences>
    <externalReference r:id="rId26"/>
    <externalReference r:id="rId27"/>
  </externalReferences>
  <definedNames>
    <definedName name="_xlnm._FilterDatabase" localSheetId="24" hidden="1">'E!'!$A$1:$N$1</definedName>
  </definedNames>
  <calcPr calcId="145621"/>
</workbook>
</file>

<file path=xl/calcChain.xml><?xml version="1.0" encoding="utf-8"?>
<calcChain xmlns="http://schemas.openxmlformats.org/spreadsheetml/2006/main">
  <c r="A3" i="32" l="1"/>
  <c r="B3" i="32"/>
  <c r="C3" i="32"/>
  <c r="E3" i="32"/>
  <c r="F3" i="32"/>
  <c r="G3" i="32"/>
  <c r="H3" i="32"/>
  <c r="I3" i="32"/>
  <c r="A4" i="32"/>
  <c r="B4" i="32"/>
  <c r="C4" i="32"/>
  <c r="E4" i="32"/>
  <c r="F4" i="32"/>
  <c r="G4" i="32"/>
  <c r="H4" i="32"/>
  <c r="I4" i="32"/>
  <c r="A5" i="32"/>
  <c r="B5" i="32"/>
  <c r="C5" i="32"/>
  <c r="E5" i="32"/>
  <c r="F5" i="32"/>
  <c r="G5" i="32"/>
  <c r="H5" i="32"/>
  <c r="L5" i="32" s="1"/>
  <c r="I5" i="32"/>
  <c r="A6" i="32"/>
  <c r="B6" i="32"/>
  <c r="C6" i="32"/>
  <c r="E6" i="32"/>
  <c r="F6" i="32"/>
  <c r="G6" i="32"/>
  <c r="H6" i="32"/>
  <c r="I6" i="32"/>
  <c r="A7" i="32"/>
  <c r="B7" i="32"/>
  <c r="C7" i="32"/>
  <c r="E7" i="32"/>
  <c r="F7" i="32"/>
  <c r="G7" i="32"/>
  <c r="H7" i="32"/>
  <c r="I7" i="32"/>
  <c r="A8" i="32"/>
  <c r="B8" i="32"/>
  <c r="C8" i="32"/>
  <c r="E8" i="32"/>
  <c r="F8" i="32"/>
  <c r="G8" i="32"/>
  <c r="H8" i="32"/>
  <c r="J8" i="32" s="1"/>
  <c r="I8" i="32"/>
  <c r="A9" i="32"/>
  <c r="B9" i="32"/>
  <c r="C9" i="32"/>
  <c r="E9" i="32"/>
  <c r="F9" i="32"/>
  <c r="G9" i="32"/>
  <c r="H9" i="32"/>
  <c r="I9" i="32"/>
  <c r="A10" i="32"/>
  <c r="B10" i="32"/>
  <c r="C10" i="32"/>
  <c r="E10" i="32"/>
  <c r="F10" i="32"/>
  <c r="G10" i="32"/>
  <c r="H10" i="32"/>
  <c r="I10" i="32"/>
  <c r="A11" i="32"/>
  <c r="B11" i="32"/>
  <c r="C11" i="32"/>
  <c r="E11" i="32"/>
  <c r="F11" i="32"/>
  <c r="G11" i="32"/>
  <c r="H11" i="32"/>
  <c r="I11" i="32"/>
  <c r="A12" i="32"/>
  <c r="B12" i="32"/>
  <c r="C12" i="32"/>
  <c r="E12" i="32"/>
  <c r="F12" i="32"/>
  <c r="G12" i="32"/>
  <c r="H12" i="32"/>
  <c r="I12" i="32"/>
  <c r="A13" i="32"/>
  <c r="B13" i="32"/>
  <c r="C13" i="32"/>
  <c r="E13" i="32"/>
  <c r="F13" i="32"/>
  <c r="G13" i="32"/>
  <c r="H13" i="32"/>
  <c r="K13" i="32" s="1"/>
  <c r="I13" i="32"/>
  <c r="A14" i="32"/>
  <c r="B14" i="32"/>
  <c r="C14" i="32"/>
  <c r="E14" i="32"/>
  <c r="F14" i="32"/>
  <c r="G14" i="32"/>
  <c r="H14" i="32"/>
  <c r="I14" i="32"/>
  <c r="A15" i="32"/>
  <c r="B15" i="32"/>
  <c r="C15" i="32"/>
  <c r="E15" i="32"/>
  <c r="F15" i="32"/>
  <c r="G15" i="32"/>
  <c r="H15" i="32"/>
  <c r="I15" i="32"/>
  <c r="A16" i="32"/>
  <c r="B16" i="32"/>
  <c r="C16" i="32"/>
  <c r="E16" i="32"/>
  <c r="F16" i="32"/>
  <c r="G16" i="32"/>
  <c r="H16" i="32"/>
  <c r="I16" i="32"/>
  <c r="A17" i="32"/>
  <c r="B17" i="32"/>
  <c r="C17" i="32"/>
  <c r="E17" i="32"/>
  <c r="F17" i="32"/>
  <c r="G17" i="32"/>
  <c r="H17" i="32"/>
  <c r="J17" i="32" s="1"/>
  <c r="I17" i="32"/>
  <c r="A18" i="32"/>
  <c r="B18" i="32"/>
  <c r="C18" i="32"/>
  <c r="E18" i="32"/>
  <c r="F18" i="32"/>
  <c r="G18" i="32"/>
  <c r="H18" i="32"/>
  <c r="M18" i="32" s="1"/>
  <c r="I18" i="32"/>
  <c r="A19" i="32"/>
  <c r="B19" i="32"/>
  <c r="C19" i="32"/>
  <c r="E19" i="32"/>
  <c r="F19" i="32"/>
  <c r="G19" i="32"/>
  <c r="H19" i="32"/>
  <c r="I19" i="32"/>
  <c r="A20" i="32"/>
  <c r="B20" i="32"/>
  <c r="C20" i="32"/>
  <c r="E20" i="32"/>
  <c r="F20" i="32"/>
  <c r="G20" i="32"/>
  <c r="H20" i="32"/>
  <c r="N20" i="32" s="1"/>
  <c r="I20" i="32"/>
  <c r="A21" i="32"/>
  <c r="B21" i="32"/>
  <c r="C21" i="32"/>
  <c r="E21" i="32"/>
  <c r="F21" i="32"/>
  <c r="G21" i="32"/>
  <c r="H21" i="32"/>
  <c r="I21" i="32"/>
  <c r="A22" i="32"/>
  <c r="B22" i="32"/>
  <c r="C22" i="32"/>
  <c r="E22" i="32"/>
  <c r="F22" i="32"/>
  <c r="G22" i="32"/>
  <c r="H22" i="32"/>
  <c r="I22" i="32"/>
  <c r="A23" i="32"/>
  <c r="B23" i="32"/>
  <c r="C23" i="32"/>
  <c r="E23" i="32"/>
  <c r="F23" i="32"/>
  <c r="G23" i="32"/>
  <c r="H23" i="32"/>
  <c r="I23" i="32"/>
  <c r="A24" i="32"/>
  <c r="B24" i="32"/>
  <c r="C24" i="32"/>
  <c r="E24" i="32"/>
  <c r="F24" i="32"/>
  <c r="G24" i="32"/>
  <c r="H24" i="32"/>
  <c r="J24" i="32" s="1"/>
  <c r="I24" i="32"/>
  <c r="A25" i="32"/>
  <c r="B25" i="32"/>
  <c r="C25" i="32"/>
  <c r="E25" i="32"/>
  <c r="F25" i="32"/>
  <c r="G25" i="32"/>
  <c r="H25" i="32"/>
  <c r="I25" i="32"/>
  <c r="A26" i="32"/>
  <c r="B26" i="32"/>
  <c r="C26" i="32"/>
  <c r="E26" i="32"/>
  <c r="F26" i="32"/>
  <c r="G26" i="32"/>
  <c r="H26" i="32"/>
  <c r="I26" i="32"/>
  <c r="A27" i="32"/>
  <c r="B27" i="32"/>
  <c r="C27" i="32"/>
  <c r="E27" i="32"/>
  <c r="F27" i="32"/>
  <c r="G27" i="32"/>
  <c r="H27" i="32"/>
  <c r="I27" i="32"/>
  <c r="A28" i="32"/>
  <c r="B28" i="32"/>
  <c r="C28" i="32"/>
  <c r="E28" i="32"/>
  <c r="F28" i="32"/>
  <c r="G28" i="32"/>
  <c r="H28" i="32"/>
  <c r="N28" i="32" s="1"/>
  <c r="I28" i="32"/>
  <c r="A29" i="32"/>
  <c r="B29" i="32"/>
  <c r="C29" i="32"/>
  <c r="E29" i="32"/>
  <c r="F29" i="32"/>
  <c r="G29" i="32"/>
  <c r="H29" i="32"/>
  <c r="I29" i="32"/>
  <c r="A30" i="32"/>
  <c r="B30" i="32"/>
  <c r="C30" i="32"/>
  <c r="E30" i="32"/>
  <c r="F30" i="32"/>
  <c r="G30" i="32"/>
  <c r="H30" i="32"/>
  <c r="I30" i="32"/>
  <c r="A31" i="32"/>
  <c r="B31" i="32"/>
  <c r="C31" i="32"/>
  <c r="E31" i="32"/>
  <c r="F31" i="32"/>
  <c r="G31" i="32"/>
  <c r="H31" i="32"/>
  <c r="N31" i="32" s="1"/>
  <c r="I31" i="32"/>
  <c r="A32" i="32"/>
  <c r="B32" i="32"/>
  <c r="C32" i="32"/>
  <c r="E32" i="32"/>
  <c r="F32" i="32"/>
  <c r="G32" i="32"/>
  <c r="H32" i="32"/>
  <c r="I32" i="32"/>
  <c r="A33" i="32"/>
  <c r="B33" i="32"/>
  <c r="C33" i="32"/>
  <c r="E33" i="32"/>
  <c r="F33" i="32"/>
  <c r="G33" i="32"/>
  <c r="H33" i="32"/>
  <c r="J33" i="32" s="1"/>
  <c r="I33" i="32"/>
  <c r="A34" i="32"/>
  <c r="B34" i="32"/>
  <c r="C34" i="32"/>
  <c r="E34" i="32"/>
  <c r="F34" i="32"/>
  <c r="G34" i="32"/>
  <c r="H34" i="32"/>
  <c r="M34" i="32" s="1"/>
  <c r="I34" i="32"/>
  <c r="J34" i="32"/>
  <c r="A35" i="32"/>
  <c r="B35" i="32"/>
  <c r="C35" i="32"/>
  <c r="E35" i="32"/>
  <c r="F35" i="32"/>
  <c r="G35" i="32"/>
  <c r="H35" i="32"/>
  <c r="N35" i="32" s="1"/>
  <c r="I35" i="32"/>
  <c r="A36" i="32"/>
  <c r="B36" i="32"/>
  <c r="C36" i="32"/>
  <c r="E36" i="32"/>
  <c r="F36" i="32"/>
  <c r="G36" i="32"/>
  <c r="H36" i="32"/>
  <c r="M36" i="32" s="1"/>
  <c r="I36" i="32"/>
  <c r="A37" i="32"/>
  <c r="B37" i="32"/>
  <c r="C37" i="32"/>
  <c r="E37" i="32"/>
  <c r="F37" i="32"/>
  <c r="G37" i="32"/>
  <c r="H37" i="32"/>
  <c r="L37" i="32" s="1"/>
  <c r="I37" i="32"/>
  <c r="A38" i="32"/>
  <c r="B38" i="32"/>
  <c r="C38" i="32"/>
  <c r="E38" i="32"/>
  <c r="F38" i="32"/>
  <c r="G38" i="32"/>
  <c r="H38" i="32"/>
  <c r="L38" i="32" s="1"/>
  <c r="I38" i="32"/>
  <c r="A39" i="32"/>
  <c r="B39" i="32"/>
  <c r="C39" i="32"/>
  <c r="E39" i="32"/>
  <c r="F39" i="32"/>
  <c r="G39" i="32"/>
  <c r="H39" i="32"/>
  <c r="I39" i="32"/>
  <c r="A40" i="32"/>
  <c r="B40" i="32"/>
  <c r="C40" i="32"/>
  <c r="E40" i="32"/>
  <c r="F40" i="32"/>
  <c r="G40" i="32"/>
  <c r="H40" i="32"/>
  <c r="J40" i="32" s="1"/>
  <c r="I40" i="32"/>
  <c r="A41" i="32"/>
  <c r="B41" i="32"/>
  <c r="C41" i="32"/>
  <c r="E41" i="32"/>
  <c r="F41" i="32"/>
  <c r="G41" i="32"/>
  <c r="H41" i="32"/>
  <c r="I41" i="32"/>
  <c r="A42" i="32"/>
  <c r="B42" i="32"/>
  <c r="C42" i="32"/>
  <c r="E42" i="32"/>
  <c r="F42" i="32"/>
  <c r="G42" i="32"/>
  <c r="H42" i="32"/>
  <c r="K42" i="32" s="1"/>
  <c r="I42" i="32"/>
  <c r="A43" i="32"/>
  <c r="B43" i="32"/>
  <c r="C43" i="32"/>
  <c r="E43" i="32"/>
  <c r="F43" i="32"/>
  <c r="G43" i="32"/>
  <c r="H43" i="32"/>
  <c r="L43" i="32" s="1"/>
  <c r="I43" i="32"/>
  <c r="A44" i="32"/>
  <c r="B44" i="32"/>
  <c r="C44" i="32"/>
  <c r="E44" i="32"/>
  <c r="F44" i="32"/>
  <c r="G44" i="32"/>
  <c r="H44" i="32"/>
  <c r="I44" i="32"/>
  <c r="A45" i="32"/>
  <c r="B45" i="32"/>
  <c r="C45" i="32"/>
  <c r="E45" i="32"/>
  <c r="F45" i="32"/>
  <c r="G45" i="32"/>
  <c r="H45" i="32"/>
  <c r="I45" i="32"/>
  <c r="A46" i="32"/>
  <c r="B46" i="32"/>
  <c r="C46" i="32"/>
  <c r="E46" i="32"/>
  <c r="F46" i="32"/>
  <c r="G46" i="32"/>
  <c r="H46" i="32"/>
  <c r="M46" i="32" s="1"/>
  <c r="I46" i="32"/>
  <c r="A47" i="32"/>
  <c r="B47" i="32"/>
  <c r="C47" i="32"/>
  <c r="E47" i="32"/>
  <c r="F47" i="32"/>
  <c r="G47" i="32"/>
  <c r="H47" i="32"/>
  <c r="I47" i="32"/>
  <c r="A48" i="32"/>
  <c r="B48" i="32"/>
  <c r="C48" i="32"/>
  <c r="E48" i="32"/>
  <c r="F48" i="32"/>
  <c r="G48" i="32"/>
  <c r="H48" i="32"/>
  <c r="I48" i="32"/>
  <c r="A49" i="32"/>
  <c r="B49" i="32"/>
  <c r="C49" i="32"/>
  <c r="E49" i="32"/>
  <c r="F49" i="32"/>
  <c r="G49" i="32"/>
  <c r="H49" i="32"/>
  <c r="J49" i="32" s="1"/>
  <c r="I49" i="32"/>
  <c r="A50" i="32"/>
  <c r="B50" i="32"/>
  <c r="C50" i="32"/>
  <c r="E50" i="32"/>
  <c r="F50" i="32"/>
  <c r="G50" i="32"/>
  <c r="H50" i="32"/>
  <c r="I50" i="32"/>
  <c r="A51" i="32"/>
  <c r="B51" i="32"/>
  <c r="C51" i="32"/>
  <c r="E51" i="32"/>
  <c r="F51" i="32"/>
  <c r="G51" i="32"/>
  <c r="H51" i="32"/>
  <c r="M51" i="32" s="1"/>
  <c r="I51" i="32"/>
  <c r="A52" i="32"/>
  <c r="B52" i="32"/>
  <c r="C52" i="32"/>
  <c r="E52" i="32"/>
  <c r="F52" i="32"/>
  <c r="G52" i="32"/>
  <c r="H52" i="32"/>
  <c r="I52" i="32"/>
  <c r="A53" i="32"/>
  <c r="B53" i="32"/>
  <c r="C53" i="32"/>
  <c r="E53" i="32"/>
  <c r="F53" i="32"/>
  <c r="G53" i="32"/>
  <c r="H53" i="32"/>
  <c r="L53" i="32" s="1"/>
  <c r="I53" i="32"/>
  <c r="A54" i="32"/>
  <c r="B54" i="32"/>
  <c r="C54" i="32"/>
  <c r="E54" i="32"/>
  <c r="F54" i="32"/>
  <c r="G54" i="32"/>
  <c r="H54" i="32"/>
  <c r="I54" i="32"/>
  <c r="A55" i="32"/>
  <c r="B55" i="32"/>
  <c r="C55" i="32"/>
  <c r="E55" i="32"/>
  <c r="F55" i="32"/>
  <c r="G55" i="32"/>
  <c r="H55" i="32"/>
  <c r="K55" i="32" s="1"/>
  <c r="I55" i="32"/>
  <c r="A56" i="32"/>
  <c r="B56" i="32"/>
  <c r="C56" i="32"/>
  <c r="E56" i="32"/>
  <c r="F56" i="32"/>
  <c r="G56" i="32"/>
  <c r="H56" i="32"/>
  <c r="I56" i="32"/>
  <c r="A57" i="32"/>
  <c r="B57" i="32"/>
  <c r="C57" i="32"/>
  <c r="E57" i="32"/>
  <c r="F57" i="32"/>
  <c r="G57" i="32"/>
  <c r="H57" i="32"/>
  <c r="I57" i="32"/>
  <c r="A58" i="32"/>
  <c r="B58" i="32"/>
  <c r="C58" i="32"/>
  <c r="E58" i="32"/>
  <c r="F58" i="32"/>
  <c r="G58" i="32"/>
  <c r="H58" i="32"/>
  <c r="I58" i="32"/>
  <c r="A59" i="32"/>
  <c r="B59" i="32"/>
  <c r="C59" i="32"/>
  <c r="E59" i="32"/>
  <c r="F59" i="32"/>
  <c r="G59" i="32"/>
  <c r="H59" i="32"/>
  <c r="I59" i="32"/>
  <c r="A60" i="32"/>
  <c r="B60" i="32"/>
  <c r="C60" i="32"/>
  <c r="E60" i="32"/>
  <c r="F60" i="32"/>
  <c r="G60" i="32"/>
  <c r="H60" i="32"/>
  <c r="I60" i="32"/>
  <c r="A61" i="32"/>
  <c r="B61" i="32"/>
  <c r="C61" i="32"/>
  <c r="E61" i="32"/>
  <c r="F61" i="32"/>
  <c r="G61" i="32"/>
  <c r="H61" i="32"/>
  <c r="N61" i="32" s="1"/>
  <c r="I61" i="32"/>
  <c r="A62" i="32"/>
  <c r="B62" i="32"/>
  <c r="C62" i="32"/>
  <c r="E62" i="32"/>
  <c r="F62" i="32"/>
  <c r="G62" i="32"/>
  <c r="H62" i="32"/>
  <c r="I62" i="32"/>
  <c r="A63" i="32"/>
  <c r="B63" i="32"/>
  <c r="C63" i="32"/>
  <c r="E63" i="32"/>
  <c r="F63" i="32"/>
  <c r="G63" i="32"/>
  <c r="H63" i="32"/>
  <c r="I63" i="32"/>
  <c r="A64" i="32"/>
  <c r="B64" i="32"/>
  <c r="C64" i="32"/>
  <c r="E64" i="32"/>
  <c r="F64" i="32"/>
  <c r="G64" i="32"/>
  <c r="H64" i="32"/>
  <c r="L64" i="32" s="1"/>
  <c r="I64" i="32"/>
  <c r="A65" i="32"/>
  <c r="B65" i="32"/>
  <c r="C65" i="32"/>
  <c r="E65" i="32"/>
  <c r="F65" i="32"/>
  <c r="G65" i="32"/>
  <c r="H65" i="32"/>
  <c r="I65" i="32"/>
  <c r="A66" i="32"/>
  <c r="B66" i="32"/>
  <c r="C66" i="32"/>
  <c r="E66" i="32"/>
  <c r="F66" i="32"/>
  <c r="G66" i="32"/>
  <c r="H66" i="32"/>
  <c r="I66" i="32"/>
  <c r="A67" i="32"/>
  <c r="B67" i="32"/>
  <c r="C67" i="32"/>
  <c r="E67" i="32"/>
  <c r="F67" i="32"/>
  <c r="G67" i="32"/>
  <c r="H67" i="32"/>
  <c r="I67" i="32"/>
  <c r="A68" i="32"/>
  <c r="B68" i="32"/>
  <c r="C68" i="32"/>
  <c r="E68" i="32"/>
  <c r="F68" i="32"/>
  <c r="G68" i="32"/>
  <c r="H68" i="32"/>
  <c r="I68" i="32"/>
  <c r="A69" i="32"/>
  <c r="B69" i="32"/>
  <c r="C69" i="32"/>
  <c r="E69" i="32"/>
  <c r="F69" i="32"/>
  <c r="G69" i="32"/>
  <c r="H69" i="32"/>
  <c r="I69" i="32"/>
  <c r="A70" i="32"/>
  <c r="B70" i="32"/>
  <c r="C70" i="32"/>
  <c r="E70" i="32"/>
  <c r="F70" i="32"/>
  <c r="G70" i="32"/>
  <c r="H70" i="32"/>
  <c r="I70" i="32"/>
  <c r="A71" i="32"/>
  <c r="B71" i="32"/>
  <c r="C71" i="32"/>
  <c r="E71" i="32"/>
  <c r="F71" i="32"/>
  <c r="G71" i="32"/>
  <c r="H71" i="32"/>
  <c r="I71" i="32"/>
  <c r="A72" i="32"/>
  <c r="B72" i="32"/>
  <c r="C72" i="32"/>
  <c r="E72" i="32"/>
  <c r="F72" i="32"/>
  <c r="G72" i="32"/>
  <c r="H72" i="32"/>
  <c r="I72" i="32"/>
  <c r="A73" i="32"/>
  <c r="B73" i="32"/>
  <c r="C73" i="32"/>
  <c r="E73" i="32"/>
  <c r="F73" i="32"/>
  <c r="G73" i="32"/>
  <c r="H73" i="32"/>
  <c r="I73" i="32"/>
  <c r="A74" i="32"/>
  <c r="B74" i="32"/>
  <c r="C74" i="32"/>
  <c r="E74" i="32"/>
  <c r="F74" i="32"/>
  <c r="G74" i="32"/>
  <c r="H74" i="32"/>
  <c r="I74" i="32"/>
  <c r="A75" i="32"/>
  <c r="B75" i="32"/>
  <c r="C75" i="32"/>
  <c r="E75" i="32"/>
  <c r="F75" i="32"/>
  <c r="G75" i="32"/>
  <c r="H75" i="32"/>
  <c r="I75" i="32"/>
  <c r="A76" i="32"/>
  <c r="B76" i="32"/>
  <c r="C76" i="32"/>
  <c r="E76" i="32"/>
  <c r="F76" i="32"/>
  <c r="G76" i="32"/>
  <c r="H76" i="32"/>
  <c r="I76" i="32"/>
  <c r="J76" i="32"/>
  <c r="A77" i="32"/>
  <c r="B77" i="32"/>
  <c r="C77" i="32"/>
  <c r="E77" i="32"/>
  <c r="F77" i="32"/>
  <c r="G77" i="32"/>
  <c r="H77" i="32"/>
  <c r="I77" i="32"/>
  <c r="A78" i="32"/>
  <c r="B78" i="32"/>
  <c r="C78" i="32"/>
  <c r="E78" i="32"/>
  <c r="F78" i="32"/>
  <c r="G78" i="32"/>
  <c r="H78" i="32"/>
  <c r="I78" i="32"/>
  <c r="A79" i="32"/>
  <c r="B79" i="32"/>
  <c r="C79" i="32"/>
  <c r="E79" i="32"/>
  <c r="F79" i="32"/>
  <c r="G79" i="32"/>
  <c r="H79" i="32"/>
  <c r="I79" i="32"/>
  <c r="A80" i="32"/>
  <c r="B80" i="32"/>
  <c r="C80" i="32"/>
  <c r="E80" i="32"/>
  <c r="F80" i="32"/>
  <c r="G80" i="32"/>
  <c r="H80" i="32"/>
  <c r="I80" i="32"/>
  <c r="L80" i="32"/>
  <c r="A81" i="32"/>
  <c r="B81" i="32"/>
  <c r="C81" i="32"/>
  <c r="E81" i="32"/>
  <c r="F81" i="32"/>
  <c r="G81" i="32"/>
  <c r="H81" i="32"/>
  <c r="J81" i="32" s="1"/>
  <c r="I81" i="32"/>
  <c r="A82" i="32"/>
  <c r="B82" i="32"/>
  <c r="C82" i="32"/>
  <c r="E82" i="32"/>
  <c r="F82" i="32"/>
  <c r="G82" i="32"/>
  <c r="H82" i="32"/>
  <c r="I82" i="32"/>
  <c r="A83" i="32"/>
  <c r="B83" i="32"/>
  <c r="C83" i="32"/>
  <c r="E83" i="32"/>
  <c r="F83" i="32"/>
  <c r="G83" i="32"/>
  <c r="H83" i="32"/>
  <c r="I83" i="32"/>
  <c r="A84" i="32"/>
  <c r="B84" i="32"/>
  <c r="C84" i="32"/>
  <c r="E84" i="32"/>
  <c r="F84" i="32"/>
  <c r="G84" i="32"/>
  <c r="H84" i="32"/>
  <c r="I84" i="32"/>
  <c r="A85" i="32"/>
  <c r="B85" i="32"/>
  <c r="C85" i="32"/>
  <c r="E85" i="32"/>
  <c r="F85" i="32"/>
  <c r="G85" i="32"/>
  <c r="H85" i="32"/>
  <c r="I85" i="32"/>
  <c r="A86" i="32"/>
  <c r="B86" i="32"/>
  <c r="C86" i="32"/>
  <c r="E86" i="32"/>
  <c r="F86" i="32"/>
  <c r="G86" i="32"/>
  <c r="H86" i="32"/>
  <c r="I86" i="32"/>
  <c r="A87" i="32"/>
  <c r="B87" i="32"/>
  <c r="C87" i="32"/>
  <c r="E87" i="32"/>
  <c r="F87" i="32"/>
  <c r="G87" i="32"/>
  <c r="H87" i="32"/>
  <c r="I87" i="32"/>
  <c r="A88" i="32"/>
  <c r="B88" i="32"/>
  <c r="C88" i="32"/>
  <c r="E88" i="32"/>
  <c r="F88" i="32"/>
  <c r="G88" i="32"/>
  <c r="H88" i="32"/>
  <c r="I88" i="32"/>
  <c r="A89" i="32"/>
  <c r="B89" i="32"/>
  <c r="C89" i="32"/>
  <c r="E89" i="32"/>
  <c r="F89" i="32"/>
  <c r="G89" i="32"/>
  <c r="H89" i="32"/>
  <c r="I89" i="32"/>
  <c r="A90" i="32"/>
  <c r="B90" i="32"/>
  <c r="C90" i="32"/>
  <c r="E90" i="32"/>
  <c r="F90" i="32"/>
  <c r="G90" i="32"/>
  <c r="H90" i="32"/>
  <c r="I90" i="32"/>
  <c r="A91" i="32"/>
  <c r="B91" i="32"/>
  <c r="C91" i="32"/>
  <c r="E91" i="32"/>
  <c r="F91" i="32"/>
  <c r="G91" i="32"/>
  <c r="H91" i="32"/>
  <c r="J91" i="32" s="1"/>
  <c r="I91" i="32"/>
  <c r="A92" i="32"/>
  <c r="B92" i="32"/>
  <c r="C92" i="32"/>
  <c r="E92" i="32"/>
  <c r="F92" i="32"/>
  <c r="G92" i="32"/>
  <c r="H92" i="32"/>
  <c r="I92" i="32"/>
  <c r="A93" i="32"/>
  <c r="B93" i="32"/>
  <c r="C93" i="32"/>
  <c r="E93" i="32"/>
  <c r="F93" i="32"/>
  <c r="G93" i="32"/>
  <c r="H93" i="32"/>
  <c r="J93" i="32" s="1"/>
  <c r="I93" i="32"/>
  <c r="A94" i="32"/>
  <c r="B94" i="32"/>
  <c r="C94" i="32"/>
  <c r="E94" i="32"/>
  <c r="F94" i="32"/>
  <c r="G94" i="32"/>
  <c r="H94" i="32"/>
  <c r="I94" i="32"/>
  <c r="A95" i="32"/>
  <c r="B95" i="32"/>
  <c r="C95" i="32"/>
  <c r="E95" i="32"/>
  <c r="F95" i="32"/>
  <c r="G95" i="32"/>
  <c r="H95" i="32"/>
  <c r="I95" i="32"/>
  <c r="A96" i="32"/>
  <c r="B96" i="32"/>
  <c r="C96" i="32"/>
  <c r="E96" i="32"/>
  <c r="F96" i="32"/>
  <c r="G96" i="32"/>
  <c r="H96" i="32"/>
  <c r="I96" i="32"/>
  <c r="A97" i="32"/>
  <c r="B97" i="32"/>
  <c r="C97" i="32"/>
  <c r="E97" i="32"/>
  <c r="F97" i="32"/>
  <c r="G97" i="32"/>
  <c r="H97" i="32"/>
  <c r="L97" i="32" s="1"/>
  <c r="I97" i="32"/>
  <c r="A98" i="32"/>
  <c r="B98" i="32"/>
  <c r="C98" i="32"/>
  <c r="E98" i="32"/>
  <c r="F98" i="32"/>
  <c r="G98" i="32"/>
  <c r="H98" i="32"/>
  <c r="I98" i="32"/>
  <c r="A99" i="32"/>
  <c r="B99" i="32"/>
  <c r="C99" i="32"/>
  <c r="E99" i="32"/>
  <c r="F99" i="32"/>
  <c r="G99" i="32"/>
  <c r="H99" i="32"/>
  <c r="I99" i="32"/>
  <c r="A100" i="32"/>
  <c r="B100" i="32"/>
  <c r="C100" i="32"/>
  <c r="E100" i="32"/>
  <c r="F100" i="32"/>
  <c r="G100" i="32"/>
  <c r="H100" i="32"/>
  <c r="I100" i="32"/>
  <c r="A101" i="32"/>
  <c r="B101" i="32"/>
  <c r="C101" i="32"/>
  <c r="E101" i="32"/>
  <c r="F101" i="32"/>
  <c r="G101" i="32"/>
  <c r="H101" i="32"/>
  <c r="I101" i="32"/>
  <c r="A102" i="32"/>
  <c r="B102" i="32"/>
  <c r="C102" i="32"/>
  <c r="E102" i="32"/>
  <c r="F102" i="32"/>
  <c r="G102" i="32"/>
  <c r="H102" i="32"/>
  <c r="I102" i="32"/>
  <c r="A103" i="32"/>
  <c r="B103" i="32"/>
  <c r="C103" i="32"/>
  <c r="E103" i="32"/>
  <c r="F103" i="32"/>
  <c r="G103" i="32"/>
  <c r="H103" i="32"/>
  <c r="I103" i="32"/>
  <c r="A104" i="32"/>
  <c r="B104" i="32"/>
  <c r="C104" i="32"/>
  <c r="E104" i="32"/>
  <c r="F104" i="32"/>
  <c r="G104" i="32"/>
  <c r="H104" i="32"/>
  <c r="I104" i="32"/>
  <c r="A105" i="32"/>
  <c r="B105" i="32"/>
  <c r="C105" i="32"/>
  <c r="E105" i="32"/>
  <c r="F105" i="32"/>
  <c r="G105" i="32"/>
  <c r="H105" i="32"/>
  <c r="K105" i="32" s="1"/>
  <c r="I105" i="32"/>
  <c r="A106" i="32"/>
  <c r="B106" i="32"/>
  <c r="C106" i="32"/>
  <c r="E106" i="32"/>
  <c r="F106" i="32"/>
  <c r="G106" i="32"/>
  <c r="H106" i="32"/>
  <c r="I106" i="32"/>
  <c r="A107" i="32"/>
  <c r="B107" i="32"/>
  <c r="C107" i="32"/>
  <c r="E107" i="32"/>
  <c r="F107" i="32"/>
  <c r="G107" i="32"/>
  <c r="H107" i="32"/>
  <c r="I107" i="32"/>
  <c r="A108" i="32"/>
  <c r="B108" i="32"/>
  <c r="C108" i="32"/>
  <c r="E108" i="32"/>
  <c r="F108" i="32"/>
  <c r="G108" i="32"/>
  <c r="H108" i="32"/>
  <c r="J108" i="32" s="1"/>
  <c r="I108" i="32"/>
  <c r="A109" i="32"/>
  <c r="B109" i="32"/>
  <c r="C109" i="32"/>
  <c r="E109" i="32"/>
  <c r="F109" i="32"/>
  <c r="G109" i="32"/>
  <c r="H109" i="32"/>
  <c r="I109" i="32"/>
  <c r="A110" i="32"/>
  <c r="B110" i="32"/>
  <c r="C110" i="32"/>
  <c r="E110" i="32"/>
  <c r="F110" i="32"/>
  <c r="G110" i="32"/>
  <c r="H110" i="32"/>
  <c r="K110" i="32" s="1"/>
  <c r="I110" i="32"/>
  <c r="A111" i="32"/>
  <c r="B111" i="32"/>
  <c r="C111" i="32"/>
  <c r="E111" i="32"/>
  <c r="F111" i="32"/>
  <c r="G111" i="32"/>
  <c r="H111" i="32"/>
  <c r="M111" i="32" s="1"/>
  <c r="I111" i="32"/>
  <c r="A112" i="32"/>
  <c r="B112" i="32"/>
  <c r="C112" i="32"/>
  <c r="E112" i="32"/>
  <c r="F112" i="32"/>
  <c r="G112" i="32"/>
  <c r="H112" i="32"/>
  <c r="I112" i="32"/>
  <c r="A113" i="32"/>
  <c r="B113" i="32"/>
  <c r="C113" i="32"/>
  <c r="E113" i="32"/>
  <c r="F113" i="32"/>
  <c r="G113" i="32"/>
  <c r="H113" i="32"/>
  <c r="I113" i="32"/>
  <c r="A114" i="32"/>
  <c r="B114" i="32"/>
  <c r="C114" i="32"/>
  <c r="E114" i="32"/>
  <c r="F114" i="32"/>
  <c r="G114" i="32"/>
  <c r="H114" i="32"/>
  <c r="J114" i="32" s="1"/>
  <c r="I114" i="32"/>
  <c r="A115" i="32"/>
  <c r="B115" i="32"/>
  <c r="C115" i="32"/>
  <c r="E115" i="32"/>
  <c r="F115" i="32"/>
  <c r="G115" i="32"/>
  <c r="H115" i="32"/>
  <c r="I115" i="32"/>
  <c r="A116" i="32"/>
  <c r="B116" i="32"/>
  <c r="C116" i="32"/>
  <c r="E116" i="32"/>
  <c r="F116" i="32"/>
  <c r="G116" i="32"/>
  <c r="H116" i="32"/>
  <c r="N116" i="32" s="1"/>
  <c r="I116" i="32"/>
  <c r="A117" i="32"/>
  <c r="B117" i="32"/>
  <c r="C117" i="32"/>
  <c r="E117" i="32"/>
  <c r="F117" i="32"/>
  <c r="G117" i="32"/>
  <c r="H117" i="32"/>
  <c r="L117" i="32" s="1"/>
  <c r="I117" i="32"/>
  <c r="A118" i="32"/>
  <c r="B118" i="32"/>
  <c r="C118" i="32"/>
  <c r="E118" i="32"/>
  <c r="F118" i="32"/>
  <c r="G118" i="32"/>
  <c r="H118" i="32"/>
  <c r="L118" i="32" s="1"/>
  <c r="I118" i="32"/>
  <c r="A119" i="32"/>
  <c r="B119" i="32"/>
  <c r="C119" i="32"/>
  <c r="E119" i="32"/>
  <c r="F119" i="32"/>
  <c r="G119" i="32"/>
  <c r="H119" i="32"/>
  <c r="I119" i="32"/>
  <c r="A120" i="32"/>
  <c r="B120" i="32"/>
  <c r="C120" i="32"/>
  <c r="E120" i="32"/>
  <c r="F120" i="32"/>
  <c r="G120" i="32"/>
  <c r="H120" i="32"/>
  <c r="N120" i="32" s="1"/>
  <c r="I120" i="32"/>
  <c r="A121" i="32"/>
  <c r="B121" i="32"/>
  <c r="C121" i="32"/>
  <c r="E121" i="32"/>
  <c r="F121" i="32"/>
  <c r="G121" i="32"/>
  <c r="H121" i="32"/>
  <c r="J121" i="32" s="1"/>
  <c r="I121" i="32"/>
  <c r="A122" i="32"/>
  <c r="B122" i="32"/>
  <c r="C122" i="32"/>
  <c r="E122" i="32"/>
  <c r="F122" i="32"/>
  <c r="G122" i="32"/>
  <c r="H122" i="32"/>
  <c r="I122" i="32"/>
  <c r="A123" i="32"/>
  <c r="B123" i="32"/>
  <c r="C123" i="32"/>
  <c r="E123" i="32"/>
  <c r="F123" i="32"/>
  <c r="G123" i="32"/>
  <c r="H123" i="32"/>
  <c r="I123" i="32"/>
  <c r="A124" i="32"/>
  <c r="B124" i="32"/>
  <c r="C124" i="32"/>
  <c r="E124" i="32"/>
  <c r="F124" i="32"/>
  <c r="G124" i="32"/>
  <c r="H124" i="32"/>
  <c r="J124" i="32" s="1"/>
  <c r="I124" i="32"/>
  <c r="A125" i="32"/>
  <c r="B125" i="32"/>
  <c r="C125" i="32"/>
  <c r="E125" i="32"/>
  <c r="F125" i="32"/>
  <c r="G125" i="32"/>
  <c r="H125" i="32"/>
  <c r="I125" i="32"/>
  <c r="A126" i="32"/>
  <c r="B126" i="32"/>
  <c r="C126" i="32"/>
  <c r="E126" i="32"/>
  <c r="F126" i="32"/>
  <c r="G126" i="32"/>
  <c r="H126" i="32"/>
  <c r="N126" i="32" s="1"/>
  <c r="I126" i="32"/>
  <c r="A127" i="32"/>
  <c r="B127" i="32"/>
  <c r="C127" i="32"/>
  <c r="E127" i="32"/>
  <c r="F127" i="32"/>
  <c r="G127" i="32"/>
  <c r="H127" i="32"/>
  <c r="J127" i="32" s="1"/>
  <c r="I127" i="32"/>
  <c r="A128" i="32"/>
  <c r="B128" i="32"/>
  <c r="C128" i="32"/>
  <c r="E128" i="32"/>
  <c r="F128" i="32"/>
  <c r="G128" i="32"/>
  <c r="H128" i="32"/>
  <c r="M128" i="32" s="1"/>
  <c r="I128" i="32"/>
  <c r="A129" i="32"/>
  <c r="B129" i="32"/>
  <c r="C129" i="32"/>
  <c r="E129" i="32"/>
  <c r="F129" i="32"/>
  <c r="G129" i="32"/>
  <c r="H129" i="32"/>
  <c r="J129" i="32" s="1"/>
  <c r="I129" i="32"/>
  <c r="A130" i="32"/>
  <c r="B130" i="32"/>
  <c r="C130" i="32"/>
  <c r="E130" i="32"/>
  <c r="F130" i="32"/>
  <c r="G130" i="32"/>
  <c r="H130" i="32"/>
  <c r="K130" i="32" s="1"/>
  <c r="I130" i="32"/>
  <c r="N130" i="32"/>
  <c r="A131" i="32"/>
  <c r="B131" i="32"/>
  <c r="C131" i="32"/>
  <c r="E131" i="32"/>
  <c r="F131" i="32"/>
  <c r="G131" i="32"/>
  <c r="H131" i="32"/>
  <c r="N131" i="32" s="1"/>
  <c r="I131" i="32"/>
  <c r="A132" i="32"/>
  <c r="B132" i="32"/>
  <c r="C132" i="32"/>
  <c r="E132" i="32"/>
  <c r="F132" i="32"/>
  <c r="G132" i="32"/>
  <c r="H132" i="32"/>
  <c r="I132" i="32"/>
  <c r="A133" i="32"/>
  <c r="B133" i="32"/>
  <c r="C133" i="32"/>
  <c r="E133" i="32"/>
  <c r="F133" i="32"/>
  <c r="G133" i="32"/>
  <c r="H133" i="32"/>
  <c r="K133" i="32" s="1"/>
  <c r="I133" i="32"/>
  <c r="A134" i="32"/>
  <c r="B134" i="32"/>
  <c r="C134" i="32"/>
  <c r="E134" i="32"/>
  <c r="F134" i="32"/>
  <c r="G134" i="32"/>
  <c r="H134" i="32"/>
  <c r="M134" i="32" s="1"/>
  <c r="I134" i="32"/>
  <c r="A135" i="32"/>
  <c r="B135" i="32"/>
  <c r="C135" i="32"/>
  <c r="E135" i="32"/>
  <c r="F135" i="32"/>
  <c r="G135" i="32"/>
  <c r="H135" i="32"/>
  <c r="I135" i="32"/>
  <c r="A136" i="32"/>
  <c r="B136" i="32"/>
  <c r="C136" i="32"/>
  <c r="E136" i="32"/>
  <c r="F136" i="32"/>
  <c r="G136" i="32"/>
  <c r="H136" i="32"/>
  <c r="I136" i="32"/>
  <c r="J136" i="32"/>
  <c r="A137" i="32"/>
  <c r="B137" i="32"/>
  <c r="C137" i="32"/>
  <c r="E137" i="32"/>
  <c r="F137" i="32"/>
  <c r="G137" i="32"/>
  <c r="H137" i="32"/>
  <c r="K137" i="32" s="1"/>
  <c r="I137" i="32"/>
  <c r="A138" i="32"/>
  <c r="B138" i="32"/>
  <c r="C138" i="32"/>
  <c r="E138" i="32"/>
  <c r="F138" i="32"/>
  <c r="G138" i="32"/>
  <c r="H138" i="32"/>
  <c r="I138" i="32"/>
  <c r="A139" i="32"/>
  <c r="B139" i="32"/>
  <c r="C139" i="32"/>
  <c r="E139" i="32"/>
  <c r="F139" i="32"/>
  <c r="G139" i="32"/>
  <c r="H139" i="32"/>
  <c r="I139" i="32"/>
  <c r="A140" i="32"/>
  <c r="B140" i="32"/>
  <c r="C140" i="32"/>
  <c r="E140" i="32"/>
  <c r="F140" i="32"/>
  <c r="G140" i="32"/>
  <c r="H140" i="32"/>
  <c r="I140" i="32"/>
  <c r="A141" i="32"/>
  <c r="B141" i="32"/>
  <c r="C141" i="32"/>
  <c r="E141" i="32"/>
  <c r="F141" i="32"/>
  <c r="G141" i="32"/>
  <c r="H141" i="32"/>
  <c r="I141" i="32"/>
  <c r="A142" i="32"/>
  <c r="B142" i="32"/>
  <c r="C142" i="32"/>
  <c r="E142" i="32"/>
  <c r="F142" i="32"/>
  <c r="G142" i="32"/>
  <c r="H142" i="32"/>
  <c r="I142" i="32"/>
  <c r="A143" i="32"/>
  <c r="B143" i="32"/>
  <c r="C143" i="32"/>
  <c r="E143" i="32"/>
  <c r="F143" i="32"/>
  <c r="G143" i="32"/>
  <c r="H143" i="32"/>
  <c r="I143" i="32"/>
  <c r="A144" i="32"/>
  <c r="B144" i="32"/>
  <c r="C144" i="32"/>
  <c r="E144" i="32"/>
  <c r="F144" i="32"/>
  <c r="G144" i="32"/>
  <c r="H144" i="32"/>
  <c r="I144" i="32"/>
  <c r="A145" i="32"/>
  <c r="B145" i="32"/>
  <c r="C145" i="32"/>
  <c r="E145" i="32"/>
  <c r="F145" i="32"/>
  <c r="G145" i="32"/>
  <c r="H145" i="32"/>
  <c r="I145" i="32"/>
  <c r="A146" i="32"/>
  <c r="B146" i="32"/>
  <c r="C146" i="32"/>
  <c r="E146" i="32"/>
  <c r="F146" i="32"/>
  <c r="G146" i="32"/>
  <c r="H146" i="32"/>
  <c r="N146" i="32" s="1"/>
  <c r="I146" i="32"/>
  <c r="A147" i="32"/>
  <c r="B147" i="32"/>
  <c r="C147" i="32"/>
  <c r="E147" i="32"/>
  <c r="F147" i="32"/>
  <c r="G147" i="32"/>
  <c r="H147" i="32"/>
  <c r="I147" i="32"/>
  <c r="A148" i="32"/>
  <c r="B148" i="32"/>
  <c r="C148" i="32"/>
  <c r="E148" i="32"/>
  <c r="F148" i="32"/>
  <c r="G148" i="32"/>
  <c r="H148" i="32"/>
  <c r="I148" i="32"/>
  <c r="A149" i="32"/>
  <c r="B149" i="32"/>
  <c r="C149" i="32"/>
  <c r="E149" i="32"/>
  <c r="F149" i="32"/>
  <c r="G149" i="32"/>
  <c r="H149" i="32"/>
  <c r="I149" i="32"/>
  <c r="A150" i="32"/>
  <c r="B150" i="32"/>
  <c r="C150" i="32"/>
  <c r="E150" i="32"/>
  <c r="F150" i="32"/>
  <c r="G150" i="32"/>
  <c r="H150" i="32"/>
  <c r="I150" i="32"/>
  <c r="A151" i="32"/>
  <c r="B151" i="32"/>
  <c r="C151" i="32"/>
  <c r="E151" i="32"/>
  <c r="F151" i="32"/>
  <c r="G151" i="32"/>
  <c r="H151" i="32"/>
  <c r="I151" i="32"/>
  <c r="A152" i="32"/>
  <c r="B152" i="32"/>
  <c r="C152" i="32"/>
  <c r="E152" i="32"/>
  <c r="F152" i="32"/>
  <c r="G152" i="32"/>
  <c r="H152" i="32"/>
  <c r="I152" i="32"/>
  <c r="A153" i="32"/>
  <c r="B153" i="32"/>
  <c r="C153" i="32"/>
  <c r="E153" i="32"/>
  <c r="F153" i="32"/>
  <c r="G153" i="32"/>
  <c r="H153" i="32"/>
  <c r="I153" i="32"/>
  <c r="A154" i="32"/>
  <c r="B154" i="32"/>
  <c r="C154" i="32"/>
  <c r="E154" i="32"/>
  <c r="F154" i="32"/>
  <c r="G154" i="32"/>
  <c r="H154" i="32"/>
  <c r="L154" i="32" s="1"/>
  <c r="I154" i="32"/>
  <c r="A155" i="32"/>
  <c r="B155" i="32"/>
  <c r="C155" i="32"/>
  <c r="E155" i="32"/>
  <c r="F155" i="32"/>
  <c r="G155" i="32"/>
  <c r="H155" i="32"/>
  <c r="N155" i="32" s="1"/>
  <c r="I155" i="32"/>
  <c r="A156" i="32"/>
  <c r="B156" i="32"/>
  <c r="C156" i="32"/>
  <c r="E156" i="32"/>
  <c r="F156" i="32"/>
  <c r="G156" i="32"/>
  <c r="H156" i="32"/>
  <c r="I156" i="32"/>
  <c r="A157" i="32"/>
  <c r="B157" i="32"/>
  <c r="C157" i="32"/>
  <c r="E157" i="32"/>
  <c r="F157" i="32"/>
  <c r="G157" i="32"/>
  <c r="H157" i="32"/>
  <c r="L157" i="32" s="1"/>
  <c r="I157" i="32"/>
  <c r="A158" i="32"/>
  <c r="B158" i="32"/>
  <c r="C158" i="32"/>
  <c r="E158" i="32"/>
  <c r="F158" i="32"/>
  <c r="G158" i="32"/>
  <c r="H158" i="32"/>
  <c r="I158" i="32"/>
  <c r="A159" i="32"/>
  <c r="B159" i="32"/>
  <c r="C159" i="32"/>
  <c r="E159" i="32"/>
  <c r="F159" i="32"/>
  <c r="G159" i="32"/>
  <c r="H159" i="32"/>
  <c r="I159" i="32"/>
  <c r="A160" i="32"/>
  <c r="B160" i="32"/>
  <c r="C160" i="32"/>
  <c r="E160" i="32"/>
  <c r="F160" i="32"/>
  <c r="G160" i="32"/>
  <c r="H160" i="32"/>
  <c r="I160" i="32"/>
  <c r="A161" i="32"/>
  <c r="B161" i="32"/>
  <c r="C161" i="32"/>
  <c r="E161" i="32"/>
  <c r="F161" i="32"/>
  <c r="G161" i="32"/>
  <c r="H161" i="32"/>
  <c r="I161" i="32"/>
  <c r="A162" i="32"/>
  <c r="B162" i="32"/>
  <c r="C162" i="32"/>
  <c r="E162" i="32"/>
  <c r="F162" i="32"/>
  <c r="G162" i="32"/>
  <c r="H162" i="32"/>
  <c r="I162" i="32"/>
  <c r="A163" i="32"/>
  <c r="B163" i="32"/>
  <c r="C163" i="32"/>
  <c r="E163" i="32"/>
  <c r="F163" i="32"/>
  <c r="G163" i="32"/>
  <c r="H163" i="32"/>
  <c r="N163" i="32" s="1"/>
  <c r="I163" i="32"/>
  <c r="A164" i="32"/>
  <c r="B164" i="32"/>
  <c r="C164" i="32"/>
  <c r="E164" i="32"/>
  <c r="F164" i="32"/>
  <c r="G164" i="32"/>
  <c r="H164" i="32"/>
  <c r="I164" i="32"/>
  <c r="A165" i="32"/>
  <c r="B165" i="32"/>
  <c r="C165" i="32"/>
  <c r="E165" i="32"/>
  <c r="F165" i="32"/>
  <c r="G165" i="32"/>
  <c r="H165" i="32"/>
  <c r="N165" i="32" s="1"/>
  <c r="I165" i="32"/>
  <c r="A166" i="32"/>
  <c r="B166" i="32"/>
  <c r="C166" i="32"/>
  <c r="E166" i="32"/>
  <c r="F166" i="32"/>
  <c r="G166" i="32"/>
  <c r="H166" i="32"/>
  <c r="I166" i="32"/>
  <c r="A167" i="32"/>
  <c r="B167" i="32"/>
  <c r="C167" i="32"/>
  <c r="E167" i="32"/>
  <c r="F167" i="32"/>
  <c r="G167" i="32"/>
  <c r="H167" i="32"/>
  <c r="J167" i="32" s="1"/>
  <c r="I167" i="32"/>
  <c r="N167" i="32"/>
  <c r="A168" i="32"/>
  <c r="B168" i="32"/>
  <c r="C168" i="32"/>
  <c r="E168" i="32"/>
  <c r="F168" i="32"/>
  <c r="G168" i="32"/>
  <c r="H168" i="32"/>
  <c r="N168" i="32" s="1"/>
  <c r="I168" i="32"/>
  <c r="A169" i="32"/>
  <c r="B169" i="32"/>
  <c r="C169" i="32"/>
  <c r="E169" i="32"/>
  <c r="F169" i="32"/>
  <c r="G169" i="32"/>
  <c r="H169" i="32"/>
  <c r="I169" i="32"/>
  <c r="A170" i="32"/>
  <c r="B170" i="32"/>
  <c r="C170" i="32"/>
  <c r="E170" i="32"/>
  <c r="F170" i="32"/>
  <c r="G170" i="32"/>
  <c r="H170" i="32"/>
  <c r="M170" i="32" s="1"/>
  <c r="I170" i="32"/>
  <c r="A171" i="32"/>
  <c r="B171" i="32"/>
  <c r="C171" i="32"/>
  <c r="E171" i="32"/>
  <c r="F171" i="32"/>
  <c r="G171" i="32"/>
  <c r="H171" i="32"/>
  <c r="I171" i="32"/>
  <c r="A172" i="32"/>
  <c r="B172" i="32"/>
  <c r="C172" i="32"/>
  <c r="E172" i="32"/>
  <c r="F172" i="32"/>
  <c r="G172" i="32"/>
  <c r="H172" i="32"/>
  <c r="I172" i="32"/>
  <c r="A173" i="32"/>
  <c r="B173" i="32"/>
  <c r="C173" i="32"/>
  <c r="E173" i="32"/>
  <c r="F173" i="32"/>
  <c r="G173" i="32"/>
  <c r="H173" i="32"/>
  <c r="I173" i="32"/>
  <c r="A174" i="32"/>
  <c r="B174" i="32"/>
  <c r="C174" i="32"/>
  <c r="E174" i="32"/>
  <c r="F174" i="32"/>
  <c r="G174" i="32"/>
  <c r="H174" i="32"/>
  <c r="I174" i="32"/>
  <c r="A175" i="32"/>
  <c r="B175" i="32"/>
  <c r="C175" i="32"/>
  <c r="E175" i="32"/>
  <c r="F175" i="32"/>
  <c r="G175" i="32"/>
  <c r="H175" i="32"/>
  <c r="I175" i="32"/>
  <c r="A176" i="32"/>
  <c r="B176" i="32"/>
  <c r="C176" i="32"/>
  <c r="E176" i="32"/>
  <c r="F176" i="32"/>
  <c r="G176" i="32"/>
  <c r="H176" i="32"/>
  <c r="N176" i="32" s="1"/>
  <c r="I176" i="32"/>
  <c r="A177" i="32"/>
  <c r="B177" i="32"/>
  <c r="C177" i="32"/>
  <c r="E177" i="32"/>
  <c r="F177" i="32"/>
  <c r="G177" i="32"/>
  <c r="H177" i="32"/>
  <c r="I177" i="32"/>
  <c r="A178" i="32"/>
  <c r="B178" i="32"/>
  <c r="C178" i="32"/>
  <c r="E178" i="32"/>
  <c r="F178" i="32"/>
  <c r="G178" i="32"/>
  <c r="H178" i="32"/>
  <c r="I178" i="32"/>
  <c r="A179" i="32"/>
  <c r="B179" i="32"/>
  <c r="C179" i="32"/>
  <c r="E179" i="32"/>
  <c r="F179" i="32"/>
  <c r="G179" i="32"/>
  <c r="H179" i="32"/>
  <c r="I179" i="32"/>
  <c r="A180" i="32"/>
  <c r="B180" i="32"/>
  <c r="C180" i="32"/>
  <c r="E180" i="32"/>
  <c r="F180" i="32"/>
  <c r="G180" i="32"/>
  <c r="H180" i="32"/>
  <c r="I180" i="32"/>
  <c r="A181" i="32"/>
  <c r="B181" i="32"/>
  <c r="C181" i="32"/>
  <c r="E181" i="32"/>
  <c r="F181" i="32"/>
  <c r="G181" i="32"/>
  <c r="H181" i="32"/>
  <c r="M181" i="32" s="1"/>
  <c r="I181" i="32"/>
  <c r="A182" i="32"/>
  <c r="B182" i="32"/>
  <c r="C182" i="32"/>
  <c r="E182" i="32"/>
  <c r="F182" i="32"/>
  <c r="G182" i="32"/>
  <c r="H182" i="32"/>
  <c r="I182" i="32"/>
  <c r="A183" i="32"/>
  <c r="B183" i="32"/>
  <c r="C183" i="32"/>
  <c r="E183" i="32"/>
  <c r="F183" i="32"/>
  <c r="G183" i="32"/>
  <c r="H183" i="32"/>
  <c r="I183" i="32"/>
  <c r="A184" i="32"/>
  <c r="B184" i="32"/>
  <c r="C184" i="32"/>
  <c r="E184" i="32"/>
  <c r="F184" i="32"/>
  <c r="G184" i="32"/>
  <c r="H184" i="32"/>
  <c r="I184" i="32"/>
  <c r="A185" i="32"/>
  <c r="B185" i="32"/>
  <c r="C185" i="32"/>
  <c r="E185" i="32"/>
  <c r="F185" i="32"/>
  <c r="G185" i="32"/>
  <c r="H185" i="32"/>
  <c r="I185" i="32"/>
  <c r="A186" i="32"/>
  <c r="B186" i="32"/>
  <c r="C186" i="32"/>
  <c r="E186" i="32"/>
  <c r="F186" i="32"/>
  <c r="G186" i="32"/>
  <c r="H186" i="32"/>
  <c r="I186" i="32"/>
  <c r="A187" i="32"/>
  <c r="B187" i="32"/>
  <c r="C187" i="32"/>
  <c r="E187" i="32"/>
  <c r="F187" i="32"/>
  <c r="G187" i="32"/>
  <c r="H187" i="32"/>
  <c r="N187" i="32" s="1"/>
  <c r="I187" i="32"/>
  <c r="A188" i="32"/>
  <c r="B188" i="32"/>
  <c r="C188" i="32"/>
  <c r="E188" i="32"/>
  <c r="F188" i="32"/>
  <c r="G188" i="32"/>
  <c r="H188" i="32"/>
  <c r="I188" i="32"/>
  <c r="A189" i="32"/>
  <c r="B189" i="32"/>
  <c r="C189" i="32"/>
  <c r="E189" i="32"/>
  <c r="F189" i="32"/>
  <c r="G189" i="32"/>
  <c r="H189" i="32"/>
  <c r="I189" i="32"/>
  <c r="A190" i="32"/>
  <c r="B190" i="32"/>
  <c r="C190" i="32"/>
  <c r="E190" i="32"/>
  <c r="F190" i="32"/>
  <c r="G190" i="32"/>
  <c r="H190" i="32"/>
  <c r="I190" i="32"/>
  <c r="A191" i="32"/>
  <c r="B191" i="32"/>
  <c r="C191" i="32"/>
  <c r="E191" i="32"/>
  <c r="F191" i="32"/>
  <c r="G191" i="32"/>
  <c r="H191" i="32"/>
  <c r="I191" i="32"/>
  <c r="A192" i="32"/>
  <c r="B192" i="32"/>
  <c r="C192" i="32"/>
  <c r="E192" i="32"/>
  <c r="F192" i="32"/>
  <c r="G192" i="32"/>
  <c r="H192" i="32"/>
  <c r="I192" i="32"/>
  <c r="A193" i="32"/>
  <c r="B193" i="32"/>
  <c r="C193" i="32"/>
  <c r="E193" i="32"/>
  <c r="F193" i="32"/>
  <c r="G193" i="32"/>
  <c r="H193" i="32"/>
  <c r="N193" i="32" s="1"/>
  <c r="I193" i="32"/>
  <c r="M193" i="32"/>
  <c r="A194" i="32"/>
  <c r="B194" i="32"/>
  <c r="C194" i="32"/>
  <c r="E194" i="32"/>
  <c r="F194" i="32"/>
  <c r="G194" i="32"/>
  <c r="H194" i="32"/>
  <c r="L194" i="32" s="1"/>
  <c r="I194" i="32"/>
  <c r="A195" i="32"/>
  <c r="B195" i="32"/>
  <c r="C195" i="32"/>
  <c r="E195" i="32"/>
  <c r="F195" i="32"/>
  <c r="G195" i="32"/>
  <c r="H195" i="32"/>
  <c r="N195" i="32" s="1"/>
  <c r="I195" i="32"/>
  <c r="A196" i="32"/>
  <c r="B196" i="32"/>
  <c r="C196" i="32"/>
  <c r="E196" i="32"/>
  <c r="F196" i="32"/>
  <c r="G196" i="32"/>
  <c r="H196" i="32"/>
  <c r="I196" i="32"/>
  <c r="A197" i="32"/>
  <c r="B197" i="32"/>
  <c r="C197" i="32"/>
  <c r="E197" i="32"/>
  <c r="F197" i="32"/>
  <c r="G197" i="32"/>
  <c r="H197" i="32"/>
  <c r="I197" i="32"/>
  <c r="A198" i="32"/>
  <c r="B198" i="32"/>
  <c r="C198" i="32"/>
  <c r="E198" i="32"/>
  <c r="F198" i="32"/>
  <c r="G198" i="32"/>
  <c r="H198" i="32"/>
  <c r="I198" i="32"/>
  <c r="A199" i="32"/>
  <c r="B199" i="32"/>
  <c r="C199" i="32"/>
  <c r="E199" i="32"/>
  <c r="F199" i="32"/>
  <c r="G199" i="32"/>
  <c r="H199" i="32"/>
  <c r="I199" i="32"/>
  <c r="A200" i="32"/>
  <c r="B200" i="32"/>
  <c r="C200" i="32"/>
  <c r="E200" i="32"/>
  <c r="F200" i="32"/>
  <c r="G200" i="32"/>
  <c r="H200" i="32"/>
  <c r="I200" i="32"/>
  <c r="A201" i="32"/>
  <c r="B201" i="32"/>
  <c r="C201" i="32"/>
  <c r="E201" i="32"/>
  <c r="F201" i="32"/>
  <c r="G201" i="32"/>
  <c r="H201" i="32"/>
  <c r="N201" i="32" s="1"/>
  <c r="I201" i="32"/>
  <c r="A202" i="32"/>
  <c r="B202" i="32"/>
  <c r="C202" i="32"/>
  <c r="E202" i="32"/>
  <c r="F202" i="32"/>
  <c r="G202" i="32"/>
  <c r="H202" i="32"/>
  <c r="N202" i="32" s="1"/>
  <c r="I202" i="32"/>
  <c r="A203" i="32"/>
  <c r="B203" i="32"/>
  <c r="C203" i="32"/>
  <c r="E203" i="32"/>
  <c r="F203" i="32"/>
  <c r="G203" i="32"/>
  <c r="H203" i="32"/>
  <c r="J203" i="32" s="1"/>
  <c r="I203" i="32"/>
  <c r="A204" i="32"/>
  <c r="B204" i="32"/>
  <c r="C204" i="32"/>
  <c r="E204" i="32"/>
  <c r="F204" i="32"/>
  <c r="G204" i="32"/>
  <c r="H204" i="32"/>
  <c r="M204" i="32" s="1"/>
  <c r="I204" i="32"/>
  <c r="A205" i="32"/>
  <c r="B205" i="32"/>
  <c r="C205" i="32"/>
  <c r="E205" i="32"/>
  <c r="F205" i="32"/>
  <c r="G205" i="32"/>
  <c r="H205" i="32"/>
  <c r="I205" i="32"/>
  <c r="A206" i="32"/>
  <c r="B206" i="32"/>
  <c r="C206" i="32"/>
  <c r="E206" i="32"/>
  <c r="F206" i="32"/>
  <c r="G206" i="32"/>
  <c r="H206" i="32"/>
  <c r="I206" i="32"/>
  <c r="A207" i="32"/>
  <c r="B207" i="32"/>
  <c r="C207" i="32"/>
  <c r="E207" i="32"/>
  <c r="F207" i="32"/>
  <c r="G207" i="32"/>
  <c r="H207" i="32"/>
  <c r="M207" i="32" s="1"/>
  <c r="I207" i="32"/>
  <c r="A208" i="32"/>
  <c r="B208" i="32"/>
  <c r="C208" i="32"/>
  <c r="E208" i="32"/>
  <c r="F208" i="32"/>
  <c r="G208" i="32"/>
  <c r="H208" i="32"/>
  <c r="J208" i="32" s="1"/>
  <c r="I208" i="32"/>
  <c r="A209" i="32"/>
  <c r="B209" i="32"/>
  <c r="C209" i="32"/>
  <c r="E209" i="32"/>
  <c r="F209" i="32"/>
  <c r="G209" i="32"/>
  <c r="H209" i="32"/>
  <c r="I209" i="32"/>
  <c r="A210" i="32"/>
  <c r="B210" i="32"/>
  <c r="C210" i="32"/>
  <c r="E210" i="32"/>
  <c r="F210" i="32"/>
  <c r="G210" i="32"/>
  <c r="H210" i="32"/>
  <c r="I210" i="32"/>
  <c r="A211" i="32"/>
  <c r="B211" i="32"/>
  <c r="C211" i="32"/>
  <c r="E211" i="32"/>
  <c r="F211" i="32"/>
  <c r="G211" i="32"/>
  <c r="H211" i="32"/>
  <c r="I211" i="32"/>
  <c r="A212" i="32"/>
  <c r="B212" i="32"/>
  <c r="C212" i="32"/>
  <c r="E212" i="32"/>
  <c r="F212" i="32"/>
  <c r="G212" i="32"/>
  <c r="H212" i="32"/>
  <c r="L212" i="32" s="1"/>
  <c r="I212" i="32"/>
  <c r="A213" i="32"/>
  <c r="B213" i="32"/>
  <c r="C213" i="32"/>
  <c r="E213" i="32"/>
  <c r="F213" i="32"/>
  <c r="G213" i="32"/>
  <c r="H213" i="32"/>
  <c r="I213" i="32"/>
  <c r="A214" i="32"/>
  <c r="B214" i="32"/>
  <c r="C214" i="32"/>
  <c r="E214" i="32"/>
  <c r="F214" i="32"/>
  <c r="G214" i="32"/>
  <c r="H214" i="32"/>
  <c r="I214" i="32"/>
  <c r="A215" i="32"/>
  <c r="B215" i="32"/>
  <c r="C215" i="32"/>
  <c r="E215" i="32"/>
  <c r="F215" i="32"/>
  <c r="G215" i="32"/>
  <c r="H215" i="32"/>
  <c r="I215" i="32"/>
  <c r="A216" i="32"/>
  <c r="B216" i="32"/>
  <c r="C216" i="32"/>
  <c r="E216" i="32"/>
  <c r="F216" i="32"/>
  <c r="G216" i="32"/>
  <c r="H216" i="32"/>
  <c r="I216" i="32"/>
  <c r="A217" i="32"/>
  <c r="B217" i="32"/>
  <c r="C217" i="32"/>
  <c r="E217" i="32"/>
  <c r="F217" i="32"/>
  <c r="G217" i="32"/>
  <c r="H217" i="32"/>
  <c r="N217" i="32" s="1"/>
  <c r="I217" i="32"/>
  <c r="L217" i="32"/>
  <c r="A218" i="32"/>
  <c r="B218" i="32"/>
  <c r="C218" i="32"/>
  <c r="E218" i="32"/>
  <c r="F218" i="32"/>
  <c r="G218" i="32"/>
  <c r="H218" i="32"/>
  <c r="I218" i="32"/>
  <c r="A219" i="32"/>
  <c r="B219" i="32"/>
  <c r="C219" i="32"/>
  <c r="E219" i="32"/>
  <c r="F219" i="32"/>
  <c r="G219" i="32"/>
  <c r="H219" i="32"/>
  <c r="I219" i="32"/>
  <c r="A220" i="32"/>
  <c r="B220" i="32"/>
  <c r="C220" i="32"/>
  <c r="E220" i="32"/>
  <c r="F220" i="32"/>
  <c r="G220" i="32"/>
  <c r="H220" i="32"/>
  <c r="I220" i="32"/>
  <c r="A221" i="32"/>
  <c r="B221" i="32"/>
  <c r="C221" i="32"/>
  <c r="E221" i="32"/>
  <c r="F221" i="32"/>
  <c r="G221" i="32"/>
  <c r="H221" i="32"/>
  <c r="I221" i="32"/>
  <c r="A222" i="32"/>
  <c r="B222" i="32"/>
  <c r="C222" i="32"/>
  <c r="E222" i="32"/>
  <c r="F222" i="32"/>
  <c r="G222" i="32"/>
  <c r="H222" i="32"/>
  <c r="I222" i="32"/>
  <c r="A223" i="32"/>
  <c r="B223" i="32"/>
  <c r="C223" i="32"/>
  <c r="E223" i="32"/>
  <c r="F223" i="32"/>
  <c r="G223" i="32"/>
  <c r="H223" i="32"/>
  <c r="I223" i="32"/>
  <c r="A224" i="32"/>
  <c r="B224" i="32"/>
  <c r="C224" i="32"/>
  <c r="E224" i="32"/>
  <c r="F224" i="32"/>
  <c r="G224" i="32"/>
  <c r="H224" i="32"/>
  <c r="I224" i="32"/>
  <c r="A225" i="32"/>
  <c r="B225" i="32"/>
  <c r="C225" i="32"/>
  <c r="E225" i="32"/>
  <c r="F225" i="32"/>
  <c r="G225" i="32"/>
  <c r="H225" i="32"/>
  <c r="I225" i="32"/>
  <c r="A226" i="32"/>
  <c r="B226" i="32"/>
  <c r="C226" i="32"/>
  <c r="E226" i="32"/>
  <c r="F226" i="32"/>
  <c r="G226" i="32"/>
  <c r="H226" i="32"/>
  <c r="I226" i="32"/>
  <c r="A227" i="32"/>
  <c r="B227" i="32"/>
  <c r="C227" i="32"/>
  <c r="E227" i="32"/>
  <c r="F227" i="32"/>
  <c r="G227" i="32"/>
  <c r="H227" i="32"/>
  <c r="N227" i="32" s="1"/>
  <c r="I227" i="32"/>
  <c r="A228" i="32"/>
  <c r="B228" i="32"/>
  <c r="C228" i="32"/>
  <c r="E228" i="32"/>
  <c r="F228" i="32"/>
  <c r="G228" i="32"/>
  <c r="H228" i="32"/>
  <c r="J228" i="32" s="1"/>
  <c r="I228" i="32"/>
  <c r="A229" i="32"/>
  <c r="B229" i="32"/>
  <c r="C229" i="32"/>
  <c r="E229" i="32"/>
  <c r="F229" i="32"/>
  <c r="G229" i="32"/>
  <c r="H229" i="32"/>
  <c r="I229" i="32"/>
  <c r="A230" i="32"/>
  <c r="B230" i="32"/>
  <c r="C230" i="32"/>
  <c r="E230" i="32"/>
  <c r="F230" i="32"/>
  <c r="G230" i="32"/>
  <c r="H230" i="32"/>
  <c r="I230" i="32"/>
  <c r="A231" i="32"/>
  <c r="B231" i="32"/>
  <c r="C231" i="32"/>
  <c r="E231" i="32"/>
  <c r="F231" i="32"/>
  <c r="G231" i="32"/>
  <c r="H231" i="32"/>
  <c r="I231" i="32"/>
  <c r="A232" i="32"/>
  <c r="B232" i="32"/>
  <c r="C232" i="32"/>
  <c r="E232" i="32"/>
  <c r="F232" i="32"/>
  <c r="G232" i="32"/>
  <c r="H232" i="32"/>
  <c r="L232" i="32" s="1"/>
  <c r="I232" i="32"/>
  <c r="A233" i="32"/>
  <c r="B233" i="32"/>
  <c r="C233" i="32"/>
  <c r="E233" i="32"/>
  <c r="F233" i="32"/>
  <c r="G233" i="32"/>
  <c r="H233" i="32"/>
  <c r="M233" i="32" s="1"/>
  <c r="I233" i="32"/>
  <c r="A234" i="32"/>
  <c r="B234" i="32"/>
  <c r="C234" i="32"/>
  <c r="E234" i="32"/>
  <c r="F234" i="32"/>
  <c r="G234" i="32"/>
  <c r="H234" i="32"/>
  <c r="J234" i="32" s="1"/>
  <c r="I234" i="32"/>
  <c r="K234" i="32"/>
  <c r="A235" i="32"/>
  <c r="B235" i="32"/>
  <c r="C235" i="32"/>
  <c r="E235" i="32"/>
  <c r="F235" i="32"/>
  <c r="G235" i="32"/>
  <c r="H235" i="32"/>
  <c r="J235" i="32" s="1"/>
  <c r="I235" i="32"/>
  <c r="A236" i="32"/>
  <c r="B236" i="32"/>
  <c r="C236" i="32"/>
  <c r="E236" i="32"/>
  <c r="F236" i="32"/>
  <c r="G236" i="32"/>
  <c r="H236" i="32"/>
  <c r="I236" i="32"/>
  <c r="A237" i="32"/>
  <c r="B237" i="32"/>
  <c r="C237" i="32"/>
  <c r="E237" i="32"/>
  <c r="F237" i="32"/>
  <c r="G237" i="32"/>
  <c r="H237" i="32"/>
  <c r="M237" i="32" s="1"/>
  <c r="I237" i="32"/>
  <c r="A238" i="32"/>
  <c r="B238" i="32"/>
  <c r="C238" i="32"/>
  <c r="E238" i="32"/>
  <c r="F238" i="32"/>
  <c r="G238" i="32"/>
  <c r="H238" i="32"/>
  <c r="I238" i="32"/>
  <c r="A239" i="32"/>
  <c r="B239" i="32"/>
  <c r="C239" i="32"/>
  <c r="E239" i="32"/>
  <c r="F239" i="32"/>
  <c r="G239" i="32"/>
  <c r="H239" i="32"/>
  <c r="N239" i="32" s="1"/>
  <c r="I239" i="32"/>
  <c r="A240" i="32"/>
  <c r="B240" i="32"/>
  <c r="C240" i="32"/>
  <c r="E240" i="32"/>
  <c r="F240" i="32"/>
  <c r="G240" i="32"/>
  <c r="H240" i="32"/>
  <c r="I240" i="32"/>
  <c r="A241" i="32"/>
  <c r="B241" i="32"/>
  <c r="C241" i="32"/>
  <c r="E241" i="32"/>
  <c r="F241" i="32"/>
  <c r="G241" i="32"/>
  <c r="H241" i="32"/>
  <c r="I241" i="32"/>
  <c r="A242" i="32"/>
  <c r="B242" i="32"/>
  <c r="C242" i="32"/>
  <c r="E242" i="32"/>
  <c r="F242" i="32"/>
  <c r="G242" i="32"/>
  <c r="H242" i="32"/>
  <c r="N242" i="32" s="1"/>
  <c r="I242" i="32"/>
  <c r="A243" i="32"/>
  <c r="B243" i="32"/>
  <c r="C243" i="32"/>
  <c r="E243" i="32"/>
  <c r="F243" i="32"/>
  <c r="G243" i="32"/>
  <c r="H243" i="32"/>
  <c r="I243" i="32"/>
  <c r="A244" i="32"/>
  <c r="B244" i="32"/>
  <c r="C244" i="32"/>
  <c r="E244" i="32"/>
  <c r="F244" i="32"/>
  <c r="G244" i="32"/>
  <c r="H244" i="32"/>
  <c r="J244" i="32" s="1"/>
  <c r="I244" i="32"/>
  <c r="A245" i="32"/>
  <c r="B245" i="32"/>
  <c r="C245" i="32"/>
  <c r="E245" i="32"/>
  <c r="F245" i="32"/>
  <c r="G245" i="32"/>
  <c r="H245" i="32"/>
  <c r="I245" i="32"/>
  <c r="A246" i="32"/>
  <c r="B246" i="32"/>
  <c r="C246" i="32"/>
  <c r="E246" i="32"/>
  <c r="F246" i="32"/>
  <c r="G246" i="32"/>
  <c r="H246" i="32"/>
  <c r="I246" i="32"/>
  <c r="A247" i="32"/>
  <c r="B247" i="32"/>
  <c r="C247" i="32"/>
  <c r="E247" i="32"/>
  <c r="F247" i="32"/>
  <c r="G247" i="32"/>
  <c r="H247" i="32"/>
  <c r="I247" i="32"/>
  <c r="A248" i="32"/>
  <c r="B248" i="32"/>
  <c r="C248" i="32"/>
  <c r="E248" i="32"/>
  <c r="F248" i="32"/>
  <c r="G248" i="32"/>
  <c r="H248" i="32"/>
  <c r="I248" i="32"/>
  <c r="A249" i="32"/>
  <c r="B249" i="32"/>
  <c r="C249" i="32"/>
  <c r="E249" i="32"/>
  <c r="F249" i="32"/>
  <c r="G249" i="32"/>
  <c r="H249" i="32"/>
  <c r="I249" i="32"/>
  <c r="A250" i="32"/>
  <c r="B250" i="32"/>
  <c r="C250" i="32"/>
  <c r="E250" i="32"/>
  <c r="F250" i="32"/>
  <c r="G250" i="32"/>
  <c r="H250" i="32"/>
  <c r="I250" i="32"/>
  <c r="A251" i="32"/>
  <c r="B251" i="32"/>
  <c r="C251" i="32"/>
  <c r="E251" i="32"/>
  <c r="F251" i="32"/>
  <c r="G251" i="32"/>
  <c r="H251" i="32"/>
  <c r="J251" i="32" s="1"/>
  <c r="I251" i="32"/>
  <c r="A252" i="32"/>
  <c r="B252" i="32"/>
  <c r="C252" i="32"/>
  <c r="E252" i="32"/>
  <c r="F252" i="32"/>
  <c r="G252" i="32"/>
  <c r="H252" i="32"/>
  <c r="I252" i="32"/>
  <c r="A253" i="32"/>
  <c r="B253" i="32"/>
  <c r="C253" i="32"/>
  <c r="E253" i="32"/>
  <c r="F253" i="32"/>
  <c r="G253" i="32"/>
  <c r="H253" i="32"/>
  <c r="I253" i="32"/>
  <c r="A254" i="32"/>
  <c r="B254" i="32"/>
  <c r="C254" i="32"/>
  <c r="E254" i="32"/>
  <c r="F254" i="32"/>
  <c r="G254" i="32"/>
  <c r="H254" i="32"/>
  <c r="I254" i="32"/>
  <c r="A255" i="32"/>
  <c r="B255" i="32"/>
  <c r="C255" i="32"/>
  <c r="E255" i="32"/>
  <c r="F255" i="32"/>
  <c r="G255" i="32"/>
  <c r="H255" i="32"/>
  <c r="K255" i="32" s="1"/>
  <c r="I255" i="32"/>
  <c r="A256" i="32"/>
  <c r="B256" i="32"/>
  <c r="C256" i="32"/>
  <c r="E256" i="32"/>
  <c r="F256" i="32"/>
  <c r="G256" i="32"/>
  <c r="H256" i="32"/>
  <c r="I256" i="32"/>
  <c r="A257" i="32"/>
  <c r="B257" i="32"/>
  <c r="C257" i="32"/>
  <c r="E257" i="32"/>
  <c r="F257" i="32"/>
  <c r="G257" i="32"/>
  <c r="H257" i="32"/>
  <c r="I257" i="32"/>
  <c r="A258" i="32"/>
  <c r="B258" i="32"/>
  <c r="C258" i="32"/>
  <c r="E258" i="32"/>
  <c r="F258" i="32"/>
  <c r="G258" i="32"/>
  <c r="H258" i="32"/>
  <c r="L258" i="32" s="1"/>
  <c r="I258" i="32"/>
  <c r="A259" i="32"/>
  <c r="B259" i="32"/>
  <c r="C259" i="32"/>
  <c r="E259" i="32"/>
  <c r="F259" i="32"/>
  <c r="G259" i="32"/>
  <c r="H259" i="32"/>
  <c r="M259" i="32" s="1"/>
  <c r="I259" i="32"/>
  <c r="A260" i="32"/>
  <c r="B260" i="32"/>
  <c r="C260" i="32"/>
  <c r="E260" i="32"/>
  <c r="F260" i="32"/>
  <c r="G260" i="32"/>
  <c r="H260" i="32"/>
  <c r="I260" i="32"/>
  <c r="A261" i="32"/>
  <c r="B261" i="32"/>
  <c r="C261" i="32"/>
  <c r="E261" i="32"/>
  <c r="F261" i="32"/>
  <c r="G261" i="32"/>
  <c r="H261" i="32"/>
  <c r="I261" i="32"/>
  <c r="A262" i="32"/>
  <c r="B262" i="32"/>
  <c r="C262" i="32"/>
  <c r="E262" i="32"/>
  <c r="F262" i="32"/>
  <c r="G262" i="32"/>
  <c r="H262" i="32"/>
  <c r="I262" i="32"/>
  <c r="A263" i="32"/>
  <c r="B263" i="32"/>
  <c r="C263" i="32"/>
  <c r="E263" i="32"/>
  <c r="F263" i="32"/>
  <c r="G263" i="32"/>
  <c r="H263" i="32"/>
  <c r="I263" i="32"/>
  <c r="A264" i="32"/>
  <c r="B264" i="32"/>
  <c r="C264" i="32"/>
  <c r="E264" i="32"/>
  <c r="F264" i="32"/>
  <c r="G264" i="32"/>
  <c r="H264" i="32"/>
  <c r="N264" i="32" s="1"/>
  <c r="I264" i="32"/>
  <c r="A265" i="32"/>
  <c r="B265" i="32"/>
  <c r="C265" i="32"/>
  <c r="E265" i="32"/>
  <c r="F265" i="32"/>
  <c r="G265" i="32"/>
  <c r="H265" i="32"/>
  <c r="M265" i="32" s="1"/>
  <c r="I265" i="32"/>
  <c r="A266" i="32"/>
  <c r="B266" i="32"/>
  <c r="C266" i="32"/>
  <c r="E266" i="32"/>
  <c r="F266" i="32"/>
  <c r="G266" i="32"/>
  <c r="H266" i="32"/>
  <c r="M266" i="32" s="1"/>
  <c r="I266" i="32"/>
  <c r="A267" i="32"/>
  <c r="B267" i="32"/>
  <c r="C267" i="32"/>
  <c r="E267" i="32"/>
  <c r="F267" i="32"/>
  <c r="G267" i="32"/>
  <c r="H267" i="32"/>
  <c r="I267" i="32"/>
  <c r="A268" i="32"/>
  <c r="B268" i="32"/>
  <c r="C268" i="32"/>
  <c r="E268" i="32"/>
  <c r="F268" i="32"/>
  <c r="G268" i="32"/>
  <c r="H268" i="32"/>
  <c r="I268" i="32"/>
  <c r="A269" i="32"/>
  <c r="B269" i="32"/>
  <c r="C269" i="32"/>
  <c r="E269" i="32"/>
  <c r="F269" i="32"/>
  <c r="G269" i="32"/>
  <c r="H269" i="32"/>
  <c r="N269" i="32" s="1"/>
  <c r="I269" i="32"/>
  <c r="A270" i="32"/>
  <c r="B270" i="32"/>
  <c r="C270" i="32"/>
  <c r="E270" i="32"/>
  <c r="F270" i="32"/>
  <c r="G270" i="32"/>
  <c r="H270" i="32"/>
  <c r="I270" i="32"/>
  <c r="A271" i="32"/>
  <c r="B271" i="32"/>
  <c r="C271" i="32"/>
  <c r="E271" i="32"/>
  <c r="F271" i="32"/>
  <c r="G271" i="32"/>
  <c r="H271" i="32"/>
  <c r="L271" i="32" s="1"/>
  <c r="I271" i="32"/>
  <c r="A272" i="32"/>
  <c r="B272" i="32"/>
  <c r="C272" i="32"/>
  <c r="E272" i="32"/>
  <c r="F272" i="32"/>
  <c r="G272" i="32"/>
  <c r="H272" i="32"/>
  <c r="N272" i="32" s="1"/>
  <c r="I272" i="32"/>
  <c r="A273" i="32"/>
  <c r="B273" i="32"/>
  <c r="C273" i="32"/>
  <c r="E273" i="32"/>
  <c r="F273" i="32"/>
  <c r="G273" i="32"/>
  <c r="H273" i="32"/>
  <c r="K273" i="32" s="1"/>
  <c r="I273" i="32"/>
  <c r="A274" i="32"/>
  <c r="B274" i="32"/>
  <c r="C274" i="32"/>
  <c r="E274" i="32"/>
  <c r="F274" i="32"/>
  <c r="G274" i="32"/>
  <c r="H274" i="32"/>
  <c r="I274" i="32"/>
  <c r="A275" i="32"/>
  <c r="B275" i="32"/>
  <c r="C275" i="32"/>
  <c r="E275" i="32"/>
  <c r="F275" i="32"/>
  <c r="G275" i="32"/>
  <c r="H275" i="32"/>
  <c r="I275" i="32"/>
  <c r="A276" i="32"/>
  <c r="B276" i="32"/>
  <c r="C276" i="32"/>
  <c r="E276" i="32"/>
  <c r="F276" i="32"/>
  <c r="G276" i="32"/>
  <c r="H276" i="32"/>
  <c r="I276" i="32"/>
  <c r="A277" i="32"/>
  <c r="B277" i="32"/>
  <c r="C277" i="32"/>
  <c r="E277" i="32"/>
  <c r="F277" i="32"/>
  <c r="G277" i="32"/>
  <c r="H277" i="32"/>
  <c r="I277" i="32"/>
  <c r="A278" i="32"/>
  <c r="B278" i="32"/>
  <c r="C278" i="32"/>
  <c r="E278" i="32"/>
  <c r="F278" i="32"/>
  <c r="G278" i="32"/>
  <c r="H278" i="32"/>
  <c r="I278" i="32"/>
  <c r="A279" i="32"/>
  <c r="B279" i="32"/>
  <c r="C279" i="32"/>
  <c r="E279" i="32"/>
  <c r="F279" i="32"/>
  <c r="G279" i="32"/>
  <c r="H279" i="32"/>
  <c r="I279" i="32"/>
  <c r="A280" i="32"/>
  <c r="B280" i="32"/>
  <c r="C280" i="32"/>
  <c r="E280" i="32"/>
  <c r="F280" i="32"/>
  <c r="G280" i="32"/>
  <c r="H280" i="32"/>
  <c r="N280" i="32" s="1"/>
  <c r="I280" i="32"/>
  <c r="A281" i="32"/>
  <c r="B281" i="32"/>
  <c r="C281" i="32"/>
  <c r="E281" i="32"/>
  <c r="F281" i="32"/>
  <c r="G281" i="32"/>
  <c r="H281" i="32"/>
  <c r="I281" i="32"/>
  <c r="A282" i="32"/>
  <c r="B282" i="32"/>
  <c r="C282" i="32"/>
  <c r="E282" i="32"/>
  <c r="F282" i="32"/>
  <c r="G282" i="32"/>
  <c r="H282" i="32"/>
  <c r="I282" i="32"/>
  <c r="A283" i="32"/>
  <c r="B283" i="32"/>
  <c r="C283" i="32"/>
  <c r="E283" i="32"/>
  <c r="F283" i="32"/>
  <c r="G283" i="32"/>
  <c r="H283" i="32"/>
  <c r="L283" i="32" s="1"/>
  <c r="I283" i="32"/>
  <c r="A284" i="32"/>
  <c r="B284" i="32"/>
  <c r="C284" i="32"/>
  <c r="E284" i="32"/>
  <c r="F284" i="32"/>
  <c r="G284" i="32"/>
  <c r="H284" i="32"/>
  <c r="I284" i="32"/>
  <c r="A285" i="32"/>
  <c r="B285" i="32"/>
  <c r="C285" i="32"/>
  <c r="E285" i="32"/>
  <c r="F285" i="32"/>
  <c r="G285" i="32"/>
  <c r="H285" i="32"/>
  <c r="I285" i="32"/>
  <c r="A286" i="32"/>
  <c r="B286" i="32"/>
  <c r="C286" i="32"/>
  <c r="E286" i="32"/>
  <c r="F286" i="32"/>
  <c r="G286" i="32"/>
  <c r="H286" i="32"/>
  <c r="I286" i="32"/>
  <c r="A287" i="32"/>
  <c r="B287" i="32"/>
  <c r="C287" i="32"/>
  <c r="E287" i="32"/>
  <c r="F287" i="32"/>
  <c r="G287" i="32"/>
  <c r="H287" i="32"/>
  <c r="I287" i="32"/>
  <c r="A288" i="32"/>
  <c r="B288" i="32"/>
  <c r="C288" i="32"/>
  <c r="E288" i="32"/>
  <c r="F288" i="32"/>
  <c r="G288" i="32"/>
  <c r="H288" i="32"/>
  <c r="I288" i="32"/>
  <c r="A289" i="32"/>
  <c r="B289" i="32"/>
  <c r="C289" i="32"/>
  <c r="E289" i="32"/>
  <c r="F289" i="32"/>
  <c r="G289" i="32"/>
  <c r="H289" i="32"/>
  <c r="I289" i="32"/>
  <c r="A290" i="32"/>
  <c r="B290" i="32"/>
  <c r="C290" i="32"/>
  <c r="E290" i="32"/>
  <c r="F290" i="32"/>
  <c r="G290" i="32"/>
  <c r="H290" i="32"/>
  <c r="I290" i="32"/>
  <c r="A291" i="32"/>
  <c r="B291" i="32"/>
  <c r="C291" i="32"/>
  <c r="E291" i="32"/>
  <c r="F291" i="32"/>
  <c r="G291" i="32"/>
  <c r="H291" i="32"/>
  <c r="I291" i="32"/>
  <c r="A292" i="32"/>
  <c r="B292" i="32"/>
  <c r="C292" i="32"/>
  <c r="E292" i="32"/>
  <c r="F292" i="32"/>
  <c r="G292" i="32"/>
  <c r="H292" i="32"/>
  <c r="I292" i="32"/>
  <c r="N292" i="32"/>
  <c r="A293" i="32"/>
  <c r="B293" i="32"/>
  <c r="C293" i="32"/>
  <c r="E293" i="32"/>
  <c r="F293" i="32"/>
  <c r="G293" i="32"/>
  <c r="H293" i="32"/>
  <c r="M293" i="32" s="1"/>
  <c r="I293" i="32"/>
  <c r="L293" i="32"/>
  <c r="A294" i="32"/>
  <c r="B294" i="32"/>
  <c r="C294" i="32"/>
  <c r="E294" i="32"/>
  <c r="F294" i="32"/>
  <c r="G294" i="32"/>
  <c r="H294" i="32"/>
  <c r="I294" i="32"/>
  <c r="A295" i="32"/>
  <c r="B295" i="32"/>
  <c r="C295" i="32"/>
  <c r="E295" i="32"/>
  <c r="F295" i="32"/>
  <c r="G295" i="32"/>
  <c r="H295" i="32"/>
  <c r="I295" i="32"/>
  <c r="A296" i="32"/>
  <c r="B296" i="32"/>
  <c r="C296" i="32"/>
  <c r="E296" i="32"/>
  <c r="F296" i="32"/>
  <c r="G296" i="32"/>
  <c r="H296" i="32"/>
  <c r="I296" i="32"/>
  <c r="A297" i="32"/>
  <c r="B297" i="32"/>
  <c r="C297" i="32"/>
  <c r="E297" i="32"/>
  <c r="F297" i="32"/>
  <c r="G297" i="32"/>
  <c r="H297" i="32"/>
  <c r="I297" i="32"/>
  <c r="A298" i="32"/>
  <c r="B298" i="32"/>
  <c r="C298" i="32"/>
  <c r="E298" i="32"/>
  <c r="F298" i="32"/>
  <c r="G298" i="32"/>
  <c r="H298" i="32"/>
  <c r="I298" i="32"/>
  <c r="A299" i="32"/>
  <c r="B299" i="32"/>
  <c r="C299" i="32"/>
  <c r="E299" i="32"/>
  <c r="F299" i="32"/>
  <c r="G299" i="32"/>
  <c r="H299" i="32"/>
  <c r="I299" i="32"/>
  <c r="A300" i="32"/>
  <c r="B300" i="32"/>
  <c r="C300" i="32"/>
  <c r="E300" i="32"/>
  <c r="F300" i="32"/>
  <c r="G300" i="32"/>
  <c r="H300" i="32"/>
  <c r="I300" i="32"/>
  <c r="A301" i="32"/>
  <c r="B301" i="32"/>
  <c r="C301" i="32"/>
  <c r="E301" i="32"/>
  <c r="F301" i="32"/>
  <c r="G301" i="32"/>
  <c r="H301" i="32"/>
  <c r="K301" i="32" s="1"/>
  <c r="I301" i="32"/>
  <c r="A302" i="32"/>
  <c r="B302" i="32"/>
  <c r="C302" i="32"/>
  <c r="E302" i="32"/>
  <c r="F302" i="32"/>
  <c r="G302" i="32"/>
  <c r="H302" i="32"/>
  <c r="I302" i="32"/>
  <c r="A303" i="32"/>
  <c r="B303" i="32"/>
  <c r="C303" i="32"/>
  <c r="E303" i="32"/>
  <c r="F303" i="32"/>
  <c r="G303" i="32"/>
  <c r="H303" i="32"/>
  <c r="I303" i="32"/>
  <c r="A304" i="32"/>
  <c r="B304" i="32"/>
  <c r="C304" i="32"/>
  <c r="E304" i="32"/>
  <c r="F304" i="32"/>
  <c r="G304" i="32"/>
  <c r="H304" i="32"/>
  <c r="I304" i="32"/>
  <c r="A305" i="32"/>
  <c r="B305" i="32"/>
  <c r="C305" i="32"/>
  <c r="E305" i="32"/>
  <c r="F305" i="32"/>
  <c r="G305" i="32"/>
  <c r="H305" i="32"/>
  <c r="I305" i="32"/>
  <c r="A306" i="32"/>
  <c r="B306" i="32"/>
  <c r="C306" i="32"/>
  <c r="E306" i="32"/>
  <c r="F306" i="32"/>
  <c r="G306" i="32"/>
  <c r="H306" i="32"/>
  <c r="I306" i="32"/>
  <c r="A307" i="32"/>
  <c r="B307" i="32"/>
  <c r="C307" i="32"/>
  <c r="E307" i="32"/>
  <c r="F307" i="32"/>
  <c r="G307" i="32"/>
  <c r="H307" i="32"/>
  <c r="I307" i="32"/>
  <c r="A308" i="32"/>
  <c r="B308" i="32"/>
  <c r="C308" i="32"/>
  <c r="E308" i="32"/>
  <c r="F308" i="32"/>
  <c r="G308" i="32"/>
  <c r="H308" i="32"/>
  <c r="K308" i="32" s="1"/>
  <c r="I308" i="32"/>
  <c r="A309" i="32"/>
  <c r="B309" i="32"/>
  <c r="C309" i="32"/>
  <c r="E309" i="32"/>
  <c r="F309" i="32"/>
  <c r="G309" i="32"/>
  <c r="H309" i="32"/>
  <c r="I309" i="32"/>
  <c r="A310" i="32"/>
  <c r="B310" i="32"/>
  <c r="C310" i="32"/>
  <c r="E310" i="32"/>
  <c r="F310" i="32"/>
  <c r="G310" i="32"/>
  <c r="H310" i="32"/>
  <c r="K310" i="32" s="1"/>
  <c r="I310" i="32"/>
  <c r="N310" i="32"/>
  <c r="A311" i="32"/>
  <c r="B311" i="32"/>
  <c r="C311" i="32"/>
  <c r="E311" i="32"/>
  <c r="F311" i="32"/>
  <c r="G311" i="32"/>
  <c r="H311" i="32"/>
  <c r="N311" i="32" s="1"/>
  <c r="I311" i="32"/>
  <c r="A312" i="32"/>
  <c r="B312" i="32"/>
  <c r="C312" i="32"/>
  <c r="E312" i="32"/>
  <c r="F312" i="32"/>
  <c r="G312" i="32"/>
  <c r="H312" i="32"/>
  <c r="L312" i="32" s="1"/>
  <c r="I312" i="32"/>
  <c r="A313" i="32"/>
  <c r="B313" i="32"/>
  <c r="C313" i="32"/>
  <c r="E313" i="32"/>
  <c r="F313" i="32"/>
  <c r="G313" i="32"/>
  <c r="H313" i="32"/>
  <c r="I313" i="32"/>
  <c r="A314" i="32"/>
  <c r="B314" i="32"/>
  <c r="C314" i="32"/>
  <c r="E314" i="32"/>
  <c r="F314" i="32"/>
  <c r="G314" i="32"/>
  <c r="H314" i="32"/>
  <c r="M314" i="32" s="1"/>
  <c r="I314" i="32"/>
  <c r="A315" i="32"/>
  <c r="B315" i="32"/>
  <c r="C315" i="32"/>
  <c r="E315" i="32"/>
  <c r="F315" i="32"/>
  <c r="G315" i="32"/>
  <c r="H315" i="32"/>
  <c r="I315" i="32"/>
  <c r="A316" i="32"/>
  <c r="B316" i="32"/>
  <c r="C316" i="32"/>
  <c r="E316" i="32"/>
  <c r="F316" i="32"/>
  <c r="G316" i="32"/>
  <c r="H316" i="32"/>
  <c r="I316" i="32"/>
  <c r="A317" i="32"/>
  <c r="B317" i="32"/>
  <c r="C317" i="32"/>
  <c r="E317" i="32"/>
  <c r="F317" i="32"/>
  <c r="G317" i="32"/>
  <c r="H317" i="32"/>
  <c r="I317" i="32"/>
  <c r="A318" i="32"/>
  <c r="B318" i="32"/>
  <c r="C318" i="32"/>
  <c r="E318" i="32"/>
  <c r="F318" i="32"/>
  <c r="G318" i="32"/>
  <c r="H318" i="32"/>
  <c r="N318" i="32" s="1"/>
  <c r="I318" i="32"/>
  <c r="A319" i="32"/>
  <c r="B319" i="32"/>
  <c r="C319" i="32"/>
  <c r="E319" i="32"/>
  <c r="F319" i="32"/>
  <c r="G319" i="32"/>
  <c r="H319" i="32"/>
  <c r="L319" i="32" s="1"/>
  <c r="I319" i="32"/>
  <c r="A320" i="32"/>
  <c r="B320" i="32"/>
  <c r="C320" i="32"/>
  <c r="E320" i="32"/>
  <c r="F320" i="32"/>
  <c r="G320" i="32"/>
  <c r="H320" i="32"/>
  <c r="I320" i="32"/>
  <c r="A321" i="32"/>
  <c r="B321" i="32"/>
  <c r="C321" i="32"/>
  <c r="E321" i="32"/>
  <c r="F321" i="32"/>
  <c r="G321" i="32"/>
  <c r="H321" i="32"/>
  <c r="I321" i="32"/>
  <c r="A322" i="32"/>
  <c r="B322" i="32"/>
  <c r="C322" i="32"/>
  <c r="E322" i="32"/>
  <c r="F322" i="32"/>
  <c r="G322" i="32"/>
  <c r="H322" i="32"/>
  <c r="K322" i="32" s="1"/>
  <c r="I322" i="32"/>
  <c r="A323" i="32"/>
  <c r="B323" i="32"/>
  <c r="C323" i="32"/>
  <c r="E323" i="32"/>
  <c r="F323" i="32"/>
  <c r="G323" i="32"/>
  <c r="H323" i="32"/>
  <c r="I323" i="32"/>
  <c r="A324" i="32"/>
  <c r="B324" i="32"/>
  <c r="C324" i="32"/>
  <c r="E324" i="32"/>
  <c r="F324" i="32"/>
  <c r="G324" i="32"/>
  <c r="H324" i="32"/>
  <c r="I324" i="32"/>
  <c r="A325" i="32"/>
  <c r="B325" i="32"/>
  <c r="C325" i="32"/>
  <c r="E325" i="32"/>
  <c r="F325" i="32"/>
  <c r="G325" i="32"/>
  <c r="H325" i="32"/>
  <c r="I325" i="32"/>
  <c r="A326" i="32"/>
  <c r="B326" i="32"/>
  <c r="C326" i="32"/>
  <c r="E326" i="32"/>
  <c r="F326" i="32"/>
  <c r="G326" i="32"/>
  <c r="H326" i="32"/>
  <c r="I326" i="32"/>
  <c r="A327" i="32"/>
  <c r="B327" i="32"/>
  <c r="C327" i="32"/>
  <c r="E327" i="32"/>
  <c r="F327" i="32"/>
  <c r="G327" i="32"/>
  <c r="H327" i="32"/>
  <c r="K327" i="32" s="1"/>
  <c r="I327" i="32"/>
  <c r="A328" i="32"/>
  <c r="B328" i="32"/>
  <c r="C328" i="32"/>
  <c r="E328" i="32"/>
  <c r="F328" i="32"/>
  <c r="G328" i="32"/>
  <c r="H328" i="32"/>
  <c r="I328" i="32"/>
  <c r="A329" i="32"/>
  <c r="B329" i="32"/>
  <c r="C329" i="32"/>
  <c r="E329" i="32"/>
  <c r="F329" i="32"/>
  <c r="G329" i="32"/>
  <c r="H329" i="32"/>
  <c r="M329" i="32" s="1"/>
  <c r="I329" i="32"/>
  <c r="A330" i="32"/>
  <c r="B330" i="32"/>
  <c r="C330" i="32"/>
  <c r="E330" i="32"/>
  <c r="F330" i="32"/>
  <c r="G330" i="32"/>
  <c r="H330" i="32"/>
  <c r="L330" i="32" s="1"/>
  <c r="I330" i="32"/>
  <c r="A331" i="32"/>
  <c r="B331" i="32"/>
  <c r="C331" i="32"/>
  <c r="E331" i="32"/>
  <c r="F331" i="32"/>
  <c r="G331" i="32"/>
  <c r="H331" i="32"/>
  <c r="N331" i="32" s="1"/>
  <c r="I331" i="32"/>
  <c r="A332" i="32"/>
  <c r="B332" i="32"/>
  <c r="C332" i="32"/>
  <c r="E332" i="32"/>
  <c r="F332" i="32"/>
  <c r="G332" i="32"/>
  <c r="H332" i="32"/>
  <c r="I332" i="32"/>
  <c r="A333" i="32"/>
  <c r="B333" i="32"/>
  <c r="C333" i="32"/>
  <c r="E333" i="32"/>
  <c r="F333" i="32"/>
  <c r="G333" i="32"/>
  <c r="H333" i="32"/>
  <c r="M333" i="32" s="1"/>
  <c r="I333" i="32"/>
  <c r="A334" i="32"/>
  <c r="B334" i="32"/>
  <c r="C334" i="32"/>
  <c r="E334" i="32"/>
  <c r="F334" i="32"/>
  <c r="G334" i="32"/>
  <c r="H334" i="32"/>
  <c r="I334" i="32"/>
  <c r="A335" i="32"/>
  <c r="B335" i="32"/>
  <c r="C335" i="32"/>
  <c r="E335" i="32"/>
  <c r="F335" i="32"/>
  <c r="G335" i="32"/>
  <c r="H335" i="32"/>
  <c r="I335" i="32"/>
  <c r="A336" i="32"/>
  <c r="B336" i="32"/>
  <c r="C336" i="32"/>
  <c r="E336" i="32"/>
  <c r="F336" i="32"/>
  <c r="G336" i="32"/>
  <c r="H336" i="32"/>
  <c r="I336" i="32"/>
  <c r="A337" i="32"/>
  <c r="B337" i="32"/>
  <c r="C337" i="32"/>
  <c r="E337" i="32"/>
  <c r="F337" i="32"/>
  <c r="G337" i="32"/>
  <c r="H337" i="32"/>
  <c r="L337" i="32" s="1"/>
  <c r="I337" i="32"/>
  <c r="A338" i="32"/>
  <c r="B338" i="32"/>
  <c r="C338" i="32"/>
  <c r="E338" i="32"/>
  <c r="F338" i="32"/>
  <c r="G338" i="32"/>
  <c r="H338" i="32"/>
  <c r="I338" i="32"/>
  <c r="A339" i="32"/>
  <c r="B339" i="32"/>
  <c r="C339" i="32"/>
  <c r="E339" i="32"/>
  <c r="F339" i="32"/>
  <c r="G339" i="32"/>
  <c r="H339" i="32"/>
  <c r="I339" i="32"/>
  <c r="A340" i="32"/>
  <c r="B340" i="32"/>
  <c r="C340" i="32"/>
  <c r="E340" i="32"/>
  <c r="F340" i="32"/>
  <c r="G340" i="32"/>
  <c r="H340" i="32"/>
  <c r="M340" i="32" s="1"/>
  <c r="I340" i="32"/>
  <c r="A341" i="32"/>
  <c r="B341" i="32"/>
  <c r="C341" i="32"/>
  <c r="E341" i="32"/>
  <c r="F341" i="32"/>
  <c r="G341" i="32"/>
  <c r="H341" i="32"/>
  <c r="J341" i="32" s="1"/>
  <c r="I341" i="32"/>
  <c r="A342" i="32"/>
  <c r="B342" i="32"/>
  <c r="C342" i="32"/>
  <c r="E342" i="32"/>
  <c r="F342" i="32"/>
  <c r="G342" i="32"/>
  <c r="H342" i="32"/>
  <c r="I342" i="32"/>
  <c r="A343" i="32"/>
  <c r="B343" i="32"/>
  <c r="C343" i="32"/>
  <c r="E343" i="32"/>
  <c r="F343" i="32"/>
  <c r="G343" i="32"/>
  <c r="H343" i="32"/>
  <c r="I343" i="32"/>
  <c r="A344" i="32"/>
  <c r="B344" i="32"/>
  <c r="C344" i="32"/>
  <c r="E344" i="32"/>
  <c r="F344" i="32"/>
  <c r="G344" i="32"/>
  <c r="H344" i="32"/>
  <c r="N344" i="32" s="1"/>
  <c r="I344" i="32"/>
  <c r="A345" i="32"/>
  <c r="B345" i="32"/>
  <c r="C345" i="32"/>
  <c r="E345" i="32"/>
  <c r="F345" i="32"/>
  <c r="G345" i="32"/>
  <c r="H345" i="32"/>
  <c r="J345" i="32" s="1"/>
  <c r="I345" i="32"/>
  <c r="A346" i="32"/>
  <c r="B346" i="32"/>
  <c r="C346" i="32"/>
  <c r="E346" i="32"/>
  <c r="F346" i="32"/>
  <c r="G346" i="32"/>
  <c r="H346" i="32"/>
  <c r="I346" i="32"/>
  <c r="A347" i="32"/>
  <c r="B347" i="32"/>
  <c r="C347" i="32"/>
  <c r="E347" i="32"/>
  <c r="F347" i="32"/>
  <c r="G347" i="32"/>
  <c r="H347" i="32"/>
  <c r="J347" i="32" s="1"/>
  <c r="I347" i="32"/>
  <c r="A348" i="32"/>
  <c r="B348" i="32"/>
  <c r="C348" i="32"/>
  <c r="E348" i="32"/>
  <c r="F348" i="32"/>
  <c r="G348" i="32"/>
  <c r="H348" i="32"/>
  <c r="L348" i="32" s="1"/>
  <c r="I348" i="32"/>
  <c r="A349" i="32"/>
  <c r="B349" i="32"/>
  <c r="C349" i="32"/>
  <c r="E349" i="32"/>
  <c r="F349" i="32"/>
  <c r="G349" i="32"/>
  <c r="H349" i="32"/>
  <c r="I349" i="32"/>
  <c r="A350" i="32"/>
  <c r="B350" i="32"/>
  <c r="C350" i="32"/>
  <c r="E350" i="32"/>
  <c r="F350" i="32"/>
  <c r="G350" i="32"/>
  <c r="H350" i="32"/>
  <c r="I350" i="32"/>
  <c r="A351" i="32"/>
  <c r="B351" i="32"/>
  <c r="C351" i="32"/>
  <c r="E351" i="32"/>
  <c r="F351" i="32"/>
  <c r="G351" i="32"/>
  <c r="H351" i="32"/>
  <c r="J351" i="32" s="1"/>
  <c r="I351" i="32"/>
  <c r="A352" i="32"/>
  <c r="B352" i="32"/>
  <c r="C352" i="32"/>
  <c r="E352" i="32"/>
  <c r="F352" i="32"/>
  <c r="G352" i="32"/>
  <c r="H352" i="32"/>
  <c r="I352" i="32"/>
  <c r="A353" i="32"/>
  <c r="B353" i="32"/>
  <c r="C353" i="32"/>
  <c r="E353" i="32"/>
  <c r="F353" i="32"/>
  <c r="G353" i="32"/>
  <c r="H353" i="32"/>
  <c r="I353" i="32"/>
  <c r="A354" i="32"/>
  <c r="B354" i="32"/>
  <c r="C354" i="32"/>
  <c r="E354" i="32"/>
  <c r="F354" i="32"/>
  <c r="G354" i="32"/>
  <c r="H354" i="32"/>
  <c r="I354" i="32"/>
  <c r="A355" i="32"/>
  <c r="B355" i="32"/>
  <c r="C355" i="32"/>
  <c r="E355" i="32"/>
  <c r="F355" i="32"/>
  <c r="G355" i="32"/>
  <c r="H355" i="32"/>
  <c r="M355" i="32" s="1"/>
  <c r="I355" i="32"/>
  <c r="A356" i="32"/>
  <c r="B356" i="32"/>
  <c r="C356" i="32"/>
  <c r="E356" i="32"/>
  <c r="F356" i="32"/>
  <c r="G356" i="32"/>
  <c r="H356" i="32"/>
  <c r="I356" i="32"/>
  <c r="A357" i="32"/>
  <c r="B357" i="32"/>
  <c r="C357" i="32"/>
  <c r="E357" i="32"/>
  <c r="F357" i="32"/>
  <c r="G357" i="32"/>
  <c r="H357" i="32"/>
  <c r="I357" i="32"/>
  <c r="A358" i="32"/>
  <c r="B358" i="32"/>
  <c r="C358" i="32"/>
  <c r="E358" i="32"/>
  <c r="F358" i="32"/>
  <c r="G358" i="32"/>
  <c r="H358" i="32"/>
  <c r="I358" i="32"/>
  <c r="A359" i="32"/>
  <c r="B359" i="32"/>
  <c r="C359" i="32"/>
  <c r="E359" i="32"/>
  <c r="F359" i="32"/>
  <c r="G359" i="32"/>
  <c r="H359" i="32"/>
  <c r="I359" i="32"/>
  <c r="A360" i="32"/>
  <c r="B360" i="32"/>
  <c r="C360" i="32"/>
  <c r="E360" i="32"/>
  <c r="F360" i="32"/>
  <c r="G360" i="32"/>
  <c r="H360" i="32"/>
  <c r="N360" i="32" s="1"/>
  <c r="I360" i="32"/>
  <c r="A361" i="32"/>
  <c r="B361" i="32"/>
  <c r="C361" i="32"/>
  <c r="E361" i="32"/>
  <c r="F361" i="32"/>
  <c r="G361" i="32"/>
  <c r="H361" i="32"/>
  <c r="M361" i="32" s="1"/>
  <c r="I361" i="32"/>
  <c r="A362" i="32"/>
  <c r="B362" i="32"/>
  <c r="C362" i="32"/>
  <c r="E362" i="32"/>
  <c r="F362" i="32"/>
  <c r="G362" i="32"/>
  <c r="H362" i="32"/>
  <c r="I362" i="32"/>
  <c r="A363" i="32"/>
  <c r="B363" i="32"/>
  <c r="C363" i="32"/>
  <c r="E363" i="32"/>
  <c r="F363" i="32"/>
  <c r="G363" i="32"/>
  <c r="H363" i="32"/>
  <c r="I363" i="32"/>
  <c r="A364" i="32"/>
  <c r="B364" i="32"/>
  <c r="C364" i="32"/>
  <c r="E364" i="32"/>
  <c r="F364" i="32"/>
  <c r="G364" i="32"/>
  <c r="H364" i="32"/>
  <c r="I364" i="32"/>
  <c r="A365" i="32"/>
  <c r="B365" i="32"/>
  <c r="C365" i="32"/>
  <c r="E365" i="32"/>
  <c r="F365" i="32"/>
  <c r="G365" i="32"/>
  <c r="H365" i="32"/>
  <c r="I365" i="32"/>
  <c r="A366" i="32"/>
  <c r="B366" i="32"/>
  <c r="C366" i="32"/>
  <c r="E366" i="32"/>
  <c r="F366" i="32"/>
  <c r="G366" i="32"/>
  <c r="H366" i="32"/>
  <c r="I366" i="32"/>
  <c r="A367" i="32"/>
  <c r="B367" i="32"/>
  <c r="C367" i="32"/>
  <c r="E367" i="32"/>
  <c r="F367" i="32"/>
  <c r="G367" i="32"/>
  <c r="H367" i="32"/>
  <c r="I367" i="32"/>
  <c r="A368" i="32"/>
  <c r="B368" i="32"/>
  <c r="C368" i="32"/>
  <c r="E368" i="32"/>
  <c r="F368" i="32"/>
  <c r="G368" i="32"/>
  <c r="H368" i="32"/>
  <c r="I368" i="32"/>
  <c r="A369" i="32"/>
  <c r="B369" i="32"/>
  <c r="C369" i="32"/>
  <c r="E369" i="32"/>
  <c r="F369" i="32"/>
  <c r="G369" i="32"/>
  <c r="H369" i="32"/>
  <c r="N369" i="32" s="1"/>
  <c r="I369" i="32"/>
  <c r="A370" i="32"/>
  <c r="B370" i="32"/>
  <c r="C370" i="32"/>
  <c r="E370" i="32"/>
  <c r="F370" i="32"/>
  <c r="G370" i="32"/>
  <c r="H370" i="32"/>
  <c r="I370" i="32"/>
  <c r="A371" i="32"/>
  <c r="B371" i="32"/>
  <c r="C371" i="32"/>
  <c r="E371" i="32"/>
  <c r="F371" i="32"/>
  <c r="G371" i="32"/>
  <c r="H371" i="32"/>
  <c r="I371" i="32"/>
  <c r="A372" i="32"/>
  <c r="B372" i="32"/>
  <c r="C372" i="32"/>
  <c r="E372" i="32"/>
  <c r="F372" i="32"/>
  <c r="G372" i="32"/>
  <c r="H372" i="32"/>
  <c r="I372" i="32"/>
  <c r="A373" i="32"/>
  <c r="B373" i="32"/>
  <c r="C373" i="32"/>
  <c r="E373" i="32"/>
  <c r="F373" i="32"/>
  <c r="G373" i="32"/>
  <c r="H373" i="32"/>
  <c r="M373" i="32" s="1"/>
  <c r="I373" i="32"/>
  <c r="A374" i="32"/>
  <c r="B374" i="32"/>
  <c r="C374" i="32"/>
  <c r="E374" i="32"/>
  <c r="F374" i="32"/>
  <c r="G374" i="32"/>
  <c r="H374" i="32"/>
  <c r="I374" i="32"/>
  <c r="A375" i="32"/>
  <c r="B375" i="32"/>
  <c r="C375" i="32"/>
  <c r="E375" i="32"/>
  <c r="F375" i="32"/>
  <c r="G375" i="32"/>
  <c r="H375" i="32"/>
  <c r="K375" i="32" s="1"/>
  <c r="I375" i="32"/>
  <c r="A376" i="32"/>
  <c r="B376" i="32"/>
  <c r="C376" i="32"/>
  <c r="E376" i="32"/>
  <c r="F376" i="32"/>
  <c r="G376" i="32"/>
  <c r="H376" i="32"/>
  <c r="N376" i="32" s="1"/>
  <c r="I376" i="32"/>
  <c r="A377" i="32"/>
  <c r="B377" i="32"/>
  <c r="C377" i="32"/>
  <c r="E377" i="32"/>
  <c r="F377" i="32"/>
  <c r="G377" i="32"/>
  <c r="H377" i="32"/>
  <c r="I377" i="32"/>
  <c r="A378" i="32"/>
  <c r="B378" i="32"/>
  <c r="C378" i="32"/>
  <c r="E378" i="32"/>
  <c r="F378" i="32"/>
  <c r="G378" i="32"/>
  <c r="H378" i="32"/>
  <c r="I378" i="32"/>
  <c r="A379" i="32"/>
  <c r="B379" i="32"/>
  <c r="C379" i="32"/>
  <c r="E379" i="32"/>
  <c r="F379" i="32"/>
  <c r="G379" i="32"/>
  <c r="H379" i="32"/>
  <c r="N379" i="32" s="1"/>
  <c r="I379" i="32"/>
  <c r="A380" i="32"/>
  <c r="B380" i="32"/>
  <c r="C380" i="32"/>
  <c r="E380" i="32"/>
  <c r="F380" i="32"/>
  <c r="G380" i="32"/>
  <c r="H380" i="32"/>
  <c r="I380" i="32"/>
  <c r="A381" i="32"/>
  <c r="B381" i="32"/>
  <c r="C381" i="32"/>
  <c r="E381" i="32"/>
  <c r="F381" i="32"/>
  <c r="G381" i="32"/>
  <c r="H381" i="32"/>
  <c r="M381" i="32" s="1"/>
  <c r="I381" i="32"/>
  <c r="A382" i="32"/>
  <c r="B382" i="32"/>
  <c r="C382" i="32"/>
  <c r="E382" i="32"/>
  <c r="F382" i="32"/>
  <c r="G382" i="32"/>
  <c r="H382" i="32"/>
  <c r="I382" i="32"/>
  <c r="A383" i="32"/>
  <c r="B383" i="32"/>
  <c r="C383" i="32"/>
  <c r="E383" i="32"/>
  <c r="F383" i="32"/>
  <c r="G383" i="32"/>
  <c r="H383" i="32"/>
  <c r="I383" i="32"/>
  <c r="A384" i="32"/>
  <c r="B384" i="32"/>
  <c r="C384" i="32"/>
  <c r="E384" i="32"/>
  <c r="F384" i="32"/>
  <c r="G384" i="32"/>
  <c r="H384" i="32"/>
  <c r="I384" i="32"/>
  <c r="A385" i="32"/>
  <c r="B385" i="32"/>
  <c r="C385" i="32"/>
  <c r="E385" i="32"/>
  <c r="F385" i="32"/>
  <c r="G385" i="32"/>
  <c r="H385" i="32"/>
  <c r="I385" i="32"/>
  <c r="A386" i="32"/>
  <c r="B386" i="32"/>
  <c r="C386" i="32"/>
  <c r="E386" i="32"/>
  <c r="F386" i="32"/>
  <c r="G386" i="32"/>
  <c r="H386" i="32"/>
  <c r="I386" i="32"/>
  <c r="A387" i="32"/>
  <c r="B387" i="32"/>
  <c r="C387" i="32"/>
  <c r="E387" i="32"/>
  <c r="F387" i="32"/>
  <c r="G387" i="32"/>
  <c r="H387" i="32"/>
  <c r="I387" i="32"/>
  <c r="M387" i="32"/>
  <c r="A388" i="32"/>
  <c r="B388" i="32"/>
  <c r="C388" i="32"/>
  <c r="E388" i="32"/>
  <c r="F388" i="32"/>
  <c r="G388" i="32"/>
  <c r="H388" i="32"/>
  <c r="I388" i="32"/>
  <c r="A389" i="32"/>
  <c r="B389" i="32"/>
  <c r="C389" i="32"/>
  <c r="E389" i="32"/>
  <c r="F389" i="32"/>
  <c r="G389" i="32"/>
  <c r="H389" i="32"/>
  <c r="I389" i="32"/>
  <c r="A390" i="32"/>
  <c r="B390" i="32"/>
  <c r="C390" i="32"/>
  <c r="E390" i="32"/>
  <c r="F390" i="32"/>
  <c r="G390" i="32"/>
  <c r="H390" i="32"/>
  <c r="M390" i="32" s="1"/>
  <c r="I390" i="32"/>
  <c r="A391" i="32"/>
  <c r="B391" i="32"/>
  <c r="C391" i="32"/>
  <c r="E391" i="32"/>
  <c r="F391" i="32"/>
  <c r="G391" i="32"/>
  <c r="H391" i="32"/>
  <c r="I391" i="32"/>
  <c r="A392" i="32"/>
  <c r="B392" i="32"/>
  <c r="C392" i="32"/>
  <c r="E392" i="32"/>
  <c r="F392" i="32"/>
  <c r="G392" i="32"/>
  <c r="H392" i="32"/>
  <c r="L392" i="32" s="1"/>
  <c r="I392" i="32"/>
  <c r="A393" i="32"/>
  <c r="B393" i="32"/>
  <c r="C393" i="32"/>
  <c r="E393" i="32"/>
  <c r="F393" i="32"/>
  <c r="G393" i="32"/>
  <c r="H393" i="32"/>
  <c r="M393" i="32" s="1"/>
  <c r="I393" i="32"/>
  <c r="A394" i="32"/>
  <c r="B394" i="32"/>
  <c r="C394" i="32"/>
  <c r="E394" i="32"/>
  <c r="F394" i="32"/>
  <c r="G394" i="32"/>
  <c r="H394" i="32"/>
  <c r="I394" i="32"/>
  <c r="A395" i="32"/>
  <c r="B395" i="32"/>
  <c r="C395" i="32"/>
  <c r="E395" i="32"/>
  <c r="F395" i="32"/>
  <c r="G395" i="32"/>
  <c r="H395" i="32"/>
  <c r="I395" i="32"/>
  <c r="A396" i="32"/>
  <c r="B396" i="32"/>
  <c r="C396" i="32"/>
  <c r="E396" i="32"/>
  <c r="F396" i="32"/>
  <c r="G396" i="32"/>
  <c r="H396" i="32"/>
  <c r="I396" i="32"/>
  <c r="A397" i="32"/>
  <c r="B397" i="32"/>
  <c r="C397" i="32"/>
  <c r="E397" i="32"/>
  <c r="F397" i="32"/>
  <c r="G397" i="32"/>
  <c r="H397" i="32"/>
  <c r="I397" i="32"/>
  <c r="L397" i="32"/>
  <c r="A398" i="32"/>
  <c r="B398" i="32"/>
  <c r="C398" i="32"/>
  <c r="E398" i="32"/>
  <c r="F398" i="32"/>
  <c r="G398" i="32"/>
  <c r="H398" i="32"/>
  <c r="I398" i="32"/>
  <c r="A399" i="32"/>
  <c r="B399" i="32"/>
  <c r="C399" i="32"/>
  <c r="E399" i="32"/>
  <c r="F399" i="32"/>
  <c r="G399" i="32"/>
  <c r="H399" i="32"/>
  <c r="K399" i="32" s="1"/>
  <c r="I399" i="32"/>
  <c r="A400" i="32"/>
  <c r="B400" i="32"/>
  <c r="C400" i="32"/>
  <c r="E400" i="32"/>
  <c r="F400" i="32"/>
  <c r="G400" i="32"/>
  <c r="H400" i="32"/>
  <c r="I400" i="32"/>
  <c r="A401" i="32"/>
  <c r="B401" i="32"/>
  <c r="C401" i="32"/>
  <c r="E401" i="32"/>
  <c r="F401" i="32"/>
  <c r="G401" i="32"/>
  <c r="H401" i="32"/>
  <c r="I401" i="32"/>
  <c r="A402" i="32"/>
  <c r="B402" i="32"/>
  <c r="C402" i="32"/>
  <c r="E402" i="32"/>
  <c r="F402" i="32"/>
  <c r="G402" i="32"/>
  <c r="H402" i="32"/>
  <c r="I402" i="32"/>
  <c r="A403" i="32"/>
  <c r="B403" i="32"/>
  <c r="C403" i="32"/>
  <c r="E403" i="32"/>
  <c r="F403" i="32"/>
  <c r="G403" i="32"/>
  <c r="H403" i="32"/>
  <c r="J403" i="32" s="1"/>
  <c r="I403" i="32"/>
  <c r="A404" i="32"/>
  <c r="B404" i="32"/>
  <c r="C404" i="32"/>
  <c r="E404" i="32"/>
  <c r="F404" i="32"/>
  <c r="G404" i="32"/>
  <c r="H404" i="32"/>
  <c r="I404" i="32"/>
  <c r="A405" i="32"/>
  <c r="B405" i="32"/>
  <c r="C405" i="32"/>
  <c r="E405" i="32"/>
  <c r="F405" i="32"/>
  <c r="G405" i="32"/>
  <c r="H405" i="32"/>
  <c r="L405" i="32" s="1"/>
  <c r="I405" i="32"/>
  <c r="A406" i="32"/>
  <c r="B406" i="32"/>
  <c r="C406" i="32"/>
  <c r="E406" i="32"/>
  <c r="F406" i="32"/>
  <c r="G406" i="32"/>
  <c r="H406" i="32"/>
  <c r="K406" i="32" s="1"/>
  <c r="I406" i="32"/>
  <c r="A407" i="32"/>
  <c r="B407" i="32"/>
  <c r="C407" i="32"/>
  <c r="E407" i="32"/>
  <c r="F407" i="32"/>
  <c r="G407" i="32"/>
  <c r="H407" i="32"/>
  <c r="I407" i="32"/>
  <c r="A408" i="32"/>
  <c r="B408" i="32"/>
  <c r="C408" i="32"/>
  <c r="E408" i="32"/>
  <c r="F408" i="32"/>
  <c r="G408" i="32"/>
  <c r="H408" i="32"/>
  <c r="L408" i="32" s="1"/>
  <c r="I408" i="32"/>
  <c r="M408" i="32"/>
  <c r="A409" i="32"/>
  <c r="B409" i="32"/>
  <c r="C409" i="32"/>
  <c r="E409" i="32"/>
  <c r="F409" i="32"/>
  <c r="G409" i="32"/>
  <c r="H409" i="32"/>
  <c r="I409" i="32"/>
  <c r="A410" i="32"/>
  <c r="B410" i="32"/>
  <c r="C410" i="32"/>
  <c r="E410" i="32"/>
  <c r="F410" i="32"/>
  <c r="G410" i="32"/>
  <c r="H410" i="32"/>
  <c r="I410" i="32"/>
  <c r="A411" i="32"/>
  <c r="B411" i="32"/>
  <c r="C411" i="32"/>
  <c r="E411" i="32"/>
  <c r="F411" i="32"/>
  <c r="G411" i="32"/>
  <c r="H411" i="32"/>
  <c r="I411" i="32"/>
  <c r="A412" i="32"/>
  <c r="B412" i="32"/>
  <c r="C412" i="32"/>
  <c r="E412" i="32"/>
  <c r="F412" i="32"/>
  <c r="G412" i="32"/>
  <c r="H412" i="32"/>
  <c r="I412" i="32"/>
  <c r="A413" i="32"/>
  <c r="B413" i="32"/>
  <c r="C413" i="32"/>
  <c r="E413" i="32"/>
  <c r="F413" i="32"/>
  <c r="G413" i="32"/>
  <c r="H413" i="32"/>
  <c r="I413" i="32"/>
  <c r="A414" i="32"/>
  <c r="B414" i="32"/>
  <c r="C414" i="32"/>
  <c r="E414" i="32"/>
  <c r="F414" i="32"/>
  <c r="G414" i="32"/>
  <c r="H414" i="32"/>
  <c r="I414" i="32"/>
  <c r="A415" i="32"/>
  <c r="B415" i="32"/>
  <c r="C415" i="32"/>
  <c r="E415" i="32"/>
  <c r="F415" i="32"/>
  <c r="G415" i="32"/>
  <c r="H415" i="32"/>
  <c r="L415" i="32" s="1"/>
  <c r="I415" i="32"/>
  <c r="A416" i="32"/>
  <c r="B416" i="32"/>
  <c r="C416" i="32"/>
  <c r="E416" i="32"/>
  <c r="F416" i="32"/>
  <c r="G416" i="32"/>
  <c r="H416" i="32"/>
  <c r="I416" i="32"/>
  <c r="A417" i="32"/>
  <c r="B417" i="32"/>
  <c r="C417" i="32"/>
  <c r="E417" i="32"/>
  <c r="F417" i="32"/>
  <c r="G417" i="32"/>
  <c r="H417" i="32"/>
  <c r="I417" i="32"/>
  <c r="A418" i="32"/>
  <c r="B418" i="32"/>
  <c r="C418" i="32"/>
  <c r="E418" i="32"/>
  <c r="F418" i="32"/>
  <c r="G418" i="32"/>
  <c r="H418" i="32"/>
  <c r="M418" i="32" s="1"/>
  <c r="I418" i="32"/>
  <c r="A419" i="32"/>
  <c r="B419" i="32"/>
  <c r="C419" i="32"/>
  <c r="E419" i="32"/>
  <c r="F419" i="32"/>
  <c r="G419" i="32"/>
  <c r="H419" i="32"/>
  <c r="I419" i="32"/>
  <c r="A420" i="32"/>
  <c r="B420" i="32"/>
  <c r="C420" i="32"/>
  <c r="E420" i="32"/>
  <c r="F420" i="32"/>
  <c r="G420" i="32"/>
  <c r="H420" i="32"/>
  <c r="K420" i="32" s="1"/>
  <c r="I420" i="32"/>
  <c r="A421" i="32"/>
  <c r="B421" i="32"/>
  <c r="C421" i="32"/>
  <c r="E421" i="32"/>
  <c r="F421" i="32"/>
  <c r="G421" i="32"/>
  <c r="H421" i="32"/>
  <c r="I421" i="32"/>
  <c r="A422" i="32"/>
  <c r="B422" i="32"/>
  <c r="C422" i="32"/>
  <c r="E422" i="32"/>
  <c r="F422" i="32"/>
  <c r="G422" i="32"/>
  <c r="H422" i="32"/>
  <c r="M422" i="32" s="1"/>
  <c r="I422" i="32"/>
  <c r="A423" i="32"/>
  <c r="B423" i="32"/>
  <c r="C423" i="32"/>
  <c r="E423" i="32"/>
  <c r="F423" i="32"/>
  <c r="G423" i="32"/>
  <c r="H423" i="32"/>
  <c r="I423" i="32"/>
  <c r="A424" i="32"/>
  <c r="B424" i="32"/>
  <c r="C424" i="32"/>
  <c r="E424" i="32"/>
  <c r="F424" i="32"/>
  <c r="G424" i="32"/>
  <c r="H424" i="32"/>
  <c r="I424" i="32"/>
  <c r="A425" i="32"/>
  <c r="B425" i="32"/>
  <c r="C425" i="32"/>
  <c r="E425" i="32"/>
  <c r="F425" i="32"/>
  <c r="G425" i="32"/>
  <c r="H425" i="32"/>
  <c r="I425" i="32"/>
  <c r="A426" i="32"/>
  <c r="B426" i="32"/>
  <c r="C426" i="32"/>
  <c r="E426" i="32"/>
  <c r="F426" i="32"/>
  <c r="G426" i="32"/>
  <c r="H426" i="32"/>
  <c r="M426" i="32" s="1"/>
  <c r="I426" i="32"/>
  <c r="A427" i="32"/>
  <c r="B427" i="32"/>
  <c r="C427" i="32"/>
  <c r="E427" i="32"/>
  <c r="F427" i="32"/>
  <c r="G427" i="32"/>
  <c r="H427" i="32"/>
  <c r="M427" i="32" s="1"/>
  <c r="I427" i="32"/>
  <c r="A428" i="32"/>
  <c r="B428" i="32"/>
  <c r="C428" i="32"/>
  <c r="E428" i="32"/>
  <c r="F428" i="32"/>
  <c r="G428" i="32"/>
  <c r="H428" i="32"/>
  <c r="I428" i="32"/>
  <c r="A429" i="32"/>
  <c r="B429" i="32"/>
  <c r="C429" i="32"/>
  <c r="E429" i="32"/>
  <c r="F429" i="32"/>
  <c r="G429" i="32"/>
  <c r="H429" i="32"/>
  <c r="J429" i="32" s="1"/>
  <c r="I429" i="32"/>
  <c r="A430" i="32"/>
  <c r="B430" i="32"/>
  <c r="C430" i="32"/>
  <c r="E430" i="32"/>
  <c r="F430" i="32"/>
  <c r="G430" i="32"/>
  <c r="H430" i="32"/>
  <c r="I430" i="32"/>
  <c r="A431" i="32"/>
  <c r="B431" i="32"/>
  <c r="C431" i="32"/>
  <c r="E431" i="32"/>
  <c r="F431" i="32"/>
  <c r="G431" i="32"/>
  <c r="H431" i="32"/>
  <c r="N431" i="32" s="1"/>
  <c r="I431" i="32"/>
  <c r="A432" i="32"/>
  <c r="B432" i="32"/>
  <c r="C432" i="32"/>
  <c r="E432" i="32"/>
  <c r="F432" i="32"/>
  <c r="G432" i="32"/>
  <c r="H432" i="32"/>
  <c r="I432" i="32"/>
  <c r="A433" i="32"/>
  <c r="B433" i="32"/>
  <c r="C433" i="32"/>
  <c r="E433" i="32"/>
  <c r="F433" i="32"/>
  <c r="G433" i="32"/>
  <c r="H433" i="32"/>
  <c r="K433" i="32" s="1"/>
  <c r="I433" i="32"/>
  <c r="A434" i="32"/>
  <c r="B434" i="32"/>
  <c r="C434" i="32"/>
  <c r="E434" i="32"/>
  <c r="F434" i="32"/>
  <c r="G434" i="32"/>
  <c r="H434" i="32"/>
  <c r="M434" i="32" s="1"/>
  <c r="I434" i="32"/>
  <c r="A435" i="32"/>
  <c r="B435" i="32"/>
  <c r="C435" i="32"/>
  <c r="E435" i="32"/>
  <c r="F435" i="32"/>
  <c r="G435" i="32"/>
  <c r="H435" i="32"/>
  <c r="I435" i="32"/>
  <c r="A436" i="32"/>
  <c r="B436" i="32"/>
  <c r="C436" i="32"/>
  <c r="E436" i="32"/>
  <c r="F436" i="32"/>
  <c r="G436" i="32"/>
  <c r="H436" i="32"/>
  <c r="I436" i="32"/>
  <c r="A437" i="32"/>
  <c r="B437" i="32"/>
  <c r="C437" i="32"/>
  <c r="E437" i="32"/>
  <c r="F437" i="32"/>
  <c r="G437" i="32"/>
  <c r="H437" i="32"/>
  <c r="I437" i="32"/>
  <c r="A438" i="32"/>
  <c r="B438" i="32"/>
  <c r="C438" i="32"/>
  <c r="E438" i="32"/>
  <c r="F438" i="32"/>
  <c r="G438" i="32"/>
  <c r="H438" i="32"/>
  <c r="I438" i="32"/>
  <c r="A439" i="32"/>
  <c r="B439" i="32"/>
  <c r="C439" i="32"/>
  <c r="E439" i="32"/>
  <c r="F439" i="32"/>
  <c r="G439" i="32"/>
  <c r="H439" i="32"/>
  <c r="I439" i="32"/>
  <c r="A440" i="32"/>
  <c r="B440" i="32"/>
  <c r="C440" i="32"/>
  <c r="E440" i="32"/>
  <c r="F440" i="32"/>
  <c r="G440" i="32"/>
  <c r="H440" i="32"/>
  <c r="M440" i="32" s="1"/>
  <c r="I440" i="32"/>
  <c r="A441" i="32"/>
  <c r="B441" i="32"/>
  <c r="C441" i="32"/>
  <c r="E441" i="32"/>
  <c r="F441" i="32"/>
  <c r="G441" i="32"/>
  <c r="H441" i="32"/>
  <c r="I441" i="32"/>
  <c r="A442" i="32"/>
  <c r="B442" i="32"/>
  <c r="C442" i="32"/>
  <c r="E442" i="32"/>
  <c r="F442" i="32"/>
  <c r="G442" i="32"/>
  <c r="H442" i="32"/>
  <c r="I442" i="32"/>
  <c r="A443" i="32"/>
  <c r="B443" i="32"/>
  <c r="C443" i="32"/>
  <c r="E443" i="32"/>
  <c r="F443" i="32"/>
  <c r="G443" i="32"/>
  <c r="H443" i="32"/>
  <c r="I443" i="32"/>
  <c r="A444" i="32"/>
  <c r="B444" i="32"/>
  <c r="C444" i="32"/>
  <c r="E444" i="32"/>
  <c r="F444" i="32"/>
  <c r="G444" i="32"/>
  <c r="H444" i="32"/>
  <c r="I444" i="32"/>
  <c r="A445" i="32"/>
  <c r="B445" i="32"/>
  <c r="C445" i="32"/>
  <c r="E445" i="32"/>
  <c r="F445" i="32"/>
  <c r="G445" i="32"/>
  <c r="H445" i="32"/>
  <c r="J445" i="32" s="1"/>
  <c r="I445" i="32"/>
  <c r="A446" i="32"/>
  <c r="B446" i="32"/>
  <c r="C446" i="32"/>
  <c r="E446" i="32"/>
  <c r="F446" i="32"/>
  <c r="G446" i="32"/>
  <c r="H446" i="32"/>
  <c r="I446" i="32"/>
  <c r="A447" i="32"/>
  <c r="B447" i="32"/>
  <c r="C447" i="32"/>
  <c r="E447" i="32"/>
  <c r="F447" i="32"/>
  <c r="G447" i="32"/>
  <c r="H447" i="32"/>
  <c r="M447" i="32" s="1"/>
  <c r="I447" i="32"/>
  <c r="A448" i="32"/>
  <c r="B448" i="32"/>
  <c r="C448" i="32"/>
  <c r="E448" i="32"/>
  <c r="F448" i="32"/>
  <c r="G448" i="32"/>
  <c r="H448" i="32"/>
  <c r="M448" i="32" s="1"/>
  <c r="I448" i="32"/>
  <c r="A449" i="32"/>
  <c r="B449" i="32"/>
  <c r="C449" i="32"/>
  <c r="E449" i="32"/>
  <c r="F449" i="32"/>
  <c r="G449" i="32"/>
  <c r="H449" i="32"/>
  <c r="I449" i="32"/>
  <c r="A450" i="32"/>
  <c r="B450" i="32"/>
  <c r="C450" i="32"/>
  <c r="E450" i="32"/>
  <c r="F450" i="32"/>
  <c r="G450" i="32"/>
  <c r="H450" i="32"/>
  <c r="I450" i="32"/>
  <c r="A451" i="32"/>
  <c r="B451" i="32"/>
  <c r="C451" i="32"/>
  <c r="E451" i="32"/>
  <c r="F451" i="32"/>
  <c r="G451" i="32"/>
  <c r="H451" i="32"/>
  <c r="I451" i="32"/>
  <c r="A452" i="32"/>
  <c r="B452" i="32"/>
  <c r="C452" i="32"/>
  <c r="E452" i="32"/>
  <c r="F452" i="32"/>
  <c r="G452" i="32"/>
  <c r="H452" i="32"/>
  <c r="I452" i="32"/>
  <c r="A453" i="32"/>
  <c r="B453" i="32"/>
  <c r="C453" i="32"/>
  <c r="E453" i="32"/>
  <c r="F453" i="32"/>
  <c r="G453" i="32"/>
  <c r="H453" i="32"/>
  <c r="J453" i="32" s="1"/>
  <c r="I453" i="32"/>
  <c r="A454" i="32"/>
  <c r="B454" i="32"/>
  <c r="C454" i="32"/>
  <c r="E454" i="32"/>
  <c r="F454" i="32"/>
  <c r="G454" i="32"/>
  <c r="H454" i="32"/>
  <c r="I454" i="32"/>
  <c r="L454" i="32"/>
  <c r="A455" i="32"/>
  <c r="B455" i="32"/>
  <c r="C455" i="32"/>
  <c r="E455" i="32"/>
  <c r="F455" i="32"/>
  <c r="G455" i="32"/>
  <c r="H455" i="32"/>
  <c r="I455" i="32"/>
  <c r="A456" i="32"/>
  <c r="B456" i="32"/>
  <c r="C456" i="32"/>
  <c r="E456" i="32"/>
  <c r="F456" i="32"/>
  <c r="G456" i="32"/>
  <c r="H456" i="32"/>
  <c r="I456" i="32"/>
  <c r="A457" i="32"/>
  <c r="B457" i="32"/>
  <c r="C457" i="32"/>
  <c r="E457" i="32"/>
  <c r="F457" i="32"/>
  <c r="G457" i="32"/>
  <c r="H457" i="32"/>
  <c r="I457" i="32"/>
  <c r="A458" i="32"/>
  <c r="B458" i="32"/>
  <c r="C458" i="32"/>
  <c r="E458" i="32"/>
  <c r="F458" i="32"/>
  <c r="G458" i="32"/>
  <c r="H458" i="32"/>
  <c r="I458" i="32"/>
  <c r="A459" i="32"/>
  <c r="B459" i="32"/>
  <c r="C459" i="32"/>
  <c r="E459" i="32"/>
  <c r="F459" i="32"/>
  <c r="G459" i="32"/>
  <c r="H459" i="32"/>
  <c r="I459" i="32"/>
  <c r="A460" i="32"/>
  <c r="B460" i="32"/>
  <c r="C460" i="32"/>
  <c r="E460" i="32"/>
  <c r="F460" i="32"/>
  <c r="G460" i="32"/>
  <c r="H460" i="32"/>
  <c r="I460" i="32"/>
  <c r="A461" i="32"/>
  <c r="B461" i="32"/>
  <c r="C461" i="32"/>
  <c r="E461" i="32"/>
  <c r="F461" i="32"/>
  <c r="G461" i="32"/>
  <c r="H461" i="32"/>
  <c r="N461" i="32" s="1"/>
  <c r="I461" i="32"/>
  <c r="A462" i="32"/>
  <c r="B462" i="32"/>
  <c r="C462" i="32"/>
  <c r="E462" i="32"/>
  <c r="F462" i="32"/>
  <c r="G462" i="32"/>
  <c r="H462" i="32"/>
  <c r="I462" i="32"/>
  <c r="A463" i="32"/>
  <c r="B463" i="32"/>
  <c r="C463" i="32"/>
  <c r="E463" i="32"/>
  <c r="F463" i="32"/>
  <c r="G463" i="32"/>
  <c r="H463" i="32"/>
  <c r="I463" i="32"/>
  <c r="A464" i="32"/>
  <c r="B464" i="32"/>
  <c r="C464" i="32"/>
  <c r="E464" i="32"/>
  <c r="F464" i="32"/>
  <c r="G464" i="32"/>
  <c r="H464" i="32"/>
  <c r="L464" i="32" s="1"/>
  <c r="I464" i="32"/>
  <c r="A465" i="32"/>
  <c r="B465" i="32"/>
  <c r="C465" i="32"/>
  <c r="E465" i="32"/>
  <c r="F465" i="32"/>
  <c r="G465" i="32"/>
  <c r="H465" i="32"/>
  <c r="I465" i="32"/>
  <c r="A466" i="32"/>
  <c r="B466" i="32"/>
  <c r="C466" i="32"/>
  <c r="E466" i="32"/>
  <c r="F466" i="32"/>
  <c r="G466" i="32"/>
  <c r="H466" i="32"/>
  <c r="L466" i="32" s="1"/>
  <c r="I466" i="32"/>
  <c r="A467" i="32"/>
  <c r="B467" i="32"/>
  <c r="C467" i="32"/>
  <c r="E467" i="32"/>
  <c r="F467" i="32"/>
  <c r="G467" i="32"/>
  <c r="H467" i="32"/>
  <c r="M467" i="32" s="1"/>
  <c r="I467" i="32"/>
  <c r="A468" i="32"/>
  <c r="B468" i="32"/>
  <c r="C468" i="32"/>
  <c r="E468" i="32"/>
  <c r="F468" i="32"/>
  <c r="G468" i="32"/>
  <c r="H468" i="32"/>
  <c r="I468" i="32"/>
  <c r="A469" i="32"/>
  <c r="B469" i="32"/>
  <c r="C469" i="32"/>
  <c r="E469" i="32"/>
  <c r="F469" i="32"/>
  <c r="G469" i="32"/>
  <c r="H469" i="32"/>
  <c r="I469" i="32"/>
  <c r="A470" i="32"/>
  <c r="B470" i="32"/>
  <c r="C470" i="32"/>
  <c r="E470" i="32"/>
  <c r="F470" i="32"/>
  <c r="G470" i="32"/>
  <c r="H470" i="32"/>
  <c r="J470" i="32" s="1"/>
  <c r="I470" i="32"/>
  <c r="A471" i="32"/>
  <c r="B471" i="32"/>
  <c r="C471" i="32"/>
  <c r="E471" i="32"/>
  <c r="F471" i="32"/>
  <c r="G471" i="32"/>
  <c r="H471" i="32"/>
  <c r="I471" i="32"/>
  <c r="A472" i="32"/>
  <c r="B472" i="32"/>
  <c r="C472" i="32"/>
  <c r="E472" i="32"/>
  <c r="F472" i="32"/>
  <c r="G472" i="32"/>
  <c r="H472" i="32"/>
  <c r="N472" i="32" s="1"/>
  <c r="I472" i="32"/>
  <c r="A473" i="32"/>
  <c r="B473" i="32"/>
  <c r="C473" i="32"/>
  <c r="E473" i="32"/>
  <c r="F473" i="32"/>
  <c r="G473" i="32"/>
  <c r="H473" i="32"/>
  <c r="I473" i="32"/>
  <c r="A474" i="32"/>
  <c r="B474" i="32"/>
  <c r="C474" i="32"/>
  <c r="E474" i="32"/>
  <c r="F474" i="32"/>
  <c r="G474" i="32"/>
  <c r="H474" i="32"/>
  <c r="I474" i="32"/>
  <c r="A475" i="32"/>
  <c r="B475" i="32"/>
  <c r="C475" i="32"/>
  <c r="E475" i="32"/>
  <c r="F475" i="32"/>
  <c r="G475" i="32"/>
  <c r="H475" i="32"/>
  <c r="L475" i="32" s="1"/>
  <c r="I475" i="32"/>
  <c r="M475" i="32"/>
  <c r="A476" i="32"/>
  <c r="B476" i="32"/>
  <c r="C476" i="32"/>
  <c r="E476" i="32"/>
  <c r="F476" i="32"/>
  <c r="G476" i="32"/>
  <c r="H476" i="32"/>
  <c r="I476" i="32"/>
  <c r="A477" i="32"/>
  <c r="B477" i="32"/>
  <c r="C477" i="32"/>
  <c r="E477" i="32"/>
  <c r="F477" i="32"/>
  <c r="G477" i="32"/>
  <c r="H477" i="32"/>
  <c r="I477" i="32"/>
  <c r="A478" i="32"/>
  <c r="B478" i="32"/>
  <c r="C478" i="32"/>
  <c r="E478" i="32"/>
  <c r="F478" i="32"/>
  <c r="G478" i="32"/>
  <c r="H478" i="32"/>
  <c r="M478" i="32" s="1"/>
  <c r="I478" i="32"/>
  <c r="A479" i="32"/>
  <c r="B479" i="32"/>
  <c r="C479" i="32"/>
  <c r="E479" i="32"/>
  <c r="F479" i="32"/>
  <c r="G479" i="32"/>
  <c r="H479" i="32"/>
  <c r="I479" i="32"/>
  <c r="A480" i="32"/>
  <c r="B480" i="32"/>
  <c r="C480" i="32"/>
  <c r="E480" i="32"/>
  <c r="F480" i="32"/>
  <c r="G480" i="32"/>
  <c r="H480" i="32"/>
  <c r="I480" i="32"/>
  <c r="A481" i="32"/>
  <c r="B481" i="32"/>
  <c r="C481" i="32"/>
  <c r="E481" i="32"/>
  <c r="F481" i="32"/>
  <c r="G481" i="32"/>
  <c r="H481" i="32"/>
  <c r="I481" i="32"/>
  <c r="A482" i="32"/>
  <c r="B482" i="32"/>
  <c r="C482" i="32"/>
  <c r="E482" i="32"/>
  <c r="F482" i="32"/>
  <c r="G482" i="32"/>
  <c r="H482" i="32"/>
  <c r="I482" i="32"/>
  <c r="A483" i="32"/>
  <c r="B483" i="32"/>
  <c r="C483" i="32"/>
  <c r="E483" i="32"/>
  <c r="F483" i="32"/>
  <c r="G483" i="32"/>
  <c r="H483" i="32"/>
  <c r="I483" i="32"/>
  <c r="A484" i="32"/>
  <c r="B484" i="32"/>
  <c r="C484" i="32"/>
  <c r="E484" i="32"/>
  <c r="F484" i="32"/>
  <c r="G484" i="32"/>
  <c r="H484" i="32"/>
  <c r="I484" i="32"/>
  <c r="A485" i="32"/>
  <c r="B485" i="32"/>
  <c r="C485" i="32"/>
  <c r="E485" i="32"/>
  <c r="F485" i="32"/>
  <c r="G485" i="32"/>
  <c r="H485" i="32"/>
  <c r="J485" i="32" s="1"/>
  <c r="I485" i="32"/>
  <c r="A486" i="32"/>
  <c r="B486" i="32"/>
  <c r="C486" i="32"/>
  <c r="E486" i="32"/>
  <c r="F486" i="32"/>
  <c r="G486" i="32"/>
  <c r="H486" i="32"/>
  <c r="I486" i="32"/>
  <c r="A487" i="32"/>
  <c r="B487" i="32"/>
  <c r="C487" i="32"/>
  <c r="E487" i="32"/>
  <c r="F487" i="32"/>
  <c r="G487" i="32"/>
  <c r="H487" i="32"/>
  <c r="L487" i="32" s="1"/>
  <c r="I487" i="32"/>
  <c r="A488" i="32"/>
  <c r="B488" i="32"/>
  <c r="C488" i="32"/>
  <c r="E488" i="32"/>
  <c r="F488" i="32"/>
  <c r="G488" i="32"/>
  <c r="H488" i="32"/>
  <c r="I488" i="32"/>
  <c r="A489" i="32"/>
  <c r="B489" i="32"/>
  <c r="C489" i="32"/>
  <c r="E489" i="32"/>
  <c r="F489" i="32"/>
  <c r="G489" i="32"/>
  <c r="H489" i="32"/>
  <c r="I489" i="32"/>
  <c r="A490" i="32"/>
  <c r="B490" i="32"/>
  <c r="C490" i="32"/>
  <c r="E490" i="32"/>
  <c r="F490" i="32"/>
  <c r="G490" i="32"/>
  <c r="H490" i="32"/>
  <c r="I490" i="32"/>
  <c r="A491" i="32"/>
  <c r="B491" i="32"/>
  <c r="C491" i="32"/>
  <c r="E491" i="32"/>
  <c r="F491" i="32"/>
  <c r="G491" i="32"/>
  <c r="H491" i="32"/>
  <c r="I491" i="32"/>
  <c r="A492" i="32"/>
  <c r="B492" i="32"/>
  <c r="C492" i="32"/>
  <c r="E492" i="32"/>
  <c r="F492" i="32"/>
  <c r="G492" i="32"/>
  <c r="H492" i="32"/>
  <c r="I492" i="32"/>
  <c r="A493" i="32"/>
  <c r="B493" i="32"/>
  <c r="C493" i="32"/>
  <c r="E493" i="32"/>
  <c r="F493" i="32"/>
  <c r="G493" i="32"/>
  <c r="H493" i="32"/>
  <c r="I493" i="32"/>
  <c r="A494" i="32"/>
  <c r="B494" i="32"/>
  <c r="C494" i="32"/>
  <c r="E494" i="32"/>
  <c r="F494" i="32"/>
  <c r="G494" i="32"/>
  <c r="H494" i="32"/>
  <c r="L494" i="32" s="1"/>
  <c r="I494" i="32"/>
  <c r="A495" i="32"/>
  <c r="B495" i="32"/>
  <c r="C495" i="32"/>
  <c r="E495" i="32"/>
  <c r="F495" i="32"/>
  <c r="G495" i="32"/>
  <c r="H495" i="32"/>
  <c r="I495" i="32"/>
  <c r="A496" i="32"/>
  <c r="B496" i="32"/>
  <c r="C496" i="32"/>
  <c r="E496" i="32"/>
  <c r="F496" i="32"/>
  <c r="G496" i="32"/>
  <c r="H496" i="32"/>
  <c r="L496" i="32" s="1"/>
  <c r="I496" i="32"/>
  <c r="A497" i="32"/>
  <c r="B497" i="32"/>
  <c r="C497" i="32"/>
  <c r="E497" i="32"/>
  <c r="F497" i="32"/>
  <c r="G497" i="32"/>
  <c r="H497" i="32"/>
  <c r="I497" i="32"/>
  <c r="A498" i="32"/>
  <c r="B498" i="32"/>
  <c r="C498" i="32"/>
  <c r="E498" i="32"/>
  <c r="F498" i="32"/>
  <c r="G498" i="32"/>
  <c r="H498" i="32"/>
  <c r="I498" i="32"/>
  <c r="A499" i="32"/>
  <c r="B499" i="32"/>
  <c r="C499" i="32"/>
  <c r="E499" i="32"/>
  <c r="F499" i="32"/>
  <c r="G499" i="32"/>
  <c r="H499" i="32"/>
  <c r="I499" i="32"/>
  <c r="A500" i="32"/>
  <c r="B500" i="32"/>
  <c r="C500" i="32"/>
  <c r="E500" i="32"/>
  <c r="F500" i="32"/>
  <c r="G500" i="32"/>
  <c r="H500" i="32"/>
  <c r="I500" i="32"/>
  <c r="A501" i="32"/>
  <c r="B501" i="32"/>
  <c r="C501" i="32"/>
  <c r="E501" i="32"/>
  <c r="F501" i="32"/>
  <c r="G501" i="32"/>
  <c r="H501" i="32"/>
  <c r="N501" i="32" s="1"/>
  <c r="I501" i="32"/>
  <c r="A502" i="32"/>
  <c r="B502" i="32"/>
  <c r="C502" i="32"/>
  <c r="E502" i="32"/>
  <c r="F502" i="32"/>
  <c r="G502" i="32"/>
  <c r="H502" i="32"/>
  <c r="J502" i="32" s="1"/>
  <c r="I502" i="32"/>
  <c r="A503" i="32"/>
  <c r="B503" i="32"/>
  <c r="C503" i="32"/>
  <c r="E503" i="32"/>
  <c r="F503" i="32"/>
  <c r="G503" i="32"/>
  <c r="H503" i="32"/>
  <c r="I503" i="32"/>
  <c r="A504" i="32"/>
  <c r="B504" i="32"/>
  <c r="C504" i="32"/>
  <c r="E504" i="32"/>
  <c r="F504" i="32"/>
  <c r="G504" i="32"/>
  <c r="H504" i="32"/>
  <c r="I504" i="32"/>
  <c r="A505" i="32"/>
  <c r="B505" i="32"/>
  <c r="C505" i="32"/>
  <c r="E505" i="32"/>
  <c r="F505" i="32"/>
  <c r="G505" i="32"/>
  <c r="H505" i="32"/>
  <c r="I505" i="32"/>
  <c r="A506" i="32"/>
  <c r="B506" i="32"/>
  <c r="C506" i="32"/>
  <c r="E506" i="32"/>
  <c r="F506" i="32"/>
  <c r="G506" i="32"/>
  <c r="H506" i="32"/>
  <c r="I506" i="32"/>
  <c r="A507" i="32"/>
  <c r="B507" i="32"/>
  <c r="C507" i="32"/>
  <c r="E507" i="32"/>
  <c r="F507" i="32"/>
  <c r="G507" i="32"/>
  <c r="H507" i="32"/>
  <c r="L507" i="32" s="1"/>
  <c r="I507" i="32"/>
  <c r="A508" i="32"/>
  <c r="B508" i="32"/>
  <c r="C508" i="32"/>
  <c r="E508" i="32"/>
  <c r="F508" i="32"/>
  <c r="G508" i="32"/>
  <c r="H508" i="32"/>
  <c r="M508" i="32" s="1"/>
  <c r="I508" i="32"/>
  <c r="L508" i="32"/>
  <c r="A509" i="32"/>
  <c r="B509" i="32"/>
  <c r="C509" i="32"/>
  <c r="E509" i="32"/>
  <c r="F509" i="32"/>
  <c r="G509" i="32"/>
  <c r="H509" i="32"/>
  <c r="K509" i="32" s="1"/>
  <c r="I509" i="32"/>
  <c r="A510" i="32"/>
  <c r="B510" i="32"/>
  <c r="C510" i="32"/>
  <c r="E510" i="32"/>
  <c r="F510" i="32"/>
  <c r="G510" i="32"/>
  <c r="H510" i="32"/>
  <c r="I510" i="32"/>
  <c r="A511" i="32"/>
  <c r="B511" i="32"/>
  <c r="C511" i="32"/>
  <c r="E511" i="32"/>
  <c r="F511" i="32"/>
  <c r="G511" i="32"/>
  <c r="H511" i="32"/>
  <c r="K511" i="32" s="1"/>
  <c r="I511" i="32"/>
  <c r="A512" i="32"/>
  <c r="B512" i="32"/>
  <c r="C512" i="32"/>
  <c r="E512" i="32"/>
  <c r="F512" i="32"/>
  <c r="G512" i="32"/>
  <c r="H512" i="32"/>
  <c r="I512" i="32"/>
  <c r="A513" i="32"/>
  <c r="B513" i="32"/>
  <c r="C513" i="32"/>
  <c r="E513" i="32"/>
  <c r="F513" i="32"/>
  <c r="G513" i="32"/>
  <c r="H513" i="32"/>
  <c r="J513" i="32" s="1"/>
  <c r="I513" i="32"/>
  <c r="A514" i="32"/>
  <c r="B514" i="32"/>
  <c r="C514" i="32"/>
  <c r="E514" i="32"/>
  <c r="F514" i="32"/>
  <c r="G514" i="32"/>
  <c r="H514" i="32"/>
  <c r="I514" i="32"/>
  <c r="A515" i="32"/>
  <c r="B515" i="32"/>
  <c r="C515" i="32"/>
  <c r="E515" i="32"/>
  <c r="F515" i="32"/>
  <c r="G515" i="32"/>
  <c r="H515" i="32"/>
  <c r="M515" i="32" s="1"/>
  <c r="I515" i="32"/>
  <c r="A516" i="32"/>
  <c r="B516" i="32"/>
  <c r="C516" i="32"/>
  <c r="E516" i="32"/>
  <c r="F516" i="32"/>
  <c r="G516" i="32"/>
  <c r="H516" i="32"/>
  <c r="I516" i="32"/>
  <c r="A517" i="32"/>
  <c r="B517" i="32"/>
  <c r="C517" i="32"/>
  <c r="E517" i="32"/>
  <c r="F517" i="32"/>
  <c r="G517" i="32"/>
  <c r="H517" i="32"/>
  <c r="J517" i="32" s="1"/>
  <c r="I517" i="32"/>
  <c r="A518" i="32"/>
  <c r="B518" i="32"/>
  <c r="C518" i="32"/>
  <c r="E518" i="32"/>
  <c r="F518" i="32"/>
  <c r="G518" i="32"/>
  <c r="H518" i="32"/>
  <c r="I518" i="32"/>
  <c r="A519" i="32"/>
  <c r="B519" i="32"/>
  <c r="C519" i="32"/>
  <c r="E519" i="32"/>
  <c r="F519" i="32"/>
  <c r="G519" i="32"/>
  <c r="H519" i="32"/>
  <c r="I519" i="32"/>
  <c r="A520" i="32"/>
  <c r="B520" i="32"/>
  <c r="C520" i="32"/>
  <c r="E520" i="32"/>
  <c r="F520" i="32"/>
  <c r="G520" i="32"/>
  <c r="H520" i="32"/>
  <c r="L520" i="32" s="1"/>
  <c r="I520" i="32"/>
  <c r="A521" i="32"/>
  <c r="B521" i="32"/>
  <c r="C521" i="32"/>
  <c r="E521" i="32"/>
  <c r="F521" i="32"/>
  <c r="G521" i="32"/>
  <c r="H521" i="32"/>
  <c r="I521" i="32"/>
  <c r="A522" i="32"/>
  <c r="B522" i="32"/>
  <c r="C522" i="32"/>
  <c r="E522" i="32"/>
  <c r="F522" i="32"/>
  <c r="G522" i="32"/>
  <c r="H522" i="32"/>
  <c r="I522" i="32"/>
  <c r="A523" i="32"/>
  <c r="B523" i="32"/>
  <c r="C523" i="32"/>
  <c r="E523" i="32"/>
  <c r="F523" i="32"/>
  <c r="G523" i="32"/>
  <c r="H523" i="32"/>
  <c r="I523" i="32"/>
  <c r="L523" i="32"/>
  <c r="A524" i="32"/>
  <c r="B524" i="32"/>
  <c r="C524" i="32"/>
  <c r="E524" i="32"/>
  <c r="F524" i="32"/>
  <c r="G524" i="32"/>
  <c r="H524" i="32"/>
  <c r="I524" i="32"/>
  <c r="A525" i="32"/>
  <c r="B525" i="32"/>
  <c r="C525" i="32"/>
  <c r="E525" i="32"/>
  <c r="F525" i="32"/>
  <c r="G525" i="32"/>
  <c r="H525" i="32"/>
  <c r="J525" i="32" s="1"/>
  <c r="I525" i="32"/>
  <c r="A526" i="32"/>
  <c r="B526" i="32"/>
  <c r="C526" i="32"/>
  <c r="E526" i="32"/>
  <c r="F526" i="32"/>
  <c r="G526" i="32"/>
  <c r="H526" i="32"/>
  <c r="M526" i="32" s="1"/>
  <c r="I526" i="32"/>
  <c r="A527" i="32"/>
  <c r="B527" i="32"/>
  <c r="C527" i="32"/>
  <c r="E527" i="32"/>
  <c r="F527" i="32"/>
  <c r="G527" i="32"/>
  <c r="H527" i="32"/>
  <c r="I527" i="32"/>
  <c r="A528" i="32"/>
  <c r="B528" i="32"/>
  <c r="C528" i="32"/>
  <c r="E528" i="32"/>
  <c r="F528" i="32"/>
  <c r="G528" i="32"/>
  <c r="H528" i="32"/>
  <c r="I528" i="32"/>
  <c r="A529" i="32"/>
  <c r="B529" i="32"/>
  <c r="C529" i="32"/>
  <c r="E529" i="32"/>
  <c r="F529" i="32"/>
  <c r="G529" i="32"/>
  <c r="H529" i="32"/>
  <c r="I529" i="32"/>
  <c r="A530" i="32"/>
  <c r="B530" i="32"/>
  <c r="C530" i="32"/>
  <c r="E530" i="32"/>
  <c r="F530" i="32"/>
  <c r="G530" i="32"/>
  <c r="H530" i="32"/>
  <c r="I530" i="32"/>
  <c r="A531" i="32"/>
  <c r="B531" i="32"/>
  <c r="C531" i="32"/>
  <c r="E531" i="32"/>
  <c r="F531" i="32"/>
  <c r="G531" i="32"/>
  <c r="H531" i="32"/>
  <c r="M531" i="32" s="1"/>
  <c r="I531" i="32"/>
  <c r="A532" i="32"/>
  <c r="B532" i="32"/>
  <c r="C532" i="32"/>
  <c r="E532" i="32"/>
  <c r="F532" i="32"/>
  <c r="G532" i="32"/>
  <c r="H532" i="32"/>
  <c r="I532" i="32"/>
  <c r="A533" i="32"/>
  <c r="B533" i="32"/>
  <c r="C533" i="32"/>
  <c r="E533" i="32"/>
  <c r="F533" i="32"/>
  <c r="G533" i="32"/>
  <c r="H533" i="32"/>
  <c r="J533" i="32" s="1"/>
  <c r="I533" i="32"/>
  <c r="A534" i="32"/>
  <c r="B534" i="32"/>
  <c r="C534" i="32"/>
  <c r="E534" i="32"/>
  <c r="F534" i="32"/>
  <c r="G534" i="32"/>
  <c r="H534" i="32"/>
  <c r="N534" i="32" s="1"/>
  <c r="I534" i="32"/>
  <c r="L534" i="32"/>
  <c r="A535" i="32"/>
  <c r="B535" i="32"/>
  <c r="C535" i="32"/>
  <c r="E535" i="32"/>
  <c r="F535" i="32"/>
  <c r="G535" i="32"/>
  <c r="H535" i="32"/>
  <c r="N535" i="32" s="1"/>
  <c r="I535" i="32"/>
  <c r="A536" i="32"/>
  <c r="B536" i="32"/>
  <c r="C536" i="32"/>
  <c r="E536" i="32"/>
  <c r="F536" i="32"/>
  <c r="G536" i="32"/>
  <c r="H536" i="32"/>
  <c r="I536" i="32"/>
  <c r="A537" i="32"/>
  <c r="B537" i="32"/>
  <c r="C537" i="32"/>
  <c r="E537" i="32"/>
  <c r="F537" i="32"/>
  <c r="G537" i="32"/>
  <c r="H537" i="32"/>
  <c r="N537" i="32" s="1"/>
  <c r="I537" i="32"/>
  <c r="A538" i="32"/>
  <c r="B538" i="32"/>
  <c r="C538" i="32"/>
  <c r="E538" i="32"/>
  <c r="F538" i="32"/>
  <c r="G538" i="32"/>
  <c r="H538" i="32"/>
  <c r="L538" i="32" s="1"/>
  <c r="I538" i="32"/>
  <c r="A539" i="32"/>
  <c r="B539" i="32"/>
  <c r="C539" i="32"/>
  <c r="E539" i="32"/>
  <c r="F539" i="32"/>
  <c r="G539" i="32"/>
  <c r="H539" i="32"/>
  <c r="J539" i="32" s="1"/>
  <c r="I539" i="32"/>
  <c r="A540" i="32"/>
  <c r="B540" i="32"/>
  <c r="C540" i="32"/>
  <c r="E540" i="32"/>
  <c r="F540" i="32"/>
  <c r="G540" i="32"/>
  <c r="H540" i="32"/>
  <c r="I540" i="32"/>
  <c r="A541" i="32"/>
  <c r="B541" i="32"/>
  <c r="C541" i="32"/>
  <c r="E541" i="32"/>
  <c r="F541" i="32"/>
  <c r="G541" i="32"/>
  <c r="H541" i="32"/>
  <c r="I541" i="32"/>
  <c r="A542" i="32"/>
  <c r="B542" i="32"/>
  <c r="C542" i="32"/>
  <c r="E542" i="32"/>
  <c r="F542" i="32"/>
  <c r="G542" i="32"/>
  <c r="H542" i="32"/>
  <c r="I542" i="32"/>
  <c r="A543" i="32"/>
  <c r="B543" i="32"/>
  <c r="C543" i="32"/>
  <c r="E543" i="32"/>
  <c r="F543" i="32"/>
  <c r="G543" i="32"/>
  <c r="H543" i="32"/>
  <c r="I543" i="32"/>
  <c r="A544" i="32"/>
  <c r="B544" i="32"/>
  <c r="C544" i="32"/>
  <c r="E544" i="32"/>
  <c r="F544" i="32"/>
  <c r="G544" i="32"/>
  <c r="H544" i="32"/>
  <c r="N544" i="32" s="1"/>
  <c r="I544" i="32"/>
  <c r="A545" i="32"/>
  <c r="B545" i="32"/>
  <c r="C545" i="32"/>
  <c r="E545" i="32"/>
  <c r="F545" i="32"/>
  <c r="G545" i="32"/>
  <c r="H545" i="32"/>
  <c r="I545" i="32"/>
  <c r="A546" i="32"/>
  <c r="B546" i="32"/>
  <c r="C546" i="32"/>
  <c r="E546" i="32"/>
  <c r="F546" i="32"/>
  <c r="G546" i="32"/>
  <c r="H546" i="32"/>
  <c r="L546" i="32" s="1"/>
  <c r="I546" i="32"/>
  <c r="A547" i="32"/>
  <c r="B547" i="32"/>
  <c r="C547" i="32"/>
  <c r="E547" i="32"/>
  <c r="F547" i="32"/>
  <c r="G547" i="32"/>
  <c r="H547" i="32"/>
  <c r="N547" i="32" s="1"/>
  <c r="I547" i="32"/>
  <c r="M547" i="32"/>
  <c r="A548" i="32"/>
  <c r="B548" i="32"/>
  <c r="C548" i="32"/>
  <c r="E548" i="32"/>
  <c r="F548" i="32"/>
  <c r="G548" i="32"/>
  <c r="H548" i="32"/>
  <c r="I548" i="32"/>
  <c r="A549" i="32"/>
  <c r="B549" i="32"/>
  <c r="C549" i="32"/>
  <c r="E549" i="32"/>
  <c r="F549" i="32"/>
  <c r="G549" i="32"/>
  <c r="H549" i="32"/>
  <c r="J549" i="32" s="1"/>
  <c r="I549" i="32"/>
  <c r="A550" i="32"/>
  <c r="B550" i="32"/>
  <c r="C550" i="32"/>
  <c r="E550" i="32"/>
  <c r="F550" i="32"/>
  <c r="G550" i="32"/>
  <c r="H550" i="32"/>
  <c r="L550" i="32" s="1"/>
  <c r="I550" i="32"/>
  <c r="A551" i="32"/>
  <c r="B551" i="32"/>
  <c r="C551" i="32"/>
  <c r="E551" i="32"/>
  <c r="F551" i="32"/>
  <c r="G551" i="32"/>
  <c r="H551" i="32"/>
  <c r="I551" i="32"/>
  <c r="A552" i="32"/>
  <c r="B552" i="32"/>
  <c r="C552" i="32"/>
  <c r="E552" i="32"/>
  <c r="F552" i="32"/>
  <c r="G552" i="32"/>
  <c r="H552" i="32"/>
  <c r="I552" i="32"/>
  <c r="A553" i="32"/>
  <c r="B553" i="32"/>
  <c r="C553" i="32"/>
  <c r="E553" i="32"/>
  <c r="F553" i="32"/>
  <c r="G553" i="32"/>
  <c r="H553" i="32"/>
  <c r="N553" i="32" s="1"/>
  <c r="I553" i="32"/>
  <c r="A554" i="32"/>
  <c r="B554" i="32"/>
  <c r="C554" i="32"/>
  <c r="E554" i="32"/>
  <c r="F554" i="32"/>
  <c r="G554" i="32"/>
  <c r="H554" i="32"/>
  <c r="I554" i="32"/>
  <c r="A555" i="32"/>
  <c r="B555" i="32"/>
  <c r="C555" i="32"/>
  <c r="E555" i="32"/>
  <c r="F555" i="32"/>
  <c r="G555" i="32"/>
  <c r="H555" i="32"/>
  <c r="J555" i="32" s="1"/>
  <c r="I555" i="32"/>
  <c r="A556" i="32"/>
  <c r="B556" i="32"/>
  <c r="C556" i="32"/>
  <c r="E556" i="32"/>
  <c r="F556" i="32"/>
  <c r="G556" i="32"/>
  <c r="H556" i="32"/>
  <c r="I556" i="32"/>
  <c r="A557" i="32"/>
  <c r="B557" i="32"/>
  <c r="C557" i="32"/>
  <c r="E557" i="32"/>
  <c r="F557" i="32"/>
  <c r="G557" i="32"/>
  <c r="H557" i="32"/>
  <c r="I557" i="32"/>
  <c r="A558" i="32"/>
  <c r="B558" i="32"/>
  <c r="C558" i="32"/>
  <c r="E558" i="32"/>
  <c r="F558" i="32"/>
  <c r="G558" i="32"/>
  <c r="H558" i="32"/>
  <c r="I558" i="32"/>
  <c r="A559" i="32"/>
  <c r="B559" i="32"/>
  <c r="C559" i="32"/>
  <c r="E559" i="32"/>
  <c r="F559" i="32"/>
  <c r="G559" i="32"/>
  <c r="H559" i="32"/>
  <c r="I559" i="32"/>
  <c r="A560" i="32"/>
  <c r="B560" i="32"/>
  <c r="C560" i="32"/>
  <c r="E560" i="32"/>
  <c r="F560" i="32"/>
  <c r="G560" i="32"/>
  <c r="H560" i="32"/>
  <c r="I560" i="32"/>
  <c r="A561" i="32"/>
  <c r="B561" i="32"/>
  <c r="C561" i="32"/>
  <c r="E561" i="32"/>
  <c r="F561" i="32"/>
  <c r="G561" i="32"/>
  <c r="H561" i="32"/>
  <c r="I561" i="32"/>
  <c r="A562" i="32"/>
  <c r="B562" i="32"/>
  <c r="C562" i="32"/>
  <c r="E562" i="32"/>
  <c r="F562" i="32"/>
  <c r="G562" i="32"/>
  <c r="H562" i="32"/>
  <c r="I562" i="32"/>
  <c r="A563" i="32"/>
  <c r="B563" i="32"/>
  <c r="C563" i="32"/>
  <c r="E563" i="32"/>
  <c r="F563" i="32"/>
  <c r="G563" i="32"/>
  <c r="H563" i="32"/>
  <c r="J563" i="32" s="1"/>
  <c r="I563" i="32"/>
  <c r="A564" i="32"/>
  <c r="B564" i="32"/>
  <c r="C564" i="32"/>
  <c r="E564" i="32"/>
  <c r="F564" i="32"/>
  <c r="G564" i="32"/>
  <c r="H564" i="32"/>
  <c r="I564" i="32"/>
  <c r="A565" i="32"/>
  <c r="B565" i="32"/>
  <c r="C565" i="32"/>
  <c r="E565" i="32"/>
  <c r="F565" i="32"/>
  <c r="G565" i="32"/>
  <c r="H565" i="32"/>
  <c r="K565" i="32" s="1"/>
  <c r="I565" i="32"/>
  <c r="A566" i="32"/>
  <c r="B566" i="32"/>
  <c r="C566" i="32"/>
  <c r="E566" i="32"/>
  <c r="F566" i="32"/>
  <c r="G566" i="32"/>
  <c r="H566" i="32"/>
  <c r="I566" i="32"/>
  <c r="A567" i="32"/>
  <c r="B567" i="32"/>
  <c r="C567" i="32"/>
  <c r="E567" i="32"/>
  <c r="F567" i="32"/>
  <c r="G567" i="32"/>
  <c r="H567" i="32"/>
  <c r="I567" i="32"/>
  <c r="A568" i="32"/>
  <c r="B568" i="32"/>
  <c r="C568" i="32"/>
  <c r="E568" i="32"/>
  <c r="F568" i="32"/>
  <c r="G568" i="32"/>
  <c r="H568" i="32"/>
  <c r="I568" i="32"/>
  <c r="A569" i="32"/>
  <c r="B569" i="32"/>
  <c r="C569" i="32"/>
  <c r="E569" i="32"/>
  <c r="F569" i="32"/>
  <c r="G569" i="32"/>
  <c r="H569" i="32"/>
  <c r="I569" i="32"/>
  <c r="A570" i="32"/>
  <c r="B570" i="32"/>
  <c r="C570" i="32"/>
  <c r="E570" i="32"/>
  <c r="F570" i="32"/>
  <c r="G570" i="32"/>
  <c r="H570" i="32"/>
  <c r="M570" i="32" s="1"/>
  <c r="I570" i="32"/>
  <c r="A571" i="32"/>
  <c r="B571" i="32"/>
  <c r="C571" i="32"/>
  <c r="E571" i="32"/>
  <c r="F571" i="32"/>
  <c r="G571" i="32"/>
  <c r="H571" i="32"/>
  <c r="I571" i="32"/>
  <c r="A572" i="32"/>
  <c r="B572" i="32"/>
  <c r="C572" i="32"/>
  <c r="E572" i="32"/>
  <c r="F572" i="32"/>
  <c r="G572" i="32"/>
  <c r="H572" i="32"/>
  <c r="I572" i="32"/>
  <c r="A573" i="32"/>
  <c r="B573" i="32"/>
  <c r="C573" i="32"/>
  <c r="E573" i="32"/>
  <c r="F573" i="32"/>
  <c r="G573" i="32"/>
  <c r="H573" i="32"/>
  <c r="L573" i="32" s="1"/>
  <c r="I573" i="32"/>
  <c r="A574" i="32"/>
  <c r="B574" i="32"/>
  <c r="C574" i="32"/>
  <c r="E574" i="32"/>
  <c r="F574" i="32"/>
  <c r="G574" i="32"/>
  <c r="H574" i="32"/>
  <c r="I574" i="32"/>
  <c r="A575" i="32"/>
  <c r="B575" i="32"/>
  <c r="C575" i="32"/>
  <c r="E575" i="32"/>
  <c r="F575" i="32"/>
  <c r="G575" i="32"/>
  <c r="H575" i="32"/>
  <c r="I575" i="32"/>
  <c r="A576" i="32"/>
  <c r="B576" i="32"/>
  <c r="C576" i="32"/>
  <c r="E576" i="32"/>
  <c r="F576" i="32"/>
  <c r="G576" i="32"/>
  <c r="H576" i="32"/>
  <c r="I576" i="32"/>
  <c r="A577" i="32"/>
  <c r="B577" i="32"/>
  <c r="C577" i="32"/>
  <c r="E577" i="32"/>
  <c r="F577" i="32"/>
  <c r="G577" i="32"/>
  <c r="H577" i="32"/>
  <c r="L577" i="32" s="1"/>
  <c r="I577" i="32"/>
  <c r="A578" i="32"/>
  <c r="B578" i="32"/>
  <c r="C578" i="32"/>
  <c r="E578" i="32"/>
  <c r="F578" i="32"/>
  <c r="G578" i="32"/>
  <c r="H578" i="32"/>
  <c r="I578" i="32"/>
  <c r="A579" i="32"/>
  <c r="B579" i="32"/>
  <c r="C579" i="32"/>
  <c r="E579" i="32"/>
  <c r="F579" i="32"/>
  <c r="G579" i="32"/>
  <c r="H579" i="32"/>
  <c r="I579" i="32"/>
  <c r="A580" i="32"/>
  <c r="B580" i="32"/>
  <c r="C580" i="32"/>
  <c r="E580" i="32"/>
  <c r="F580" i="32"/>
  <c r="G580" i="32"/>
  <c r="H580" i="32"/>
  <c r="I580" i="32"/>
  <c r="A581" i="32"/>
  <c r="B581" i="32"/>
  <c r="C581" i="32"/>
  <c r="E581" i="32"/>
  <c r="F581" i="32"/>
  <c r="G581" i="32"/>
  <c r="H581" i="32"/>
  <c r="I581" i="32"/>
  <c r="A582" i="32"/>
  <c r="B582" i="32"/>
  <c r="C582" i="32"/>
  <c r="E582" i="32"/>
  <c r="F582" i="32"/>
  <c r="G582" i="32"/>
  <c r="H582" i="32"/>
  <c r="J582" i="32" s="1"/>
  <c r="I582" i="32"/>
  <c r="A583" i="32"/>
  <c r="B583" i="32"/>
  <c r="C583" i="32"/>
  <c r="E583" i="32"/>
  <c r="F583" i="32"/>
  <c r="G583" i="32"/>
  <c r="H583" i="32"/>
  <c r="I583" i="32"/>
  <c r="A584" i="32"/>
  <c r="B584" i="32"/>
  <c r="C584" i="32"/>
  <c r="E584" i="32"/>
  <c r="F584" i="32"/>
  <c r="G584" i="32"/>
  <c r="H584" i="32"/>
  <c r="N584" i="32" s="1"/>
  <c r="I584" i="32"/>
  <c r="A585" i="32"/>
  <c r="B585" i="32"/>
  <c r="C585" i="32"/>
  <c r="E585" i="32"/>
  <c r="F585" i="32"/>
  <c r="G585" i="32"/>
  <c r="H585" i="32"/>
  <c r="I585" i="32"/>
  <c r="A586" i="32"/>
  <c r="B586" i="32"/>
  <c r="C586" i="32"/>
  <c r="E586" i="32"/>
  <c r="F586" i="32"/>
  <c r="G586" i="32"/>
  <c r="H586" i="32"/>
  <c r="N586" i="32" s="1"/>
  <c r="I586" i="32"/>
  <c r="A587" i="32"/>
  <c r="B587" i="32"/>
  <c r="C587" i="32"/>
  <c r="E587" i="32"/>
  <c r="F587" i="32"/>
  <c r="G587" i="32"/>
  <c r="H587" i="32"/>
  <c r="K587" i="32" s="1"/>
  <c r="I587" i="32"/>
  <c r="A588" i="32"/>
  <c r="B588" i="32"/>
  <c r="C588" i="32"/>
  <c r="E588" i="32"/>
  <c r="F588" i="32"/>
  <c r="G588" i="32"/>
  <c r="H588" i="32"/>
  <c r="I588" i="32"/>
  <c r="A589" i="32"/>
  <c r="B589" i="32"/>
  <c r="C589" i="32"/>
  <c r="E589" i="32"/>
  <c r="F589" i="32"/>
  <c r="G589" i="32"/>
  <c r="H589" i="32"/>
  <c r="I589" i="32"/>
  <c r="A590" i="32"/>
  <c r="B590" i="32"/>
  <c r="C590" i="32"/>
  <c r="E590" i="32"/>
  <c r="F590" i="32"/>
  <c r="G590" i="32"/>
  <c r="H590" i="32"/>
  <c r="I590" i="32"/>
  <c r="A591" i="32"/>
  <c r="B591" i="32"/>
  <c r="C591" i="32"/>
  <c r="E591" i="32"/>
  <c r="F591" i="32"/>
  <c r="G591" i="32"/>
  <c r="H591" i="32"/>
  <c r="I591" i="32"/>
  <c r="M591" i="32"/>
  <c r="A592" i="32"/>
  <c r="B592" i="32"/>
  <c r="C592" i="32"/>
  <c r="E592" i="32"/>
  <c r="F592" i="32"/>
  <c r="G592" i="32"/>
  <c r="H592" i="32"/>
  <c r="M592" i="32" s="1"/>
  <c r="I592" i="32"/>
  <c r="A593" i="32"/>
  <c r="B593" i="32"/>
  <c r="C593" i="32"/>
  <c r="E593" i="32"/>
  <c r="F593" i="32"/>
  <c r="G593" i="32"/>
  <c r="H593" i="32"/>
  <c r="I593" i="32"/>
  <c r="A594" i="32"/>
  <c r="B594" i="32"/>
  <c r="C594" i="32"/>
  <c r="E594" i="32"/>
  <c r="F594" i="32"/>
  <c r="G594" i="32"/>
  <c r="H594" i="32"/>
  <c r="I594" i="32"/>
  <c r="A595" i="32"/>
  <c r="B595" i="32"/>
  <c r="C595" i="32"/>
  <c r="E595" i="32"/>
  <c r="F595" i="32"/>
  <c r="G595" i="32"/>
  <c r="H595" i="32"/>
  <c r="I595" i="32"/>
  <c r="A596" i="32"/>
  <c r="B596" i="32"/>
  <c r="C596" i="32"/>
  <c r="E596" i="32"/>
  <c r="F596" i="32"/>
  <c r="G596" i="32"/>
  <c r="H596" i="32"/>
  <c r="M596" i="32" s="1"/>
  <c r="I596" i="32"/>
  <c r="A597" i="32"/>
  <c r="B597" i="32"/>
  <c r="C597" i="32"/>
  <c r="E597" i="32"/>
  <c r="F597" i="32"/>
  <c r="G597" i="32"/>
  <c r="H597" i="32"/>
  <c r="I597" i="32"/>
  <c r="A598" i="32"/>
  <c r="B598" i="32"/>
  <c r="C598" i="32"/>
  <c r="E598" i="32"/>
  <c r="F598" i="32"/>
  <c r="G598" i="32"/>
  <c r="H598" i="32"/>
  <c r="I598" i="32"/>
  <c r="A599" i="32"/>
  <c r="B599" i="32"/>
  <c r="C599" i="32"/>
  <c r="E599" i="32"/>
  <c r="F599" i="32"/>
  <c r="G599" i="32"/>
  <c r="H599" i="32"/>
  <c r="I599" i="32"/>
  <c r="A600" i="32"/>
  <c r="B600" i="32"/>
  <c r="C600" i="32"/>
  <c r="E600" i="32"/>
  <c r="F600" i="32"/>
  <c r="G600" i="32"/>
  <c r="H600" i="32"/>
  <c r="N600" i="32" s="1"/>
  <c r="I600" i="32"/>
  <c r="A601" i="32"/>
  <c r="B601" i="32"/>
  <c r="C601" i="32"/>
  <c r="E601" i="32"/>
  <c r="F601" i="32"/>
  <c r="G601" i="32"/>
  <c r="H601" i="32"/>
  <c r="K601" i="32" s="1"/>
  <c r="I601" i="32"/>
  <c r="A602" i="32"/>
  <c r="B602" i="32"/>
  <c r="C602" i="32"/>
  <c r="E602" i="32"/>
  <c r="F602" i="32"/>
  <c r="G602" i="32"/>
  <c r="H602" i="32"/>
  <c r="N602" i="32" s="1"/>
  <c r="I602" i="32"/>
  <c r="A603" i="32"/>
  <c r="B603" i="32"/>
  <c r="C603" i="32"/>
  <c r="E603" i="32"/>
  <c r="F603" i="32"/>
  <c r="G603" i="32"/>
  <c r="H603" i="32"/>
  <c r="K603" i="32" s="1"/>
  <c r="I603" i="32"/>
  <c r="A604" i="32"/>
  <c r="B604" i="32"/>
  <c r="C604" i="32"/>
  <c r="E604" i="32"/>
  <c r="F604" i="32"/>
  <c r="G604" i="32"/>
  <c r="H604" i="32"/>
  <c r="I604" i="32"/>
  <c r="A605" i="32"/>
  <c r="B605" i="32"/>
  <c r="C605" i="32"/>
  <c r="E605" i="32"/>
  <c r="F605" i="32"/>
  <c r="G605" i="32"/>
  <c r="H605" i="32"/>
  <c r="I605" i="32"/>
  <c r="A606" i="32"/>
  <c r="B606" i="32"/>
  <c r="C606" i="32"/>
  <c r="E606" i="32"/>
  <c r="F606" i="32"/>
  <c r="G606" i="32"/>
  <c r="H606" i="32"/>
  <c r="I606" i="32"/>
  <c r="A607" i="32"/>
  <c r="B607" i="32"/>
  <c r="C607" i="32"/>
  <c r="E607" i="32"/>
  <c r="F607" i="32"/>
  <c r="G607" i="32"/>
  <c r="H607" i="32"/>
  <c r="I607" i="32"/>
  <c r="A608" i="32"/>
  <c r="B608" i="32"/>
  <c r="C608" i="32"/>
  <c r="E608" i="32"/>
  <c r="F608" i="32"/>
  <c r="G608" i="32"/>
  <c r="H608" i="32"/>
  <c r="M608" i="32" s="1"/>
  <c r="I608" i="32"/>
  <c r="A609" i="32"/>
  <c r="B609" i="32"/>
  <c r="C609" i="32"/>
  <c r="E609" i="32"/>
  <c r="F609" i="32"/>
  <c r="G609" i="32"/>
  <c r="H609" i="32"/>
  <c r="I609" i="32"/>
  <c r="A610" i="32"/>
  <c r="B610" i="32"/>
  <c r="C610" i="32"/>
  <c r="E610" i="32"/>
  <c r="F610" i="32"/>
  <c r="G610" i="32"/>
  <c r="H610" i="32"/>
  <c r="N610" i="32" s="1"/>
  <c r="I610" i="32"/>
  <c r="A611" i="32"/>
  <c r="B611" i="32"/>
  <c r="C611" i="32"/>
  <c r="E611" i="32"/>
  <c r="F611" i="32"/>
  <c r="G611" i="32"/>
  <c r="H611" i="32"/>
  <c r="I611" i="32"/>
  <c r="A612" i="32"/>
  <c r="B612" i="32"/>
  <c r="C612" i="32"/>
  <c r="E612" i="32"/>
  <c r="F612" i="32"/>
  <c r="G612" i="32"/>
  <c r="H612" i="32"/>
  <c r="M612" i="32" s="1"/>
  <c r="I612" i="32"/>
  <c r="A613" i="32"/>
  <c r="B613" i="32"/>
  <c r="C613" i="32"/>
  <c r="E613" i="32"/>
  <c r="F613" i="32"/>
  <c r="G613" i="32"/>
  <c r="H613" i="32"/>
  <c r="J613" i="32" s="1"/>
  <c r="I613" i="32"/>
  <c r="A614" i="32"/>
  <c r="B614" i="32"/>
  <c r="C614" i="32"/>
  <c r="E614" i="32"/>
  <c r="F614" i="32"/>
  <c r="G614" i="32"/>
  <c r="H614" i="32"/>
  <c r="I614" i="32"/>
  <c r="A615" i="32"/>
  <c r="B615" i="32"/>
  <c r="C615" i="32"/>
  <c r="E615" i="32"/>
  <c r="F615" i="32"/>
  <c r="G615" i="32"/>
  <c r="H615" i="32"/>
  <c r="N615" i="32" s="1"/>
  <c r="I615" i="32"/>
  <c r="A616" i="32"/>
  <c r="B616" i="32"/>
  <c r="C616" i="32"/>
  <c r="E616" i="32"/>
  <c r="F616" i="32"/>
  <c r="G616" i="32"/>
  <c r="H616" i="32"/>
  <c r="M616" i="32" s="1"/>
  <c r="I616" i="32"/>
  <c r="A617" i="32"/>
  <c r="B617" i="32"/>
  <c r="C617" i="32"/>
  <c r="E617" i="32"/>
  <c r="F617" i="32"/>
  <c r="G617" i="32"/>
  <c r="H617" i="32"/>
  <c r="L617" i="32" s="1"/>
  <c r="I617" i="32"/>
  <c r="A618" i="32"/>
  <c r="B618" i="32"/>
  <c r="C618" i="32"/>
  <c r="E618" i="32"/>
  <c r="F618" i="32"/>
  <c r="G618" i="32"/>
  <c r="H618" i="32"/>
  <c r="I618" i="32"/>
  <c r="A619" i="32"/>
  <c r="B619" i="32"/>
  <c r="C619" i="32"/>
  <c r="E619" i="32"/>
  <c r="F619" i="32"/>
  <c r="G619" i="32"/>
  <c r="H619" i="32"/>
  <c r="I619" i="32"/>
  <c r="A620" i="32"/>
  <c r="B620" i="32"/>
  <c r="C620" i="32"/>
  <c r="E620" i="32"/>
  <c r="F620" i="32"/>
  <c r="G620" i="32"/>
  <c r="H620" i="32"/>
  <c r="J620" i="32" s="1"/>
  <c r="I620" i="32"/>
  <c r="A621" i="32"/>
  <c r="B621" i="32"/>
  <c r="C621" i="32"/>
  <c r="E621" i="32"/>
  <c r="F621" i="32"/>
  <c r="G621" i="32"/>
  <c r="H621" i="32"/>
  <c r="I621" i="32"/>
  <c r="A622" i="32"/>
  <c r="B622" i="32"/>
  <c r="C622" i="32"/>
  <c r="E622" i="32"/>
  <c r="F622" i="32"/>
  <c r="G622" i="32"/>
  <c r="H622" i="32"/>
  <c r="L622" i="32" s="1"/>
  <c r="I622" i="32"/>
  <c r="A623" i="32"/>
  <c r="B623" i="32"/>
  <c r="C623" i="32"/>
  <c r="E623" i="32"/>
  <c r="F623" i="32"/>
  <c r="G623" i="32"/>
  <c r="H623" i="32"/>
  <c r="L623" i="32" s="1"/>
  <c r="I623" i="32"/>
  <c r="A624" i="32"/>
  <c r="B624" i="32"/>
  <c r="C624" i="32"/>
  <c r="E624" i="32"/>
  <c r="F624" i="32"/>
  <c r="G624" i="32"/>
  <c r="H624" i="32"/>
  <c r="I624" i="32"/>
  <c r="A625" i="32"/>
  <c r="B625" i="32"/>
  <c r="C625" i="32"/>
  <c r="E625" i="32"/>
  <c r="F625" i="32"/>
  <c r="G625" i="32"/>
  <c r="H625" i="32"/>
  <c r="I625" i="32"/>
  <c r="A626" i="32"/>
  <c r="B626" i="32"/>
  <c r="C626" i="32"/>
  <c r="E626" i="32"/>
  <c r="F626" i="32"/>
  <c r="G626" i="32"/>
  <c r="H626" i="32"/>
  <c r="M626" i="32" s="1"/>
  <c r="I626" i="32"/>
  <c r="A627" i="32"/>
  <c r="B627" i="32"/>
  <c r="C627" i="32"/>
  <c r="E627" i="32"/>
  <c r="F627" i="32"/>
  <c r="G627" i="32"/>
  <c r="H627" i="32"/>
  <c r="I627" i="32"/>
  <c r="A628" i="32"/>
  <c r="B628" i="32"/>
  <c r="C628" i="32"/>
  <c r="E628" i="32"/>
  <c r="F628" i="32"/>
  <c r="G628" i="32"/>
  <c r="H628" i="32"/>
  <c r="I628" i="32"/>
  <c r="A629" i="32"/>
  <c r="B629" i="32"/>
  <c r="C629" i="32"/>
  <c r="E629" i="32"/>
  <c r="F629" i="32"/>
  <c r="G629" i="32"/>
  <c r="H629" i="32"/>
  <c r="J629" i="32" s="1"/>
  <c r="I629" i="32"/>
  <c r="A630" i="32"/>
  <c r="B630" i="32"/>
  <c r="C630" i="32"/>
  <c r="E630" i="32"/>
  <c r="F630" i="32"/>
  <c r="G630" i="32"/>
  <c r="H630" i="32"/>
  <c r="L630" i="32" s="1"/>
  <c r="I630" i="32"/>
  <c r="N630" i="32"/>
  <c r="A631" i="32"/>
  <c r="B631" i="32"/>
  <c r="C631" i="32"/>
  <c r="E631" i="32"/>
  <c r="F631" i="32"/>
  <c r="G631" i="32"/>
  <c r="H631" i="32"/>
  <c r="M631" i="32" s="1"/>
  <c r="I631" i="32"/>
  <c r="A632" i="32"/>
  <c r="B632" i="32"/>
  <c r="C632" i="32"/>
  <c r="E632" i="32"/>
  <c r="F632" i="32"/>
  <c r="G632" i="32"/>
  <c r="H632" i="32"/>
  <c r="I632" i="32"/>
  <c r="A633" i="32"/>
  <c r="B633" i="32"/>
  <c r="C633" i="32"/>
  <c r="E633" i="32"/>
  <c r="F633" i="32"/>
  <c r="G633" i="32"/>
  <c r="H633" i="32"/>
  <c r="L633" i="32" s="1"/>
  <c r="I633" i="32"/>
  <c r="A634" i="32"/>
  <c r="B634" i="32"/>
  <c r="C634" i="32"/>
  <c r="E634" i="32"/>
  <c r="F634" i="32"/>
  <c r="G634" i="32"/>
  <c r="H634" i="32"/>
  <c r="I634" i="32"/>
  <c r="A635" i="32"/>
  <c r="B635" i="32"/>
  <c r="C635" i="32"/>
  <c r="E635" i="32"/>
  <c r="F635" i="32"/>
  <c r="G635" i="32"/>
  <c r="H635" i="32"/>
  <c r="K635" i="32" s="1"/>
  <c r="I635" i="32"/>
  <c r="A636" i="32"/>
  <c r="B636" i="32"/>
  <c r="C636" i="32"/>
  <c r="E636" i="32"/>
  <c r="F636" i="32"/>
  <c r="G636" i="32"/>
  <c r="H636" i="32"/>
  <c r="J636" i="32" s="1"/>
  <c r="I636" i="32"/>
  <c r="A637" i="32"/>
  <c r="B637" i="32"/>
  <c r="C637" i="32"/>
  <c r="E637" i="32"/>
  <c r="F637" i="32"/>
  <c r="G637" i="32"/>
  <c r="H637" i="32"/>
  <c r="L637" i="32" s="1"/>
  <c r="I637" i="32"/>
  <c r="A638" i="32"/>
  <c r="B638" i="32"/>
  <c r="C638" i="32"/>
  <c r="E638" i="32"/>
  <c r="F638" i="32"/>
  <c r="G638" i="32"/>
  <c r="H638" i="32"/>
  <c r="I638" i="32"/>
  <c r="A639" i="32"/>
  <c r="B639" i="32"/>
  <c r="C639" i="32"/>
  <c r="E639" i="32"/>
  <c r="F639" i="32"/>
  <c r="G639" i="32"/>
  <c r="H639" i="32"/>
  <c r="I639" i="32"/>
  <c r="A640" i="32"/>
  <c r="B640" i="32"/>
  <c r="C640" i="32"/>
  <c r="E640" i="32"/>
  <c r="F640" i="32"/>
  <c r="G640" i="32"/>
  <c r="H640" i="32"/>
  <c r="N640" i="32" s="1"/>
  <c r="I640" i="32"/>
  <c r="A641" i="32"/>
  <c r="B641" i="32"/>
  <c r="C641" i="32"/>
  <c r="E641" i="32"/>
  <c r="F641" i="32"/>
  <c r="G641" i="32"/>
  <c r="H641" i="32"/>
  <c r="L641" i="32" s="1"/>
  <c r="I641" i="32"/>
  <c r="A642" i="32"/>
  <c r="B642" i="32"/>
  <c r="C642" i="32"/>
  <c r="E642" i="32"/>
  <c r="F642" i="32"/>
  <c r="G642" i="32"/>
  <c r="H642" i="32"/>
  <c r="I642" i="32"/>
  <c r="A643" i="32"/>
  <c r="B643" i="32"/>
  <c r="C643" i="32"/>
  <c r="E643" i="32"/>
  <c r="F643" i="32"/>
  <c r="G643" i="32"/>
  <c r="H643" i="32"/>
  <c r="I643" i="32"/>
  <c r="A644" i="32"/>
  <c r="B644" i="32"/>
  <c r="C644" i="32"/>
  <c r="E644" i="32"/>
  <c r="F644" i="32"/>
  <c r="G644" i="32"/>
  <c r="H644" i="32"/>
  <c r="I644" i="32"/>
  <c r="A645" i="32"/>
  <c r="B645" i="32"/>
  <c r="C645" i="32"/>
  <c r="E645" i="32"/>
  <c r="F645" i="32"/>
  <c r="G645" i="32"/>
  <c r="H645" i="32"/>
  <c r="J645" i="32" s="1"/>
  <c r="I645" i="32"/>
  <c r="A646" i="32"/>
  <c r="B646" i="32"/>
  <c r="C646" i="32"/>
  <c r="E646" i="32"/>
  <c r="F646" i="32"/>
  <c r="G646" i="32"/>
  <c r="H646" i="32"/>
  <c r="I646" i="32"/>
  <c r="A647" i="32"/>
  <c r="B647" i="32"/>
  <c r="C647" i="32"/>
  <c r="E647" i="32"/>
  <c r="F647" i="32"/>
  <c r="G647" i="32"/>
  <c r="H647" i="32"/>
  <c r="I647" i="32"/>
  <c r="A648" i="32"/>
  <c r="B648" i="32"/>
  <c r="C648" i="32"/>
  <c r="E648" i="32"/>
  <c r="F648" i="32"/>
  <c r="G648" i="32"/>
  <c r="H648" i="32"/>
  <c r="I648" i="32"/>
  <c r="A649" i="32"/>
  <c r="B649" i="32"/>
  <c r="C649" i="32"/>
  <c r="E649" i="32"/>
  <c r="F649" i="32"/>
  <c r="G649" i="32"/>
  <c r="H649" i="32"/>
  <c r="L649" i="32" s="1"/>
  <c r="I649" i="32"/>
  <c r="A650" i="32"/>
  <c r="B650" i="32"/>
  <c r="C650" i="32"/>
  <c r="E650" i="32"/>
  <c r="F650" i="32"/>
  <c r="G650" i="32"/>
  <c r="H650" i="32"/>
  <c r="I650" i="32"/>
  <c r="A651" i="32"/>
  <c r="B651" i="32"/>
  <c r="C651" i="32"/>
  <c r="E651" i="32"/>
  <c r="F651" i="32"/>
  <c r="G651" i="32"/>
  <c r="H651" i="32"/>
  <c r="N651" i="32" s="1"/>
  <c r="I651" i="32"/>
  <c r="A652" i="32"/>
  <c r="B652" i="32"/>
  <c r="C652" i="32"/>
  <c r="E652" i="32"/>
  <c r="F652" i="32"/>
  <c r="G652" i="32"/>
  <c r="H652" i="32"/>
  <c r="J652" i="32" s="1"/>
  <c r="I652" i="32"/>
  <c r="A653" i="32"/>
  <c r="B653" i="32"/>
  <c r="C653" i="32"/>
  <c r="E653" i="32"/>
  <c r="F653" i="32"/>
  <c r="G653" i="32"/>
  <c r="H653" i="32"/>
  <c r="L653" i="32" s="1"/>
  <c r="I653" i="32"/>
  <c r="A654" i="32"/>
  <c r="B654" i="32"/>
  <c r="C654" i="32"/>
  <c r="E654" i="32"/>
  <c r="F654" i="32"/>
  <c r="G654" i="32"/>
  <c r="H654" i="32"/>
  <c r="I654" i="32"/>
  <c r="A655" i="32"/>
  <c r="B655" i="32"/>
  <c r="C655" i="32"/>
  <c r="E655" i="32"/>
  <c r="F655" i="32"/>
  <c r="G655" i="32"/>
  <c r="H655" i="32"/>
  <c r="I655" i="32"/>
  <c r="A656" i="32"/>
  <c r="B656" i="32"/>
  <c r="C656" i="32"/>
  <c r="E656" i="32"/>
  <c r="F656" i="32"/>
  <c r="G656" i="32"/>
  <c r="H656" i="32"/>
  <c r="I656" i="32"/>
  <c r="A657" i="32"/>
  <c r="B657" i="32"/>
  <c r="C657" i="32"/>
  <c r="E657" i="32"/>
  <c r="F657" i="32"/>
  <c r="G657" i="32"/>
  <c r="H657" i="32"/>
  <c r="K657" i="32" s="1"/>
  <c r="I657" i="32"/>
  <c r="A658" i="32"/>
  <c r="B658" i="32"/>
  <c r="C658" i="32"/>
  <c r="E658" i="32"/>
  <c r="F658" i="32"/>
  <c r="G658" i="32"/>
  <c r="H658" i="32"/>
  <c r="I658" i="32"/>
  <c r="A659" i="32"/>
  <c r="B659" i="32"/>
  <c r="C659" i="32"/>
  <c r="E659" i="32"/>
  <c r="F659" i="32"/>
  <c r="G659" i="32"/>
  <c r="H659" i="32"/>
  <c r="I659" i="32"/>
  <c r="A660" i="32"/>
  <c r="B660" i="32"/>
  <c r="C660" i="32"/>
  <c r="E660" i="32"/>
  <c r="F660" i="32"/>
  <c r="G660" i="32"/>
  <c r="H660" i="32"/>
  <c r="I660" i="32"/>
  <c r="A661" i="32"/>
  <c r="B661" i="32"/>
  <c r="C661" i="32"/>
  <c r="E661" i="32"/>
  <c r="F661" i="32"/>
  <c r="G661" i="32"/>
  <c r="H661" i="32"/>
  <c r="I661" i="32"/>
  <c r="A662" i="32"/>
  <c r="B662" i="32"/>
  <c r="C662" i="32"/>
  <c r="E662" i="32"/>
  <c r="F662" i="32"/>
  <c r="G662" i="32"/>
  <c r="H662" i="32"/>
  <c r="K662" i="32" s="1"/>
  <c r="I662" i="32"/>
  <c r="A663" i="32"/>
  <c r="B663" i="32"/>
  <c r="C663" i="32"/>
  <c r="E663" i="32"/>
  <c r="F663" i="32"/>
  <c r="G663" i="32"/>
  <c r="H663" i="32"/>
  <c r="I663" i="32"/>
  <c r="A664" i="32"/>
  <c r="B664" i="32"/>
  <c r="C664" i="32"/>
  <c r="E664" i="32"/>
  <c r="F664" i="32"/>
  <c r="G664" i="32"/>
  <c r="H664" i="32"/>
  <c r="M664" i="32" s="1"/>
  <c r="I664" i="32"/>
  <c r="A665" i="32"/>
  <c r="B665" i="32"/>
  <c r="C665" i="32"/>
  <c r="E665" i="32"/>
  <c r="F665" i="32"/>
  <c r="G665" i="32"/>
  <c r="H665" i="32"/>
  <c r="I665" i="32"/>
  <c r="A666" i="32"/>
  <c r="B666" i="32"/>
  <c r="C666" i="32"/>
  <c r="E666" i="32"/>
  <c r="F666" i="32"/>
  <c r="G666" i="32"/>
  <c r="H666" i="32"/>
  <c r="J666" i="32" s="1"/>
  <c r="I666" i="32"/>
  <c r="A667" i="32"/>
  <c r="B667" i="32"/>
  <c r="C667" i="32"/>
  <c r="E667" i="32"/>
  <c r="F667" i="32"/>
  <c r="G667" i="32"/>
  <c r="H667" i="32"/>
  <c r="I667" i="32"/>
  <c r="A668" i="32"/>
  <c r="B668" i="32"/>
  <c r="C668" i="32"/>
  <c r="E668" i="32"/>
  <c r="F668" i="32"/>
  <c r="G668" i="32"/>
  <c r="H668" i="32"/>
  <c r="I668" i="32"/>
  <c r="A669" i="32"/>
  <c r="B669" i="32"/>
  <c r="C669" i="32"/>
  <c r="E669" i="32"/>
  <c r="F669" i="32"/>
  <c r="G669" i="32"/>
  <c r="H669" i="32"/>
  <c r="L669" i="32" s="1"/>
  <c r="I669" i="32"/>
  <c r="A670" i="32"/>
  <c r="B670" i="32"/>
  <c r="C670" i="32"/>
  <c r="E670" i="32"/>
  <c r="F670" i="32"/>
  <c r="G670" i="32"/>
  <c r="H670" i="32"/>
  <c r="I670" i="32"/>
  <c r="A671" i="32"/>
  <c r="B671" i="32"/>
  <c r="C671" i="32"/>
  <c r="E671" i="32"/>
  <c r="F671" i="32"/>
  <c r="G671" i="32"/>
  <c r="H671" i="32"/>
  <c r="I671" i="32"/>
  <c r="A672" i="32"/>
  <c r="B672" i="32"/>
  <c r="C672" i="32"/>
  <c r="E672" i="32"/>
  <c r="F672" i="32"/>
  <c r="G672" i="32"/>
  <c r="H672" i="32"/>
  <c r="I672" i="32"/>
  <c r="A673" i="32"/>
  <c r="B673" i="32"/>
  <c r="C673" i="32"/>
  <c r="E673" i="32"/>
  <c r="F673" i="32"/>
  <c r="G673" i="32"/>
  <c r="H673" i="32"/>
  <c r="I673" i="32"/>
  <c r="A674" i="32"/>
  <c r="B674" i="32"/>
  <c r="C674" i="32"/>
  <c r="E674" i="32"/>
  <c r="F674" i="32"/>
  <c r="G674" i="32"/>
  <c r="H674" i="32"/>
  <c r="N674" i="32" s="1"/>
  <c r="I674" i="32"/>
  <c r="A675" i="32"/>
  <c r="B675" i="32"/>
  <c r="C675" i="32"/>
  <c r="E675" i="32"/>
  <c r="F675" i="32"/>
  <c r="G675" i="32"/>
  <c r="H675" i="32"/>
  <c r="I675" i="32"/>
  <c r="A676" i="32"/>
  <c r="B676" i="32"/>
  <c r="C676" i="32"/>
  <c r="E676" i="32"/>
  <c r="F676" i="32"/>
  <c r="G676" i="32"/>
  <c r="H676" i="32"/>
  <c r="J676" i="32" s="1"/>
  <c r="I676" i="32"/>
  <c r="A677" i="32"/>
  <c r="B677" i="32"/>
  <c r="C677" i="32"/>
  <c r="E677" i="32"/>
  <c r="F677" i="32"/>
  <c r="G677" i="32"/>
  <c r="H677" i="32"/>
  <c r="I677" i="32"/>
  <c r="A678" i="32"/>
  <c r="B678" i="32"/>
  <c r="C678" i="32"/>
  <c r="E678" i="32"/>
  <c r="F678" i="32"/>
  <c r="G678" i="32"/>
  <c r="H678" i="32"/>
  <c r="I678" i="32"/>
  <c r="A679" i="32"/>
  <c r="B679" i="32"/>
  <c r="C679" i="32"/>
  <c r="E679" i="32"/>
  <c r="F679" i="32"/>
  <c r="G679" i="32"/>
  <c r="H679" i="32"/>
  <c r="I679" i="32"/>
  <c r="A680" i="32"/>
  <c r="B680" i="32"/>
  <c r="C680" i="32"/>
  <c r="E680" i="32"/>
  <c r="F680" i="32"/>
  <c r="G680" i="32"/>
  <c r="H680" i="32"/>
  <c r="I680" i="32"/>
  <c r="A681" i="32"/>
  <c r="B681" i="32"/>
  <c r="C681" i="32"/>
  <c r="E681" i="32"/>
  <c r="F681" i="32"/>
  <c r="G681" i="32"/>
  <c r="H681" i="32"/>
  <c r="K681" i="32" s="1"/>
  <c r="I681" i="32"/>
  <c r="A682" i="32"/>
  <c r="B682" i="32"/>
  <c r="C682" i="32"/>
  <c r="E682" i="32"/>
  <c r="F682" i="32"/>
  <c r="G682" i="32"/>
  <c r="H682" i="32"/>
  <c r="M682" i="32" s="1"/>
  <c r="I682" i="32"/>
  <c r="A683" i="32"/>
  <c r="B683" i="32"/>
  <c r="C683" i="32"/>
  <c r="E683" i="32"/>
  <c r="F683" i="32"/>
  <c r="G683" i="32"/>
  <c r="H683" i="32"/>
  <c r="I683" i="32"/>
  <c r="A684" i="32"/>
  <c r="B684" i="32"/>
  <c r="C684" i="32"/>
  <c r="E684" i="32"/>
  <c r="F684" i="32"/>
  <c r="G684" i="32"/>
  <c r="H684" i="32"/>
  <c r="I684" i="32"/>
  <c r="A685" i="32"/>
  <c r="B685" i="32"/>
  <c r="C685" i="32"/>
  <c r="E685" i="32"/>
  <c r="F685" i="32"/>
  <c r="G685" i="32"/>
  <c r="H685" i="32"/>
  <c r="I685" i="32"/>
  <c r="A686" i="32"/>
  <c r="B686" i="32"/>
  <c r="C686" i="32"/>
  <c r="E686" i="32"/>
  <c r="F686" i="32"/>
  <c r="G686" i="32"/>
  <c r="H686" i="32"/>
  <c r="I686" i="32"/>
  <c r="A687" i="32"/>
  <c r="B687" i="32"/>
  <c r="C687" i="32"/>
  <c r="E687" i="32"/>
  <c r="F687" i="32"/>
  <c r="G687" i="32"/>
  <c r="H687" i="32"/>
  <c r="I687" i="32"/>
  <c r="A688" i="32"/>
  <c r="B688" i="32"/>
  <c r="C688" i="32"/>
  <c r="E688" i="32"/>
  <c r="F688" i="32"/>
  <c r="G688" i="32"/>
  <c r="H688" i="32"/>
  <c r="I688" i="32"/>
  <c r="A689" i="32"/>
  <c r="B689" i="32"/>
  <c r="C689" i="32"/>
  <c r="E689" i="32"/>
  <c r="F689" i="32"/>
  <c r="G689" i="32"/>
  <c r="H689" i="32"/>
  <c r="I689" i="32"/>
  <c r="A690" i="32"/>
  <c r="B690" i="32"/>
  <c r="C690" i="32"/>
  <c r="E690" i="32"/>
  <c r="F690" i="32"/>
  <c r="G690" i="32"/>
  <c r="H690" i="32"/>
  <c r="I690" i="32"/>
  <c r="A691" i="32"/>
  <c r="B691" i="32"/>
  <c r="C691" i="32"/>
  <c r="E691" i="32"/>
  <c r="F691" i="32"/>
  <c r="G691" i="32"/>
  <c r="H691" i="32"/>
  <c r="K691" i="32" s="1"/>
  <c r="I691" i="32"/>
  <c r="A692" i="32"/>
  <c r="B692" i="32"/>
  <c r="C692" i="32"/>
  <c r="E692" i="32"/>
  <c r="F692" i="32"/>
  <c r="G692" i="32"/>
  <c r="H692" i="32"/>
  <c r="I692" i="32"/>
  <c r="A693" i="32"/>
  <c r="B693" i="32"/>
  <c r="C693" i="32"/>
  <c r="E693" i="32"/>
  <c r="F693" i="32"/>
  <c r="G693" i="32"/>
  <c r="H693" i="32"/>
  <c r="I693" i="32"/>
  <c r="A694" i="32"/>
  <c r="B694" i="32"/>
  <c r="C694" i="32"/>
  <c r="E694" i="32"/>
  <c r="F694" i="32"/>
  <c r="G694" i="32"/>
  <c r="H694" i="32"/>
  <c r="K694" i="32" s="1"/>
  <c r="I694" i="32"/>
  <c r="A695" i="32"/>
  <c r="B695" i="32"/>
  <c r="C695" i="32"/>
  <c r="E695" i="32"/>
  <c r="F695" i="32"/>
  <c r="G695" i="32"/>
  <c r="H695" i="32"/>
  <c r="L695" i="32" s="1"/>
  <c r="I695" i="32"/>
  <c r="A696" i="32"/>
  <c r="B696" i="32"/>
  <c r="C696" i="32"/>
  <c r="E696" i="32"/>
  <c r="F696" i="32"/>
  <c r="G696" i="32"/>
  <c r="H696" i="32"/>
  <c r="M696" i="32" s="1"/>
  <c r="I696" i="32"/>
  <c r="A697" i="32"/>
  <c r="B697" i="32"/>
  <c r="C697" i="32"/>
  <c r="E697" i="32"/>
  <c r="F697" i="32"/>
  <c r="G697" i="32"/>
  <c r="H697" i="32"/>
  <c r="I697" i="32"/>
  <c r="A698" i="32"/>
  <c r="B698" i="32"/>
  <c r="C698" i="32"/>
  <c r="E698" i="32"/>
  <c r="F698" i="32"/>
  <c r="G698" i="32"/>
  <c r="H698" i="32"/>
  <c r="I698" i="32"/>
  <c r="A699" i="32"/>
  <c r="B699" i="32"/>
  <c r="C699" i="32"/>
  <c r="E699" i="32"/>
  <c r="F699" i="32"/>
  <c r="G699" i="32"/>
  <c r="H699" i="32"/>
  <c r="I699" i="32"/>
  <c r="A700" i="32"/>
  <c r="B700" i="32"/>
  <c r="C700" i="32"/>
  <c r="E700" i="32"/>
  <c r="F700" i="32"/>
  <c r="G700" i="32"/>
  <c r="H700" i="32"/>
  <c r="K700" i="32" s="1"/>
  <c r="I700" i="32"/>
  <c r="A701" i="32"/>
  <c r="B701" i="32"/>
  <c r="C701" i="32"/>
  <c r="E701" i="32"/>
  <c r="F701" i="32"/>
  <c r="G701" i="32"/>
  <c r="H701" i="32"/>
  <c r="I701" i="32"/>
  <c r="A702" i="32"/>
  <c r="B702" i="32"/>
  <c r="C702" i="32"/>
  <c r="E702" i="32"/>
  <c r="F702" i="32"/>
  <c r="G702" i="32"/>
  <c r="H702" i="32"/>
  <c r="I702" i="32"/>
  <c r="A703" i="32"/>
  <c r="B703" i="32"/>
  <c r="C703" i="32"/>
  <c r="E703" i="32"/>
  <c r="F703" i="32"/>
  <c r="G703" i="32"/>
  <c r="H703" i="32"/>
  <c r="N703" i="32" s="1"/>
  <c r="I703" i="32"/>
  <c r="A704" i="32"/>
  <c r="B704" i="32"/>
  <c r="C704" i="32"/>
  <c r="E704" i="32"/>
  <c r="F704" i="32"/>
  <c r="G704" i="32"/>
  <c r="H704" i="32"/>
  <c r="I704" i="32"/>
  <c r="A705" i="32"/>
  <c r="B705" i="32"/>
  <c r="C705" i="32"/>
  <c r="E705" i="32"/>
  <c r="F705" i="32"/>
  <c r="G705" i="32"/>
  <c r="H705" i="32"/>
  <c r="I705" i="32"/>
  <c r="A706" i="32"/>
  <c r="B706" i="32"/>
  <c r="C706" i="32"/>
  <c r="E706" i="32"/>
  <c r="F706" i="32"/>
  <c r="G706" i="32"/>
  <c r="H706" i="32"/>
  <c r="I706" i="32"/>
  <c r="A707" i="32"/>
  <c r="B707" i="32"/>
  <c r="C707" i="32"/>
  <c r="E707" i="32"/>
  <c r="F707" i="32"/>
  <c r="G707" i="32"/>
  <c r="H707" i="32"/>
  <c r="I707" i="32"/>
  <c r="A708" i="32"/>
  <c r="B708" i="32"/>
  <c r="C708" i="32"/>
  <c r="E708" i="32"/>
  <c r="F708" i="32"/>
  <c r="G708" i="32"/>
  <c r="H708" i="32"/>
  <c r="I708" i="32"/>
  <c r="A709" i="32"/>
  <c r="B709" i="32"/>
  <c r="C709" i="32"/>
  <c r="E709" i="32"/>
  <c r="F709" i="32"/>
  <c r="G709" i="32"/>
  <c r="H709" i="32"/>
  <c r="I709" i="32"/>
  <c r="A710" i="32"/>
  <c r="B710" i="32"/>
  <c r="C710" i="32"/>
  <c r="E710" i="32"/>
  <c r="F710" i="32"/>
  <c r="G710" i="32"/>
  <c r="H710" i="32"/>
  <c r="I710" i="32"/>
  <c r="A711" i="32"/>
  <c r="B711" i="32"/>
  <c r="C711" i="32"/>
  <c r="E711" i="32"/>
  <c r="F711" i="32"/>
  <c r="G711" i="32"/>
  <c r="H711" i="32"/>
  <c r="I711" i="32"/>
  <c r="A712" i="32"/>
  <c r="B712" i="32"/>
  <c r="C712" i="32"/>
  <c r="E712" i="32"/>
  <c r="F712" i="32"/>
  <c r="G712" i="32"/>
  <c r="H712" i="32"/>
  <c r="I712" i="32"/>
  <c r="A713" i="32"/>
  <c r="B713" i="32"/>
  <c r="C713" i="32"/>
  <c r="E713" i="32"/>
  <c r="F713" i="32"/>
  <c r="G713" i="32"/>
  <c r="H713" i="32"/>
  <c r="I713" i="32"/>
  <c r="A714" i="32"/>
  <c r="B714" i="32"/>
  <c r="C714" i="32"/>
  <c r="E714" i="32"/>
  <c r="F714" i="32"/>
  <c r="G714" i="32"/>
  <c r="H714" i="32"/>
  <c r="M714" i="32" s="1"/>
  <c r="I714" i="32"/>
  <c r="A715" i="32"/>
  <c r="B715" i="32"/>
  <c r="C715" i="32"/>
  <c r="E715" i="32"/>
  <c r="F715" i="32"/>
  <c r="G715" i="32"/>
  <c r="H715" i="32"/>
  <c r="I715" i="32"/>
  <c r="A716" i="32"/>
  <c r="B716" i="32"/>
  <c r="C716" i="32"/>
  <c r="E716" i="32"/>
  <c r="F716" i="32"/>
  <c r="G716" i="32"/>
  <c r="H716" i="32"/>
  <c r="I716" i="32"/>
  <c r="A717" i="32"/>
  <c r="B717" i="32"/>
  <c r="C717" i="32"/>
  <c r="E717" i="32"/>
  <c r="F717" i="32"/>
  <c r="G717" i="32"/>
  <c r="H717" i="32"/>
  <c r="I717" i="32"/>
  <c r="A718" i="32"/>
  <c r="B718" i="32"/>
  <c r="C718" i="32"/>
  <c r="E718" i="32"/>
  <c r="F718" i="32"/>
  <c r="G718" i="32"/>
  <c r="H718" i="32"/>
  <c r="M718" i="32" s="1"/>
  <c r="I718" i="32"/>
  <c r="A719" i="32"/>
  <c r="B719" i="32"/>
  <c r="C719" i="32"/>
  <c r="E719" i="32"/>
  <c r="F719" i="32"/>
  <c r="G719" i="32"/>
  <c r="H719" i="32"/>
  <c r="M719" i="32" s="1"/>
  <c r="I719" i="32"/>
  <c r="A720" i="32"/>
  <c r="B720" i="32"/>
  <c r="C720" i="32"/>
  <c r="E720" i="32"/>
  <c r="F720" i="32"/>
  <c r="G720" i="32"/>
  <c r="H720" i="32"/>
  <c r="M720" i="32" s="1"/>
  <c r="I720" i="32"/>
  <c r="L720" i="32"/>
  <c r="A721" i="32"/>
  <c r="B721" i="32"/>
  <c r="C721" i="32"/>
  <c r="E721" i="32"/>
  <c r="F721" i="32"/>
  <c r="G721" i="32"/>
  <c r="H721" i="32"/>
  <c r="K721" i="32" s="1"/>
  <c r="I721" i="32"/>
  <c r="J721" i="32"/>
  <c r="M721" i="32"/>
  <c r="A722" i="32"/>
  <c r="B722" i="32"/>
  <c r="C722" i="32"/>
  <c r="E722" i="32"/>
  <c r="F722" i="32"/>
  <c r="G722" i="32"/>
  <c r="H722" i="32"/>
  <c r="K722" i="32" s="1"/>
  <c r="I722" i="32"/>
  <c r="A723" i="32"/>
  <c r="B723" i="32"/>
  <c r="C723" i="32"/>
  <c r="E723" i="32"/>
  <c r="F723" i="32"/>
  <c r="G723" i="32"/>
  <c r="H723" i="32"/>
  <c r="M723" i="32" s="1"/>
  <c r="I723" i="32"/>
  <c r="A724" i="32"/>
  <c r="B724" i="32"/>
  <c r="C724" i="32"/>
  <c r="E724" i="32"/>
  <c r="F724" i="32"/>
  <c r="G724" i="32"/>
  <c r="H724" i="32"/>
  <c r="I724" i="32"/>
  <c r="A725" i="32"/>
  <c r="B725" i="32"/>
  <c r="C725" i="32"/>
  <c r="E725" i="32"/>
  <c r="F725" i="32"/>
  <c r="G725" i="32"/>
  <c r="H725" i="32"/>
  <c r="K725" i="32" s="1"/>
  <c r="I725" i="32"/>
  <c r="A726" i="32"/>
  <c r="B726" i="32"/>
  <c r="C726" i="32"/>
  <c r="E726" i="32"/>
  <c r="F726" i="32"/>
  <c r="G726" i="32"/>
  <c r="H726" i="32"/>
  <c r="I726" i="32"/>
  <c r="A727" i="32"/>
  <c r="B727" i="32"/>
  <c r="C727" i="32"/>
  <c r="E727" i="32"/>
  <c r="F727" i="32"/>
  <c r="G727" i="32"/>
  <c r="H727" i="32"/>
  <c r="L727" i="32" s="1"/>
  <c r="I727" i="32"/>
  <c r="A728" i="32"/>
  <c r="B728" i="32"/>
  <c r="C728" i="32"/>
  <c r="E728" i="32"/>
  <c r="F728" i="32"/>
  <c r="G728" i="32"/>
  <c r="H728" i="32"/>
  <c r="I728" i="32"/>
  <c r="A729" i="32"/>
  <c r="B729" i="32"/>
  <c r="C729" i="32"/>
  <c r="E729" i="32"/>
  <c r="F729" i="32"/>
  <c r="G729" i="32"/>
  <c r="H729" i="32"/>
  <c r="I729" i="32"/>
  <c r="A730" i="32"/>
  <c r="B730" i="32"/>
  <c r="C730" i="32"/>
  <c r="E730" i="32"/>
  <c r="F730" i="32"/>
  <c r="G730" i="32"/>
  <c r="H730" i="32"/>
  <c r="I730" i="32"/>
  <c r="A731" i="32"/>
  <c r="B731" i="32"/>
  <c r="C731" i="32"/>
  <c r="E731" i="32"/>
  <c r="F731" i="32"/>
  <c r="G731" i="32"/>
  <c r="H731" i="32"/>
  <c r="I731" i="32"/>
  <c r="A732" i="32"/>
  <c r="B732" i="32"/>
  <c r="C732" i="32"/>
  <c r="E732" i="32"/>
  <c r="F732" i="32"/>
  <c r="G732" i="32"/>
  <c r="H732" i="32"/>
  <c r="N732" i="32" s="1"/>
  <c r="I732" i="32"/>
  <c r="A733" i="32"/>
  <c r="B733" i="32"/>
  <c r="C733" i="32"/>
  <c r="E733" i="32"/>
  <c r="F733" i="32"/>
  <c r="G733" i="32"/>
  <c r="H733" i="32"/>
  <c r="I733" i="32"/>
  <c r="A734" i="32"/>
  <c r="B734" i="32"/>
  <c r="C734" i="32"/>
  <c r="E734" i="32"/>
  <c r="F734" i="32"/>
  <c r="G734" i="32"/>
  <c r="H734" i="32"/>
  <c r="L734" i="32" s="1"/>
  <c r="I734" i="32"/>
  <c r="A735" i="32"/>
  <c r="B735" i="32"/>
  <c r="C735" i="32"/>
  <c r="E735" i="32"/>
  <c r="F735" i="32"/>
  <c r="G735" i="32"/>
  <c r="H735" i="32"/>
  <c r="I735" i="32"/>
  <c r="A736" i="32"/>
  <c r="B736" i="32"/>
  <c r="C736" i="32"/>
  <c r="E736" i="32"/>
  <c r="F736" i="32"/>
  <c r="G736" i="32"/>
  <c r="H736" i="32"/>
  <c r="I736" i="32"/>
  <c r="A737" i="32"/>
  <c r="B737" i="32"/>
  <c r="C737" i="32"/>
  <c r="E737" i="32"/>
  <c r="F737" i="32"/>
  <c r="G737" i="32"/>
  <c r="H737" i="32"/>
  <c r="I737" i="32"/>
  <c r="A738" i="32"/>
  <c r="B738" i="32"/>
  <c r="C738" i="32"/>
  <c r="E738" i="32"/>
  <c r="F738" i="32"/>
  <c r="G738" i="32"/>
  <c r="H738" i="32"/>
  <c r="I738" i="32"/>
  <c r="A739" i="32"/>
  <c r="B739" i="32"/>
  <c r="C739" i="32"/>
  <c r="E739" i="32"/>
  <c r="F739" i="32"/>
  <c r="G739" i="32"/>
  <c r="H739" i="32"/>
  <c r="I739" i="32"/>
  <c r="A740" i="32"/>
  <c r="B740" i="32"/>
  <c r="C740" i="32"/>
  <c r="E740" i="32"/>
  <c r="F740" i="32"/>
  <c r="G740" i="32"/>
  <c r="H740" i="32"/>
  <c r="I740" i="32"/>
  <c r="A741" i="32"/>
  <c r="B741" i="32"/>
  <c r="C741" i="32"/>
  <c r="E741" i="32"/>
  <c r="F741" i="32"/>
  <c r="G741" i="32"/>
  <c r="H741" i="32"/>
  <c r="I741" i="32"/>
  <c r="A742" i="32"/>
  <c r="B742" i="32"/>
  <c r="C742" i="32"/>
  <c r="E742" i="32"/>
  <c r="F742" i="32"/>
  <c r="G742" i="32"/>
  <c r="H742" i="32"/>
  <c r="K742" i="32" s="1"/>
  <c r="I742" i="32"/>
  <c r="A743" i="32"/>
  <c r="B743" i="32"/>
  <c r="C743" i="32"/>
  <c r="E743" i="32"/>
  <c r="F743" i="32"/>
  <c r="G743" i="32"/>
  <c r="H743" i="32"/>
  <c r="I743" i="32"/>
  <c r="A744" i="32"/>
  <c r="B744" i="32"/>
  <c r="C744" i="32"/>
  <c r="E744" i="32"/>
  <c r="F744" i="32"/>
  <c r="G744" i="32"/>
  <c r="H744" i="32"/>
  <c r="K744" i="32" s="1"/>
  <c r="I744" i="32"/>
  <c r="J744" i="32"/>
  <c r="A745" i="32"/>
  <c r="B745" i="32"/>
  <c r="C745" i="32"/>
  <c r="E745" i="32"/>
  <c r="F745" i="32"/>
  <c r="G745" i="32"/>
  <c r="H745" i="32"/>
  <c r="I745" i="32"/>
  <c r="A746" i="32"/>
  <c r="B746" i="32"/>
  <c r="C746" i="32"/>
  <c r="E746" i="32"/>
  <c r="F746" i="32"/>
  <c r="G746" i="32"/>
  <c r="H746" i="32"/>
  <c r="I746" i="32"/>
  <c r="A747" i="32"/>
  <c r="B747" i="32"/>
  <c r="C747" i="32"/>
  <c r="E747" i="32"/>
  <c r="F747" i="32"/>
  <c r="G747" i="32"/>
  <c r="H747" i="32"/>
  <c r="I747" i="32"/>
  <c r="A748" i="32"/>
  <c r="B748" i="32"/>
  <c r="C748" i="32"/>
  <c r="E748" i="32"/>
  <c r="F748" i="32"/>
  <c r="G748" i="32"/>
  <c r="H748" i="32"/>
  <c r="I748" i="32"/>
  <c r="A749" i="32"/>
  <c r="B749" i="32"/>
  <c r="C749" i="32"/>
  <c r="E749" i="32"/>
  <c r="F749" i="32"/>
  <c r="G749" i="32"/>
  <c r="H749" i="32"/>
  <c r="L749" i="32" s="1"/>
  <c r="I749" i="32"/>
  <c r="A750" i="32"/>
  <c r="B750" i="32"/>
  <c r="C750" i="32"/>
  <c r="E750" i="32"/>
  <c r="F750" i="32"/>
  <c r="G750" i="32"/>
  <c r="H750" i="32"/>
  <c r="M750" i="32" s="1"/>
  <c r="I750" i="32"/>
  <c r="A751" i="32"/>
  <c r="B751" i="32"/>
  <c r="C751" i="32"/>
  <c r="E751" i="32"/>
  <c r="F751" i="32"/>
  <c r="G751" i="32"/>
  <c r="H751" i="32"/>
  <c r="I751" i="32"/>
  <c r="A752" i="32"/>
  <c r="B752" i="32"/>
  <c r="C752" i="32"/>
  <c r="E752" i="32"/>
  <c r="F752" i="32"/>
  <c r="G752" i="32"/>
  <c r="H752" i="32"/>
  <c r="I752" i="32"/>
  <c r="A753" i="32"/>
  <c r="B753" i="32"/>
  <c r="C753" i="32"/>
  <c r="E753" i="32"/>
  <c r="F753" i="32"/>
  <c r="G753" i="32"/>
  <c r="H753" i="32"/>
  <c r="K753" i="32" s="1"/>
  <c r="I753" i="32"/>
  <c r="A754" i="32"/>
  <c r="B754" i="32"/>
  <c r="C754" i="32"/>
  <c r="E754" i="32"/>
  <c r="F754" i="32"/>
  <c r="G754" i="32"/>
  <c r="H754" i="32"/>
  <c r="I754" i="32"/>
  <c r="A755" i="32"/>
  <c r="B755" i="32"/>
  <c r="C755" i="32"/>
  <c r="E755" i="32"/>
  <c r="F755" i="32"/>
  <c r="G755" i="32"/>
  <c r="H755" i="32"/>
  <c r="I755" i="32"/>
  <c r="A756" i="32"/>
  <c r="B756" i="32"/>
  <c r="C756" i="32"/>
  <c r="E756" i="32"/>
  <c r="F756" i="32"/>
  <c r="G756" i="32"/>
  <c r="H756" i="32"/>
  <c r="I756" i="32"/>
  <c r="A757" i="32"/>
  <c r="B757" i="32"/>
  <c r="C757" i="32"/>
  <c r="E757" i="32"/>
  <c r="F757" i="32"/>
  <c r="G757" i="32"/>
  <c r="H757" i="32"/>
  <c r="K757" i="32" s="1"/>
  <c r="I757" i="32"/>
  <c r="A758" i="32"/>
  <c r="B758" i="32"/>
  <c r="C758" i="32"/>
  <c r="E758" i="32"/>
  <c r="F758" i="32"/>
  <c r="G758" i="32"/>
  <c r="H758" i="32"/>
  <c r="I758" i="32"/>
  <c r="A759" i="32"/>
  <c r="B759" i="32"/>
  <c r="C759" i="32"/>
  <c r="E759" i="32"/>
  <c r="F759" i="32"/>
  <c r="G759" i="32"/>
  <c r="H759" i="32"/>
  <c r="L759" i="32" s="1"/>
  <c r="I759" i="32"/>
  <c r="A760" i="32"/>
  <c r="B760" i="32"/>
  <c r="C760" i="32"/>
  <c r="E760" i="32"/>
  <c r="F760" i="32"/>
  <c r="G760" i="32"/>
  <c r="H760" i="32"/>
  <c r="N760" i="32" s="1"/>
  <c r="I760" i="32"/>
  <c r="A761" i="32"/>
  <c r="B761" i="32"/>
  <c r="C761" i="32"/>
  <c r="E761" i="32"/>
  <c r="F761" i="32"/>
  <c r="G761" i="32"/>
  <c r="H761" i="32"/>
  <c r="I761" i="32"/>
  <c r="A762" i="32"/>
  <c r="B762" i="32"/>
  <c r="C762" i="32"/>
  <c r="E762" i="32"/>
  <c r="F762" i="32"/>
  <c r="G762" i="32"/>
  <c r="H762" i="32"/>
  <c r="I762" i="32"/>
  <c r="A763" i="32"/>
  <c r="B763" i="32"/>
  <c r="C763" i="32"/>
  <c r="E763" i="32"/>
  <c r="F763" i="32"/>
  <c r="G763" i="32"/>
  <c r="H763" i="32"/>
  <c r="I763" i="32"/>
  <c r="A764" i="32"/>
  <c r="B764" i="32"/>
  <c r="C764" i="32"/>
  <c r="E764" i="32"/>
  <c r="F764" i="32"/>
  <c r="G764" i="32"/>
  <c r="H764" i="32"/>
  <c r="I764" i="32"/>
  <c r="A765" i="32"/>
  <c r="B765" i="32"/>
  <c r="C765" i="32"/>
  <c r="E765" i="32"/>
  <c r="F765" i="32"/>
  <c r="G765" i="32"/>
  <c r="H765" i="32"/>
  <c r="I765" i="32"/>
  <c r="A766" i="32"/>
  <c r="B766" i="32"/>
  <c r="C766" i="32"/>
  <c r="E766" i="32"/>
  <c r="F766" i="32"/>
  <c r="G766" i="32"/>
  <c r="H766" i="32"/>
  <c r="I766" i="32"/>
  <c r="A767" i="32"/>
  <c r="B767" i="32"/>
  <c r="C767" i="32"/>
  <c r="E767" i="32"/>
  <c r="F767" i="32"/>
  <c r="G767" i="32"/>
  <c r="H767" i="32"/>
  <c r="I767" i="32"/>
  <c r="A768" i="32"/>
  <c r="B768" i="32"/>
  <c r="C768" i="32"/>
  <c r="E768" i="32"/>
  <c r="F768" i="32"/>
  <c r="G768" i="32"/>
  <c r="H768" i="32"/>
  <c r="I768" i="32"/>
  <c r="A769" i="32"/>
  <c r="B769" i="32"/>
  <c r="C769" i="32"/>
  <c r="E769" i="32"/>
  <c r="F769" i="32"/>
  <c r="G769" i="32"/>
  <c r="H769" i="32"/>
  <c r="L769" i="32" s="1"/>
  <c r="I769" i="32"/>
  <c r="A770" i="32"/>
  <c r="B770" i="32"/>
  <c r="C770" i="32"/>
  <c r="E770" i="32"/>
  <c r="F770" i="32"/>
  <c r="G770" i="32"/>
  <c r="H770" i="32"/>
  <c r="I770" i="32"/>
  <c r="A771" i="32"/>
  <c r="B771" i="32"/>
  <c r="C771" i="32"/>
  <c r="E771" i="32"/>
  <c r="F771" i="32"/>
  <c r="G771" i="32"/>
  <c r="H771" i="32"/>
  <c r="I771" i="32"/>
  <c r="A772" i="32"/>
  <c r="B772" i="32"/>
  <c r="C772" i="32"/>
  <c r="E772" i="32"/>
  <c r="F772" i="32"/>
  <c r="G772" i="32"/>
  <c r="H772" i="32"/>
  <c r="N772" i="32" s="1"/>
  <c r="I772" i="32"/>
  <c r="A773" i="32"/>
  <c r="B773" i="32"/>
  <c r="C773" i="32"/>
  <c r="E773" i="32"/>
  <c r="F773" i="32"/>
  <c r="G773" i="32"/>
  <c r="H773" i="32"/>
  <c r="K773" i="32" s="1"/>
  <c r="I773" i="32"/>
  <c r="A774" i="32"/>
  <c r="B774" i="32"/>
  <c r="C774" i="32"/>
  <c r="E774" i="32"/>
  <c r="F774" i="32"/>
  <c r="G774" i="32"/>
  <c r="H774" i="32"/>
  <c r="M774" i="32" s="1"/>
  <c r="I774" i="32"/>
  <c r="L774" i="32"/>
  <c r="A775" i="32"/>
  <c r="B775" i="32"/>
  <c r="C775" i="32"/>
  <c r="E775" i="32"/>
  <c r="F775" i="32"/>
  <c r="G775" i="32"/>
  <c r="H775" i="32"/>
  <c r="I775" i="32"/>
  <c r="A776" i="32"/>
  <c r="B776" i="32"/>
  <c r="C776" i="32"/>
  <c r="E776" i="32"/>
  <c r="F776" i="32"/>
  <c r="G776" i="32"/>
  <c r="H776" i="32"/>
  <c r="I776" i="32"/>
  <c r="A777" i="32"/>
  <c r="B777" i="32"/>
  <c r="C777" i="32"/>
  <c r="E777" i="32"/>
  <c r="F777" i="32"/>
  <c r="G777" i="32"/>
  <c r="H777" i="32"/>
  <c r="I777" i="32"/>
  <c r="A778" i="32"/>
  <c r="B778" i="32"/>
  <c r="C778" i="32"/>
  <c r="E778" i="32"/>
  <c r="F778" i="32"/>
  <c r="G778" i="32"/>
  <c r="H778" i="32"/>
  <c r="N778" i="32" s="1"/>
  <c r="I778" i="32"/>
  <c r="A779" i="32"/>
  <c r="B779" i="32"/>
  <c r="C779" i="32"/>
  <c r="E779" i="32"/>
  <c r="F779" i="32"/>
  <c r="G779" i="32"/>
  <c r="H779" i="32"/>
  <c r="I779" i="32"/>
  <c r="A780" i="32"/>
  <c r="B780" i="32"/>
  <c r="C780" i="32"/>
  <c r="E780" i="32"/>
  <c r="F780" i="32"/>
  <c r="G780" i="32"/>
  <c r="H780" i="32"/>
  <c r="I780" i="32"/>
  <c r="A781" i="32"/>
  <c r="B781" i="32"/>
  <c r="C781" i="32"/>
  <c r="E781" i="32"/>
  <c r="F781" i="32"/>
  <c r="G781" i="32"/>
  <c r="H781" i="32"/>
  <c r="L781" i="32" s="1"/>
  <c r="I781" i="32"/>
  <c r="A782" i="32"/>
  <c r="B782" i="32"/>
  <c r="C782" i="32"/>
  <c r="E782" i="32"/>
  <c r="F782" i="32"/>
  <c r="G782" i="32"/>
  <c r="H782" i="32"/>
  <c r="I782" i="32"/>
  <c r="A783" i="32"/>
  <c r="B783" i="32"/>
  <c r="C783" i="32"/>
  <c r="E783" i="32"/>
  <c r="F783" i="32"/>
  <c r="G783" i="32"/>
  <c r="H783" i="32"/>
  <c r="M783" i="32" s="1"/>
  <c r="I783" i="32"/>
  <c r="A784" i="32"/>
  <c r="B784" i="32"/>
  <c r="C784" i="32"/>
  <c r="E784" i="32"/>
  <c r="F784" i="32"/>
  <c r="G784" i="32"/>
  <c r="H784" i="32"/>
  <c r="I784" i="32"/>
  <c r="A785" i="32"/>
  <c r="B785" i="32"/>
  <c r="C785" i="32"/>
  <c r="E785" i="32"/>
  <c r="F785" i="32"/>
  <c r="G785" i="32"/>
  <c r="H785" i="32"/>
  <c r="I785" i="32"/>
  <c r="A786" i="32"/>
  <c r="B786" i="32"/>
  <c r="C786" i="32"/>
  <c r="E786" i="32"/>
  <c r="F786" i="32"/>
  <c r="G786" i="32"/>
  <c r="H786" i="32"/>
  <c r="I786" i="32"/>
  <c r="A787" i="32"/>
  <c r="B787" i="32"/>
  <c r="C787" i="32"/>
  <c r="E787" i="32"/>
  <c r="F787" i="32"/>
  <c r="G787" i="32"/>
  <c r="H787" i="32"/>
  <c r="I787" i="32"/>
  <c r="A788" i="32"/>
  <c r="B788" i="32"/>
  <c r="C788" i="32"/>
  <c r="E788" i="32"/>
  <c r="F788" i="32"/>
  <c r="G788" i="32"/>
  <c r="H788" i="32"/>
  <c r="I788" i="32"/>
  <c r="A789" i="32"/>
  <c r="B789" i="32"/>
  <c r="C789" i="32"/>
  <c r="E789" i="32"/>
  <c r="F789" i="32"/>
  <c r="G789" i="32"/>
  <c r="H789" i="32"/>
  <c r="K789" i="32" s="1"/>
  <c r="I789" i="32"/>
  <c r="A790" i="32"/>
  <c r="B790" i="32"/>
  <c r="C790" i="32"/>
  <c r="E790" i="32"/>
  <c r="F790" i="32"/>
  <c r="G790" i="32"/>
  <c r="H790" i="32"/>
  <c r="I790" i="32"/>
  <c r="A791" i="32"/>
  <c r="B791" i="32"/>
  <c r="C791" i="32"/>
  <c r="E791" i="32"/>
  <c r="F791" i="32"/>
  <c r="G791" i="32"/>
  <c r="H791" i="32"/>
  <c r="L791" i="32" s="1"/>
  <c r="I791" i="32"/>
  <c r="A792" i="32"/>
  <c r="B792" i="32"/>
  <c r="C792" i="32"/>
  <c r="E792" i="32"/>
  <c r="F792" i="32"/>
  <c r="G792" i="32"/>
  <c r="H792" i="32"/>
  <c r="I792" i="32"/>
  <c r="A793" i="32"/>
  <c r="B793" i="32"/>
  <c r="C793" i="32"/>
  <c r="E793" i="32"/>
  <c r="F793" i="32"/>
  <c r="G793" i="32"/>
  <c r="H793" i="32"/>
  <c r="I793" i="32"/>
  <c r="A794" i="32"/>
  <c r="B794" i="32"/>
  <c r="C794" i="32"/>
  <c r="E794" i="32"/>
  <c r="F794" i="32"/>
  <c r="G794" i="32"/>
  <c r="H794" i="32"/>
  <c r="M794" i="32" s="1"/>
  <c r="I794" i="32"/>
  <c r="A795" i="32"/>
  <c r="B795" i="32"/>
  <c r="C795" i="32"/>
  <c r="E795" i="32"/>
  <c r="F795" i="32"/>
  <c r="G795" i="32"/>
  <c r="H795" i="32"/>
  <c r="I795" i="32"/>
  <c r="A796" i="32"/>
  <c r="B796" i="32"/>
  <c r="C796" i="32"/>
  <c r="E796" i="32"/>
  <c r="F796" i="32"/>
  <c r="G796" i="32"/>
  <c r="H796" i="32"/>
  <c r="N796" i="32" s="1"/>
  <c r="I796" i="32"/>
  <c r="A797" i="32"/>
  <c r="B797" i="32"/>
  <c r="C797" i="32"/>
  <c r="E797" i="32"/>
  <c r="F797" i="32"/>
  <c r="G797" i="32"/>
  <c r="H797" i="32"/>
  <c r="I797" i="32"/>
  <c r="A798" i="32"/>
  <c r="B798" i="32"/>
  <c r="C798" i="32"/>
  <c r="E798" i="32"/>
  <c r="F798" i="32"/>
  <c r="G798" i="32"/>
  <c r="H798" i="32"/>
  <c r="I798" i="32"/>
  <c r="A799" i="32"/>
  <c r="B799" i="32"/>
  <c r="C799" i="32"/>
  <c r="E799" i="32"/>
  <c r="F799" i="32"/>
  <c r="G799" i="32"/>
  <c r="H799" i="32"/>
  <c r="I799" i="32"/>
  <c r="A800" i="32"/>
  <c r="B800" i="32"/>
  <c r="C800" i="32"/>
  <c r="E800" i="32"/>
  <c r="F800" i="32"/>
  <c r="G800" i="32"/>
  <c r="H800" i="32"/>
  <c r="N800" i="32" s="1"/>
  <c r="I800" i="32"/>
  <c r="A801" i="32"/>
  <c r="B801" i="32"/>
  <c r="C801" i="32"/>
  <c r="E801" i="32"/>
  <c r="F801" i="32"/>
  <c r="G801" i="32"/>
  <c r="H801" i="32"/>
  <c r="I801" i="32"/>
  <c r="A802" i="32"/>
  <c r="B802" i="32"/>
  <c r="C802" i="32"/>
  <c r="E802" i="32"/>
  <c r="F802" i="32"/>
  <c r="G802" i="32"/>
  <c r="H802" i="32"/>
  <c r="K802" i="32" s="1"/>
  <c r="I802" i="32"/>
  <c r="A803" i="32"/>
  <c r="B803" i="32"/>
  <c r="C803" i="32"/>
  <c r="E803" i="32"/>
  <c r="F803" i="32"/>
  <c r="G803" i="32"/>
  <c r="H803" i="32"/>
  <c r="I803" i="32"/>
  <c r="A804" i="32"/>
  <c r="B804" i="32"/>
  <c r="C804" i="32"/>
  <c r="E804" i="32"/>
  <c r="F804" i="32"/>
  <c r="G804" i="32"/>
  <c r="H804" i="32"/>
  <c r="N804" i="32" s="1"/>
  <c r="I804" i="32"/>
  <c r="A805" i="32"/>
  <c r="B805" i="32"/>
  <c r="C805" i="32"/>
  <c r="E805" i="32"/>
  <c r="F805" i="32"/>
  <c r="G805" i="32"/>
  <c r="H805" i="32"/>
  <c r="I805" i="32"/>
  <c r="A806" i="32"/>
  <c r="B806" i="32"/>
  <c r="C806" i="32"/>
  <c r="E806" i="32"/>
  <c r="F806" i="32"/>
  <c r="G806" i="32"/>
  <c r="H806" i="32"/>
  <c r="I806" i="32"/>
  <c r="A807" i="32"/>
  <c r="B807" i="32"/>
  <c r="C807" i="32"/>
  <c r="E807" i="32"/>
  <c r="F807" i="32"/>
  <c r="G807" i="32"/>
  <c r="H807" i="32"/>
  <c r="I807" i="32"/>
  <c r="A808" i="32"/>
  <c r="B808" i="32"/>
  <c r="C808" i="32"/>
  <c r="E808" i="32"/>
  <c r="F808" i="32"/>
  <c r="G808" i="32"/>
  <c r="H808" i="32"/>
  <c r="J808" i="32" s="1"/>
  <c r="I808" i="32"/>
  <c r="A809" i="32"/>
  <c r="B809" i="32"/>
  <c r="C809" i="32"/>
  <c r="E809" i="32"/>
  <c r="F809" i="32"/>
  <c r="G809" i="32"/>
  <c r="H809" i="32"/>
  <c r="L809" i="32" s="1"/>
  <c r="I809" i="32"/>
  <c r="A810" i="32"/>
  <c r="B810" i="32"/>
  <c r="C810" i="32"/>
  <c r="E810" i="32"/>
  <c r="F810" i="32"/>
  <c r="G810" i="32"/>
  <c r="H810" i="32"/>
  <c r="N810" i="32" s="1"/>
  <c r="I810" i="32"/>
  <c r="A811" i="32"/>
  <c r="B811" i="32"/>
  <c r="C811" i="32"/>
  <c r="E811" i="32"/>
  <c r="F811" i="32"/>
  <c r="G811" i="32"/>
  <c r="H811" i="32"/>
  <c r="L811" i="32" s="1"/>
  <c r="I811" i="32"/>
  <c r="A812" i="32"/>
  <c r="B812" i="32"/>
  <c r="C812" i="32"/>
  <c r="E812" i="32"/>
  <c r="F812" i="32"/>
  <c r="G812" i="32"/>
  <c r="H812" i="32"/>
  <c r="N812" i="32" s="1"/>
  <c r="I812" i="32"/>
  <c r="A813" i="32"/>
  <c r="B813" i="32"/>
  <c r="C813" i="32"/>
  <c r="E813" i="32"/>
  <c r="F813" i="32"/>
  <c r="G813" i="32"/>
  <c r="H813" i="32"/>
  <c r="I813" i="32"/>
  <c r="A814" i="32"/>
  <c r="B814" i="32"/>
  <c r="C814" i="32"/>
  <c r="E814" i="32"/>
  <c r="F814" i="32"/>
  <c r="G814" i="32"/>
  <c r="H814" i="32"/>
  <c r="L814" i="32" s="1"/>
  <c r="I814" i="32"/>
  <c r="A815" i="32"/>
  <c r="B815" i="32"/>
  <c r="C815" i="32"/>
  <c r="E815" i="32"/>
  <c r="F815" i="32"/>
  <c r="G815" i="32"/>
  <c r="H815" i="32"/>
  <c r="I815" i="32"/>
  <c r="A816" i="32"/>
  <c r="B816" i="32"/>
  <c r="C816" i="32"/>
  <c r="E816" i="32"/>
  <c r="F816" i="32"/>
  <c r="G816" i="32"/>
  <c r="H816" i="32"/>
  <c r="J816" i="32" s="1"/>
  <c r="I816" i="32"/>
  <c r="A817" i="32"/>
  <c r="B817" i="32"/>
  <c r="C817" i="32"/>
  <c r="E817" i="32"/>
  <c r="F817" i="32"/>
  <c r="G817" i="32"/>
  <c r="H817" i="32"/>
  <c r="I817" i="32"/>
  <c r="A818" i="32"/>
  <c r="B818" i="32"/>
  <c r="C818" i="32"/>
  <c r="E818" i="32"/>
  <c r="F818" i="32"/>
  <c r="G818" i="32"/>
  <c r="H818" i="32"/>
  <c r="M818" i="32" s="1"/>
  <c r="I818" i="32"/>
  <c r="A819" i="32"/>
  <c r="B819" i="32"/>
  <c r="C819" i="32"/>
  <c r="E819" i="32"/>
  <c r="F819" i="32"/>
  <c r="G819" i="32"/>
  <c r="H819" i="32"/>
  <c r="I819" i="32"/>
  <c r="A820" i="32"/>
  <c r="B820" i="32"/>
  <c r="C820" i="32"/>
  <c r="E820" i="32"/>
  <c r="F820" i="32"/>
  <c r="G820" i="32"/>
  <c r="H820" i="32"/>
  <c r="J820" i="32" s="1"/>
  <c r="I820" i="32"/>
  <c r="N820" i="32"/>
  <c r="A821" i="32"/>
  <c r="B821" i="32"/>
  <c r="C821" i="32"/>
  <c r="E821" i="32"/>
  <c r="F821" i="32"/>
  <c r="G821" i="32"/>
  <c r="H821" i="32"/>
  <c r="J821" i="32" s="1"/>
  <c r="I821" i="32"/>
  <c r="A822" i="32"/>
  <c r="B822" i="32"/>
  <c r="C822" i="32"/>
  <c r="E822" i="32"/>
  <c r="F822" i="32"/>
  <c r="G822" i="32"/>
  <c r="H822" i="32"/>
  <c r="I822" i="32"/>
  <c r="A823" i="32"/>
  <c r="B823" i="32"/>
  <c r="C823" i="32"/>
  <c r="E823" i="32"/>
  <c r="F823" i="32"/>
  <c r="G823" i="32"/>
  <c r="H823" i="32"/>
  <c r="L823" i="32" s="1"/>
  <c r="I823" i="32"/>
  <c r="A824" i="32"/>
  <c r="B824" i="32"/>
  <c r="C824" i="32"/>
  <c r="E824" i="32"/>
  <c r="F824" i="32"/>
  <c r="G824" i="32"/>
  <c r="H824" i="32"/>
  <c r="J824" i="32" s="1"/>
  <c r="I824" i="32"/>
  <c r="A825" i="32"/>
  <c r="B825" i="32"/>
  <c r="C825" i="32"/>
  <c r="E825" i="32"/>
  <c r="F825" i="32"/>
  <c r="G825" i="32"/>
  <c r="H825" i="32"/>
  <c r="N825" i="32" s="1"/>
  <c r="I825" i="32"/>
  <c r="A826" i="32"/>
  <c r="B826" i="32"/>
  <c r="C826" i="32"/>
  <c r="E826" i="32"/>
  <c r="F826" i="32"/>
  <c r="G826" i="32"/>
  <c r="H826" i="32"/>
  <c r="I826" i="32"/>
  <c r="A827" i="32"/>
  <c r="B827" i="32"/>
  <c r="C827" i="32"/>
  <c r="E827" i="32"/>
  <c r="F827" i="32"/>
  <c r="G827" i="32"/>
  <c r="H827" i="32"/>
  <c r="I827" i="32"/>
  <c r="A828" i="32"/>
  <c r="B828" i="32"/>
  <c r="C828" i="32"/>
  <c r="E828" i="32"/>
  <c r="F828" i="32"/>
  <c r="G828" i="32"/>
  <c r="H828" i="32"/>
  <c r="I828" i="32"/>
  <c r="A829" i="32"/>
  <c r="B829" i="32"/>
  <c r="C829" i="32"/>
  <c r="E829" i="32"/>
  <c r="F829" i="32"/>
  <c r="G829" i="32"/>
  <c r="H829" i="32"/>
  <c r="N829" i="32" s="1"/>
  <c r="I829" i="32"/>
  <c r="A830" i="32"/>
  <c r="B830" i="32"/>
  <c r="C830" i="32"/>
  <c r="E830" i="32"/>
  <c r="F830" i="32"/>
  <c r="G830" i="32"/>
  <c r="H830" i="32"/>
  <c r="L830" i="32" s="1"/>
  <c r="I830" i="32"/>
  <c r="A831" i="32"/>
  <c r="B831" i="32"/>
  <c r="C831" i="32"/>
  <c r="E831" i="32"/>
  <c r="F831" i="32"/>
  <c r="G831" i="32"/>
  <c r="H831" i="32"/>
  <c r="L831" i="32" s="1"/>
  <c r="I831" i="32"/>
  <c r="A832" i="32"/>
  <c r="B832" i="32"/>
  <c r="C832" i="32"/>
  <c r="E832" i="32"/>
  <c r="F832" i="32"/>
  <c r="G832" i="32"/>
  <c r="H832" i="32"/>
  <c r="N832" i="32" s="1"/>
  <c r="I832" i="32"/>
  <c r="A833" i="32"/>
  <c r="B833" i="32"/>
  <c r="C833" i="32"/>
  <c r="E833" i="32"/>
  <c r="F833" i="32"/>
  <c r="G833" i="32"/>
  <c r="H833" i="32"/>
  <c r="I833" i="32"/>
  <c r="A834" i="32"/>
  <c r="B834" i="32"/>
  <c r="C834" i="32"/>
  <c r="E834" i="32"/>
  <c r="F834" i="32"/>
  <c r="G834" i="32"/>
  <c r="H834" i="32"/>
  <c r="M834" i="32" s="1"/>
  <c r="I834" i="32"/>
  <c r="A835" i="32"/>
  <c r="B835" i="32"/>
  <c r="C835" i="32"/>
  <c r="E835" i="32"/>
  <c r="F835" i="32"/>
  <c r="G835" i="32"/>
  <c r="H835" i="32"/>
  <c r="I835" i="32"/>
  <c r="A836" i="32"/>
  <c r="B836" i="32"/>
  <c r="C836" i="32"/>
  <c r="E836" i="32"/>
  <c r="F836" i="32"/>
  <c r="G836" i="32"/>
  <c r="H836" i="32"/>
  <c r="K836" i="32" s="1"/>
  <c r="I836" i="32"/>
  <c r="J836" i="32"/>
  <c r="A837" i="32"/>
  <c r="B837" i="32"/>
  <c r="C837" i="32"/>
  <c r="E837" i="32"/>
  <c r="F837" i="32"/>
  <c r="G837" i="32"/>
  <c r="H837" i="32"/>
  <c r="N837" i="32" s="1"/>
  <c r="I837" i="32"/>
  <c r="A838" i="32"/>
  <c r="B838" i="32"/>
  <c r="C838" i="32"/>
  <c r="E838" i="32"/>
  <c r="F838" i="32"/>
  <c r="G838" i="32"/>
  <c r="H838" i="32"/>
  <c r="L838" i="32" s="1"/>
  <c r="I838" i="32"/>
  <c r="A839" i="32"/>
  <c r="B839" i="32"/>
  <c r="C839" i="32"/>
  <c r="E839" i="32"/>
  <c r="F839" i="32"/>
  <c r="G839" i="32"/>
  <c r="H839" i="32"/>
  <c r="N839" i="32" s="1"/>
  <c r="I839" i="32"/>
  <c r="A840" i="32"/>
  <c r="B840" i="32"/>
  <c r="C840" i="32"/>
  <c r="E840" i="32"/>
  <c r="F840" i="32"/>
  <c r="G840" i="32"/>
  <c r="H840" i="32"/>
  <c r="I840" i="32"/>
  <c r="A841" i="32"/>
  <c r="B841" i="32"/>
  <c r="C841" i="32"/>
  <c r="E841" i="32"/>
  <c r="F841" i="32"/>
  <c r="G841" i="32"/>
  <c r="H841" i="32"/>
  <c r="I841" i="32"/>
  <c r="A842" i="32"/>
  <c r="B842" i="32"/>
  <c r="C842" i="32"/>
  <c r="E842" i="32"/>
  <c r="F842" i="32"/>
  <c r="G842" i="32"/>
  <c r="H842" i="32"/>
  <c r="I842" i="32"/>
  <c r="A843" i="32"/>
  <c r="B843" i="32"/>
  <c r="C843" i="32"/>
  <c r="E843" i="32"/>
  <c r="F843" i="32"/>
  <c r="G843" i="32"/>
  <c r="H843" i="32"/>
  <c r="I843" i="32"/>
  <c r="A844" i="32"/>
  <c r="B844" i="32"/>
  <c r="C844" i="32"/>
  <c r="E844" i="32"/>
  <c r="F844" i="32"/>
  <c r="G844" i="32"/>
  <c r="H844" i="32"/>
  <c r="I844" i="32"/>
  <c r="A845" i="32"/>
  <c r="B845" i="32"/>
  <c r="C845" i="32"/>
  <c r="E845" i="32"/>
  <c r="F845" i="32"/>
  <c r="G845" i="32"/>
  <c r="H845" i="32"/>
  <c r="N845" i="32" s="1"/>
  <c r="I845" i="32"/>
  <c r="A846" i="32"/>
  <c r="B846" i="32"/>
  <c r="C846" i="32"/>
  <c r="E846" i="32"/>
  <c r="F846" i="32"/>
  <c r="G846" i="32"/>
  <c r="H846" i="32"/>
  <c r="I846" i="32"/>
  <c r="A847" i="32"/>
  <c r="B847" i="32"/>
  <c r="C847" i="32"/>
  <c r="E847" i="32"/>
  <c r="F847" i="32"/>
  <c r="G847" i="32"/>
  <c r="H847" i="32"/>
  <c r="I847" i="32"/>
  <c r="A848" i="32"/>
  <c r="B848" i="32"/>
  <c r="C848" i="32"/>
  <c r="E848" i="32"/>
  <c r="F848" i="32"/>
  <c r="G848" i="32"/>
  <c r="H848" i="32"/>
  <c r="I848" i="32"/>
  <c r="A849" i="32"/>
  <c r="B849" i="32"/>
  <c r="C849" i="32"/>
  <c r="E849" i="32"/>
  <c r="F849" i="32"/>
  <c r="G849" i="32"/>
  <c r="H849" i="32"/>
  <c r="I849" i="32"/>
  <c r="A850" i="32"/>
  <c r="B850" i="32"/>
  <c r="C850" i="32"/>
  <c r="E850" i="32"/>
  <c r="F850" i="32"/>
  <c r="G850" i="32"/>
  <c r="H850" i="32"/>
  <c r="I850" i="32"/>
  <c r="A851" i="32"/>
  <c r="B851" i="32"/>
  <c r="C851" i="32"/>
  <c r="E851" i="32"/>
  <c r="F851" i="32"/>
  <c r="G851" i="32"/>
  <c r="H851" i="32"/>
  <c r="I851" i="32"/>
  <c r="A852" i="32"/>
  <c r="B852" i="32"/>
  <c r="C852" i="32"/>
  <c r="E852" i="32"/>
  <c r="F852" i="32"/>
  <c r="G852" i="32"/>
  <c r="H852" i="32"/>
  <c r="I852" i="32"/>
  <c r="A853" i="32"/>
  <c r="B853" i="32"/>
  <c r="C853" i="32"/>
  <c r="E853" i="32"/>
  <c r="F853" i="32"/>
  <c r="G853" i="32"/>
  <c r="H853" i="32"/>
  <c r="I853" i="32"/>
  <c r="A854" i="32"/>
  <c r="B854" i="32"/>
  <c r="C854" i="32"/>
  <c r="E854" i="32"/>
  <c r="F854" i="32"/>
  <c r="G854" i="32"/>
  <c r="H854" i="32"/>
  <c r="I854" i="32"/>
  <c r="A855" i="32"/>
  <c r="B855" i="32"/>
  <c r="C855" i="32"/>
  <c r="E855" i="32"/>
  <c r="F855" i="32"/>
  <c r="G855" i="32"/>
  <c r="H855" i="32"/>
  <c r="I855" i="32"/>
  <c r="A856" i="32"/>
  <c r="B856" i="32"/>
  <c r="C856" i="32"/>
  <c r="E856" i="32"/>
  <c r="F856" i="32"/>
  <c r="G856" i="32"/>
  <c r="H856" i="32"/>
  <c r="I856" i="32"/>
  <c r="A857" i="32"/>
  <c r="B857" i="32"/>
  <c r="C857" i="32"/>
  <c r="E857" i="32"/>
  <c r="F857" i="32"/>
  <c r="G857" i="32"/>
  <c r="H857" i="32"/>
  <c r="M857" i="32" s="1"/>
  <c r="I857" i="32"/>
  <c r="A858" i="32"/>
  <c r="B858" i="32"/>
  <c r="C858" i="32"/>
  <c r="E858" i="32"/>
  <c r="F858" i="32"/>
  <c r="G858" i="32"/>
  <c r="H858" i="32"/>
  <c r="I858" i="32"/>
  <c r="A859" i="32"/>
  <c r="B859" i="32"/>
  <c r="C859" i="32"/>
  <c r="E859" i="32"/>
  <c r="F859" i="32"/>
  <c r="G859" i="32"/>
  <c r="H859" i="32"/>
  <c r="L859" i="32" s="1"/>
  <c r="I859" i="32"/>
  <c r="A860" i="32"/>
  <c r="B860" i="32"/>
  <c r="C860" i="32"/>
  <c r="E860" i="32"/>
  <c r="F860" i="32"/>
  <c r="G860" i="32"/>
  <c r="H860" i="32"/>
  <c r="L860" i="32" s="1"/>
  <c r="I860" i="32"/>
  <c r="M860" i="32"/>
  <c r="A861" i="32"/>
  <c r="B861" i="32"/>
  <c r="C861" i="32"/>
  <c r="E861" i="32"/>
  <c r="F861" i="32"/>
  <c r="G861" i="32"/>
  <c r="H861" i="32"/>
  <c r="N861" i="32" s="1"/>
  <c r="I861" i="32"/>
  <c r="A862" i="32"/>
  <c r="B862" i="32"/>
  <c r="C862" i="32"/>
  <c r="E862" i="32"/>
  <c r="F862" i="32"/>
  <c r="G862" i="32"/>
  <c r="H862" i="32"/>
  <c r="L862" i="32" s="1"/>
  <c r="I862" i="32"/>
  <c r="A863" i="32"/>
  <c r="B863" i="32"/>
  <c r="C863" i="32"/>
  <c r="E863" i="32"/>
  <c r="F863" i="32"/>
  <c r="G863" i="32"/>
  <c r="H863" i="32"/>
  <c r="I863" i="32"/>
  <c r="A864" i="32"/>
  <c r="B864" i="32"/>
  <c r="C864" i="32"/>
  <c r="E864" i="32"/>
  <c r="F864" i="32"/>
  <c r="G864" i="32"/>
  <c r="H864" i="32"/>
  <c r="N864" i="32" s="1"/>
  <c r="I864" i="32"/>
  <c r="A865" i="32"/>
  <c r="B865" i="32"/>
  <c r="C865" i="32"/>
  <c r="E865" i="32"/>
  <c r="F865" i="32"/>
  <c r="G865" i="32"/>
  <c r="H865" i="32"/>
  <c r="I865" i="32"/>
  <c r="A866" i="32"/>
  <c r="B866" i="32"/>
  <c r="C866" i="32"/>
  <c r="E866" i="32"/>
  <c r="F866" i="32"/>
  <c r="G866" i="32"/>
  <c r="H866" i="32"/>
  <c r="M866" i="32" s="1"/>
  <c r="I866" i="32"/>
  <c r="A867" i="32"/>
  <c r="B867" i="32"/>
  <c r="C867" i="32"/>
  <c r="E867" i="32"/>
  <c r="F867" i="32"/>
  <c r="G867" i="32"/>
  <c r="H867" i="32"/>
  <c r="I867" i="32"/>
  <c r="A868" i="32"/>
  <c r="B868" i="32"/>
  <c r="C868" i="32"/>
  <c r="E868" i="32"/>
  <c r="F868" i="32"/>
  <c r="G868" i="32"/>
  <c r="H868" i="32"/>
  <c r="N868" i="32" s="1"/>
  <c r="I868" i="32"/>
  <c r="A869" i="32"/>
  <c r="B869" i="32"/>
  <c r="C869" i="32"/>
  <c r="E869" i="32"/>
  <c r="F869" i="32"/>
  <c r="G869" i="32"/>
  <c r="H869" i="32"/>
  <c r="I869" i="32"/>
  <c r="A870" i="32"/>
  <c r="B870" i="32"/>
  <c r="C870" i="32"/>
  <c r="E870" i="32"/>
  <c r="F870" i="32"/>
  <c r="G870" i="32"/>
  <c r="H870" i="32"/>
  <c r="I870" i="32"/>
  <c r="A871" i="32"/>
  <c r="B871" i="32"/>
  <c r="C871" i="32"/>
  <c r="E871" i="32"/>
  <c r="F871" i="32"/>
  <c r="G871" i="32"/>
  <c r="H871" i="32"/>
  <c r="I871" i="32"/>
  <c r="A872" i="32"/>
  <c r="B872" i="32"/>
  <c r="C872" i="32"/>
  <c r="E872" i="32"/>
  <c r="F872" i="32"/>
  <c r="G872" i="32"/>
  <c r="H872" i="32"/>
  <c r="I872" i="32"/>
  <c r="A873" i="32"/>
  <c r="B873" i="32"/>
  <c r="C873" i="32"/>
  <c r="E873" i="32"/>
  <c r="F873" i="32"/>
  <c r="G873" i="32"/>
  <c r="H873" i="32"/>
  <c r="I873" i="32"/>
  <c r="A874" i="32"/>
  <c r="B874" i="32"/>
  <c r="C874" i="32"/>
  <c r="E874" i="32"/>
  <c r="F874" i="32"/>
  <c r="G874" i="32"/>
  <c r="H874" i="32"/>
  <c r="I874" i="32"/>
  <c r="A875" i="32"/>
  <c r="B875" i="32"/>
  <c r="C875" i="32"/>
  <c r="E875" i="32"/>
  <c r="F875" i="32"/>
  <c r="G875" i="32"/>
  <c r="H875" i="32"/>
  <c r="I875" i="32"/>
  <c r="A876" i="32"/>
  <c r="B876" i="32"/>
  <c r="C876" i="32"/>
  <c r="E876" i="32"/>
  <c r="F876" i="32"/>
  <c r="G876" i="32"/>
  <c r="H876" i="32"/>
  <c r="I876" i="32"/>
  <c r="A877" i="32"/>
  <c r="B877" i="32"/>
  <c r="C877" i="32"/>
  <c r="E877" i="32"/>
  <c r="F877" i="32"/>
  <c r="G877" i="32"/>
  <c r="H877" i="32"/>
  <c r="I877" i="32"/>
  <c r="A878" i="32"/>
  <c r="B878" i="32"/>
  <c r="C878" i="32"/>
  <c r="E878" i="32"/>
  <c r="F878" i="32"/>
  <c r="G878" i="32"/>
  <c r="H878" i="32"/>
  <c r="I878" i="32"/>
  <c r="A879" i="32"/>
  <c r="B879" i="32"/>
  <c r="C879" i="32"/>
  <c r="E879" i="32"/>
  <c r="F879" i="32"/>
  <c r="G879" i="32"/>
  <c r="H879" i="32"/>
  <c r="L879" i="32" s="1"/>
  <c r="I879" i="32"/>
  <c r="A880" i="32"/>
  <c r="B880" i="32"/>
  <c r="C880" i="32"/>
  <c r="E880" i="32"/>
  <c r="F880" i="32"/>
  <c r="G880" i="32"/>
  <c r="H880" i="32"/>
  <c r="M880" i="32" s="1"/>
  <c r="I880" i="32"/>
  <c r="A881" i="32"/>
  <c r="B881" i="32"/>
  <c r="C881" i="32"/>
  <c r="E881" i="32"/>
  <c r="F881" i="32"/>
  <c r="G881" i="32"/>
  <c r="H881" i="32"/>
  <c r="I881" i="32"/>
  <c r="A882" i="32"/>
  <c r="B882" i="32"/>
  <c r="C882" i="32"/>
  <c r="E882" i="32"/>
  <c r="F882" i="32"/>
  <c r="G882" i="32"/>
  <c r="H882" i="32"/>
  <c r="J882" i="32" s="1"/>
  <c r="I882" i="32"/>
  <c r="A883" i="32"/>
  <c r="B883" i="32"/>
  <c r="C883" i="32"/>
  <c r="E883" i="32"/>
  <c r="F883" i="32"/>
  <c r="G883" i="32"/>
  <c r="H883" i="32"/>
  <c r="L883" i="32" s="1"/>
  <c r="I883" i="32"/>
  <c r="A884" i="32"/>
  <c r="B884" i="32"/>
  <c r="C884" i="32"/>
  <c r="E884" i="32"/>
  <c r="F884" i="32"/>
  <c r="G884" i="32"/>
  <c r="H884" i="32"/>
  <c r="J884" i="32" s="1"/>
  <c r="I884" i="32"/>
  <c r="A885" i="32"/>
  <c r="B885" i="32"/>
  <c r="C885" i="32"/>
  <c r="E885" i="32"/>
  <c r="F885" i="32"/>
  <c r="G885" i="32"/>
  <c r="H885" i="32"/>
  <c r="I885" i="32"/>
  <c r="A886" i="32"/>
  <c r="B886" i="32"/>
  <c r="C886" i="32"/>
  <c r="E886" i="32"/>
  <c r="F886" i="32"/>
  <c r="G886" i="32"/>
  <c r="H886" i="32"/>
  <c r="I886" i="32"/>
  <c r="A887" i="32"/>
  <c r="B887" i="32"/>
  <c r="C887" i="32"/>
  <c r="E887" i="32"/>
  <c r="F887" i="32"/>
  <c r="G887" i="32"/>
  <c r="H887" i="32"/>
  <c r="N887" i="32" s="1"/>
  <c r="I887" i="32"/>
  <c r="A888" i="32"/>
  <c r="B888" i="32"/>
  <c r="C888" i="32"/>
  <c r="E888" i="32"/>
  <c r="F888" i="32"/>
  <c r="G888" i="32"/>
  <c r="H888" i="32"/>
  <c r="I888" i="32"/>
  <c r="A889" i="32"/>
  <c r="B889" i="32"/>
  <c r="C889" i="32"/>
  <c r="E889" i="32"/>
  <c r="F889" i="32"/>
  <c r="G889" i="32"/>
  <c r="H889" i="32"/>
  <c r="I889" i="32"/>
  <c r="A890" i="32"/>
  <c r="B890" i="32"/>
  <c r="C890" i="32"/>
  <c r="E890" i="32"/>
  <c r="F890" i="32"/>
  <c r="G890" i="32"/>
  <c r="H890" i="32"/>
  <c r="I890" i="32"/>
  <c r="A891" i="32"/>
  <c r="B891" i="32"/>
  <c r="C891" i="32"/>
  <c r="E891" i="32"/>
  <c r="F891" i="32"/>
  <c r="G891" i="32"/>
  <c r="H891" i="32"/>
  <c r="I891" i="32"/>
  <c r="A892" i="32"/>
  <c r="B892" i="32"/>
  <c r="C892" i="32"/>
  <c r="E892" i="32"/>
  <c r="F892" i="32"/>
  <c r="G892" i="32"/>
  <c r="H892" i="32"/>
  <c r="M892" i="32" s="1"/>
  <c r="I892" i="32"/>
  <c r="L892" i="32"/>
  <c r="A893" i="32"/>
  <c r="B893" i="32"/>
  <c r="C893" i="32"/>
  <c r="E893" i="32"/>
  <c r="F893" i="32"/>
  <c r="G893" i="32"/>
  <c r="H893" i="32"/>
  <c r="N893" i="32" s="1"/>
  <c r="I893" i="32"/>
  <c r="A894" i="32"/>
  <c r="B894" i="32"/>
  <c r="C894" i="32"/>
  <c r="E894" i="32"/>
  <c r="F894" i="32"/>
  <c r="G894" i="32"/>
  <c r="H894" i="32"/>
  <c r="I894" i="32"/>
  <c r="A895" i="32"/>
  <c r="B895" i="32"/>
  <c r="C895" i="32"/>
  <c r="E895" i="32"/>
  <c r="F895" i="32"/>
  <c r="G895" i="32"/>
  <c r="H895" i="32"/>
  <c r="I895" i="32"/>
  <c r="A896" i="32"/>
  <c r="B896" i="32"/>
  <c r="C896" i="32"/>
  <c r="E896" i="32"/>
  <c r="F896" i="32"/>
  <c r="G896" i="32"/>
  <c r="H896" i="32"/>
  <c r="I896" i="32"/>
  <c r="A897" i="32"/>
  <c r="B897" i="32"/>
  <c r="C897" i="32"/>
  <c r="E897" i="32"/>
  <c r="F897" i="32"/>
  <c r="G897" i="32"/>
  <c r="H897" i="32"/>
  <c r="I897" i="32"/>
  <c r="A898" i="32"/>
  <c r="B898" i="32"/>
  <c r="C898" i="32"/>
  <c r="E898" i="32"/>
  <c r="F898" i="32"/>
  <c r="G898" i="32"/>
  <c r="H898" i="32"/>
  <c r="I898" i="32"/>
  <c r="A899" i="32"/>
  <c r="B899" i="32"/>
  <c r="C899" i="32"/>
  <c r="E899" i="32"/>
  <c r="F899" i="32"/>
  <c r="G899" i="32"/>
  <c r="H899" i="32"/>
  <c r="M899" i="32" s="1"/>
  <c r="I899" i="32"/>
  <c r="A900" i="32"/>
  <c r="B900" i="32"/>
  <c r="C900" i="32"/>
  <c r="E900" i="32"/>
  <c r="F900" i="32"/>
  <c r="G900" i="32"/>
  <c r="H900" i="32"/>
  <c r="J900" i="32" s="1"/>
  <c r="I900" i="32"/>
  <c r="A901" i="32"/>
  <c r="B901" i="32"/>
  <c r="C901" i="32"/>
  <c r="E901" i="32"/>
  <c r="F901" i="32"/>
  <c r="G901" i="32"/>
  <c r="H901" i="32"/>
  <c r="I901" i="32"/>
  <c r="A902" i="32"/>
  <c r="B902" i="32"/>
  <c r="C902" i="32"/>
  <c r="E902" i="32"/>
  <c r="F902" i="32"/>
  <c r="G902" i="32"/>
  <c r="H902" i="32"/>
  <c r="I902" i="32"/>
  <c r="A903" i="32"/>
  <c r="B903" i="32"/>
  <c r="C903" i="32"/>
  <c r="E903" i="32"/>
  <c r="F903" i="32"/>
  <c r="G903" i="32"/>
  <c r="H903" i="32"/>
  <c r="L903" i="32" s="1"/>
  <c r="I903" i="32"/>
  <c r="A904" i="32"/>
  <c r="B904" i="32"/>
  <c r="C904" i="32"/>
  <c r="E904" i="32"/>
  <c r="F904" i="32"/>
  <c r="G904" i="32"/>
  <c r="H904" i="32"/>
  <c r="L904" i="32" s="1"/>
  <c r="I904" i="32"/>
  <c r="A905" i="32"/>
  <c r="B905" i="32"/>
  <c r="C905" i="32"/>
  <c r="E905" i="32"/>
  <c r="F905" i="32"/>
  <c r="G905" i="32"/>
  <c r="H905" i="32"/>
  <c r="I905" i="32"/>
  <c r="A906" i="32"/>
  <c r="B906" i="32"/>
  <c r="C906" i="32"/>
  <c r="E906" i="32"/>
  <c r="F906" i="32"/>
  <c r="G906" i="32"/>
  <c r="H906" i="32"/>
  <c r="I906" i="32"/>
  <c r="A907" i="32"/>
  <c r="B907" i="32"/>
  <c r="C907" i="32"/>
  <c r="E907" i="32"/>
  <c r="F907" i="32"/>
  <c r="G907" i="32"/>
  <c r="H907" i="32"/>
  <c r="I907" i="32"/>
  <c r="A908" i="32"/>
  <c r="B908" i="32"/>
  <c r="C908" i="32"/>
  <c r="E908" i="32"/>
  <c r="F908" i="32"/>
  <c r="G908" i="32"/>
  <c r="H908" i="32"/>
  <c r="I908" i="32"/>
  <c r="A909" i="32"/>
  <c r="B909" i="32"/>
  <c r="C909" i="32"/>
  <c r="E909" i="32"/>
  <c r="F909" i="32"/>
  <c r="G909" i="32"/>
  <c r="H909" i="32"/>
  <c r="I909" i="32"/>
  <c r="A910" i="32"/>
  <c r="B910" i="32"/>
  <c r="C910" i="32"/>
  <c r="E910" i="32"/>
  <c r="F910" i="32"/>
  <c r="G910" i="32"/>
  <c r="H910" i="32"/>
  <c r="J910" i="32" s="1"/>
  <c r="I910" i="32"/>
  <c r="A911" i="32"/>
  <c r="B911" i="32"/>
  <c r="C911" i="32"/>
  <c r="E911" i="32"/>
  <c r="F911" i="32"/>
  <c r="G911" i="32"/>
  <c r="H911" i="32"/>
  <c r="I911" i="32"/>
  <c r="A912" i="32"/>
  <c r="B912" i="32"/>
  <c r="C912" i="32"/>
  <c r="E912" i="32"/>
  <c r="F912" i="32"/>
  <c r="G912" i="32"/>
  <c r="H912" i="32"/>
  <c r="J912" i="32" s="1"/>
  <c r="I912" i="32"/>
  <c r="A913" i="32"/>
  <c r="B913" i="32"/>
  <c r="C913" i="32"/>
  <c r="E913" i="32"/>
  <c r="F913" i="32"/>
  <c r="G913" i="32"/>
  <c r="H913" i="32"/>
  <c r="I913" i="32"/>
  <c r="A914" i="32"/>
  <c r="B914" i="32"/>
  <c r="C914" i="32"/>
  <c r="E914" i="32"/>
  <c r="F914" i="32"/>
  <c r="G914" i="32"/>
  <c r="H914" i="32"/>
  <c r="I914" i="32"/>
  <c r="A915" i="32"/>
  <c r="B915" i="32"/>
  <c r="C915" i="32"/>
  <c r="E915" i="32"/>
  <c r="F915" i="32"/>
  <c r="G915" i="32"/>
  <c r="H915" i="32"/>
  <c r="I915" i="32"/>
  <c r="A916" i="32"/>
  <c r="B916" i="32"/>
  <c r="C916" i="32"/>
  <c r="E916" i="32"/>
  <c r="F916" i="32"/>
  <c r="G916" i="32"/>
  <c r="H916" i="32"/>
  <c r="N916" i="32" s="1"/>
  <c r="I916" i="32"/>
  <c r="A917" i="32"/>
  <c r="B917" i="32"/>
  <c r="C917" i="32"/>
  <c r="E917" i="32"/>
  <c r="F917" i="32"/>
  <c r="G917" i="32"/>
  <c r="H917" i="32"/>
  <c r="I917" i="32"/>
  <c r="A918" i="32"/>
  <c r="B918" i="32"/>
  <c r="C918" i="32"/>
  <c r="E918" i="32"/>
  <c r="F918" i="32"/>
  <c r="G918" i="32"/>
  <c r="H918" i="32"/>
  <c r="M918" i="32" s="1"/>
  <c r="I918" i="32"/>
  <c r="A919" i="32"/>
  <c r="B919" i="32"/>
  <c r="C919" i="32"/>
  <c r="E919" i="32"/>
  <c r="F919" i="32"/>
  <c r="G919" i="32"/>
  <c r="H919" i="32"/>
  <c r="I919" i="32"/>
  <c r="A920" i="32"/>
  <c r="B920" i="32"/>
  <c r="C920" i="32"/>
  <c r="E920" i="32"/>
  <c r="F920" i="32"/>
  <c r="G920" i="32"/>
  <c r="H920" i="32"/>
  <c r="I920" i="32"/>
  <c r="A921" i="32"/>
  <c r="B921" i="32"/>
  <c r="C921" i="32"/>
  <c r="E921" i="32"/>
  <c r="F921" i="32"/>
  <c r="G921" i="32"/>
  <c r="H921" i="32"/>
  <c r="I921" i="32"/>
  <c r="A922" i="32"/>
  <c r="B922" i="32"/>
  <c r="C922" i="32"/>
  <c r="E922" i="32"/>
  <c r="F922" i="32"/>
  <c r="G922" i="32"/>
  <c r="H922" i="32"/>
  <c r="I922" i="32"/>
  <c r="K922" i="32"/>
  <c r="A923" i="32"/>
  <c r="B923" i="32"/>
  <c r="C923" i="32"/>
  <c r="E923" i="32"/>
  <c r="F923" i="32"/>
  <c r="G923" i="32"/>
  <c r="H923" i="32"/>
  <c r="J923" i="32" s="1"/>
  <c r="I923" i="32"/>
  <c r="A924" i="32"/>
  <c r="B924" i="32"/>
  <c r="C924" i="32"/>
  <c r="E924" i="32"/>
  <c r="F924" i="32"/>
  <c r="G924" i="32"/>
  <c r="H924" i="32"/>
  <c r="N924" i="32" s="1"/>
  <c r="I924" i="32"/>
  <c r="A925" i="32"/>
  <c r="B925" i="32"/>
  <c r="C925" i="32"/>
  <c r="E925" i="32"/>
  <c r="F925" i="32"/>
  <c r="G925" i="32"/>
  <c r="H925" i="32"/>
  <c r="I925" i="32"/>
  <c r="A926" i="32"/>
  <c r="B926" i="32"/>
  <c r="C926" i="32"/>
  <c r="E926" i="32"/>
  <c r="F926" i="32"/>
  <c r="G926" i="32"/>
  <c r="H926" i="32"/>
  <c r="I926" i="32"/>
  <c r="A927" i="32"/>
  <c r="B927" i="32"/>
  <c r="C927" i="32"/>
  <c r="E927" i="32"/>
  <c r="F927" i="32"/>
  <c r="G927" i="32"/>
  <c r="H927" i="32"/>
  <c r="I927" i="32"/>
  <c r="A928" i="32"/>
  <c r="B928" i="32"/>
  <c r="C928" i="32"/>
  <c r="E928" i="32"/>
  <c r="F928" i="32"/>
  <c r="G928" i="32"/>
  <c r="H928" i="32"/>
  <c r="I928" i="32"/>
  <c r="A929" i="32"/>
  <c r="B929" i="32"/>
  <c r="C929" i="32"/>
  <c r="E929" i="32"/>
  <c r="F929" i="32"/>
  <c r="G929" i="32"/>
  <c r="H929" i="32"/>
  <c r="I929" i="32"/>
  <c r="A930" i="32"/>
  <c r="B930" i="32"/>
  <c r="C930" i="32"/>
  <c r="E930" i="32"/>
  <c r="F930" i="32"/>
  <c r="G930" i="32"/>
  <c r="H930" i="32"/>
  <c r="M930" i="32" s="1"/>
  <c r="I930" i="32"/>
  <c r="A931" i="32"/>
  <c r="B931" i="32"/>
  <c r="C931" i="32"/>
  <c r="E931" i="32"/>
  <c r="F931" i="32"/>
  <c r="G931" i="32"/>
  <c r="H931" i="32"/>
  <c r="N931" i="32" s="1"/>
  <c r="I931" i="32"/>
  <c r="A932" i="32"/>
  <c r="B932" i="32"/>
  <c r="C932" i="32"/>
  <c r="E932" i="32"/>
  <c r="F932" i="32"/>
  <c r="G932" i="32"/>
  <c r="H932" i="32"/>
  <c r="N932" i="32" s="1"/>
  <c r="I932" i="32"/>
  <c r="A933" i="32"/>
  <c r="B933" i="32"/>
  <c r="C933" i="32"/>
  <c r="E933" i="32"/>
  <c r="F933" i="32"/>
  <c r="G933" i="32"/>
  <c r="H933" i="32"/>
  <c r="L933" i="32" s="1"/>
  <c r="I933" i="32"/>
  <c r="A934" i="32"/>
  <c r="B934" i="32"/>
  <c r="C934" i="32"/>
  <c r="E934" i="32"/>
  <c r="F934" i="32"/>
  <c r="G934" i="32"/>
  <c r="H934" i="32"/>
  <c r="I934" i="32"/>
  <c r="A935" i="32"/>
  <c r="B935" i="32"/>
  <c r="C935" i="32"/>
  <c r="E935" i="32"/>
  <c r="F935" i="32"/>
  <c r="G935" i="32"/>
  <c r="H935" i="32"/>
  <c r="L935" i="32" s="1"/>
  <c r="I935" i="32"/>
  <c r="A936" i="32"/>
  <c r="B936" i="32"/>
  <c r="C936" i="32"/>
  <c r="E936" i="32"/>
  <c r="F936" i="32"/>
  <c r="G936" i="32"/>
  <c r="H936" i="32"/>
  <c r="I936" i="32"/>
  <c r="A937" i="32"/>
  <c r="B937" i="32"/>
  <c r="C937" i="32"/>
  <c r="E937" i="32"/>
  <c r="F937" i="32"/>
  <c r="G937" i="32"/>
  <c r="H937" i="32"/>
  <c r="I937" i="32"/>
  <c r="A938" i="32"/>
  <c r="B938" i="32"/>
  <c r="C938" i="32"/>
  <c r="E938" i="32"/>
  <c r="F938" i="32"/>
  <c r="G938" i="32"/>
  <c r="H938" i="32"/>
  <c r="I938" i="32"/>
  <c r="A939" i="32"/>
  <c r="B939" i="32"/>
  <c r="C939" i="32"/>
  <c r="E939" i="32"/>
  <c r="F939" i="32"/>
  <c r="G939" i="32"/>
  <c r="H939" i="32"/>
  <c r="N939" i="32" s="1"/>
  <c r="I939" i="32"/>
  <c r="A940" i="32"/>
  <c r="B940" i="32"/>
  <c r="C940" i="32"/>
  <c r="E940" i="32"/>
  <c r="F940" i="32"/>
  <c r="G940" i="32"/>
  <c r="H940" i="32"/>
  <c r="I940" i="32"/>
  <c r="A941" i="32"/>
  <c r="B941" i="32"/>
  <c r="C941" i="32"/>
  <c r="E941" i="32"/>
  <c r="F941" i="32"/>
  <c r="G941" i="32"/>
  <c r="H941" i="32"/>
  <c r="I941" i="32"/>
  <c r="A942" i="32"/>
  <c r="B942" i="32"/>
  <c r="C942" i="32"/>
  <c r="E942" i="32"/>
  <c r="F942" i="32"/>
  <c r="G942" i="32"/>
  <c r="H942" i="32"/>
  <c r="I942" i="32"/>
  <c r="A943" i="32"/>
  <c r="B943" i="32"/>
  <c r="C943" i="32"/>
  <c r="E943" i="32"/>
  <c r="F943" i="32"/>
  <c r="G943" i="32"/>
  <c r="H943" i="32"/>
  <c r="I943" i="32"/>
  <c r="A944" i="32"/>
  <c r="B944" i="32"/>
  <c r="C944" i="32"/>
  <c r="E944" i="32"/>
  <c r="F944" i="32"/>
  <c r="G944" i="32"/>
  <c r="H944" i="32"/>
  <c r="I944" i="32"/>
  <c r="A945" i="32"/>
  <c r="B945" i="32"/>
  <c r="C945" i="32"/>
  <c r="E945" i="32"/>
  <c r="F945" i="32"/>
  <c r="G945" i="32"/>
  <c r="H945" i="32"/>
  <c r="I945" i="32"/>
  <c r="A946" i="32"/>
  <c r="B946" i="32"/>
  <c r="C946" i="32"/>
  <c r="E946" i="32"/>
  <c r="F946" i="32"/>
  <c r="G946" i="32"/>
  <c r="H946" i="32"/>
  <c r="L946" i="32" s="1"/>
  <c r="I946" i="32"/>
  <c r="A947" i="32"/>
  <c r="B947" i="32"/>
  <c r="C947" i="32"/>
  <c r="E947" i="32"/>
  <c r="F947" i="32"/>
  <c r="G947" i="32"/>
  <c r="H947" i="32"/>
  <c r="I947" i="32"/>
  <c r="A948" i="32"/>
  <c r="B948" i="32"/>
  <c r="C948" i="32"/>
  <c r="E948" i="32"/>
  <c r="F948" i="32"/>
  <c r="G948" i="32"/>
  <c r="H948" i="32"/>
  <c r="L948" i="32" s="1"/>
  <c r="I948" i="32"/>
  <c r="A949" i="32"/>
  <c r="B949" i="32"/>
  <c r="C949" i="32"/>
  <c r="E949" i="32"/>
  <c r="F949" i="32"/>
  <c r="G949" i="32"/>
  <c r="H949" i="32"/>
  <c r="I949" i="32"/>
  <c r="A950" i="32"/>
  <c r="B950" i="32"/>
  <c r="C950" i="32"/>
  <c r="E950" i="32"/>
  <c r="F950" i="32"/>
  <c r="G950" i="32"/>
  <c r="H950" i="32"/>
  <c r="I950" i="32"/>
  <c r="A951" i="32"/>
  <c r="B951" i="32"/>
  <c r="C951" i="32"/>
  <c r="E951" i="32"/>
  <c r="F951" i="32"/>
  <c r="G951" i="32"/>
  <c r="H951" i="32"/>
  <c r="I951" i="32"/>
  <c r="A952" i="32"/>
  <c r="B952" i="32"/>
  <c r="C952" i="32"/>
  <c r="E952" i="32"/>
  <c r="F952" i="32"/>
  <c r="G952" i="32"/>
  <c r="H952" i="32"/>
  <c r="I952" i="32"/>
  <c r="A953" i="32"/>
  <c r="B953" i="32"/>
  <c r="C953" i="32"/>
  <c r="E953" i="32"/>
  <c r="F953" i="32"/>
  <c r="G953" i="32"/>
  <c r="H953" i="32"/>
  <c r="K953" i="32" s="1"/>
  <c r="I953" i="32"/>
  <c r="A954" i="32"/>
  <c r="B954" i="32"/>
  <c r="C954" i="32"/>
  <c r="E954" i="32"/>
  <c r="F954" i="32"/>
  <c r="G954" i="32"/>
  <c r="H954" i="32"/>
  <c r="I954" i="32"/>
  <c r="A955" i="32"/>
  <c r="B955" i="32"/>
  <c r="C955" i="32"/>
  <c r="E955" i="32"/>
  <c r="F955" i="32"/>
  <c r="G955" i="32"/>
  <c r="H955" i="32"/>
  <c r="N955" i="32" s="1"/>
  <c r="I955" i="32"/>
  <c r="A956" i="32"/>
  <c r="B956" i="32"/>
  <c r="C956" i="32"/>
  <c r="E956" i="32"/>
  <c r="F956" i="32"/>
  <c r="G956" i="32"/>
  <c r="H956" i="32"/>
  <c r="I956" i="32"/>
  <c r="A957" i="32"/>
  <c r="B957" i="32"/>
  <c r="C957" i="32"/>
  <c r="E957" i="32"/>
  <c r="F957" i="32"/>
  <c r="G957" i="32"/>
  <c r="H957" i="32"/>
  <c r="N957" i="32" s="1"/>
  <c r="I957" i="32"/>
  <c r="A958" i="32"/>
  <c r="B958" i="32"/>
  <c r="C958" i="32"/>
  <c r="E958" i="32"/>
  <c r="F958" i="32"/>
  <c r="G958" i="32"/>
  <c r="H958" i="32"/>
  <c r="I958" i="32"/>
  <c r="A959" i="32"/>
  <c r="B959" i="32"/>
  <c r="C959" i="32"/>
  <c r="E959" i="32"/>
  <c r="F959" i="32"/>
  <c r="G959" i="32"/>
  <c r="H959" i="32"/>
  <c r="I959" i="32"/>
  <c r="A960" i="32"/>
  <c r="B960" i="32"/>
  <c r="C960" i="32"/>
  <c r="E960" i="32"/>
  <c r="F960" i="32"/>
  <c r="G960" i="32"/>
  <c r="H960" i="32"/>
  <c r="I960" i="32"/>
  <c r="A961" i="32"/>
  <c r="B961" i="32"/>
  <c r="C961" i="32"/>
  <c r="E961" i="32"/>
  <c r="F961" i="32"/>
  <c r="G961" i="32"/>
  <c r="H961" i="32"/>
  <c r="M961" i="32" s="1"/>
  <c r="I961" i="32"/>
  <c r="A962" i="32"/>
  <c r="B962" i="32"/>
  <c r="C962" i="32"/>
  <c r="E962" i="32"/>
  <c r="F962" i="32"/>
  <c r="G962" i="32"/>
  <c r="H962" i="32"/>
  <c r="I962" i="32"/>
  <c r="A963" i="32"/>
  <c r="B963" i="32"/>
  <c r="C963" i="32"/>
  <c r="E963" i="32"/>
  <c r="F963" i="32"/>
  <c r="G963" i="32"/>
  <c r="H963" i="32"/>
  <c r="M963" i="32" s="1"/>
  <c r="I963" i="32"/>
  <c r="A964" i="32"/>
  <c r="B964" i="32"/>
  <c r="C964" i="32"/>
  <c r="E964" i="32"/>
  <c r="F964" i="32"/>
  <c r="G964" i="32"/>
  <c r="H964" i="32"/>
  <c r="L964" i="32" s="1"/>
  <c r="I964" i="32"/>
  <c r="A965" i="32"/>
  <c r="B965" i="32"/>
  <c r="C965" i="32"/>
  <c r="E965" i="32"/>
  <c r="F965" i="32"/>
  <c r="G965" i="32"/>
  <c r="H965" i="32"/>
  <c r="M965" i="32" s="1"/>
  <c r="I965" i="32"/>
  <c r="A966" i="32"/>
  <c r="B966" i="32"/>
  <c r="C966" i="32"/>
  <c r="E966" i="32"/>
  <c r="F966" i="32"/>
  <c r="G966" i="32"/>
  <c r="H966" i="32"/>
  <c r="L966" i="32" s="1"/>
  <c r="I966" i="32"/>
  <c r="A967" i="32"/>
  <c r="B967" i="32"/>
  <c r="C967" i="32"/>
  <c r="E967" i="32"/>
  <c r="F967" i="32"/>
  <c r="G967" i="32"/>
  <c r="H967" i="32"/>
  <c r="I967" i="32"/>
  <c r="A968" i="32"/>
  <c r="B968" i="32"/>
  <c r="C968" i="32"/>
  <c r="E968" i="32"/>
  <c r="F968" i="32"/>
  <c r="G968" i="32"/>
  <c r="H968" i="32"/>
  <c r="M968" i="32" s="1"/>
  <c r="I968" i="32"/>
  <c r="A969" i="32"/>
  <c r="B969" i="32"/>
  <c r="C969" i="32"/>
  <c r="E969" i="32"/>
  <c r="F969" i="32"/>
  <c r="G969" i="32"/>
  <c r="H969" i="32"/>
  <c r="I969" i="32"/>
  <c r="A970" i="32"/>
  <c r="B970" i="32"/>
  <c r="C970" i="32"/>
  <c r="E970" i="32"/>
  <c r="F970" i="32"/>
  <c r="G970" i="32"/>
  <c r="H970" i="32"/>
  <c r="I970" i="32"/>
  <c r="A971" i="32"/>
  <c r="B971" i="32"/>
  <c r="C971" i="32"/>
  <c r="E971" i="32"/>
  <c r="F971" i="32"/>
  <c r="G971" i="32"/>
  <c r="H971" i="32"/>
  <c r="I971" i="32"/>
  <c r="A972" i="32"/>
  <c r="B972" i="32"/>
  <c r="C972" i="32"/>
  <c r="E972" i="32"/>
  <c r="F972" i="32"/>
  <c r="G972" i="32"/>
  <c r="H972" i="32"/>
  <c r="I972" i="32"/>
  <c r="A973" i="32"/>
  <c r="B973" i="32"/>
  <c r="C973" i="32"/>
  <c r="E973" i="32"/>
  <c r="F973" i="32"/>
  <c r="G973" i="32"/>
  <c r="H973" i="32"/>
  <c r="N973" i="32" s="1"/>
  <c r="I973" i="32"/>
  <c r="A974" i="32"/>
  <c r="B974" i="32"/>
  <c r="C974" i="32"/>
  <c r="E974" i="32"/>
  <c r="F974" i="32"/>
  <c r="G974" i="32"/>
  <c r="H974" i="32"/>
  <c r="I974" i="32"/>
  <c r="A975" i="32"/>
  <c r="B975" i="32"/>
  <c r="C975" i="32"/>
  <c r="E975" i="32"/>
  <c r="F975" i="32"/>
  <c r="G975" i="32"/>
  <c r="H975" i="32"/>
  <c r="I975" i="32"/>
  <c r="A976" i="32"/>
  <c r="B976" i="32"/>
  <c r="C976" i="32"/>
  <c r="E976" i="32"/>
  <c r="F976" i="32"/>
  <c r="G976" i="32"/>
  <c r="H976" i="32"/>
  <c r="I976" i="32"/>
  <c r="A977" i="32"/>
  <c r="B977" i="32"/>
  <c r="C977" i="32"/>
  <c r="E977" i="32"/>
  <c r="F977" i="32"/>
  <c r="G977" i="32"/>
  <c r="H977" i="32"/>
  <c r="I977" i="32"/>
  <c r="A978" i="32"/>
  <c r="B978" i="32"/>
  <c r="C978" i="32"/>
  <c r="E978" i="32"/>
  <c r="F978" i="32"/>
  <c r="G978" i="32"/>
  <c r="H978" i="32"/>
  <c r="N978" i="32" s="1"/>
  <c r="I978" i="32"/>
  <c r="A979" i="32"/>
  <c r="B979" i="32"/>
  <c r="C979" i="32"/>
  <c r="E979" i="32"/>
  <c r="F979" i="32"/>
  <c r="G979" i="32"/>
  <c r="H979" i="32"/>
  <c r="I979" i="32"/>
  <c r="A980" i="32"/>
  <c r="B980" i="32"/>
  <c r="C980" i="32"/>
  <c r="E980" i="32"/>
  <c r="F980" i="32"/>
  <c r="G980" i="32"/>
  <c r="H980" i="32"/>
  <c r="I980" i="32"/>
  <c r="A981" i="32"/>
  <c r="B981" i="32"/>
  <c r="C981" i="32"/>
  <c r="E981" i="32"/>
  <c r="F981" i="32"/>
  <c r="G981" i="32"/>
  <c r="H981" i="32"/>
  <c r="I981" i="32"/>
  <c r="A982" i="32"/>
  <c r="B982" i="32"/>
  <c r="C982" i="32"/>
  <c r="E982" i="32"/>
  <c r="F982" i="32"/>
  <c r="G982" i="32"/>
  <c r="H982" i="32"/>
  <c r="M982" i="32" s="1"/>
  <c r="I982" i="32"/>
  <c r="A983" i="32"/>
  <c r="B983" i="32"/>
  <c r="C983" i="32"/>
  <c r="E983" i="32"/>
  <c r="F983" i="32"/>
  <c r="G983" i="32"/>
  <c r="H983" i="32"/>
  <c r="N983" i="32" s="1"/>
  <c r="I983" i="32"/>
  <c r="A984" i="32"/>
  <c r="B984" i="32"/>
  <c r="C984" i="32"/>
  <c r="E984" i="32"/>
  <c r="F984" i="32"/>
  <c r="G984" i="32"/>
  <c r="H984" i="32"/>
  <c r="J984" i="32" s="1"/>
  <c r="I984" i="32"/>
  <c r="A985" i="32"/>
  <c r="B985" i="32"/>
  <c r="C985" i="32"/>
  <c r="E985" i="32"/>
  <c r="F985" i="32"/>
  <c r="G985" i="32"/>
  <c r="H985" i="32"/>
  <c r="L985" i="32" s="1"/>
  <c r="I985" i="32"/>
  <c r="A986" i="32"/>
  <c r="B986" i="32"/>
  <c r="C986" i="32"/>
  <c r="E986" i="32"/>
  <c r="F986" i="32"/>
  <c r="G986" i="32"/>
  <c r="H986" i="32"/>
  <c r="L986" i="32" s="1"/>
  <c r="I986" i="32"/>
  <c r="A987" i="32"/>
  <c r="B987" i="32"/>
  <c r="C987" i="32"/>
  <c r="E987" i="32"/>
  <c r="F987" i="32"/>
  <c r="G987" i="32"/>
  <c r="H987" i="32"/>
  <c r="M987" i="32" s="1"/>
  <c r="I987" i="32"/>
  <c r="A988" i="32"/>
  <c r="B988" i="32"/>
  <c r="C988" i="32"/>
  <c r="E988" i="32"/>
  <c r="F988" i="32"/>
  <c r="G988" i="32"/>
  <c r="H988" i="32"/>
  <c r="J988" i="32" s="1"/>
  <c r="I988" i="32"/>
  <c r="A989" i="32"/>
  <c r="B989" i="32"/>
  <c r="C989" i="32"/>
  <c r="E989" i="32"/>
  <c r="F989" i="32"/>
  <c r="G989" i="32"/>
  <c r="H989" i="32"/>
  <c r="L989" i="32" s="1"/>
  <c r="I989" i="32"/>
  <c r="A990" i="32"/>
  <c r="B990" i="32"/>
  <c r="C990" i="32"/>
  <c r="E990" i="32"/>
  <c r="F990" i="32"/>
  <c r="G990" i="32"/>
  <c r="H990" i="32"/>
  <c r="L990" i="32" s="1"/>
  <c r="I990" i="32"/>
  <c r="N990" i="32"/>
  <c r="A991" i="32"/>
  <c r="B991" i="32"/>
  <c r="C991" i="32"/>
  <c r="E991" i="32"/>
  <c r="F991" i="32"/>
  <c r="G991" i="32"/>
  <c r="H991" i="32"/>
  <c r="I991" i="32"/>
  <c r="A992" i="32"/>
  <c r="B992" i="32"/>
  <c r="C992" i="32"/>
  <c r="E992" i="32"/>
  <c r="F992" i="32"/>
  <c r="G992" i="32"/>
  <c r="H992" i="32"/>
  <c r="I992" i="32"/>
  <c r="A993" i="32"/>
  <c r="B993" i="32"/>
  <c r="C993" i="32"/>
  <c r="E993" i="32"/>
  <c r="F993" i="32"/>
  <c r="G993" i="32"/>
  <c r="H993" i="32"/>
  <c r="L993" i="32" s="1"/>
  <c r="I993" i="32"/>
  <c r="A994" i="32"/>
  <c r="B994" i="32"/>
  <c r="C994" i="32"/>
  <c r="E994" i="32"/>
  <c r="F994" i="32"/>
  <c r="G994" i="32"/>
  <c r="H994" i="32"/>
  <c r="N994" i="32" s="1"/>
  <c r="I994" i="32"/>
  <c r="A995" i="32"/>
  <c r="B995" i="32"/>
  <c r="C995" i="32"/>
  <c r="E995" i="32"/>
  <c r="F995" i="32"/>
  <c r="G995" i="32"/>
  <c r="H995" i="32"/>
  <c r="I995" i="32"/>
  <c r="A996" i="32"/>
  <c r="B996" i="32"/>
  <c r="C996" i="32"/>
  <c r="E996" i="32"/>
  <c r="F996" i="32"/>
  <c r="G996" i="32"/>
  <c r="H996" i="32"/>
  <c r="I996" i="32"/>
  <c r="A997" i="32"/>
  <c r="B997" i="32"/>
  <c r="C997" i="32"/>
  <c r="E997" i="32"/>
  <c r="F997" i="32"/>
  <c r="G997" i="32"/>
  <c r="H997" i="32"/>
  <c r="I997" i="32"/>
  <c r="A998" i="32"/>
  <c r="B998" i="32"/>
  <c r="C998" i="32"/>
  <c r="E998" i="32"/>
  <c r="F998" i="32"/>
  <c r="G998" i="32"/>
  <c r="H998" i="32"/>
  <c r="J998" i="32" s="1"/>
  <c r="I998" i="32"/>
  <c r="A999" i="32"/>
  <c r="B999" i="32"/>
  <c r="C999" i="32"/>
  <c r="E999" i="32"/>
  <c r="F999" i="32"/>
  <c r="G999" i="32"/>
  <c r="H999" i="32"/>
  <c r="I999" i="32"/>
  <c r="A1000" i="32"/>
  <c r="B1000" i="32"/>
  <c r="C1000" i="32"/>
  <c r="E1000" i="32"/>
  <c r="F1000" i="32"/>
  <c r="G1000" i="32"/>
  <c r="H1000" i="32"/>
  <c r="J1000" i="32" s="1"/>
  <c r="I1000" i="32"/>
  <c r="A1001" i="32"/>
  <c r="B1001" i="32"/>
  <c r="C1001" i="32"/>
  <c r="E1001" i="32"/>
  <c r="F1001" i="32"/>
  <c r="G1001" i="32"/>
  <c r="H1001" i="32"/>
  <c r="I1001" i="32"/>
  <c r="A1002" i="32"/>
  <c r="B1002" i="32"/>
  <c r="C1002" i="32"/>
  <c r="E1002" i="32"/>
  <c r="F1002" i="32"/>
  <c r="G1002" i="32"/>
  <c r="H1002" i="32"/>
  <c r="I1002" i="32"/>
  <c r="A1003" i="32"/>
  <c r="B1003" i="32"/>
  <c r="C1003" i="32"/>
  <c r="E1003" i="32"/>
  <c r="F1003" i="32"/>
  <c r="G1003" i="32"/>
  <c r="H1003" i="32"/>
  <c r="I1003" i="32"/>
  <c r="A1004" i="32"/>
  <c r="B1004" i="32"/>
  <c r="C1004" i="32"/>
  <c r="E1004" i="32"/>
  <c r="F1004" i="32"/>
  <c r="G1004" i="32"/>
  <c r="H1004" i="32"/>
  <c r="I1004" i="32"/>
  <c r="A1005" i="32"/>
  <c r="B1005" i="32"/>
  <c r="C1005" i="32"/>
  <c r="E1005" i="32"/>
  <c r="F1005" i="32"/>
  <c r="G1005" i="32"/>
  <c r="H1005" i="32"/>
  <c r="L1005" i="32" s="1"/>
  <c r="I1005" i="32"/>
  <c r="A1006" i="32"/>
  <c r="B1006" i="32"/>
  <c r="C1006" i="32"/>
  <c r="E1006" i="32"/>
  <c r="F1006" i="32"/>
  <c r="G1006" i="32"/>
  <c r="H1006" i="32"/>
  <c r="I1006" i="32"/>
  <c r="A1007" i="32"/>
  <c r="B1007" i="32"/>
  <c r="C1007" i="32"/>
  <c r="E1007" i="32"/>
  <c r="F1007" i="32"/>
  <c r="G1007" i="32"/>
  <c r="H1007" i="32"/>
  <c r="L1007" i="32" s="1"/>
  <c r="I1007" i="32"/>
  <c r="A1008" i="32"/>
  <c r="B1008" i="32"/>
  <c r="C1008" i="32"/>
  <c r="E1008" i="32"/>
  <c r="F1008" i="32"/>
  <c r="G1008" i="32"/>
  <c r="H1008" i="32"/>
  <c r="I1008" i="32"/>
  <c r="A1009" i="32"/>
  <c r="B1009" i="32"/>
  <c r="C1009" i="32"/>
  <c r="E1009" i="32"/>
  <c r="F1009" i="32"/>
  <c r="G1009" i="32"/>
  <c r="H1009" i="32"/>
  <c r="I1009" i="32"/>
  <c r="A1010" i="32"/>
  <c r="B1010" i="32"/>
  <c r="C1010" i="32"/>
  <c r="E1010" i="32"/>
  <c r="F1010" i="32"/>
  <c r="G1010" i="32"/>
  <c r="H1010" i="32"/>
  <c r="M1010" i="32" s="1"/>
  <c r="I1010" i="32"/>
  <c r="A1011" i="32"/>
  <c r="B1011" i="32"/>
  <c r="C1011" i="32"/>
  <c r="E1011" i="32"/>
  <c r="F1011" i="32"/>
  <c r="G1011" i="32"/>
  <c r="H1011" i="32"/>
  <c r="I1011" i="32"/>
  <c r="A1012" i="32"/>
  <c r="B1012" i="32"/>
  <c r="C1012" i="32"/>
  <c r="E1012" i="32"/>
  <c r="F1012" i="32"/>
  <c r="G1012" i="32"/>
  <c r="H1012" i="32"/>
  <c r="J1012" i="32" s="1"/>
  <c r="I1012" i="32"/>
  <c r="A1013" i="32"/>
  <c r="B1013" i="32"/>
  <c r="C1013" i="32"/>
  <c r="E1013" i="32"/>
  <c r="F1013" i="32"/>
  <c r="G1013" i="32"/>
  <c r="H1013" i="32"/>
  <c r="I1013" i="32"/>
  <c r="A1014" i="32"/>
  <c r="B1014" i="32"/>
  <c r="C1014" i="32"/>
  <c r="E1014" i="32"/>
  <c r="F1014" i="32"/>
  <c r="G1014" i="32"/>
  <c r="H1014" i="32"/>
  <c r="N1014" i="32" s="1"/>
  <c r="I1014" i="32"/>
  <c r="A1015" i="32"/>
  <c r="B1015" i="32"/>
  <c r="C1015" i="32"/>
  <c r="E1015" i="32"/>
  <c r="F1015" i="32"/>
  <c r="G1015" i="32"/>
  <c r="H1015" i="32"/>
  <c r="L1015" i="32" s="1"/>
  <c r="I1015" i="32"/>
  <c r="A1016" i="32"/>
  <c r="B1016" i="32"/>
  <c r="C1016" i="32"/>
  <c r="E1016" i="32"/>
  <c r="F1016" i="32"/>
  <c r="G1016" i="32"/>
  <c r="H1016" i="32"/>
  <c r="I1016" i="32"/>
  <c r="A1017" i="32"/>
  <c r="B1017" i="32"/>
  <c r="C1017" i="32"/>
  <c r="E1017" i="32"/>
  <c r="F1017" i="32"/>
  <c r="G1017" i="32"/>
  <c r="H1017" i="32"/>
  <c r="L1017" i="32" s="1"/>
  <c r="I1017" i="32"/>
  <c r="A1018" i="32"/>
  <c r="B1018" i="32"/>
  <c r="C1018" i="32"/>
  <c r="E1018" i="32"/>
  <c r="F1018" i="32"/>
  <c r="G1018" i="32"/>
  <c r="H1018" i="32"/>
  <c r="I1018" i="32"/>
  <c r="A1019" i="32"/>
  <c r="B1019" i="32"/>
  <c r="C1019" i="32"/>
  <c r="E1019" i="32"/>
  <c r="F1019" i="32"/>
  <c r="G1019" i="32"/>
  <c r="H1019" i="32"/>
  <c r="I1019" i="32"/>
  <c r="A1020" i="32"/>
  <c r="B1020" i="32"/>
  <c r="C1020" i="32"/>
  <c r="E1020" i="32"/>
  <c r="F1020" i="32"/>
  <c r="G1020" i="32"/>
  <c r="H1020" i="32"/>
  <c r="N1020" i="32" s="1"/>
  <c r="I1020" i="32"/>
  <c r="A1021" i="32"/>
  <c r="B1021" i="32"/>
  <c r="C1021" i="32"/>
  <c r="E1021" i="32"/>
  <c r="F1021" i="32"/>
  <c r="G1021" i="32"/>
  <c r="H1021" i="32"/>
  <c r="I1021" i="32"/>
  <c r="A1022" i="32"/>
  <c r="B1022" i="32"/>
  <c r="C1022" i="32"/>
  <c r="E1022" i="32"/>
  <c r="F1022" i="32"/>
  <c r="G1022" i="32"/>
  <c r="H1022" i="32"/>
  <c r="N1022" i="32" s="1"/>
  <c r="I1022" i="32"/>
  <c r="A1023" i="32"/>
  <c r="B1023" i="32"/>
  <c r="C1023" i="32"/>
  <c r="E1023" i="32"/>
  <c r="F1023" i="32"/>
  <c r="G1023" i="32"/>
  <c r="H1023" i="32"/>
  <c r="L1023" i="32" s="1"/>
  <c r="I1023" i="32"/>
  <c r="A1024" i="32"/>
  <c r="B1024" i="32"/>
  <c r="C1024" i="32"/>
  <c r="E1024" i="32"/>
  <c r="F1024" i="32"/>
  <c r="G1024" i="32"/>
  <c r="H1024" i="32"/>
  <c r="I1024" i="32"/>
  <c r="A1025" i="32"/>
  <c r="B1025" i="32"/>
  <c r="C1025" i="32"/>
  <c r="E1025" i="32"/>
  <c r="F1025" i="32"/>
  <c r="G1025" i="32"/>
  <c r="H1025" i="32"/>
  <c r="I1025" i="32"/>
  <c r="A1026" i="32"/>
  <c r="B1026" i="32"/>
  <c r="C1026" i="32"/>
  <c r="E1026" i="32"/>
  <c r="F1026" i="32"/>
  <c r="G1026" i="32"/>
  <c r="H1026" i="32"/>
  <c r="I1026" i="32"/>
  <c r="A1027" i="32"/>
  <c r="B1027" i="32"/>
  <c r="C1027" i="32"/>
  <c r="E1027" i="32"/>
  <c r="F1027" i="32"/>
  <c r="G1027" i="32"/>
  <c r="H1027" i="32"/>
  <c r="I1027" i="32"/>
  <c r="A1028" i="32"/>
  <c r="B1028" i="32"/>
  <c r="C1028" i="32"/>
  <c r="E1028" i="32"/>
  <c r="F1028" i="32"/>
  <c r="G1028" i="32"/>
  <c r="H1028" i="32"/>
  <c r="J1028" i="32" s="1"/>
  <c r="I1028" i="32"/>
  <c r="A1029" i="32"/>
  <c r="B1029" i="32"/>
  <c r="C1029" i="32"/>
  <c r="E1029" i="32"/>
  <c r="F1029" i="32"/>
  <c r="G1029" i="32"/>
  <c r="H1029" i="32"/>
  <c r="I1029" i="32"/>
  <c r="A1030" i="32"/>
  <c r="B1030" i="32"/>
  <c r="C1030" i="32"/>
  <c r="E1030" i="32"/>
  <c r="F1030" i="32"/>
  <c r="G1030" i="32"/>
  <c r="H1030" i="32"/>
  <c r="M1030" i="32" s="1"/>
  <c r="I1030" i="32"/>
  <c r="N1030" i="32"/>
  <c r="A1031" i="32"/>
  <c r="B1031" i="32"/>
  <c r="C1031" i="32"/>
  <c r="E1031" i="32"/>
  <c r="F1031" i="32"/>
  <c r="G1031" i="32"/>
  <c r="H1031" i="32"/>
  <c r="I1031" i="32"/>
  <c r="A1032" i="32"/>
  <c r="B1032" i="32"/>
  <c r="C1032" i="32"/>
  <c r="E1032" i="32"/>
  <c r="F1032" i="32"/>
  <c r="G1032" i="32"/>
  <c r="H1032" i="32"/>
  <c r="L1032" i="32" s="1"/>
  <c r="I1032" i="32"/>
  <c r="A1033" i="32"/>
  <c r="B1033" i="32"/>
  <c r="C1033" i="32"/>
  <c r="E1033" i="32"/>
  <c r="F1033" i="32"/>
  <c r="G1033" i="32"/>
  <c r="H1033" i="32"/>
  <c r="M1033" i="32" s="1"/>
  <c r="I1033" i="32"/>
  <c r="A1034" i="32"/>
  <c r="B1034" i="32"/>
  <c r="C1034" i="32"/>
  <c r="E1034" i="32"/>
  <c r="F1034" i="32"/>
  <c r="G1034" i="32"/>
  <c r="H1034" i="32"/>
  <c r="M1034" i="32" s="1"/>
  <c r="I1034" i="32"/>
  <c r="A1035" i="32"/>
  <c r="B1035" i="32"/>
  <c r="C1035" i="32"/>
  <c r="E1035" i="32"/>
  <c r="F1035" i="32"/>
  <c r="G1035" i="32"/>
  <c r="H1035" i="32"/>
  <c r="N1035" i="32" s="1"/>
  <c r="I1035" i="32"/>
  <c r="A1036" i="32"/>
  <c r="B1036" i="32"/>
  <c r="C1036" i="32"/>
  <c r="E1036" i="32"/>
  <c r="F1036" i="32"/>
  <c r="G1036" i="32"/>
  <c r="H1036" i="32"/>
  <c r="I1036" i="32"/>
  <c r="A1037" i="32"/>
  <c r="B1037" i="32"/>
  <c r="C1037" i="32"/>
  <c r="E1037" i="32"/>
  <c r="F1037" i="32"/>
  <c r="G1037" i="32"/>
  <c r="H1037" i="32"/>
  <c r="N1037" i="32" s="1"/>
  <c r="I1037" i="32"/>
  <c r="A1038" i="32"/>
  <c r="B1038" i="32"/>
  <c r="C1038" i="32"/>
  <c r="E1038" i="32"/>
  <c r="F1038" i="32"/>
  <c r="G1038" i="32"/>
  <c r="H1038" i="32"/>
  <c r="I1038" i="32"/>
  <c r="A1039" i="32"/>
  <c r="B1039" i="32"/>
  <c r="C1039" i="32"/>
  <c r="E1039" i="32"/>
  <c r="F1039" i="32"/>
  <c r="G1039" i="32"/>
  <c r="H1039" i="32"/>
  <c r="J1039" i="32" s="1"/>
  <c r="I1039" i="32"/>
  <c r="A1040" i="32"/>
  <c r="B1040" i="32"/>
  <c r="C1040" i="32"/>
  <c r="E1040" i="32"/>
  <c r="F1040" i="32"/>
  <c r="G1040" i="32"/>
  <c r="H1040" i="32"/>
  <c r="I1040" i="32"/>
  <c r="A1041" i="32"/>
  <c r="B1041" i="32"/>
  <c r="C1041" i="32"/>
  <c r="E1041" i="32"/>
  <c r="F1041" i="32"/>
  <c r="G1041" i="32"/>
  <c r="H1041" i="32"/>
  <c r="I1041" i="32"/>
  <c r="A1042" i="32"/>
  <c r="B1042" i="32"/>
  <c r="C1042" i="32"/>
  <c r="E1042" i="32"/>
  <c r="F1042" i="32"/>
  <c r="G1042" i="32"/>
  <c r="H1042" i="32"/>
  <c r="I1042" i="32"/>
  <c r="A1043" i="32"/>
  <c r="B1043" i="32"/>
  <c r="C1043" i="32"/>
  <c r="E1043" i="32"/>
  <c r="F1043" i="32"/>
  <c r="G1043" i="32"/>
  <c r="H1043" i="32"/>
  <c r="K1043" i="32" s="1"/>
  <c r="I1043" i="32"/>
  <c r="A1044" i="32"/>
  <c r="B1044" i="32"/>
  <c r="C1044" i="32"/>
  <c r="E1044" i="32"/>
  <c r="F1044" i="32"/>
  <c r="G1044" i="32"/>
  <c r="H1044" i="32"/>
  <c r="I1044" i="32"/>
  <c r="A1045" i="32"/>
  <c r="B1045" i="32"/>
  <c r="C1045" i="32"/>
  <c r="E1045" i="32"/>
  <c r="F1045" i="32"/>
  <c r="G1045" i="32"/>
  <c r="H1045" i="32"/>
  <c r="J1045" i="32" s="1"/>
  <c r="I1045" i="32"/>
  <c r="A1046" i="32"/>
  <c r="B1046" i="32"/>
  <c r="C1046" i="32"/>
  <c r="E1046" i="32"/>
  <c r="F1046" i="32"/>
  <c r="G1046" i="32"/>
  <c r="H1046" i="32"/>
  <c r="I1046" i="32"/>
  <c r="A1047" i="32"/>
  <c r="B1047" i="32"/>
  <c r="C1047" i="32"/>
  <c r="E1047" i="32"/>
  <c r="F1047" i="32"/>
  <c r="G1047" i="32"/>
  <c r="H1047" i="32"/>
  <c r="I1047" i="32"/>
  <c r="A1048" i="32"/>
  <c r="B1048" i="32"/>
  <c r="C1048" i="32"/>
  <c r="E1048" i="32"/>
  <c r="F1048" i="32"/>
  <c r="G1048" i="32"/>
  <c r="H1048" i="32"/>
  <c r="I1048" i="32"/>
  <c r="A1049" i="32"/>
  <c r="B1049" i="32"/>
  <c r="C1049" i="32"/>
  <c r="E1049" i="32"/>
  <c r="F1049" i="32"/>
  <c r="G1049" i="32"/>
  <c r="H1049" i="32"/>
  <c r="I1049" i="32"/>
  <c r="A1050" i="32"/>
  <c r="B1050" i="32"/>
  <c r="C1050" i="32"/>
  <c r="E1050" i="32"/>
  <c r="F1050" i="32"/>
  <c r="G1050" i="32"/>
  <c r="H1050" i="32"/>
  <c r="M1050" i="32" s="1"/>
  <c r="I1050" i="32"/>
  <c r="L1050" i="32"/>
  <c r="A1051" i="32"/>
  <c r="B1051" i="32"/>
  <c r="C1051" i="32"/>
  <c r="E1051" i="32"/>
  <c r="F1051" i="32"/>
  <c r="G1051" i="32"/>
  <c r="H1051" i="32"/>
  <c r="I1051" i="32"/>
  <c r="A1052" i="32"/>
  <c r="B1052" i="32"/>
  <c r="C1052" i="32"/>
  <c r="E1052" i="32"/>
  <c r="F1052" i="32"/>
  <c r="G1052" i="32"/>
  <c r="H1052" i="32"/>
  <c r="I1052" i="32"/>
  <c r="A1053" i="32"/>
  <c r="B1053" i="32"/>
  <c r="C1053" i="32"/>
  <c r="E1053" i="32"/>
  <c r="F1053" i="32"/>
  <c r="G1053" i="32"/>
  <c r="H1053" i="32"/>
  <c r="I1053" i="32"/>
  <c r="A1054" i="32"/>
  <c r="B1054" i="32"/>
  <c r="C1054" i="32"/>
  <c r="E1054" i="32"/>
  <c r="F1054" i="32"/>
  <c r="G1054" i="32"/>
  <c r="H1054" i="32"/>
  <c r="I1054" i="32"/>
  <c r="A1055" i="32"/>
  <c r="B1055" i="32"/>
  <c r="C1055" i="32"/>
  <c r="E1055" i="32"/>
  <c r="F1055" i="32"/>
  <c r="G1055" i="32"/>
  <c r="H1055" i="32"/>
  <c r="I1055" i="32"/>
  <c r="A1056" i="32"/>
  <c r="B1056" i="32"/>
  <c r="C1056" i="32"/>
  <c r="E1056" i="32"/>
  <c r="F1056" i="32"/>
  <c r="G1056" i="32"/>
  <c r="H1056" i="32"/>
  <c r="N1056" i="32" s="1"/>
  <c r="I1056" i="32"/>
  <c r="A1057" i="32"/>
  <c r="B1057" i="32"/>
  <c r="C1057" i="32"/>
  <c r="E1057" i="32"/>
  <c r="F1057" i="32"/>
  <c r="G1057" i="32"/>
  <c r="H1057" i="32"/>
  <c r="I1057" i="32"/>
  <c r="A1058" i="32"/>
  <c r="B1058" i="32"/>
  <c r="C1058" i="32"/>
  <c r="E1058" i="32"/>
  <c r="F1058" i="32"/>
  <c r="G1058" i="32"/>
  <c r="H1058" i="32"/>
  <c r="I1058" i="32"/>
  <c r="A1059" i="32"/>
  <c r="B1059" i="32"/>
  <c r="C1059" i="32"/>
  <c r="E1059" i="32"/>
  <c r="F1059" i="32"/>
  <c r="G1059" i="32"/>
  <c r="H1059" i="32"/>
  <c r="L1059" i="32" s="1"/>
  <c r="I1059" i="32"/>
  <c r="A1060" i="32"/>
  <c r="B1060" i="32"/>
  <c r="C1060" i="32"/>
  <c r="E1060" i="32"/>
  <c r="F1060" i="32"/>
  <c r="G1060" i="32"/>
  <c r="H1060" i="32"/>
  <c r="I1060" i="32"/>
  <c r="A1061" i="32"/>
  <c r="B1061" i="32"/>
  <c r="C1061" i="32"/>
  <c r="E1061" i="32"/>
  <c r="F1061" i="32"/>
  <c r="G1061" i="32"/>
  <c r="H1061" i="32"/>
  <c r="I1061" i="32"/>
  <c r="A1062" i="32"/>
  <c r="B1062" i="32"/>
  <c r="C1062" i="32"/>
  <c r="E1062" i="32"/>
  <c r="F1062" i="32"/>
  <c r="G1062" i="32"/>
  <c r="H1062" i="32"/>
  <c r="J1062" i="32" s="1"/>
  <c r="I1062" i="32"/>
  <c r="A1063" i="32"/>
  <c r="B1063" i="32"/>
  <c r="C1063" i="32"/>
  <c r="E1063" i="32"/>
  <c r="F1063" i="32"/>
  <c r="G1063" i="32"/>
  <c r="H1063" i="32"/>
  <c r="I1063" i="32"/>
  <c r="A1064" i="32"/>
  <c r="B1064" i="32"/>
  <c r="C1064" i="32"/>
  <c r="E1064" i="32"/>
  <c r="F1064" i="32"/>
  <c r="G1064" i="32"/>
  <c r="H1064" i="32"/>
  <c r="J1064" i="32" s="1"/>
  <c r="I1064" i="32"/>
  <c r="A1065" i="32"/>
  <c r="B1065" i="32"/>
  <c r="C1065" i="32"/>
  <c r="E1065" i="32"/>
  <c r="F1065" i="32"/>
  <c r="G1065" i="32"/>
  <c r="H1065" i="32"/>
  <c r="I1065" i="32"/>
  <c r="A1066" i="32"/>
  <c r="B1066" i="32"/>
  <c r="C1066" i="32"/>
  <c r="E1066" i="32"/>
  <c r="F1066" i="32"/>
  <c r="G1066" i="32"/>
  <c r="H1066" i="32"/>
  <c r="I1066" i="32"/>
  <c r="N1066" i="32"/>
  <c r="A1067" i="32"/>
  <c r="B1067" i="32"/>
  <c r="C1067" i="32"/>
  <c r="E1067" i="32"/>
  <c r="F1067" i="32"/>
  <c r="G1067" i="32"/>
  <c r="H1067" i="32"/>
  <c r="L1067" i="32" s="1"/>
  <c r="I1067" i="32"/>
  <c r="A1068" i="32"/>
  <c r="B1068" i="32"/>
  <c r="C1068" i="32"/>
  <c r="E1068" i="32"/>
  <c r="F1068" i="32"/>
  <c r="G1068" i="32"/>
  <c r="H1068" i="32"/>
  <c r="I1068" i="32"/>
  <c r="A1069" i="32"/>
  <c r="B1069" i="32"/>
  <c r="C1069" i="32"/>
  <c r="E1069" i="32"/>
  <c r="F1069" i="32"/>
  <c r="G1069" i="32"/>
  <c r="H1069" i="32"/>
  <c r="L1069" i="32" s="1"/>
  <c r="I1069" i="32"/>
  <c r="A1070" i="32"/>
  <c r="B1070" i="32"/>
  <c r="C1070" i="32"/>
  <c r="E1070" i="32"/>
  <c r="F1070" i="32"/>
  <c r="G1070" i="32"/>
  <c r="H1070" i="32"/>
  <c r="I1070" i="32"/>
  <c r="A1071" i="32"/>
  <c r="B1071" i="32"/>
  <c r="C1071" i="32"/>
  <c r="E1071" i="32"/>
  <c r="F1071" i="32"/>
  <c r="G1071" i="32"/>
  <c r="H1071" i="32"/>
  <c r="I1071" i="32"/>
  <c r="A1072" i="32"/>
  <c r="B1072" i="32"/>
  <c r="C1072" i="32"/>
  <c r="E1072" i="32"/>
  <c r="F1072" i="32"/>
  <c r="G1072" i="32"/>
  <c r="H1072" i="32"/>
  <c r="I1072" i="32"/>
  <c r="A1073" i="32"/>
  <c r="B1073" i="32"/>
  <c r="C1073" i="32"/>
  <c r="E1073" i="32"/>
  <c r="F1073" i="32"/>
  <c r="G1073" i="32"/>
  <c r="H1073" i="32"/>
  <c r="I1073" i="32"/>
  <c r="A1074" i="32"/>
  <c r="B1074" i="32"/>
  <c r="C1074" i="32"/>
  <c r="E1074" i="32"/>
  <c r="F1074" i="32"/>
  <c r="G1074" i="32"/>
  <c r="H1074" i="32"/>
  <c r="I1074" i="32"/>
  <c r="A1075" i="32"/>
  <c r="B1075" i="32"/>
  <c r="C1075" i="32"/>
  <c r="E1075" i="32"/>
  <c r="F1075" i="32"/>
  <c r="G1075" i="32"/>
  <c r="H1075" i="32"/>
  <c r="I1075" i="32"/>
  <c r="A1076" i="32"/>
  <c r="B1076" i="32"/>
  <c r="C1076" i="32"/>
  <c r="E1076" i="32"/>
  <c r="F1076" i="32"/>
  <c r="G1076" i="32"/>
  <c r="H1076" i="32"/>
  <c r="I1076" i="32"/>
  <c r="A1077" i="32"/>
  <c r="B1077" i="32"/>
  <c r="C1077" i="32"/>
  <c r="E1077" i="32"/>
  <c r="F1077" i="32"/>
  <c r="G1077" i="32"/>
  <c r="H1077" i="32"/>
  <c r="I1077" i="32"/>
  <c r="A1078" i="32"/>
  <c r="B1078" i="32"/>
  <c r="C1078" i="32"/>
  <c r="E1078" i="32"/>
  <c r="F1078" i="32"/>
  <c r="G1078" i="32"/>
  <c r="H1078" i="32"/>
  <c r="J1078" i="32" s="1"/>
  <c r="I1078" i="32"/>
  <c r="A1079" i="32"/>
  <c r="B1079" i="32"/>
  <c r="C1079" i="32"/>
  <c r="E1079" i="32"/>
  <c r="F1079" i="32"/>
  <c r="G1079" i="32"/>
  <c r="H1079" i="32"/>
  <c r="I1079" i="32"/>
  <c r="A1080" i="32"/>
  <c r="B1080" i="32"/>
  <c r="C1080" i="32"/>
  <c r="E1080" i="32"/>
  <c r="F1080" i="32"/>
  <c r="G1080" i="32"/>
  <c r="H1080" i="32"/>
  <c r="I1080" i="32"/>
  <c r="A1081" i="32"/>
  <c r="B1081" i="32"/>
  <c r="C1081" i="32"/>
  <c r="E1081" i="32"/>
  <c r="F1081" i="32"/>
  <c r="G1081" i="32"/>
  <c r="H1081" i="32"/>
  <c r="I1081" i="32"/>
  <c r="A1082" i="32"/>
  <c r="B1082" i="32"/>
  <c r="C1082" i="32"/>
  <c r="E1082" i="32"/>
  <c r="F1082" i="32"/>
  <c r="G1082" i="32"/>
  <c r="H1082" i="32"/>
  <c r="N1082" i="32" s="1"/>
  <c r="I1082" i="32"/>
  <c r="A1083" i="32"/>
  <c r="B1083" i="32"/>
  <c r="C1083" i="32"/>
  <c r="E1083" i="32"/>
  <c r="F1083" i="32"/>
  <c r="G1083" i="32"/>
  <c r="H1083" i="32"/>
  <c r="I1083" i="32"/>
  <c r="A1084" i="32"/>
  <c r="B1084" i="32"/>
  <c r="C1084" i="32"/>
  <c r="E1084" i="32"/>
  <c r="F1084" i="32"/>
  <c r="G1084" i="32"/>
  <c r="H1084" i="32"/>
  <c r="I1084" i="32"/>
  <c r="A1085" i="32"/>
  <c r="B1085" i="32"/>
  <c r="C1085" i="32"/>
  <c r="E1085" i="32"/>
  <c r="F1085" i="32"/>
  <c r="G1085" i="32"/>
  <c r="H1085" i="32"/>
  <c r="I1085" i="32"/>
  <c r="A1086" i="32"/>
  <c r="B1086" i="32"/>
  <c r="C1086" i="32"/>
  <c r="E1086" i="32"/>
  <c r="F1086" i="32"/>
  <c r="G1086" i="32"/>
  <c r="H1086" i="32"/>
  <c r="I1086" i="32"/>
  <c r="A1087" i="32"/>
  <c r="B1087" i="32"/>
  <c r="C1087" i="32"/>
  <c r="E1087" i="32"/>
  <c r="F1087" i="32"/>
  <c r="G1087" i="32"/>
  <c r="H1087" i="32"/>
  <c r="I1087" i="32"/>
  <c r="A1088" i="32"/>
  <c r="B1088" i="32"/>
  <c r="C1088" i="32"/>
  <c r="E1088" i="32"/>
  <c r="F1088" i="32"/>
  <c r="G1088" i="32"/>
  <c r="H1088" i="32"/>
  <c r="I1088" i="32"/>
  <c r="A1089" i="32"/>
  <c r="B1089" i="32"/>
  <c r="C1089" i="32"/>
  <c r="E1089" i="32"/>
  <c r="F1089" i="32"/>
  <c r="G1089" i="32"/>
  <c r="H1089" i="32"/>
  <c r="I1089" i="32"/>
  <c r="A1090" i="32"/>
  <c r="B1090" i="32"/>
  <c r="C1090" i="32"/>
  <c r="E1090" i="32"/>
  <c r="F1090" i="32"/>
  <c r="G1090" i="32"/>
  <c r="H1090" i="32"/>
  <c r="L1090" i="32" s="1"/>
  <c r="I1090" i="32"/>
  <c r="A1091" i="32"/>
  <c r="B1091" i="32"/>
  <c r="C1091" i="32"/>
  <c r="E1091" i="32"/>
  <c r="F1091" i="32"/>
  <c r="G1091" i="32"/>
  <c r="H1091" i="32"/>
  <c r="I1091" i="32"/>
  <c r="A1092" i="32"/>
  <c r="B1092" i="32"/>
  <c r="C1092" i="32"/>
  <c r="E1092" i="32"/>
  <c r="F1092" i="32"/>
  <c r="G1092" i="32"/>
  <c r="H1092" i="32"/>
  <c r="I1092" i="32"/>
  <c r="A1093" i="32"/>
  <c r="B1093" i="32"/>
  <c r="C1093" i="32"/>
  <c r="E1093" i="32"/>
  <c r="F1093" i="32"/>
  <c r="G1093" i="32"/>
  <c r="H1093" i="32"/>
  <c r="I1093" i="32"/>
  <c r="A1094" i="32"/>
  <c r="B1094" i="32"/>
  <c r="C1094" i="32"/>
  <c r="E1094" i="32"/>
  <c r="F1094" i="32"/>
  <c r="G1094" i="32"/>
  <c r="H1094" i="32"/>
  <c r="K1094" i="32" s="1"/>
  <c r="I1094" i="32"/>
  <c r="A1095" i="32"/>
  <c r="B1095" i="32"/>
  <c r="C1095" i="32"/>
  <c r="E1095" i="32"/>
  <c r="F1095" i="32"/>
  <c r="G1095" i="32"/>
  <c r="H1095" i="32"/>
  <c r="I1095" i="32"/>
  <c r="A1096" i="32"/>
  <c r="B1096" i="32"/>
  <c r="C1096" i="32"/>
  <c r="E1096" i="32"/>
  <c r="F1096" i="32"/>
  <c r="G1096" i="32"/>
  <c r="H1096" i="32"/>
  <c r="I1096" i="32"/>
  <c r="A1097" i="32"/>
  <c r="B1097" i="32"/>
  <c r="C1097" i="32"/>
  <c r="E1097" i="32"/>
  <c r="F1097" i="32"/>
  <c r="G1097" i="32"/>
  <c r="H1097" i="32"/>
  <c r="I1097" i="32"/>
  <c r="A1098" i="32"/>
  <c r="B1098" i="32"/>
  <c r="C1098" i="32"/>
  <c r="E1098" i="32"/>
  <c r="F1098" i="32"/>
  <c r="G1098" i="32"/>
  <c r="H1098" i="32"/>
  <c r="K1098" i="32" s="1"/>
  <c r="I1098" i="32"/>
  <c r="J1098" i="32"/>
  <c r="A1099" i="32"/>
  <c r="B1099" i="32"/>
  <c r="C1099" i="32"/>
  <c r="E1099" i="32"/>
  <c r="F1099" i="32"/>
  <c r="G1099" i="32"/>
  <c r="H1099" i="32"/>
  <c r="N1099" i="32" s="1"/>
  <c r="I1099" i="32"/>
  <c r="A1100" i="32"/>
  <c r="B1100" i="32"/>
  <c r="C1100" i="32"/>
  <c r="E1100" i="32"/>
  <c r="F1100" i="32"/>
  <c r="G1100" i="32"/>
  <c r="H1100" i="32"/>
  <c r="L1100" i="32" s="1"/>
  <c r="I1100" i="32"/>
  <c r="A1101" i="32"/>
  <c r="B1101" i="32"/>
  <c r="C1101" i="32"/>
  <c r="E1101" i="32"/>
  <c r="F1101" i="32"/>
  <c r="G1101" i="32"/>
  <c r="H1101" i="32"/>
  <c r="I1101" i="32"/>
  <c r="A1102" i="32"/>
  <c r="B1102" i="32"/>
  <c r="C1102" i="32"/>
  <c r="E1102" i="32"/>
  <c r="F1102" i="32"/>
  <c r="G1102" i="32"/>
  <c r="H1102" i="32"/>
  <c r="N1102" i="32" s="1"/>
  <c r="I1102" i="32"/>
  <c r="A1103" i="32"/>
  <c r="B1103" i="32"/>
  <c r="C1103" i="32"/>
  <c r="E1103" i="32"/>
  <c r="F1103" i="32"/>
  <c r="G1103" i="32"/>
  <c r="H1103" i="32"/>
  <c r="I1103" i="32"/>
  <c r="A1104" i="32"/>
  <c r="B1104" i="32"/>
  <c r="C1104" i="32"/>
  <c r="E1104" i="32"/>
  <c r="F1104" i="32"/>
  <c r="G1104" i="32"/>
  <c r="H1104" i="32"/>
  <c r="I1104" i="32"/>
  <c r="A1105" i="32"/>
  <c r="B1105" i="32"/>
  <c r="C1105" i="32"/>
  <c r="E1105" i="32"/>
  <c r="F1105" i="32"/>
  <c r="G1105" i="32"/>
  <c r="H1105" i="32"/>
  <c r="I1105" i="32"/>
  <c r="A1106" i="32"/>
  <c r="B1106" i="32"/>
  <c r="C1106" i="32"/>
  <c r="E1106" i="32"/>
  <c r="F1106" i="32"/>
  <c r="G1106" i="32"/>
  <c r="H1106" i="32"/>
  <c r="I1106" i="32"/>
  <c r="A1107" i="32"/>
  <c r="B1107" i="32"/>
  <c r="C1107" i="32"/>
  <c r="E1107" i="32"/>
  <c r="F1107" i="32"/>
  <c r="G1107" i="32"/>
  <c r="H1107" i="32"/>
  <c r="L1107" i="32" s="1"/>
  <c r="I1107" i="32"/>
  <c r="A1108" i="32"/>
  <c r="B1108" i="32"/>
  <c r="C1108" i="32"/>
  <c r="E1108" i="32"/>
  <c r="F1108" i="32"/>
  <c r="G1108" i="32"/>
  <c r="H1108" i="32"/>
  <c r="J1108" i="32" s="1"/>
  <c r="I1108" i="32"/>
  <c r="A1109" i="32"/>
  <c r="B1109" i="32"/>
  <c r="C1109" i="32"/>
  <c r="E1109" i="32"/>
  <c r="F1109" i="32"/>
  <c r="G1109" i="32"/>
  <c r="H1109" i="32"/>
  <c r="L1109" i="32" s="1"/>
  <c r="I1109" i="32"/>
  <c r="A1110" i="32"/>
  <c r="B1110" i="32"/>
  <c r="C1110" i="32"/>
  <c r="E1110" i="32"/>
  <c r="F1110" i="32"/>
  <c r="G1110" i="32"/>
  <c r="H1110" i="32"/>
  <c r="L1110" i="32" s="1"/>
  <c r="I1110" i="32"/>
  <c r="A1111" i="32"/>
  <c r="B1111" i="32"/>
  <c r="C1111" i="32"/>
  <c r="E1111" i="32"/>
  <c r="F1111" i="32"/>
  <c r="G1111" i="32"/>
  <c r="H1111" i="32"/>
  <c r="M1111" i="32" s="1"/>
  <c r="I1111" i="32"/>
  <c r="A1112" i="32"/>
  <c r="B1112" i="32"/>
  <c r="C1112" i="32"/>
  <c r="E1112" i="32"/>
  <c r="F1112" i="32"/>
  <c r="G1112" i="32"/>
  <c r="H1112" i="32"/>
  <c r="I1112" i="32"/>
  <c r="A1113" i="32"/>
  <c r="B1113" i="32"/>
  <c r="C1113" i="32"/>
  <c r="E1113" i="32"/>
  <c r="F1113" i="32"/>
  <c r="G1113" i="32"/>
  <c r="H1113" i="32"/>
  <c r="K1113" i="32" s="1"/>
  <c r="I1113" i="32"/>
  <c r="A1114" i="32"/>
  <c r="B1114" i="32"/>
  <c r="C1114" i="32"/>
  <c r="E1114" i="32"/>
  <c r="F1114" i="32"/>
  <c r="G1114" i="32"/>
  <c r="H1114" i="32"/>
  <c r="I1114" i="32"/>
  <c r="A1115" i="32"/>
  <c r="B1115" i="32"/>
  <c r="C1115" i="32"/>
  <c r="E1115" i="32"/>
  <c r="F1115" i="32"/>
  <c r="G1115" i="32"/>
  <c r="H1115" i="32"/>
  <c r="I1115" i="32"/>
  <c r="A1116" i="32"/>
  <c r="B1116" i="32"/>
  <c r="C1116" i="32"/>
  <c r="E1116" i="32"/>
  <c r="F1116" i="32"/>
  <c r="G1116" i="32"/>
  <c r="H1116" i="32"/>
  <c r="I1116" i="32"/>
  <c r="A1117" i="32"/>
  <c r="B1117" i="32"/>
  <c r="C1117" i="32"/>
  <c r="E1117" i="32"/>
  <c r="F1117" i="32"/>
  <c r="G1117" i="32"/>
  <c r="H1117" i="32"/>
  <c r="I1117" i="32"/>
  <c r="A1118" i="32"/>
  <c r="B1118" i="32"/>
  <c r="C1118" i="32"/>
  <c r="E1118" i="32"/>
  <c r="F1118" i="32"/>
  <c r="G1118" i="32"/>
  <c r="H1118" i="32"/>
  <c r="I1118" i="32"/>
  <c r="A1119" i="32"/>
  <c r="B1119" i="32"/>
  <c r="C1119" i="32"/>
  <c r="E1119" i="32"/>
  <c r="F1119" i="32"/>
  <c r="G1119" i="32"/>
  <c r="H1119" i="32"/>
  <c r="J1119" i="32" s="1"/>
  <c r="I1119" i="32"/>
  <c r="A1120" i="32"/>
  <c r="B1120" i="32"/>
  <c r="C1120" i="32"/>
  <c r="E1120" i="32"/>
  <c r="F1120" i="32"/>
  <c r="G1120" i="32"/>
  <c r="H1120" i="32"/>
  <c r="I1120" i="32"/>
  <c r="A1121" i="32"/>
  <c r="B1121" i="32"/>
  <c r="C1121" i="32"/>
  <c r="E1121" i="32"/>
  <c r="F1121" i="32"/>
  <c r="G1121" i="32"/>
  <c r="H1121" i="32"/>
  <c r="I1121" i="32"/>
  <c r="A1122" i="32"/>
  <c r="B1122" i="32"/>
  <c r="C1122" i="32"/>
  <c r="E1122" i="32"/>
  <c r="F1122" i="32"/>
  <c r="G1122" i="32"/>
  <c r="H1122" i="32"/>
  <c r="M1122" i="32" s="1"/>
  <c r="I1122" i="32"/>
  <c r="A1123" i="32"/>
  <c r="B1123" i="32"/>
  <c r="C1123" i="32"/>
  <c r="E1123" i="32"/>
  <c r="F1123" i="32"/>
  <c r="G1123" i="32"/>
  <c r="H1123" i="32"/>
  <c r="I1123" i="32"/>
  <c r="A1124" i="32"/>
  <c r="B1124" i="32"/>
  <c r="C1124" i="32"/>
  <c r="E1124" i="32"/>
  <c r="F1124" i="32"/>
  <c r="G1124" i="32"/>
  <c r="H1124" i="32"/>
  <c r="L1124" i="32" s="1"/>
  <c r="I1124" i="32"/>
  <c r="A1125" i="32"/>
  <c r="B1125" i="32"/>
  <c r="C1125" i="32"/>
  <c r="E1125" i="32"/>
  <c r="F1125" i="32"/>
  <c r="G1125" i="32"/>
  <c r="H1125" i="32"/>
  <c r="L1125" i="32" s="1"/>
  <c r="I1125" i="32"/>
  <c r="A1126" i="32"/>
  <c r="B1126" i="32"/>
  <c r="C1126" i="32"/>
  <c r="E1126" i="32"/>
  <c r="F1126" i="32"/>
  <c r="G1126" i="32"/>
  <c r="H1126" i="32"/>
  <c r="I1126" i="32"/>
  <c r="A1127" i="32"/>
  <c r="B1127" i="32"/>
  <c r="C1127" i="32"/>
  <c r="E1127" i="32"/>
  <c r="F1127" i="32"/>
  <c r="G1127" i="32"/>
  <c r="H1127" i="32"/>
  <c r="L1127" i="32" s="1"/>
  <c r="I1127" i="32"/>
  <c r="A1128" i="32"/>
  <c r="B1128" i="32"/>
  <c r="C1128" i="32"/>
  <c r="E1128" i="32"/>
  <c r="F1128" i="32"/>
  <c r="G1128" i="32"/>
  <c r="H1128" i="32"/>
  <c r="I1128" i="32"/>
  <c r="A1129" i="32"/>
  <c r="B1129" i="32"/>
  <c r="C1129" i="32"/>
  <c r="E1129" i="32"/>
  <c r="F1129" i="32"/>
  <c r="G1129" i="32"/>
  <c r="H1129" i="32"/>
  <c r="I1129" i="32"/>
  <c r="A1130" i="32"/>
  <c r="B1130" i="32"/>
  <c r="C1130" i="32"/>
  <c r="E1130" i="32"/>
  <c r="F1130" i="32"/>
  <c r="G1130" i="32"/>
  <c r="H1130" i="32"/>
  <c r="M1130" i="32" s="1"/>
  <c r="I1130" i="32"/>
  <c r="A1131" i="32"/>
  <c r="B1131" i="32"/>
  <c r="C1131" i="32"/>
  <c r="E1131" i="32"/>
  <c r="F1131" i="32"/>
  <c r="G1131" i="32"/>
  <c r="H1131" i="32"/>
  <c r="I1131" i="32"/>
  <c r="A1132" i="32"/>
  <c r="B1132" i="32"/>
  <c r="C1132" i="32"/>
  <c r="E1132" i="32"/>
  <c r="F1132" i="32"/>
  <c r="G1132" i="32"/>
  <c r="H1132" i="32"/>
  <c r="I1132" i="32"/>
  <c r="A1133" i="32"/>
  <c r="B1133" i="32"/>
  <c r="C1133" i="32"/>
  <c r="E1133" i="32"/>
  <c r="F1133" i="32"/>
  <c r="G1133" i="32"/>
  <c r="H1133" i="32"/>
  <c r="I1133" i="32"/>
  <c r="A1134" i="32"/>
  <c r="B1134" i="32"/>
  <c r="C1134" i="32"/>
  <c r="E1134" i="32"/>
  <c r="F1134" i="32"/>
  <c r="G1134" i="32"/>
  <c r="H1134" i="32"/>
  <c r="I1134" i="32"/>
  <c r="A1135" i="32"/>
  <c r="B1135" i="32"/>
  <c r="C1135" i="32"/>
  <c r="E1135" i="32"/>
  <c r="F1135" i="32"/>
  <c r="G1135" i="32"/>
  <c r="H1135" i="32"/>
  <c r="K1135" i="32" s="1"/>
  <c r="I1135" i="32"/>
  <c r="J1135" i="32"/>
  <c r="M1135" i="32"/>
  <c r="A1136" i="32"/>
  <c r="B1136" i="32"/>
  <c r="C1136" i="32"/>
  <c r="E1136" i="32"/>
  <c r="F1136" i="32"/>
  <c r="G1136" i="32"/>
  <c r="H1136" i="32"/>
  <c r="I1136" i="32"/>
  <c r="A1137" i="32"/>
  <c r="B1137" i="32"/>
  <c r="C1137" i="32"/>
  <c r="E1137" i="32"/>
  <c r="F1137" i="32"/>
  <c r="G1137" i="32"/>
  <c r="H1137" i="32"/>
  <c r="I1137" i="32"/>
  <c r="A1138" i="32"/>
  <c r="B1138" i="32"/>
  <c r="C1138" i="32"/>
  <c r="E1138" i="32"/>
  <c r="F1138" i="32"/>
  <c r="G1138" i="32"/>
  <c r="H1138" i="32"/>
  <c r="L1138" i="32" s="1"/>
  <c r="I1138" i="32"/>
  <c r="A1139" i="32"/>
  <c r="B1139" i="32"/>
  <c r="C1139" i="32"/>
  <c r="E1139" i="32"/>
  <c r="F1139" i="32"/>
  <c r="G1139" i="32"/>
  <c r="H1139" i="32"/>
  <c r="I1139" i="32"/>
  <c r="A1140" i="32"/>
  <c r="B1140" i="32"/>
  <c r="C1140" i="32"/>
  <c r="E1140" i="32"/>
  <c r="F1140" i="32"/>
  <c r="G1140" i="32"/>
  <c r="H1140" i="32"/>
  <c r="I1140" i="32"/>
  <c r="A1141" i="32"/>
  <c r="B1141" i="32"/>
  <c r="C1141" i="32"/>
  <c r="E1141" i="32"/>
  <c r="F1141" i="32"/>
  <c r="G1141" i="32"/>
  <c r="H1141" i="32"/>
  <c r="I1141" i="32"/>
  <c r="A1142" i="32"/>
  <c r="B1142" i="32"/>
  <c r="C1142" i="32"/>
  <c r="E1142" i="32"/>
  <c r="F1142" i="32"/>
  <c r="G1142" i="32"/>
  <c r="H1142" i="32"/>
  <c r="I1142" i="32"/>
  <c r="A1143" i="32"/>
  <c r="B1143" i="32"/>
  <c r="C1143" i="32"/>
  <c r="E1143" i="32"/>
  <c r="F1143" i="32"/>
  <c r="G1143" i="32"/>
  <c r="H1143" i="32"/>
  <c r="I1143" i="32"/>
  <c r="A1144" i="32"/>
  <c r="B1144" i="32"/>
  <c r="C1144" i="32"/>
  <c r="E1144" i="32"/>
  <c r="F1144" i="32"/>
  <c r="G1144" i="32"/>
  <c r="H1144" i="32"/>
  <c r="I1144" i="32"/>
  <c r="A1145" i="32"/>
  <c r="B1145" i="32"/>
  <c r="C1145" i="32"/>
  <c r="E1145" i="32"/>
  <c r="F1145" i="32"/>
  <c r="G1145" i="32"/>
  <c r="H1145" i="32"/>
  <c r="K1145" i="32" s="1"/>
  <c r="I1145" i="32"/>
  <c r="A1146" i="32"/>
  <c r="B1146" i="32"/>
  <c r="C1146" i="32"/>
  <c r="E1146" i="32"/>
  <c r="F1146" i="32"/>
  <c r="G1146" i="32"/>
  <c r="H1146" i="32"/>
  <c r="I1146" i="32"/>
  <c r="A1147" i="32"/>
  <c r="B1147" i="32"/>
  <c r="C1147" i="32"/>
  <c r="E1147" i="32"/>
  <c r="F1147" i="32"/>
  <c r="G1147" i="32"/>
  <c r="H1147" i="32"/>
  <c r="L1147" i="32" s="1"/>
  <c r="I1147" i="32"/>
  <c r="A1148" i="32"/>
  <c r="B1148" i="32"/>
  <c r="C1148" i="32"/>
  <c r="E1148" i="32"/>
  <c r="F1148" i="32"/>
  <c r="G1148" i="32"/>
  <c r="H1148" i="32"/>
  <c r="I1148" i="32"/>
  <c r="A1149" i="32"/>
  <c r="B1149" i="32"/>
  <c r="C1149" i="32"/>
  <c r="E1149" i="32"/>
  <c r="F1149" i="32"/>
  <c r="G1149" i="32"/>
  <c r="H1149" i="32"/>
  <c r="I1149" i="32"/>
  <c r="A1150" i="32"/>
  <c r="B1150" i="32"/>
  <c r="C1150" i="32"/>
  <c r="E1150" i="32"/>
  <c r="F1150" i="32"/>
  <c r="G1150" i="32"/>
  <c r="H1150" i="32"/>
  <c r="N1150" i="32" s="1"/>
  <c r="I1150" i="32"/>
  <c r="A1151" i="32"/>
  <c r="B1151" i="32"/>
  <c r="C1151" i="32"/>
  <c r="E1151" i="32"/>
  <c r="F1151" i="32"/>
  <c r="G1151" i="32"/>
  <c r="H1151" i="32"/>
  <c r="I1151" i="32"/>
  <c r="A1152" i="32"/>
  <c r="B1152" i="32"/>
  <c r="C1152" i="32"/>
  <c r="E1152" i="32"/>
  <c r="F1152" i="32"/>
  <c r="G1152" i="32"/>
  <c r="H1152" i="32"/>
  <c r="I1152" i="32"/>
  <c r="A1153" i="32"/>
  <c r="B1153" i="32"/>
  <c r="C1153" i="32"/>
  <c r="E1153" i="32"/>
  <c r="F1153" i="32"/>
  <c r="G1153" i="32"/>
  <c r="H1153" i="32"/>
  <c r="I1153" i="32"/>
  <c r="A1154" i="32"/>
  <c r="B1154" i="32"/>
  <c r="C1154" i="32"/>
  <c r="E1154" i="32"/>
  <c r="F1154" i="32"/>
  <c r="G1154" i="32"/>
  <c r="H1154" i="32"/>
  <c r="I1154" i="32"/>
  <c r="A1155" i="32"/>
  <c r="B1155" i="32"/>
  <c r="C1155" i="32"/>
  <c r="E1155" i="32"/>
  <c r="F1155" i="32"/>
  <c r="G1155" i="32"/>
  <c r="H1155" i="32"/>
  <c r="I1155" i="32"/>
  <c r="A1156" i="32"/>
  <c r="B1156" i="32"/>
  <c r="C1156" i="32"/>
  <c r="E1156" i="32"/>
  <c r="F1156" i="32"/>
  <c r="G1156" i="32"/>
  <c r="H1156" i="32"/>
  <c r="J1156" i="32" s="1"/>
  <c r="I1156" i="32"/>
  <c r="A1157" i="32"/>
  <c r="B1157" i="32"/>
  <c r="C1157" i="32"/>
  <c r="E1157" i="32"/>
  <c r="F1157" i="32"/>
  <c r="G1157" i="32"/>
  <c r="H1157" i="32"/>
  <c r="M1157" i="32" s="1"/>
  <c r="I1157" i="32"/>
  <c r="A1158" i="32"/>
  <c r="B1158" i="32"/>
  <c r="C1158" i="32"/>
  <c r="E1158" i="32"/>
  <c r="F1158" i="32"/>
  <c r="G1158" i="32"/>
  <c r="H1158" i="32"/>
  <c r="I1158" i="32"/>
  <c r="A1159" i="32"/>
  <c r="B1159" i="32"/>
  <c r="C1159" i="32"/>
  <c r="E1159" i="32"/>
  <c r="F1159" i="32"/>
  <c r="G1159" i="32"/>
  <c r="H1159" i="32"/>
  <c r="J1159" i="32" s="1"/>
  <c r="I1159" i="32"/>
  <c r="A1160" i="32"/>
  <c r="B1160" i="32"/>
  <c r="C1160" i="32"/>
  <c r="E1160" i="32"/>
  <c r="F1160" i="32"/>
  <c r="G1160" i="32"/>
  <c r="H1160" i="32"/>
  <c r="I1160" i="32"/>
  <c r="A1161" i="32"/>
  <c r="B1161" i="32"/>
  <c r="C1161" i="32"/>
  <c r="E1161" i="32"/>
  <c r="F1161" i="32"/>
  <c r="G1161" i="32"/>
  <c r="H1161" i="32"/>
  <c r="K1161" i="32" s="1"/>
  <c r="I1161" i="32"/>
  <c r="A1162" i="32"/>
  <c r="B1162" i="32"/>
  <c r="C1162" i="32"/>
  <c r="E1162" i="32"/>
  <c r="F1162" i="32"/>
  <c r="G1162" i="32"/>
  <c r="H1162" i="32"/>
  <c r="I1162" i="32"/>
  <c r="A1163" i="32"/>
  <c r="B1163" i="32"/>
  <c r="C1163" i="32"/>
  <c r="E1163" i="32"/>
  <c r="F1163" i="32"/>
  <c r="G1163" i="32"/>
  <c r="H1163" i="32"/>
  <c r="L1163" i="32" s="1"/>
  <c r="I1163" i="32"/>
  <c r="A1164" i="32"/>
  <c r="B1164" i="32"/>
  <c r="C1164" i="32"/>
  <c r="E1164" i="32"/>
  <c r="F1164" i="32"/>
  <c r="G1164" i="32"/>
  <c r="H1164" i="32"/>
  <c r="I1164" i="32"/>
  <c r="A1165" i="32"/>
  <c r="B1165" i="32"/>
  <c r="C1165" i="32"/>
  <c r="E1165" i="32"/>
  <c r="F1165" i="32"/>
  <c r="G1165" i="32"/>
  <c r="H1165" i="32"/>
  <c r="J1165" i="32" s="1"/>
  <c r="I1165" i="32"/>
  <c r="A1166" i="32"/>
  <c r="B1166" i="32"/>
  <c r="C1166" i="32"/>
  <c r="E1166" i="32"/>
  <c r="F1166" i="32"/>
  <c r="G1166" i="32"/>
  <c r="H1166" i="32"/>
  <c r="I1166" i="32"/>
  <c r="A1167" i="32"/>
  <c r="B1167" i="32"/>
  <c r="C1167" i="32"/>
  <c r="E1167" i="32"/>
  <c r="F1167" i="32"/>
  <c r="G1167" i="32"/>
  <c r="H1167" i="32"/>
  <c r="I1167" i="32"/>
  <c r="A1168" i="32"/>
  <c r="B1168" i="32"/>
  <c r="C1168" i="32"/>
  <c r="E1168" i="32"/>
  <c r="F1168" i="32"/>
  <c r="G1168" i="32"/>
  <c r="H1168" i="32"/>
  <c r="J1168" i="32" s="1"/>
  <c r="I1168" i="32"/>
  <c r="A1169" i="32"/>
  <c r="B1169" i="32"/>
  <c r="C1169" i="32"/>
  <c r="E1169" i="32"/>
  <c r="F1169" i="32"/>
  <c r="G1169" i="32"/>
  <c r="H1169" i="32"/>
  <c r="L1169" i="32" s="1"/>
  <c r="I1169" i="32"/>
  <c r="A1170" i="32"/>
  <c r="B1170" i="32"/>
  <c r="C1170" i="32"/>
  <c r="E1170" i="32"/>
  <c r="F1170" i="32"/>
  <c r="G1170" i="32"/>
  <c r="H1170" i="32"/>
  <c r="J1170" i="32" s="1"/>
  <c r="I1170" i="32"/>
  <c r="A1171" i="32"/>
  <c r="B1171" i="32"/>
  <c r="C1171" i="32"/>
  <c r="E1171" i="32"/>
  <c r="F1171" i="32"/>
  <c r="G1171" i="32"/>
  <c r="H1171" i="32"/>
  <c r="L1171" i="32" s="1"/>
  <c r="I1171" i="32"/>
  <c r="A1172" i="32"/>
  <c r="B1172" i="32"/>
  <c r="C1172" i="32"/>
  <c r="E1172" i="32"/>
  <c r="F1172" i="32"/>
  <c r="G1172" i="32"/>
  <c r="H1172" i="32"/>
  <c r="I1172" i="32"/>
  <c r="A1173" i="32"/>
  <c r="B1173" i="32"/>
  <c r="C1173" i="32"/>
  <c r="E1173" i="32"/>
  <c r="F1173" i="32"/>
  <c r="G1173" i="32"/>
  <c r="H1173" i="32"/>
  <c r="M1173" i="32" s="1"/>
  <c r="I1173" i="32"/>
  <c r="A1174" i="32"/>
  <c r="B1174" i="32"/>
  <c r="C1174" i="32"/>
  <c r="E1174" i="32"/>
  <c r="F1174" i="32"/>
  <c r="G1174" i="32"/>
  <c r="H1174" i="32"/>
  <c r="L1174" i="32" s="1"/>
  <c r="I1174" i="32"/>
  <c r="A1175" i="32"/>
  <c r="B1175" i="32"/>
  <c r="C1175" i="32"/>
  <c r="E1175" i="32"/>
  <c r="F1175" i="32"/>
  <c r="G1175" i="32"/>
  <c r="H1175" i="32"/>
  <c r="I1175" i="32"/>
  <c r="A1176" i="32"/>
  <c r="B1176" i="32"/>
  <c r="C1176" i="32"/>
  <c r="E1176" i="32"/>
  <c r="F1176" i="32"/>
  <c r="G1176" i="32"/>
  <c r="H1176" i="32"/>
  <c r="N1176" i="32" s="1"/>
  <c r="I1176" i="32"/>
  <c r="A1177" i="32"/>
  <c r="B1177" i="32"/>
  <c r="C1177" i="32"/>
  <c r="E1177" i="32"/>
  <c r="F1177" i="32"/>
  <c r="G1177" i="32"/>
  <c r="H1177" i="32"/>
  <c r="N1177" i="32" s="1"/>
  <c r="I1177" i="32"/>
  <c r="A1178" i="32"/>
  <c r="B1178" i="32"/>
  <c r="C1178" i="32"/>
  <c r="E1178" i="32"/>
  <c r="F1178" i="32"/>
  <c r="G1178" i="32"/>
  <c r="H1178" i="32"/>
  <c r="I1178" i="32"/>
  <c r="A1179" i="32"/>
  <c r="B1179" i="32"/>
  <c r="C1179" i="32"/>
  <c r="E1179" i="32"/>
  <c r="F1179" i="32"/>
  <c r="G1179" i="32"/>
  <c r="H1179" i="32"/>
  <c r="I1179" i="32"/>
  <c r="A1180" i="32"/>
  <c r="B1180" i="32"/>
  <c r="C1180" i="32"/>
  <c r="E1180" i="32"/>
  <c r="F1180" i="32"/>
  <c r="G1180" i="32"/>
  <c r="H1180" i="32"/>
  <c r="M1180" i="32" s="1"/>
  <c r="I1180" i="32"/>
  <c r="A1181" i="32"/>
  <c r="B1181" i="32"/>
  <c r="C1181" i="32"/>
  <c r="E1181" i="32"/>
  <c r="F1181" i="32"/>
  <c r="G1181" i="32"/>
  <c r="H1181" i="32"/>
  <c r="I1181" i="32"/>
  <c r="A1182" i="32"/>
  <c r="B1182" i="32"/>
  <c r="C1182" i="32"/>
  <c r="E1182" i="32"/>
  <c r="F1182" i="32"/>
  <c r="G1182" i="32"/>
  <c r="H1182" i="32"/>
  <c r="N1182" i="32" s="1"/>
  <c r="I1182" i="32"/>
  <c r="A1183" i="32"/>
  <c r="B1183" i="32"/>
  <c r="C1183" i="32"/>
  <c r="E1183" i="32"/>
  <c r="F1183" i="32"/>
  <c r="G1183" i="32"/>
  <c r="H1183" i="32"/>
  <c r="I1183" i="32"/>
  <c r="A1184" i="32"/>
  <c r="B1184" i="32"/>
  <c r="C1184" i="32"/>
  <c r="E1184" i="32"/>
  <c r="F1184" i="32"/>
  <c r="G1184" i="32"/>
  <c r="H1184" i="32"/>
  <c r="I1184" i="32"/>
  <c r="A1185" i="32"/>
  <c r="B1185" i="32"/>
  <c r="C1185" i="32"/>
  <c r="E1185" i="32"/>
  <c r="F1185" i="32"/>
  <c r="G1185" i="32"/>
  <c r="H1185" i="32"/>
  <c r="I1185" i="32"/>
  <c r="A1186" i="32"/>
  <c r="B1186" i="32"/>
  <c r="C1186" i="32"/>
  <c r="E1186" i="32"/>
  <c r="F1186" i="32"/>
  <c r="G1186" i="32"/>
  <c r="H1186" i="32"/>
  <c r="L1186" i="32" s="1"/>
  <c r="I1186" i="32"/>
  <c r="A1187" i="32"/>
  <c r="B1187" i="32"/>
  <c r="C1187" i="32"/>
  <c r="E1187" i="32"/>
  <c r="F1187" i="32"/>
  <c r="G1187" i="32"/>
  <c r="H1187" i="32"/>
  <c r="I1187" i="32"/>
  <c r="A1188" i="32"/>
  <c r="B1188" i="32"/>
  <c r="C1188" i="32"/>
  <c r="E1188" i="32"/>
  <c r="F1188" i="32"/>
  <c r="G1188" i="32"/>
  <c r="H1188" i="32"/>
  <c r="I1188" i="32"/>
  <c r="A1189" i="32"/>
  <c r="B1189" i="32"/>
  <c r="C1189" i="32"/>
  <c r="E1189" i="32"/>
  <c r="F1189" i="32"/>
  <c r="G1189" i="32"/>
  <c r="H1189" i="32"/>
  <c r="I1189" i="32"/>
  <c r="A1190" i="32"/>
  <c r="B1190" i="32"/>
  <c r="C1190" i="32"/>
  <c r="E1190" i="32"/>
  <c r="F1190" i="32"/>
  <c r="G1190" i="32"/>
  <c r="H1190" i="32"/>
  <c r="I1190" i="32"/>
  <c r="A1191" i="32"/>
  <c r="B1191" i="32"/>
  <c r="C1191" i="32"/>
  <c r="E1191" i="32"/>
  <c r="F1191" i="32"/>
  <c r="G1191" i="32"/>
  <c r="H1191" i="32"/>
  <c r="I1191" i="32"/>
  <c r="A1192" i="32"/>
  <c r="B1192" i="32"/>
  <c r="C1192" i="32"/>
  <c r="E1192" i="32"/>
  <c r="F1192" i="32"/>
  <c r="G1192" i="32"/>
  <c r="H1192" i="32"/>
  <c r="K1192" i="32" s="1"/>
  <c r="I1192" i="32"/>
  <c r="A1193" i="32"/>
  <c r="B1193" i="32"/>
  <c r="C1193" i="32"/>
  <c r="E1193" i="32"/>
  <c r="F1193" i="32"/>
  <c r="G1193" i="32"/>
  <c r="H1193" i="32"/>
  <c r="J1193" i="32" s="1"/>
  <c r="I1193" i="32"/>
  <c r="A1194" i="32"/>
  <c r="B1194" i="32"/>
  <c r="C1194" i="32"/>
  <c r="E1194" i="32"/>
  <c r="F1194" i="32"/>
  <c r="G1194" i="32"/>
  <c r="H1194" i="32"/>
  <c r="N1194" i="32" s="1"/>
  <c r="I1194" i="32"/>
  <c r="A1195" i="32"/>
  <c r="B1195" i="32"/>
  <c r="C1195" i="32"/>
  <c r="E1195" i="32"/>
  <c r="F1195" i="32"/>
  <c r="G1195" i="32"/>
  <c r="H1195" i="32"/>
  <c r="I1195" i="32"/>
  <c r="A1196" i="32"/>
  <c r="B1196" i="32"/>
  <c r="C1196" i="32"/>
  <c r="E1196" i="32"/>
  <c r="F1196" i="32"/>
  <c r="G1196" i="32"/>
  <c r="H1196" i="32"/>
  <c r="I1196" i="32"/>
  <c r="A1197" i="32"/>
  <c r="B1197" i="32"/>
  <c r="C1197" i="32"/>
  <c r="E1197" i="32"/>
  <c r="F1197" i="32"/>
  <c r="G1197" i="32"/>
  <c r="H1197" i="32"/>
  <c r="L1197" i="32" s="1"/>
  <c r="I1197" i="32"/>
  <c r="A1198" i="32"/>
  <c r="B1198" i="32"/>
  <c r="C1198" i="32"/>
  <c r="E1198" i="32"/>
  <c r="F1198" i="32"/>
  <c r="G1198" i="32"/>
  <c r="H1198" i="32"/>
  <c r="I1198" i="32"/>
  <c r="A1199" i="32"/>
  <c r="B1199" i="32"/>
  <c r="C1199" i="32"/>
  <c r="E1199" i="32"/>
  <c r="F1199" i="32"/>
  <c r="G1199" i="32"/>
  <c r="H1199" i="32"/>
  <c r="I1199" i="32"/>
  <c r="A1200" i="32"/>
  <c r="B1200" i="32"/>
  <c r="C1200" i="32"/>
  <c r="E1200" i="32"/>
  <c r="F1200" i="32"/>
  <c r="G1200" i="32"/>
  <c r="H1200" i="32"/>
  <c r="I1200" i="32"/>
  <c r="A1201" i="32"/>
  <c r="B1201" i="32"/>
  <c r="C1201" i="32"/>
  <c r="E1201" i="32"/>
  <c r="F1201" i="32"/>
  <c r="G1201" i="32"/>
  <c r="H1201" i="32"/>
  <c r="N1201" i="32" s="1"/>
  <c r="I1201" i="32"/>
  <c r="A1202" i="32"/>
  <c r="B1202" i="32"/>
  <c r="C1202" i="32"/>
  <c r="E1202" i="32"/>
  <c r="F1202" i="32"/>
  <c r="G1202" i="32"/>
  <c r="H1202" i="32"/>
  <c r="I1202" i="32"/>
  <c r="A1203" i="32"/>
  <c r="B1203" i="32"/>
  <c r="C1203" i="32"/>
  <c r="E1203" i="32"/>
  <c r="F1203" i="32"/>
  <c r="G1203" i="32"/>
  <c r="H1203" i="32"/>
  <c r="I1203" i="32"/>
  <c r="A1204" i="32"/>
  <c r="B1204" i="32"/>
  <c r="C1204" i="32"/>
  <c r="E1204" i="32"/>
  <c r="F1204" i="32"/>
  <c r="G1204" i="32"/>
  <c r="H1204" i="32"/>
  <c r="I1204" i="32"/>
  <c r="A1205" i="32"/>
  <c r="B1205" i="32"/>
  <c r="C1205" i="32"/>
  <c r="E1205" i="32"/>
  <c r="F1205" i="32"/>
  <c r="G1205" i="32"/>
  <c r="H1205" i="32"/>
  <c r="I1205" i="32"/>
  <c r="A1206" i="32"/>
  <c r="B1206" i="32"/>
  <c r="C1206" i="32"/>
  <c r="E1206" i="32"/>
  <c r="F1206" i="32"/>
  <c r="G1206" i="32"/>
  <c r="H1206" i="32"/>
  <c r="I1206" i="32"/>
  <c r="A1207" i="32"/>
  <c r="B1207" i="32"/>
  <c r="C1207" i="32"/>
  <c r="E1207" i="32"/>
  <c r="F1207" i="32"/>
  <c r="G1207" i="32"/>
  <c r="H1207" i="32"/>
  <c r="I1207" i="32"/>
  <c r="A1208" i="32"/>
  <c r="B1208" i="32"/>
  <c r="C1208" i="32"/>
  <c r="E1208" i="32"/>
  <c r="F1208" i="32"/>
  <c r="G1208" i="32"/>
  <c r="H1208" i="32"/>
  <c r="I1208" i="32"/>
  <c r="A1209" i="32"/>
  <c r="B1209" i="32"/>
  <c r="C1209" i="32"/>
  <c r="E1209" i="32"/>
  <c r="F1209" i="32"/>
  <c r="G1209" i="32"/>
  <c r="H1209" i="32"/>
  <c r="I1209" i="32"/>
  <c r="A1210" i="32"/>
  <c r="B1210" i="32"/>
  <c r="C1210" i="32"/>
  <c r="E1210" i="32"/>
  <c r="F1210" i="32"/>
  <c r="G1210" i="32"/>
  <c r="H1210" i="32"/>
  <c r="M1210" i="32" s="1"/>
  <c r="I1210" i="32"/>
  <c r="A1211" i="32"/>
  <c r="B1211" i="32"/>
  <c r="C1211" i="32"/>
  <c r="E1211" i="32"/>
  <c r="F1211" i="32"/>
  <c r="G1211" i="32"/>
  <c r="H1211" i="32"/>
  <c r="L1211" i="32" s="1"/>
  <c r="I1211" i="32"/>
  <c r="J1211" i="32"/>
  <c r="A1212" i="32"/>
  <c r="B1212" i="32"/>
  <c r="C1212" i="32"/>
  <c r="E1212" i="32"/>
  <c r="F1212" i="32"/>
  <c r="G1212" i="32"/>
  <c r="H1212" i="32"/>
  <c r="I1212" i="32"/>
  <c r="A1213" i="32"/>
  <c r="B1213" i="32"/>
  <c r="C1213" i="32"/>
  <c r="E1213" i="32"/>
  <c r="F1213" i="32"/>
  <c r="G1213" i="32"/>
  <c r="H1213" i="32"/>
  <c r="I1213" i="32"/>
  <c r="A1214" i="32"/>
  <c r="B1214" i="32"/>
  <c r="C1214" i="32"/>
  <c r="E1214" i="32"/>
  <c r="F1214" i="32"/>
  <c r="G1214" i="32"/>
  <c r="H1214" i="32"/>
  <c r="I1214" i="32"/>
  <c r="A1215" i="32"/>
  <c r="B1215" i="32"/>
  <c r="C1215" i="32"/>
  <c r="E1215" i="32"/>
  <c r="F1215" i="32"/>
  <c r="G1215" i="32"/>
  <c r="H1215" i="32"/>
  <c r="N1215" i="32" s="1"/>
  <c r="I1215" i="32"/>
  <c r="A1216" i="32"/>
  <c r="B1216" i="32"/>
  <c r="C1216" i="32"/>
  <c r="E1216" i="32"/>
  <c r="F1216" i="32"/>
  <c r="G1216" i="32"/>
  <c r="H1216" i="32"/>
  <c r="I1216" i="32"/>
  <c r="A1217" i="32"/>
  <c r="B1217" i="32"/>
  <c r="C1217" i="32"/>
  <c r="E1217" i="32"/>
  <c r="F1217" i="32"/>
  <c r="G1217" i="32"/>
  <c r="H1217" i="32"/>
  <c r="I1217" i="32"/>
  <c r="A1218" i="32"/>
  <c r="B1218" i="32"/>
  <c r="C1218" i="32"/>
  <c r="E1218" i="32"/>
  <c r="F1218" i="32"/>
  <c r="G1218" i="32"/>
  <c r="H1218" i="32"/>
  <c r="I1218" i="32"/>
  <c r="A1219" i="32"/>
  <c r="B1219" i="32"/>
  <c r="C1219" i="32"/>
  <c r="E1219" i="32"/>
  <c r="F1219" i="32"/>
  <c r="G1219" i="32"/>
  <c r="H1219" i="32"/>
  <c r="I1219" i="32"/>
  <c r="A1220" i="32"/>
  <c r="B1220" i="32"/>
  <c r="C1220" i="32"/>
  <c r="E1220" i="32"/>
  <c r="F1220" i="32"/>
  <c r="G1220" i="32"/>
  <c r="H1220" i="32"/>
  <c r="I1220" i="32"/>
  <c r="A1221" i="32"/>
  <c r="B1221" i="32"/>
  <c r="C1221" i="32"/>
  <c r="E1221" i="32"/>
  <c r="F1221" i="32"/>
  <c r="G1221" i="32"/>
  <c r="H1221" i="32"/>
  <c r="I1221" i="32"/>
  <c r="A1222" i="32"/>
  <c r="B1222" i="32"/>
  <c r="C1222" i="32"/>
  <c r="E1222" i="32"/>
  <c r="F1222" i="32"/>
  <c r="G1222" i="32"/>
  <c r="H1222" i="32"/>
  <c r="K1222" i="32" s="1"/>
  <c r="I1222" i="32"/>
  <c r="A1223" i="32"/>
  <c r="B1223" i="32"/>
  <c r="C1223" i="32"/>
  <c r="E1223" i="32"/>
  <c r="F1223" i="32"/>
  <c r="G1223" i="32"/>
  <c r="H1223" i="32"/>
  <c r="I1223" i="32"/>
  <c r="A1224" i="32"/>
  <c r="B1224" i="32"/>
  <c r="C1224" i="32"/>
  <c r="E1224" i="32"/>
  <c r="F1224" i="32"/>
  <c r="G1224" i="32"/>
  <c r="H1224" i="32"/>
  <c r="I1224" i="32"/>
  <c r="A1225" i="32"/>
  <c r="B1225" i="32"/>
  <c r="C1225" i="32"/>
  <c r="E1225" i="32"/>
  <c r="F1225" i="32"/>
  <c r="G1225" i="32"/>
  <c r="H1225" i="32"/>
  <c r="J1225" i="32" s="1"/>
  <c r="I1225" i="32"/>
  <c r="A1226" i="32"/>
  <c r="B1226" i="32"/>
  <c r="C1226" i="32"/>
  <c r="E1226" i="32"/>
  <c r="F1226" i="32"/>
  <c r="G1226" i="32"/>
  <c r="H1226" i="32"/>
  <c r="I1226" i="32"/>
  <c r="A1227" i="32"/>
  <c r="B1227" i="32"/>
  <c r="C1227" i="32"/>
  <c r="E1227" i="32"/>
  <c r="F1227" i="32"/>
  <c r="G1227" i="32"/>
  <c r="H1227" i="32"/>
  <c r="I1227" i="32"/>
  <c r="A1228" i="32"/>
  <c r="B1228" i="32"/>
  <c r="C1228" i="32"/>
  <c r="E1228" i="32"/>
  <c r="F1228" i="32"/>
  <c r="G1228" i="32"/>
  <c r="H1228" i="32"/>
  <c r="I1228" i="32"/>
  <c r="A1229" i="32"/>
  <c r="B1229" i="32"/>
  <c r="C1229" i="32"/>
  <c r="E1229" i="32"/>
  <c r="F1229" i="32"/>
  <c r="G1229" i="32"/>
  <c r="H1229" i="32"/>
  <c r="J1229" i="32" s="1"/>
  <c r="I1229" i="32"/>
  <c r="A1230" i="32"/>
  <c r="B1230" i="32"/>
  <c r="C1230" i="32"/>
  <c r="E1230" i="32"/>
  <c r="F1230" i="32"/>
  <c r="G1230" i="32"/>
  <c r="H1230" i="32"/>
  <c r="I1230" i="32"/>
  <c r="A1231" i="32"/>
  <c r="B1231" i="32"/>
  <c r="C1231" i="32"/>
  <c r="E1231" i="32"/>
  <c r="F1231" i="32"/>
  <c r="G1231" i="32"/>
  <c r="H1231" i="32"/>
  <c r="M1231" i="32" s="1"/>
  <c r="I1231" i="32"/>
  <c r="A1232" i="32"/>
  <c r="B1232" i="32"/>
  <c r="C1232" i="32"/>
  <c r="E1232" i="32"/>
  <c r="F1232" i="32"/>
  <c r="G1232" i="32"/>
  <c r="H1232" i="32"/>
  <c r="I1232" i="32"/>
  <c r="A1233" i="32"/>
  <c r="B1233" i="32"/>
  <c r="C1233" i="32"/>
  <c r="E1233" i="32"/>
  <c r="F1233" i="32"/>
  <c r="G1233" i="32"/>
  <c r="H1233" i="32"/>
  <c r="I1233" i="32"/>
  <c r="A1234" i="32"/>
  <c r="B1234" i="32"/>
  <c r="C1234" i="32"/>
  <c r="E1234" i="32"/>
  <c r="F1234" i="32"/>
  <c r="G1234" i="32"/>
  <c r="H1234" i="32"/>
  <c r="I1234" i="32"/>
  <c r="A1235" i="32"/>
  <c r="B1235" i="32"/>
  <c r="C1235" i="32"/>
  <c r="E1235" i="32"/>
  <c r="F1235" i="32"/>
  <c r="G1235" i="32"/>
  <c r="H1235" i="32"/>
  <c r="I1235" i="32"/>
  <c r="A1236" i="32"/>
  <c r="B1236" i="32"/>
  <c r="C1236" i="32"/>
  <c r="E1236" i="32"/>
  <c r="F1236" i="32"/>
  <c r="G1236" i="32"/>
  <c r="H1236" i="32"/>
  <c r="I1236" i="32"/>
  <c r="A1237" i="32"/>
  <c r="B1237" i="32"/>
  <c r="C1237" i="32"/>
  <c r="E1237" i="32"/>
  <c r="F1237" i="32"/>
  <c r="G1237" i="32"/>
  <c r="H1237" i="32"/>
  <c r="I1237" i="32"/>
  <c r="A1238" i="32"/>
  <c r="B1238" i="32"/>
  <c r="C1238" i="32"/>
  <c r="E1238" i="32"/>
  <c r="F1238" i="32"/>
  <c r="G1238" i="32"/>
  <c r="H1238" i="32"/>
  <c r="J1238" i="32" s="1"/>
  <c r="I1238" i="32"/>
  <c r="A1239" i="32"/>
  <c r="B1239" i="32"/>
  <c r="C1239" i="32"/>
  <c r="E1239" i="32"/>
  <c r="F1239" i="32"/>
  <c r="G1239" i="32"/>
  <c r="H1239" i="32"/>
  <c r="I1239" i="32"/>
  <c r="A1240" i="32"/>
  <c r="B1240" i="32"/>
  <c r="C1240" i="32"/>
  <c r="E1240" i="32"/>
  <c r="F1240" i="32"/>
  <c r="G1240" i="32"/>
  <c r="H1240" i="32"/>
  <c r="I1240" i="32"/>
  <c r="A1241" i="32"/>
  <c r="B1241" i="32"/>
  <c r="C1241" i="32"/>
  <c r="E1241" i="32"/>
  <c r="F1241" i="32"/>
  <c r="G1241" i="32"/>
  <c r="H1241" i="32"/>
  <c r="I1241" i="32"/>
  <c r="A1242" i="32"/>
  <c r="B1242" i="32"/>
  <c r="C1242" i="32"/>
  <c r="E1242" i="32"/>
  <c r="F1242" i="32"/>
  <c r="G1242" i="32"/>
  <c r="H1242" i="32"/>
  <c r="I1242" i="32"/>
  <c r="A1243" i="32"/>
  <c r="B1243" i="32"/>
  <c r="C1243" i="32"/>
  <c r="E1243" i="32"/>
  <c r="F1243" i="32"/>
  <c r="G1243" i="32"/>
  <c r="H1243" i="32"/>
  <c r="I1243" i="32"/>
  <c r="A1244" i="32"/>
  <c r="B1244" i="32"/>
  <c r="C1244" i="32"/>
  <c r="E1244" i="32"/>
  <c r="F1244" i="32"/>
  <c r="G1244" i="32"/>
  <c r="H1244" i="32"/>
  <c r="I1244" i="32"/>
  <c r="A1245" i="32"/>
  <c r="B1245" i="32"/>
  <c r="C1245" i="32"/>
  <c r="E1245" i="32"/>
  <c r="F1245" i="32"/>
  <c r="G1245" i="32"/>
  <c r="H1245" i="32"/>
  <c r="I1245" i="32"/>
  <c r="A1246" i="32"/>
  <c r="B1246" i="32"/>
  <c r="C1246" i="32"/>
  <c r="E1246" i="32"/>
  <c r="F1246" i="32"/>
  <c r="G1246" i="32"/>
  <c r="H1246" i="32"/>
  <c r="I1246" i="32"/>
  <c r="A1247" i="32"/>
  <c r="B1247" i="32"/>
  <c r="C1247" i="32"/>
  <c r="E1247" i="32"/>
  <c r="F1247" i="32"/>
  <c r="G1247" i="32"/>
  <c r="H1247" i="32"/>
  <c r="N1247" i="32" s="1"/>
  <c r="I1247" i="32"/>
  <c r="A1248" i="32"/>
  <c r="B1248" i="32"/>
  <c r="C1248" i="32"/>
  <c r="E1248" i="32"/>
  <c r="F1248" i="32"/>
  <c r="G1248" i="32"/>
  <c r="H1248" i="32"/>
  <c r="I1248" i="32"/>
  <c r="A1249" i="32"/>
  <c r="B1249" i="32"/>
  <c r="C1249" i="32"/>
  <c r="E1249" i="32"/>
  <c r="F1249" i="32"/>
  <c r="G1249" i="32"/>
  <c r="H1249" i="32"/>
  <c r="J1249" i="32" s="1"/>
  <c r="I1249" i="32"/>
  <c r="L1249" i="32"/>
  <c r="A1250" i="32"/>
  <c r="B1250" i="32"/>
  <c r="C1250" i="32"/>
  <c r="E1250" i="32"/>
  <c r="F1250" i="32"/>
  <c r="G1250" i="32"/>
  <c r="H1250" i="32"/>
  <c r="I1250" i="32"/>
  <c r="A1251" i="32"/>
  <c r="B1251" i="32"/>
  <c r="C1251" i="32"/>
  <c r="E1251" i="32"/>
  <c r="F1251" i="32"/>
  <c r="G1251" i="32"/>
  <c r="H1251" i="32"/>
  <c r="M1251" i="32" s="1"/>
  <c r="I1251" i="32"/>
  <c r="A1252" i="32"/>
  <c r="B1252" i="32"/>
  <c r="C1252" i="32"/>
  <c r="E1252" i="32"/>
  <c r="F1252" i="32"/>
  <c r="G1252" i="32"/>
  <c r="H1252" i="32"/>
  <c r="I1252" i="32"/>
  <c r="A1253" i="32"/>
  <c r="B1253" i="32"/>
  <c r="C1253" i="32"/>
  <c r="E1253" i="32"/>
  <c r="F1253" i="32"/>
  <c r="G1253" i="32"/>
  <c r="H1253" i="32"/>
  <c r="I1253" i="32"/>
  <c r="A1254" i="32"/>
  <c r="B1254" i="32"/>
  <c r="C1254" i="32"/>
  <c r="E1254" i="32"/>
  <c r="F1254" i="32"/>
  <c r="G1254" i="32"/>
  <c r="H1254" i="32"/>
  <c r="M1254" i="32" s="1"/>
  <c r="I1254" i="32"/>
  <c r="A1255" i="32"/>
  <c r="B1255" i="32"/>
  <c r="C1255" i="32"/>
  <c r="E1255" i="32"/>
  <c r="F1255" i="32"/>
  <c r="G1255" i="32"/>
  <c r="H1255" i="32"/>
  <c r="I1255" i="32"/>
  <c r="A1256" i="32"/>
  <c r="B1256" i="32"/>
  <c r="C1256" i="32"/>
  <c r="E1256" i="32"/>
  <c r="F1256" i="32"/>
  <c r="G1256" i="32"/>
  <c r="H1256" i="32"/>
  <c r="I1256" i="32"/>
  <c r="A1257" i="32"/>
  <c r="B1257" i="32"/>
  <c r="C1257" i="32"/>
  <c r="E1257" i="32"/>
  <c r="F1257" i="32"/>
  <c r="G1257" i="32"/>
  <c r="H1257" i="32"/>
  <c r="I1257" i="32"/>
  <c r="A1258" i="32"/>
  <c r="B1258" i="32"/>
  <c r="C1258" i="32"/>
  <c r="E1258" i="32"/>
  <c r="F1258" i="32"/>
  <c r="G1258" i="32"/>
  <c r="H1258" i="32"/>
  <c r="J1258" i="32" s="1"/>
  <c r="I1258" i="32"/>
  <c r="A1259" i="32"/>
  <c r="B1259" i="32"/>
  <c r="C1259" i="32"/>
  <c r="E1259" i="32"/>
  <c r="F1259" i="32"/>
  <c r="G1259" i="32"/>
  <c r="H1259" i="32"/>
  <c r="L1259" i="32" s="1"/>
  <c r="I1259" i="32"/>
  <c r="A1260" i="32"/>
  <c r="B1260" i="32"/>
  <c r="C1260" i="32"/>
  <c r="E1260" i="32"/>
  <c r="F1260" i="32"/>
  <c r="G1260" i="32"/>
  <c r="H1260" i="32"/>
  <c r="I1260" i="32"/>
  <c r="A1261" i="32"/>
  <c r="B1261" i="32"/>
  <c r="C1261" i="32"/>
  <c r="E1261" i="32"/>
  <c r="F1261" i="32"/>
  <c r="G1261" i="32"/>
  <c r="H1261" i="32"/>
  <c r="I1261" i="32"/>
  <c r="A1262" i="32"/>
  <c r="B1262" i="32"/>
  <c r="C1262" i="32"/>
  <c r="E1262" i="32"/>
  <c r="F1262" i="32"/>
  <c r="G1262" i="32"/>
  <c r="H1262" i="32"/>
  <c r="I1262" i="32"/>
  <c r="A1263" i="32"/>
  <c r="B1263" i="32"/>
  <c r="C1263" i="32"/>
  <c r="E1263" i="32"/>
  <c r="F1263" i="32"/>
  <c r="G1263" i="32"/>
  <c r="H1263" i="32"/>
  <c r="I1263" i="32"/>
  <c r="A1264" i="32"/>
  <c r="B1264" i="32"/>
  <c r="C1264" i="32"/>
  <c r="E1264" i="32"/>
  <c r="F1264" i="32"/>
  <c r="G1264" i="32"/>
  <c r="H1264" i="32"/>
  <c r="I1264" i="32"/>
  <c r="A1265" i="32"/>
  <c r="B1265" i="32"/>
  <c r="C1265" i="32"/>
  <c r="E1265" i="32"/>
  <c r="F1265" i="32"/>
  <c r="G1265" i="32"/>
  <c r="H1265" i="32"/>
  <c r="I1265" i="32"/>
  <c r="A1266" i="32"/>
  <c r="B1266" i="32"/>
  <c r="C1266" i="32"/>
  <c r="E1266" i="32"/>
  <c r="F1266" i="32"/>
  <c r="G1266" i="32"/>
  <c r="H1266" i="32"/>
  <c r="I1266" i="32"/>
  <c r="A1267" i="32"/>
  <c r="B1267" i="32"/>
  <c r="C1267" i="32"/>
  <c r="E1267" i="32"/>
  <c r="F1267" i="32"/>
  <c r="G1267" i="32"/>
  <c r="H1267" i="32"/>
  <c r="L1267" i="32" s="1"/>
  <c r="I1267" i="32"/>
  <c r="A1268" i="32"/>
  <c r="B1268" i="32"/>
  <c r="C1268" i="32"/>
  <c r="E1268" i="32"/>
  <c r="F1268" i="32"/>
  <c r="G1268" i="32"/>
  <c r="H1268" i="32"/>
  <c r="I1268" i="32"/>
  <c r="A1269" i="32"/>
  <c r="B1269" i="32"/>
  <c r="C1269" i="32"/>
  <c r="E1269" i="32"/>
  <c r="F1269" i="32"/>
  <c r="G1269" i="32"/>
  <c r="H1269" i="32"/>
  <c r="I1269" i="32"/>
  <c r="A1270" i="32"/>
  <c r="B1270" i="32"/>
  <c r="C1270" i="32"/>
  <c r="E1270" i="32"/>
  <c r="F1270" i="32"/>
  <c r="G1270" i="32"/>
  <c r="H1270" i="32"/>
  <c r="I1270" i="32"/>
  <c r="A1271" i="32"/>
  <c r="B1271" i="32"/>
  <c r="C1271" i="32"/>
  <c r="E1271" i="32"/>
  <c r="F1271" i="32"/>
  <c r="G1271" i="32"/>
  <c r="H1271" i="32"/>
  <c r="M1271" i="32" s="1"/>
  <c r="I1271" i="32"/>
  <c r="A1272" i="32"/>
  <c r="B1272" i="32"/>
  <c r="C1272" i="32"/>
  <c r="E1272" i="32"/>
  <c r="F1272" i="32"/>
  <c r="G1272" i="32"/>
  <c r="H1272" i="32"/>
  <c r="I1272" i="32"/>
  <c r="A1273" i="32"/>
  <c r="B1273" i="32"/>
  <c r="C1273" i="32"/>
  <c r="E1273" i="32"/>
  <c r="F1273" i="32"/>
  <c r="G1273" i="32"/>
  <c r="H1273" i="32"/>
  <c r="I1273" i="32"/>
  <c r="A1274" i="32"/>
  <c r="B1274" i="32"/>
  <c r="C1274" i="32"/>
  <c r="E1274" i="32"/>
  <c r="F1274" i="32"/>
  <c r="G1274" i="32"/>
  <c r="H1274" i="32"/>
  <c r="J1274" i="32" s="1"/>
  <c r="I1274" i="32"/>
  <c r="A1275" i="32"/>
  <c r="B1275" i="32"/>
  <c r="C1275" i="32"/>
  <c r="E1275" i="32"/>
  <c r="F1275" i="32"/>
  <c r="G1275" i="32"/>
  <c r="H1275" i="32"/>
  <c r="I1275" i="32"/>
  <c r="A1276" i="32"/>
  <c r="B1276" i="32"/>
  <c r="C1276" i="32"/>
  <c r="E1276" i="32"/>
  <c r="F1276" i="32"/>
  <c r="G1276" i="32"/>
  <c r="H1276" i="32"/>
  <c r="I1276" i="32"/>
  <c r="A1277" i="32"/>
  <c r="B1277" i="32"/>
  <c r="C1277" i="32"/>
  <c r="E1277" i="32"/>
  <c r="F1277" i="32"/>
  <c r="G1277" i="32"/>
  <c r="H1277" i="32"/>
  <c r="I1277" i="32"/>
  <c r="A1278" i="32"/>
  <c r="B1278" i="32"/>
  <c r="C1278" i="32"/>
  <c r="E1278" i="32"/>
  <c r="F1278" i="32"/>
  <c r="G1278" i="32"/>
  <c r="H1278" i="32"/>
  <c r="J1278" i="32" s="1"/>
  <c r="I1278" i="32"/>
  <c r="A1279" i="32"/>
  <c r="B1279" i="32"/>
  <c r="C1279" i="32"/>
  <c r="E1279" i="32"/>
  <c r="F1279" i="32"/>
  <c r="G1279" i="32"/>
  <c r="H1279" i="32"/>
  <c r="I1279" i="32"/>
  <c r="A1280" i="32"/>
  <c r="B1280" i="32"/>
  <c r="C1280" i="32"/>
  <c r="E1280" i="32"/>
  <c r="F1280" i="32"/>
  <c r="G1280" i="32"/>
  <c r="H1280" i="32"/>
  <c r="I1280" i="32"/>
  <c r="A1281" i="32"/>
  <c r="B1281" i="32"/>
  <c r="C1281" i="32"/>
  <c r="E1281" i="32"/>
  <c r="F1281" i="32"/>
  <c r="G1281" i="32"/>
  <c r="H1281" i="32"/>
  <c r="I1281" i="32"/>
  <c r="A1282" i="32"/>
  <c r="B1282" i="32"/>
  <c r="C1282" i="32"/>
  <c r="E1282" i="32"/>
  <c r="F1282" i="32"/>
  <c r="G1282" i="32"/>
  <c r="H1282" i="32"/>
  <c r="I1282" i="32"/>
  <c r="A1283" i="32"/>
  <c r="B1283" i="32"/>
  <c r="C1283" i="32"/>
  <c r="E1283" i="32"/>
  <c r="F1283" i="32"/>
  <c r="G1283" i="32"/>
  <c r="H1283" i="32"/>
  <c r="L1283" i="32" s="1"/>
  <c r="I1283" i="32"/>
  <c r="A1284" i="32"/>
  <c r="B1284" i="32"/>
  <c r="C1284" i="32"/>
  <c r="E1284" i="32"/>
  <c r="F1284" i="32"/>
  <c r="G1284" i="32"/>
  <c r="H1284" i="32"/>
  <c r="M1284" i="32" s="1"/>
  <c r="I1284" i="32"/>
  <c r="A1285" i="32"/>
  <c r="B1285" i="32"/>
  <c r="C1285" i="32"/>
  <c r="E1285" i="32"/>
  <c r="F1285" i="32"/>
  <c r="G1285" i="32"/>
  <c r="H1285" i="32"/>
  <c r="I1285" i="32"/>
  <c r="A1286" i="32"/>
  <c r="B1286" i="32"/>
  <c r="C1286" i="32"/>
  <c r="E1286" i="32"/>
  <c r="F1286" i="32"/>
  <c r="G1286" i="32"/>
  <c r="H1286" i="32"/>
  <c r="J1286" i="32" s="1"/>
  <c r="I1286" i="32"/>
  <c r="A1287" i="32"/>
  <c r="B1287" i="32"/>
  <c r="C1287" i="32"/>
  <c r="E1287" i="32"/>
  <c r="F1287" i="32"/>
  <c r="G1287" i="32"/>
  <c r="H1287" i="32"/>
  <c r="I1287" i="32"/>
  <c r="A1288" i="32"/>
  <c r="B1288" i="32"/>
  <c r="C1288" i="32"/>
  <c r="E1288" i="32"/>
  <c r="F1288" i="32"/>
  <c r="G1288" i="32"/>
  <c r="H1288" i="32"/>
  <c r="M1288" i="32" s="1"/>
  <c r="I1288" i="32"/>
  <c r="A1289" i="32"/>
  <c r="B1289" i="32"/>
  <c r="C1289" i="32"/>
  <c r="E1289" i="32"/>
  <c r="F1289" i="32"/>
  <c r="G1289" i="32"/>
  <c r="H1289" i="32"/>
  <c r="I1289" i="32"/>
  <c r="A1290" i="32"/>
  <c r="B1290" i="32"/>
  <c r="C1290" i="32"/>
  <c r="E1290" i="32"/>
  <c r="F1290" i="32"/>
  <c r="G1290" i="32"/>
  <c r="H1290" i="32"/>
  <c r="I1290" i="32"/>
  <c r="A1291" i="32"/>
  <c r="B1291" i="32"/>
  <c r="C1291" i="32"/>
  <c r="E1291" i="32"/>
  <c r="F1291" i="32"/>
  <c r="G1291" i="32"/>
  <c r="H1291" i="32"/>
  <c r="M1291" i="32" s="1"/>
  <c r="I1291" i="32"/>
  <c r="A1292" i="32"/>
  <c r="B1292" i="32"/>
  <c r="C1292" i="32"/>
  <c r="E1292" i="32"/>
  <c r="F1292" i="32"/>
  <c r="G1292" i="32"/>
  <c r="H1292" i="32"/>
  <c r="I1292" i="32"/>
  <c r="A1293" i="32"/>
  <c r="B1293" i="32"/>
  <c r="C1293" i="32"/>
  <c r="E1293" i="32"/>
  <c r="F1293" i="32"/>
  <c r="G1293" i="32"/>
  <c r="H1293" i="32"/>
  <c r="I1293" i="32"/>
  <c r="A1294" i="32"/>
  <c r="B1294" i="32"/>
  <c r="C1294" i="32"/>
  <c r="E1294" i="32"/>
  <c r="F1294" i="32"/>
  <c r="G1294" i="32"/>
  <c r="H1294" i="32"/>
  <c r="I1294" i="32"/>
  <c r="A1295" i="32"/>
  <c r="B1295" i="32"/>
  <c r="C1295" i="32"/>
  <c r="E1295" i="32"/>
  <c r="F1295" i="32"/>
  <c r="G1295" i="32"/>
  <c r="H1295" i="32"/>
  <c r="I1295" i="32"/>
  <c r="A1296" i="32"/>
  <c r="B1296" i="32"/>
  <c r="C1296" i="32"/>
  <c r="E1296" i="32"/>
  <c r="F1296" i="32"/>
  <c r="G1296" i="32"/>
  <c r="H1296" i="32"/>
  <c r="I1296" i="32"/>
  <c r="A1297" i="32"/>
  <c r="B1297" i="32"/>
  <c r="C1297" i="32"/>
  <c r="E1297" i="32"/>
  <c r="F1297" i="32"/>
  <c r="G1297" i="32"/>
  <c r="H1297" i="32"/>
  <c r="I1297" i="32"/>
  <c r="A1298" i="32"/>
  <c r="B1298" i="32"/>
  <c r="C1298" i="32"/>
  <c r="E1298" i="32"/>
  <c r="F1298" i="32"/>
  <c r="G1298" i="32"/>
  <c r="H1298" i="32"/>
  <c r="M1298" i="32" s="1"/>
  <c r="I1298" i="32"/>
  <c r="A1299" i="32"/>
  <c r="B1299" i="32"/>
  <c r="C1299" i="32"/>
  <c r="E1299" i="32"/>
  <c r="F1299" i="32"/>
  <c r="G1299" i="32"/>
  <c r="H1299" i="32"/>
  <c r="L1299" i="32" s="1"/>
  <c r="I1299" i="32"/>
  <c r="A1300" i="32"/>
  <c r="B1300" i="32"/>
  <c r="C1300" i="32"/>
  <c r="E1300" i="32"/>
  <c r="F1300" i="32"/>
  <c r="G1300" i="32"/>
  <c r="H1300" i="32"/>
  <c r="I1300" i="32"/>
  <c r="A1301" i="32"/>
  <c r="B1301" i="32"/>
  <c r="C1301" i="32"/>
  <c r="E1301" i="32"/>
  <c r="F1301" i="32"/>
  <c r="G1301" i="32"/>
  <c r="H1301" i="32"/>
  <c r="I1301" i="32"/>
  <c r="A1302" i="32"/>
  <c r="B1302" i="32"/>
  <c r="C1302" i="32"/>
  <c r="E1302" i="32"/>
  <c r="F1302" i="32"/>
  <c r="G1302" i="32"/>
  <c r="H1302" i="32"/>
  <c r="I1302" i="32"/>
  <c r="A1303" i="32"/>
  <c r="B1303" i="32"/>
  <c r="C1303" i="32"/>
  <c r="E1303" i="32"/>
  <c r="F1303" i="32"/>
  <c r="G1303" i="32"/>
  <c r="H1303" i="32"/>
  <c r="I1303" i="32"/>
  <c r="A1304" i="32"/>
  <c r="B1304" i="32"/>
  <c r="C1304" i="32"/>
  <c r="E1304" i="32"/>
  <c r="F1304" i="32"/>
  <c r="G1304" i="32"/>
  <c r="H1304" i="32"/>
  <c r="L1304" i="32" s="1"/>
  <c r="I1304" i="32"/>
  <c r="A1305" i="32"/>
  <c r="B1305" i="32"/>
  <c r="C1305" i="32"/>
  <c r="E1305" i="32"/>
  <c r="F1305" i="32"/>
  <c r="G1305" i="32"/>
  <c r="H1305" i="32"/>
  <c r="I1305" i="32"/>
  <c r="A1306" i="32"/>
  <c r="B1306" i="32"/>
  <c r="C1306" i="32"/>
  <c r="E1306" i="32"/>
  <c r="F1306" i="32"/>
  <c r="G1306" i="32"/>
  <c r="H1306" i="32"/>
  <c r="J1306" i="32" s="1"/>
  <c r="I1306" i="32"/>
  <c r="A1307" i="32"/>
  <c r="B1307" i="32"/>
  <c r="C1307" i="32"/>
  <c r="E1307" i="32"/>
  <c r="F1307" i="32"/>
  <c r="G1307" i="32"/>
  <c r="H1307" i="32"/>
  <c r="I1307" i="32"/>
  <c r="A1308" i="32"/>
  <c r="B1308" i="32"/>
  <c r="C1308" i="32"/>
  <c r="E1308" i="32"/>
  <c r="F1308" i="32"/>
  <c r="G1308" i="32"/>
  <c r="H1308" i="32"/>
  <c r="I1308" i="32"/>
  <c r="A1309" i="32"/>
  <c r="B1309" i="32"/>
  <c r="C1309" i="32"/>
  <c r="E1309" i="32"/>
  <c r="F1309" i="32"/>
  <c r="G1309" i="32"/>
  <c r="H1309" i="32"/>
  <c r="I1309" i="32"/>
  <c r="A1310" i="32"/>
  <c r="B1310" i="32"/>
  <c r="C1310" i="32"/>
  <c r="E1310" i="32"/>
  <c r="F1310" i="32"/>
  <c r="G1310" i="32"/>
  <c r="H1310" i="32"/>
  <c r="I1310" i="32"/>
  <c r="A1311" i="32"/>
  <c r="B1311" i="32"/>
  <c r="C1311" i="32"/>
  <c r="E1311" i="32"/>
  <c r="F1311" i="32"/>
  <c r="G1311" i="32"/>
  <c r="H1311" i="32"/>
  <c r="I1311" i="32"/>
  <c r="A1312" i="32"/>
  <c r="B1312" i="32"/>
  <c r="C1312" i="32"/>
  <c r="E1312" i="32"/>
  <c r="F1312" i="32"/>
  <c r="G1312" i="32"/>
  <c r="H1312" i="32"/>
  <c r="I1312" i="32"/>
  <c r="A1313" i="32"/>
  <c r="B1313" i="32"/>
  <c r="C1313" i="32"/>
  <c r="E1313" i="32"/>
  <c r="F1313" i="32"/>
  <c r="G1313" i="32"/>
  <c r="H1313" i="32"/>
  <c r="I1313" i="32"/>
  <c r="A1314" i="32"/>
  <c r="B1314" i="32"/>
  <c r="C1314" i="32"/>
  <c r="E1314" i="32"/>
  <c r="F1314" i="32"/>
  <c r="G1314" i="32"/>
  <c r="H1314" i="32"/>
  <c r="I1314" i="32"/>
  <c r="A1315" i="32"/>
  <c r="B1315" i="32"/>
  <c r="C1315" i="32"/>
  <c r="E1315" i="32"/>
  <c r="F1315" i="32"/>
  <c r="G1315" i="32"/>
  <c r="H1315" i="32"/>
  <c r="L1315" i="32" s="1"/>
  <c r="I1315" i="32"/>
  <c r="A1316" i="32"/>
  <c r="B1316" i="32"/>
  <c r="C1316" i="32"/>
  <c r="E1316" i="32"/>
  <c r="F1316" i="32"/>
  <c r="G1316" i="32"/>
  <c r="H1316" i="32"/>
  <c r="L1316" i="32" s="1"/>
  <c r="I1316" i="32"/>
  <c r="A1317" i="32"/>
  <c r="B1317" i="32"/>
  <c r="C1317" i="32"/>
  <c r="E1317" i="32"/>
  <c r="F1317" i="32"/>
  <c r="G1317" i="32"/>
  <c r="H1317" i="32"/>
  <c r="I1317" i="32"/>
  <c r="A1318" i="32"/>
  <c r="B1318" i="32"/>
  <c r="C1318" i="32"/>
  <c r="E1318" i="32"/>
  <c r="F1318" i="32"/>
  <c r="G1318" i="32"/>
  <c r="H1318" i="32"/>
  <c r="I1318" i="32"/>
  <c r="A1319" i="32"/>
  <c r="B1319" i="32"/>
  <c r="C1319" i="32"/>
  <c r="E1319" i="32"/>
  <c r="F1319" i="32"/>
  <c r="G1319" i="32"/>
  <c r="H1319" i="32"/>
  <c r="M1319" i="32" s="1"/>
  <c r="I1319" i="32"/>
  <c r="A1320" i="32"/>
  <c r="B1320" i="32"/>
  <c r="C1320" i="32"/>
  <c r="E1320" i="32"/>
  <c r="F1320" i="32"/>
  <c r="G1320" i="32"/>
  <c r="H1320" i="32"/>
  <c r="I1320" i="32"/>
  <c r="A1321" i="32"/>
  <c r="B1321" i="32"/>
  <c r="C1321" i="32"/>
  <c r="E1321" i="32"/>
  <c r="F1321" i="32"/>
  <c r="G1321" i="32"/>
  <c r="H1321" i="32"/>
  <c r="I1321" i="32"/>
  <c r="A1322" i="32"/>
  <c r="B1322" i="32"/>
  <c r="C1322" i="32"/>
  <c r="E1322" i="32"/>
  <c r="F1322" i="32"/>
  <c r="G1322" i="32"/>
  <c r="H1322" i="32"/>
  <c r="I1322" i="32"/>
  <c r="A1323" i="32"/>
  <c r="B1323" i="32"/>
  <c r="C1323" i="32"/>
  <c r="E1323" i="32"/>
  <c r="F1323" i="32"/>
  <c r="G1323" i="32"/>
  <c r="H1323" i="32"/>
  <c r="I1323" i="32"/>
  <c r="A1324" i="32"/>
  <c r="B1324" i="32"/>
  <c r="C1324" i="32"/>
  <c r="E1324" i="32"/>
  <c r="F1324" i="32"/>
  <c r="G1324" i="32"/>
  <c r="H1324" i="32"/>
  <c r="J1324" i="32" s="1"/>
  <c r="I1324" i="32"/>
  <c r="A1325" i="32"/>
  <c r="B1325" i="32"/>
  <c r="C1325" i="32"/>
  <c r="E1325" i="32"/>
  <c r="F1325" i="32"/>
  <c r="G1325" i="32"/>
  <c r="H1325" i="32"/>
  <c r="I1325" i="32"/>
  <c r="A1326" i="32"/>
  <c r="B1326" i="32"/>
  <c r="C1326" i="32"/>
  <c r="E1326" i="32"/>
  <c r="F1326" i="32"/>
  <c r="G1326" i="32"/>
  <c r="H1326" i="32"/>
  <c r="I1326" i="32"/>
  <c r="A1327" i="32"/>
  <c r="B1327" i="32"/>
  <c r="C1327" i="32"/>
  <c r="E1327" i="32"/>
  <c r="F1327" i="32"/>
  <c r="G1327" i="32"/>
  <c r="H1327" i="32"/>
  <c r="I1327" i="32"/>
  <c r="A1328" i="32"/>
  <c r="B1328" i="32"/>
  <c r="C1328" i="32"/>
  <c r="E1328" i="32"/>
  <c r="F1328" i="32"/>
  <c r="G1328" i="32"/>
  <c r="H1328" i="32"/>
  <c r="I1328" i="32"/>
  <c r="A1329" i="32"/>
  <c r="B1329" i="32"/>
  <c r="C1329" i="32"/>
  <c r="E1329" i="32"/>
  <c r="F1329" i="32"/>
  <c r="G1329" i="32"/>
  <c r="H1329" i="32"/>
  <c r="I1329" i="32"/>
  <c r="A1330" i="32"/>
  <c r="B1330" i="32"/>
  <c r="C1330" i="32"/>
  <c r="E1330" i="32"/>
  <c r="F1330" i="32"/>
  <c r="G1330" i="32"/>
  <c r="H1330" i="32"/>
  <c r="I1330" i="32"/>
  <c r="A1331" i="32"/>
  <c r="B1331" i="32"/>
  <c r="C1331" i="32"/>
  <c r="E1331" i="32"/>
  <c r="F1331" i="32"/>
  <c r="G1331" i="32"/>
  <c r="H1331" i="32"/>
  <c r="L1331" i="32" s="1"/>
  <c r="I1331" i="32"/>
  <c r="A1332" i="32"/>
  <c r="B1332" i="32"/>
  <c r="C1332" i="32"/>
  <c r="E1332" i="32"/>
  <c r="F1332" i="32"/>
  <c r="G1332" i="32"/>
  <c r="H1332" i="32"/>
  <c r="I1332" i="32"/>
  <c r="J1332" i="32"/>
  <c r="A1333" i="32"/>
  <c r="B1333" i="32"/>
  <c r="C1333" i="32"/>
  <c r="E1333" i="32"/>
  <c r="F1333" i="32"/>
  <c r="G1333" i="32"/>
  <c r="H1333" i="32"/>
  <c r="I1333" i="32"/>
  <c r="A1334" i="32"/>
  <c r="B1334" i="32"/>
  <c r="C1334" i="32"/>
  <c r="E1334" i="32"/>
  <c r="F1334" i="32"/>
  <c r="G1334" i="32"/>
  <c r="H1334" i="32"/>
  <c r="I1334" i="32"/>
  <c r="A1335" i="32"/>
  <c r="B1335" i="32"/>
  <c r="C1335" i="32"/>
  <c r="E1335" i="32"/>
  <c r="F1335" i="32"/>
  <c r="G1335" i="32"/>
  <c r="H1335" i="32"/>
  <c r="M1335" i="32" s="1"/>
  <c r="I1335" i="32"/>
  <c r="A1336" i="32"/>
  <c r="B1336" i="32"/>
  <c r="C1336" i="32"/>
  <c r="E1336" i="32"/>
  <c r="F1336" i="32"/>
  <c r="G1336" i="32"/>
  <c r="H1336" i="32"/>
  <c r="N1336" i="32" s="1"/>
  <c r="I1336" i="32"/>
  <c r="A1337" i="32"/>
  <c r="B1337" i="32"/>
  <c r="C1337" i="32"/>
  <c r="E1337" i="32"/>
  <c r="F1337" i="32"/>
  <c r="G1337" i="32"/>
  <c r="H1337" i="32"/>
  <c r="I1337" i="32"/>
  <c r="A1338" i="32"/>
  <c r="B1338" i="32"/>
  <c r="C1338" i="32"/>
  <c r="E1338" i="32"/>
  <c r="F1338" i="32"/>
  <c r="G1338" i="32"/>
  <c r="H1338" i="32"/>
  <c r="I1338" i="32"/>
  <c r="A1339" i="32"/>
  <c r="B1339" i="32"/>
  <c r="C1339" i="32"/>
  <c r="E1339" i="32"/>
  <c r="F1339" i="32"/>
  <c r="G1339" i="32"/>
  <c r="H1339" i="32"/>
  <c r="M1339" i="32" s="1"/>
  <c r="I1339" i="32"/>
  <c r="A1340" i="32"/>
  <c r="B1340" i="32"/>
  <c r="C1340" i="32"/>
  <c r="E1340" i="32"/>
  <c r="F1340" i="32"/>
  <c r="G1340" i="32"/>
  <c r="H1340" i="32"/>
  <c r="I1340" i="32"/>
  <c r="A1341" i="32"/>
  <c r="B1341" i="32"/>
  <c r="C1341" i="32"/>
  <c r="E1341" i="32"/>
  <c r="F1341" i="32"/>
  <c r="G1341" i="32"/>
  <c r="H1341" i="32"/>
  <c r="I1341" i="32"/>
  <c r="A1342" i="32"/>
  <c r="B1342" i="32"/>
  <c r="C1342" i="32"/>
  <c r="E1342" i="32"/>
  <c r="F1342" i="32"/>
  <c r="G1342" i="32"/>
  <c r="H1342" i="32"/>
  <c r="M1342" i="32" s="1"/>
  <c r="I1342" i="32"/>
  <c r="A1343" i="32"/>
  <c r="B1343" i="32"/>
  <c r="C1343" i="32"/>
  <c r="E1343" i="32"/>
  <c r="F1343" i="32"/>
  <c r="G1343" i="32"/>
  <c r="H1343" i="32"/>
  <c r="I1343" i="32"/>
  <c r="A1344" i="32"/>
  <c r="B1344" i="32"/>
  <c r="C1344" i="32"/>
  <c r="E1344" i="32"/>
  <c r="F1344" i="32"/>
  <c r="G1344" i="32"/>
  <c r="H1344" i="32"/>
  <c r="I1344" i="32"/>
  <c r="A1345" i="32"/>
  <c r="B1345" i="32"/>
  <c r="C1345" i="32"/>
  <c r="E1345" i="32"/>
  <c r="F1345" i="32"/>
  <c r="G1345" i="32"/>
  <c r="H1345" i="32"/>
  <c r="I1345" i="32"/>
  <c r="A1346" i="32"/>
  <c r="B1346" i="32"/>
  <c r="C1346" i="32"/>
  <c r="E1346" i="32"/>
  <c r="F1346" i="32"/>
  <c r="G1346" i="32"/>
  <c r="H1346" i="32"/>
  <c r="J1346" i="32" s="1"/>
  <c r="I1346" i="32"/>
  <c r="A1347" i="32"/>
  <c r="B1347" i="32"/>
  <c r="C1347" i="32"/>
  <c r="E1347" i="32"/>
  <c r="F1347" i="32"/>
  <c r="G1347" i="32"/>
  <c r="H1347" i="32"/>
  <c r="L1347" i="32" s="1"/>
  <c r="I1347" i="32"/>
  <c r="A1348" i="32"/>
  <c r="B1348" i="32"/>
  <c r="C1348" i="32"/>
  <c r="E1348" i="32"/>
  <c r="F1348" i="32"/>
  <c r="G1348" i="32"/>
  <c r="H1348" i="32"/>
  <c r="I1348" i="32"/>
  <c r="A1349" i="32"/>
  <c r="B1349" i="32"/>
  <c r="C1349" i="32"/>
  <c r="E1349" i="32"/>
  <c r="F1349" i="32"/>
  <c r="G1349" i="32"/>
  <c r="H1349" i="32"/>
  <c r="I1349" i="32"/>
  <c r="A1350" i="32"/>
  <c r="B1350" i="32"/>
  <c r="C1350" i="32"/>
  <c r="E1350" i="32"/>
  <c r="F1350" i="32"/>
  <c r="G1350" i="32"/>
  <c r="H1350" i="32"/>
  <c r="I1350" i="32"/>
  <c r="A1351" i="32"/>
  <c r="B1351" i="32"/>
  <c r="C1351" i="32"/>
  <c r="E1351" i="32"/>
  <c r="F1351" i="32"/>
  <c r="G1351" i="32"/>
  <c r="H1351" i="32"/>
  <c r="M1351" i="32" s="1"/>
  <c r="I1351" i="32"/>
  <c r="A1352" i="32"/>
  <c r="B1352" i="32"/>
  <c r="C1352" i="32"/>
  <c r="E1352" i="32"/>
  <c r="F1352" i="32"/>
  <c r="G1352" i="32"/>
  <c r="H1352" i="32"/>
  <c r="N1352" i="32" s="1"/>
  <c r="I1352" i="32"/>
  <c r="A1353" i="32"/>
  <c r="B1353" i="32"/>
  <c r="C1353" i="32"/>
  <c r="E1353" i="32"/>
  <c r="F1353" i="32"/>
  <c r="G1353" i="32"/>
  <c r="H1353" i="32"/>
  <c r="L1353" i="32" s="1"/>
  <c r="I1353" i="32"/>
  <c r="A1354" i="32"/>
  <c r="B1354" i="32"/>
  <c r="C1354" i="32"/>
  <c r="E1354" i="32"/>
  <c r="F1354" i="32"/>
  <c r="G1354" i="32"/>
  <c r="H1354" i="32"/>
  <c r="I1354" i="32"/>
  <c r="A1355" i="32"/>
  <c r="B1355" i="32"/>
  <c r="C1355" i="32"/>
  <c r="E1355" i="32"/>
  <c r="F1355" i="32"/>
  <c r="G1355" i="32"/>
  <c r="H1355" i="32"/>
  <c r="I1355" i="32"/>
  <c r="A1356" i="32"/>
  <c r="B1356" i="32"/>
  <c r="C1356" i="32"/>
  <c r="E1356" i="32"/>
  <c r="F1356" i="32"/>
  <c r="G1356" i="32"/>
  <c r="H1356" i="32"/>
  <c r="N1356" i="32" s="1"/>
  <c r="I1356" i="32"/>
  <c r="A1357" i="32"/>
  <c r="B1357" i="32"/>
  <c r="C1357" i="32"/>
  <c r="E1357" i="32"/>
  <c r="F1357" i="32"/>
  <c r="G1357" i="32"/>
  <c r="H1357" i="32"/>
  <c r="I1357" i="32"/>
  <c r="A1358" i="32"/>
  <c r="B1358" i="32"/>
  <c r="C1358" i="32"/>
  <c r="E1358" i="32"/>
  <c r="F1358" i="32"/>
  <c r="G1358" i="32"/>
  <c r="H1358" i="32"/>
  <c r="I1358" i="32"/>
  <c r="A1359" i="32"/>
  <c r="B1359" i="32"/>
  <c r="C1359" i="32"/>
  <c r="E1359" i="32"/>
  <c r="F1359" i="32"/>
  <c r="G1359" i="32"/>
  <c r="H1359" i="32"/>
  <c r="I1359" i="32"/>
  <c r="A1360" i="32"/>
  <c r="B1360" i="32"/>
  <c r="C1360" i="32"/>
  <c r="E1360" i="32"/>
  <c r="F1360" i="32"/>
  <c r="G1360" i="32"/>
  <c r="H1360" i="32"/>
  <c r="I1360" i="32"/>
  <c r="A1361" i="32"/>
  <c r="B1361" i="32"/>
  <c r="C1361" i="32"/>
  <c r="E1361" i="32"/>
  <c r="F1361" i="32"/>
  <c r="G1361" i="32"/>
  <c r="H1361" i="32"/>
  <c r="I1361" i="32"/>
  <c r="A1362" i="32"/>
  <c r="B1362" i="32"/>
  <c r="C1362" i="32"/>
  <c r="E1362" i="32"/>
  <c r="F1362" i="32"/>
  <c r="G1362" i="32"/>
  <c r="H1362" i="32"/>
  <c r="N1362" i="32" s="1"/>
  <c r="I1362" i="32"/>
  <c r="A1363" i="32"/>
  <c r="B1363" i="32"/>
  <c r="C1363" i="32"/>
  <c r="E1363" i="32"/>
  <c r="F1363" i="32"/>
  <c r="G1363" i="32"/>
  <c r="H1363" i="32"/>
  <c r="L1363" i="32" s="1"/>
  <c r="I1363" i="32"/>
  <c r="A1364" i="32"/>
  <c r="B1364" i="32"/>
  <c r="C1364" i="32"/>
  <c r="E1364" i="32"/>
  <c r="F1364" i="32"/>
  <c r="G1364" i="32"/>
  <c r="H1364" i="32"/>
  <c r="I1364" i="32"/>
  <c r="A1365" i="32"/>
  <c r="B1365" i="32"/>
  <c r="C1365" i="32"/>
  <c r="E1365" i="32"/>
  <c r="F1365" i="32"/>
  <c r="G1365" i="32"/>
  <c r="H1365" i="32"/>
  <c r="I1365" i="32"/>
  <c r="A1366" i="32"/>
  <c r="B1366" i="32"/>
  <c r="C1366" i="32"/>
  <c r="E1366" i="32"/>
  <c r="F1366" i="32"/>
  <c r="G1366" i="32"/>
  <c r="H1366" i="32"/>
  <c r="J1366" i="32" s="1"/>
  <c r="I1366" i="32"/>
  <c r="A1367" i="32"/>
  <c r="B1367" i="32"/>
  <c r="C1367" i="32"/>
  <c r="E1367" i="32"/>
  <c r="F1367" i="32"/>
  <c r="G1367" i="32"/>
  <c r="H1367" i="32"/>
  <c r="I1367" i="32"/>
  <c r="A1368" i="32"/>
  <c r="B1368" i="32"/>
  <c r="C1368" i="32"/>
  <c r="E1368" i="32"/>
  <c r="F1368" i="32"/>
  <c r="G1368" i="32"/>
  <c r="H1368" i="32"/>
  <c r="N1368" i="32" s="1"/>
  <c r="I1368" i="32"/>
  <c r="A1369" i="32"/>
  <c r="B1369" i="32"/>
  <c r="C1369" i="32"/>
  <c r="E1369" i="32"/>
  <c r="F1369" i="32"/>
  <c r="G1369" i="32"/>
  <c r="H1369" i="32"/>
  <c r="L1369" i="32" s="1"/>
  <c r="I1369" i="32"/>
  <c r="A1370" i="32"/>
  <c r="B1370" i="32"/>
  <c r="C1370" i="32"/>
  <c r="E1370" i="32"/>
  <c r="F1370" i="32"/>
  <c r="G1370" i="32"/>
  <c r="H1370" i="32"/>
  <c r="I1370" i="32"/>
  <c r="A1371" i="32"/>
  <c r="B1371" i="32"/>
  <c r="C1371" i="32"/>
  <c r="E1371" i="32"/>
  <c r="F1371" i="32"/>
  <c r="G1371" i="32"/>
  <c r="H1371" i="32"/>
  <c r="I1371" i="32"/>
  <c r="A1372" i="32"/>
  <c r="B1372" i="32"/>
  <c r="C1372" i="32"/>
  <c r="E1372" i="32"/>
  <c r="F1372" i="32"/>
  <c r="G1372" i="32"/>
  <c r="H1372" i="32"/>
  <c r="M1372" i="32" s="1"/>
  <c r="I1372" i="32"/>
  <c r="A1373" i="32"/>
  <c r="B1373" i="32"/>
  <c r="C1373" i="32"/>
  <c r="E1373" i="32"/>
  <c r="F1373" i="32"/>
  <c r="G1373" i="32"/>
  <c r="H1373" i="32"/>
  <c r="I1373" i="32"/>
  <c r="A1374" i="32"/>
  <c r="B1374" i="32"/>
  <c r="C1374" i="32"/>
  <c r="E1374" i="32"/>
  <c r="F1374" i="32"/>
  <c r="G1374" i="32"/>
  <c r="H1374" i="32"/>
  <c r="M1374" i="32" s="1"/>
  <c r="I1374" i="32"/>
  <c r="A1375" i="32"/>
  <c r="B1375" i="32"/>
  <c r="C1375" i="32"/>
  <c r="E1375" i="32"/>
  <c r="F1375" i="32"/>
  <c r="G1375" i="32"/>
  <c r="H1375" i="32"/>
  <c r="I1375" i="32"/>
  <c r="A1376" i="32"/>
  <c r="B1376" i="32"/>
  <c r="C1376" i="32"/>
  <c r="E1376" i="32"/>
  <c r="F1376" i="32"/>
  <c r="G1376" i="32"/>
  <c r="H1376" i="32"/>
  <c r="J1376" i="32" s="1"/>
  <c r="I1376" i="32"/>
  <c r="A1377" i="32"/>
  <c r="B1377" i="32"/>
  <c r="C1377" i="32"/>
  <c r="E1377" i="32"/>
  <c r="F1377" i="32"/>
  <c r="G1377" i="32"/>
  <c r="H1377" i="32"/>
  <c r="I1377" i="32"/>
  <c r="A1378" i="32"/>
  <c r="B1378" i="32"/>
  <c r="C1378" i="32"/>
  <c r="E1378" i="32"/>
  <c r="F1378" i="32"/>
  <c r="G1378" i="32"/>
  <c r="H1378" i="32"/>
  <c r="N1378" i="32" s="1"/>
  <c r="I1378" i="32"/>
  <c r="A1379" i="32"/>
  <c r="B1379" i="32"/>
  <c r="C1379" i="32"/>
  <c r="E1379" i="32"/>
  <c r="F1379" i="32"/>
  <c r="G1379" i="32"/>
  <c r="H1379" i="32"/>
  <c r="L1379" i="32" s="1"/>
  <c r="I1379" i="32"/>
  <c r="A1380" i="32"/>
  <c r="B1380" i="32"/>
  <c r="C1380" i="32"/>
  <c r="E1380" i="32"/>
  <c r="F1380" i="32"/>
  <c r="G1380" i="32"/>
  <c r="H1380" i="32"/>
  <c r="I1380" i="32"/>
  <c r="A1381" i="32"/>
  <c r="B1381" i="32"/>
  <c r="C1381" i="32"/>
  <c r="E1381" i="32"/>
  <c r="F1381" i="32"/>
  <c r="G1381" i="32"/>
  <c r="H1381" i="32"/>
  <c r="K1381" i="32" s="1"/>
  <c r="I1381" i="32"/>
  <c r="A1382" i="32"/>
  <c r="B1382" i="32"/>
  <c r="C1382" i="32"/>
  <c r="E1382" i="32"/>
  <c r="F1382" i="32"/>
  <c r="G1382" i="32"/>
  <c r="H1382" i="32"/>
  <c r="N1382" i="32" s="1"/>
  <c r="I1382" i="32"/>
  <c r="A1383" i="32"/>
  <c r="B1383" i="32"/>
  <c r="C1383" i="32"/>
  <c r="E1383" i="32"/>
  <c r="F1383" i="32"/>
  <c r="G1383" i="32"/>
  <c r="H1383" i="32"/>
  <c r="M1383" i="32" s="1"/>
  <c r="I1383" i="32"/>
  <c r="A1384" i="32"/>
  <c r="B1384" i="32"/>
  <c r="C1384" i="32"/>
  <c r="E1384" i="32"/>
  <c r="F1384" i="32"/>
  <c r="G1384" i="32"/>
  <c r="H1384" i="32"/>
  <c r="J1384" i="32" s="1"/>
  <c r="I1384" i="32"/>
  <c r="A1385" i="32"/>
  <c r="B1385" i="32"/>
  <c r="C1385" i="32"/>
  <c r="E1385" i="32"/>
  <c r="F1385" i="32"/>
  <c r="G1385" i="32"/>
  <c r="H1385" i="32"/>
  <c r="I1385" i="32"/>
  <c r="A1386" i="32"/>
  <c r="B1386" i="32"/>
  <c r="C1386" i="32"/>
  <c r="E1386" i="32"/>
  <c r="F1386" i="32"/>
  <c r="G1386" i="32"/>
  <c r="H1386" i="32"/>
  <c r="J1386" i="32" s="1"/>
  <c r="I1386" i="32"/>
  <c r="A1387" i="32"/>
  <c r="B1387" i="32"/>
  <c r="C1387" i="32"/>
  <c r="E1387" i="32"/>
  <c r="F1387" i="32"/>
  <c r="G1387" i="32"/>
  <c r="H1387" i="32"/>
  <c r="I1387" i="32"/>
  <c r="A1388" i="32"/>
  <c r="B1388" i="32"/>
  <c r="C1388" i="32"/>
  <c r="E1388" i="32"/>
  <c r="F1388" i="32"/>
  <c r="G1388" i="32"/>
  <c r="H1388" i="32"/>
  <c r="N1388" i="32" s="1"/>
  <c r="I1388" i="32"/>
  <c r="A1389" i="32"/>
  <c r="B1389" i="32"/>
  <c r="C1389" i="32"/>
  <c r="E1389" i="32"/>
  <c r="F1389" i="32"/>
  <c r="G1389" i="32"/>
  <c r="H1389" i="32"/>
  <c r="I1389" i="32"/>
  <c r="A1390" i="32"/>
  <c r="B1390" i="32"/>
  <c r="C1390" i="32"/>
  <c r="E1390" i="32"/>
  <c r="F1390" i="32"/>
  <c r="G1390" i="32"/>
  <c r="H1390" i="32"/>
  <c r="N1390" i="32" s="1"/>
  <c r="I1390" i="32"/>
  <c r="A1391" i="32"/>
  <c r="B1391" i="32"/>
  <c r="C1391" i="32"/>
  <c r="E1391" i="32"/>
  <c r="F1391" i="32"/>
  <c r="G1391" i="32"/>
  <c r="H1391" i="32"/>
  <c r="I1391" i="32"/>
  <c r="A1392" i="32"/>
  <c r="B1392" i="32"/>
  <c r="C1392" i="32"/>
  <c r="E1392" i="32"/>
  <c r="F1392" i="32"/>
  <c r="G1392" i="32"/>
  <c r="H1392" i="32"/>
  <c r="I1392" i="32"/>
  <c r="A1393" i="32"/>
  <c r="B1393" i="32"/>
  <c r="C1393" i="32"/>
  <c r="E1393" i="32"/>
  <c r="F1393" i="32"/>
  <c r="G1393" i="32"/>
  <c r="H1393" i="32"/>
  <c r="M1393" i="32" s="1"/>
  <c r="I1393" i="32"/>
  <c r="A1394" i="32"/>
  <c r="B1394" i="32"/>
  <c r="C1394" i="32"/>
  <c r="E1394" i="32"/>
  <c r="F1394" i="32"/>
  <c r="G1394" i="32"/>
  <c r="H1394" i="32"/>
  <c r="L1394" i="32" s="1"/>
  <c r="I1394" i="32"/>
  <c r="A1395" i="32"/>
  <c r="B1395" i="32"/>
  <c r="C1395" i="32"/>
  <c r="E1395" i="32"/>
  <c r="F1395" i="32"/>
  <c r="G1395" i="32"/>
  <c r="H1395" i="32"/>
  <c r="J1395" i="32" s="1"/>
  <c r="I1395" i="32"/>
  <c r="M1395" i="32"/>
  <c r="A1396" i="32"/>
  <c r="B1396" i="32"/>
  <c r="C1396" i="32"/>
  <c r="E1396" i="32"/>
  <c r="F1396" i="32"/>
  <c r="G1396" i="32"/>
  <c r="H1396" i="32"/>
  <c r="I1396" i="32"/>
  <c r="A1397" i="32"/>
  <c r="B1397" i="32"/>
  <c r="C1397" i="32"/>
  <c r="E1397" i="32"/>
  <c r="F1397" i="32"/>
  <c r="G1397" i="32"/>
  <c r="H1397" i="32"/>
  <c r="N1397" i="32" s="1"/>
  <c r="I1397" i="32"/>
  <c r="M1397" i="32"/>
  <c r="A1398" i="32"/>
  <c r="B1398" i="32"/>
  <c r="C1398" i="32"/>
  <c r="E1398" i="32"/>
  <c r="F1398" i="32"/>
  <c r="G1398" i="32"/>
  <c r="H1398" i="32"/>
  <c r="M1398" i="32" s="1"/>
  <c r="I1398" i="32"/>
  <c r="A1399" i="32"/>
  <c r="B1399" i="32"/>
  <c r="C1399" i="32"/>
  <c r="E1399" i="32"/>
  <c r="F1399" i="32"/>
  <c r="G1399" i="32"/>
  <c r="H1399" i="32"/>
  <c r="I1399" i="32"/>
  <c r="A1400" i="32"/>
  <c r="B1400" i="32"/>
  <c r="C1400" i="32"/>
  <c r="E1400" i="32"/>
  <c r="F1400" i="32"/>
  <c r="G1400" i="32"/>
  <c r="H1400" i="32"/>
  <c r="I1400" i="32"/>
  <c r="A1401" i="32"/>
  <c r="B1401" i="32"/>
  <c r="C1401" i="32"/>
  <c r="E1401" i="32"/>
  <c r="F1401" i="32"/>
  <c r="G1401" i="32"/>
  <c r="H1401" i="32"/>
  <c r="I1401" i="32"/>
  <c r="A1402" i="32"/>
  <c r="B1402" i="32"/>
  <c r="C1402" i="32"/>
  <c r="E1402" i="32"/>
  <c r="F1402" i="32"/>
  <c r="G1402" i="32"/>
  <c r="H1402" i="32"/>
  <c r="I1402" i="32"/>
  <c r="A1403" i="32"/>
  <c r="B1403" i="32"/>
  <c r="C1403" i="32"/>
  <c r="E1403" i="32"/>
  <c r="F1403" i="32"/>
  <c r="G1403" i="32"/>
  <c r="H1403" i="32"/>
  <c r="J1403" i="32" s="1"/>
  <c r="I1403" i="32"/>
  <c r="A1404" i="32"/>
  <c r="B1404" i="32"/>
  <c r="C1404" i="32"/>
  <c r="E1404" i="32"/>
  <c r="F1404" i="32"/>
  <c r="G1404" i="32"/>
  <c r="H1404" i="32"/>
  <c r="I1404" i="32"/>
  <c r="A1405" i="32"/>
  <c r="B1405" i="32"/>
  <c r="C1405" i="32"/>
  <c r="E1405" i="32"/>
  <c r="F1405" i="32"/>
  <c r="G1405" i="32"/>
  <c r="H1405" i="32"/>
  <c r="J1405" i="32" s="1"/>
  <c r="I1405" i="32"/>
  <c r="A1406" i="32"/>
  <c r="B1406" i="32"/>
  <c r="C1406" i="32"/>
  <c r="E1406" i="32"/>
  <c r="F1406" i="32"/>
  <c r="G1406" i="32"/>
  <c r="H1406" i="32"/>
  <c r="I1406" i="32"/>
  <c r="A1407" i="32"/>
  <c r="B1407" i="32"/>
  <c r="C1407" i="32"/>
  <c r="E1407" i="32"/>
  <c r="F1407" i="32"/>
  <c r="G1407" i="32"/>
  <c r="H1407" i="32"/>
  <c r="I1407" i="32"/>
  <c r="A1408" i="32"/>
  <c r="B1408" i="32"/>
  <c r="C1408" i="32"/>
  <c r="E1408" i="32"/>
  <c r="F1408" i="32"/>
  <c r="G1408" i="32"/>
  <c r="H1408" i="32"/>
  <c r="I1408" i="32"/>
  <c r="A1409" i="32"/>
  <c r="B1409" i="32"/>
  <c r="C1409" i="32"/>
  <c r="E1409" i="32"/>
  <c r="F1409" i="32"/>
  <c r="G1409" i="32"/>
  <c r="H1409" i="32"/>
  <c r="M1409" i="32" s="1"/>
  <c r="I1409" i="32"/>
  <c r="A1410" i="32"/>
  <c r="B1410" i="32"/>
  <c r="C1410" i="32"/>
  <c r="E1410" i="32"/>
  <c r="F1410" i="32"/>
  <c r="G1410" i="32"/>
  <c r="H1410" i="32"/>
  <c r="L1410" i="32" s="1"/>
  <c r="I1410" i="32"/>
  <c r="A1411" i="32"/>
  <c r="B1411" i="32"/>
  <c r="C1411" i="32"/>
  <c r="E1411" i="32"/>
  <c r="F1411" i="32"/>
  <c r="G1411" i="32"/>
  <c r="H1411" i="32"/>
  <c r="I1411" i="32"/>
  <c r="A1412" i="32"/>
  <c r="B1412" i="32"/>
  <c r="C1412" i="32"/>
  <c r="E1412" i="32"/>
  <c r="F1412" i="32"/>
  <c r="G1412" i="32"/>
  <c r="H1412" i="32"/>
  <c r="N1412" i="32" s="1"/>
  <c r="I1412" i="32"/>
  <c r="A1413" i="32"/>
  <c r="B1413" i="32"/>
  <c r="C1413" i="32"/>
  <c r="E1413" i="32"/>
  <c r="F1413" i="32"/>
  <c r="G1413" i="32"/>
  <c r="H1413" i="32"/>
  <c r="I1413" i="32"/>
  <c r="A1414" i="32"/>
  <c r="B1414" i="32"/>
  <c r="C1414" i="32"/>
  <c r="E1414" i="32"/>
  <c r="F1414" i="32"/>
  <c r="G1414" i="32"/>
  <c r="H1414" i="32"/>
  <c r="I1414" i="32"/>
  <c r="A1415" i="32"/>
  <c r="B1415" i="32"/>
  <c r="C1415" i="32"/>
  <c r="E1415" i="32"/>
  <c r="F1415" i="32"/>
  <c r="G1415" i="32"/>
  <c r="H1415" i="32"/>
  <c r="K1415" i="32" s="1"/>
  <c r="I1415" i="32"/>
  <c r="A1416" i="32"/>
  <c r="B1416" i="32"/>
  <c r="C1416" i="32"/>
  <c r="E1416" i="32"/>
  <c r="F1416" i="32"/>
  <c r="G1416" i="32"/>
  <c r="H1416" i="32"/>
  <c r="I1416" i="32"/>
  <c r="A1417" i="32"/>
  <c r="B1417" i="32"/>
  <c r="C1417" i="32"/>
  <c r="E1417" i="32"/>
  <c r="F1417" i="32"/>
  <c r="G1417" i="32"/>
  <c r="H1417" i="32"/>
  <c r="I1417" i="32"/>
  <c r="A1418" i="32"/>
  <c r="B1418" i="32"/>
  <c r="C1418" i="32"/>
  <c r="E1418" i="32"/>
  <c r="F1418" i="32"/>
  <c r="G1418" i="32"/>
  <c r="H1418" i="32"/>
  <c r="I1418" i="32"/>
  <c r="A1419" i="32"/>
  <c r="B1419" i="32"/>
  <c r="C1419" i="32"/>
  <c r="E1419" i="32"/>
  <c r="F1419" i="32"/>
  <c r="G1419" i="32"/>
  <c r="H1419" i="32"/>
  <c r="I1419" i="32"/>
  <c r="A1420" i="32"/>
  <c r="B1420" i="32"/>
  <c r="C1420" i="32"/>
  <c r="E1420" i="32"/>
  <c r="F1420" i="32"/>
  <c r="G1420" i="32"/>
  <c r="H1420" i="32"/>
  <c r="I1420" i="32"/>
  <c r="A1421" i="32"/>
  <c r="B1421" i="32"/>
  <c r="C1421" i="32"/>
  <c r="E1421" i="32"/>
  <c r="F1421" i="32"/>
  <c r="G1421" i="32"/>
  <c r="H1421" i="32"/>
  <c r="I1421" i="32"/>
  <c r="A1422" i="32"/>
  <c r="B1422" i="32"/>
  <c r="C1422" i="32"/>
  <c r="E1422" i="32"/>
  <c r="F1422" i="32"/>
  <c r="G1422" i="32"/>
  <c r="H1422" i="32"/>
  <c r="I1422" i="32"/>
  <c r="A1423" i="32"/>
  <c r="B1423" i="32"/>
  <c r="C1423" i="32"/>
  <c r="E1423" i="32"/>
  <c r="F1423" i="32"/>
  <c r="G1423" i="32"/>
  <c r="H1423" i="32"/>
  <c r="I1423" i="32"/>
  <c r="A1424" i="32"/>
  <c r="B1424" i="32"/>
  <c r="C1424" i="32"/>
  <c r="E1424" i="32"/>
  <c r="F1424" i="32"/>
  <c r="G1424" i="32"/>
  <c r="H1424" i="32"/>
  <c r="L1424" i="32" s="1"/>
  <c r="I1424" i="32"/>
  <c r="A1425" i="32"/>
  <c r="B1425" i="32"/>
  <c r="C1425" i="32"/>
  <c r="E1425" i="32"/>
  <c r="F1425" i="32"/>
  <c r="G1425" i="32"/>
  <c r="H1425" i="32"/>
  <c r="J1425" i="32" s="1"/>
  <c r="I1425" i="32"/>
  <c r="A1426" i="32"/>
  <c r="B1426" i="32"/>
  <c r="C1426" i="32"/>
  <c r="E1426" i="32"/>
  <c r="F1426" i="32"/>
  <c r="G1426" i="32"/>
  <c r="H1426" i="32"/>
  <c r="I1426" i="32"/>
  <c r="A1427" i="32"/>
  <c r="B1427" i="32"/>
  <c r="C1427" i="32"/>
  <c r="E1427" i="32"/>
  <c r="F1427" i="32"/>
  <c r="G1427" i="32"/>
  <c r="H1427" i="32"/>
  <c r="I1427" i="32"/>
  <c r="A1428" i="32"/>
  <c r="B1428" i="32"/>
  <c r="C1428" i="32"/>
  <c r="E1428" i="32"/>
  <c r="F1428" i="32"/>
  <c r="G1428" i="32"/>
  <c r="H1428" i="32"/>
  <c r="I1428" i="32"/>
  <c r="A1429" i="32"/>
  <c r="B1429" i="32"/>
  <c r="C1429" i="32"/>
  <c r="E1429" i="32"/>
  <c r="F1429" i="32"/>
  <c r="G1429" i="32"/>
  <c r="H1429" i="32"/>
  <c r="I1429" i="32"/>
  <c r="A1430" i="32"/>
  <c r="B1430" i="32"/>
  <c r="C1430" i="32"/>
  <c r="E1430" i="32"/>
  <c r="F1430" i="32"/>
  <c r="G1430" i="32"/>
  <c r="H1430" i="32"/>
  <c r="L1430" i="32" s="1"/>
  <c r="I1430" i="32"/>
  <c r="A1431" i="32"/>
  <c r="B1431" i="32"/>
  <c r="C1431" i="32"/>
  <c r="E1431" i="32"/>
  <c r="F1431" i="32"/>
  <c r="G1431" i="32"/>
  <c r="H1431" i="32"/>
  <c r="M1431" i="32" s="1"/>
  <c r="I1431" i="32"/>
  <c r="A1432" i="32"/>
  <c r="B1432" i="32"/>
  <c r="C1432" i="32"/>
  <c r="E1432" i="32"/>
  <c r="F1432" i="32"/>
  <c r="G1432" i="32"/>
  <c r="H1432" i="32"/>
  <c r="I1432" i="32"/>
  <c r="A1433" i="32"/>
  <c r="B1433" i="32"/>
  <c r="C1433" i="32"/>
  <c r="E1433" i="32"/>
  <c r="F1433" i="32"/>
  <c r="G1433" i="32"/>
  <c r="H1433" i="32"/>
  <c r="K1433" i="32" s="1"/>
  <c r="I1433" i="32"/>
  <c r="A1434" i="32"/>
  <c r="B1434" i="32"/>
  <c r="C1434" i="32"/>
  <c r="E1434" i="32"/>
  <c r="F1434" i="32"/>
  <c r="G1434" i="32"/>
  <c r="H1434" i="32"/>
  <c r="J1434" i="32" s="1"/>
  <c r="I1434" i="32"/>
  <c r="A1435" i="32"/>
  <c r="B1435" i="32"/>
  <c r="C1435" i="32"/>
  <c r="E1435" i="32"/>
  <c r="F1435" i="32"/>
  <c r="G1435" i="32"/>
  <c r="H1435" i="32"/>
  <c r="I1435" i="32"/>
  <c r="A1436" i="32"/>
  <c r="B1436" i="32"/>
  <c r="C1436" i="32"/>
  <c r="E1436" i="32"/>
  <c r="F1436" i="32"/>
  <c r="G1436" i="32"/>
  <c r="H1436" i="32"/>
  <c r="M1436" i="32" s="1"/>
  <c r="I1436" i="32"/>
  <c r="A1437" i="32"/>
  <c r="B1437" i="32"/>
  <c r="C1437" i="32"/>
  <c r="E1437" i="32"/>
  <c r="F1437" i="32"/>
  <c r="G1437" i="32"/>
  <c r="H1437" i="32"/>
  <c r="I1437" i="32"/>
  <c r="A1438" i="32"/>
  <c r="B1438" i="32"/>
  <c r="C1438" i="32"/>
  <c r="E1438" i="32"/>
  <c r="F1438" i="32"/>
  <c r="G1438" i="32"/>
  <c r="H1438" i="32"/>
  <c r="I1438" i="32"/>
  <c r="A1439" i="32"/>
  <c r="B1439" i="32"/>
  <c r="C1439" i="32"/>
  <c r="E1439" i="32"/>
  <c r="F1439" i="32"/>
  <c r="G1439" i="32"/>
  <c r="H1439" i="32"/>
  <c r="L1439" i="32" s="1"/>
  <c r="I1439" i="32"/>
  <c r="A1440" i="32"/>
  <c r="B1440" i="32"/>
  <c r="C1440" i="32"/>
  <c r="E1440" i="32"/>
  <c r="F1440" i="32"/>
  <c r="G1440" i="32"/>
  <c r="H1440" i="32"/>
  <c r="I1440" i="32"/>
  <c r="A1441" i="32"/>
  <c r="B1441" i="32"/>
  <c r="C1441" i="32"/>
  <c r="E1441" i="32"/>
  <c r="F1441" i="32"/>
  <c r="G1441" i="32"/>
  <c r="H1441" i="32"/>
  <c r="I1441" i="32"/>
  <c r="A1442" i="32"/>
  <c r="B1442" i="32"/>
  <c r="C1442" i="32"/>
  <c r="E1442" i="32"/>
  <c r="F1442" i="32"/>
  <c r="G1442" i="32"/>
  <c r="H1442" i="32"/>
  <c r="J1442" i="32" s="1"/>
  <c r="I1442" i="32"/>
  <c r="A1443" i="32"/>
  <c r="B1443" i="32"/>
  <c r="C1443" i="32"/>
  <c r="E1443" i="32"/>
  <c r="F1443" i="32"/>
  <c r="G1443" i="32"/>
  <c r="H1443" i="32"/>
  <c r="M1443" i="32" s="1"/>
  <c r="I1443" i="32"/>
  <c r="A1444" i="32"/>
  <c r="B1444" i="32"/>
  <c r="C1444" i="32"/>
  <c r="E1444" i="32"/>
  <c r="F1444" i="32"/>
  <c r="G1444" i="32"/>
  <c r="H1444" i="32"/>
  <c r="J1444" i="32" s="1"/>
  <c r="I1444" i="32"/>
  <c r="A1445" i="32"/>
  <c r="B1445" i="32"/>
  <c r="C1445" i="32"/>
  <c r="E1445" i="32"/>
  <c r="F1445" i="32"/>
  <c r="G1445" i="32"/>
  <c r="H1445" i="32"/>
  <c r="I1445" i="32"/>
  <c r="A1446" i="32"/>
  <c r="B1446" i="32"/>
  <c r="C1446" i="32"/>
  <c r="E1446" i="32"/>
  <c r="F1446" i="32"/>
  <c r="G1446" i="32"/>
  <c r="H1446" i="32"/>
  <c r="J1446" i="32" s="1"/>
  <c r="I1446" i="32"/>
  <c r="A1447" i="32"/>
  <c r="B1447" i="32"/>
  <c r="C1447" i="32"/>
  <c r="E1447" i="32"/>
  <c r="F1447" i="32"/>
  <c r="G1447" i="32"/>
  <c r="H1447" i="32"/>
  <c r="M1447" i="32" s="1"/>
  <c r="I1447" i="32"/>
  <c r="A1448" i="32"/>
  <c r="B1448" i="32"/>
  <c r="C1448" i="32"/>
  <c r="E1448" i="32"/>
  <c r="F1448" i="32"/>
  <c r="G1448" i="32"/>
  <c r="H1448" i="32"/>
  <c r="I1448" i="32"/>
  <c r="N1448" i="32"/>
  <c r="A1449" i="32"/>
  <c r="B1449" i="32"/>
  <c r="C1449" i="32"/>
  <c r="E1449" i="32"/>
  <c r="F1449" i="32"/>
  <c r="G1449" i="32"/>
  <c r="H1449" i="32"/>
  <c r="I1449" i="32"/>
  <c r="A1450" i="32"/>
  <c r="B1450" i="32"/>
  <c r="C1450" i="32"/>
  <c r="E1450" i="32"/>
  <c r="F1450" i="32"/>
  <c r="G1450" i="32"/>
  <c r="H1450" i="32"/>
  <c r="I1450" i="32"/>
  <c r="A1451" i="32"/>
  <c r="B1451" i="32"/>
  <c r="C1451" i="32"/>
  <c r="E1451" i="32"/>
  <c r="F1451" i="32"/>
  <c r="G1451" i="32"/>
  <c r="H1451" i="32"/>
  <c r="I1451" i="32"/>
  <c r="A1452" i="32"/>
  <c r="B1452" i="32"/>
  <c r="C1452" i="32"/>
  <c r="E1452" i="32"/>
  <c r="F1452" i="32"/>
  <c r="G1452" i="32"/>
  <c r="H1452" i="32"/>
  <c r="L1452" i="32" s="1"/>
  <c r="I1452" i="32"/>
  <c r="A1453" i="32"/>
  <c r="B1453" i="32"/>
  <c r="C1453" i="32"/>
  <c r="E1453" i="32"/>
  <c r="F1453" i="32"/>
  <c r="G1453" i="32"/>
  <c r="H1453" i="32"/>
  <c r="I1453" i="32"/>
  <c r="A1454" i="32"/>
  <c r="B1454" i="32"/>
  <c r="C1454" i="32"/>
  <c r="E1454" i="32"/>
  <c r="F1454" i="32"/>
  <c r="G1454" i="32"/>
  <c r="H1454" i="32"/>
  <c r="J1454" i="32" s="1"/>
  <c r="I1454" i="32"/>
  <c r="A1455" i="32"/>
  <c r="B1455" i="32"/>
  <c r="C1455" i="32"/>
  <c r="E1455" i="32"/>
  <c r="F1455" i="32"/>
  <c r="G1455" i="32"/>
  <c r="H1455" i="32"/>
  <c r="I1455" i="32"/>
  <c r="A1456" i="32"/>
  <c r="B1456" i="32"/>
  <c r="C1456" i="32"/>
  <c r="E1456" i="32"/>
  <c r="F1456" i="32"/>
  <c r="G1456" i="32"/>
  <c r="H1456" i="32"/>
  <c r="J1456" i="32" s="1"/>
  <c r="I1456" i="32"/>
  <c r="A1457" i="32"/>
  <c r="B1457" i="32"/>
  <c r="C1457" i="32"/>
  <c r="E1457" i="32"/>
  <c r="F1457" i="32"/>
  <c r="G1457" i="32"/>
  <c r="H1457" i="32"/>
  <c r="K1457" i="32" s="1"/>
  <c r="I1457" i="32"/>
  <c r="A1458" i="32"/>
  <c r="B1458" i="32"/>
  <c r="C1458" i="32"/>
  <c r="E1458" i="32"/>
  <c r="F1458" i="32"/>
  <c r="G1458" i="32"/>
  <c r="H1458" i="32"/>
  <c r="N1458" i="32" s="1"/>
  <c r="I1458" i="32"/>
  <c r="A1459" i="32"/>
  <c r="B1459" i="32"/>
  <c r="C1459" i="32"/>
  <c r="E1459" i="32"/>
  <c r="F1459" i="32"/>
  <c r="G1459" i="32"/>
  <c r="H1459" i="32"/>
  <c r="I1459" i="32"/>
  <c r="A1460" i="32"/>
  <c r="B1460" i="32"/>
  <c r="C1460" i="32"/>
  <c r="E1460" i="32"/>
  <c r="F1460" i="32"/>
  <c r="G1460" i="32"/>
  <c r="H1460" i="32"/>
  <c r="I1460" i="32"/>
  <c r="A1461" i="32"/>
  <c r="B1461" i="32"/>
  <c r="C1461" i="32"/>
  <c r="E1461" i="32"/>
  <c r="F1461" i="32"/>
  <c r="G1461" i="32"/>
  <c r="H1461" i="32"/>
  <c r="I1461" i="32"/>
  <c r="A1462" i="32"/>
  <c r="B1462" i="32"/>
  <c r="C1462" i="32"/>
  <c r="E1462" i="32"/>
  <c r="F1462" i="32"/>
  <c r="G1462" i="32"/>
  <c r="H1462" i="32"/>
  <c r="I1462" i="32"/>
  <c r="A1463" i="32"/>
  <c r="B1463" i="32"/>
  <c r="C1463" i="32"/>
  <c r="E1463" i="32"/>
  <c r="F1463" i="32"/>
  <c r="G1463" i="32"/>
  <c r="H1463" i="32"/>
  <c r="I1463" i="32"/>
  <c r="A1464" i="32"/>
  <c r="B1464" i="32"/>
  <c r="C1464" i="32"/>
  <c r="E1464" i="32"/>
  <c r="F1464" i="32"/>
  <c r="G1464" i="32"/>
  <c r="H1464" i="32"/>
  <c r="K1464" i="32" s="1"/>
  <c r="I1464" i="32"/>
  <c r="J1464" i="32"/>
  <c r="M1464" i="32"/>
  <c r="A1465" i="32"/>
  <c r="B1465" i="32"/>
  <c r="C1465" i="32"/>
  <c r="E1465" i="32"/>
  <c r="F1465" i="32"/>
  <c r="G1465" i="32"/>
  <c r="H1465" i="32"/>
  <c r="L1465" i="32" s="1"/>
  <c r="I1465" i="32"/>
  <c r="A1466" i="32"/>
  <c r="B1466" i="32"/>
  <c r="C1466" i="32"/>
  <c r="E1466" i="32"/>
  <c r="F1466" i="32"/>
  <c r="G1466" i="32"/>
  <c r="H1466" i="32"/>
  <c r="I1466" i="32"/>
  <c r="A1467" i="32"/>
  <c r="B1467" i="32"/>
  <c r="C1467" i="32"/>
  <c r="E1467" i="32"/>
  <c r="F1467" i="32"/>
  <c r="G1467" i="32"/>
  <c r="H1467" i="32"/>
  <c r="L1467" i="32" s="1"/>
  <c r="I1467" i="32"/>
  <c r="A1468" i="32"/>
  <c r="B1468" i="32"/>
  <c r="C1468" i="32"/>
  <c r="E1468" i="32"/>
  <c r="F1468" i="32"/>
  <c r="G1468" i="32"/>
  <c r="H1468" i="32"/>
  <c r="I1468" i="32"/>
  <c r="A1469" i="32"/>
  <c r="B1469" i="32"/>
  <c r="C1469" i="32"/>
  <c r="E1469" i="32"/>
  <c r="F1469" i="32"/>
  <c r="G1469" i="32"/>
  <c r="H1469" i="32"/>
  <c r="I1469" i="32"/>
  <c r="A1470" i="32"/>
  <c r="B1470" i="32"/>
  <c r="C1470" i="32"/>
  <c r="E1470" i="32"/>
  <c r="F1470" i="32"/>
  <c r="G1470" i="32"/>
  <c r="H1470" i="32"/>
  <c r="L1470" i="32" s="1"/>
  <c r="I1470" i="32"/>
  <c r="A1471" i="32"/>
  <c r="B1471" i="32"/>
  <c r="C1471" i="32"/>
  <c r="E1471" i="32"/>
  <c r="F1471" i="32"/>
  <c r="G1471" i="32"/>
  <c r="H1471" i="32"/>
  <c r="I1471" i="32"/>
  <c r="A1472" i="32"/>
  <c r="B1472" i="32"/>
  <c r="C1472" i="32"/>
  <c r="E1472" i="32"/>
  <c r="F1472" i="32"/>
  <c r="G1472" i="32"/>
  <c r="H1472" i="32"/>
  <c r="K1472" i="32" s="1"/>
  <c r="I1472" i="32"/>
  <c r="A1473" i="32"/>
  <c r="B1473" i="32"/>
  <c r="C1473" i="32"/>
  <c r="E1473" i="32"/>
  <c r="F1473" i="32"/>
  <c r="G1473" i="32"/>
  <c r="H1473" i="32"/>
  <c r="I1473" i="32"/>
  <c r="A1474" i="32"/>
  <c r="B1474" i="32"/>
  <c r="C1474" i="32"/>
  <c r="E1474" i="32"/>
  <c r="F1474" i="32"/>
  <c r="G1474" i="32"/>
  <c r="H1474" i="32"/>
  <c r="M1474" i="32" s="1"/>
  <c r="I1474" i="32"/>
  <c r="A1475" i="32"/>
  <c r="B1475" i="32"/>
  <c r="C1475" i="32"/>
  <c r="E1475" i="32"/>
  <c r="F1475" i="32"/>
  <c r="G1475" i="32"/>
  <c r="H1475" i="32"/>
  <c r="I1475" i="32"/>
  <c r="A1476" i="32"/>
  <c r="B1476" i="32"/>
  <c r="C1476" i="32"/>
  <c r="E1476" i="32"/>
  <c r="F1476" i="32"/>
  <c r="G1476" i="32"/>
  <c r="H1476" i="32"/>
  <c r="I1476" i="32"/>
  <c r="A1477" i="32"/>
  <c r="B1477" i="32"/>
  <c r="C1477" i="32"/>
  <c r="E1477" i="32"/>
  <c r="F1477" i="32"/>
  <c r="G1477" i="32"/>
  <c r="H1477" i="32"/>
  <c r="I1477" i="32"/>
  <c r="A1478" i="32"/>
  <c r="B1478" i="32"/>
  <c r="C1478" i="32"/>
  <c r="E1478" i="32"/>
  <c r="F1478" i="32"/>
  <c r="G1478" i="32"/>
  <c r="H1478" i="32"/>
  <c r="I1478" i="32"/>
  <c r="A1479" i="32"/>
  <c r="B1479" i="32"/>
  <c r="C1479" i="32"/>
  <c r="E1479" i="32"/>
  <c r="F1479" i="32"/>
  <c r="G1479" i="32"/>
  <c r="H1479" i="32"/>
  <c r="M1479" i="32" s="1"/>
  <c r="I1479" i="32"/>
  <c r="A1480" i="32"/>
  <c r="B1480" i="32"/>
  <c r="C1480" i="32"/>
  <c r="E1480" i="32"/>
  <c r="F1480" i="32"/>
  <c r="G1480" i="32"/>
  <c r="H1480" i="32"/>
  <c r="I1480" i="32"/>
  <c r="A1481" i="32"/>
  <c r="B1481" i="32"/>
  <c r="C1481" i="32"/>
  <c r="E1481" i="32"/>
  <c r="F1481" i="32"/>
  <c r="G1481" i="32"/>
  <c r="H1481" i="32"/>
  <c r="K1481" i="32" s="1"/>
  <c r="I1481" i="32"/>
  <c r="A1482" i="32"/>
  <c r="B1482" i="32"/>
  <c r="C1482" i="32"/>
  <c r="E1482" i="32"/>
  <c r="F1482" i="32"/>
  <c r="G1482" i="32"/>
  <c r="H1482" i="32"/>
  <c r="I1482" i="32"/>
  <c r="A1483" i="32"/>
  <c r="B1483" i="32"/>
  <c r="C1483" i="32"/>
  <c r="E1483" i="32"/>
  <c r="F1483" i="32"/>
  <c r="G1483" i="32"/>
  <c r="H1483" i="32"/>
  <c r="I1483" i="32"/>
  <c r="A1484" i="32"/>
  <c r="B1484" i="32"/>
  <c r="C1484" i="32"/>
  <c r="E1484" i="32"/>
  <c r="F1484" i="32"/>
  <c r="G1484" i="32"/>
  <c r="H1484" i="32"/>
  <c r="N1484" i="32" s="1"/>
  <c r="I1484" i="32"/>
  <c r="A1485" i="32"/>
  <c r="B1485" i="32"/>
  <c r="C1485" i="32"/>
  <c r="E1485" i="32"/>
  <c r="F1485" i="32"/>
  <c r="G1485" i="32"/>
  <c r="H1485" i="32"/>
  <c r="K1485" i="32" s="1"/>
  <c r="I1485" i="32"/>
  <c r="A1486" i="32"/>
  <c r="B1486" i="32"/>
  <c r="C1486" i="32"/>
  <c r="E1486" i="32"/>
  <c r="F1486" i="32"/>
  <c r="G1486" i="32"/>
  <c r="H1486" i="32"/>
  <c r="I1486" i="32"/>
  <c r="A1487" i="32"/>
  <c r="B1487" i="32"/>
  <c r="C1487" i="32"/>
  <c r="E1487" i="32"/>
  <c r="F1487" i="32"/>
  <c r="G1487" i="32"/>
  <c r="H1487" i="32"/>
  <c r="M1487" i="32" s="1"/>
  <c r="I1487" i="32"/>
  <c r="A1488" i="32"/>
  <c r="B1488" i="32"/>
  <c r="C1488" i="32"/>
  <c r="E1488" i="32"/>
  <c r="F1488" i="32"/>
  <c r="G1488" i="32"/>
  <c r="H1488" i="32"/>
  <c r="J1488" i="32" s="1"/>
  <c r="I1488" i="32"/>
  <c r="A1489" i="32"/>
  <c r="B1489" i="32"/>
  <c r="C1489" i="32"/>
  <c r="E1489" i="32"/>
  <c r="F1489" i="32"/>
  <c r="G1489" i="32"/>
  <c r="H1489" i="32"/>
  <c r="K1489" i="32" s="1"/>
  <c r="I1489" i="32"/>
  <c r="A1490" i="32"/>
  <c r="B1490" i="32"/>
  <c r="C1490" i="32"/>
  <c r="E1490" i="32"/>
  <c r="F1490" i="32"/>
  <c r="G1490" i="32"/>
  <c r="H1490" i="32"/>
  <c r="I1490" i="32"/>
  <c r="A1491" i="32"/>
  <c r="B1491" i="32"/>
  <c r="C1491" i="32"/>
  <c r="E1491" i="32"/>
  <c r="F1491" i="32"/>
  <c r="G1491" i="32"/>
  <c r="H1491" i="32"/>
  <c r="I1491" i="32"/>
  <c r="A1492" i="32"/>
  <c r="B1492" i="32"/>
  <c r="C1492" i="32"/>
  <c r="E1492" i="32"/>
  <c r="F1492" i="32"/>
  <c r="G1492" i="32"/>
  <c r="H1492" i="32"/>
  <c r="I1492" i="32"/>
  <c r="A1493" i="32"/>
  <c r="B1493" i="32"/>
  <c r="C1493" i="32"/>
  <c r="E1493" i="32"/>
  <c r="F1493" i="32"/>
  <c r="G1493" i="32"/>
  <c r="H1493" i="32"/>
  <c r="I1493" i="32"/>
  <c r="A1494" i="32"/>
  <c r="B1494" i="32"/>
  <c r="C1494" i="32"/>
  <c r="E1494" i="32"/>
  <c r="F1494" i="32"/>
  <c r="G1494" i="32"/>
  <c r="H1494" i="32"/>
  <c r="N1494" i="32" s="1"/>
  <c r="I1494" i="32"/>
  <c r="A1495" i="32"/>
  <c r="B1495" i="32"/>
  <c r="C1495" i="32"/>
  <c r="E1495" i="32"/>
  <c r="F1495" i="32"/>
  <c r="G1495" i="32"/>
  <c r="H1495" i="32"/>
  <c r="M1495" i="32" s="1"/>
  <c r="I1495" i="32"/>
  <c r="A1496" i="32"/>
  <c r="B1496" i="32"/>
  <c r="C1496" i="32"/>
  <c r="E1496" i="32"/>
  <c r="F1496" i="32"/>
  <c r="G1496" i="32"/>
  <c r="H1496" i="32"/>
  <c r="I1496" i="32"/>
  <c r="A1497" i="32"/>
  <c r="B1497" i="32"/>
  <c r="C1497" i="32"/>
  <c r="E1497" i="32"/>
  <c r="F1497" i="32"/>
  <c r="G1497" i="32"/>
  <c r="H1497" i="32"/>
  <c r="I1497" i="32"/>
  <c r="A1498" i="32"/>
  <c r="B1498" i="32"/>
  <c r="C1498" i="32"/>
  <c r="E1498" i="32"/>
  <c r="F1498" i="32"/>
  <c r="G1498" i="32"/>
  <c r="H1498" i="32"/>
  <c r="M1498" i="32" s="1"/>
  <c r="I1498" i="32"/>
  <c r="A1499" i="32"/>
  <c r="B1499" i="32"/>
  <c r="C1499" i="32"/>
  <c r="E1499" i="32"/>
  <c r="F1499" i="32"/>
  <c r="G1499" i="32"/>
  <c r="H1499" i="32"/>
  <c r="J1499" i="32" s="1"/>
  <c r="I1499" i="32"/>
  <c r="L1499" i="32"/>
  <c r="A1500" i="32"/>
  <c r="B1500" i="32"/>
  <c r="C1500" i="32"/>
  <c r="E1500" i="32"/>
  <c r="F1500" i="32"/>
  <c r="G1500" i="32"/>
  <c r="H1500" i="32"/>
  <c r="I1500" i="32"/>
  <c r="A1501" i="32"/>
  <c r="B1501" i="32"/>
  <c r="C1501" i="32"/>
  <c r="E1501" i="32"/>
  <c r="F1501" i="32"/>
  <c r="G1501" i="32"/>
  <c r="H1501" i="32"/>
  <c r="K1501" i="32" s="1"/>
  <c r="I1501" i="32"/>
  <c r="A1502" i="32"/>
  <c r="B1502" i="32"/>
  <c r="C1502" i="32"/>
  <c r="E1502" i="32"/>
  <c r="F1502" i="32"/>
  <c r="G1502" i="32"/>
  <c r="H1502" i="32"/>
  <c r="N1502" i="32" s="1"/>
  <c r="I1502" i="32"/>
  <c r="A1503" i="32"/>
  <c r="B1503" i="32"/>
  <c r="C1503" i="32"/>
  <c r="E1503" i="32"/>
  <c r="F1503" i="32"/>
  <c r="G1503" i="32"/>
  <c r="H1503" i="32"/>
  <c r="M1503" i="32" s="1"/>
  <c r="I1503" i="32"/>
  <c r="A1504" i="32"/>
  <c r="B1504" i="32"/>
  <c r="C1504" i="32"/>
  <c r="E1504" i="32"/>
  <c r="F1504" i="32"/>
  <c r="G1504" i="32"/>
  <c r="H1504" i="32"/>
  <c r="I1504" i="32"/>
  <c r="A1505" i="32"/>
  <c r="B1505" i="32"/>
  <c r="C1505" i="32"/>
  <c r="E1505" i="32"/>
  <c r="F1505" i="32"/>
  <c r="G1505" i="32"/>
  <c r="H1505" i="32"/>
  <c r="I1505" i="32"/>
  <c r="A1506" i="32"/>
  <c r="B1506" i="32"/>
  <c r="C1506" i="32"/>
  <c r="E1506" i="32"/>
  <c r="F1506" i="32"/>
  <c r="G1506" i="32"/>
  <c r="H1506" i="32"/>
  <c r="I1506" i="32"/>
  <c r="A1507" i="32"/>
  <c r="B1507" i="32"/>
  <c r="C1507" i="32"/>
  <c r="E1507" i="32"/>
  <c r="F1507" i="32"/>
  <c r="G1507" i="32"/>
  <c r="H1507" i="32"/>
  <c r="I1507" i="32"/>
  <c r="A1508" i="32"/>
  <c r="B1508" i="32"/>
  <c r="C1508" i="32"/>
  <c r="E1508" i="32"/>
  <c r="F1508" i="32"/>
  <c r="G1508" i="32"/>
  <c r="H1508" i="32"/>
  <c r="I1508" i="32"/>
  <c r="A1509" i="32"/>
  <c r="B1509" i="32"/>
  <c r="C1509" i="32"/>
  <c r="E1509" i="32"/>
  <c r="F1509" i="32"/>
  <c r="G1509" i="32"/>
  <c r="H1509" i="32"/>
  <c r="J1509" i="32" s="1"/>
  <c r="I1509" i="32"/>
  <c r="A1510" i="32"/>
  <c r="B1510" i="32"/>
  <c r="C1510" i="32"/>
  <c r="E1510" i="32"/>
  <c r="F1510" i="32"/>
  <c r="G1510" i="32"/>
  <c r="H1510" i="32"/>
  <c r="L1510" i="32" s="1"/>
  <c r="I1510" i="32"/>
  <c r="A1511" i="32"/>
  <c r="B1511" i="32"/>
  <c r="C1511" i="32"/>
  <c r="E1511" i="32"/>
  <c r="F1511" i="32"/>
  <c r="G1511" i="32"/>
  <c r="H1511" i="32"/>
  <c r="N1511" i="32" s="1"/>
  <c r="I1511" i="32"/>
  <c r="A1512" i="32"/>
  <c r="B1512" i="32"/>
  <c r="C1512" i="32"/>
  <c r="E1512" i="32"/>
  <c r="F1512" i="32"/>
  <c r="G1512" i="32"/>
  <c r="H1512" i="32"/>
  <c r="I1512" i="32"/>
  <c r="A1513" i="32"/>
  <c r="B1513" i="32"/>
  <c r="C1513" i="32"/>
  <c r="E1513" i="32"/>
  <c r="F1513" i="32"/>
  <c r="G1513" i="32"/>
  <c r="H1513" i="32"/>
  <c r="L1513" i="32" s="1"/>
  <c r="I1513" i="32"/>
  <c r="A1514" i="32"/>
  <c r="B1514" i="32"/>
  <c r="C1514" i="32"/>
  <c r="E1514" i="32"/>
  <c r="F1514" i="32"/>
  <c r="G1514" i="32"/>
  <c r="H1514" i="32"/>
  <c r="L1514" i="32" s="1"/>
  <c r="I1514" i="32"/>
  <c r="J1514" i="32"/>
  <c r="A1515" i="32"/>
  <c r="B1515" i="32"/>
  <c r="C1515" i="32"/>
  <c r="E1515" i="32"/>
  <c r="F1515" i="32"/>
  <c r="G1515" i="32"/>
  <c r="H1515" i="32"/>
  <c r="I1515" i="32"/>
  <c r="A1516" i="32"/>
  <c r="B1516" i="32"/>
  <c r="C1516" i="32"/>
  <c r="E1516" i="32"/>
  <c r="F1516" i="32"/>
  <c r="G1516" i="32"/>
  <c r="H1516" i="32"/>
  <c r="N1516" i="32" s="1"/>
  <c r="I1516" i="32"/>
  <c r="A1517" i="32"/>
  <c r="B1517" i="32"/>
  <c r="C1517" i="32"/>
  <c r="E1517" i="32"/>
  <c r="F1517" i="32"/>
  <c r="G1517" i="32"/>
  <c r="H1517" i="32"/>
  <c r="N1517" i="32" s="1"/>
  <c r="I1517" i="32"/>
  <c r="A1518" i="32"/>
  <c r="B1518" i="32"/>
  <c r="C1518" i="32"/>
  <c r="E1518" i="32"/>
  <c r="F1518" i="32"/>
  <c r="G1518" i="32"/>
  <c r="H1518" i="32"/>
  <c r="I1518" i="32"/>
  <c r="A1519" i="32"/>
  <c r="B1519" i="32"/>
  <c r="C1519" i="32"/>
  <c r="E1519" i="32"/>
  <c r="F1519" i="32"/>
  <c r="G1519" i="32"/>
  <c r="H1519" i="32"/>
  <c r="I1519" i="32"/>
  <c r="A1520" i="32"/>
  <c r="B1520" i="32"/>
  <c r="C1520" i="32"/>
  <c r="E1520" i="32"/>
  <c r="F1520" i="32"/>
  <c r="G1520" i="32"/>
  <c r="H1520" i="32"/>
  <c r="M1520" i="32" s="1"/>
  <c r="I1520" i="32"/>
  <c r="A1521" i="32"/>
  <c r="B1521" i="32"/>
  <c r="C1521" i="32"/>
  <c r="E1521" i="32"/>
  <c r="F1521" i="32"/>
  <c r="G1521" i="32"/>
  <c r="H1521" i="32"/>
  <c r="I1521" i="32"/>
  <c r="A1522" i="32"/>
  <c r="B1522" i="32"/>
  <c r="C1522" i="32"/>
  <c r="E1522" i="32"/>
  <c r="F1522" i="32"/>
  <c r="G1522" i="32"/>
  <c r="H1522" i="32"/>
  <c r="N1522" i="32" s="1"/>
  <c r="I1522" i="32"/>
  <c r="A1523" i="32"/>
  <c r="B1523" i="32"/>
  <c r="C1523" i="32"/>
  <c r="E1523" i="32"/>
  <c r="F1523" i="32"/>
  <c r="G1523" i="32"/>
  <c r="H1523" i="32"/>
  <c r="I1523" i="32"/>
  <c r="A1524" i="32"/>
  <c r="B1524" i="32"/>
  <c r="C1524" i="32"/>
  <c r="E1524" i="32"/>
  <c r="F1524" i="32"/>
  <c r="G1524" i="32"/>
  <c r="H1524" i="32"/>
  <c r="I1524" i="32"/>
  <c r="A1525" i="32"/>
  <c r="B1525" i="32"/>
  <c r="C1525" i="32"/>
  <c r="E1525" i="32"/>
  <c r="F1525" i="32"/>
  <c r="G1525" i="32"/>
  <c r="H1525" i="32"/>
  <c r="I1525" i="32"/>
  <c r="A1526" i="32"/>
  <c r="B1526" i="32"/>
  <c r="C1526" i="32"/>
  <c r="E1526" i="32"/>
  <c r="F1526" i="32"/>
  <c r="G1526" i="32"/>
  <c r="H1526" i="32"/>
  <c r="L1526" i="32" s="1"/>
  <c r="I1526" i="32"/>
  <c r="A1527" i="32"/>
  <c r="B1527" i="32"/>
  <c r="C1527" i="32"/>
  <c r="E1527" i="32"/>
  <c r="F1527" i="32"/>
  <c r="G1527" i="32"/>
  <c r="H1527" i="32"/>
  <c r="I1527" i="32"/>
  <c r="A1528" i="32"/>
  <c r="B1528" i="32"/>
  <c r="C1528" i="32"/>
  <c r="E1528" i="32"/>
  <c r="F1528" i="32"/>
  <c r="G1528" i="32"/>
  <c r="H1528" i="32"/>
  <c r="I1528" i="32"/>
  <c r="A1529" i="32"/>
  <c r="B1529" i="32"/>
  <c r="C1529" i="32"/>
  <c r="E1529" i="32"/>
  <c r="F1529" i="32"/>
  <c r="G1529" i="32"/>
  <c r="H1529" i="32"/>
  <c r="I1529" i="32"/>
  <c r="A1530" i="32"/>
  <c r="B1530" i="32"/>
  <c r="C1530" i="32"/>
  <c r="E1530" i="32"/>
  <c r="F1530" i="32"/>
  <c r="G1530" i="32"/>
  <c r="H1530" i="32"/>
  <c r="I1530" i="32"/>
  <c r="A1531" i="32"/>
  <c r="B1531" i="32"/>
  <c r="C1531" i="32"/>
  <c r="E1531" i="32"/>
  <c r="F1531" i="32"/>
  <c r="G1531" i="32"/>
  <c r="H1531" i="32"/>
  <c r="L1531" i="32" s="1"/>
  <c r="I1531" i="32"/>
  <c r="A1532" i="32"/>
  <c r="B1532" i="32"/>
  <c r="C1532" i="32"/>
  <c r="E1532" i="32"/>
  <c r="F1532" i="32"/>
  <c r="G1532" i="32"/>
  <c r="H1532" i="32"/>
  <c r="N1532" i="32" s="1"/>
  <c r="I1532" i="32"/>
  <c r="A1533" i="32"/>
  <c r="B1533" i="32"/>
  <c r="C1533" i="32"/>
  <c r="E1533" i="32"/>
  <c r="F1533" i="32"/>
  <c r="G1533" i="32"/>
  <c r="H1533" i="32"/>
  <c r="N1533" i="32" s="1"/>
  <c r="I1533" i="32"/>
  <c r="A1534" i="32"/>
  <c r="B1534" i="32"/>
  <c r="C1534" i="32"/>
  <c r="E1534" i="32"/>
  <c r="F1534" i="32"/>
  <c r="G1534" i="32"/>
  <c r="H1534" i="32"/>
  <c r="I1534" i="32"/>
  <c r="A1535" i="32"/>
  <c r="B1535" i="32"/>
  <c r="C1535" i="32"/>
  <c r="E1535" i="32"/>
  <c r="F1535" i="32"/>
  <c r="G1535" i="32"/>
  <c r="H1535" i="32"/>
  <c r="I1535" i="32"/>
  <c r="A1536" i="32"/>
  <c r="B1536" i="32"/>
  <c r="C1536" i="32"/>
  <c r="E1536" i="32"/>
  <c r="F1536" i="32"/>
  <c r="G1536" i="32"/>
  <c r="H1536" i="32"/>
  <c r="I1536" i="32"/>
  <c r="A1537" i="32"/>
  <c r="B1537" i="32"/>
  <c r="C1537" i="32"/>
  <c r="E1537" i="32"/>
  <c r="F1537" i="32"/>
  <c r="G1537" i="32"/>
  <c r="H1537" i="32"/>
  <c r="I1537" i="32"/>
  <c r="A1538" i="32"/>
  <c r="B1538" i="32"/>
  <c r="C1538" i="32"/>
  <c r="E1538" i="32"/>
  <c r="F1538" i="32"/>
  <c r="G1538" i="32"/>
  <c r="H1538" i="32"/>
  <c r="J1538" i="32" s="1"/>
  <c r="I1538" i="32"/>
  <c r="A1539" i="32"/>
  <c r="B1539" i="32"/>
  <c r="C1539" i="32"/>
  <c r="E1539" i="32"/>
  <c r="F1539" i="32"/>
  <c r="G1539" i="32"/>
  <c r="H1539" i="32"/>
  <c r="I1539" i="32"/>
  <c r="A1540" i="32"/>
  <c r="B1540" i="32"/>
  <c r="C1540" i="32"/>
  <c r="E1540" i="32"/>
  <c r="F1540" i="32"/>
  <c r="G1540" i="32"/>
  <c r="H1540" i="32"/>
  <c r="N1540" i="32" s="1"/>
  <c r="I1540" i="32"/>
  <c r="A1541" i="32"/>
  <c r="B1541" i="32"/>
  <c r="C1541" i="32"/>
  <c r="E1541" i="32"/>
  <c r="F1541" i="32"/>
  <c r="G1541" i="32"/>
  <c r="H1541" i="32"/>
  <c r="I1541" i="32"/>
  <c r="A1542" i="32"/>
  <c r="B1542" i="32"/>
  <c r="C1542" i="32"/>
  <c r="E1542" i="32"/>
  <c r="F1542" i="32"/>
  <c r="G1542" i="32"/>
  <c r="H1542" i="32"/>
  <c r="I1542" i="32"/>
  <c r="A1543" i="32"/>
  <c r="B1543" i="32"/>
  <c r="C1543" i="32"/>
  <c r="E1543" i="32"/>
  <c r="F1543" i="32"/>
  <c r="G1543" i="32"/>
  <c r="H1543" i="32"/>
  <c r="M1543" i="32" s="1"/>
  <c r="I1543" i="32"/>
  <c r="A1544" i="32"/>
  <c r="B1544" i="32"/>
  <c r="C1544" i="32"/>
  <c r="E1544" i="32"/>
  <c r="F1544" i="32"/>
  <c r="G1544" i="32"/>
  <c r="H1544" i="32"/>
  <c r="M1544" i="32" s="1"/>
  <c r="I1544" i="32"/>
  <c r="A1545" i="32"/>
  <c r="B1545" i="32"/>
  <c r="C1545" i="32"/>
  <c r="E1545" i="32"/>
  <c r="F1545" i="32"/>
  <c r="G1545" i="32"/>
  <c r="H1545" i="32"/>
  <c r="I1545" i="32"/>
  <c r="A1546" i="32"/>
  <c r="B1546" i="32"/>
  <c r="C1546" i="32"/>
  <c r="E1546" i="32"/>
  <c r="F1546" i="32"/>
  <c r="G1546" i="32"/>
  <c r="H1546" i="32"/>
  <c r="J1546" i="32" s="1"/>
  <c r="I1546" i="32"/>
  <c r="A1547" i="32"/>
  <c r="B1547" i="32"/>
  <c r="C1547" i="32"/>
  <c r="E1547" i="32"/>
  <c r="F1547" i="32"/>
  <c r="G1547" i="32"/>
  <c r="H1547" i="32"/>
  <c r="I1547" i="32"/>
  <c r="A1548" i="32"/>
  <c r="B1548" i="32"/>
  <c r="C1548" i="32"/>
  <c r="E1548" i="32"/>
  <c r="F1548" i="32"/>
  <c r="G1548" i="32"/>
  <c r="H1548" i="32"/>
  <c r="I1548" i="32"/>
  <c r="A1549" i="32"/>
  <c r="B1549" i="32"/>
  <c r="C1549" i="32"/>
  <c r="E1549" i="32"/>
  <c r="F1549" i="32"/>
  <c r="G1549" i="32"/>
  <c r="H1549" i="32"/>
  <c r="N1549" i="32" s="1"/>
  <c r="I1549" i="32"/>
  <c r="A1550" i="32"/>
  <c r="B1550" i="32"/>
  <c r="C1550" i="32"/>
  <c r="E1550" i="32"/>
  <c r="F1550" i="32"/>
  <c r="G1550" i="32"/>
  <c r="H1550" i="32"/>
  <c r="I1550" i="32"/>
  <c r="A1551" i="32"/>
  <c r="B1551" i="32"/>
  <c r="C1551" i="32"/>
  <c r="E1551" i="32"/>
  <c r="F1551" i="32"/>
  <c r="G1551" i="32"/>
  <c r="H1551" i="32"/>
  <c r="J1551" i="32" s="1"/>
  <c r="I1551" i="32"/>
  <c r="A1552" i="32"/>
  <c r="B1552" i="32"/>
  <c r="C1552" i="32"/>
  <c r="E1552" i="32"/>
  <c r="F1552" i="32"/>
  <c r="G1552" i="32"/>
  <c r="H1552" i="32"/>
  <c r="M1552" i="32" s="1"/>
  <c r="I1552" i="32"/>
  <c r="A1553" i="32"/>
  <c r="B1553" i="32"/>
  <c r="C1553" i="32"/>
  <c r="E1553" i="32"/>
  <c r="F1553" i="32"/>
  <c r="G1553" i="32"/>
  <c r="H1553" i="32"/>
  <c r="I1553" i="32"/>
  <c r="A1554" i="32"/>
  <c r="B1554" i="32"/>
  <c r="C1554" i="32"/>
  <c r="E1554" i="32"/>
  <c r="F1554" i="32"/>
  <c r="G1554" i="32"/>
  <c r="H1554" i="32"/>
  <c r="K1554" i="32" s="1"/>
  <c r="I1554" i="32"/>
  <c r="A1555" i="32"/>
  <c r="B1555" i="32"/>
  <c r="C1555" i="32"/>
  <c r="E1555" i="32"/>
  <c r="F1555" i="32"/>
  <c r="G1555" i="32"/>
  <c r="H1555" i="32"/>
  <c r="I1555" i="32"/>
  <c r="A1556" i="32"/>
  <c r="B1556" i="32"/>
  <c r="C1556" i="32"/>
  <c r="E1556" i="32"/>
  <c r="F1556" i="32"/>
  <c r="G1556" i="32"/>
  <c r="H1556" i="32"/>
  <c r="I1556" i="32"/>
  <c r="A1557" i="32"/>
  <c r="B1557" i="32"/>
  <c r="C1557" i="32"/>
  <c r="E1557" i="32"/>
  <c r="F1557" i="32"/>
  <c r="G1557" i="32"/>
  <c r="H1557" i="32"/>
  <c r="I1557" i="32"/>
  <c r="A1558" i="32"/>
  <c r="B1558" i="32"/>
  <c r="C1558" i="32"/>
  <c r="E1558" i="32"/>
  <c r="F1558" i="32"/>
  <c r="G1558" i="32"/>
  <c r="H1558" i="32"/>
  <c r="L1558" i="32" s="1"/>
  <c r="I1558" i="32"/>
  <c r="A1559" i="32"/>
  <c r="B1559" i="32"/>
  <c r="C1559" i="32"/>
  <c r="E1559" i="32"/>
  <c r="F1559" i="32"/>
  <c r="G1559" i="32"/>
  <c r="H1559" i="32"/>
  <c r="N1559" i="32" s="1"/>
  <c r="I1559" i="32"/>
  <c r="A1560" i="32"/>
  <c r="B1560" i="32"/>
  <c r="C1560" i="32"/>
  <c r="E1560" i="32"/>
  <c r="F1560" i="32"/>
  <c r="G1560" i="32"/>
  <c r="H1560" i="32"/>
  <c r="I1560" i="32"/>
  <c r="A1561" i="32"/>
  <c r="B1561" i="32"/>
  <c r="C1561" i="32"/>
  <c r="E1561" i="32"/>
  <c r="F1561" i="32"/>
  <c r="G1561" i="32"/>
  <c r="H1561" i="32"/>
  <c r="L1561" i="32" s="1"/>
  <c r="I1561" i="32"/>
  <c r="A1562" i="32"/>
  <c r="B1562" i="32"/>
  <c r="C1562" i="32"/>
  <c r="E1562" i="32"/>
  <c r="F1562" i="32"/>
  <c r="G1562" i="32"/>
  <c r="H1562" i="32"/>
  <c r="M1562" i="32" s="1"/>
  <c r="I1562" i="32"/>
  <c r="A1563" i="32"/>
  <c r="B1563" i="32"/>
  <c r="C1563" i="32"/>
  <c r="E1563" i="32"/>
  <c r="F1563" i="32"/>
  <c r="G1563" i="32"/>
  <c r="H1563" i="32"/>
  <c r="I1563" i="32"/>
  <c r="A1564" i="32"/>
  <c r="B1564" i="32"/>
  <c r="C1564" i="32"/>
  <c r="E1564" i="32"/>
  <c r="F1564" i="32"/>
  <c r="G1564" i="32"/>
  <c r="H1564" i="32"/>
  <c r="I1564" i="32"/>
  <c r="A1565" i="32"/>
  <c r="B1565" i="32"/>
  <c r="C1565" i="32"/>
  <c r="E1565" i="32"/>
  <c r="F1565" i="32"/>
  <c r="G1565" i="32"/>
  <c r="H1565" i="32"/>
  <c r="N1565" i="32" s="1"/>
  <c r="I1565" i="32"/>
  <c r="A1566" i="32"/>
  <c r="B1566" i="32"/>
  <c r="C1566" i="32"/>
  <c r="E1566" i="32"/>
  <c r="F1566" i="32"/>
  <c r="G1566" i="32"/>
  <c r="H1566" i="32"/>
  <c r="I1566" i="32"/>
  <c r="A1567" i="32"/>
  <c r="B1567" i="32"/>
  <c r="C1567" i="32"/>
  <c r="E1567" i="32"/>
  <c r="F1567" i="32"/>
  <c r="G1567" i="32"/>
  <c r="H1567" i="32"/>
  <c r="I1567" i="32"/>
  <c r="A1568" i="32"/>
  <c r="B1568" i="32"/>
  <c r="C1568" i="32"/>
  <c r="E1568" i="32"/>
  <c r="F1568" i="32"/>
  <c r="G1568" i="32"/>
  <c r="H1568" i="32"/>
  <c r="I1568" i="32"/>
  <c r="A1569" i="32"/>
  <c r="B1569" i="32"/>
  <c r="C1569" i="32"/>
  <c r="E1569" i="32"/>
  <c r="F1569" i="32"/>
  <c r="G1569" i="32"/>
  <c r="H1569" i="32"/>
  <c r="K1569" i="32" s="1"/>
  <c r="I1569" i="32"/>
  <c r="A1570" i="32"/>
  <c r="B1570" i="32"/>
  <c r="C1570" i="32"/>
  <c r="E1570" i="32"/>
  <c r="F1570" i="32"/>
  <c r="G1570" i="32"/>
  <c r="H1570" i="32"/>
  <c r="J1570" i="32" s="1"/>
  <c r="I1570" i="32"/>
  <c r="M1570" i="32"/>
  <c r="A1571" i="32"/>
  <c r="B1571" i="32"/>
  <c r="C1571" i="32"/>
  <c r="E1571" i="32"/>
  <c r="F1571" i="32"/>
  <c r="G1571" i="32"/>
  <c r="H1571" i="32"/>
  <c r="I1571" i="32"/>
  <c r="A1572" i="32"/>
  <c r="B1572" i="32"/>
  <c r="C1572" i="32"/>
  <c r="E1572" i="32"/>
  <c r="F1572" i="32"/>
  <c r="G1572" i="32"/>
  <c r="H1572" i="32"/>
  <c r="I1572" i="32"/>
  <c r="A1573" i="32"/>
  <c r="B1573" i="32"/>
  <c r="C1573" i="32"/>
  <c r="E1573" i="32"/>
  <c r="F1573" i="32"/>
  <c r="G1573" i="32"/>
  <c r="H1573" i="32"/>
  <c r="I1573" i="32"/>
  <c r="I2" i="32"/>
  <c r="H2" i="32"/>
  <c r="N2" i="32" s="1"/>
  <c r="G2" i="32"/>
  <c r="E2" i="32"/>
  <c r="C2" i="32"/>
  <c r="F2" i="32"/>
  <c r="B2" i="32"/>
  <c r="A2" i="32"/>
  <c r="M998" i="32" l="1"/>
  <c r="K1570" i="32"/>
  <c r="N1470" i="32"/>
  <c r="L1433" i="32"/>
  <c r="K1369" i="32"/>
  <c r="L1225" i="32"/>
  <c r="L1156" i="32"/>
  <c r="M1094" i="32"/>
  <c r="N1033" i="32"/>
  <c r="L998" i="32"/>
  <c r="K912" i="32"/>
  <c r="J814" i="32"/>
  <c r="M742" i="32"/>
  <c r="M587" i="32"/>
  <c r="J534" i="32"/>
  <c r="M487" i="32"/>
  <c r="L447" i="32"/>
  <c r="M392" i="32"/>
  <c r="N308" i="32"/>
  <c r="N259" i="32"/>
  <c r="M201" i="32"/>
  <c r="M167" i="32"/>
  <c r="N1431" i="32"/>
  <c r="L1339" i="32"/>
  <c r="L1222" i="32"/>
  <c r="M1090" i="32"/>
  <c r="K1033" i="32"/>
  <c r="K998" i="32"/>
  <c r="D998" i="32" s="1"/>
  <c r="L857" i="32"/>
  <c r="K794" i="32"/>
  <c r="L682" i="32"/>
  <c r="M550" i="32"/>
  <c r="N525" i="32"/>
  <c r="K487" i="32"/>
  <c r="K415" i="32"/>
  <c r="L390" i="32"/>
  <c r="M308" i="32"/>
  <c r="N255" i="32"/>
  <c r="J201" i="32"/>
  <c r="K167" i="32"/>
  <c r="N91" i="32"/>
  <c r="M42" i="32"/>
  <c r="M1526" i="32"/>
  <c r="N1211" i="32"/>
  <c r="M939" i="32"/>
  <c r="K910" i="32"/>
  <c r="K695" i="32"/>
  <c r="K93" i="32"/>
  <c r="L55" i="32"/>
  <c r="M1510" i="32"/>
  <c r="J1470" i="32"/>
  <c r="M1415" i="32"/>
  <c r="J1222" i="32"/>
  <c r="M1119" i="32"/>
  <c r="L834" i="32"/>
  <c r="L742" i="32"/>
  <c r="J720" i="32"/>
  <c r="L531" i="32"/>
  <c r="K515" i="32"/>
  <c r="K475" i="32"/>
  <c r="J408" i="32"/>
  <c r="K392" i="32"/>
  <c r="J373" i="32"/>
  <c r="J255" i="32"/>
  <c r="L233" i="32"/>
  <c r="N203" i="32"/>
  <c r="J193" i="32"/>
  <c r="J130" i="32"/>
  <c r="L34" i="32"/>
  <c r="L1447" i="32"/>
  <c r="J1390" i="32"/>
  <c r="K1353" i="32"/>
  <c r="J1180" i="32"/>
  <c r="J834" i="32"/>
  <c r="J811" i="32"/>
  <c r="L773" i="32"/>
  <c r="M602" i="32"/>
  <c r="M584" i="32"/>
  <c r="J531" i="32"/>
  <c r="L511" i="32"/>
  <c r="J475" i="32"/>
  <c r="L422" i="32"/>
  <c r="K403" i="32"/>
  <c r="J392" i="32"/>
  <c r="N340" i="32"/>
  <c r="L264" i="32"/>
  <c r="J233" i="32"/>
  <c r="M155" i="32"/>
  <c r="M114" i="32"/>
  <c r="K1494" i="32"/>
  <c r="L1464" i="32"/>
  <c r="M1384" i="32"/>
  <c r="J1284" i="32"/>
  <c r="L1135" i="32"/>
  <c r="M910" i="32"/>
  <c r="J857" i="32"/>
  <c r="M831" i="32"/>
  <c r="M695" i="32"/>
  <c r="K666" i="32"/>
  <c r="K534" i="32"/>
  <c r="D534" i="32" s="1"/>
  <c r="N508" i="32"/>
  <c r="J487" i="32"/>
  <c r="L467" i="32"/>
  <c r="K330" i="32"/>
  <c r="L308" i="32"/>
  <c r="M234" i="32"/>
  <c r="K1440" i="32"/>
  <c r="J1440" i="32"/>
  <c r="J644" i="32"/>
  <c r="M644" i="32"/>
  <c r="M398" i="32"/>
  <c r="J398" i="32"/>
  <c r="N398" i="32"/>
  <c r="K398" i="32"/>
  <c r="L112" i="32"/>
  <c r="J112" i="32"/>
  <c r="M112" i="32"/>
  <c r="N1536" i="32"/>
  <c r="M1536" i="32"/>
  <c r="M1448" i="32"/>
  <c r="J1448" i="32"/>
  <c r="N1440" i="32"/>
  <c r="L1362" i="32"/>
  <c r="J1362" i="32"/>
  <c r="M1362" i="32"/>
  <c r="J1314" i="32"/>
  <c r="N1314" i="32"/>
  <c r="L1214" i="32"/>
  <c r="M1214" i="32"/>
  <c r="M1194" i="32"/>
  <c r="K1194" i="32"/>
  <c r="L1194" i="32"/>
  <c r="M1086" i="32"/>
  <c r="J1086" i="32"/>
  <c r="K1086" i="32"/>
  <c r="K710" i="32"/>
  <c r="L710" i="32"/>
  <c r="M523" i="32"/>
  <c r="J523" i="32"/>
  <c r="K523" i="32"/>
  <c r="K491" i="32"/>
  <c r="L491" i="32"/>
  <c r="N397" i="32"/>
  <c r="M397" i="32"/>
  <c r="D397" i="32" s="1"/>
  <c r="J397" i="32"/>
  <c r="K397" i="32"/>
  <c r="N135" i="32"/>
  <c r="J135" i="32"/>
  <c r="M135" i="32"/>
  <c r="K1016" i="32"/>
  <c r="J1016" i="32"/>
  <c r="N1016" i="32"/>
  <c r="J482" i="32"/>
  <c r="L482" i="32"/>
  <c r="L229" i="32"/>
  <c r="J229" i="32"/>
  <c r="N229" i="32"/>
  <c r="K30" i="32"/>
  <c r="J30" i="32"/>
  <c r="N30" i="32"/>
  <c r="M1559" i="32"/>
  <c r="N1514" i="32"/>
  <c r="J1502" i="32"/>
  <c r="M1470" i="32"/>
  <c r="M1440" i="32"/>
  <c r="K1430" i="32"/>
  <c r="L1407" i="32"/>
  <c r="J1407" i="32"/>
  <c r="J952" i="32"/>
  <c r="N952" i="32"/>
  <c r="K754" i="32"/>
  <c r="L754" i="32"/>
  <c r="N644" i="32"/>
  <c r="L535" i="32"/>
  <c r="J535" i="32"/>
  <c r="K535" i="32"/>
  <c r="M439" i="32"/>
  <c r="N439" i="32"/>
  <c r="L398" i="32"/>
  <c r="L384" i="32"/>
  <c r="J384" i="32"/>
  <c r="M384" i="32"/>
  <c r="K1202" i="32"/>
  <c r="M1202" i="32"/>
  <c r="M936" i="32"/>
  <c r="N936" i="32"/>
  <c r="L1431" i="32"/>
  <c r="J1431" i="32"/>
  <c r="M1371" i="32"/>
  <c r="L1371" i="32"/>
  <c r="K1266" i="32"/>
  <c r="J1266" i="32"/>
  <c r="J1049" i="32"/>
  <c r="L1049" i="32"/>
  <c r="M847" i="32"/>
  <c r="N847" i="32"/>
  <c r="L568" i="32"/>
  <c r="M568" i="32"/>
  <c r="M357" i="32"/>
  <c r="N357" i="32"/>
  <c r="K286" i="32"/>
  <c r="J286" i="32"/>
  <c r="K252" i="32"/>
  <c r="J252" i="32"/>
  <c r="L252" i="32"/>
  <c r="M183" i="32"/>
  <c r="N183" i="32"/>
  <c r="N834" i="32"/>
  <c r="N234" i="32"/>
  <c r="N233" i="32"/>
  <c r="N34" i="32"/>
  <c r="M1238" i="32"/>
  <c r="K1225" i="32"/>
  <c r="M1165" i="32"/>
  <c r="M1127" i="32"/>
  <c r="L1094" i="32"/>
  <c r="M802" i="32"/>
  <c r="N592" i="32"/>
  <c r="L587" i="32"/>
  <c r="K525" i="32"/>
  <c r="J1298" i="32"/>
  <c r="M1259" i="32"/>
  <c r="K1238" i="32"/>
  <c r="J1127" i="32"/>
  <c r="N1098" i="32"/>
  <c r="M1067" i="32"/>
  <c r="K1030" i="32"/>
  <c r="N998" i="32"/>
  <c r="N963" i="32"/>
  <c r="M946" i="32"/>
  <c r="L910" i="32"/>
  <c r="M883" i="32"/>
  <c r="K857" i="32"/>
  <c r="N836" i="32"/>
  <c r="K834" i="32"/>
  <c r="L820" i="32"/>
  <c r="N744" i="32"/>
  <c r="J742" i="32"/>
  <c r="K720" i="32"/>
  <c r="N700" i="32"/>
  <c r="J695" i="32"/>
  <c r="K555" i="32"/>
  <c r="K539" i="32"/>
  <c r="K531" i="32"/>
  <c r="J467" i="32"/>
  <c r="K408" i="32"/>
  <c r="J390" i="32"/>
  <c r="M376" i="32"/>
  <c r="J348" i="32"/>
  <c r="J310" i="32"/>
  <c r="J308" i="32"/>
  <c r="M255" i="32"/>
  <c r="L237" i="32"/>
  <c r="L234" i="32"/>
  <c r="D234" i="32" s="1"/>
  <c r="K233" i="32"/>
  <c r="K203" i="32"/>
  <c r="L193" i="32"/>
  <c r="L167" i="32"/>
  <c r="J137" i="32"/>
  <c r="N134" i="32"/>
  <c r="N114" i="32"/>
  <c r="N108" i="32"/>
  <c r="K91" i="32"/>
  <c r="J42" i="32"/>
  <c r="K34" i="32"/>
  <c r="K1126" i="32"/>
  <c r="J1126" i="32"/>
  <c r="L1126" i="32"/>
  <c r="J782" i="32"/>
  <c r="K782" i="32"/>
  <c r="L782" i="32"/>
  <c r="N782" i="32"/>
  <c r="K519" i="32"/>
  <c r="L519" i="32"/>
  <c r="N1472" i="32"/>
  <c r="N1405" i="32"/>
  <c r="M1280" i="32"/>
  <c r="J1280" i="32"/>
  <c r="K1241" i="32"/>
  <c r="M1241" i="32"/>
  <c r="J944" i="32"/>
  <c r="K944" i="32"/>
  <c r="L646" i="32"/>
  <c r="J646" i="32"/>
  <c r="K646" i="32"/>
  <c r="M646" i="32"/>
  <c r="J89" i="32"/>
  <c r="K89" i="32"/>
  <c r="N85" i="32"/>
  <c r="L85" i="32"/>
  <c r="L50" i="32"/>
  <c r="M50" i="32"/>
  <c r="J1548" i="32"/>
  <c r="N1548" i="32"/>
  <c r="M1488" i="32"/>
  <c r="L1481" i="32"/>
  <c r="N1481" i="32"/>
  <c r="L1472" i="32"/>
  <c r="K1467" i="32"/>
  <c r="N1419" i="32"/>
  <c r="K1419" i="32"/>
  <c r="M1405" i="32"/>
  <c r="J1393" i="32"/>
  <c r="M1387" i="32"/>
  <c r="L1387" i="32"/>
  <c r="N1304" i="32"/>
  <c r="K1207" i="32"/>
  <c r="L1207" i="32"/>
  <c r="K1173" i="32"/>
  <c r="J1173" i="32"/>
  <c r="L1173" i="32"/>
  <c r="N1173" i="32"/>
  <c r="J1154" i="32"/>
  <c r="M1154" i="32"/>
  <c r="J1133" i="32"/>
  <c r="K1133" i="32"/>
  <c r="L1025" i="32"/>
  <c r="K1025" i="32"/>
  <c r="J957" i="32"/>
  <c r="L957" i="32"/>
  <c r="L574" i="32"/>
  <c r="M574" i="32"/>
  <c r="M548" i="32"/>
  <c r="L548" i="32"/>
  <c r="N548" i="32"/>
  <c r="M188" i="32"/>
  <c r="N188" i="32"/>
  <c r="K1365" i="32"/>
  <c r="L1365" i="32"/>
  <c r="N1198" i="32"/>
  <c r="L1198" i="32"/>
  <c r="K1037" i="32"/>
  <c r="L1037" i="32"/>
  <c r="K841" i="32"/>
  <c r="L841" i="32"/>
  <c r="J1530" i="32"/>
  <c r="M1530" i="32"/>
  <c r="M1513" i="32"/>
  <c r="K1513" i="32"/>
  <c r="K1320" i="32"/>
  <c r="J1320" i="32"/>
  <c r="L1320" i="32"/>
  <c r="J1226" i="32"/>
  <c r="K1226" i="32"/>
  <c r="K929" i="32"/>
  <c r="M929" i="32"/>
  <c r="N929" i="32"/>
  <c r="M685" i="32"/>
  <c r="J685" i="32"/>
  <c r="L685" i="32"/>
  <c r="N685" i="32"/>
  <c r="L1566" i="32"/>
  <c r="K1566" i="32"/>
  <c r="J1513" i="32"/>
  <c r="M1507" i="32"/>
  <c r="L1507" i="32"/>
  <c r="N1409" i="32"/>
  <c r="L1376" i="32"/>
  <c r="K1357" i="32"/>
  <c r="L1357" i="32"/>
  <c r="K1336" i="32"/>
  <c r="J1336" i="32"/>
  <c r="M1336" i="32"/>
  <c r="L1309" i="32"/>
  <c r="K1309" i="32"/>
  <c r="M1304" i="32"/>
  <c r="L1288" i="32"/>
  <c r="J1288" i="32"/>
  <c r="N1280" i="32"/>
  <c r="J1253" i="32"/>
  <c r="K1253" i="32"/>
  <c r="K1235" i="32"/>
  <c r="M1235" i="32"/>
  <c r="M1226" i="32"/>
  <c r="J1185" i="32"/>
  <c r="M1185" i="32"/>
  <c r="N1138" i="32"/>
  <c r="J1138" i="32"/>
  <c r="K1138" i="32"/>
  <c r="J1110" i="32"/>
  <c r="K1110" i="32"/>
  <c r="M1031" i="32"/>
  <c r="L1031" i="32"/>
  <c r="J983" i="32"/>
  <c r="L983" i="32"/>
  <c r="J679" i="32"/>
  <c r="L679" i="32"/>
  <c r="M679" i="32"/>
  <c r="K673" i="32"/>
  <c r="L673" i="32"/>
  <c r="N409" i="32"/>
  <c r="J409" i="32"/>
  <c r="M409" i="32"/>
  <c r="K1111" i="32"/>
  <c r="K1090" i="32"/>
  <c r="K1078" i="32"/>
  <c r="M1056" i="32"/>
  <c r="J1043" i="32"/>
  <c r="M1007" i="32"/>
  <c r="K990" i="32"/>
  <c r="J963" i="32"/>
  <c r="K936" i="32"/>
  <c r="J817" i="32"/>
  <c r="K817" i="32"/>
  <c r="L802" i="32"/>
  <c r="J802" i="32"/>
  <c r="N766" i="32"/>
  <c r="M766" i="32"/>
  <c r="L761" i="32"/>
  <c r="K761" i="32"/>
  <c r="L713" i="32"/>
  <c r="N713" i="32"/>
  <c r="J642" i="32"/>
  <c r="M642" i="32"/>
  <c r="L610" i="32"/>
  <c r="J610" i="32"/>
  <c r="K610" i="32"/>
  <c r="K602" i="32"/>
  <c r="J602" i="32"/>
  <c r="L602" i="32"/>
  <c r="N596" i="32"/>
  <c r="N385" i="32"/>
  <c r="J385" i="32"/>
  <c r="M385" i="32"/>
  <c r="K367" i="32"/>
  <c r="L367" i="32"/>
  <c r="N300" i="32"/>
  <c r="M300" i="32"/>
  <c r="N299" i="32"/>
  <c r="L299" i="32"/>
  <c r="M280" i="32"/>
  <c r="J280" i="32"/>
  <c r="M274" i="32"/>
  <c r="N274" i="32"/>
  <c r="K909" i="32"/>
  <c r="L909" i="32"/>
  <c r="N905" i="32"/>
  <c r="J905" i="32"/>
  <c r="M806" i="32"/>
  <c r="N806" i="32"/>
  <c r="J750" i="32"/>
  <c r="L750" i="32"/>
  <c r="J619" i="32"/>
  <c r="L619" i="32"/>
  <c r="M619" i="32"/>
  <c r="K608" i="32"/>
  <c r="J608" i="32"/>
  <c r="K607" i="32"/>
  <c r="L607" i="32"/>
  <c r="K318" i="32"/>
  <c r="J318" i="32"/>
  <c r="M318" i="32"/>
  <c r="M290" i="32"/>
  <c r="N290" i="32"/>
  <c r="K271" i="32"/>
  <c r="J271" i="32"/>
  <c r="J242" i="32"/>
  <c r="K242" i="32"/>
  <c r="J195" i="32"/>
  <c r="K195" i="32"/>
  <c r="K962" i="32"/>
  <c r="N962" i="32"/>
  <c r="L853" i="32"/>
  <c r="N853" i="32"/>
  <c r="K823" i="32"/>
  <c r="N823" i="32"/>
  <c r="J823" i="32"/>
  <c r="M807" i="32"/>
  <c r="L807" i="32"/>
  <c r="L702" i="32"/>
  <c r="M702" i="32"/>
  <c r="N1298" i="32"/>
  <c r="N1284" i="32"/>
  <c r="M1078" i="32"/>
  <c r="N1043" i="32"/>
  <c r="L963" i="32"/>
  <c r="K939" i="32"/>
  <c r="L939" i="32"/>
  <c r="L936" i="32"/>
  <c r="K887" i="32"/>
  <c r="M887" i="32"/>
  <c r="J885" i="32"/>
  <c r="L885" i="32"/>
  <c r="K860" i="32"/>
  <c r="J860" i="32"/>
  <c r="M823" i="32"/>
  <c r="L786" i="32"/>
  <c r="M786" i="32"/>
  <c r="M731" i="32"/>
  <c r="L731" i="32"/>
  <c r="J687" i="32"/>
  <c r="M687" i="32"/>
  <c r="K682" i="32"/>
  <c r="N682" i="32"/>
  <c r="J682" i="32"/>
  <c r="N608" i="32"/>
  <c r="N558" i="32"/>
  <c r="J558" i="32"/>
  <c r="M558" i="32"/>
  <c r="J547" i="32"/>
  <c r="K547" i="32"/>
  <c r="L547" i="32"/>
  <c r="J498" i="32"/>
  <c r="L498" i="32"/>
  <c r="M454" i="32"/>
  <c r="J454" i="32"/>
  <c r="K421" i="32"/>
  <c r="L421" i="32"/>
  <c r="M271" i="32"/>
  <c r="L221" i="32"/>
  <c r="M221" i="32"/>
  <c r="L178" i="32"/>
  <c r="M178" i="32"/>
  <c r="K146" i="32"/>
  <c r="L146" i="32"/>
  <c r="M146" i="32"/>
  <c r="M63" i="32"/>
  <c r="J63" i="32"/>
  <c r="N910" i="32"/>
  <c r="N742" i="32"/>
  <c r="N720" i="32"/>
  <c r="N695" i="32"/>
  <c r="M534" i="32"/>
  <c r="N531" i="32"/>
  <c r="D531" i="32" s="1"/>
  <c r="K467" i="32"/>
  <c r="N403" i="32"/>
  <c r="K390" i="32"/>
  <c r="K348" i="32"/>
  <c r="N286" i="32"/>
  <c r="M229" i="32"/>
  <c r="L201" i="32"/>
  <c r="L135" i="32"/>
  <c r="M130" i="32"/>
  <c r="M91" i="32"/>
  <c r="L42" i="32"/>
  <c r="M30" i="32"/>
  <c r="D34" i="32"/>
  <c r="D308" i="32"/>
  <c r="K1417" i="32"/>
  <c r="L1417" i="32"/>
  <c r="J1417" i="32"/>
  <c r="M1417" i="32"/>
  <c r="K1230" i="32"/>
  <c r="N1230" i="32"/>
  <c r="J1230" i="32"/>
  <c r="L1230" i="32"/>
  <c r="K992" i="32"/>
  <c r="N992" i="32"/>
  <c r="K970" i="32"/>
  <c r="J970" i="32"/>
  <c r="L970" i="32"/>
  <c r="M926" i="32"/>
  <c r="K926" i="32"/>
  <c r="J926" i="32"/>
  <c r="L926" i="32"/>
  <c r="K588" i="32"/>
  <c r="M588" i="32"/>
  <c r="N588" i="32"/>
  <c r="M1535" i="32"/>
  <c r="J1535" i="32"/>
  <c r="N1535" i="32"/>
  <c r="M1456" i="32"/>
  <c r="L1441" i="32"/>
  <c r="K1441" i="32"/>
  <c r="L1326" i="32"/>
  <c r="J1326" i="32"/>
  <c r="M1323" i="32"/>
  <c r="L1323" i="32"/>
  <c r="K1252" i="32"/>
  <c r="M1252" i="32"/>
  <c r="N1218" i="32"/>
  <c r="M1218" i="32"/>
  <c r="J1218" i="32"/>
  <c r="K1218" i="32"/>
  <c r="M1151" i="32"/>
  <c r="L1151" i="32"/>
  <c r="N1151" i="32"/>
  <c r="M1114" i="32"/>
  <c r="K1114" i="32"/>
  <c r="N1114" i="32"/>
  <c r="L1096" i="32"/>
  <c r="J1096" i="32"/>
  <c r="N1096" i="32"/>
  <c r="K1047" i="32"/>
  <c r="J1047" i="32"/>
  <c r="N1047" i="32"/>
  <c r="K874" i="32"/>
  <c r="J874" i="32"/>
  <c r="M869" i="32"/>
  <c r="N869" i="32"/>
  <c r="L869" i="32"/>
  <c r="K671" i="32"/>
  <c r="M671" i="32"/>
  <c r="N671" i="32"/>
  <c r="J638" i="32"/>
  <c r="K638" i="32"/>
  <c r="L578" i="32"/>
  <c r="K578" i="32"/>
  <c r="J469" i="32"/>
  <c r="K469" i="32"/>
  <c r="N469" i="32"/>
  <c r="L368" i="32"/>
  <c r="M368" i="32"/>
  <c r="K220" i="32"/>
  <c r="J220" i="32"/>
  <c r="L220" i="32"/>
  <c r="M100" i="32"/>
  <c r="N100" i="32"/>
  <c r="M58" i="32"/>
  <c r="J58" i="32"/>
  <c r="N58" i="32"/>
  <c r="K58" i="32"/>
  <c r="L58" i="32"/>
  <c r="L10" i="32"/>
  <c r="M10" i="32"/>
  <c r="K1516" i="32"/>
  <c r="L1516" i="32"/>
  <c r="J1471" i="32"/>
  <c r="M1471" i="32"/>
  <c r="L1460" i="32"/>
  <c r="N1460" i="32"/>
  <c r="L1456" i="32"/>
  <c r="K1452" i="32"/>
  <c r="N1452" i="32"/>
  <c r="J1452" i="32"/>
  <c r="M1421" i="32"/>
  <c r="N1421" i="32"/>
  <c r="N1417" i="32"/>
  <c r="M1414" i="32"/>
  <c r="J1414" i="32"/>
  <c r="J1380" i="32"/>
  <c r="M1380" i="32"/>
  <c r="K1356" i="32"/>
  <c r="J1356" i="32"/>
  <c r="M1356" i="32"/>
  <c r="L1355" i="32"/>
  <c r="M1355" i="32"/>
  <c r="N1326" i="32"/>
  <c r="L1310" i="32"/>
  <c r="J1310" i="32"/>
  <c r="M1310" i="32"/>
  <c r="N1310" i="32"/>
  <c r="M1306" i="32"/>
  <c r="M1274" i="32"/>
  <c r="L1261" i="32"/>
  <c r="K1261" i="32"/>
  <c r="M1230" i="32"/>
  <c r="K1201" i="32"/>
  <c r="J1201" i="32"/>
  <c r="L1201" i="32"/>
  <c r="M1201" i="32"/>
  <c r="N1197" i="32"/>
  <c r="J1010" i="32"/>
  <c r="K1010" i="32"/>
  <c r="K1008" i="32"/>
  <c r="N1008" i="32"/>
  <c r="L977" i="32"/>
  <c r="M977" i="32"/>
  <c r="M974" i="32"/>
  <c r="N974" i="32"/>
  <c r="M970" i="32"/>
  <c r="M958" i="32"/>
  <c r="N958" i="32"/>
  <c r="N926" i="32"/>
  <c r="N913" i="32"/>
  <c r="M913" i="32"/>
  <c r="N874" i="32"/>
  <c r="M841" i="32"/>
  <c r="N841" i="32"/>
  <c r="J841" i="32"/>
  <c r="M795" i="32"/>
  <c r="L795" i="32"/>
  <c r="M716" i="32"/>
  <c r="N716" i="32"/>
  <c r="L716" i="32"/>
  <c r="K600" i="32"/>
  <c r="J600" i="32"/>
  <c r="M600" i="32"/>
  <c r="N518" i="32"/>
  <c r="J518" i="32"/>
  <c r="K518" i="32"/>
  <c r="M518" i="32"/>
  <c r="J450" i="32"/>
  <c r="L450" i="32"/>
  <c r="M450" i="32"/>
  <c r="M432" i="32"/>
  <c r="N432" i="32"/>
  <c r="L378" i="32"/>
  <c r="J378" i="32"/>
  <c r="K378" i="32"/>
  <c r="M378" i="32"/>
  <c r="N378" i="32"/>
  <c r="M336" i="32"/>
  <c r="N336" i="32"/>
  <c r="J336" i="32"/>
  <c r="K336" i="32"/>
  <c r="L336" i="32"/>
  <c r="J289" i="32"/>
  <c r="K289" i="32"/>
  <c r="L289" i="32"/>
  <c r="N289" i="32"/>
  <c r="M282" i="32"/>
  <c r="N282" i="32"/>
  <c r="J175" i="32"/>
  <c r="L175" i="32"/>
  <c r="M175" i="32"/>
  <c r="N175" i="32"/>
  <c r="J1491" i="32"/>
  <c r="K1491" i="32"/>
  <c r="J1476" i="32"/>
  <c r="M1476" i="32"/>
  <c r="M1358" i="32"/>
  <c r="N1358" i="32"/>
  <c r="N1348" i="32"/>
  <c r="L1348" i="32"/>
  <c r="L1272" i="32"/>
  <c r="M1272" i="32"/>
  <c r="J1272" i="32"/>
  <c r="K996" i="32"/>
  <c r="N996" i="32"/>
  <c r="N967" i="32"/>
  <c r="L967" i="32"/>
  <c r="K895" i="32"/>
  <c r="L895" i="32"/>
  <c r="J895" i="32"/>
  <c r="M895" i="32"/>
  <c r="K843" i="32"/>
  <c r="L843" i="32"/>
  <c r="M726" i="32"/>
  <c r="N726" i="32"/>
  <c r="N542" i="32"/>
  <c r="J542" i="32"/>
  <c r="M542" i="32"/>
  <c r="K522" i="32"/>
  <c r="L522" i="32"/>
  <c r="M161" i="32"/>
  <c r="N161" i="32"/>
  <c r="J161" i="32"/>
  <c r="K161" i="32"/>
  <c r="L161" i="32"/>
  <c r="J1556" i="32"/>
  <c r="M1556" i="32"/>
  <c r="J1468" i="32"/>
  <c r="L1468" i="32"/>
  <c r="N1468" i="32"/>
  <c r="M1402" i="32"/>
  <c r="L1402" i="32"/>
  <c r="K1325" i="32"/>
  <c r="L1325" i="32"/>
  <c r="L1289" i="32"/>
  <c r="K1289" i="32"/>
  <c r="N1237" i="32"/>
  <c r="L1237" i="32"/>
  <c r="K1237" i="32"/>
  <c r="J1080" i="32"/>
  <c r="N1080" i="32"/>
  <c r="M1026" i="32"/>
  <c r="K1026" i="32"/>
  <c r="N1026" i="32"/>
  <c r="K950" i="32"/>
  <c r="J950" i="32"/>
  <c r="K788" i="32"/>
  <c r="J788" i="32"/>
  <c r="N788" i="32"/>
  <c r="M701" i="32"/>
  <c r="J701" i="32"/>
  <c r="N701" i="32"/>
  <c r="J594" i="32"/>
  <c r="L594" i="32"/>
  <c r="K594" i="32"/>
  <c r="J564" i="32"/>
  <c r="M564" i="32"/>
  <c r="N564" i="32"/>
  <c r="M206" i="32"/>
  <c r="J206" i="32"/>
  <c r="N206" i="32"/>
  <c r="K206" i="32"/>
  <c r="L206" i="32"/>
  <c r="L205" i="32"/>
  <c r="M205" i="32"/>
  <c r="L141" i="32"/>
  <c r="N141" i="32"/>
  <c r="M82" i="32"/>
  <c r="N82" i="32"/>
  <c r="M56" i="32"/>
  <c r="N56" i="32"/>
  <c r="L11" i="32"/>
  <c r="M11" i="32"/>
  <c r="M1558" i="32"/>
  <c r="L1542" i="32"/>
  <c r="M1542" i="32"/>
  <c r="M1452" i="32"/>
  <c r="M1403" i="32"/>
  <c r="L1330" i="32"/>
  <c r="J1330" i="32"/>
  <c r="M1330" i="32"/>
  <c r="N1330" i="32"/>
  <c r="M1326" i="32"/>
  <c r="K1318" i="32"/>
  <c r="N1318" i="32"/>
  <c r="J1318" i="32"/>
  <c r="K1302" i="32"/>
  <c r="J1302" i="32"/>
  <c r="N1302" i="32"/>
  <c r="L1301" i="32"/>
  <c r="K1301" i="32"/>
  <c r="J1246" i="32"/>
  <c r="L1246" i="32"/>
  <c r="M1242" i="32"/>
  <c r="L1242" i="32"/>
  <c r="M1237" i="32"/>
  <c r="L1218" i="32"/>
  <c r="K1214" i="32"/>
  <c r="N1214" i="32"/>
  <c r="J1214" i="32"/>
  <c r="M1191" i="32"/>
  <c r="L1191" i="32"/>
  <c r="J1187" i="32"/>
  <c r="K1187" i="32"/>
  <c r="J1139" i="32"/>
  <c r="L1139" i="32"/>
  <c r="M1120" i="32"/>
  <c r="N1120" i="32"/>
  <c r="N1107" i="32"/>
  <c r="J1107" i="32"/>
  <c r="K1107" i="32"/>
  <c r="L1101" i="32"/>
  <c r="K1101" i="32"/>
  <c r="K1072" i="32"/>
  <c r="J1072" i="32"/>
  <c r="L1042" i="32"/>
  <c r="M1042" i="32"/>
  <c r="M950" i="32"/>
  <c r="L876" i="32"/>
  <c r="N876" i="32"/>
  <c r="M874" i="32"/>
  <c r="M803" i="32"/>
  <c r="L803" i="32"/>
  <c r="N803" i="32"/>
  <c r="K786" i="32"/>
  <c r="N786" i="32"/>
  <c r="J786" i="32"/>
  <c r="K785" i="32"/>
  <c r="L785" i="32"/>
  <c r="L755" i="32"/>
  <c r="M755" i="32"/>
  <c r="L753" i="32"/>
  <c r="M690" i="32"/>
  <c r="J690" i="32"/>
  <c r="L658" i="32"/>
  <c r="M658" i="32"/>
  <c r="N594" i="32"/>
  <c r="K582" i="32"/>
  <c r="M571" i="32"/>
  <c r="J571" i="32"/>
  <c r="N571" i="32"/>
  <c r="K571" i="32"/>
  <c r="L571" i="32"/>
  <c r="J557" i="32"/>
  <c r="K557" i="32"/>
  <c r="N557" i="32"/>
  <c r="M492" i="32"/>
  <c r="L492" i="32"/>
  <c r="N1513" i="32"/>
  <c r="N1464" i="32"/>
  <c r="D1464" i="32" s="1"/>
  <c r="L1405" i="32"/>
  <c r="K1405" i="32"/>
  <c r="M1222" i="32"/>
  <c r="N1222" i="32"/>
  <c r="K1176" i="32"/>
  <c r="M1176" i="32"/>
  <c r="N1145" i="32"/>
  <c r="M1145" i="32"/>
  <c r="N1110" i="32"/>
  <c r="M1110" i="32"/>
  <c r="N1090" i="32"/>
  <c r="J1090" i="32"/>
  <c r="L1055" i="32"/>
  <c r="K1055" i="32"/>
  <c r="K952" i="32"/>
  <c r="M952" i="32"/>
  <c r="J929" i="32"/>
  <c r="L929" i="32"/>
  <c r="K900" i="32"/>
  <c r="N900" i="32"/>
  <c r="L794" i="32"/>
  <c r="J794" i="32"/>
  <c r="K732" i="32"/>
  <c r="J732" i="32"/>
  <c r="K679" i="32"/>
  <c r="N679" i="32"/>
  <c r="L675" i="32"/>
  <c r="K675" i="32"/>
  <c r="L605" i="32"/>
  <c r="K605" i="32"/>
  <c r="K592" i="32"/>
  <c r="J592" i="32"/>
  <c r="L515" i="32"/>
  <c r="J515" i="32"/>
  <c r="M512" i="32"/>
  <c r="L512" i="32"/>
  <c r="N512" i="32"/>
  <c r="M483" i="32"/>
  <c r="N483" i="32"/>
  <c r="M363" i="32"/>
  <c r="N363" i="32"/>
  <c r="M295" i="32"/>
  <c r="L295" i="32"/>
  <c r="N295" i="32"/>
  <c r="J213" i="32"/>
  <c r="N213" i="32"/>
  <c r="K213" i="32"/>
  <c r="L213" i="32"/>
  <c r="M213" i="32"/>
  <c r="J191" i="32"/>
  <c r="K191" i="32"/>
  <c r="L191" i="32"/>
  <c r="M191" i="32"/>
  <c r="N182" i="32"/>
  <c r="J182" i="32"/>
  <c r="N22" i="32"/>
  <c r="J22" i="32"/>
  <c r="K22" i="32"/>
  <c r="L22" i="32"/>
  <c r="M22" i="32"/>
  <c r="M1332" i="32"/>
  <c r="N1332" i="32"/>
  <c r="L1314" i="32"/>
  <c r="M1314" i="32"/>
  <c r="M1290" i="32"/>
  <c r="J1290" i="32"/>
  <c r="N1225" i="32"/>
  <c r="M1225" i="32"/>
  <c r="M1182" i="32"/>
  <c r="L1182" i="32"/>
  <c r="M1160" i="32"/>
  <c r="L1160" i="32"/>
  <c r="K1154" i="32"/>
  <c r="L1154" i="32"/>
  <c r="N1094" i="32"/>
  <c r="J1094" i="32"/>
  <c r="M1037" i="32"/>
  <c r="J1037" i="32"/>
  <c r="J1033" i="32"/>
  <c r="L1033" i="32"/>
  <c r="L1022" i="32"/>
  <c r="J1022" i="32"/>
  <c r="M990" i="32"/>
  <c r="J990" i="32"/>
  <c r="M983" i="32"/>
  <c r="K983" i="32"/>
  <c r="M960" i="32"/>
  <c r="L960" i="32"/>
  <c r="M957" i="32"/>
  <c r="K957" i="32"/>
  <c r="K892" i="32"/>
  <c r="J892" i="32"/>
  <c r="K884" i="32"/>
  <c r="N884" i="32"/>
  <c r="K750" i="32"/>
  <c r="N750" i="32"/>
  <c r="K748" i="32"/>
  <c r="N748" i="32"/>
  <c r="J713" i="32"/>
  <c r="K713" i="32"/>
  <c r="N648" i="32"/>
  <c r="M648" i="32"/>
  <c r="K642" i="32"/>
  <c r="L642" i="32"/>
  <c r="N612" i="32"/>
  <c r="J612" i="32"/>
  <c r="K568" i="32"/>
  <c r="N568" i="32"/>
  <c r="J568" i="32"/>
  <c r="J567" i="32"/>
  <c r="L567" i="32"/>
  <c r="N526" i="32"/>
  <c r="J526" i="32"/>
  <c r="M459" i="32"/>
  <c r="N459" i="32"/>
  <c r="J459" i="32"/>
  <c r="K459" i="32"/>
  <c r="L459" i="32"/>
  <c r="N413" i="32"/>
  <c r="J413" i="32"/>
  <c r="K413" i="32"/>
  <c r="L413" i="32"/>
  <c r="L402" i="32"/>
  <c r="J402" i="32"/>
  <c r="K402" i="32"/>
  <c r="M402" i="32"/>
  <c r="K346" i="32"/>
  <c r="J346" i="32"/>
  <c r="N323" i="32"/>
  <c r="J323" i="32"/>
  <c r="L323" i="32"/>
  <c r="M323" i="32"/>
  <c r="M258" i="32"/>
  <c r="N258" i="32"/>
  <c r="J258" i="32"/>
  <c r="K258" i="32"/>
  <c r="K68" i="32"/>
  <c r="J68" i="32"/>
  <c r="L68" i="32"/>
  <c r="M68" i="32"/>
  <c r="N68" i="32"/>
  <c r="K46" i="32"/>
  <c r="N46" i="32"/>
  <c r="J46" i="32"/>
  <c r="L46" i="32"/>
  <c r="N523" i="32"/>
  <c r="M491" i="32"/>
  <c r="N491" i="32"/>
  <c r="J491" i="32"/>
  <c r="K471" i="32"/>
  <c r="L471" i="32"/>
  <c r="J387" i="32"/>
  <c r="K387" i="32"/>
  <c r="L387" i="32"/>
  <c r="K307" i="32"/>
  <c r="J307" i="32"/>
  <c r="J292" i="32"/>
  <c r="K292" i="32"/>
  <c r="L292" i="32"/>
  <c r="K285" i="32"/>
  <c r="L285" i="32"/>
  <c r="M247" i="32"/>
  <c r="N247" i="32"/>
  <c r="J237" i="32"/>
  <c r="N237" i="32"/>
  <c r="K237" i="32"/>
  <c r="L198" i="32"/>
  <c r="M198" i="32"/>
  <c r="N198" i="32"/>
  <c r="K186" i="32"/>
  <c r="J186" i="32"/>
  <c r="J178" i="32"/>
  <c r="N178" i="32"/>
  <c r="K178" i="32"/>
  <c r="M163" i="32"/>
  <c r="J163" i="32"/>
  <c r="K155" i="32"/>
  <c r="J155" i="32"/>
  <c r="J90" i="32"/>
  <c r="K90" i="32"/>
  <c r="N48" i="32"/>
  <c r="M48" i="32"/>
  <c r="M511" i="32"/>
  <c r="N511" i="32"/>
  <c r="J511" i="32"/>
  <c r="N477" i="32"/>
  <c r="K477" i="32"/>
  <c r="K435" i="32"/>
  <c r="L435" i="32"/>
  <c r="N425" i="32"/>
  <c r="J425" i="32"/>
  <c r="M425" i="32"/>
  <c r="N393" i="32"/>
  <c r="J393" i="32"/>
  <c r="N381" i="32"/>
  <c r="J381" i="32"/>
  <c r="L381" i="32"/>
  <c r="K376" i="32"/>
  <c r="J376" i="32"/>
  <c r="L376" i="32"/>
  <c r="N350" i="32"/>
  <c r="L350" i="32"/>
  <c r="J326" i="32"/>
  <c r="L326" i="32"/>
  <c r="N326" i="32"/>
  <c r="K254" i="32"/>
  <c r="L254" i="32"/>
  <c r="N225" i="32"/>
  <c r="M225" i="32"/>
  <c r="K224" i="32"/>
  <c r="L224" i="32"/>
  <c r="M214" i="32"/>
  <c r="L214" i="32"/>
  <c r="J128" i="32"/>
  <c r="L128" i="32"/>
  <c r="N74" i="32"/>
  <c r="M74" i="32"/>
  <c r="L70" i="32"/>
  <c r="K70" i="32"/>
  <c r="M55" i="32"/>
  <c r="J55" i="32"/>
  <c r="K39" i="32"/>
  <c r="M39" i="32"/>
  <c r="M23" i="32"/>
  <c r="N23" i="32"/>
  <c r="N18" i="32"/>
  <c r="J18" i="32"/>
  <c r="L18" i="32"/>
  <c r="M403" i="32"/>
  <c r="K384" i="32"/>
  <c r="K229" i="32"/>
  <c r="M1573" i="32"/>
  <c r="J1573" i="32"/>
  <c r="J1496" i="32"/>
  <c r="M1496" i="32"/>
  <c r="K1248" i="32"/>
  <c r="J1248" i="32"/>
  <c r="M1248" i="32"/>
  <c r="K1085" i="32"/>
  <c r="J1085" i="32"/>
  <c r="K844" i="32"/>
  <c r="J844" i="32"/>
  <c r="L844" i="32"/>
  <c r="M844" i="32"/>
  <c r="N844" i="32"/>
  <c r="K660" i="32"/>
  <c r="N660" i="32"/>
  <c r="J660" i="32"/>
  <c r="L660" i="32"/>
  <c r="M660" i="32"/>
  <c r="L552" i="32"/>
  <c r="M552" i="32"/>
  <c r="L1478" i="32"/>
  <c r="J1478" i="32"/>
  <c r="K1478" i="32"/>
  <c r="L1461" i="32"/>
  <c r="K1461" i="32"/>
  <c r="N1436" i="32"/>
  <c r="L1416" i="32"/>
  <c r="M1416" i="32"/>
  <c r="J1188" i="32"/>
  <c r="K1188" i="32"/>
  <c r="L1188" i="32"/>
  <c r="M1188" i="32"/>
  <c r="N1188" i="32"/>
  <c r="K1077" i="32"/>
  <c r="J1077" i="32"/>
  <c r="K1065" i="32"/>
  <c r="L1065" i="32"/>
  <c r="K756" i="32"/>
  <c r="J756" i="32"/>
  <c r="K678" i="32"/>
  <c r="L678" i="32"/>
  <c r="M342" i="32"/>
  <c r="J342" i="32"/>
  <c r="L342" i="32"/>
  <c r="N342" i="32"/>
  <c r="K236" i="32"/>
  <c r="J236" i="32"/>
  <c r="L236" i="32"/>
  <c r="M222" i="32"/>
  <c r="L222" i="32"/>
  <c r="K211" i="32"/>
  <c r="J211" i="32"/>
  <c r="M211" i="32"/>
  <c r="J196" i="32"/>
  <c r="K196" i="32"/>
  <c r="N185" i="32"/>
  <c r="L185" i="32"/>
  <c r="M185" i="32"/>
  <c r="N6" i="32"/>
  <c r="J6" i="32"/>
  <c r="L6" i="32"/>
  <c r="M6" i="32"/>
  <c r="N1573" i="32"/>
  <c r="K1540" i="32"/>
  <c r="J1540" i="32"/>
  <c r="M1540" i="32"/>
  <c r="L1494" i="32"/>
  <c r="J1494" i="32"/>
  <c r="N1444" i="32"/>
  <c r="J1438" i="32"/>
  <c r="K1438" i="32"/>
  <c r="M1425" i="32"/>
  <c r="L1397" i="32"/>
  <c r="J1397" i="32"/>
  <c r="K1397" i="32"/>
  <c r="L1378" i="32"/>
  <c r="K1378" i="32"/>
  <c r="J1378" i="32"/>
  <c r="M1378" i="32"/>
  <c r="K1354" i="32"/>
  <c r="J1354" i="32"/>
  <c r="N1245" i="32"/>
  <c r="M1245" i="32"/>
  <c r="J1245" i="32"/>
  <c r="K1245" i="32"/>
  <c r="L1245" i="32"/>
  <c r="N1208" i="32"/>
  <c r="M1208" i="32"/>
  <c r="K1200" i="32"/>
  <c r="M1200" i="32"/>
  <c r="M1199" i="32"/>
  <c r="J1199" i="32"/>
  <c r="J1166" i="32"/>
  <c r="L1166" i="32"/>
  <c r="J1132" i="32"/>
  <c r="N1132" i="32"/>
  <c r="J889" i="32"/>
  <c r="K889" i="32"/>
  <c r="L889" i="32"/>
  <c r="J850" i="32"/>
  <c r="N850" i="32"/>
  <c r="K850" i="32"/>
  <c r="L850" i="32"/>
  <c r="M850" i="32"/>
  <c r="M848" i="32"/>
  <c r="N848" i="32"/>
  <c r="L1554" i="32"/>
  <c r="N1554" i="32"/>
  <c r="J1554" i="32"/>
  <c r="K1543" i="32"/>
  <c r="J1543" i="32"/>
  <c r="L1543" i="32"/>
  <c r="N1487" i="32"/>
  <c r="J1487" i="32"/>
  <c r="L1487" i="32"/>
  <c r="K1436" i="32"/>
  <c r="J1436" i="32"/>
  <c r="L1436" i="32"/>
  <c r="J1399" i="32"/>
  <c r="M1399" i="32"/>
  <c r="N1399" i="32"/>
  <c r="L1374" i="32"/>
  <c r="J1374" i="32"/>
  <c r="N1374" i="32"/>
  <c r="K1374" i="32"/>
  <c r="K1373" i="32"/>
  <c r="L1373" i="32"/>
  <c r="J1340" i="32"/>
  <c r="L1340" i="32"/>
  <c r="M1340" i="32"/>
  <c r="J1282" i="32"/>
  <c r="K1282" i="32"/>
  <c r="K1097" i="32"/>
  <c r="N1097" i="32"/>
  <c r="J1084" i="32"/>
  <c r="N1084" i="32"/>
  <c r="J945" i="32"/>
  <c r="L945" i="32"/>
  <c r="J934" i="32"/>
  <c r="M934" i="32"/>
  <c r="J833" i="32"/>
  <c r="K833" i="32"/>
  <c r="J738" i="32"/>
  <c r="K738" i="32"/>
  <c r="L738" i="32"/>
  <c r="N738" i="32"/>
  <c r="L650" i="32"/>
  <c r="J650" i="32"/>
  <c r="K650" i="32"/>
  <c r="M650" i="32"/>
  <c r="N650" i="32"/>
  <c r="J614" i="32"/>
  <c r="N614" i="32"/>
  <c r="K614" i="32"/>
  <c r="L614" i="32"/>
  <c r="M614" i="32"/>
  <c r="M1554" i="32"/>
  <c r="N1543" i="32"/>
  <c r="J1527" i="32"/>
  <c r="M1527" i="32"/>
  <c r="L1522" i="32"/>
  <c r="J1522" i="32"/>
  <c r="K1522" i="32"/>
  <c r="M1508" i="32"/>
  <c r="J1508" i="32"/>
  <c r="L1469" i="32"/>
  <c r="K1469" i="32"/>
  <c r="N1469" i="32"/>
  <c r="M1463" i="32"/>
  <c r="L1463" i="32"/>
  <c r="L1458" i="32"/>
  <c r="K1458" i="32"/>
  <c r="J1411" i="32"/>
  <c r="M1411" i="32"/>
  <c r="L1385" i="32"/>
  <c r="K1385" i="32"/>
  <c r="L1350" i="32"/>
  <c r="K1350" i="32"/>
  <c r="J1350" i="32"/>
  <c r="M1350" i="32"/>
  <c r="J1294" i="32"/>
  <c r="K1294" i="32"/>
  <c r="M1294" i="32"/>
  <c r="L1293" i="32"/>
  <c r="K1293" i="32"/>
  <c r="N1146" i="32"/>
  <c r="J1146" i="32"/>
  <c r="K1104" i="32"/>
  <c r="N1104" i="32"/>
  <c r="J1104" i="32"/>
  <c r="L1104" i="32"/>
  <c r="M1104" i="32"/>
  <c r="K1040" i="32"/>
  <c r="L1040" i="32"/>
  <c r="K1009" i="32"/>
  <c r="L1009" i="32"/>
  <c r="L798" i="32"/>
  <c r="J798" i="32"/>
  <c r="K798" i="32"/>
  <c r="N798" i="32"/>
  <c r="M798" i="32"/>
  <c r="L758" i="32"/>
  <c r="N758" i="32"/>
  <c r="J758" i="32"/>
  <c r="M758" i="32"/>
  <c r="K758" i="32"/>
  <c r="K692" i="32"/>
  <c r="L692" i="32"/>
  <c r="M692" i="32"/>
  <c r="N430" i="32"/>
  <c r="J430" i="32"/>
  <c r="L430" i="32"/>
  <c r="M430" i="32"/>
  <c r="J424" i="32"/>
  <c r="K424" i="32"/>
  <c r="K411" i="32"/>
  <c r="L411" i="32"/>
  <c r="K325" i="32"/>
  <c r="J325" i="32"/>
  <c r="N325" i="32"/>
  <c r="J243" i="32"/>
  <c r="M243" i="32"/>
  <c r="N243" i="32"/>
  <c r="L218" i="32"/>
  <c r="K218" i="32"/>
  <c r="M218" i="32"/>
  <c r="J190" i="32"/>
  <c r="M190" i="32"/>
  <c r="N190" i="32"/>
  <c r="J138" i="32"/>
  <c r="N138" i="32"/>
  <c r="K138" i="32"/>
  <c r="L138" i="32"/>
  <c r="M138" i="32"/>
  <c r="K125" i="32"/>
  <c r="J125" i="32"/>
  <c r="M65" i="32"/>
  <c r="K65" i="32"/>
  <c r="L65" i="32"/>
  <c r="N65" i="32"/>
  <c r="M1568" i="32"/>
  <c r="N1568" i="32"/>
  <c r="K1559" i="32"/>
  <c r="J1559" i="32"/>
  <c r="K1532" i="32"/>
  <c r="J1532" i="32"/>
  <c r="L1532" i="32"/>
  <c r="M1525" i="32"/>
  <c r="L1525" i="32"/>
  <c r="N1525" i="32"/>
  <c r="M1522" i="32"/>
  <c r="J1511" i="32"/>
  <c r="L1511" i="32"/>
  <c r="N1503" i="32"/>
  <c r="J1503" i="32"/>
  <c r="L1503" i="32"/>
  <c r="L1489" i="32"/>
  <c r="N1478" i="32"/>
  <c r="K1459" i="32"/>
  <c r="L1459" i="32"/>
  <c r="M1458" i="32"/>
  <c r="L1445" i="32"/>
  <c r="K1445" i="32"/>
  <c r="L1444" i="32"/>
  <c r="J1427" i="32"/>
  <c r="M1427" i="32"/>
  <c r="L1425" i="32"/>
  <c r="K1421" i="32"/>
  <c r="J1421" i="32"/>
  <c r="L1421" i="32"/>
  <c r="L1415" i="32"/>
  <c r="N1415" i="32"/>
  <c r="J1415" i="32"/>
  <c r="L1409" i="32"/>
  <c r="J1409" i="32"/>
  <c r="K1409" i="32"/>
  <c r="K1388" i="32"/>
  <c r="L1388" i="32"/>
  <c r="J1388" i="32"/>
  <c r="M1388" i="32"/>
  <c r="L1382" i="32"/>
  <c r="K1382" i="32"/>
  <c r="J1382" i="32"/>
  <c r="M1382" i="32"/>
  <c r="K1370" i="32"/>
  <c r="J1370" i="32"/>
  <c r="M1364" i="32"/>
  <c r="J1364" i="32"/>
  <c r="L1360" i="32"/>
  <c r="J1360" i="32"/>
  <c r="N1360" i="32"/>
  <c r="N1350" i="32"/>
  <c r="K1322" i="32"/>
  <c r="N1322" i="32"/>
  <c r="L1321" i="32"/>
  <c r="K1321" i="32"/>
  <c r="K1317" i="32"/>
  <c r="L1317" i="32"/>
  <c r="M1307" i="32"/>
  <c r="L1307" i="32"/>
  <c r="K1268" i="32"/>
  <c r="J1268" i="32"/>
  <c r="M1268" i="32"/>
  <c r="L1268" i="32"/>
  <c r="N1268" i="32"/>
  <c r="M1002" i="32"/>
  <c r="J1002" i="32"/>
  <c r="N1002" i="32"/>
  <c r="K1002" i="32"/>
  <c r="L1002" i="32"/>
  <c r="M979" i="32"/>
  <c r="L979" i="32"/>
  <c r="N979" i="32"/>
  <c r="K925" i="32"/>
  <c r="L925" i="32"/>
  <c r="K1403" i="32"/>
  <c r="N1403" i="32"/>
  <c r="L1393" i="32"/>
  <c r="N1393" i="32"/>
  <c r="L1390" i="32"/>
  <c r="K1390" i="32"/>
  <c r="K1372" i="32"/>
  <c r="L1372" i="32"/>
  <c r="J1372" i="32"/>
  <c r="M1368" i="32"/>
  <c r="J1368" i="32"/>
  <c r="M1352" i="32"/>
  <c r="J1352" i="32"/>
  <c r="M1264" i="32"/>
  <c r="N1264" i="32"/>
  <c r="J1264" i="32"/>
  <c r="M1256" i="32"/>
  <c r="N1256" i="32"/>
  <c r="N1203" i="32"/>
  <c r="M1203" i="32"/>
  <c r="J1203" i="32"/>
  <c r="L1203" i="32"/>
  <c r="K1203" i="32"/>
  <c r="J1172" i="32"/>
  <c r="K1172" i="32"/>
  <c r="M1172" i="32"/>
  <c r="J1141" i="32"/>
  <c r="K1141" i="32"/>
  <c r="M1141" i="32"/>
  <c r="K1051" i="32"/>
  <c r="J1051" i="32"/>
  <c r="N1051" i="32"/>
  <c r="K1036" i="32"/>
  <c r="L1036" i="32"/>
  <c r="K906" i="32"/>
  <c r="L906" i="32"/>
  <c r="J901" i="32"/>
  <c r="L901" i="32"/>
  <c r="K866" i="32"/>
  <c r="N866" i="32"/>
  <c r="J866" i="32"/>
  <c r="L866" i="32"/>
  <c r="K865" i="32"/>
  <c r="J865" i="32"/>
  <c r="J855" i="32"/>
  <c r="M855" i="32"/>
  <c r="J778" i="32"/>
  <c r="K778" i="32"/>
  <c r="L778" i="32"/>
  <c r="M452" i="32"/>
  <c r="L452" i="32"/>
  <c r="N452" i="32"/>
  <c r="J451" i="32"/>
  <c r="K451" i="32"/>
  <c r="M443" i="32"/>
  <c r="N443" i="32"/>
  <c r="J395" i="32"/>
  <c r="K395" i="32"/>
  <c r="L395" i="32"/>
  <c r="M395" i="32"/>
  <c r="K389" i="32"/>
  <c r="J389" i="32"/>
  <c r="K370" i="32"/>
  <c r="J370" i="32"/>
  <c r="N370" i="32"/>
  <c r="K365" i="32"/>
  <c r="J365" i="32"/>
  <c r="M365" i="32"/>
  <c r="N365" i="32"/>
  <c r="M284" i="32"/>
  <c r="J284" i="32"/>
  <c r="K284" i="32"/>
  <c r="N284" i="32"/>
  <c r="K279" i="32"/>
  <c r="J279" i="32"/>
  <c r="N279" i="32"/>
  <c r="L277" i="32"/>
  <c r="K277" i="32"/>
  <c r="M261" i="32"/>
  <c r="J261" i="32"/>
  <c r="K261" i="32"/>
  <c r="L261" i="32"/>
  <c r="N261" i="32"/>
  <c r="K164" i="32"/>
  <c r="J164" i="32"/>
  <c r="M164" i="32"/>
  <c r="M1472" i="32"/>
  <c r="M1467" i="32"/>
  <c r="L1440" i="32"/>
  <c r="K1431" i="32"/>
  <c r="L1403" i="32"/>
  <c r="K1393" i="32"/>
  <c r="M1390" i="32"/>
  <c r="N1384" i="32"/>
  <c r="N1376" i="32"/>
  <c r="N1372" i="32"/>
  <c r="L1358" i="32"/>
  <c r="K1358" i="32"/>
  <c r="J1358" i="32"/>
  <c r="L1305" i="32"/>
  <c r="K1305" i="32"/>
  <c r="M1276" i="32"/>
  <c r="J1276" i="32"/>
  <c r="N1239" i="32"/>
  <c r="K1239" i="32"/>
  <c r="K1195" i="32"/>
  <c r="M1195" i="32"/>
  <c r="J1184" i="32"/>
  <c r="K1184" i="32"/>
  <c r="L1184" i="32"/>
  <c r="N1123" i="32"/>
  <c r="M1123" i="32"/>
  <c r="J1123" i="32"/>
  <c r="L1123" i="32"/>
  <c r="K1123" i="32"/>
  <c r="K1118" i="32"/>
  <c r="N1118" i="32"/>
  <c r="M1060" i="32"/>
  <c r="J1060" i="32"/>
  <c r="N1060" i="32"/>
  <c r="L1060" i="32"/>
  <c r="K1060" i="32"/>
  <c r="M1057" i="32"/>
  <c r="L1057" i="32"/>
  <c r="K969" i="32"/>
  <c r="L969" i="32"/>
  <c r="L917" i="32"/>
  <c r="M917" i="32"/>
  <c r="M914" i="32"/>
  <c r="L914" i="32"/>
  <c r="K871" i="32"/>
  <c r="J871" i="32"/>
  <c r="M871" i="32"/>
  <c r="N871" i="32"/>
  <c r="M826" i="32"/>
  <c r="N826" i="32"/>
  <c r="M813" i="32"/>
  <c r="J813" i="32"/>
  <c r="N813" i="32"/>
  <c r="J790" i="32"/>
  <c r="K790" i="32"/>
  <c r="K764" i="32"/>
  <c r="J764" i="32"/>
  <c r="N764" i="32"/>
  <c r="M590" i="32"/>
  <c r="J590" i="32"/>
  <c r="K590" i="32"/>
  <c r="L590" i="32"/>
  <c r="N590" i="32"/>
  <c r="L583" i="32"/>
  <c r="K583" i="32"/>
  <c r="M583" i="32"/>
  <c r="K566" i="32"/>
  <c r="J566" i="32"/>
  <c r="J541" i="32"/>
  <c r="K541" i="32"/>
  <c r="N541" i="32"/>
  <c r="J495" i="32"/>
  <c r="N495" i="32"/>
  <c r="K495" i="32"/>
  <c r="L495" i="32"/>
  <c r="M495" i="32"/>
  <c r="N465" i="32"/>
  <c r="J465" i="32"/>
  <c r="M463" i="32"/>
  <c r="N463" i="32"/>
  <c r="K1362" i="32"/>
  <c r="L1356" i="32"/>
  <c r="L1336" i="32"/>
  <c r="K1330" i="32"/>
  <c r="K1326" i="32"/>
  <c r="K1314" i="32"/>
  <c r="K1310" i="32"/>
  <c r="K1304" i="32"/>
  <c r="J1304" i="32"/>
  <c r="K1286" i="32"/>
  <c r="N1286" i="32"/>
  <c r="J1260" i="32"/>
  <c r="M1260" i="32"/>
  <c r="L1234" i="32"/>
  <c r="N1234" i="32"/>
  <c r="M1207" i="32"/>
  <c r="N1207" i="32"/>
  <c r="J1207" i="32"/>
  <c r="M1187" i="32"/>
  <c r="J1181" i="32"/>
  <c r="L1181" i="32"/>
  <c r="J1169" i="32"/>
  <c r="K1169" i="32"/>
  <c r="J1152" i="32"/>
  <c r="M1152" i="32"/>
  <c r="K1120" i="32"/>
  <c r="J1120" i="32"/>
  <c r="L1120" i="32"/>
  <c r="K1068" i="32"/>
  <c r="J1068" i="32"/>
  <c r="N1068" i="32"/>
  <c r="K1056" i="32"/>
  <c r="J1056" i="32"/>
  <c r="L1056" i="32"/>
  <c r="K1048" i="32"/>
  <c r="L1048" i="32"/>
  <c r="K976" i="32"/>
  <c r="J976" i="32"/>
  <c r="L976" i="32"/>
  <c r="K947" i="32"/>
  <c r="J947" i="32"/>
  <c r="N947" i="32"/>
  <c r="M943" i="32"/>
  <c r="N943" i="32"/>
  <c r="M932" i="32"/>
  <c r="L932" i="32"/>
  <c r="J904" i="32"/>
  <c r="K904" i="32"/>
  <c r="M809" i="32"/>
  <c r="K809" i="32"/>
  <c r="M799" i="32"/>
  <c r="L799" i="32"/>
  <c r="N799" i="32"/>
  <c r="K728" i="32"/>
  <c r="J728" i="32"/>
  <c r="N728" i="32"/>
  <c r="L634" i="32"/>
  <c r="M634" i="32"/>
  <c r="J418" i="32"/>
  <c r="N418" i="32"/>
  <c r="K418" i="32"/>
  <c r="L418" i="32"/>
  <c r="M151" i="32"/>
  <c r="J151" i="32"/>
  <c r="N151" i="32"/>
  <c r="K151" i="32"/>
  <c r="L151" i="32"/>
  <c r="L109" i="32"/>
  <c r="K109" i="32"/>
  <c r="K54" i="32"/>
  <c r="L54" i="32"/>
  <c r="K45" i="32"/>
  <c r="L45" i="32"/>
  <c r="L1298" i="32"/>
  <c r="K1298" i="32"/>
  <c r="K1288" i="32"/>
  <c r="N1288" i="32"/>
  <c r="K1284" i="32"/>
  <c r="L1284" i="32"/>
  <c r="K1272" i="32"/>
  <c r="N1272" i="32"/>
  <c r="L1269" i="32"/>
  <c r="K1269" i="32"/>
  <c r="L1250" i="32"/>
  <c r="J1250" i="32"/>
  <c r="K1250" i="32"/>
  <c r="J1242" i="32"/>
  <c r="N1242" i="32"/>
  <c r="K1242" i="32"/>
  <c r="M1198" i="32"/>
  <c r="J1198" i="32"/>
  <c r="J1191" i="32"/>
  <c r="N1191" i="32"/>
  <c r="K1191" i="32"/>
  <c r="K1190" i="32"/>
  <c r="J1190" i="32"/>
  <c r="J1160" i="32"/>
  <c r="N1160" i="32"/>
  <c r="K1160" i="32"/>
  <c r="M1106" i="32"/>
  <c r="J1106" i="32"/>
  <c r="M1101" i="32"/>
  <c r="N1101" i="32"/>
  <c r="J1101" i="32"/>
  <c r="J1088" i="32"/>
  <c r="N1088" i="32"/>
  <c r="K1020" i="32"/>
  <c r="J1020" i="32"/>
  <c r="M967" i="32"/>
  <c r="J967" i="32"/>
  <c r="K967" i="32"/>
  <c r="J960" i="32"/>
  <c r="N960" i="32"/>
  <c r="K960" i="32"/>
  <c r="K938" i="32"/>
  <c r="L938" i="32"/>
  <c r="J921" i="32"/>
  <c r="N921" i="32"/>
  <c r="J913" i="32"/>
  <c r="K913" i="32"/>
  <c r="L913" i="32"/>
  <c r="J890" i="32"/>
  <c r="N890" i="32"/>
  <c r="K881" i="32"/>
  <c r="J881" i="32"/>
  <c r="K878" i="32"/>
  <c r="L878" i="32"/>
  <c r="M853" i="32"/>
  <c r="J853" i="32"/>
  <c r="J847" i="32"/>
  <c r="K847" i="32"/>
  <c r="L847" i="32"/>
  <c r="J831" i="32"/>
  <c r="N831" i="32"/>
  <c r="K831" i="32"/>
  <c r="L793" i="32"/>
  <c r="K793" i="32"/>
  <c r="K792" i="32"/>
  <c r="J792" i="32"/>
  <c r="K780" i="32"/>
  <c r="J780" i="32"/>
  <c r="N780" i="32"/>
  <c r="K746" i="32"/>
  <c r="L746" i="32"/>
  <c r="K723" i="32"/>
  <c r="N723" i="32"/>
  <c r="J723" i="32"/>
  <c r="L723" i="32"/>
  <c r="M705" i="32"/>
  <c r="J705" i="32"/>
  <c r="L705" i="32"/>
  <c r="N705" i="32"/>
  <c r="K668" i="32"/>
  <c r="J668" i="32"/>
  <c r="N668" i="32"/>
  <c r="K654" i="32"/>
  <c r="J654" i="32"/>
  <c r="L654" i="32"/>
  <c r="M654" i="32"/>
  <c r="N654" i="32"/>
  <c r="K625" i="32"/>
  <c r="L625" i="32"/>
  <c r="J611" i="32"/>
  <c r="K611" i="32"/>
  <c r="N611" i="32"/>
  <c r="J598" i="32"/>
  <c r="K598" i="32"/>
  <c r="L598" i="32"/>
  <c r="N598" i="32"/>
  <c r="J501" i="32"/>
  <c r="K501" i="32"/>
  <c r="L499" i="32"/>
  <c r="K499" i="32"/>
  <c r="M456" i="32"/>
  <c r="N456" i="32"/>
  <c r="N438" i="32"/>
  <c r="J438" i="32"/>
  <c r="L438" i="32"/>
  <c r="M438" i="32"/>
  <c r="J437" i="32"/>
  <c r="K437" i="32"/>
  <c r="N405" i="32"/>
  <c r="M405" i="32"/>
  <c r="J405" i="32"/>
  <c r="K405" i="32"/>
  <c r="N1154" i="32"/>
  <c r="M1138" i="32"/>
  <c r="N1135" i="32"/>
  <c r="D1135" i="32" s="1"/>
  <c r="M1107" i="32"/>
  <c r="N970" i="32"/>
  <c r="N895" i="32"/>
  <c r="N892" i="32"/>
  <c r="N860" i="32"/>
  <c r="N857" i="32"/>
  <c r="N802" i="32"/>
  <c r="N794" i="32"/>
  <c r="M710" i="32"/>
  <c r="J710" i="32"/>
  <c r="N710" i="32"/>
  <c r="K698" i="32"/>
  <c r="L698" i="32"/>
  <c r="M689" i="32"/>
  <c r="K689" i="32"/>
  <c r="L689" i="32"/>
  <c r="K591" i="32"/>
  <c r="L591" i="32"/>
  <c r="J586" i="32"/>
  <c r="K586" i="32"/>
  <c r="L586" i="32"/>
  <c r="K580" i="32"/>
  <c r="M580" i="32"/>
  <c r="N580" i="32"/>
  <c r="J574" i="32"/>
  <c r="N574" i="32"/>
  <c r="K574" i="32"/>
  <c r="L544" i="32"/>
  <c r="M544" i="32"/>
  <c r="N528" i="32"/>
  <c r="L528" i="32"/>
  <c r="M528" i="32"/>
  <c r="M519" i="32"/>
  <c r="N519" i="32"/>
  <c r="J519" i="32"/>
  <c r="K505" i="32"/>
  <c r="J505" i="32"/>
  <c r="N505" i="32"/>
  <c r="M471" i="32"/>
  <c r="J471" i="32"/>
  <c r="N471" i="32"/>
  <c r="J431" i="32"/>
  <c r="K431" i="32"/>
  <c r="L431" i="32"/>
  <c r="N426" i="32"/>
  <c r="J426" i="32"/>
  <c r="L426" i="32"/>
  <c r="M400" i="32"/>
  <c r="N400" i="32"/>
  <c r="N368" i="32"/>
  <c r="J368" i="32"/>
  <c r="N352" i="32"/>
  <c r="J352" i="32"/>
  <c r="L352" i="32"/>
  <c r="M352" i="32"/>
  <c r="M339" i="32"/>
  <c r="J339" i="32"/>
  <c r="K339" i="32"/>
  <c r="L339" i="32"/>
  <c r="N339" i="32"/>
  <c r="K315" i="32"/>
  <c r="L315" i="32"/>
  <c r="M297" i="32"/>
  <c r="N297" i="32"/>
  <c r="M97" i="32"/>
  <c r="N97" i="32"/>
  <c r="J97" i="32"/>
  <c r="K97" i="32"/>
  <c r="M95" i="32"/>
  <c r="N95" i="32"/>
  <c r="K79" i="32"/>
  <c r="J79" i="32"/>
  <c r="M79" i="32"/>
  <c r="N79" i="32"/>
  <c r="M38" i="32"/>
  <c r="J38" i="32"/>
  <c r="N38" i="32"/>
  <c r="K38" i="32"/>
  <c r="J15" i="32"/>
  <c r="N15" i="32"/>
  <c r="N1072" i="32"/>
  <c r="K741" i="32"/>
  <c r="L741" i="32"/>
  <c r="M739" i="32"/>
  <c r="L739" i="32"/>
  <c r="K718" i="32"/>
  <c r="J718" i="32"/>
  <c r="L717" i="32"/>
  <c r="M717" i="32"/>
  <c r="K658" i="32"/>
  <c r="N658" i="32"/>
  <c r="J658" i="32"/>
  <c r="J651" i="32"/>
  <c r="K651" i="32"/>
  <c r="M651" i="32"/>
  <c r="J637" i="32"/>
  <c r="K637" i="32"/>
  <c r="J630" i="32"/>
  <c r="K630" i="32"/>
  <c r="J627" i="32"/>
  <c r="K627" i="32"/>
  <c r="K606" i="32"/>
  <c r="L606" i="32"/>
  <c r="K596" i="32"/>
  <c r="J596" i="32"/>
  <c r="L560" i="32"/>
  <c r="M560" i="32"/>
  <c r="N560" i="32"/>
  <c r="N550" i="32"/>
  <c r="K550" i="32"/>
  <c r="L480" i="32"/>
  <c r="M480" i="32"/>
  <c r="N480" i="32"/>
  <c r="L439" i="32"/>
  <c r="J439" i="32"/>
  <c r="K439" i="32"/>
  <c r="N434" i="32"/>
  <c r="L434" i="32"/>
  <c r="K386" i="32"/>
  <c r="L386" i="32"/>
  <c r="J305" i="32"/>
  <c r="K305" i="32"/>
  <c r="M268" i="32"/>
  <c r="J268" i="32"/>
  <c r="K268" i="32"/>
  <c r="N268" i="32"/>
  <c r="L180" i="32"/>
  <c r="K180" i="32"/>
  <c r="M180" i="32"/>
  <c r="N180" i="32"/>
  <c r="J144" i="32"/>
  <c r="L144" i="32"/>
  <c r="M144" i="32"/>
  <c r="J142" i="32"/>
  <c r="M142" i="32"/>
  <c r="L104" i="32"/>
  <c r="M104" i="32"/>
  <c r="N104" i="32"/>
  <c r="M84" i="32"/>
  <c r="N84" i="32"/>
  <c r="J41" i="32"/>
  <c r="K41" i="32"/>
  <c r="L41" i="32"/>
  <c r="N646" i="32"/>
  <c r="N642" i="32"/>
  <c r="N515" i="32"/>
  <c r="N487" i="32"/>
  <c r="N475" i="32"/>
  <c r="N467" i="32"/>
  <c r="M413" i="32"/>
  <c r="N408" i="32"/>
  <c r="N402" i="32"/>
  <c r="N392" i="32"/>
  <c r="N390" i="32"/>
  <c r="N384" i="32"/>
  <c r="J311" i="32"/>
  <c r="L311" i="32"/>
  <c r="K282" i="32"/>
  <c r="J282" i="32"/>
  <c r="L250" i="32"/>
  <c r="M250" i="32"/>
  <c r="J241" i="32"/>
  <c r="K241" i="32"/>
  <c r="J227" i="32"/>
  <c r="M227" i="32"/>
  <c r="J221" i="32"/>
  <c r="N221" i="32"/>
  <c r="K221" i="32"/>
  <c r="M217" i="32"/>
  <c r="J217" i="32"/>
  <c r="K217" i="32"/>
  <c r="J207" i="32"/>
  <c r="K207" i="32"/>
  <c r="L207" i="32"/>
  <c r="L199" i="32"/>
  <c r="M199" i="32"/>
  <c r="M172" i="32"/>
  <c r="J172" i="32"/>
  <c r="N172" i="32"/>
  <c r="J106" i="32"/>
  <c r="N106" i="32"/>
  <c r="K100" i="32"/>
  <c r="L100" i="32"/>
  <c r="J31" i="32"/>
  <c r="K31" i="32"/>
  <c r="K356" i="32"/>
  <c r="J356" i="32"/>
  <c r="N356" i="32"/>
  <c r="J349" i="32"/>
  <c r="L349" i="32"/>
  <c r="J344" i="32"/>
  <c r="M344" i="32"/>
  <c r="J340" i="32"/>
  <c r="K340" i="32"/>
  <c r="L340" i="32"/>
  <c r="K333" i="32"/>
  <c r="J333" i="32"/>
  <c r="L333" i="32"/>
  <c r="K269" i="32"/>
  <c r="J269" i="32"/>
  <c r="M269" i="32"/>
  <c r="M264" i="32"/>
  <c r="J264" i="32"/>
  <c r="M262" i="32"/>
  <c r="L262" i="32"/>
  <c r="K202" i="32"/>
  <c r="J202" i="32"/>
  <c r="L188" i="32"/>
  <c r="J188" i="32"/>
  <c r="K188" i="32"/>
  <c r="J183" i="32"/>
  <c r="K183" i="32"/>
  <c r="L183" i="32"/>
  <c r="L176" i="32"/>
  <c r="J176" i="32"/>
  <c r="N156" i="32"/>
  <c r="M156" i="32"/>
  <c r="J145" i="32"/>
  <c r="K145" i="32"/>
  <c r="M141" i="32"/>
  <c r="K141" i="32"/>
  <c r="M120" i="32"/>
  <c r="L120" i="32"/>
  <c r="N119" i="32"/>
  <c r="M119" i="32"/>
  <c r="K82" i="32"/>
  <c r="J82" i="32"/>
  <c r="N72" i="32"/>
  <c r="L72" i="32"/>
  <c r="M72" i="32"/>
  <c r="M61" i="32"/>
  <c r="J61" i="32"/>
  <c r="L61" i="32"/>
  <c r="J50" i="32"/>
  <c r="N50" i="32"/>
  <c r="K50" i="32"/>
  <c r="L9" i="32"/>
  <c r="K9" i="32"/>
  <c r="M286" i="32"/>
  <c r="K576" i="32"/>
  <c r="J576" i="32"/>
  <c r="M576" i="32"/>
  <c r="N576" i="32"/>
  <c r="K1572" i="32"/>
  <c r="J1572" i="32"/>
  <c r="M1572" i="32"/>
  <c r="N1572" i="32"/>
  <c r="M1571" i="32"/>
  <c r="L1571" i="32"/>
  <c r="L655" i="32"/>
  <c r="M655" i="32"/>
  <c r="K1328" i="32"/>
  <c r="J1328" i="32"/>
  <c r="M1328" i="32"/>
  <c r="N1328" i="32"/>
  <c r="L1328" i="32"/>
  <c r="K1312" i="32"/>
  <c r="L1312" i="32"/>
  <c r="N1312" i="32"/>
  <c r="J1312" i="32"/>
  <c r="M1312" i="32"/>
  <c r="M1144" i="32"/>
  <c r="J1144" i="32"/>
  <c r="K1144" i="32"/>
  <c r="N1144" i="32"/>
  <c r="L1144" i="32"/>
  <c r="K1143" i="32"/>
  <c r="J1143" i="32"/>
  <c r="J863" i="32"/>
  <c r="K863" i="32"/>
  <c r="M863" i="32"/>
  <c r="N863" i="32"/>
  <c r="L863" i="32"/>
  <c r="K828" i="32"/>
  <c r="M828" i="32"/>
  <c r="N828" i="32"/>
  <c r="J828" i="32"/>
  <c r="L828" i="32"/>
  <c r="N822" i="32"/>
  <c r="J822" i="32"/>
  <c r="L822" i="32"/>
  <c r="M822" i="32"/>
  <c r="K768" i="32"/>
  <c r="J768" i="32"/>
  <c r="N768" i="32"/>
  <c r="L1334" i="32"/>
  <c r="N1334" i="32"/>
  <c r="J1334" i="32"/>
  <c r="K1334" i="32"/>
  <c r="M1334" i="32"/>
  <c r="M1227" i="32"/>
  <c r="N1227" i="32"/>
  <c r="N1153" i="32"/>
  <c r="K1153" i="32"/>
  <c r="M1153" i="32"/>
  <c r="J1153" i="32"/>
  <c r="L1153" i="32"/>
  <c r="K875" i="32"/>
  <c r="L875" i="32"/>
  <c r="L856" i="32"/>
  <c r="M856" i="32"/>
  <c r="L1074" i="32"/>
  <c r="N1074" i="32"/>
  <c r="J1074" i="32"/>
  <c r="K1074" i="32"/>
  <c r="M1074" i="32"/>
  <c r="M2" i="32"/>
  <c r="L2" i="32"/>
  <c r="K2" i="32"/>
  <c r="L1462" i="32"/>
  <c r="N1462" i="32"/>
  <c r="K1462" i="32"/>
  <c r="M1462" i="32"/>
  <c r="J1462" i="32"/>
  <c r="N1233" i="32"/>
  <c r="K1233" i="32"/>
  <c r="M1233" i="32"/>
  <c r="L1233" i="32"/>
  <c r="J1233" i="32"/>
  <c r="K975" i="32"/>
  <c r="J975" i="32"/>
  <c r="L1112" i="32"/>
  <c r="N1112" i="32"/>
  <c r="K1429" i="32"/>
  <c r="N1429" i="32"/>
  <c r="J1429" i="32"/>
  <c r="L1429" i="32"/>
  <c r="M1429" i="32"/>
  <c r="K942" i="32"/>
  <c r="M942" i="32"/>
  <c r="J942" i="32"/>
  <c r="L942" i="32"/>
  <c r="N942" i="32"/>
  <c r="L1486" i="32"/>
  <c r="M1486" i="32"/>
  <c r="J1486" i="32"/>
  <c r="N1486" i="32"/>
  <c r="J1053" i="32"/>
  <c r="L1053" i="32"/>
  <c r="M1053" i="32"/>
  <c r="N1053" i="32"/>
  <c r="K1053" i="32"/>
  <c r="K87" i="32"/>
  <c r="L87" i="32"/>
  <c r="M87" i="32"/>
  <c r="J87" i="32"/>
  <c r="N87" i="32"/>
  <c r="K1564" i="32"/>
  <c r="J1564" i="32"/>
  <c r="L1564" i="32"/>
  <c r="N1564" i="32"/>
  <c r="N628" i="32"/>
  <c r="M628" i="32"/>
  <c r="J628" i="32"/>
  <c r="L575" i="32"/>
  <c r="K575" i="32"/>
  <c r="L1449" i="32"/>
  <c r="K1449" i="32"/>
  <c r="K941" i="32"/>
  <c r="L941" i="32"/>
  <c r="J2" i="32"/>
  <c r="M1557" i="32"/>
  <c r="L1557" i="32"/>
  <c r="N1557" i="32"/>
  <c r="J1557" i="32"/>
  <c r="M1541" i="32"/>
  <c r="L1541" i="32"/>
  <c r="J1541" i="32"/>
  <c r="N1541" i="32"/>
  <c r="L1506" i="32"/>
  <c r="K1506" i="32"/>
  <c r="J1506" i="32"/>
  <c r="M1506" i="32"/>
  <c r="N1506" i="32"/>
  <c r="N1504" i="32"/>
  <c r="M1504" i="32"/>
  <c r="K1277" i="32"/>
  <c r="L1277" i="32"/>
  <c r="L1270" i="32"/>
  <c r="K1270" i="32"/>
  <c r="N1270" i="32"/>
  <c r="M1270" i="32"/>
  <c r="J1270" i="32"/>
  <c r="J382" i="32"/>
  <c r="K382" i="32"/>
  <c r="L382" i="32"/>
  <c r="M382" i="32"/>
  <c r="N382" i="32"/>
  <c r="M362" i="32"/>
  <c r="N362" i="32"/>
  <c r="J362" i="32"/>
  <c r="K362" i="32"/>
  <c r="L362" i="32"/>
  <c r="J245" i="32"/>
  <c r="K245" i="32"/>
  <c r="N245" i="32"/>
  <c r="L245" i="32"/>
  <c r="M245" i="32"/>
  <c r="K219" i="32"/>
  <c r="J219" i="32"/>
  <c r="M219" i="32"/>
  <c r="N219" i="32"/>
  <c r="M113" i="32"/>
  <c r="K113" i="32"/>
  <c r="L113" i="32"/>
  <c r="N113" i="32"/>
  <c r="J113" i="32"/>
  <c r="K1562" i="32"/>
  <c r="J1562" i="32"/>
  <c r="L1562" i="32"/>
  <c r="N1562" i="32"/>
  <c r="L1466" i="32"/>
  <c r="J1466" i="32"/>
  <c r="M1466" i="32"/>
  <c r="K1466" i="32"/>
  <c r="N1466" i="32"/>
  <c r="L1396" i="32"/>
  <c r="K1396" i="32"/>
  <c r="L1291" i="32"/>
  <c r="N1189" i="32"/>
  <c r="L1189" i="32"/>
  <c r="N1158" i="32"/>
  <c r="L1158" i="32"/>
  <c r="K1058" i="32"/>
  <c r="J1058" i="32"/>
  <c r="N1058" i="32"/>
  <c r="M980" i="32"/>
  <c r="L980" i="32"/>
  <c r="N927" i="32"/>
  <c r="M927" i="32"/>
  <c r="K923" i="32"/>
  <c r="N923" i="32"/>
  <c r="L923" i="32"/>
  <c r="M923" i="32"/>
  <c r="L867" i="32"/>
  <c r="M867" i="32"/>
  <c r="M837" i="32"/>
  <c r="J837" i="32"/>
  <c r="L837" i="32"/>
  <c r="L670" i="32"/>
  <c r="M670" i="32"/>
  <c r="J635" i="32"/>
  <c r="M635" i="32"/>
  <c r="N635" i="32"/>
  <c r="L635" i="32"/>
  <c r="M1561" i="32"/>
  <c r="J1561" i="32"/>
  <c r="K1561" i="32"/>
  <c r="N1561" i="32"/>
  <c r="M1545" i="32"/>
  <c r="K1545" i="32"/>
  <c r="J1545" i="32"/>
  <c r="L1545" i="32"/>
  <c r="N1545" i="32"/>
  <c r="K1524" i="32"/>
  <c r="M1524" i="32"/>
  <c r="N1524" i="32"/>
  <c r="J1524" i="32"/>
  <c r="N1483" i="32"/>
  <c r="K1483" i="32"/>
  <c r="M1483" i="32"/>
  <c r="J1483" i="32"/>
  <c r="L1483" i="32"/>
  <c r="M1482" i="32"/>
  <c r="K1482" i="32"/>
  <c r="K1455" i="32"/>
  <c r="M1455" i="32"/>
  <c r="L1401" i="32"/>
  <c r="M1401" i="32"/>
  <c r="J1401" i="32"/>
  <c r="K1401" i="32"/>
  <c r="N1401" i="32"/>
  <c r="L1400" i="32"/>
  <c r="K1400" i="32"/>
  <c r="K1292" i="32"/>
  <c r="N1292" i="32"/>
  <c r="J1292" i="32"/>
  <c r="L1292" i="32"/>
  <c r="M1292" i="32"/>
  <c r="L1262" i="32"/>
  <c r="N1262" i="32"/>
  <c r="J1262" i="32"/>
  <c r="K1262" i="32"/>
  <c r="M1262" i="32"/>
  <c r="N1221" i="32"/>
  <c r="K1221" i="32"/>
  <c r="L1221" i="32"/>
  <c r="M1221" i="32"/>
  <c r="J1221" i="32"/>
  <c r="N1213" i="32"/>
  <c r="M1213" i="32"/>
  <c r="J1213" i="32"/>
  <c r="K1213" i="32"/>
  <c r="L1213" i="32"/>
  <c r="J1157" i="32"/>
  <c r="K1157" i="32"/>
  <c r="L1157" i="32"/>
  <c r="N1157" i="32"/>
  <c r="K1139" i="32"/>
  <c r="M1139" i="32"/>
  <c r="K1070" i="32"/>
  <c r="M1070" i="32"/>
  <c r="J1070" i="32"/>
  <c r="L1070" i="32"/>
  <c r="N1070" i="32"/>
  <c r="K1064" i="32"/>
  <c r="N1064" i="32"/>
  <c r="L1045" i="32"/>
  <c r="N1045" i="32"/>
  <c r="K1045" i="32"/>
  <c r="M1045" i="32"/>
  <c r="J1018" i="32"/>
  <c r="L1018" i="32"/>
  <c r="K1018" i="32"/>
  <c r="M1018" i="32"/>
  <c r="N1018" i="32"/>
  <c r="K973" i="32"/>
  <c r="J973" i="32"/>
  <c r="L973" i="32"/>
  <c r="M973" i="32"/>
  <c r="K972" i="32"/>
  <c r="L972" i="32"/>
  <c r="K907" i="32"/>
  <c r="N907" i="32"/>
  <c r="J907" i="32"/>
  <c r="L907" i="32"/>
  <c r="M907" i="32"/>
  <c r="K736" i="32"/>
  <c r="N736" i="32"/>
  <c r="J736" i="32"/>
  <c r="M669" i="32"/>
  <c r="J669" i="32"/>
  <c r="N669" i="32"/>
  <c r="M1117" i="32"/>
  <c r="K1117" i="32"/>
  <c r="N1117" i="32"/>
  <c r="J1117" i="32"/>
  <c r="J734" i="32"/>
  <c r="K734" i="32"/>
  <c r="N734" i="32"/>
  <c r="M734" i="32"/>
  <c r="K707" i="32"/>
  <c r="N707" i="32"/>
  <c r="J707" i="32"/>
  <c r="L707" i="32"/>
  <c r="M707" i="32"/>
  <c r="M174" i="32"/>
  <c r="N174" i="32"/>
  <c r="J174" i="32"/>
  <c r="K174" i="32"/>
  <c r="L174" i="32"/>
  <c r="L75" i="32"/>
  <c r="K75" i="32"/>
  <c r="K66" i="32"/>
  <c r="N66" i="32"/>
  <c r="J66" i="32"/>
  <c r="M66" i="32"/>
  <c r="N32" i="32"/>
  <c r="J32" i="32"/>
  <c r="M32" i="32"/>
  <c r="M1529" i="32"/>
  <c r="K1529" i="32"/>
  <c r="L1529" i="32"/>
  <c r="J1529" i="32"/>
  <c r="N1529" i="32"/>
  <c r="K1418" i="32"/>
  <c r="L1418" i="32"/>
  <c r="K1404" i="32"/>
  <c r="L1404" i="32"/>
  <c r="K1308" i="32"/>
  <c r="N1308" i="32"/>
  <c r="J1308" i="32"/>
  <c r="L1308" i="32"/>
  <c r="M1308" i="32"/>
  <c r="K1240" i="32"/>
  <c r="M1240" i="32"/>
  <c r="J1240" i="32"/>
  <c r="M1121" i="32"/>
  <c r="J1121" i="32"/>
  <c r="N1121" i="32"/>
  <c r="L1121" i="32"/>
  <c r="K1062" i="32"/>
  <c r="N1062" i="32"/>
  <c r="M1061" i="32"/>
  <c r="L1061" i="32"/>
  <c r="M991" i="32"/>
  <c r="L991" i="32"/>
  <c r="J986" i="32"/>
  <c r="K986" i="32"/>
  <c r="M986" i="32"/>
  <c r="N986" i="32"/>
  <c r="M920" i="32"/>
  <c r="N920" i="32"/>
  <c r="J920" i="32"/>
  <c r="K920" i="32"/>
  <c r="L920" i="32"/>
  <c r="M919" i="32"/>
  <c r="L919" i="32"/>
  <c r="N442" i="32"/>
  <c r="J442" i="32"/>
  <c r="L442" i="32"/>
  <c r="M442" i="32"/>
  <c r="J419" i="32"/>
  <c r="K419" i="32"/>
  <c r="L419" i="32"/>
  <c r="M419" i="32"/>
  <c r="N419" i="32"/>
  <c r="J115" i="32"/>
  <c r="K115" i="32"/>
  <c r="L1538" i="32"/>
  <c r="K1538" i="32"/>
  <c r="N1538" i="32"/>
  <c r="M1538" i="32"/>
  <c r="M1105" i="32"/>
  <c r="N1105" i="32"/>
  <c r="J1105" i="32"/>
  <c r="L1105" i="32"/>
  <c r="J762" i="32"/>
  <c r="K762" i="32"/>
  <c r="L762" i="32"/>
  <c r="M762" i="32"/>
  <c r="N762" i="32"/>
  <c r="L414" i="32"/>
  <c r="M414" i="32"/>
  <c r="N414" i="32"/>
  <c r="J414" i="32"/>
  <c r="K414" i="32"/>
  <c r="N401" i="32"/>
  <c r="J401" i="32"/>
  <c r="M401" i="32"/>
  <c r="L1567" i="32"/>
  <c r="N1567" i="32"/>
  <c r="J1567" i="32"/>
  <c r="K1567" i="32"/>
  <c r="M1567" i="32"/>
  <c r="M1509" i="32"/>
  <c r="L1509" i="32"/>
  <c r="N1509" i="32"/>
  <c r="K1500" i="32"/>
  <c r="M1500" i="32"/>
  <c r="N1500" i="32"/>
  <c r="J1500" i="32"/>
  <c r="L1500" i="32"/>
  <c r="K1492" i="32"/>
  <c r="L1492" i="32"/>
  <c r="N1492" i="32"/>
  <c r="J1492" i="32"/>
  <c r="M1492" i="32"/>
  <c r="K1480" i="32"/>
  <c r="L1480" i="32"/>
  <c r="N1480" i="32"/>
  <c r="J1480" i="32"/>
  <c r="M1480" i="32"/>
  <c r="K1344" i="32"/>
  <c r="L1344" i="32"/>
  <c r="N1344" i="32"/>
  <c r="J1344" i="32"/>
  <c r="M1344" i="32"/>
  <c r="K1324" i="32"/>
  <c r="M1324" i="32"/>
  <c r="L1324" i="32"/>
  <c r="N1324" i="32"/>
  <c r="L1290" i="32"/>
  <c r="K1290" i="32"/>
  <c r="N1290" i="32"/>
  <c r="L1286" i="32"/>
  <c r="M1286" i="32"/>
  <c r="M1244" i="32"/>
  <c r="K1244" i="32"/>
  <c r="J1244" i="32"/>
  <c r="N1229" i="32"/>
  <c r="M1229" i="32"/>
  <c r="K1229" i="32"/>
  <c r="L1229" i="32"/>
  <c r="M1041" i="32"/>
  <c r="J1041" i="32"/>
  <c r="K1041" i="32"/>
  <c r="L1041" i="32"/>
  <c r="N1041" i="32"/>
  <c r="K1024" i="32"/>
  <c r="J1024" i="32"/>
  <c r="N1024" i="32"/>
  <c r="J1006" i="32"/>
  <c r="K1006" i="32"/>
  <c r="M1006" i="32"/>
  <c r="L1006" i="32"/>
  <c r="N1006" i="32"/>
  <c r="K1004" i="32"/>
  <c r="J1004" i="32"/>
  <c r="N1004" i="32"/>
  <c r="M886" i="32"/>
  <c r="L886" i="32"/>
  <c r="M851" i="32"/>
  <c r="L851" i="32"/>
  <c r="K815" i="32"/>
  <c r="J815" i="32"/>
  <c r="L815" i="32"/>
  <c r="N815" i="32"/>
  <c r="M815" i="32"/>
  <c r="K760" i="32"/>
  <c r="J760" i="32"/>
  <c r="K706" i="32"/>
  <c r="J706" i="32"/>
  <c r="M706" i="32"/>
  <c r="N706" i="32"/>
  <c r="L621" i="32"/>
  <c r="J621" i="32"/>
  <c r="K621" i="32"/>
  <c r="L551" i="32"/>
  <c r="M551" i="32"/>
  <c r="N551" i="32"/>
  <c r="J551" i="32"/>
  <c r="K551" i="32"/>
  <c r="J527" i="32"/>
  <c r="K527" i="32"/>
  <c r="N527" i="32"/>
  <c r="L527" i="32"/>
  <c r="M527" i="32"/>
  <c r="M479" i="32"/>
  <c r="N479" i="32"/>
  <c r="J479" i="32"/>
  <c r="K479" i="32"/>
  <c r="L479" i="32"/>
  <c r="J226" i="32"/>
  <c r="K226" i="32"/>
  <c r="N226" i="32"/>
  <c r="K215" i="32"/>
  <c r="N215" i="32"/>
  <c r="J215" i="32"/>
  <c r="M215" i="32"/>
  <c r="J209" i="32"/>
  <c r="L209" i="32"/>
  <c r="M209" i="32"/>
  <c r="L103" i="32"/>
  <c r="M103" i="32"/>
  <c r="N103" i="32"/>
  <c r="J103" i="32"/>
  <c r="K103" i="32"/>
  <c r="J14" i="32"/>
  <c r="K14" i="32"/>
  <c r="N14" i="32"/>
  <c r="L14" i="32"/>
  <c r="M14" i="32"/>
  <c r="L1570" i="32"/>
  <c r="N1570" i="32"/>
  <c r="K1170" i="32"/>
  <c r="L1170" i="32"/>
  <c r="M1170" i="32"/>
  <c r="N1170" i="32"/>
  <c r="L951" i="32"/>
  <c r="M951" i="32"/>
  <c r="M882" i="32"/>
  <c r="K882" i="32"/>
  <c r="L882" i="32"/>
  <c r="N882" i="32"/>
  <c r="M873" i="32"/>
  <c r="J873" i="32"/>
  <c r="L873" i="32"/>
  <c r="K873" i="32"/>
  <c r="N873" i="32"/>
  <c r="K316" i="32"/>
  <c r="J316" i="32"/>
  <c r="M316" i="32"/>
  <c r="N316" i="32"/>
  <c r="L1551" i="32"/>
  <c r="N1551" i="32"/>
  <c r="K1551" i="32"/>
  <c r="M1551" i="32"/>
  <c r="L1519" i="32"/>
  <c r="M1519" i="32"/>
  <c r="J1519" i="32"/>
  <c r="K1519" i="32"/>
  <c r="N1519" i="32"/>
  <c r="L1450" i="32"/>
  <c r="K1450" i="32"/>
  <c r="N1450" i="32"/>
  <c r="J1450" i="32"/>
  <c r="M1450" i="32"/>
  <c r="L1434" i="32"/>
  <c r="M1434" i="32"/>
  <c r="K1434" i="32"/>
  <c r="N1434" i="32"/>
  <c r="L1423" i="32"/>
  <c r="J1423" i="32"/>
  <c r="M1423" i="32"/>
  <c r="K1423" i="32"/>
  <c r="N1423" i="32"/>
  <c r="L1342" i="32"/>
  <c r="J1342" i="32"/>
  <c r="K1342" i="32"/>
  <c r="N1342" i="32"/>
  <c r="L1341" i="32"/>
  <c r="K1341" i="32"/>
  <c r="K1296" i="32"/>
  <c r="L1296" i="32"/>
  <c r="N1296" i="32"/>
  <c r="J1296" i="32"/>
  <c r="M1296" i="32"/>
  <c r="N1217" i="32"/>
  <c r="J1217" i="32"/>
  <c r="L1217" i="32"/>
  <c r="K1217" i="32"/>
  <c r="M1217" i="32"/>
  <c r="N1139" i="32"/>
  <c r="M1136" i="32"/>
  <c r="L1136" i="32"/>
  <c r="N1136" i="32"/>
  <c r="J1136" i="32"/>
  <c r="K1093" i="32"/>
  <c r="J1093" i="32"/>
  <c r="N1092" i="32"/>
  <c r="J1092" i="32"/>
  <c r="L1011" i="32"/>
  <c r="M1011" i="32"/>
  <c r="J770" i="32"/>
  <c r="K770" i="32"/>
  <c r="L770" i="32"/>
  <c r="M770" i="32"/>
  <c r="N770" i="32"/>
  <c r="N545" i="32"/>
  <c r="K545" i="32"/>
  <c r="L1573" i="32"/>
  <c r="L1559" i="32"/>
  <c r="K1556" i="32"/>
  <c r="N1556" i="32"/>
  <c r="M1539" i="32"/>
  <c r="L1539" i="32"/>
  <c r="K1527" i="32"/>
  <c r="L1527" i="32"/>
  <c r="N1527" i="32"/>
  <c r="K1497" i="32"/>
  <c r="L1497" i="32"/>
  <c r="N1497" i="32"/>
  <c r="K1395" i="32"/>
  <c r="L1395" i="32"/>
  <c r="N1395" i="32"/>
  <c r="L1366" i="32"/>
  <c r="N1366" i="32"/>
  <c r="K1366" i="32"/>
  <c r="M1366" i="32"/>
  <c r="L1282" i="32"/>
  <c r="N1282" i="32"/>
  <c r="L1275" i="32"/>
  <c r="M1275" i="32"/>
  <c r="L1258" i="32"/>
  <c r="K1258" i="32"/>
  <c r="M1258" i="32"/>
  <c r="N1258" i="32"/>
  <c r="K1257" i="32"/>
  <c r="J1257" i="32"/>
  <c r="J1234" i="32"/>
  <c r="K1234" i="32"/>
  <c r="M1234" i="32"/>
  <c r="M1215" i="32"/>
  <c r="N1206" i="32"/>
  <c r="K1206" i="32"/>
  <c r="J1206" i="32"/>
  <c r="L1206" i="32"/>
  <c r="M1206" i="32"/>
  <c r="M1192" i="32"/>
  <c r="N1192" i="32"/>
  <c r="M1179" i="32"/>
  <c r="L1179" i="32"/>
  <c r="J1179" i="32"/>
  <c r="N1179" i="32"/>
  <c r="N1178" i="32"/>
  <c r="J1178" i="32"/>
  <c r="L1130" i="32"/>
  <c r="N1130" i="32"/>
  <c r="J1130" i="32"/>
  <c r="K1130" i="32"/>
  <c r="K1124" i="32"/>
  <c r="J1124" i="32"/>
  <c r="M1124" i="32"/>
  <c r="N1124" i="32"/>
  <c r="K1108" i="32"/>
  <c r="L1108" i="32"/>
  <c r="N1108" i="32"/>
  <c r="M1108" i="32"/>
  <c r="K1039" i="32"/>
  <c r="N1039" i="32"/>
  <c r="K984" i="32"/>
  <c r="M984" i="32"/>
  <c r="N984" i="32"/>
  <c r="M911" i="32"/>
  <c r="N911" i="32"/>
  <c r="M821" i="32"/>
  <c r="N821" i="32"/>
  <c r="N814" i="32"/>
  <c r="M814" i="32"/>
  <c r="M754" i="32"/>
  <c r="N754" i="32"/>
  <c r="J754" i="32"/>
  <c r="K740" i="32"/>
  <c r="J740" i="32"/>
  <c r="N740" i="32"/>
  <c r="M688" i="32"/>
  <c r="L688" i="32"/>
  <c r="K676" i="32"/>
  <c r="M676" i="32"/>
  <c r="N676" i="32"/>
  <c r="L676" i="32"/>
  <c r="K618" i="32"/>
  <c r="M618" i="32"/>
  <c r="N618" i="32"/>
  <c r="J618" i="32"/>
  <c r="L618" i="32"/>
  <c r="M507" i="32"/>
  <c r="N507" i="32"/>
  <c r="J507" i="32"/>
  <c r="K507" i="32"/>
  <c r="L476" i="32"/>
  <c r="M476" i="32"/>
  <c r="N476" i="32"/>
  <c r="N230" i="32"/>
  <c r="M230" i="32"/>
  <c r="L208" i="32"/>
  <c r="N208" i="32"/>
  <c r="K1496" i="32"/>
  <c r="L1496" i="32"/>
  <c r="N1496" i="32"/>
  <c r="L1454" i="32"/>
  <c r="K1454" i="32"/>
  <c r="N1454" i="32"/>
  <c r="M1454" i="32"/>
  <c r="L1442" i="32"/>
  <c r="K1442" i="32"/>
  <c r="M1442" i="32"/>
  <c r="N1442" i="32"/>
  <c r="L1412" i="32"/>
  <c r="J1412" i="32"/>
  <c r="K1412" i="32"/>
  <c r="M1412" i="32"/>
  <c r="K1340" i="32"/>
  <c r="N1340" i="32"/>
  <c r="K1150" i="32"/>
  <c r="M1150" i="32"/>
  <c r="J1150" i="32"/>
  <c r="L1150" i="32"/>
  <c r="K1102" i="32"/>
  <c r="M1102" i="32"/>
  <c r="J1102" i="32"/>
  <c r="L1102" i="32"/>
  <c r="J1076" i="32"/>
  <c r="N1076" i="32"/>
  <c r="L1029" i="32"/>
  <c r="K1029" i="32"/>
  <c r="K1014" i="32"/>
  <c r="M1014" i="32"/>
  <c r="J1014" i="32"/>
  <c r="L1014" i="32"/>
  <c r="K937" i="32"/>
  <c r="N937" i="32"/>
  <c r="J937" i="32"/>
  <c r="M937" i="32"/>
  <c r="M916" i="32"/>
  <c r="J916" i="32"/>
  <c r="L916" i="32"/>
  <c r="K915" i="32"/>
  <c r="N915" i="32"/>
  <c r="J915" i="32"/>
  <c r="L898" i="32"/>
  <c r="N898" i="32"/>
  <c r="J898" i="32"/>
  <c r="K898" i="32"/>
  <c r="M898" i="32"/>
  <c r="M879" i="32"/>
  <c r="J879" i="32"/>
  <c r="K879" i="32"/>
  <c r="N879" i="32"/>
  <c r="L775" i="32"/>
  <c r="M775" i="32"/>
  <c r="J730" i="32"/>
  <c r="K730" i="32"/>
  <c r="N730" i="32"/>
  <c r="L730" i="32"/>
  <c r="M730" i="32"/>
  <c r="L729" i="32"/>
  <c r="K729" i="32"/>
  <c r="M711" i="32"/>
  <c r="N711" i="32"/>
  <c r="K674" i="32"/>
  <c r="J674" i="32"/>
  <c r="M674" i="32"/>
  <c r="L503" i="32"/>
  <c r="M503" i="32"/>
  <c r="N503" i="32"/>
  <c r="J503" i="32"/>
  <c r="K503" i="32"/>
  <c r="N448" i="32"/>
  <c r="L448" i="32"/>
  <c r="L324" i="32"/>
  <c r="M324" i="32"/>
  <c r="K320" i="32"/>
  <c r="L320" i="32"/>
  <c r="K302" i="32"/>
  <c r="J302" i="32"/>
  <c r="L302" i="32"/>
  <c r="M302" i="32"/>
  <c r="N302" i="32"/>
  <c r="M253" i="32"/>
  <c r="N253" i="32"/>
  <c r="J253" i="32"/>
  <c r="K253" i="32"/>
  <c r="L253" i="32"/>
  <c r="K1546" i="32"/>
  <c r="N1546" i="32"/>
  <c r="L1546" i="32"/>
  <c r="M1546" i="32"/>
  <c r="K1508" i="32"/>
  <c r="N1508" i="32"/>
  <c r="K1484" i="32"/>
  <c r="J1484" i="32"/>
  <c r="L1484" i="32"/>
  <c r="M1484" i="32"/>
  <c r="L1432" i="32"/>
  <c r="M1432" i="32"/>
  <c r="L1386" i="32"/>
  <c r="M1386" i="32"/>
  <c r="K1386" i="32"/>
  <c r="N1386" i="32"/>
  <c r="K1254" i="32"/>
  <c r="J1254" i="32"/>
  <c r="L1254" i="32"/>
  <c r="N1254" i="32"/>
  <c r="N1210" i="32"/>
  <c r="J1210" i="32"/>
  <c r="K1210" i="32"/>
  <c r="L1210" i="32"/>
  <c r="M1167" i="32"/>
  <c r="L1167" i="32"/>
  <c r="J1167" i="32"/>
  <c r="N1167" i="32"/>
  <c r="M1134" i="32"/>
  <c r="K1134" i="32"/>
  <c r="N1134" i="32"/>
  <c r="K1127" i="32"/>
  <c r="N1127" i="32"/>
  <c r="K1028" i="32"/>
  <c r="N1028" i="32"/>
  <c r="K1022" i="32"/>
  <c r="M1022" i="32"/>
  <c r="K1012" i="32"/>
  <c r="N1012" i="32"/>
  <c r="M994" i="32"/>
  <c r="J994" i="32"/>
  <c r="K994" i="32"/>
  <c r="L994" i="32"/>
  <c r="K858" i="32"/>
  <c r="M858" i="32"/>
  <c r="N858" i="32"/>
  <c r="J858" i="32"/>
  <c r="K842" i="32"/>
  <c r="J842" i="32"/>
  <c r="M842" i="32"/>
  <c r="N842" i="32"/>
  <c r="L835" i="32"/>
  <c r="M835" i="32"/>
  <c r="J766" i="32"/>
  <c r="K766" i="32"/>
  <c r="L766" i="32"/>
  <c r="J663" i="32"/>
  <c r="K663" i="32"/>
  <c r="L663" i="32"/>
  <c r="M663" i="32"/>
  <c r="N663" i="32"/>
  <c r="J643" i="32"/>
  <c r="K643" i="32"/>
  <c r="N643" i="32"/>
  <c r="J410" i="32"/>
  <c r="K410" i="32"/>
  <c r="N410" i="32"/>
  <c r="L410" i="32"/>
  <c r="M410" i="32"/>
  <c r="M394" i="32"/>
  <c r="N394" i="32"/>
  <c r="J394" i="32"/>
  <c r="K394" i="32"/>
  <c r="L394" i="32"/>
  <c r="L1446" i="32"/>
  <c r="K1446" i="32"/>
  <c r="M1446" i="32"/>
  <c r="N1446" i="32"/>
  <c r="K1389" i="32"/>
  <c r="L1389" i="32"/>
  <c r="L1346" i="32"/>
  <c r="K1346" i="32"/>
  <c r="M1346" i="32"/>
  <c r="N1346" i="32"/>
  <c r="L1338" i="32"/>
  <c r="K1338" i="32"/>
  <c r="N1338" i="32"/>
  <c r="J1338" i="32"/>
  <c r="M1338" i="32"/>
  <c r="L1337" i="32"/>
  <c r="K1337" i="32"/>
  <c r="K1332" i="32"/>
  <c r="L1332" i="32"/>
  <c r="K1316" i="32"/>
  <c r="J1316" i="32"/>
  <c r="M1316" i="32"/>
  <c r="N1316" i="32"/>
  <c r="K1300" i="32"/>
  <c r="J1300" i="32"/>
  <c r="M1300" i="32"/>
  <c r="L1300" i="32"/>
  <c r="N1300" i="32"/>
  <c r="L1294" i="32"/>
  <c r="N1294" i="32"/>
  <c r="M1282" i="32"/>
  <c r="L1278" i="32"/>
  <c r="N1278" i="32"/>
  <c r="K1278" i="32"/>
  <c r="M1278" i="32"/>
  <c r="M1082" i="32"/>
  <c r="J1082" i="32"/>
  <c r="K1082" i="32"/>
  <c r="L1082" i="32"/>
  <c r="M1066" i="32"/>
  <c r="J1066" i="32"/>
  <c r="K1066" i="32"/>
  <c r="L1066" i="32"/>
  <c r="K981" i="32"/>
  <c r="M981" i="32"/>
  <c r="J981" i="32"/>
  <c r="N981" i="32"/>
  <c r="K954" i="32"/>
  <c r="J954" i="32"/>
  <c r="M954" i="32"/>
  <c r="L954" i="32"/>
  <c r="N954" i="32"/>
  <c r="M948" i="32"/>
  <c r="J948" i="32"/>
  <c r="N948" i="32"/>
  <c r="K931" i="32"/>
  <c r="J931" i="32"/>
  <c r="K852" i="32"/>
  <c r="J852" i="32"/>
  <c r="N852" i="32"/>
  <c r="L787" i="32"/>
  <c r="M787" i="32"/>
  <c r="K737" i="32"/>
  <c r="L737" i="32"/>
  <c r="N622" i="32"/>
  <c r="J622" i="32"/>
  <c r="K622" i="32"/>
  <c r="M622" i="32"/>
  <c r="L562" i="32"/>
  <c r="K562" i="32"/>
  <c r="M562" i="32"/>
  <c r="L1438" i="32"/>
  <c r="M1438" i="32"/>
  <c r="L1427" i="32"/>
  <c r="K1427" i="32"/>
  <c r="K1411" i="32"/>
  <c r="L1411" i="32"/>
  <c r="N1411" i="32"/>
  <c r="K1407" i="32"/>
  <c r="M1407" i="32"/>
  <c r="L1370" i="32"/>
  <c r="M1370" i="32"/>
  <c r="L1354" i="32"/>
  <c r="M1354" i="32"/>
  <c r="L1274" i="32"/>
  <c r="K1274" i="32"/>
  <c r="L1273" i="32"/>
  <c r="K1273" i="32"/>
  <c r="L1266" i="32"/>
  <c r="N1266" i="32"/>
  <c r="N1253" i="32"/>
  <c r="M1253" i="32"/>
  <c r="K1246" i="32"/>
  <c r="M1246" i="32"/>
  <c r="K1197" i="32"/>
  <c r="J1197" i="32"/>
  <c r="M1197" i="32"/>
  <c r="K1185" i="32"/>
  <c r="L1185" i="32"/>
  <c r="K1181" i="32"/>
  <c r="M1181" i="32"/>
  <c r="K1166" i="32"/>
  <c r="N1166" i="32"/>
  <c r="N1156" i="32"/>
  <c r="K1156" i="32"/>
  <c r="M1156" i="32"/>
  <c r="J1111" i="32"/>
  <c r="L1111" i="32"/>
  <c r="K1049" i="32"/>
  <c r="M1049" i="32"/>
  <c r="K1035" i="32"/>
  <c r="J1035" i="32"/>
  <c r="K988" i="32"/>
  <c r="N988" i="32"/>
  <c r="K945" i="32"/>
  <c r="M945" i="32"/>
  <c r="K918" i="32"/>
  <c r="J918" i="32"/>
  <c r="N918" i="32"/>
  <c r="K905" i="32"/>
  <c r="M905" i="32"/>
  <c r="M901" i="32"/>
  <c r="N901" i="32"/>
  <c r="K890" i="32"/>
  <c r="M890" i="32"/>
  <c r="M885" i="32"/>
  <c r="N885" i="32"/>
  <c r="K876" i="32"/>
  <c r="J876" i="32"/>
  <c r="M876" i="32"/>
  <c r="K846" i="32"/>
  <c r="L846" i="32"/>
  <c r="M825" i="32"/>
  <c r="J825" i="32"/>
  <c r="K825" i="32"/>
  <c r="L825" i="32"/>
  <c r="J774" i="32"/>
  <c r="K774" i="32"/>
  <c r="N774" i="32"/>
  <c r="K687" i="32"/>
  <c r="N687" i="32"/>
  <c r="M680" i="32"/>
  <c r="N680" i="32"/>
  <c r="K604" i="32"/>
  <c r="J604" i="32"/>
  <c r="M604" i="32"/>
  <c r="N604" i="32"/>
  <c r="J543" i="32"/>
  <c r="K543" i="32"/>
  <c r="L543" i="32"/>
  <c r="M543" i="32"/>
  <c r="N543" i="32"/>
  <c r="M484" i="32"/>
  <c r="L484" i="32"/>
  <c r="N484" i="32"/>
  <c r="J455" i="32"/>
  <c r="K455" i="32"/>
  <c r="N455" i="32"/>
  <c r="L455" i="32"/>
  <c r="M455" i="32"/>
  <c r="J404" i="32"/>
  <c r="K404" i="32"/>
  <c r="M346" i="32"/>
  <c r="L346" i="32"/>
  <c r="N346" i="32"/>
  <c r="L309" i="32"/>
  <c r="K309" i="32"/>
  <c r="M309" i="32"/>
  <c r="K300" i="32"/>
  <c r="J300" i="32"/>
  <c r="L200" i="32"/>
  <c r="J200" i="32"/>
  <c r="N200" i="32"/>
  <c r="J122" i="32"/>
  <c r="K122" i="32"/>
  <c r="L122" i="32"/>
  <c r="M122" i="32"/>
  <c r="N122" i="32"/>
  <c r="J71" i="32"/>
  <c r="K71" i="32"/>
  <c r="L71" i="32"/>
  <c r="M71" i="32"/>
  <c r="N71" i="32"/>
  <c r="N1499" i="32"/>
  <c r="K1499" i="32"/>
  <c r="M1499" i="32"/>
  <c r="L1485" i="32"/>
  <c r="N1485" i="32"/>
  <c r="N1471" i="32"/>
  <c r="L1471" i="32"/>
  <c r="K1468" i="32"/>
  <c r="M1468" i="32"/>
  <c r="K1460" i="32"/>
  <c r="J1460" i="32"/>
  <c r="M1460" i="32"/>
  <c r="K1448" i="32"/>
  <c r="L1448" i="32"/>
  <c r="K1414" i="32"/>
  <c r="L1414" i="32"/>
  <c r="N1414" i="32"/>
  <c r="K1399" i="32"/>
  <c r="L1399" i="32"/>
  <c r="K1380" i="32"/>
  <c r="L1380" i="32"/>
  <c r="N1380" i="32"/>
  <c r="K1376" i="32"/>
  <c r="M1376" i="32"/>
  <c r="K1348" i="32"/>
  <c r="J1348" i="32"/>
  <c r="M1348" i="32"/>
  <c r="L1306" i="32"/>
  <c r="K1306" i="32"/>
  <c r="N1306" i="32"/>
  <c r="L1302" i="32"/>
  <c r="M1302" i="32"/>
  <c r="K1260" i="32"/>
  <c r="L1260" i="32"/>
  <c r="N1260" i="32"/>
  <c r="N1250" i="32"/>
  <c r="N1249" i="32"/>
  <c r="K1249" i="32"/>
  <c r="M1249" i="32"/>
  <c r="K1211" i="32"/>
  <c r="M1211" i="32"/>
  <c r="N1200" i="32"/>
  <c r="J1200" i="32"/>
  <c r="L1200" i="32"/>
  <c r="J1176" i="32"/>
  <c r="L1176" i="32"/>
  <c r="N1169" i="32"/>
  <c r="M1169" i="32"/>
  <c r="L1141" i="32"/>
  <c r="N1141" i="32"/>
  <c r="J1114" i="32"/>
  <c r="L1114" i="32"/>
  <c r="J1026" i="32"/>
  <c r="L1026" i="32"/>
  <c r="K978" i="32"/>
  <c r="J978" i="32"/>
  <c r="K965" i="32"/>
  <c r="J965" i="32"/>
  <c r="N965" i="32"/>
  <c r="K921" i="32"/>
  <c r="M921" i="32"/>
  <c r="K839" i="32"/>
  <c r="J839" i="32"/>
  <c r="M839" i="32"/>
  <c r="K807" i="32"/>
  <c r="N807" i="32"/>
  <c r="J807" i="32"/>
  <c r="K796" i="32"/>
  <c r="J796" i="32"/>
  <c r="M746" i="32"/>
  <c r="N746" i="32"/>
  <c r="J746" i="32"/>
  <c r="J726" i="32"/>
  <c r="K726" i="32"/>
  <c r="L726" i="32"/>
  <c r="K715" i="32"/>
  <c r="J715" i="32"/>
  <c r="N715" i="32"/>
  <c r="M698" i="32"/>
  <c r="N698" i="32"/>
  <c r="J698" i="32"/>
  <c r="J659" i="32"/>
  <c r="K659" i="32"/>
  <c r="N659" i="32"/>
  <c r="J483" i="32"/>
  <c r="K483" i="32"/>
  <c r="L483" i="32"/>
  <c r="K396" i="32"/>
  <c r="J396" i="32"/>
  <c r="K328" i="32"/>
  <c r="J328" i="32"/>
  <c r="M328" i="32"/>
  <c r="N328" i="32"/>
  <c r="L321" i="32"/>
  <c r="M321" i="32"/>
  <c r="N321" i="32"/>
  <c r="K99" i="32"/>
  <c r="J99" i="32"/>
  <c r="L99" i="32"/>
  <c r="K1530" i="32"/>
  <c r="L1530" i="32"/>
  <c r="N1530" i="32"/>
  <c r="K1511" i="32"/>
  <c r="M1511" i="32"/>
  <c r="L1502" i="32"/>
  <c r="M1502" i="32"/>
  <c r="K1456" i="32"/>
  <c r="N1456" i="32"/>
  <c r="K1444" i="32"/>
  <c r="M1444" i="32"/>
  <c r="K1425" i="32"/>
  <c r="N1425" i="32"/>
  <c r="K1384" i="32"/>
  <c r="L1384" i="32"/>
  <c r="K1364" i="32"/>
  <c r="L1364" i="32"/>
  <c r="N1364" i="32"/>
  <c r="K1360" i="32"/>
  <c r="M1360" i="32"/>
  <c r="L1322" i="32"/>
  <c r="J1322" i="32"/>
  <c r="M1322" i="32"/>
  <c r="N1320" i="32"/>
  <c r="L1318" i="32"/>
  <c r="M1318" i="32"/>
  <c r="K1276" i="32"/>
  <c r="L1276" i="32"/>
  <c r="N1276" i="32"/>
  <c r="K1264" i="32"/>
  <c r="L1264" i="32"/>
  <c r="K1251" i="32"/>
  <c r="N1251" i="32"/>
  <c r="M1250" i="32"/>
  <c r="N1184" i="32"/>
  <c r="M1184" i="32"/>
  <c r="N1172" i="32"/>
  <c r="L1172" i="32"/>
  <c r="M1163" i="32"/>
  <c r="J1163" i="32"/>
  <c r="N1163" i="32"/>
  <c r="N1086" i="32"/>
  <c r="L1078" i="32"/>
  <c r="N1078" i="32"/>
  <c r="N976" i="32"/>
  <c r="K934" i="32"/>
  <c r="N934" i="32"/>
  <c r="M904" i="32"/>
  <c r="N904" i="32"/>
  <c r="M889" i="32"/>
  <c r="N889" i="32"/>
  <c r="K855" i="32"/>
  <c r="N855" i="32"/>
  <c r="J849" i="32"/>
  <c r="K849" i="32"/>
  <c r="K784" i="32"/>
  <c r="J784" i="32"/>
  <c r="N784" i="32"/>
  <c r="K772" i="32"/>
  <c r="J772" i="32"/>
  <c r="M763" i="32"/>
  <c r="L763" i="32"/>
  <c r="K752" i="32"/>
  <c r="J752" i="32"/>
  <c r="N752" i="32"/>
  <c r="K709" i="32"/>
  <c r="L709" i="32"/>
  <c r="K703" i="32"/>
  <c r="J703" i="32"/>
  <c r="M703" i="32"/>
  <c r="K684" i="32"/>
  <c r="J684" i="32"/>
  <c r="N684" i="32"/>
  <c r="M673" i="32"/>
  <c r="N673" i="32"/>
  <c r="J673" i="32"/>
  <c r="L666" i="32"/>
  <c r="M666" i="32"/>
  <c r="N666" i="32"/>
  <c r="J634" i="32"/>
  <c r="K634" i="32"/>
  <c r="N634" i="32"/>
  <c r="N626" i="32"/>
  <c r="J626" i="32"/>
  <c r="K626" i="32"/>
  <c r="L626" i="32"/>
  <c r="K589" i="32"/>
  <c r="L589" i="32"/>
  <c r="K585" i="32"/>
  <c r="L585" i="32"/>
  <c r="J559" i="32"/>
  <c r="K559" i="32"/>
  <c r="L559" i="32"/>
  <c r="M559" i="32"/>
  <c r="N559" i="32"/>
  <c r="K529" i="32"/>
  <c r="N529" i="32"/>
  <c r="L490" i="32"/>
  <c r="J490" i="32"/>
  <c r="M490" i="32"/>
  <c r="N446" i="32"/>
  <c r="M446" i="32"/>
  <c r="J446" i="32"/>
  <c r="L446" i="32"/>
  <c r="L424" i="32"/>
  <c r="M424" i="32"/>
  <c r="N424" i="32"/>
  <c r="L416" i="32"/>
  <c r="N416" i="32"/>
  <c r="J416" i="32"/>
  <c r="K416" i="32"/>
  <c r="M416" i="32"/>
  <c r="K383" i="32"/>
  <c r="L383" i="32"/>
  <c r="M364" i="32"/>
  <c r="J364" i="32"/>
  <c r="N364" i="32"/>
  <c r="K266" i="32"/>
  <c r="N266" i="32"/>
  <c r="J266" i="32"/>
  <c r="K260" i="32"/>
  <c r="J260" i="32"/>
  <c r="J249" i="32"/>
  <c r="K249" i="32"/>
  <c r="L249" i="32"/>
  <c r="M249" i="32"/>
  <c r="N249" i="32"/>
  <c r="K1548" i="32"/>
  <c r="L1548" i="32"/>
  <c r="L1535" i="32"/>
  <c r="K1535" i="32"/>
  <c r="L1534" i="32"/>
  <c r="K1534" i="32"/>
  <c r="K1514" i="32"/>
  <c r="M1514" i="32"/>
  <c r="L1501" i="32"/>
  <c r="N1501" i="32"/>
  <c r="K1488" i="32"/>
  <c r="L1488" i="32"/>
  <c r="N1488" i="32"/>
  <c r="K1476" i="32"/>
  <c r="L1476" i="32"/>
  <c r="N1476" i="32"/>
  <c r="N1438" i="32"/>
  <c r="N1427" i="32"/>
  <c r="L1419" i="32"/>
  <c r="J1419" i="32"/>
  <c r="M1419" i="32"/>
  <c r="N1407" i="32"/>
  <c r="N1370" i="32"/>
  <c r="K1368" i="32"/>
  <c r="L1368" i="32"/>
  <c r="N1354" i="32"/>
  <c r="K1352" i="32"/>
  <c r="L1352" i="32"/>
  <c r="M1320" i="32"/>
  <c r="K1280" i="32"/>
  <c r="L1280" i="32"/>
  <c r="N1274" i="32"/>
  <c r="M1266" i="32"/>
  <c r="L1253" i="32"/>
  <c r="N1246" i="32"/>
  <c r="N1241" i="32"/>
  <c r="J1241" i="32"/>
  <c r="L1241" i="32"/>
  <c r="L1238" i="32"/>
  <c r="N1238" i="32"/>
  <c r="L1226" i="32"/>
  <c r="N1226" i="32"/>
  <c r="N1202" i="32"/>
  <c r="J1202" i="32"/>
  <c r="L1202" i="32"/>
  <c r="N1187" i="32"/>
  <c r="L1187" i="32"/>
  <c r="N1185" i="32"/>
  <c r="N1181" i="32"/>
  <c r="M1166" i="32"/>
  <c r="N1126" i="32"/>
  <c r="M1126" i="32"/>
  <c r="N1111" i="32"/>
  <c r="L1086" i="32"/>
  <c r="N1049" i="32"/>
  <c r="J1030" i="32"/>
  <c r="L1030" i="32"/>
  <c r="L1010" i="32"/>
  <c r="N1010" i="32"/>
  <c r="K1000" i="32"/>
  <c r="N1000" i="32"/>
  <c r="M976" i="32"/>
  <c r="K968" i="32"/>
  <c r="J968" i="32"/>
  <c r="N968" i="32"/>
  <c r="N950" i="32"/>
  <c r="N945" i="32"/>
  <c r="K868" i="32"/>
  <c r="J868" i="32"/>
  <c r="M817" i="32"/>
  <c r="L817" i="32"/>
  <c r="N817" i="32"/>
  <c r="J812" i="32"/>
  <c r="L812" i="32"/>
  <c r="J806" i="32"/>
  <c r="K806" i="32"/>
  <c r="L806" i="32"/>
  <c r="L790" i="32"/>
  <c r="M790" i="32"/>
  <c r="N790" i="32"/>
  <c r="K776" i="32"/>
  <c r="J776" i="32"/>
  <c r="N776" i="32"/>
  <c r="L743" i="32"/>
  <c r="M743" i="32"/>
  <c r="K690" i="32"/>
  <c r="N690" i="32"/>
  <c r="J653" i="32"/>
  <c r="K653" i="32"/>
  <c r="L638" i="32"/>
  <c r="M638" i="32"/>
  <c r="N638" i="32"/>
  <c r="J427" i="32"/>
  <c r="K427" i="32"/>
  <c r="N427" i="32"/>
  <c r="L427" i="32"/>
  <c r="L406" i="32"/>
  <c r="M406" i="32"/>
  <c r="N406" i="32"/>
  <c r="J406" i="32"/>
  <c r="L334" i="32"/>
  <c r="N334" i="32"/>
  <c r="K313" i="32"/>
  <c r="J313" i="32"/>
  <c r="M313" i="32"/>
  <c r="N313" i="32"/>
  <c r="K294" i="32"/>
  <c r="J294" i="32"/>
  <c r="N294" i="32"/>
  <c r="L192" i="32"/>
  <c r="J192" i="32"/>
  <c r="N192" i="32"/>
  <c r="L166" i="32"/>
  <c r="K166" i="32"/>
  <c r="K60" i="32"/>
  <c r="J60" i="32"/>
  <c r="N60" i="32"/>
  <c r="J7" i="32"/>
  <c r="K7" i="32"/>
  <c r="L7" i="32"/>
  <c r="M7" i="32"/>
  <c r="N7" i="32"/>
  <c r="N809" i="32"/>
  <c r="N792" i="32"/>
  <c r="M782" i="32"/>
  <c r="M778" i="32"/>
  <c r="N756" i="32"/>
  <c r="M738" i="32"/>
  <c r="M713" i="32"/>
  <c r="K705" i="32"/>
  <c r="L701" i="32"/>
  <c r="N692" i="32"/>
  <c r="N689" i="32"/>
  <c r="L651" i="32"/>
  <c r="M630" i="32"/>
  <c r="N627" i="32"/>
  <c r="N619" i="32"/>
  <c r="L582" i="32"/>
  <c r="M582" i="32"/>
  <c r="N582" i="32"/>
  <c r="L581" i="32"/>
  <c r="K581" i="32"/>
  <c r="M569" i="32"/>
  <c r="J569" i="32"/>
  <c r="N569" i="32"/>
  <c r="M516" i="32"/>
  <c r="L516" i="32"/>
  <c r="N516" i="32"/>
  <c r="M482" i="32"/>
  <c r="K465" i="32"/>
  <c r="J449" i="32"/>
  <c r="K449" i="32"/>
  <c r="J443" i="32"/>
  <c r="K443" i="32"/>
  <c r="L443" i="32"/>
  <c r="J411" i="32"/>
  <c r="M411" i="32"/>
  <c r="N411" i="32"/>
  <c r="L400" i="32"/>
  <c r="J400" i="32"/>
  <c r="K400" i="32"/>
  <c r="M386" i="32"/>
  <c r="N386" i="32"/>
  <c r="J386" i="32"/>
  <c r="K360" i="32"/>
  <c r="J360" i="32"/>
  <c r="M360" i="32"/>
  <c r="J338" i="32"/>
  <c r="K338" i="32"/>
  <c r="M315" i="32"/>
  <c r="N315" i="32"/>
  <c r="J315" i="32"/>
  <c r="K288" i="32"/>
  <c r="L288" i="32"/>
  <c r="L267" i="32"/>
  <c r="M267" i="32"/>
  <c r="K257" i="32"/>
  <c r="L257" i="32"/>
  <c r="L241" i="32"/>
  <c r="M241" i="32"/>
  <c r="N241" i="32"/>
  <c r="L240" i="32"/>
  <c r="K240" i="32"/>
  <c r="L196" i="32"/>
  <c r="M196" i="32"/>
  <c r="N196" i="32"/>
  <c r="J1525" i="32"/>
  <c r="J1516" i="32"/>
  <c r="J1472" i="32"/>
  <c r="J1458" i="32"/>
  <c r="J1237" i="32"/>
  <c r="J1194" i="32"/>
  <c r="J1182" i="32"/>
  <c r="J1151" i="32"/>
  <c r="K1059" i="32"/>
  <c r="J1008" i="32"/>
  <c r="K1005" i="32"/>
  <c r="J996" i="32"/>
  <c r="J992" i="32"/>
  <c r="K985" i="32"/>
  <c r="J979" i="32"/>
  <c r="J962" i="32"/>
  <c r="J939" i="32"/>
  <c r="J936" i="32"/>
  <c r="J932" i="32"/>
  <c r="J887" i="32"/>
  <c r="N880" i="32"/>
  <c r="J869" i="32"/>
  <c r="J809" i="32"/>
  <c r="J748" i="32"/>
  <c r="L719" i="32"/>
  <c r="J716" i="32"/>
  <c r="J700" i="32"/>
  <c r="J692" i="32"/>
  <c r="J689" i="32"/>
  <c r="J671" i="32"/>
  <c r="K619" i="32"/>
  <c r="M572" i="32"/>
  <c r="N572" i="32"/>
  <c r="N509" i="32"/>
  <c r="M499" i="32"/>
  <c r="N499" i="32"/>
  <c r="J499" i="32"/>
  <c r="L458" i="32"/>
  <c r="J458" i="32"/>
  <c r="M458" i="32"/>
  <c r="J422" i="32"/>
  <c r="K422" i="32"/>
  <c r="N422" i="32"/>
  <c r="N389" i="32"/>
  <c r="L389" i="32"/>
  <c r="M389" i="32"/>
  <c r="M299" i="32"/>
  <c r="J299" i="32"/>
  <c r="K299" i="32"/>
  <c r="M298" i="32"/>
  <c r="L298" i="32"/>
  <c r="K291" i="32"/>
  <c r="J291" i="32"/>
  <c r="M277" i="32"/>
  <c r="N277" i="32"/>
  <c r="J277" i="32"/>
  <c r="J225" i="32"/>
  <c r="K225" i="32"/>
  <c r="L225" i="32"/>
  <c r="L204" i="32"/>
  <c r="N204" i="32"/>
  <c r="J204" i="32"/>
  <c r="K204" i="32"/>
  <c r="M194" i="32"/>
  <c r="N194" i="32"/>
  <c r="J194" i="32"/>
  <c r="K194" i="32"/>
  <c r="N186" i="32"/>
  <c r="L186" i="32"/>
  <c r="M186" i="32"/>
  <c r="K182" i="32"/>
  <c r="L182" i="32"/>
  <c r="M182" i="32"/>
  <c r="N177" i="32"/>
  <c r="J177" i="32"/>
  <c r="L177" i="32"/>
  <c r="M177" i="32"/>
  <c r="L148" i="32"/>
  <c r="M148" i="32"/>
  <c r="L143" i="32"/>
  <c r="M143" i="32"/>
  <c r="L131" i="32"/>
  <c r="J118" i="32"/>
  <c r="K118" i="32"/>
  <c r="N721" i="32"/>
  <c r="N718" i="32"/>
  <c r="M606" i="32"/>
  <c r="N606" i="32"/>
  <c r="J606" i="32"/>
  <c r="K584" i="32"/>
  <c r="J584" i="32"/>
  <c r="M578" i="32"/>
  <c r="N578" i="32"/>
  <c r="J578" i="32"/>
  <c r="J514" i="32"/>
  <c r="L514" i="32"/>
  <c r="M514" i="32"/>
  <c r="J447" i="32"/>
  <c r="K447" i="32"/>
  <c r="N447" i="32"/>
  <c r="N417" i="32"/>
  <c r="J417" i="32"/>
  <c r="M417" i="32"/>
  <c r="K363" i="32"/>
  <c r="J363" i="32"/>
  <c r="L363" i="32"/>
  <c r="K349" i="32"/>
  <c r="M349" i="32"/>
  <c r="N349" i="32"/>
  <c r="J343" i="32"/>
  <c r="K343" i="32"/>
  <c r="N343" i="32"/>
  <c r="M330" i="32"/>
  <c r="N330" i="32"/>
  <c r="J330" i="32"/>
  <c r="J250" i="32"/>
  <c r="N250" i="32"/>
  <c r="K250" i="32"/>
  <c r="L216" i="32"/>
  <c r="K216" i="32"/>
  <c r="J199" i="32"/>
  <c r="N199" i="32"/>
  <c r="K199" i="32"/>
  <c r="L555" i="32"/>
  <c r="M555" i="32"/>
  <c r="N555" i="32"/>
  <c r="L539" i="32"/>
  <c r="M539" i="32"/>
  <c r="N539" i="32"/>
  <c r="M532" i="32"/>
  <c r="L532" i="32"/>
  <c r="N532" i="32"/>
  <c r="J497" i="32"/>
  <c r="K497" i="32"/>
  <c r="N497" i="32"/>
  <c r="J486" i="32"/>
  <c r="L486" i="32"/>
  <c r="M486" i="32"/>
  <c r="K473" i="32"/>
  <c r="J473" i="32"/>
  <c r="N473" i="32"/>
  <c r="J463" i="32"/>
  <c r="K463" i="32"/>
  <c r="L463" i="32"/>
  <c r="L451" i="32"/>
  <c r="M451" i="32"/>
  <c r="N451" i="32"/>
  <c r="M435" i="32"/>
  <c r="N435" i="32"/>
  <c r="J435" i="32"/>
  <c r="N421" i="32"/>
  <c r="M421" i="32"/>
  <c r="J421" i="32"/>
  <c r="J379" i="32"/>
  <c r="K379" i="32"/>
  <c r="L379" i="32"/>
  <c r="M379" i="32"/>
  <c r="K354" i="32"/>
  <c r="N354" i="32"/>
  <c r="K335" i="32"/>
  <c r="L335" i="32"/>
  <c r="L305" i="32"/>
  <c r="M305" i="32"/>
  <c r="N305" i="32"/>
  <c r="N303" i="32"/>
  <c r="L303" i="32"/>
  <c r="K297" i="32"/>
  <c r="J297" i="32"/>
  <c r="J274" i="32"/>
  <c r="K274" i="32"/>
  <c r="L274" i="32"/>
  <c r="K263" i="32"/>
  <c r="J263" i="32"/>
  <c r="N263" i="32"/>
  <c r="K162" i="32"/>
  <c r="L162" i="32"/>
  <c r="M162" i="32"/>
  <c r="N162" i="32"/>
  <c r="J162" i="32"/>
  <c r="K142" i="32"/>
  <c r="N142" i="32"/>
  <c r="L83" i="32"/>
  <c r="J83" i="32"/>
  <c r="K83" i="32"/>
  <c r="L77" i="32"/>
  <c r="J77" i="32"/>
  <c r="N77" i="32"/>
  <c r="L25" i="32"/>
  <c r="K25" i="32"/>
  <c r="J25" i="32"/>
  <c r="M598" i="32"/>
  <c r="M594" i="32"/>
  <c r="M586" i="32"/>
  <c r="L518" i="32"/>
  <c r="M431" i="32"/>
  <c r="K426" i="32"/>
  <c r="L403" i="32"/>
  <c r="N395" i="32"/>
  <c r="N387" i="32"/>
  <c r="K381" i="32"/>
  <c r="N373" i="32"/>
  <c r="K368" i="32"/>
  <c r="M356" i="32"/>
  <c r="K352" i="32"/>
  <c r="K342" i="32"/>
  <c r="N333" i="32"/>
  <c r="K323" i="32"/>
  <c r="L318" i="32"/>
  <c r="M292" i="32"/>
  <c r="M289" i="32"/>
  <c r="L286" i="32"/>
  <c r="L284" i="32"/>
  <c r="L280" i="32"/>
  <c r="N271" i="32"/>
  <c r="L268" i="32"/>
  <c r="L255" i="32"/>
  <c r="N211" i="32"/>
  <c r="N207" i="32"/>
  <c r="N191" i="32"/>
  <c r="K190" i="32"/>
  <c r="L190" i="32"/>
  <c r="N164" i="32"/>
  <c r="K153" i="32"/>
  <c r="N153" i="32"/>
  <c r="L133" i="32"/>
  <c r="N133" i="32"/>
  <c r="K116" i="32"/>
  <c r="J116" i="32"/>
  <c r="L116" i="32"/>
  <c r="M116" i="32"/>
  <c r="K106" i="32"/>
  <c r="L106" i="32"/>
  <c r="M106" i="32"/>
  <c r="M93" i="32"/>
  <c r="L93" i="32"/>
  <c r="N93" i="32"/>
  <c r="K76" i="32"/>
  <c r="N76" i="32"/>
  <c r="J47" i="32"/>
  <c r="K47" i="32"/>
  <c r="N47" i="32"/>
  <c r="M610" i="32"/>
  <c r="J588" i="32"/>
  <c r="J580" i="32"/>
  <c r="J550" i="32"/>
  <c r="M535" i="32"/>
  <c r="J434" i="32"/>
  <c r="J295" i="32"/>
  <c r="L202" i="32"/>
  <c r="M202" i="32"/>
  <c r="L184" i="32"/>
  <c r="J184" i="32"/>
  <c r="N184" i="32"/>
  <c r="K159" i="32"/>
  <c r="J159" i="32"/>
  <c r="M159" i="32"/>
  <c r="N159" i="32"/>
  <c r="K136" i="32"/>
  <c r="L136" i="32"/>
  <c r="M136" i="32"/>
  <c r="N136" i="32"/>
  <c r="M125" i="32"/>
  <c r="L125" i="32"/>
  <c r="N125" i="32"/>
  <c r="J119" i="32"/>
  <c r="K119" i="32"/>
  <c r="L119" i="32"/>
  <c r="J110" i="32"/>
  <c r="L110" i="32"/>
  <c r="M110" i="32"/>
  <c r="N110" i="32"/>
  <c r="M81" i="32"/>
  <c r="K81" i="32"/>
  <c r="L81" i="32"/>
  <c r="N81" i="32"/>
  <c r="J74" i="32"/>
  <c r="K74" i="32"/>
  <c r="L74" i="32"/>
  <c r="K63" i="32"/>
  <c r="N63" i="32"/>
  <c r="N566" i="32"/>
  <c r="K169" i="32"/>
  <c r="J169" i="32"/>
  <c r="N169" i="32"/>
  <c r="M145" i="32"/>
  <c r="L145" i="32"/>
  <c r="N145" i="32"/>
  <c r="N139" i="32"/>
  <c r="M139" i="32"/>
  <c r="K67" i="32"/>
  <c r="L67" i="32"/>
  <c r="J39" i="32"/>
  <c r="L39" i="32"/>
  <c r="N39" i="32"/>
  <c r="J198" i="32"/>
  <c r="K198" i="32"/>
  <c r="J187" i="32"/>
  <c r="K187" i="32"/>
  <c r="J179" i="32"/>
  <c r="K179" i="32"/>
  <c r="N179" i="32"/>
  <c r="K149" i="32"/>
  <c r="L149" i="32"/>
  <c r="N149" i="32"/>
  <c r="M129" i="32"/>
  <c r="K129" i="32"/>
  <c r="L129" i="32"/>
  <c r="N129" i="32"/>
  <c r="L90" i="32"/>
  <c r="M90" i="32"/>
  <c r="N90" i="32"/>
  <c r="K84" i="32"/>
  <c r="J84" i="32"/>
  <c r="L84" i="32"/>
  <c r="J26" i="32"/>
  <c r="K26" i="32"/>
  <c r="N26" i="32"/>
  <c r="L26" i="32"/>
  <c r="M26" i="32"/>
  <c r="M19" i="32"/>
  <c r="N19" i="32"/>
  <c r="J23" i="32"/>
  <c r="K23" i="32"/>
  <c r="L23" i="32"/>
  <c r="J185" i="32"/>
  <c r="J180" i="32"/>
  <c r="K175" i="32"/>
  <c r="J146" i="32"/>
  <c r="J141" i="32"/>
  <c r="J134" i="32"/>
  <c r="M126" i="32"/>
  <c r="J100" i="32"/>
  <c r="J95" i="32"/>
  <c r="J65" i="32"/>
  <c r="J48" i="32"/>
  <c r="J16" i="32"/>
  <c r="M16" i="32"/>
  <c r="N16" i="32"/>
  <c r="K15" i="32"/>
  <c r="J10" i="32"/>
  <c r="K10" i="32"/>
  <c r="N10" i="32"/>
  <c r="J9" i="32"/>
  <c r="M4" i="32"/>
  <c r="N4" i="32"/>
  <c r="N55" i="32"/>
  <c r="N42" i="32"/>
  <c r="K18" i="32"/>
  <c r="K6" i="32"/>
  <c r="L30" i="32"/>
  <c r="J1555" i="32"/>
  <c r="K1555" i="32"/>
  <c r="N1555" i="32"/>
  <c r="L1555" i="32"/>
  <c r="M1555" i="32"/>
  <c r="M1537" i="32"/>
  <c r="L1537" i="32"/>
  <c r="N1537" i="32"/>
  <c r="J1537" i="32"/>
  <c r="K1537" i="32"/>
  <c r="K1512" i="32"/>
  <c r="N1512" i="32"/>
  <c r="J1512" i="32"/>
  <c r="L1512" i="32"/>
  <c r="M1512" i="32"/>
  <c r="L1490" i="32"/>
  <c r="J1490" i="32"/>
  <c r="K1490" i="32"/>
  <c r="M1490" i="32"/>
  <c r="N1490" i="32"/>
  <c r="M1563" i="32"/>
  <c r="N1563" i="32"/>
  <c r="J1563" i="32"/>
  <c r="K1563" i="32"/>
  <c r="L1563" i="32"/>
  <c r="M1473" i="32"/>
  <c r="J1473" i="32"/>
  <c r="N1473" i="32"/>
  <c r="K1473" i="32"/>
  <c r="J1435" i="32"/>
  <c r="K1435" i="32"/>
  <c r="N1435" i="32"/>
  <c r="L1435" i="32"/>
  <c r="M1435" i="32"/>
  <c r="K1228" i="32"/>
  <c r="L1228" i="32"/>
  <c r="N1228" i="32"/>
  <c r="J1228" i="32"/>
  <c r="M1228" i="32"/>
  <c r="K1212" i="32"/>
  <c r="L1212" i="32"/>
  <c r="N1212" i="32"/>
  <c r="J1212" i="32"/>
  <c r="M1212" i="32"/>
  <c r="J504" i="32"/>
  <c r="K504" i="32"/>
  <c r="L504" i="32"/>
  <c r="M504" i="32"/>
  <c r="N504" i="32"/>
  <c r="J3" i="32"/>
  <c r="K3" i="32"/>
  <c r="L3" i="32"/>
  <c r="M3" i="32"/>
  <c r="N3" i="32"/>
  <c r="M1505" i="32"/>
  <c r="L1505" i="32"/>
  <c r="N1505" i="32"/>
  <c r="J1505" i="32"/>
  <c r="K1505" i="32"/>
  <c r="M1426" i="32"/>
  <c r="N1426" i="32"/>
  <c r="J1426" i="32"/>
  <c r="K1426" i="32"/>
  <c r="L1426" i="32"/>
  <c r="J1359" i="32"/>
  <c r="K1359" i="32"/>
  <c r="N1359" i="32"/>
  <c r="L1359" i="32"/>
  <c r="M1359" i="32"/>
  <c r="M73" i="32"/>
  <c r="L73" i="32"/>
  <c r="N73" i="32"/>
  <c r="J73" i="32"/>
  <c r="K73" i="32"/>
  <c r="J59" i="32"/>
  <c r="K59" i="32"/>
  <c r="N59" i="32"/>
  <c r="L59" i="32"/>
  <c r="M59" i="32"/>
  <c r="M1547" i="32"/>
  <c r="N1547" i="32"/>
  <c r="J1547" i="32"/>
  <c r="K1547" i="32"/>
  <c r="L1547" i="32"/>
  <c r="J1219" i="32"/>
  <c r="L1219" i="32"/>
  <c r="K1219" i="32"/>
  <c r="M1219" i="32"/>
  <c r="N1219" i="32"/>
  <c r="J1204" i="32"/>
  <c r="L1204" i="32"/>
  <c r="K1204" i="32"/>
  <c r="M1204" i="32"/>
  <c r="N1204" i="32"/>
  <c r="J1164" i="32"/>
  <c r="L1164" i="32"/>
  <c r="K1164" i="32"/>
  <c r="M1164" i="32"/>
  <c r="N1164" i="32"/>
  <c r="M1081" i="32"/>
  <c r="N1081" i="32"/>
  <c r="L1081" i="32"/>
  <c r="J1081" i="32"/>
  <c r="K1081" i="32"/>
  <c r="M1422" i="32"/>
  <c r="N1422" i="32"/>
  <c r="J1422" i="32"/>
  <c r="K1422" i="32"/>
  <c r="L1422" i="32"/>
  <c r="M1408" i="32"/>
  <c r="N1408" i="32"/>
  <c r="J1408" i="32"/>
  <c r="K1408" i="32"/>
  <c r="L1408" i="32"/>
  <c r="J1115" i="32"/>
  <c r="L1115" i="32"/>
  <c r="K1115" i="32"/>
  <c r="M1115" i="32"/>
  <c r="N1115" i="32"/>
  <c r="K1544" i="32"/>
  <c r="N1544" i="32"/>
  <c r="J1544" i="32"/>
  <c r="L1544" i="32"/>
  <c r="J1428" i="32"/>
  <c r="K1428" i="32"/>
  <c r="N1428" i="32"/>
  <c r="L1428" i="32"/>
  <c r="M1428" i="32"/>
  <c r="J1413" i="32"/>
  <c r="K1413" i="32"/>
  <c r="N1413" i="32"/>
  <c r="L1413" i="32"/>
  <c r="M1413" i="32"/>
  <c r="M1349" i="32"/>
  <c r="N1349" i="32"/>
  <c r="J1349" i="32"/>
  <c r="K1349" i="32"/>
  <c r="L1349" i="32"/>
  <c r="K1137" i="32"/>
  <c r="L1137" i="32"/>
  <c r="N1137" i="32"/>
  <c r="J1137" i="32"/>
  <c r="M1137" i="32"/>
  <c r="M997" i="32"/>
  <c r="N997" i="32"/>
  <c r="J997" i="32"/>
  <c r="K997" i="32"/>
  <c r="L997" i="32"/>
  <c r="M956" i="32"/>
  <c r="N956" i="32"/>
  <c r="J956" i="32"/>
  <c r="K956" i="32"/>
  <c r="L956" i="32"/>
  <c r="K888" i="32"/>
  <c r="N888" i="32"/>
  <c r="J888" i="32"/>
  <c r="L888" i="32"/>
  <c r="M888" i="32"/>
  <c r="M1553" i="32"/>
  <c r="L1553" i="32"/>
  <c r="N1553" i="32"/>
  <c r="J1553" i="32"/>
  <c r="K1553" i="32"/>
  <c r="J751" i="32"/>
  <c r="K751" i="32"/>
  <c r="N751" i="32"/>
  <c r="L751" i="32"/>
  <c r="M751" i="32"/>
  <c r="M708" i="32"/>
  <c r="J708" i="32"/>
  <c r="K708" i="32"/>
  <c r="L708" i="32"/>
  <c r="N708" i="32"/>
  <c r="M1521" i="32"/>
  <c r="L1521" i="32"/>
  <c r="N1521" i="32"/>
  <c r="J1521" i="32"/>
  <c r="K1521" i="32"/>
  <c r="J1510" i="32"/>
  <c r="K1510" i="32"/>
  <c r="N1510" i="32"/>
  <c r="N1475" i="32"/>
  <c r="L1475" i="32"/>
  <c r="M1475" i="32"/>
  <c r="J1475" i="32"/>
  <c r="K1475" i="32"/>
  <c r="L1473" i="32"/>
  <c r="J1295" i="32"/>
  <c r="K1295" i="32"/>
  <c r="N1295" i="32"/>
  <c r="L1295" i="32"/>
  <c r="M1295" i="32"/>
  <c r="J1542" i="32"/>
  <c r="K1542" i="32"/>
  <c r="N1542" i="32"/>
  <c r="M1515" i="32"/>
  <c r="N1515" i="32"/>
  <c r="J1515" i="32"/>
  <c r="K1515" i="32"/>
  <c r="L1515" i="32"/>
  <c r="M1493" i="32"/>
  <c r="J1493" i="32"/>
  <c r="K1493" i="32"/>
  <c r="L1493" i="32"/>
  <c r="N1493" i="32"/>
  <c r="M1489" i="32"/>
  <c r="J1489" i="32"/>
  <c r="N1489" i="32"/>
  <c r="M1333" i="32"/>
  <c r="N1333" i="32"/>
  <c r="J1333" i="32"/>
  <c r="K1333" i="32"/>
  <c r="L1333" i="32"/>
  <c r="J1311" i="32"/>
  <c r="K1311" i="32"/>
  <c r="N1311" i="32"/>
  <c r="L1311" i="32"/>
  <c r="M1311" i="32"/>
  <c r="J1287" i="32"/>
  <c r="K1287" i="32"/>
  <c r="N1287" i="32"/>
  <c r="L1287" i="32"/>
  <c r="M1287" i="32"/>
  <c r="L1232" i="32"/>
  <c r="N1232" i="32"/>
  <c r="J1232" i="32"/>
  <c r="K1232" i="32"/>
  <c r="M1232" i="32"/>
  <c r="M1175" i="32"/>
  <c r="L1175" i="32"/>
  <c r="N1175" i="32"/>
  <c r="J1175" i="32"/>
  <c r="K1175" i="32"/>
  <c r="J1131" i="32"/>
  <c r="L1131" i="32"/>
  <c r="K1131" i="32"/>
  <c r="M1131" i="32"/>
  <c r="N1131" i="32"/>
  <c r="M1550" i="32"/>
  <c r="N1550" i="32"/>
  <c r="J1550" i="32"/>
  <c r="K1550" i="32"/>
  <c r="L1550" i="32"/>
  <c r="M1531" i="32"/>
  <c r="N1531" i="32"/>
  <c r="J1531" i="32"/>
  <c r="K1531" i="32"/>
  <c r="J1523" i="32"/>
  <c r="K1523" i="32"/>
  <c r="N1523" i="32"/>
  <c r="L1523" i="32"/>
  <c r="M1523" i="32"/>
  <c r="L1498" i="32"/>
  <c r="N1498" i="32"/>
  <c r="J1498" i="32"/>
  <c r="K1498" i="32"/>
  <c r="J1420" i="32"/>
  <c r="K1420" i="32"/>
  <c r="N1420" i="32"/>
  <c r="L1420" i="32"/>
  <c r="M1420" i="32"/>
  <c r="M1377" i="32"/>
  <c r="N1377" i="32"/>
  <c r="J1377" i="32"/>
  <c r="K1377" i="32"/>
  <c r="L1377" i="32"/>
  <c r="M1001" i="32"/>
  <c r="N1001" i="32"/>
  <c r="J1001" i="32"/>
  <c r="K1001" i="32"/>
  <c r="L1001" i="32"/>
  <c r="M959" i="32"/>
  <c r="L959" i="32"/>
  <c r="N959" i="32"/>
  <c r="J959" i="32"/>
  <c r="K959" i="32"/>
  <c r="M891" i="32"/>
  <c r="N891" i="32"/>
  <c r="J891" i="32"/>
  <c r="K891" i="32"/>
  <c r="L891" i="32"/>
  <c r="K1560" i="32"/>
  <c r="N1560" i="32"/>
  <c r="J1560" i="32"/>
  <c r="L1560" i="32"/>
  <c r="M1560" i="32"/>
  <c r="M1549" i="32"/>
  <c r="J1549" i="32"/>
  <c r="K1549" i="32"/>
  <c r="L1549" i="32"/>
  <c r="M1518" i="32"/>
  <c r="N1518" i="32"/>
  <c r="J1518" i="32"/>
  <c r="K1518" i="32"/>
  <c r="L1518" i="32"/>
  <c r="J1459" i="32"/>
  <c r="N1459" i="32"/>
  <c r="M1459" i="32"/>
  <c r="J1343" i="32"/>
  <c r="K1343" i="32"/>
  <c r="N1343" i="32"/>
  <c r="L1343" i="32"/>
  <c r="M1343" i="32"/>
  <c r="M1301" i="32"/>
  <c r="N1301" i="32"/>
  <c r="J1301" i="32"/>
  <c r="M1285" i="32"/>
  <c r="N1285" i="32"/>
  <c r="J1285" i="32"/>
  <c r="K1285" i="32"/>
  <c r="L1285" i="32"/>
  <c r="L1236" i="32"/>
  <c r="N1236" i="32"/>
  <c r="J1236" i="32"/>
  <c r="K1236" i="32"/>
  <c r="M1236" i="32"/>
  <c r="J1148" i="32"/>
  <c r="L1148" i="32"/>
  <c r="K1148" i="32"/>
  <c r="M1148" i="32"/>
  <c r="N1148" i="32"/>
  <c r="M661" i="32"/>
  <c r="J661" i="32"/>
  <c r="K661" i="32"/>
  <c r="L661" i="32"/>
  <c r="N661" i="32"/>
  <c r="M1569" i="32"/>
  <c r="L1569" i="32"/>
  <c r="N1569" i="32"/>
  <c r="J1569" i="32"/>
  <c r="K1528" i="32"/>
  <c r="N1528" i="32"/>
  <c r="J1528" i="32"/>
  <c r="L1528" i="32"/>
  <c r="M1528" i="32"/>
  <c r="M1517" i="32"/>
  <c r="J1517" i="32"/>
  <c r="K1517" i="32"/>
  <c r="L1517" i="32"/>
  <c r="J1383" i="32"/>
  <c r="K1383" i="32"/>
  <c r="N1383" i="32"/>
  <c r="L1383" i="32"/>
  <c r="J1367" i="32"/>
  <c r="K1367" i="32"/>
  <c r="N1367" i="32"/>
  <c r="L1367" i="32"/>
  <c r="M1367" i="32"/>
  <c r="M1361" i="32"/>
  <c r="N1361" i="32"/>
  <c r="J1361" i="32"/>
  <c r="K1361" i="32"/>
  <c r="L1361" i="32"/>
  <c r="J1303" i="32"/>
  <c r="K1303" i="32"/>
  <c r="N1303" i="32"/>
  <c r="L1303" i="32"/>
  <c r="M1303" i="32"/>
  <c r="M1297" i="32"/>
  <c r="N1297" i="32"/>
  <c r="J1297" i="32"/>
  <c r="K1297" i="32"/>
  <c r="L1297" i="32"/>
  <c r="M1281" i="32"/>
  <c r="N1281" i="32"/>
  <c r="J1281" i="32"/>
  <c r="K1281" i="32"/>
  <c r="L1281" i="32"/>
  <c r="K1095" i="32"/>
  <c r="J1095" i="32"/>
  <c r="L1095" i="32"/>
  <c r="N1095" i="32"/>
  <c r="M1095" i="32"/>
  <c r="J1038" i="32"/>
  <c r="K1038" i="32"/>
  <c r="N1038" i="32"/>
  <c r="L1038" i="32"/>
  <c r="M1038" i="32"/>
  <c r="M928" i="32"/>
  <c r="L928" i="32"/>
  <c r="N928" i="32"/>
  <c r="J928" i="32"/>
  <c r="K928" i="32"/>
  <c r="K840" i="32"/>
  <c r="N840" i="32"/>
  <c r="J840" i="32"/>
  <c r="M840" i="32"/>
  <c r="L840" i="32"/>
  <c r="M697" i="32"/>
  <c r="L697" i="32"/>
  <c r="N697" i="32"/>
  <c r="J697" i="32"/>
  <c r="K697" i="32"/>
  <c r="J686" i="32"/>
  <c r="K686" i="32"/>
  <c r="N686" i="32"/>
  <c r="M686" i="32"/>
  <c r="L686" i="32"/>
  <c r="K1552" i="32"/>
  <c r="J1552" i="32"/>
  <c r="L1552" i="32"/>
  <c r="K1520" i="32"/>
  <c r="J1520" i="32"/>
  <c r="L1520" i="32"/>
  <c r="M1477" i="32"/>
  <c r="J1477" i="32"/>
  <c r="K1477" i="32"/>
  <c r="L1477" i="32"/>
  <c r="N1477" i="32"/>
  <c r="L1474" i="32"/>
  <c r="J1474" i="32"/>
  <c r="K1474" i="32"/>
  <c r="M1453" i="32"/>
  <c r="N1453" i="32"/>
  <c r="J1453" i="32"/>
  <c r="K1453" i="32"/>
  <c r="L1453" i="32"/>
  <c r="J1391" i="32"/>
  <c r="K1391" i="32"/>
  <c r="N1391" i="32"/>
  <c r="L1391" i="32"/>
  <c r="M1391" i="32"/>
  <c r="M1381" i="32"/>
  <c r="N1381" i="32"/>
  <c r="J1381" i="32"/>
  <c r="J1335" i="32"/>
  <c r="K1335" i="32"/>
  <c r="N1335" i="32"/>
  <c r="L1335" i="32"/>
  <c r="M1329" i="32"/>
  <c r="N1329" i="32"/>
  <c r="J1329" i="32"/>
  <c r="K1329" i="32"/>
  <c r="L1329" i="32"/>
  <c r="J1263" i="32"/>
  <c r="K1263" i="32"/>
  <c r="N1263" i="32"/>
  <c r="L1263" i="32"/>
  <c r="M1263" i="32"/>
  <c r="J1231" i="32"/>
  <c r="L1231" i="32"/>
  <c r="K1231" i="32"/>
  <c r="K1168" i="32"/>
  <c r="L1168" i="32"/>
  <c r="N1168" i="32"/>
  <c r="K827" i="32"/>
  <c r="M827" i="32"/>
  <c r="N827" i="32"/>
  <c r="J827" i="32"/>
  <c r="L827" i="32"/>
  <c r="M801" i="32"/>
  <c r="N801" i="32"/>
  <c r="J801" i="32"/>
  <c r="K801" i="32"/>
  <c r="L801" i="32"/>
  <c r="J579" i="32"/>
  <c r="N579" i="32"/>
  <c r="K579" i="32"/>
  <c r="L579" i="32"/>
  <c r="M579" i="32"/>
  <c r="J1571" i="32"/>
  <c r="K1571" i="32"/>
  <c r="N1571" i="32"/>
  <c r="M1566" i="32"/>
  <c r="N1566" i="32"/>
  <c r="J1566" i="32"/>
  <c r="J1539" i="32"/>
  <c r="K1539" i="32"/>
  <c r="N1539" i="32"/>
  <c r="M1534" i="32"/>
  <c r="N1534" i="32"/>
  <c r="J1534" i="32"/>
  <c r="J1507" i="32"/>
  <c r="K1507" i="32"/>
  <c r="N1507" i="32"/>
  <c r="L1482" i="32"/>
  <c r="N1482" i="32"/>
  <c r="J1482" i="32"/>
  <c r="M1461" i="32"/>
  <c r="N1461" i="32"/>
  <c r="J1461" i="32"/>
  <c r="J1406" i="32"/>
  <c r="K1406" i="32"/>
  <c r="N1406" i="32"/>
  <c r="L1406" i="32"/>
  <c r="M1406" i="32"/>
  <c r="M1396" i="32"/>
  <c r="N1396" i="32"/>
  <c r="J1396" i="32"/>
  <c r="J1351" i="32"/>
  <c r="K1351" i="32"/>
  <c r="N1351" i="32"/>
  <c r="L1351" i="32"/>
  <c r="M1345" i="32"/>
  <c r="N1345" i="32"/>
  <c r="J1345" i="32"/>
  <c r="K1345" i="32"/>
  <c r="L1345" i="32"/>
  <c r="J1279" i="32"/>
  <c r="K1279" i="32"/>
  <c r="N1279" i="32"/>
  <c r="L1279" i="32"/>
  <c r="M1279" i="32"/>
  <c r="M1269" i="32"/>
  <c r="N1269" i="32"/>
  <c r="J1269" i="32"/>
  <c r="K1128" i="32"/>
  <c r="J1128" i="32"/>
  <c r="M1128" i="32"/>
  <c r="L1128" i="32"/>
  <c r="N1128" i="32"/>
  <c r="M1089" i="32"/>
  <c r="N1089" i="32"/>
  <c r="L1089" i="32"/>
  <c r="J1089" i="32"/>
  <c r="K1089" i="32"/>
  <c r="K1568" i="32"/>
  <c r="J1568" i="32"/>
  <c r="L1568" i="32"/>
  <c r="K1536" i="32"/>
  <c r="J1536" i="32"/>
  <c r="L1536" i="32"/>
  <c r="K1504" i="32"/>
  <c r="J1504" i="32"/>
  <c r="L1504" i="32"/>
  <c r="N1495" i="32"/>
  <c r="J1495" i="32"/>
  <c r="K1495" i="32"/>
  <c r="L1495" i="32"/>
  <c r="J1463" i="32"/>
  <c r="N1463" i="32"/>
  <c r="K1463" i="32"/>
  <c r="J1451" i="32"/>
  <c r="K1451" i="32"/>
  <c r="N1451" i="32"/>
  <c r="L1451" i="32"/>
  <c r="M1451" i="32"/>
  <c r="M1441" i="32"/>
  <c r="N1441" i="32"/>
  <c r="J1441" i="32"/>
  <c r="J1398" i="32"/>
  <c r="K1398" i="32"/>
  <c r="N1398" i="32"/>
  <c r="L1398" i="32"/>
  <c r="M1392" i="32"/>
  <c r="N1392" i="32"/>
  <c r="J1392" i="32"/>
  <c r="K1392" i="32"/>
  <c r="L1392" i="32"/>
  <c r="J1327" i="32"/>
  <c r="K1327" i="32"/>
  <c r="N1327" i="32"/>
  <c r="L1327" i="32"/>
  <c r="M1327" i="32"/>
  <c r="M1317" i="32"/>
  <c r="N1317" i="32"/>
  <c r="J1317" i="32"/>
  <c r="J1271" i="32"/>
  <c r="K1271" i="32"/>
  <c r="N1271" i="32"/>
  <c r="L1271" i="32"/>
  <c r="M1265" i="32"/>
  <c r="N1265" i="32"/>
  <c r="J1265" i="32"/>
  <c r="K1265" i="32"/>
  <c r="L1265" i="32"/>
  <c r="J1223" i="32"/>
  <c r="L1223" i="32"/>
  <c r="K1223" i="32"/>
  <c r="M1223" i="32"/>
  <c r="N1223" i="32"/>
  <c r="K1209" i="32"/>
  <c r="L1209" i="32"/>
  <c r="N1209" i="32"/>
  <c r="J1209" i="32"/>
  <c r="M1209" i="32"/>
  <c r="J1079" i="32"/>
  <c r="K1079" i="32"/>
  <c r="L1079" i="32"/>
  <c r="M1079" i="32"/>
  <c r="N1079" i="32"/>
  <c r="J1075" i="32"/>
  <c r="K1075" i="32"/>
  <c r="L1075" i="32"/>
  <c r="M1075" i="32"/>
  <c r="N1075" i="32"/>
  <c r="J1071" i="32"/>
  <c r="K1071" i="32"/>
  <c r="N1071" i="32"/>
  <c r="L1071" i="32"/>
  <c r="M1071" i="32"/>
  <c r="M1565" i="32"/>
  <c r="J1565" i="32"/>
  <c r="K1565" i="32"/>
  <c r="L1565" i="32"/>
  <c r="J1558" i="32"/>
  <c r="K1558" i="32"/>
  <c r="N1558" i="32"/>
  <c r="N1552" i="32"/>
  <c r="M1533" i="32"/>
  <c r="J1533" i="32"/>
  <c r="K1533" i="32"/>
  <c r="L1533" i="32"/>
  <c r="J1526" i="32"/>
  <c r="K1526" i="32"/>
  <c r="N1526" i="32"/>
  <c r="N1520" i="32"/>
  <c r="N1491" i="32"/>
  <c r="L1491" i="32"/>
  <c r="M1491" i="32"/>
  <c r="N1479" i="32"/>
  <c r="J1479" i="32"/>
  <c r="K1479" i="32"/>
  <c r="L1479" i="32"/>
  <c r="N1474" i="32"/>
  <c r="M1465" i="32"/>
  <c r="N1465" i="32"/>
  <c r="J1465" i="32"/>
  <c r="K1465" i="32"/>
  <c r="J1443" i="32"/>
  <c r="K1443" i="32"/>
  <c r="N1443" i="32"/>
  <c r="L1443" i="32"/>
  <c r="M1437" i="32"/>
  <c r="N1437" i="32"/>
  <c r="J1437" i="32"/>
  <c r="K1437" i="32"/>
  <c r="L1437" i="32"/>
  <c r="L1381" i="32"/>
  <c r="J1375" i="32"/>
  <c r="K1375" i="32"/>
  <c r="N1375" i="32"/>
  <c r="L1375" i="32"/>
  <c r="M1375" i="32"/>
  <c r="M1365" i="32"/>
  <c r="N1365" i="32"/>
  <c r="J1365" i="32"/>
  <c r="J1319" i="32"/>
  <c r="K1319" i="32"/>
  <c r="N1319" i="32"/>
  <c r="L1319" i="32"/>
  <c r="M1313" i="32"/>
  <c r="N1313" i="32"/>
  <c r="J1313" i="32"/>
  <c r="K1313" i="32"/>
  <c r="L1313" i="32"/>
  <c r="J1255" i="32"/>
  <c r="N1255" i="32"/>
  <c r="K1255" i="32"/>
  <c r="L1255" i="32"/>
  <c r="M1255" i="32"/>
  <c r="N1231" i="32"/>
  <c r="K1183" i="32"/>
  <c r="L1183" i="32"/>
  <c r="N1183" i="32"/>
  <c r="J1183" i="32"/>
  <c r="M1183" i="32"/>
  <c r="M1168" i="32"/>
  <c r="K1162" i="32"/>
  <c r="L1162" i="32"/>
  <c r="M1162" i="32"/>
  <c r="J1162" i="32"/>
  <c r="N1162" i="32"/>
  <c r="M1140" i="32"/>
  <c r="J1140" i="32"/>
  <c r="K1140" i="32"/>
  <c r="N1140" i="32"/>
  <c r="L1140" i="32"/>
  <c r="K1103" i="32"/>
  <c r="J1103" i="32"/>
  <c r="L1103" i="32"/>
  <c r="N1103" i="32"/>
  <c r="M1103" i="32"/>
  <c r="J1083" i="32"/>
  <c r="K1083" i="32"/>
  <c r="L1083" i="32"/>
  <c r="M1083" i="32"/>
  <c r="N1083" i="32"/>
  <c r="J1027" i="32"/>
  <c r="K1027" i="32"/>
  <c r="N1027" i="32"/>
  <c r="L1027" i="32"/>
  <c r="M1027" i="32"/>
  <c r="J1019" i="32"/>
  <c r="K1019" i="32"/>
  <c r="N1019" i="32"/>
  <c r="L1019" i="32"/>
  <c r="M1019" i="32"/>
  <c r="J747" i="32"/>
  <c r="K747" i="32"/>
  <c r="N747" i="32"/>
  <c r="L747" i="32"/>
  <c r="M747" i="32"/>
  <c r="M712" i="32"/>
  <c r="L712" i="32"/>
  <c r="N712" i="32"/>
  <c r="J712" i="32"/>
  <c r="K712" i="32"/>
  <c r="J699" i="32"/>
  <c r="K699" i="32"/>
  <c r="N699" i="32"/>
  <c r="L699" i="32"/>
  <c r="M699" i="32"/>
  <c r="K1573" i="32"/>
  <c r="M1564" i="32"/>
  <c r="K1557" i="32"/>
  <c r="M1548" i="32"/>
  <c r="K1541" i="32"/>
  <c r="M1532" i="32"/>
  <c r="K1525" i="32"/>
  <c r="M1516" i="32"/>
  <c r="K1509" i="32"/>
  <c r="K1503" i="32"/>
  <c r="M1494" i="32"/>
  <c r="K1487" i="32"/>
  <c r="M1478" i="32"/>
  <c r="K1471" i="32"/>
  <c r="M1457" i="32"/>
  <c r="N1457" i="32"/>
  <c r="J1457" i="32"/>
  <c r="J1455" i="32"/>
  <c r="N1455" i="32"/>
  <c r="J1439" i="32"/>
  <c r="K1439" i="32"/>
  <c r="N1439" i="32"/>
  <c r="J1424" i="32"/>
  <c r="K1424" i="32"/>
  <c r="N1424" i="32"/>
  <c r="J1410" i="32"/>
  <c r="K1410" i="32"/>
  <c r="N1410" i="32"/>
  <c r="J1394" i="32"/>
  <c r="K1394" i="32"/>
  <c r="N1394" i="32"/>
  <c r="J1379" i="32"/>
  <c r="K1379" i="32"/>
  <c r="N1379" i="32"/>
  <c r="J1363" i="32"/>
  <c r="K1363" i="32"/>
  <c r="N1363" i="32"/>
  <c r="J1347" i="32"/>
  <c r="K1347" i="32"/>
  <c r="N1347" i="32"/>
  <c r="J1331" i="32"/>
  <c r="K1331" i="32"/>
  <c r="N1331" i="32"/>
  <c r="J1315" i="32"/>
  <c r="K1315" i="32"/>
  <c r="N1315" i="32"/>
  <c r="J1299" i="32"/>
  <c r="K1299" i="32"/>
  <c r="N1299" i="32"/>
  <c r="J1283" i="32"/>
  <c r="K1283" i="32"/>
  <c r="N1283" i="32"/>
  <c r="J1267" i="32"/>
  <c r="K1267" i="32"/>
  <c r="N1267" i="32"/>
  <c r="J1243" i="32"/>
  <c r="L1243" i="32"/>
  <c r="K1243" i="32"/>
  <c r="M1243" i="32"/>
  <c r="N1243" i="32"/>
  <c r="K1220" i="32"/>
  <c r="L1220" i="32"/>
  <c r="N1220" i="32"/>
  <c r="J1220" i="32"/>
  <c r="M1220" i="32"/>
  <c r="M1186" i="32"/>
  <c r="J1186" i="32"/>
  <c r="K1186" i="32"/>
  <c r="N1186" i="32"/>
  <c r="J1161" i="32"/>
  <c r="L1161" i="32"/>
  <c r="N1161" i="32"/>
  <c r="M1159" i="32"/>
  <c r="L1159" i="32"/>
  <c r="N1159" i="32"/>
  <c r="M1147" i="32"/>
  <c r="J1147" i="32"/>
  <c r="K1147" i="32"/>
  <c r="K1099" i="32"/>
  <c r="J1099" i="32"/>
  <c r="L1099" i="32"/>
  <c r="M1099" i="32"/>
  <c r="J1091" i="32"/>
  <c r="K1091" i="32"/>
  <c r="L1091" i="32"/>
  <c r="M1091" i="32"/>
  <c r="N1091" i="32"/>
  <c r="J1087" i="32"/>
  <c r="K1087" i="32"/>
  <c r="L1087" i="32"/>
  <c r="M1087" i="32"/>
  <c r="N1087" i="32"/>
  <c r="M1073" i="32"/>
  <c r="N1073" i="32"/>
  <c r="L1073" i="32"/>
  <c r="J1073" i="32"/>
  <c r="K1073" i="32"/>
  <c r="M1052" i="32"/>
  <c r="N1052" i="32"/>
  <c r="J1052" i="32"/>
  <c r="K1052" i="32"/>
  <c r="L1052" i="32"/>
  <c r="J1046" i="32"/>
  <c r="K1046" i="32"/>
  <c r="N1046" i="32"/>
  <c r="M1046" i="32"/>
  <c r="L1046" i="32"/>
  <c r="M897" i="32"/>
  <c r="L897" i="32"/>
  <c r="N897" i="32"/>
  <c r="J897" i="32"/>
  <c r="K897" i="32"/>
  <c r="K896" i="32"/>
  <c r="J896" i="32"/>
  <c r="L896" i="32"/>
  <c r="N896" i="32"/>
  <c r="M896" i="32"/>
  <c r="K672" i="32"/>
  <c r="N672" i="32"/>
  <c r="J672" i="32"/>
  <c r="L672" i="32"/>
  <c r="M672" i="32"/>
  <c r="M1501" i="32"/>
  <c r="J1501" i="32"/>
  <c r="M1485" i="32"/>
  <c r="J1485" i="32"/>
  <c r="M1469" i="32"/>
  <c r="J1469" i="32"/>
  <c r="J1467" i="32"/>
  <c r="N1467" i="32"/>
  <c r="M1445" i="32"/>
  <c r="N1445" i="32"/>
  <c r="J1445" i="32"/>
  <c r="M1430" i="32"/>
  <c r="N1430" i="32"/>
  <c r="J1430" i="32"/>
  <c r="M1400" i="32"/>
  <c r="N1400" i="32"/>
  <c r="J1400" i="32"/>
  <c r="M1385" i="32"/>
  <c r="N1385" i="32"/>
  <c r="J1385" i="32"/>
  <c r="M1369" i="32"/>
  <c r="N1369" i="32"/>
  <c r="J1369" i="32"/>
  <c r="M1353" i="32"/>
  <c r="N1353" i="32"/>
  <c r="J1353" i="32"/>
  <c r="M1337" i="32"/>
  <c r="N1337" i="32"/>
  <c r="J1337" i="32"/>
  <c r="M1321" i="32"/>
  <c r="N1321" i="32"/>
  <c r="J1321" i="32"/>
  <c r="M1305" i="32"/>
  <c r="N1305" i="32"/>
  <c r="J1305" i="32"/>
  <c r="M1289" i="32"/>
  <c r="N1289" i="32"/>
  <c r="J1289" i="32"/>
  <c r="M1273" i="32"/>
  <c r="N1273" i="32"/>
  <c r="J1273" i="32"/>
  <c r="N1257" i="32"/>
  <c r="L1257" i="32"/>
  <c r="M1257" i="32"/>
  <c r="K1216" i="32"/>
  <c r="L1216" i="32"/>
  <c r="N1216" i="32"/>
  <c r="J1216" i="32"/>
  <c r="M1216" i="32"/>
  <c r="J1208" i="32"/>
  <c r="L1208" i="32"/>
  <c r="K1208" i="32"/>
  <c r="K1196" i="32"/>
  <c r="L1196" i="32"/>
  <c r="N1196" i="32"/>
  <c r="J1196" i="32"/>
  <c r="M1196" i="32"/>
  <c r="J1177" i="32"/>
  <c r="L1177" i="32"/>
  <c r="K1177" i="32"/>
  <c r="M1177" i="32"/>
  <c r="M1155" i="32"/>
  <c r="J1155" i="32"/>
  <c r="K1155" i="32"/>
  <c r="N1155" i="32"/>
  <c r="L1155" i="32"/>
  <c r="K1146" i="32"/>
  <c r="L1146" i="32"/>
  <c r="M1146" i="32"/>
  <c r="M1063" i="32"/>
  <c r="N1063" i="32"/>
  <c r="J1063" i="32"/>
  <c r="L1063" i="32"/>
  <c r="K1063" i="32"/>
  <c r="M1005" i="32"/>
  <c r="N1005" i="32"/>
  <c r="J1005" i="32"/>
  <c r="J899" i="32"/>
  <c r="K899" i="32"/>
  <c r="N899" i="32"/>
  <c r="L899" i="32"/>
  <c r="M86" i="32"/>
  <c r="N86" i="32"/>
  <c r="L86" i="32"/>
  <c r="J86" i="32"/>
  <c r="K86" i="32"/>
  <c r="J1447" i="32"/>
  <c r="K1447" i="32"/>
  <c r="N1447" i="32"/>
  <c r="J1432" i="32"/>
  <c r="K1432" i="32"/>
  <c r="N1432" i="32"/>
  <c r="J1416" i="32"/>
  <c r="K1416" i="32"/>
  <c r="N1416" i="32"/>
  <c r="J1402" i="32"/>
  <c r="K1402" i="32"/>
  <c r="N1402" i="32"/>
  <c r="J1387" i="32"/>
  <c r="K1387" i="32"/>
  <c r="N1387" i="32"/>
  <c r="J1371" i="32"/>
  <c r="K1371" i="32"/>
  <c r="N1371" i="32"/>
  <c r="J1355" i="32"/>
  <c r="K1355" i="32"/>
  <c r="N1355" i="32"/>
  <c r="J1339" i="32"/>
  <c r="K1339" i="32"/>
  <c r="N1339" i="32"/>
  <c r="J1323" i="32"/>
  <c r="K1323" i="32"/>
  <c r="N1323" i="32"/>
  <c r="J1307" i="32"/>
  <c r="K1307" i="32"/>
  <c r="N1307" i="32"/>
  <c r="J1291" i="32"/>
  <c r="K1291" i="32"/>
  <c r="N1291" i="32"/>
  <c r="J1275" i="32"/>
  <c r="K1275" i="32"/>
  <c r="N1275" i="32"/>
  <c r="J1259" i="32"/>
  <c r="K1259" i="32"/>
  <c r="N1259" i="32"/>
  <c r="L1252" i="32"/>
  <c r="N1252" i="32"/>
  <c r="J1252" i="32"/>
  <c r="J1247" i="32"/>
  <c r="L1247" i="32"/>
  <c r="K1247" i="32"/>
  <c r="M1247" i="32"/>
  <c r="J1235" i="32"/>
  <c r="L1235" i="32"/>
  <c r="N1235" i="32"/>
  <c r="J1227" i="32"/>
  <c r="L1227" i="32"/>
  <c r="K1227" i="32"/>
  <c r="K1205" i="32"/>
  <c r="L1205" i="32"/>
  <c r="N1205" i="32"/>
  <c r="J1205" i="32"/>
  <c r="M1205" i="32"/>
  <c r="K1180" i="32"/>
  <c r="L1180" i="32"/>
  <c r="N1180" i="32"/>
  <c r="K1149" i="32"/>
  <c r="L1149" i="32"/>
  <c r="N1149" i="32"/>
  <c r="J1149" i="32"/>
  <c r="M1149" i="32"/>
  <c r="K1142" i="32"/>
  <c r="J1142" i="32"/>
  <c r="M1142" i="32"/>
  <c r="L1142" i="32"/>
  <c r="N1142" i="32"/>
  <c r="M1129" i="32"/>
  <c r="L1129" i="32"/>
  <c r="N1129" i="32"/>
  <c r="J1129" i="32"/>
  <c r="K1129" i="32"/>
  <c r="M1021" i="32"/>
  <c r="N1021" i="32"/>
  <c r="J1021" i="32"/>
  <c r="K1021" i="32"/>
  <c r="L1021" i="32"/>
  <c r="J1007" i="32"/>
  <c r="K1007" i="32"/>
  <c r="N1007" i="32"/>
  <c r="J999" i="32"/>
  <c r="K999" i="32"/>
  <c r="N999" i="32"/>
  <c r="L999" i="32"/>
  <c r="M999" i="32"/>
  <c r="M989" i="32"/>
  <c r="N989" i="32"/>
  <c r="J989" i="32"/>
  <c r="K989" i="32"/>
  <c r="J902" i="32"/>
  <c r="K902" i="32"/>
  <c r="N902" i="32"/>
  <c r="M902" i="32"/>
  <c r="L902" i="32"/>
  <c r="J771" i="32"/>
  <c r="K771" i="32"/>
  <c r="N771" i="32"/>
  <c r="M771" i="32"/>
  <c r="L771" i="32"/>
  <c r="M724" i="32"/>
  <c r="J724" i="32"/>
  <c r="K724" i="32"/>
  <c r="L724" i="32"/>
  <c r="N724" i="32"/>
  <c r="L1572" i="32"/>
  <c r="L1556" i="32"/>
  <c r="L1540" i="32"/>
  <c r="L1524" i="32"/>
  <c r="L1508" i="32"/>
  <c r="K1502" i="32"/>
  <c r="D1502" i="32" s="1"/>
  <c r="M1497" i="32"/>
  <c r="J1497" i="32"/>
  <c r="K1486" i="32"/>
  <c r="M1481" i="32"/>
  <c r="J1481" i="32"/>
  <c r="K1470" i="32"/>
  <c r="L1457" i="32"/>
  <c r="L1455" i="32"/>
  <c r="M1449" i="32"/>
  <c r="N1449" i="32"/>
  <c r="J1449" i="32"/>
  <c r="M1439" i="32"/>
  <c r="M1433" i="32"/>
  <c r="N1433" i="32"/>
  <c r="J1433" i="32"/>
  <c r="M1424" i="32"/>
  <c r="M1418" i="32"/>
  <c r="N1418" i="32"/>
  <c r="J1418" i="32"/>
  <c r="M1410" i="32"/>
  <c r="M1404" i="32"/>
  <c r="N1404" i="32"/>
  <c r="J1404" i="32"/>
  <c r="M1394" i="32"/>
  <c r="M1389" i="32"/>
  <c r="N1389" i="32"/>
  <c r="J1389" i="32"/>
  <c r="M1379" i="32"/>
  <c r="M1373" i="32"/>
  <c r="N1373" i="32"/>
  <c r="J1373" i="32"/>
  <c r="M1363" i="32"/>
  <c r="M1357" i="32"/>
  <c r="N1357" i="32"/>
  <c r="J1357" i="32"/>
  <c r="M1347" i="32"/>
  <c r="M1341" i="32"/>
  <c r="N1341" i="32"/>
  <c r="J1341" i="32"/>
  <c r="M1331" i="32"/>
  <c r="M1325" i="32"/>
  <c r="N1325" i="32"/>
  <c r="J1325" i="32"/>
  <c r="M1315" i="32"/>
  <c r="M1309" i="32"/>
  <c r="N1309" i="32"/>
  <c r="J1309" i="32"/>
  <c r="M1299" i="32"/>
  <c r="M1293" i="32"/>
  <c r="N1293" i="32"/>
  <c r="J1293" i="32"/>
  <c r="M1283" i="32"/>
  <c r="M1277" i="32"/>
  <c r="N1277" i="32"/>
  <c r="J1277" i="32"/>
  <c r="M1267" i="32"/>
  <c r="M1261" i="32"/>
  <c r="N1261" i="32"/>
  <c r="J1261" i="32"/>
  <c r="L1256" i="32"/>
  <c r="J1256" i="32"/>
  <c r="K1256" i="32"/>
  <c r="K1224" i="32"/>
  <c r="L1224" i="32"/>
  <c r="N1224" i="32"/>
  <c r="J1224" i="32"/>
  <c r="M1224" i="32"/>
  <c r="J1215" i="32"/>
  <c r="L1215" i="32"/>
  <c r="K1215" i="32"/>
  <c r="J1195" i="32"/>
  <c r="L1195" i="32"/>
  <c r="N1195" i="32"/>
  <c r="M1161" i="32"/>
  <c r="K1159" i="32"/>
  <c r="N1147" i="32"/>
  <c r="M1133" i="32"/>
  <c r="L1133" i="32"/>
  <c r="N1133" i="32"/>
  <c r="K1122" i="32"/>
  <c r="L1122" i="32"/>
  <c r="N1122" i="32"/>
  <c r="J1122" i="32"/>
  <c r="K1116" i="32"/>
  <c r="L1116" i="32"/>
  <c r="M1116" i="32"/>
  <c r="J1116" i="32"/>
  <c r="N1116" i="32"/>
  <c r="M1113" i="32"/>
  <c r="L1113" i="32"/>
  <c r="N1113" i="32"/>
  <c r="J1113" i="32"/>
  <c r="M1013" i="32"/>
  <c r="N1013" i="32"/>
  <c r="J1013" i="32"/>
  <c r="L1013" i="32"/>
  <c r="K1013" i="32"/>
  <c r="J995" i="32"/>
  <c r="K995" i="32"/>
  <c r="N995" i="32"/>
  <c r="L995" i="32"/>
  <c r="M995" i="32"/>
  <c r="K951" i="32"/>
  <c r="N951" i="32"/>
  <c r="J951" i="32"/>
  <c r="J870" i="32"/>
  <c r="K870" i="32"/>
  <c r="N870" i="32"/>
  <c r="M870" i="32"/>
  <c r="L870" i="32"/>
  <c r="M830" i="32"/>
  <c r="N830" i="32"/>
  <c r="J830" i="32"/>
  <c r="K830" i="32"/>
  <c r="J1239" i="32"/>
  <c r="L1239" i="32"/>
  <c r="K1193" i="32"/>
  <c r="L1193" i="32"/>
  <c r="M1193" i="32"/>
  <c r="K1174" i="32"/>
  <c r="J1174" i="32"/>
  <c r="M1174" i="32"/>
  <c r="K1163" i="32"/>
  <c r="J1118" i="32"/>
  <c r="L1118" i="32"/>
  <c r="L1117" i="32"/>
  <c r="M1109" i="32"/>
  <c r="J1109" i="32"/>
  <c r="K1109" i="32"/>
  <c r="N1109" i="32"/>
  <c r="M1069" i="32"/>
  <c r="N1069" i="32"/>
  <c r="J1069" i="32"/>
  <c r="K1069" i="32"/>
  <c r="J1054" i="32"/>
  <c r="K1054" i="32"/>
  <c r="N1054" i="32"/>
  <c r="L1054" i="32"/>
  <c r="M1054" i="32"/>
  <c r="J1023" i="32"/>
  <c r="K1023" i="32"/>
  <c r="N1023" i="32"/>
  <c r="M1017" i="32"/>
  <c r="N1017" i="32"/>
  <c r="J1017" i="32"/>
  <c r="K1017" i="32"/>
  <c r="M971" i="32"/>
  <c r="J971" i="32"/>
  <c r="K971" i="32"/>
  <c r="L971" i="32"/>
  <c r="N971" i="32"/>
  <c r="M953" i="32"/>
  <c r="N953" i="32"/>
  <c r="J953" i="32"/>
  <c r="L953" i="32"/>
  <c r="K935" i="32"/>
  <c r="N935" i="32"/>
  <c r="J935" i="32"/>
  <c r="M935" i="32"/>
  <c r="M922" i="32"/>
  <c r="N922" i="32"/>
  <c r="J922" i="32"/>
  <c r="J854" i="32"/>
  <c r="K854" i="32"/>
  <c r="N854" i="32"/>
  <c r="M854" i="32"/>
  <c r="L854" i="32"/>
  <c r="M649" i="32"/>
  <c r="N649" i="32"/>
  <c r="J649" i="32"/>
  <c r="K649" i="32"/>
  <c r="J460" i="32"/>
  <c r="K460" i="32"/>
  <c r="N460" i="32"/>
  <c r="L460" i="32"/>
  <c r="M460" i="32"/>
  <c r="K12" i="32"/>
  <c r="L12" i="32"/>
  <c r="J12" i="32"/>
  <c r="M12" i="32"/>
  <c r="N12" i="32"/>
  <c r="L1248" i="32"/>
  <c r="N1248" i="32"/>
  <c r="K1199" i="32"/>
  <c r="L1199" i="32"/>
  <c r="N1199" i="32"/>
  <c r="J1192" i="32"/>
  <c r="L1192" i="32"/>
  <c r="M1190" i="32"/>
  <c r="L1190" i="32"/>
  <c r="N1190" i="32"/>
  <c r="K1178" i="32"/>
  <c r="L1178" i="32"/>
  <c r="M1178" i="32"/>
  <c r="K1158" i="32"/>
  <c r="J1158" i="32"/>
  <c r="M1158" i="32"/>
  <c r="K1100" i="32"/>
  <c r="M1100" i="32"/>
  <c r="J1100" i="32"/>
  <c r="N1100" i="32"/>
  <c r="L1098" i="32"/>
  <c r="M1098" i="32"/>
  <c r="M1093" i="32"/>
  <c r="N1093" i="32"/>
  <c r="L1093" i="32"/>
  <c r="M1085" i="32"/>
  <c r="N1085" i="32"/>
  <c r="L1085" i="32"/>
  <c r="M1077" i="32"/>
  <c r="N1077" i="32"/>
  <c r="L1077" i="32"/>
  <c r="M1029" i="32"/>
  <c r="N1029" i="32"/>
  <c r="J1029" i="32"/>
  <c r="J991" i="32"/>
  <c r="K991" i="32"/>
  <c r="N991" i="32"/>
  <c r="K982" i="32"/>
  <c r="N982" i="32"/>
  <c r="J982" i="32"/>
  <c r="L982" i="32"/>
  <c r="M940" i="32"/>
  <c r="J940" i="32"/>
  <c r="K940" i="32"/>
  <c r="L940" i="32"/>
  <c r="N940" i="32"/>
  <c r="K872" i="32"/>
  <c r="N872" i="32"/>
  <c r="J872" i="32"/>
  <c r="M872" i="32"/>
  <c r="L872" i="32"/>
  <c r="K819" i="32"/>
  <c r="M819" i="32"/>
  <c r="N819" i="32"/>
  <c r="L819" i="32"/>
  <c r="J819" i="32"/>
  <c r="M681" i="32"/>
  <c r="L681" i="32"/>
  <c r="N681" i="32"/>
  <c r="J681" i="32"/>
  <c r="J667" i="32"/>
  <c r="K667" i="32"/>
  <c r="N667" i="32"/>
  <c r="L667" i="32"/>
  <c r="M667" i="32"/>
  <c r="J595" i="32"/>
  <c r="N595" i="32"/>
  <c r="K595" i="32"/>
  <c r="L595" i="32"/>
  <c r="M595" i="32"/>
  <c r="L1244" i="32"/>
  <c r="N1244" i="32"/>
  <c r="M1171" i="32"/>
  <c r="J1171" i="32"/>
  <c r="K1171" i="32"/>
  <c r="N1171" i="32"/>
  <c r="K1165" i="32"/>
  <c r="L1165" i="32"/>
  <c r="N1165" i="32"/>
  <c r="K1152" i="32"/>
  <c r="L1152" i="32"/>
  <c r="N1152" i="32"/>
  <c r="J1145" i="32"/>
  <c r="L1145" i="32"/>
  <c r="M1143" i="32"/>
  <c r="L1143" i="32"/>
  <c r="N1143" i="32"/>
  <c r="K1132" i="32"/>
  <c r="L1132" i="32"/>
  <c r="M1132" i="32"/>
  <c r="K1112" i="32"/>
  <c r="J1112" i="32"/>
  <c r="M1112" i="32"/>
  <c r="J1067" i="32"/>
  <c r="K1067" i="32"/>
  <c r="N1067" i="32"/>
  <c r="M1065" i="32"/>
  <c r="N1065" i="32"/>
  <c r="J1065" i="32"/>
  <c r="M1044" i="32"/>
  <c r="N1044" i="32"/>
  <c r="J1044" i="32"/>
  <c r="L1044" i="32"/>
  <c r="K1044" i="32"/>
  <c r="J1031" i="32"/>
  <c r="K1031" i="32"/>
  <c r="N1031" i="32"/>
  <c r="J1003" i="32"/>
  <c r="K1003" i="32"/>
  <c r="N1003" i="32"/>
  <c r="L1003" i="32"/>
  <c r="M1003" i="32"/>
  <c r="J949" i="32"/>
  <c r="K949" i="32"/>
  <c r="N949" i="32"/>
  <c r="L949" i="32"/>
  <c r="M949" i="32"/>
  <c r="M894" i="32"/>
  <c r="N894" i="32"/>
  <c r="J894" i="32"/>
  <c r="K894" i="32"/>
  <c r="L894" i="32"/>
  <c r="M859" i="32"/>
  <c r="N859" i="32"/>
  <c r="J859" i="32"/>
  <c r="K859" i="32"/>
  <c r="J818" i="32"/>
  <c r="K818" i="32"/>
  <c r="L818" i="32"/>
  <c r="N818" i="32"/>
  <c r="J783" i="32"/>
  <c r="K783" i="32"/>
  <c r="N783" i="32"/>
  <c r="L783" i="32"/>
  <c r="J714" i="32"/>
  <c r="K714" i="32"/>
  <c r="N714" i="32"/>
  <c r="L714" i="32"/>
  <c r="K624" i="32"/>
  <c r="L624" i="32"/>
  <c r="J624" i="32"/>
  <c r="M624" i="32"/>
  <c r="N624" i="32"/>
  <c r="J1251" i="32"/>
  <c r="L1251" i="32"/>
  <c r="L1240" i="32"/>
  <c r="N1240" i="32"/>
  <c r="M1239" i="32"/>
  <c r="N1193" i="32"/>
  <c r="K1189" i="32"/>
  <c r="J1189" i="32"/>
  <c r="M1189" i="32"/>
  <c r="K1179" i="32"/>
  <c r="N1174" i="32"/>
  <c r="J1134" i="32"/>
  <c r="L1134" i="32"/>
  <c r="M1125" i="32"/>
  <c r="J1125" i="32"/>
  <c r="K1125" i="32"/>
  <c r="N1125" i="32"/>
  <c r="K1119" i="32"/>
  <c r="L1119" i="32"/>
  <c r="N1119" i="32"/>
  <c r="M1118" i="32"/>
  <c r="K1106" i="32"/>
  <c r="L1106" i="32"/>
  <c r="N1106" i="32"/>
  <c r="M1097" i="32"/>
  <c r="J1097" i="32"/>
  <c r="L1097" i="32"/>
  <c r="M1036" i="32"/>
  <c r="N1036" i="32"/>
  <c r="J1036" i="32"/>
  <c r="M1023" i="32"/>
  <c r="J987" i="32"/>
  <c r="K987" i="32"/>
  <c r="N987" i="32"/>
  <c r="L987" i="32"/>
  <c r="L922" i="32"/>
  <c r="K903" i="32"/>
  <c r="N903" i="32"/>
  <c r="J903" i="32"/>
  <c r="M903" i="32"/>
  <c r="M877" i="32"/>
  <c r="J877" i="32"/>
  <c r="K877" i="32"/>
  <c r="L877" i="32"/>
  <c r="N877" i="32"/>
  <c r="K856" i="32"/>
  <c r="N856" i="32"/>
  <c r="J856" i="32"/>
  <c r="J639" i="32"/>
  <c r="N639" i="32"/>
  <c r="K639" i="32"/>
  <c r="L639" i="32"/>
  <c r="M639" i="32"/>
  <c r="M332" i="32"/>
  <c r="N332" i="32"/>
  <c r="J332" i="32"/>
  <c r="K332" i="32"/>
  <c r="L332" i="32"/>
  <c r="K1198" i="32"/>
  <c r="K1182" i="32"/>
  <c r="K1167" i="32"/>
  <c r="K1151" i="32"/>
  <c r="K1136" i="32"/>
  <c r="K1121" i="32"/>
  <c r="K1105" i="32"/>
  <c r="K1096" i="32"/>
  <c r="M1096" i="32"/>
  <c r="J1057" i="32"/>
  <c r="K1057" i="32"/>
  <c r="N1057" i="32"/>
  <c r="M1055" i="32"/>
  <c r="N1055" i="32"/>
  <c r="J1055" i="32"/>
  <c r="J1015" i="32"/>
  <c r="K1015" i="32"/>
  <c r="N1015" i="32"/>
  <c r="M1015" i="32"/>
  <c r="J964" i="32"/>
  <c r="K964" i="32"/>
  <c r="N964" i="32"/>
  <c r="M964" i="32"/>
  <c r="J961" i="32"/>
  <c r="K961" i="32"/>
  <c r="N961" i="32"/>
  <c r="L961" i="32"/>
  <c r="K958" i="32"/>
  <c r="J958" i="32"/>
  <c r="L958" i="32"/>
  <c r="J917" i="32"/>
  <c r="K917" i="32"/>
  <c r="N917" i="32"/>
  <c r="M862" i="32"/>
  <c r="N862" i="32"/>
  <c r="J862" i="32"/>
  <c r="K862" i="32"/>
  <c r="J647" i="32"/>
  <c r="K647" i="32"/>
  <c r="L647" i="32"/>
  <c r="M647" i="32"/>
  <c r="N647" i="32"/>
  <c r="K1092" i="32"/>
  <c r="L1092" i="32"/>
  <c r="M1092" i="32"/>
  <c r="K1088" i="32"/>
  <c r="L1088" i="32"/>
  <c r="M1088" i="32"/>
  <c r="K1084" i="32"/>
  <c r="L1084" i="32"/>
  <c r="M1084" i="32"/>
  <c r="K1080" i="32"/>
  <c r="L1080" i="32"/>
  <c r="M1080" i="32"/>
  <c r="K1076" i="32"/>
  <c r="L1076" i="32"/>
  <c r="M1076" i="32"/>
  <c r="J1050" i="32"/>
  <c r="K1050" i="32"/>
  <c r="N1050" i="32"/>
  <c r="M1048" i="32"/>
  <c r="N1048" i="32"/>
  <c r="J1048" i="32"/>
  <c r="M1032" i="32"/>
  <c r="N1032" i="32"/>
  <c r="J1032" i="32"/>
  <c r="K1032" i="32"/>
  <c r="J980" i="32"/>
  <c r="K980" i="32"/>
  <c r="N980" i="32"/>
  <c r="M925" i="32"/>
  <c r="N925" i="32"/>
  <c r="J925" i="32"/>
  <c r="K919" i="32"/>
  <c r="N919" i="32"/>
  <c r="J919" i="32"/>
  <c r="M908" i="32"/>
  <c r="J908" i="32"/>
  <c r="K908" i="32"/>
  <c r="L908" i="32"/>
  <c r="N908" i="32"/>
  <c r="K864" i="32"/>
  <c r="J864" i="32"/>
  <c r="L864" i="32"/>
  <c r="M864" i="32"/>
  <c r="J838" i="32"/>
  <c r="K838" i="32"/>
  <c r="N838" i="32"/>
  <c r="M838" i="32"/>
  <c r="J810" i="32"/>
  <c r="K810" i="32"/>
  <c r="L810" i="32"/>
  <c r="M810" i="32"/>
  <c r="M805" i="32"/>
  <c r="N805" i="32"/>
  <c r="J805" i="32"/>
  <c r="K805" i="32"/>
  <c r="L805" i="32"/>
  <c r="J779" i="32"/>
  <c r="K779" i="32"/>
  <c r="N779" i="32"/>
  <c r="L779" i="32"/>
  <c r="M779" i="32"/>
  <c r="M765" i="32"/>
  <c r="N765" i="32"/>
  <c r="J765" i="32"/>
  <c r="K765" i="32"/>
  <c r="L765" i="32"/>
  <c r="M677" i="32"/>
  <c r="J677" i="32"/>
  <c r="K677" i="32"/>
  <c r="L677" i="32"/>
  <c r="N677" i="32"/>
  <c r="M641" i="32"/>
  <c r="N641" i="32"/>
  <c r="J641" i="32"/>
  <c r="K641" i="32"/>
  <c r="J615" i="32"/>
  <c r="K615" i="32"/>
  <c r="L615" i="32"/>
  <c r="M615" i="32"/>
  <c r="M358" i="32"/>
  <c r="J358" i="32"/>
  <c r="K358" i="32"/>
  <c r="L358" i="32"/>
  <c r="N358" i="32"/>
  <c r="K353" i="32"/>
  <c r="J353" i="32"/>
  <c r="L353" i="32"/>
  <c r="M353" i="32"/>
  <c r="N353" i="32"/>
  <c r="K88" i="32"/>
  <c r="J88" i="32"/>
  <c r="L88" i="32"/>
  <c r="M88" i="32"/>
  <c r="N88" i="32"/>
  <c r="J1061" i="32"/>
  <c r="K1061" i="32"/>
  <c r="N1061" i="32"/>
  <c r="M1059" i="32"/>
  <c r="N1059" i="32"/>
  <c r="J1059" i="32"/>
  <c r="J1034" i="32"/>
  <c r="K1034" i="32"/>
  <c r="N1034" i="32"/>
  <c r="L1034" i="32"/>
  <c r="M1025" i="32"/>
  <c r="N1025" i="32"/>
  <c r="J1025" i="32"/>
  <c r="M993" i="32"/>
  <c r="N993" i="32"/>
  <c r="J993" i="32"/>
  <c r="K993" i="32"/>
  <c r="M985" i="32"/>
  <c r="N985" i="32"/>
  <c r="J985" i="32"/>
  <c r="K966" i="32"/>
  <c r="N966" i="32"/>
  <c r="J966" i="32"/>
  <c r="M966" i="32"/>
  <c r="J933" i="32"/>
  <c r="K933" i="32"/>
  <c r="N933" i="32"/>
  <c r="M933" i="32"/>
  <c r="J930" i="32"/>
  <c r="K930" i="32"/>
  <c r="N930" i="32"/>
  <c r="L930" i="32"/>
  <c r="K927" i="32"/>
  <c r="J927" i="32"/>
  <c r="L927" i="32"/>
  <c r="J886" i="32"/>
  <c r="K886" i="32"/>
  <c r="N886" i="32"/>
  <c r="K832" i="32"/>
  <c r="J832" i="32"/>
  <c r="L832" i="32"/>
  <c r="M832" i="32"/>
  <c r="K804" i="32"/>
  <c r="L804" i="32"/>
  <c r="M804" i="32"/>
  <c r="J804" i="32"/>
  <c r="M769" i="32"/>
  <c r="N769" i="32"/>
  <c r="J769" i="32"/>
  <c r="K769" i="32"/>
  <c r="J739" i="32"/>
  <c r="K739" i="32"/>
  <c r="N739" i="32"/>
  <c r="J683" i="32"/>
  <c r="K683" i="32"/>
  <c r="N683" i="32"/>
  <c r="L683" i="32"/>
  <c r="M683" i="32"/>
  <c r="M609" i="32"/>
  <c r="N609" i="32"/>
  <c r="J609" i="32"/>
  <c r="K609" i="32"/>
  <c r="L609" i="32"/>
  <c r="J1042" i="32"/>
  <c r="K1042" i="32"/>
  <c r="N1042" i="32"/>
  <c r="M1040" i="32"/>
  <c r="N1040" i="32"/>
  <c r="J1040" i="32"/>
  <c r="J1011" i="32"/>
  <c r="K1011" i="32"/>
  <c r="N1011" i="32"/>
  <c r="M1009" i="32"/>
  <c r="N1009" i="32"/>
  <c r="J1009" i="32"/>
  <c r="J977" i="32"/>
  <c r="K977" i="32"/>
  <c r="N977" i="32"/>
  <c r="M975" i="32"/>
  <c r="L975" i="32"/>
  <c r="N975" i="32"/>
  <c r="M955" i="32"/>
  <c r="J955" i="32"/>
  <c r="K955" i="32"/>
  <c r="L955" i="32"/>
  <c r="J946" i="32"/>
  <c r="K946" i="32"/>
  <c r="N946" i="32"/>
  <c r="M944" i="32"/>
  <c r="L944" i="32"/>
  <c r="N944" i="32"/>
  <c r="M924" i="32"/>
  <c r="J924" i="32"/>
  <c r="K924" i="32"/>
  <c r="L924" i="32"/>
  <c r="J914" i="32"/>
  <c r="K914" i="32"/>
  <c r="N914" i="32"/>
  <c r="M912" i="32"/>
  <c r="L912" i="32"/>
  <c r="N912" i="32"/>
  <c r="M893" i="32"/>
  <c r="J893" i="32"/>
  <c r="K893" i="32"/>
  <c r="L893" i="32"/>
  <c r="J883" i="32"/>
  <c r="K883" i="32"/>
  <c r="N883" i="32"/>
  <c r="M881" i="32"/>
  <c r="L881" i="32"/>
  <c r="N881" i="32"/>
  <c r="M861" i="32"/>
  <c r="J861" i="32"/>
  <c r="K861" i="32"/>
  <c r="L861" i="32"/>
  <c r="J851" i="32"/>
  <c r="K851" i="32"/>
  <c r="N851" i="32"/>
  <c r="M849" i="32"/>
  <c r="L849" i="32"/>
  <c r="N849" i="32"/>
  <c r="M829" i="32"/>
  <c r="J829" i="32"/>
  <c r="K829" i="32"/>
  <c r="L829" i="32"/>
  <c r="J826" i="32"/>
  <c r="K826" i="32"/>
  <c r="L826" i="32"/>
  <c r="M781" i="32"/>
  <c r="N781" i="32"/>
  <c r="J781" i="32"/>
  <c r="K781" i="32"/>
  <c r="M777" i="32"/>
  <c r="N777" i="32"/>
  <c r="J777" i="32"/>
  <c r="K777" i="32"/>
  <c r="L777" i="32"/>
  <c r="J767" i="32"/>
  <c r="K767" i="32"/>
  <c r="N767" i="32"/>
  <c r="L767" i="32"/>
  <c r="M767" i="32"/>
  <c r="M737" i="32"/>
  <c r="N737" i="32"/>
  <c r="J737" i="32"/>
  <c r="M733" i="32"/>
  <c r="N733" i="32"/>
  <c r="J733" i="32"/>
  <c r="K733" i="32"/>
  <c r="L733" i="32"/>
  <c r="J717" i="32"/>
  <c r="K717" i="32"/>
  <c r="N717" i="32"/>
  <c r="K656" i="32"/>
  <c r="L656" i="32"/>
  <c r="J656" i="32"/>
  <c r="M656" i="32"/>
  <c r="N656" i="32"/>
  <c r="K632" i="32"/>
  <c r="L632" i="32"/>
  <c r="J632" i="32"/>
  <c r="M632" i="32"/>
  <c r="N632" i="32"/>
  <c r="M573" i="32"/>
  <c r="N573" i="32"/>
  <c r="J573" i="32"/>
  <c r="K573" i="32"/>
  <c r="J428" i="32"/>
  <c r="K428" i="32"/>
  <c r="L428" i="32"/>
  <c r="M428" i="32"/>
  <c r="N428" i="32"/>
  <c r="J423" i="32"/>
  <c r="M423" i="32"/>
  <c r="N423" i="32"/>
  <c r="K423" i="32"/>
  <c r="L423" i="32"/>
  <c r="K974" i="32"/>
  <c r="J974" i="32"/>
  <c r="L974" i="32"/>
  <c r="M972" i="32"/>
  <c r="N972" i="32"/>
  <c r="J972" i="32"/>
  <c r="M969" i="32"/>
  <c r="N969" i="32"/>
  <c r="J969" i="32"/>
  <c r="K943" i="32"/>
  <c r="J943" i="32"/>
  <c r="L943" i="32"/>
  <c r="M941" i="32"/>
  <c r="N941" i="32"/>
  <c r="J941" i="32"/>
  <c r="M938" i="32"/>
  <c r="N938" i="32"/>
  <c r="J938" i="32"/>
  <c r="K911" i="32"/>
  <c r="J911" i="32"/>
  <c r="L911" i="32"/>
  <c r="M909" i="32"/>
  <c r="N909" i="32"/>
  <c r="J909" i="32"/>
  <c r="M906" i="32"/>
  <c r="N906" i="32"/>
  <c r="J906" i="32"/>
  <c r="K880" i="32"/>
  <c r="J880" i="32"/>
  <c r="L880" i="32"/>
  <c r="M878" i="32"/>
  <c r="N878" i="32"/>
  <c r="J878" i="32"/>
  <c r="M875" i="32"/>
  <c r="N875" i="32"/>
  <c r="J875" i="32"/>
  <c r="K848" i="32"/>
  <c r="J848" i="32"/>
  <c r="L848" i="32"/>
  <c r="M846" i="32"/>
  <c r="N846" i="32"/>
  <c r="J846" i="32"/>
  <c r="M843" i="32"/>
  <c r="N843" i="32"/>
  <c r="J843" i="32"/>
  <c r="K800" i="32"/>
  <c r="L800" i="32"/>
  <c r="M800" i="32"/>
  <c r="J800" i="32"/>
  <c r="M749" i="32"/>
  <c r="N749" i="32"/>
  <c r="J749" i="32"/>
  <c r="K749" i="32"/>
  <c r="M745" i="32"/>
  <c r="N745" i="32"/>
  <c r="J745" i="32"/>
  <c r="K745" i="32"/>
  <c r="L745" i="32"/>
  <c r="J735" i="32"/>
  <c r="K735" i="32"/>
  <c r="N735" i="32"/>
  <c r="L735" i="32"/>
  <c r="M735" i="32"/>
  <c r="J540" i="32"/>
  <c r="K540" i="32"/>
  <c r="L540" i="32"/>
  <c r="M540" i="32"/>
  <c r="N540" i="32"/>
  <c r="J536" i="32"/>
  <c r="K536" i="32"/>
  <c r="N536" i="32"/>
  <c r="L536" i="32"/>
  <c r="M536" i="32"/>
  <c r="N510" i="32"/>
  <c r="K510" i="32"/>
  <c r="J510" i="32"/>
  <c r="L510" i="32"/>
  <c r="M510" i="32"/>
  <c r="M21" i="32"/>
  <c r="N21" i="32"/>
  <c r="J21" i="32"/>
  <c r="K21" i="32"/>
  <c r="L21" i="32"/>
  <c r="N466" i="32"/>
  <c r="K466" i="32"/>
  <c r="M466" i="32"/>
  <c r="J466" i="32"/>
  <c r="J371" i="32"/>
  <c r="K371" i="32"/>
  <c r="L371" i="32"/>
  <c r="M371" i="32"/>
  <c r="N371" i="32"/>
  <c r="J296" i="32"/>
  <c r="N296" i="32"/>
  <c r="K296" i="32"/>
  <c r="L296" i="32"/>
  <c r="M296" i="32"/>
  <c r="J867" i="32"/>
  <c r="K867" i="32"/>
  <c r="N867" i="32"/>
  <c r="M865" i="32"/>
  <c r="L865" i="32"/>
  <c r="N865" i="32"/>
  <c r="M845" i="32"/>
  <c r="J845" i="32"/>
  <c r="K845" i="32"/>
  <c r="L845" i="32"/>
  <c r="J835" i="32"/>
  <c r="K835" i="32"/>
  <c r="N835" i="32"/>
  <c r="M833" i="32"/>
  <c r="L833" i="32"/>
  <c r="N833" i="32"/>
  <c r="K811" i="32"/>
  <c r="M811" i="32"/>
  <c r="N811" i="32"/>
  <c r="M797" i="32"/>
  <c r="N797" i="32"/>
  <c r="J797" i="32"/>
  <c r="K797" i="32"/>
  <c r="L797" i="32"/>
  <c r="K704" i="32"/>
  <c r="N704" i="32"/>
  <c r="J704" i="32"/>
  <c r="L704" i="32"/>
  <c r="M704" i="32"/>
  <c r="M693" i="32"/>
  <c r="J693" i="32"/>
  <c r="K693" i="32"/>
  <c r="L693" i="32"/>
  <c r="N693" i="32"/>
  <c r="M665" i="32"/>
  <c r="L665" i="32"/>
  <c r="N665" i="32"/>
  <c r="J665" i="32"/>
  <c r="K665" i="32"/>
  <c r="M593" i="32"/>
  <c r="N593" i="32"/>
  <c r="J593" i="32"/>
  <c r="K593" i="32"/>
  <c r="L593" i="32"/>
  <c r="N530" i="32"/>
  <c r="J530" i="32"/>
  <c r="K530" i="32"/>
  <c r="L530" i="32"/>
  <c r="M530" i="32"/>
  <c r="L521" i="32"/>
  <c r="M521" i="32"/>
  <c r="J521" i="32"/>
  <c r="K521" i="32"/>
  <c r="N521" i="32"/>
  <c r="L412" i="32"/>
  <c r="M412" i="32"/>
  <c r="N412" i="32"/>
  <c r="J412" i="32"/>
  <c r="K412" i="32"/>
  <c r="J407" i="32"/>
  <c r="M407" i="32"/>
  <c r="N407" i="32"/>
  <c r="K407" i="32"/>
  <c r="L407" i="32"/>
  <c r="K979" i="32"/>
  <c r="K963" i="32"/>
  <c r="K948" i="32"/>
  <c r="K932" i="32"/>
  <c r="K916" i="32"/>
  <c r="K901" i="32"/>
  <c r="K885" i="32"/>
  <c r="K869" i="32"/>
  <c r="K853" i="32"/>
  <c r="K837" i="32"/>
  <c r="K824" i="32"/>
  <c r="M824" i="32"/>
  <c r="K822" i="32"/>
  <c r="K816" i="32"/>
  <c r="M816" i="32"/>
  <c r="K814" i="32"/>
  <c r="K808" i="32"/>
  <c r="M808" i="32"/>
  <c r="J791" i="32"/>
  <c r="K791" i="32"/>
  <c r="N791" i="32"/>
  <c r="M789" i="32"/>
  <c r="N789" i="32"/>
  <c r="J789" i="32"/>
  <c r="J759" i="32"/>
  <c r="K759" i="32"/>
  <c r="N759" i="32"/>
  <c r="M757" i="32"/>
  <c r="N757" i="32"/>
  <c r="J757" i="32"/>
  <c r="J727" i="32"/>
  <c r="K727" i="32"/>
  <c r="N727" i="32"/>
  <c r="M725" i="32"/>
  <c r="N725" i="32"/>
  <c r="J725" i="32"/>
  <c r="M722" i="32"/>
  <c r="N722" i="32"/>
  <c r="J722" i="32"/>
  <c r="K696" i="32"/>
  <c r="J696" i="32"/>
  <c r="L696" i="32"/>
  <c r="M694" i="32"/>
  <c r="N694" i="32"/>
  <c r="J694" i="32"/>
  <c r="M691" i="32"/>
  <c r="N691" i="32"/>
  <c r="J691" i="32"/>
  <c r="K664" i="32"/>
  <c r="J664" i="32"/>
  <c r="L664" i="32"/>
  <c r="M662" i="32"/>
  <c r="N662" i="32"/>
  <c r="J662" i="32"/>
  <c r="M657" i="32"/>
  <c r="N657" i="32"/>
  <c r="J657" i="32"/>
  <c r="J631" i="32"/>
  <c r="K631" i="32"/>
  <c r="L631" i="32"/>
  <c r="J623" i="32"/>
  <c r="N623" i="32"/>
  <c r="K623" i="32"/>
  <c r="K616" i="32"/>
  <c r="L616" i="32"/>
  <c r="J616" i="32"/>
  <c r="J599" i="32"/>
  <c r="N599" i="32"/>
  <c r="K599" i="32"/>
  <c r="L599" i="32"/>
  <c r="M599" i="32"/>
  <c r="L561" i="32"/>
  <c r="M561" i="32"/>
  <c r="J561" i="32"/>
  <c r="K561" i="32"/>
  <c r="N561" i="32"/>
  <c r="J444" i="32"/>
  <c r="K444" i="32"/>
  <c r="L444" i="32"/>
  <c r="M444" i="32"/>
  <c r="N444" i="32"/>
  <c r="K329" i="32"/>
  <c r="N329" i="32"/>
  <c r="J329" i="32"/>
  <c r="L329" i="32"/>
  <c r="J278" i="32"/>
  <c r="K278" i="32"/>
  <c r="N278" i="32"/>
  <c r="L278" i="32"/>
  <c r="M278" i="32"/>
  <c r="M270" i="32"/>
  <c r="N270" i="32"/>
  <c r="J270" i="32"/>
  <c r="K270" i="32"/>
  <c r="L270" i="32"/>
  <c r="M1072" i="32"/>
  <c r="M1068" i="32"/>
  <c r="M1064" i="32"/>
  <c r="M1062" i="32"/>
  <c r="M1058" i="32"/>
  <c r="M1051" i="32"/>
  <c r="M1047" i="32"/>
  <c r="M1043" i="32"/>
  <c r="M1039" i="32"/>
  <c r="M1035" i="32"/>
  <c r="M1028" i="32"/>
  <c r="M1024" i="32"/>
  <c r="M1020" i="32"/>
  <c r="M1016" i="32"/>
  <c r="M1012" i="32"/>
  <c r="M1008" i="32"/>
  <c r="M1004" i="32"/>
  <c r="M1000" i="32"/>
  <c r="M996" i="32"/>
  <c r="M992" i="32"/>
  <c r="M988" i="32"/>
  <c r="J795" i="32"/>
  <c r="K795" i="32"/>
  <c r="N795" i="32"/>
  <c r="M793" i="32"/>
  <c r="N793" i="32"/>
  <c r="J793" i="32"/>
  <c r="J763" i="32"/>
  <c r="K763" i="32"/>
  <c r="N763" i="32"/>
  <c r="M761" i="32"/>
  <c r="N761" i="32"/>
  <c r="J761" i="32"/>
  <c r="J731" i="32"/>
  <c r="K731" i="32"/>
  <c r="N731" i="32"/>
  <c r="M729" i="32"/>
  <c r="N729" i="32"/>
  <c r="J729" i="32"/>
  <c r="K719" i="32"/>
  <c r="N719" i="32"/>
  <c r="J719" i="32"/>
  <c r="K688" i="32"/>
  <c r="N688" i="32"/>
  <c r="J688" i="32"/>
  <c r="M633" i="32"/>
  <c r="N633" i="32"/>
  <c r="J633" i="32"/>
  <c r="K633" i="32"/>
  <c r="M605" i="32"/>
  <c r="N605" i="32"/>
  <c r="J605" i="32"/>
  <c r="J575" i="32"/>
  <c r="N575" i="32"/>
  <c r="M575" i="32"/>
  <c r="N570" i="32"/>
  <c r="K570" i="32"/>
  <c r="J570" i="32"/>
  <c r="L570" i="32"/>
  <c r="N554" i="32"/>
  <c r="M554" i="32"/>
  <c r="J554" i="32"/>
  <c r="K554" i="32"/>
  <c r="L554" i="32"/>
  <c r="L493" i="32"/>
  <c r="M493" i="32"/>
  <c r="J493" i="32"/>
  <c r="K493" i="32"/>
  <c r="N493" i="32"/>
  <c r="L481" i="32"/>
  <c r="M481" i="32"/>
  <c r="N481" i="32"/>
  <c r="J481" i="32"/>
  <c r="K481" i="32"/>
  <c r="J468" i="32"/>
  <c r="K468" i="32"/>
  <c r="L468" i="32"/>
  <c r="M468" i="32"/>
  <c r="N468" i="32"/>
  <c r="N462" i="32"/>
  <c r="K462" i="32"/>
  <c r="J462" i="32"/>
  <c r="L462" i="32"/>
  <c r="M462" i="32"/>
  <c r="L420" i="32"/>
  <c r="M420" i="32"/>
  <c r="N420" i="32"/>
  <c r="J420" i="32"/>
  <c r="K152" i="32"/>
  <c r="J152" i="32"/>
  <c r="L152" i="32"/>
  <c r="M152" i="32"/>
  <c r="N152" i="32"/>
  <c r="L1072" i="32"/>
  <c r="L1068" i="32"/>
  <c r="L1064" i="32"/>
  <c r="L1062" i="32"/>
  <c r="L1058" i="32"/>
  <c r="L1051" i="32"/>
  <c r="L1047" i="32"/>
  <c r="L1043" i="32"/>
  <c r="L1039" i="32"/>
  <c r="L1035" i="32"/>
  <c r="L1028" i="32"/>
  <c r="L1024" i="32"/>
  <c r="L1020" i="32"/>
  <c r="L1016" i="32"/>
  <c r="L1012" i="32"/>
  <c r="L1008" i="32"/>
  <c r="L1004" i="32"/>
  <c r="L1000" i="32"/>
  <c r="L996" i="32"/>
  <c r="L992" i="32"/>
  <c r="L988" i="32"/>
  <c r="L984" i="32"/>
  <c r="L981" i="32"/>
  <c r="M978" i="32"/>
  <c r="L968" i="32"/>
  <c r="L965" i="32"/>
  <c r="M962" i="32"/>
  <c r="L952" i="32"/>
  <c r="L950" i="32"/>
  <c r="M947" i="32"/>
  <c r="L937" i="32"/>
  <c r="L934" i="32"/>
  <c r="M931" i="32"/>
  <c r="L921" i="32"/>
  <c r="L918" i="32"/>
  <c r="M915" i="32"/>
  <c r="L905" i="32"/>
  <c r="M900" i="32"/>
  <c r="L890" i="32"/>
  <c r="L887" i="32"/>
  <c r="M884" i="32"/>
  <c r="L874" i="32"/>
  <c r="L871" i="32"/>
  <c r="M868" i="32"/>
  <c r="L858" i="32"/>
  <c r="L855" i="32"/>
  <c r="M852" i="32"/>
  <c r="L842" i="32"/>
  <c r="L839" i="32"/>
  <c r="M836" i="32"/>
  <c r="N824" i="32"/>
  <c r="L821" i="32"/>
  <c r="K820" i="32"/>
  <c r="M820" i="32"/>
  <c r="N816" i="32"/>
  <c r="L813" i="32"/>
  <c r="K812" i="32"/>
  <c r="M812" i="32"/>
  <c r="N808" i="32"/>
  <c r="J775" i="32"/>
  <c r="K775" i="32"/>
  <c r="N775" i="32"/>
  <c r="M773" i="32"/>
  <c r="N773" i="32"/>
  <c r="J773" i="32"/>
  <c r="J743" i="32"/>
  <c r="K743" i="32"/>
  <c r="N743" i="32"/>
  <c r="M741" i="32"/>
  <c r="N741" i="32"/>
  <c r="J741" i="32"/>
  <c r="K711" i="32"/>
  <c r="J711" i="32"/>
  <c r="L711" i="32"/>
  <c r="M709" i="32"/>
  <c r="N709" i="32"/>
  <c r="J709" i="32"/>
  <c r="K680" i="32"/>
  <c r="J680" i="32"/>
  <c r="L680" i="32"/>
  <c r="M678" i="32"/>
  <c r="N678" i="32"/>
  <c r="J678" i="32"/>
  <c r="M675" i="32"/>
  <c r="N675" i="32"/>
  <c r="J675" i="32"/>
  <c r="J655" i="32"/>
  <c r="N655" i="32"/>
  <c r="K655" i="32"/>
  <c r="K648" i="32"/>
  <c r="L648" i="32"/>
  <c r="J648" i="32"/>
  <c r="K640" i="32"/>
  <c r="L640" i="32"/>
  <c r="J640" i="32"/>
  <c r="M640" i="32"/>
  <c r="M625" i="32"/>
  <c r="N625" i="32"/>
  <c r="J625" i="32"/>
  <c r="J607" i="32"/>
  <c r="N607" i="32"/>
  <c r="M607" i="32"/>
  <c r="L553" i="32"/>
  <c r="M553" i="32"/>
  <c r="J553" i="32"/>
  <c r="K553" i="32"/>
  <c r="J436" i="32"/>
  <c r="K436" i="32"/>
  <c r="L436" i="32"/>
  <c r="M436" i="32"/>
  <c r="N436" i="32"/>
  <c r="L388" i="32"/>
  <c r="M388" i="32"/>
  <c r="N388" i="32"/>
  <c r="J388" i="32"/>
  <c r="K388" i="32"/>
  <c r="K306" i="32"/>
  <c r="J306" i="32"/>
  <c r="L306" i="32"/>
  <c r="M306" i="32"/>
  <c r="N306" i="32"/>
  <c r="J246" i="32"/>
  <c r="K246" i="32"/>
  <c r="L246" i="32"/>
  <c r="M246" i="32"/>
  <c r="N246" i="32"/>
  <c r="L978" i="32"/>
  <c r="L962" i="32"/>
  <c r="L947" i="32"/>
  <c r="L931" i="32"/>
  <c r="L915" i="32"/>
  <c r="L900" i="32"/>
  <c r="L884" i="32"/>
  <c r="L868" i="32"/>
  <c r="L852" i="32"/>
  <c r="L836" i="32"/>
  <c r="L824" i="32"/>
  <c r="K821" i="32"/>
  <c r="L816" i="32"/>
  <c r="K813" i="32"/>
  <c r="L808" i="32"/>
  <c r="J803" i="32"/>
  <c r="K803" i="32"/>
  <c r="J799" i="32"/>
  <c r="K799" i="32"/>
  <c r="M791" i="32"/>
  <c r="L789" i="32"/>
  <c r="J787" i="32"/>
  <c r="K787" i="32"/>
  <c r="N787" i="32"/>
  <c r="M785" i="32"/>
  <c r="N785" i="32"/>
  <c r="J785" i="32"/>
  <c r="M759" i="32"/>
  <c r="L757" i="32"/>
  <c r="J755" i="32"/>
  <c r="K755" i="32"/>
  <c r="N755" i="32"/>
  <c r="M753" i="32"/>
  <c r="N753" i="32"/>
  <c r="J753" i="32"/>
  <c r="M727" i="32"/>
  <c r="L725" i="32"/>
  <c r="L722" i="32"/>
  <c r="J702" i="32"/>
  <c r="K702" i="32"/>
  <c r="N702" i="32"/>
  <c r="N696" i="32"/>
  <c r="L694" i="32"/>
  <c r="L691" i="32"/>
  <c r="J670" i="32"/>
  <c r="K670" i="32"/>
  <c r="N670" i="32"/>
  <c r="N664" i="32"/>
  <c r="L662" i="32"/>
  <c r="L657" i="32"/>
  <c r="N631" i="32"/>
  <c r="M623" i="32"/>
  <c r="M617" i="32"/>
  <c r="N617" i="32"/>
  <c r="J617" i="32"/>
  <c r="K617" i="32"/>
  <c r="N616" i="32"/>
  <c r="M597" i="32"/>
  <c r="N597" i="32"/>
  <c r="J597" i="32"/>
  <c r="K597" i="32"/>
  <c r="L597" i="32"/>
  <c r="M577" i="32"/>
  <c r="N577" i="32"/>
  <c r="J577" i="32"/>
  <c r="K577" i="32"/>
  <c r="N567" i="32"/>
  <c r="K567" i="32"/>
  <c r="M567" i="32"/>
  <c r="J556" i="32"/>
  <c r="K556" i="32"/>
  <c r="L556" i="32"/>
  <c r="M556" i="32"/>
  <c r="N556" i="32"/>
  <c r="N538" i="32"/>
  <c r="M538" i="32"/>
  <c r="J538" i="32"/>
  <c r="K538" i="32"/>
  <c r="N506" i="32"/>
  <c r="K506" i="32"/>
  <c r="J506" i="32"/>
  <c r="L506" i="32"/>
  <c r="M506" i="32"/>
  <c r="J488" i="32"/>
  <c r="K488" i="32"/>
  <c r="L488" i="32"/>
  <c r="M488" i="32"/>
  <c r="N488" i="32"/>
  <c r="L457" i="32"/>
  <c r="M457" i="32"/>
  <c r="J457" i="32"/>
  <c r="K457" i="32"/>
  <c r="N457" i="32"/>
  <c r="L433" i="32"/>
  <c r="M433" i="32"/>
  <c r="N433" i="32"/>
  <c r="J433" i="32"/>
  <c r="M374" i="32"/>
  <c r="J374" i="32"/>
  <c r="K374" i="32"/>
  <c r="L374" i="32"/>
  <c r="N374" i="32"/>
  <c r="K275" i="32"/>
  <c r="J275" i="32"/>
  <c r="L275" i="32"/>
  <c r="M275" i="32"/>
  <c r="N275" i="32"/>
  <c r="K223" i="32"/>
  <c r="L223" i="32"/>
  <c r="J223" i="32"/>
  <c r="M223" i="32"/>
  <c r="N223" i="32"/>
  <c r="K716" i="32"/>
  <c r="K701" i="32"/>
  <c r="K685" i="32"/>
  <c r="K669" i="32"/>
  <c r="K652" i="32"/>
  <c r="L652" i="32"/>
  <c r="M645" i="32"/>
  <c r="N645" i="32"/>
  <c r="K636" i="32"/>
  <c r="L636" i="32"/>
  <c r="M629" i="32"/>
  <c r="N629" i="32"/>
  <c r="K620" i="32"/>
  <c r="L620" i="32"/>
  <c r="M613" i="32"/>
  <c r="N613" i="32"/>
  <c r="J603" i="32"/>
  <c r="N603" i="32"/>
  <c r="M601" i="32"/>
  <c r="N601" i="32"/>
  <c r="J601" i="32"/>
  <c r="M565" i="32"/>
  <c r="J565" i="32"/>
  <c r="L563" i="32"/>
  <c r="M563" i="32"/>
  <c r="N546" i="32"/>
  <c r="J546" i="32"/>
  <c r="K546" i="32"/>
  <c r="J520" i="32"/>
  <c r="K520" i="32"/>
  <c r="N520" i="32"/>
  <c r="L513" i="32"/>
  <c r="M513" i="32"/>
  <c r="N513" i="32"/>
  <c r="N494" i="32"/>
  <c r="K494" i="32"/>
  <c r="J494" i="32"/>
  <c r="N478" i="32"/>
  <c r="K478" i="32"/>
  <c r="J478" i="32"/>
  <c r="L478" i="32"/>
  <c r="J472" i="32"/>
  <c r="K472" i="32"/>
  <c r="L472" i="32"/>
  <c r="M472" i="32"/>
  <c r="L461" i="32"/>
  <c r="M461" i="32"/>
  <c r="J461" i="32"/>
  <c r="K461" i="32"/>
  <c r="M366" i="32"/>
  <c r="J366" i="32"/>
  <c r="K366" i="32"/>
  <c r="L366" i="32"/>
  <c r="N366" i="32"/>
  <c r="J312" i="32"/>
  <c r="N312" i="32"/>
  <c r="M312" i="32"/>
  <c r="K312" i="32"/>
  <c r="N189" i="32"/>
  <c r="J189" i="32"/>
  <c r="K189" i="32"/>
  <c r="L189" i="32"/>
  <c r="M189" i="32"/>
  <c r="K140" i="32"/>
  <c r="L140" i="32"/>
  <c r="N140" i="32"/>
  <c r="J140" i="32"/>
  <c r="M140" i="32"/>
  <c r="M796" i="32"/>
  <c r="M792" i="32"/>
  <c r="M788" i="32"/>
  <c r="M784" i="32"/>
  <c r="M780" i="32"/>
  <c r="M776" i="32"/>
  <c r="M772" i="32"/>
  <c r="M768" i="32"/>
  <c r="M764" i="32"/>
  <c r="M760" i="32"/>
  <c r="M756" i="32"/>
  <c r="M752" i="32"/>
  <c r="M748" i="32"/>
  <c r="M744" i="32"/>
  <c r="M740" i="32"/>
  <c r="M736" i="32"/>
  <c r="M732" i="32"/>
  <c r="M728" i="32"/>
  <c r="J583" i="32"/>
  <c r="N583" i="32"/>
  <c r="M581" i="32"/>
  <c r="N581" i="32"/>
  <c r="J581" i="32"/>
  <c r="N562" i="32"/>
  <c r="J562" i="32"/>
  <c r="L545" i="32"/>
  <c r="M545" i="32"/>
  <c r="J545" i="32"/>
  <c r="L477" i="32"/>
  <c r="M477" i="32"/>
  <c r="J477" i="32"/>
  <c r="L441" i="32"/>
  <c r="M441" i="32"/>
  <c r="N441" i="32"/>
  <c r="J441" i="32"/>
  <c r="K441" i="32"/>
  <c r="L380" i="32"/>
  <c r="M380" i="32"/>
  <c r="N380" i="32"/>
  <c r="J380" i="32"/>
  <c r="K380" i="32"/>
  <c r="K331" i="32"/>
  <c r="L331" i="32"/>
  <c r="J331" i="32"/>
  <c r="M331" i="32"/>
  <c r="N173" i="32"/>
  <c r="J173" i="32"/>
  <c r="K173" i="32"/>
  <c r="L173" i="32"/>
  <c r="M173" i="32"/>
  <c r="K132" i="32"/>
  <c r="M132" i="32"/>
  <c r="N132" i="32"/>
  <c r="J132" i="32"/>
  <c r="L132" i="32"/>
  <c r="L796" i="32"/>
  <c r="L792" i="32"/>
  <c r="L788" i="32"/>
  <c r="L784" i="32"/>
  <c r="L780" i="32"/>
  <c r="L776" i="32"/>
  <c r="L772" i="32"/>
  <c r="L768" i="32"/>
  <c r="L764" i="32"/>
  <c r="L760" i="32"/>
  <c r="L756" i="32"/>
  <c r="L752" i="32"/>
  <c r="L748" i="32"/>
  <c r="L744" i="32"/>
  <c r="L740" i="32"/>
  <c r="L736" i="32"/>
  <c r="L732" i="32"/>
  <c r="L728" i="32"/>
  <c r="L721" i="32"/>
  <c r="L718" i="32"/>
  <c r="M715" i="32"/>
  <c r="L706" i="32"/>
  <c r="L703" i="32"/>
  <c r="M700" i="32"/>
  <c r="L690" i="32"/>
  <c r="L687" i="32"/>
  <c r="M684" i="32"/>
  <c r="L674" i="32"/>
  <c r="L671" i="32"/>
  <c r="M668" i="32"/>
  <c r="M659" i="32"/>
  <c r="M653" i="32"/>
  <c r="N653" i="32"/>
  <c r="N652" i="32"/>
  <c r="L645" i="32"/>
  <c r="K644" i="32"/>
  <c r="L644" i="32"/>
  <c r="M643" i="32"/>
  <c r="M637" i="32"/>
  <c r="N637" i="32"/>
  <c r="N636" i="32"/>
  <c r="L629" i="32"/>
  <c r="K628" i="32"/>
  <c r="L628" i="32"/>
  <c r="M627" i="32"/>
  <c r="M621" i="32"/>
  <c r="N621" i="32"/>
  <c r="N620" i="32"/>
  <c r="L613" i="32"/>
  <c r="K612" i="32"/>
  <c r="L612" i="32"/>
  <c r="M611" i="32"/>
  <c r="M603" i="32"/>
  <c r="J587" i="32"/>
  <c r="N587" i="32"/>
  <c r="M585" i="32"/>
  <c r="N585" i="32"/>
  <c r="J585" i="32"/>
  <c r="K572" i="32"/>
  <c r="J572" i="32"/>
  <c r="L572" i="32"/>
  <c r="N565" i="32"/>
  <c r="K564" i="32"/>
  <c r="L564" i="32"/>
  <c r="N563" i="32"/>
  <c r="J552" i="32"/>
  <c r="K552" i="32"/>
  <c r="N552" i="32"/>
  <c r="L537" i="32"/>
  <c r="M537" i="32"/>
  <c r="J537" i="32"/>
  <c r="K537" i="32"/>
  <c r="J524" i="32"/>
  <c r="K524" i="32"/>
  <c r="L524" i="32"/>
  <c r="M524" i="32"/>
  <c r="N524" i="32"/>
  <c r="N522" i="32"/>
  <c r="M522" i="32"/>
  <c r="J522" i="32"/>
  <c r="J500" i="32"/>
  <c r="K500" i="32"/>
  <c r="L500" i="32"/>
  <c r="M500" i="32"/>
  <c r="N500" i="32"/>
  <c r="N498" i="32"/>
  <c r="K498" i="32"/>
  <c r="M498" i="32"/>
  <c r="J492" i="32"/>
  <c r="K492" i="32"/>
  <c r="N492" i="32"/>
  <c r="L489" i="32"/>
  <c r="M489" i="32"/>
  <c r="J489" i="32"/>
  <c r="K489" i="32"/>
  <c r="N489" i="32"/>
  <c r="J456" i="32"/>
  <c r="K456" i="32"/>
  <c r="L456" i="32"/>
  <c r="L449" i="32"/>
  <c r="M449" i="32"/>
  <c r="N449" i="32"/>
  <c r="J391" i="32"/>
  <c r="M391" i="32"/>
  <c r="N391" i="32"/>
  <c r="K391" i="32"/>
  <c r="L391" i="32"/>
  <c r="L372" i="32"/>
  <c r="M372" i="32"/>
  <c r="N372" i="32"/>
  <c r="J372" i="32"/>
  <c r="K372" i="32"/>
  <c r="L359" i="32"/>
  <c r="M359" i="32"/>
  <c r="N359" i="32"/>
  <c r="J359" i="32"/>
  <c r="K359" i="32"/>
  <c r="J355" i="32"/>
  <c r="K355" i="32"/>
  <c r="N355" i="32"/>
  <c r="L355" i="32"/>
  <c r="M276" i="32"/>
  <c r="L276" i="32"/>
  <c r="N276" i="32"/>
  <c r="J276" i="32"/>
  <c r="K276" i="32"/>
  <c r="J222" i="32"/>
  <c r="N222" i="32"/>
  <c r="K222" i="32"/>
  <c r="L715" i="32"/>
  <c r="L700" i="32"/>
  <c r="L684" i="32"/>
  <c r="L668" i="32"/>
  <c r="L659" i="32"/>
  <c r="M652" i="32"/>
  <c r="K645" i="32"/>
  <c r="L643" i="32"/>
  <c r="M636" i="32"/>
  <c r="K629" i="32"/>
  <c r="L627" i="32"/>
  <c r="M620" i="32"/>
  <c r="K613" i="32"/>
  <c r="L611" i="32"/>
  <c r="L603" i="32"/>
  <c r="L601" i="32"/>
  <c r="J591" i="32"/>
  <c r="N591" i="32"/>
  <c r="M589" i="32"/>
  <c r="N589" i="32"/>
  <c r="J589" i="32"/>
  <c r="L566" i="32"/>
  <c r="M566" i="32"/>
  <c r="L565" i="32"/>
  <c r="K563" i="32"/>
  <c r="M546" i="32"/>
  <c r="L529" i="32"/>
  <c r="M529" i="32"/>
  <c r="J529" i="32"/>
  <c r="M520" i="32"/>
  <c r="K513" i="32"/>
  <c r="L509" i="32"/>
  <c r="M509" i="32"/>
  <c r="J509" i="32"/>
  <c r="M494" i="32"/>
  <c r="N474" i="32"/>
  <c r="K474" i="32"/>
  <c r="J474" i="32"/>
  <c r="L474" i="32"/>
  <c r="M474" i="32"/>
  <c r="K377" i="32"/>
  <c r="N377" i="32"/>
  <c r="J377" i="32"/>
  <c r="L377" i="32"/>
  <c r="M377" i="32"/>
  <c r="M256" i="32"/>
  <c r="J256" i="32"/>
  <c r="K256" i="32"/>
  <c r="L256" i="32"/>
  <c r="N256" i="32"/>
  <c r="M248" i="32"/>
  <c r="N248" i="32"/>
  <c r="J248" i="32"/>
  <c r="K248" i="32"/>
  <c r="L248" i="32"/>
  <c r="K231" i="32"/>
  <c r="L231" i="32"/>
  <c r="J231" i="32"/>
  <c r="M231" i="32"/>
  <c r="N231" i="32"/>
  <c r="J210" i="32"/>
  <c r="N210" i="32"/>
  <c r="M210" i="32"/>
  <c r="K210" i="32"/>
  <c r="L210" i="32"/>
  <c r="L549" i="32"/>
  <c r="M549" i="32"/>
  <c r="L533" i="32"/>
  <c r="M533" i="32"/>
  <c r="L517" i="32"/>
  <c r="M517" i="32"/>
  <c r="N502" i="32"/>
  <c r="K502" i="32"/>
  <c r="J496" i="32"/>
  <c r="K496" i="32"/>
  <c r="L485" i="32"/>
  <c r="M485" i="32"/>
  <c r="N470" i="32"/>
  <c r="K470" i="32"/>
  <c r="J464" i="32"/>
  <c r="K464" i="32"/>
  <c r="L453" i="32"/>
  <c r="M453" i="32"/>
  <c r="L445" i="32"/>
  <c r="M445" i="32"/>
  <c r="N445" i="32"/>
  <c r="J440" i="32"/>
  <c r="K440" i="32"/>
  <c r="L440" i="32"/>
  <c r="L429" i="32"/>
  <c r="M429" i="32"/>
  <c r="N429" i="32"/>
  <c r="J399" i="32"/>
  <c r="M399" i="32"/>
  <c r="N399" i="32"/>
  <c r="M375" i="32"/>
  <c r="N375" i="32"/>
  <c r="J375" i="32"/>
  <c r="K361" i="32"/>
  <c r="N361" i="32"/>
  <c r="J361" i="32"/>
  <c r="L361" i="32"/>
  <c r="M304" i="32"/>
  <c r="N304" i="32"/>
  <c r="J304" i="32"/>
  <c r="K304" i="32"/>
  <c r="L304" i="32"/>
  <c r="M287" i="32"/>
  <c r="J287" i="32"/>
  <c r="K287" i="32"/>
  <c r="L287" i="32"/>
  <c r="N287" i="32"/>
  <c r="M273" i="32"/>
  <c r="N273" i="32"/>
  <c r="J273" i="32"/>
  <c r="L171" i="32"/>
  <c r="M171" i="32"/>
  <c r="N171" i="32"/>
  <c r="J171" i="32"/>
  <c r="K171" i="32"/>
  <c r="J27" i="32"/>
  <c r="N27" i="32"/>
  <c r="K27" i="32"/>
  <c r="L27" i="32"/>
  <c r="M27" i="32"/>
  <c r="J548" i="32"/>
  <c r="K548" i="32"/>
  <c r="J532" i="32"/>
  <c r="K532" i="32"/>
  <c r="J516" i="32"/>
  <c r="K516" i="32"/>
  <c r="L505" i="32"/>
  <c r="M505" i="32"/>
  <c r="N490" i="32"/>
  <c r="K490" i="32"/>
  <c r="J484" i="32"/>
  <c r="K484" i="32"/>
  <c r="L473" i="32"/>
  <c r="M473" i="32"/>
  <c r="N458" i="32"/>
  <c r="K458" i="32"/>
  <c r="J452" i="32"/>
  <c r="K452" i="32"/>
  <c r="L396" i="32"/>
  <c r="M396" i="32"/>
  <c r="N396" i="32"/>
  <c r="M322" i="32"/>
  <c r="L322" i="32"/>
  <c r="N322" i="32"/>
  <c r="J322" i="32"/>
  <c r="M303" i="32"/>
  <c r="J303" i="32"/>
  <c r="K303" i="32"/>
  <c r="J281" i="32"/>
  <c r="K281" i="32"/>
  <c r="N281" i="32"/>
  <c r="L281" i="32"/>
  <c r="M281" i="32"/>
  <c r="J230" i="32"/>
  <c r="K230" i="32"/>
  <c r="L230" i="32"/>
  <c r="J94" i="32"/>
  <c r="K94" i="32"/>
  <c r="L94" i="32"/>
  <c r="M94" i="32"/>
  <c r="N94" i="32"/>
  <c r="L608" i="32"/>
  <c r="L604" i="32"/>
  <c r="L600" i="32"/>
  <c r="L596" i="32"/>
  <c r="L592" i="32"/>
  <c r="L588" i="32"/>
  <c r="L584" i="32"/>
  <c r="L580" i="32"/>
  <c r="L576" i="32"/>
  <c r="L569" i="32"/>
  <c r="L558" i="32"/>
  <c r="L557" i="32"/>
  <c r="M557" i="32"/>
  <c r="N549" i="32"/>
  <c r="L542" i="32"/>
  <c r="L541" i="32"/>
  <c r="M541" i="32"/>
  <c r="N533" i="32"/>
  <c r="L526" i="32"/>
  <c r="L525" i="32"/>
  <c r="M525" i="32"/>
  <c r="N517" i="32"/>
  <c r="J512" i="32"/>
  <c r="K512" i="32"/>
  <c r="M502" i="32"/>
  <c r="L501" i="32"/>
  <c r="M501" i="32"/>
  <c r="N496" i="32"/>
  <c r="N486" i="32"/>
  <c r="K486" i="32"/>
  <c r="N485" i="32"/>
  <c r="J480" i="32"/>
  <c r="K480" i="32"/>
  <c r="M470" i="32"/>
  <c r="L469" i="32"/>
  <c r="M469" i="32"/>
  <c r="N464" i="32"/>
  <c r="N454" i="32"/>
  <c r="K454" i="32"/>
  <c r="N453" i="32"/>
  <c r="J448" i="32"/>
  <c r="K448" i="32"/>
  <c r="L437" i="32"/>
  <c r="M437" i="32"/>
  <c r="N437" i="32"/>
  <c r="J432" i="32"/>
  <c r="K432" i="32"/>
  <c r="L432" i="32"/>
  <c r="J415" i="32"/>
  <c r="M415" i="32"/>
  <c r="N415" i="32"/>
  <c r="J383" i="32"/>
  <c r="M383" i="32"/>
  <c r="N383" i="32"/>
  <c r="K369" i="32"/>
  <c r="J369" i="32"/>
  <c r="L369" i="32"/>
  <c r="M369" i="32"/>
  <c r="M367" i="32"/>
  <c r="N367" i="32"/>
  <c r="J367" i="32"/>
  <c r="K357" i="32"/>
  <c r="L357" i="32"/>
  <c r="J357" i="32"/>
  <c r="J324" i="32"/>
  <c r="N324" i="32"/>
  <c r="K324" i="32"/>
  <c r="M317" i="32"/>
  <c r="N317" i="32"/>
  <c r="J317" i="32"/>
  <c r="K317" i="32"/>
  <c r="L317" i="32"/>
  <c r="K314" i="32"/>
  <c r="N314" i="32"/>
  <c r="J314" i="32"/>
  <c r="L314" i="32"/>
  <c r="J265" i="32"/>
  <c r="K265" i="32"/>
  <c r="N265" i="32"/>
  <c r="L265" i="32"/>
  <c r="K569" i="32"/>
  <c r="J560" i="32"/>
  <c r="K560" i="32"/>
  <c r="K558" i="32"/>
  <c r="K549" i="32"/>
  <c r="J544" i="32"/>
  <c r="K544" i="32"/>
  <c r="K542" i="32"/>
  <c r="K533" i="32"/>
  <c r="J528" i="32"/>
  <c r="K528" i="32"/>
  <c r="K526" i="32"/>
  <c r="K517" i="32"/>
  <c r="N514" i="32"/>
  <c r="K514" i="32"/>
  <c r="J508" i="32"/>
  <c r="K508" i="32"/>
  <c r="L502" i="32"/>
  <c r="L497" i="32"/>
  <c r="M497" i="32"/>
  <c r="M496" i="32"/>
  <c r="K485" i="32"/>
  <c r="N482" i="32"/>
  <c r="K482" i="32"/>
  <c r="J476" i="32"/>
  <c r="K476" i="32"/>
  <c r="L470" i="32"/>
  <c r="L465" i="32"/>
  <c r="M465" i="32"/>
  <c r="M464" i="32"/>
  <c r="K453" i="32"/>
  <c r="N450" i="32"/>
  <c r="K450" i="32"/>
  <c r="K445" i="32"/>
  <c r="N440" i="32"/>
  <c r="K429" i="32"/>
  <c r="L404" i="32"/>
  <c r="M404" i="32"/>
  <c r="N404" i="32"/>
  <c r="L399" i="32"/>
  <c r="L375" i="32"/>
  <c r="M354" i="32"/>
  <c r="L354" i="32"/>
  <c r="J354" i="32"/>
  <c r="M335" i="32"/>
  <c r="N335" i="32"/>
  <c r="J335" i="32"/>
  <c r="L273" i="32"/>
  <c r="J238" i="32"/>
  <c r="N238" i="32"/>
  <c r="K238" i="32"/>
  <c r="L238" i="32"/>
  <c r="M238" i="32"/>
  <c r="J123" i="32"/>
  <c r="K123" i="32"/>
  <c r="N123" i="32"/>
  <c r="L123" i="32"/>
  <c r="M123" i="32"/>
  <c r="K52" i="32"/>
  <c r="L52" i="32"/>
  <c r="J52" i="32"/>
  <c r="M52" i="32"/>
  <c r="N52" i="32"/>
  <c r="K446" i="32"/>
  <c r="K442" i="32"/>
  <c r="K438" i="32"/>
  <c r="K434" i="32"/>
  <c r="K430" i="32"/>
  <c r="L365" i="32"/>
  <c r="L360" i="32"/>
  <c r="M351" i="32"/>
  <c r="N351" i="32"/>
  <c r="K347" i="32"/>
  <c r="L347" i="32"/>
  <c r="K345" i="32"/>
  <c r="N345" i="32"/>
  <c r="K341" i="32"/>
  <c r="L341" i="32"/>
  <c r="M341" i="32"/>
  <c r="K337" i="32"/>
  <c r="J337" i="32"/>
  <c r="J327" i="32"/>
  <c r="N327" i="32"/>
  <c r="M319" i="32"/>
  <c r="J319" i="32"/>
  <c r="K319" i="32"/>
  <c r="M301" i="32"/>
  <c r="N301" i="32"/>
  <c r="J301" i="32"/>
  <c r="K283" i="32"/>
  <c r="N283" i="32"/>
  <c r="J283" i="32"/>
  <c r="L158" i="32"/>
  <c r="M158" i="32"/>
  <c r="N158" i="32"/>
  <c r="J158" i="32"/>
  <c r="K158" i="32"/>
  <c r="J154" i="32"/>
  <c r="K154" i="32"/>
  <c r="N154" i="32"/>
  <c r="M150" i="32"/>
  <c r="L150" i="32"/>
  <c r="N150" i="32"/>
  <c r="J150" i="32"/>
  <c r="K150" i="32"/>
  <c r="K127" i="32"/>
  <c r="M127" i="32"/>
  <c r="N127" i="32"/>
  <c r="K373" i="32"/>
  <c r="L373" i="32"/>
  <c r="M370" i="32"/>
  <c r="L370" i="32"/>
  <c r="M350" i="32"/>
  <c r="J350" i="32"/>
  <c r="K350" i="32"/>
  <c r="J309" i="32"/>
  <c r="N309" i="32"/>
  <c r="M307" i="32"/>
  <c r="L307" i="32"/>
  <c r="N307" i="32"/>
  <c r="K298" i="32"/>
  <c r="N298" i="32"/>
  <c r="J298" i="32"/>
  <c r="J293" i="32"/>
  <c r="K293" i="32"/>
  <c r="N293" i="32"/>
  <c r="M291" i="32"/>
  <c r="L291" i="32"/>
  <c r="N291" i="32"/>
  <c r="M272" i="32"/>
  <c r="J272" i="32"/>
  <c r="K272" i="32"/>
  <c r="L272" i="32"/>
  <c r="J262" i="32"/>
  <c r="K262" i="32"/>
  <c r="N262" i="32"/>
  <c r="M260" i="32"/>
  <c r="L260" i="32"/>
  <c r="N260" i="32"/>
  <c r="M240" i="32"/>
  <c r="N240" i="32"/>
  <c r="J240" i="32"/>
  <c r="M212" i="32"/>
  <c r="N212" i="32"/>
  <c r="J212" i="32"/>
  <c r="K212" i="32"/>
  <c r="N197" i="32"/>
  <c r="J197" i="32"/>
  <c r="K197" i="32"/>
  <c r="L197" i="32"/>
  <c r="M197" i="32"/>
  <c r="J139" i="32"/>
  <c r="K139" i="32"/>
  <c r="L139" i="32"/>
  <c r="M137" i="32"/>
  <c r="L137" i="32"/>
  <c r="N137" i="32"/>
  <c r="M109" i="32"/>
  <c r="N109" i="32"/>
  <c r="J109" i="32"/>
  <c r="K98" i="32"/>
  <c r="L98" i="32"/>
  <c r="J98" i="32"/>
  <c r="M98" i="32"/>
  <c r="N98" i="32"/>
  <c r="L425" i="32"/>
  <c r="L417" i="32"/>
  <c r="L409" i="32"/>
  <c r="L401" i="32"/>
  <c r="L393" i="32"/>
  <c r="L385" i="32"/>
  <c r="L364" i="32"/>
  <c r="L356" i="32"/>
  <c r="L351" i="32"/>
  <c r="M348" i="32"/>
  <c r="N348" i="32"/>
  <c r="N347" i="32"/>
  <c r="M345" i="32"/>
  <c r="K344" i="32"/>
  <c r="L344" i="32"/>
  <c r="M343" i="32"/>
  <c r="N337" i="32"/>
  <c r="M327" i="32"/>
  <c r="M326" i="32"/>
  <c r="K326" i="32"/>
  <c r="K267" i="32"/>
  <c r="N267" i="32"/>
  <c r="J267" i="32"/>
  <c r="M232" i="32"/>
  <c r="N232" i="32"/>
  <c r="J232" i="32"/>
  <c r="K232" i="32"/>
  <c r="J214" i="32"/>
  <c r="N214" i="32"/>
  <c r="K214" i="32"/>
  <c r="K160" i="32"/>
  <c r="N160" i="32"/>
  <c r="J160" i="32"/>
  <c r="L160" i="32"/>
  <c r="M160" i="32"/>
  <c r="K111" i="32"/>
  <c r="L111" i="32"/>
  <c r="N111" i="32"/>
  <c r="J111" i="32"/>
  <c r="M102" i="32"/>
  <c r="N102" i="32"/>
  <c r="J102" i="32"/>
  <c r="K102" i="32"/>
  <c r="L102" i="32"/>
  <c r="M101" i="32"/>
  <c r="J101" i="32"/>
  <c r="K101" i="32"/>
  <c r="L101" i="32"/>
  <c r="N101" i="32"/>
  <c r="J62" i="32"/>
  <c r="K62" i="32"/>
  <c r="N62" i="32"/>
  <c r="L62" i="32"/>
  <c r="M62" i="32"/>
  <c r="J35" i="32"/>
  <c r="K35" i="32"/>
  <c r="L35" i="32"/>
  <c r="M35" i="32"/>
  <c r="K425" i="32"/>
  <c r="K417" i="32"/>
  <c r="K409" i="32"/>
  <c r="K401" i="32"/>
  <c r="K393" i="32"/>
  <c r="K385" i="32"/>
  <c r="K364" i="32"/>
  <c r="K351" i="32"/>
  <c r="M347" i="32"/>
  <c r="L345" i="32"/>
  <c r="L343" i="32"/>
  <c r="N341" i="32"/>
  <c r="M338" i="32"/>
  <c r="L338" i="32"/>
  <c r="N338" i="32"/>
  <c r="M337" i="32"/>
  <c r="M334" i="32"/>
  <c r="J334" i="32"/>
  <c r="K334" i="32"/>
  <c r="L327" i="32"/>
  <c r="K321" i="32"/>
  <c r="J321" i="32"/>
  <c r="M320" i="32"/>
  <c r="N320" i="32"/>
  <c r="J320" i="32"/>
  <c r="N319" i="32"/>
  <c r="M311" i="32"/>
  <c r="K311" i="32"/>
  <c r="L301" i="32"/>
  <c r="K290" i="32"/>
  <c r="J290" i="32"/>
  <c r="L290" i="32"/>
  <c r="M288" i="32"/>
  <c r="N288" i="32"/>
  <c r="J288" i="32"/>
  <c r="M285" i="32"/>
  <c r="N285" i="32"/>
  <c r="J285" i="32"/>
  <c r="M283" i="32"/>
  <c r="K259" i="32"/>
  <c r="J259" i="32"/>
  <c r="L259" i="32"/>
  <c r="M257" i="32"/>
  <c r="N257" i="32"/>
  <c r="J257" i="32"/>
  <c r="M254" i="32"/>
  <c r="N254" i="32"/>
  <c r="J254" i="32"/>
  <c r="K247" i="32"/>
  <c r="L247" i="32"/>
  <c r="J247" i="32"/>
  <c r="K239" i="32"/>
  <c r="L239" i="32"/>
  <c r="J239" i="32"/>
  <c r="M239" i="32"/>
  <c r="M224" i="32"/>
  <c r="N224" i="32"/>
  <c r="J224" i="32"/>
  <c r="M154" i="32"/>
  <c r="M147" i="32"/>
  <c r="J147" i="32"/>
  <c r="K147" i="32"/>
  <c r="L147" i="32"/>
  <c r="N147" i="32"/>
  <c r="L127" i="32"/>
  <c r="J107" i="32"/>
  <c r="M107" i="32"/>
  <c r="N107" i="32"/>
  <c r="K107" i="32"/>
  <c r="L107" i="32"/>
  <c r="K44" i="32"/>
  <c r="L44" i="32"/>
  <c r="J44" i="32"/>
  <c r="M44" i="32"/>
  <c r="N44" i="32"/>
  <c r="K295" i="32"/>
  <c r="K280" i="32"/>
  <c r="K264" i="32"/>
  <c r="K251" i="32"/>
  <c r="L251" i="32"/>
  <c r="M244" i="32"/>
  <c r="N244" i="32"/>
  <c r="K235" i="32"/>
  <c r="L235" i="32"/>
  <c r="M228" i="32"/>
  <c r="N228" i="32"/>
  <c r="J170" i="32"/>
  <c r="K170" i="32"/>
  <c r="L170" i="32"/>
  <c r="M157" i="32"/>
  <c r="J157" i="32"/>
  <c r="K157" i="32"/>
  <c r="J218" i="32"/>
  <c r="N218" i="32"/>
  <c r="M216" i="32"/>
  <c r="N216" i="32"/>
  <c r="J216" i="32"/>
  <c r="K168" i="32"/>
  <c r="J168" i="32"/>
  <c r="L168" i="32"/>
  <c r="M168" i="32"/>
  <c r="M166" i="32"/>
  <c r="N166" i="32"/>
  <c r="J166" i="32"/>
  <c r="K156" i="32"/>
  <c r="L156" i="32"/>
  <c r="J156" i="32"/>
  <c r="M131" i="32"/>
  <c r="J131" i="32"/>
  <c r="K131" i="32"/>
  <c r="J126" i="32"/>
  <c r="K126" i="32"/>
  <c r="L126" i="32"/>
  <c r="K92" i="32"/>
  <c r="L92" i="32"/>
  <c r="M92" i="32"/>
  <c r="J92" i="32"/>
  <c r="N92" i="32"/>
  <c r="J75" i="32"/>
  <c r="N75" i="32"/>
  <c r="M75" i="32"/>
  <c r="M57" i="32"/>
  <c r="L57" i="32"/>
  <c r="N57" i="32"/>
  <c r="J57" i="32"/>
  <c r="K57" i="32"/>
  <c r="M29" i="32"/>
  <c r="N29" i="32"/>
  <c r="J29" i="32"/>
  <c r="K29" i="32"/>
  <c r="L29" i="32"/>
  <c r="K20" i="32"/>
  <c r="L20" i="32"/>
  <c r="J20" i="32"/>
  <c r="M20" i="32"/>
  <c r="L328" i="32"/>
  <c r="M325" i="32"/>
  <c r="L316" i="32"/>
  <c r="L313" i="32"/>
  <c r="M310" i="32"/>
  <c r="L300" i="32"/>
  <c r="L297" i="32"/>
  <c r="M294" i="32"/>
  <c r="L282" i="32"/>
  <c r="M279" i="32"/>
  <c r="L269" i="32"/>
  <c r="L266" i="32"/>
  <c r="M263" i="32"/>
  <c r="M252" i="32"/>
  <c r="N252" i="32"/>
  <c r="N251" i="32"/>
  <c r="L244" i="32"/>
  <c r="K243" i="32"/>
  <c r="L243" i="32"/>
  <c r="M242" i="32"/>
  <c r="M236" i="32"/>
  <c r="N236" i="32"/>
  <c r="N235" i="32"/>
  <c r="L228" i="32"/>
  <c r="K227" i="32"/>
  <c r="L227" i="32"/>
  <c r="M226" i="32"/>
  <c r="M220" i="32"/>
  <c r="N220" i="32"/>
  <c r="N205" i="32"/>
  <c r="J205" i="32"/>
  <c r="K205" i="32"/>
  <c r="N181" i="32"/>
  <c r="J181" i="32"/>
  <c r="K181" i="32"/>
  <c r="L181" i="32"/>
  <c r="M153" i="32"/>
  <c r="L153" i="32"/>
  <c r="J153" i="32"/>
  <c r="K148" i="32"/>
  <c r="N148" i="32"/>
  <c r="J148" i="32"/>
  <c r="K143" i="32"/>
  <c r="N143" i="32"/>
  <c r="J143" i="32"/>
  <c r="M105" i="32"/>
  <c r="L105" i="32"/>
  <c r="N105" i="32"/>
  <c r="J105" i="32"/>
  <c r="K96" i="32"/>
  <c r="N96" i="32"/>
  <c r="J96" i="32"/>
  <c r="L96" i="32"/>
  <c r="M96" i="32"/>
  <c r="J78" i="32"/>
  <c r="N78" i="32"/>
  <c r="K78" i="32"/>
  <c r="L78" i="32"/>
  <c r="M78" i="32"/>
  <c r="M69" i="32"/>
  <c r="J69" i="32"/>
  <c r="K69" i="32"/>
  <c r="L69" i="32"/>
  <c r="N69" i="32"/>
  <c r="M54" i="32"/>
  <c r="N54" i="32"/>
  <c r="J54" i="32"/>
  <c r="M5" i="32"/>
  <c r="N5" i="32"/>
  <c r="J5" i="32"/>
  <c r="K5" i="32"/>
  <c r="L325" i="32"/>
  <c r="L310" i="32"/>
  <c r="L294" i="32"/>
  <c r="L279" i="32"/>
  <c r="L263" i="32"/>
  <c r="M251" i="32"/>
  <c r="K244" i="32"/>
  <c r="L242" i="32"/>
  <c r="M235" i="32"/>
  <c r="K228" i="32"/>
  <c r="L226" i="32"/>
  <c r="N209" i="32"/>
  <c r="K209" i="32"/>
  <c r="N170" i="32"/>
  <c r="M165" i="32"/>
  <c r="J165" i="32"/>
  <c r="K165" i="32"/>
  <c r="L165" i="32"/>
  <c r="N157" i="32"/>
  <c r="M115" i="32"/>
  <c r="N115" i="32"/>
  <c r="L115" i="32"/>
  <c r="K56" i="32"/>
  <c r="J56" i="32"/>
  <c r="L56" i="32"/>
  <c r="K201" i="32"/>
  <c r="D201" i="32" s="1"/>
  <c r="K193" i="32"/>
  <c r="D193" i="32" s="1"/>
  <c r="K185" i="32"/>
  <c r="K177" i="32"/>
  <c r="L164" i="32"/>
  <c r="L159" i="32"/>
  <c r="K135" i="32"/>
  <c r="L130" i="32"/>
  <c r="K124" i="32"/>
  <c r="L124" i="32"/>
  <c r="M121" i="32"/>
  <c r="L121" i="32"/>
  <c r="M117" i="32"/>
  <c r="J117" i="32"/>
  <c r="K117" i="32"/>
  <c r="L91" i="32"/>
  <c r="K80" i="32"/>
  <c r="N80" i="32"/>
  <c r="J80" i="32"/>
  <c r="K64" i="32"/>
  <c r="N64" i="32"/>
  <c r="J64" i="32"/>
  <c r="J51" i="32"/>
  <c r="K51" i="32"/>
  <c r="L51" i="32"/>
  <c r="J43" i="32"/>
  <c r="N43" i="32"/>
  <c r="K43" i="32"/>
  <c r="K36" i="32"/>
  <c r="L36" i="32"/>
  <c r="J36" i="32"/>
  <c r="K28" i="32"/>
  <c r="L28" i="32"/>
  <c r="J28" i="32"/>
  <c r="M28" i="32"/>
  <c r="M13" i="32"/>
  <c r="N13" i="32"/>
  <c r="J13" i="32"/>
  <c r="K172" i="32"/>
  <c r="L172" i="32"/>
  <c r="M169" i="32"/>
  <c r="L169" i="32"/>
  <c r="K120" i="32"/>
  <c r="J120" i="32"/>
  <c r="M99" i="32"/>
  <c r="N99" i="32"/>
  <c r="K95" i="32"/>
  <c r="L95" i="32"/>
  <c r="M77" i="32"/>
  <c r="K77" i="32"/>
  <c r="M53" i="32"/>
  <c r="N53" i="32"/>
  <c r="J53" i="32"/>
  <c r="K53" i="32"/>
  <c r="L219" i="32"/>
  <c r="L215" i="32"/>
  <c r="L211" i="32"/>
  <c r="M208" i="32"/>
  <c r="M203" i="32"/>
  <c r="M200" i="32"/>
  <c r="M195" i="32"/>
  <c r="M192" i="32"/>
  <c r="M187" i="32"/>
  <c r="M184" i="32"/>
  <c r="M179" i="32"/>
  <c r="M176" i="32"/>
  <c r="L163" i="32"/>
  <c r="L155" i="32"/>
  <c r="L142" i="32"/>
  <c r="L134" i="32"/>
  <c r="M133" i="32"/>
  <c r="J133" i="32"/>
  <c r="K128" i="32"/>
  <c r="N128" i="32"/>
  <c r="N124" i="32"/>
  <c r="N121" i="32"/>
  <c r="M89" i="32"/>
  <c r="L89" i="32"/>
  <c r="N89" i="32"/>
  <c r="M85" i="32"/>
  <c r="J85" i="32"/>
  <c r="K85" i="32"/>
  <c r="K72" i="32"/>
  <c r="J72" i="32"/>
  <c r="M70" i="32"/>
  <c r="N70" i="32"/>
  <c r="J70" i="32"/>
  <c r="M45" i="32"/>
  <c r="N45" i="32"/>
  <c r="J45" i="32"/>
  <c r="J19" i="32"/>
  <c r="K19" i="32"/>
  <c r="L19" i="32"/>
  <c r="J11" i="32"/>
  <c r="N11" i="32"/>
  <c r="K11" i="32"/>
  <c r="K4" i="32"/>
  <c r="L4" i="32"/>
  <c r="J4" i="32"/>
  <c r="K208" i="32"/>
  <c r="L203" i="32"/>
  <c r="K200" i="32"/>
  <c r="L195" i="32"/>
  <c r="K192" i="32"/>
  <c r="L187" i="32"/>
  <c r="K184" i="32"/>
  <c r="L179" i="32"/>
  <c r="K176" i="32"/>
  <c r="K163" i="32"/>
  <c r="M149" i="32"/>
  <c r="J149" i="32"/>
  <c r="K144" i="32"/>
  <c r="N144" i="32"/>
  <c r="K134" i="32"/>
  <c r="M124" i="32"/>
  <c r="K121" i="32"/>
  <c r="M118" i="32"/>
  <c r="N118" i="32"/>
  <c r="N117" i="32"/>
  <c r="K114" i="32"/>
  <c r="L114" i="32"/>
  <c r="K112" i="32"/>
  <c r="N112" i="32"/>
  <c r="K108" i="32"/>
  <c r="L108" i="32"/>
  <c r="M108" i="32"/>
  <c r="K104" i="32"/>
  <c r="J104" i="32"/>
  <c r="M83" i="32"/>
  <c r="N83" i="32"/>
  <c r="M80" i="32"/>
  <c r="M67" i="32"/>
  <c r="N67" i="32"/>
  <c r="J67" i="32"/>
  <c r="M64" i="32"/>
  <c r="N51" i="32"/>
  <c r="M43" i="32"/>
  <c r="M37" i="32"/>
  <c r="N37" i="32"/>
  <c r="J37" i="32"/>
  <c r="K37" i="32"/>
  <c r="N36" i="32"/>
  <c r="L13" i="32"/>
  <c r="K61" i="32"/>
  <c r="M49" i="32"/>
  <c r="N49" i="32"/>
  <c r="K40" i="32"/>
  <c r="L40" i="32"/>
  <c r="M33" i="32"/>
  <c r="N33" i="32"/>
  <c r="K24" i="32"/>
  <c r="L24" i="32"/>
  <c r="M17" i="32"/>
  <c r="N17" i="32"/>
  <c r="K8" i="32"/>
  <c r="L8" i="32"/>
  <c r="L82" i="32"/>
  <c r="L79" i="32"/>
  <c r="M76" i="32"/>
  <c r="L66" i="32"/>
  <c r="L63" i="32"/>
  <c r="M60" i="32"/>
  <c r="L49" i="32"/>
  <c r="K48" i="32"/>
  <c r="L48" i="32"/>
  <c r="M47" i="32"/>
  <c r="M41" i="32"/>
  <c r="N41" i="32"/>
  <c r="N40" i="32"/>
  <c r="L33" i="32"/>
  <c r="K32" i="32"/>
  <c r="L32" i="32"/>
  <c r="M31" i="32"/>
  <c r="M25" i="32"/>
  <c r="N25" i="32"/>
  <c r="N24" i="32"/>
  <c r="L17" i="32"/>
  <c r="K16" i="32"/>
  <c r="L16" i="32"/>
  <c r="M15" i="32"/>
  <c r="M9" i="32"/>
  <c r="N9" i="32"/>
  <c r="N8" i="32"/>
  <c r="L76" i="32"/>
  <c r="L60" i="32"/>
  <c r="K49" i="32"/>
  <c r="L47" i="32"/>
  <c r="M40" i="32"/>
  <c r="K33" i="32"/>
  <c r="L31" i="32"/>
  <c r="M24" i="32"/>
  <c r="K17" i="32"/>
  <c r="L15" i="32"/>
  <c r="M8" i="32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258" i="31"/>
  <c r="A259" i="31"/>
  <c r="A260" i="31"/>
  <c r="A261" i="31"/>
  <c r="A262" i="31"/>
  <c r="A263" i="31"/>
  <c r="A264" i="31"/>
  <c r="A265" i="31"/>
  <c r="A266" i="31"/>
  <c r="A267" i="31"/>
  <c r="A268" i="31"/>
  <c r="A269" i="31"/>
  <c r="A270" i="31"/>
  <c r="A271" i="31"/>
  <c r="A272" i="31"/>
  <c r="A273" i="31"/>
  <c r="A274" i="31"/>
  <c r="A275" i="31"/>
  <c r="A276" i="31"/>
  <c r="A277" i="31"/>
  <c r="A278" i="31"/>
  <c r="A279" i="31"/>
  <c r="A280" i="31"/>
  <c r="A281" i="31"/>
  <c r="A282" i="31"/>
  <c r="A283" i="31"/>
  <c r="A284" i="31"/>
  <c r="A285" i="31"/>
  <c r="A286" i="31"/>
  <c r="A287" i="31"/>
  <c r="A288" i="31"/>
  <c r="A289" i="31"/>
  <c r="A290" i="31"/>
  <c r="A291" i="31"/>
  <c r="A292" i="31"/>
  <c r="A293" i="31"/>
  <c r="A294" i="31"/>
  <c r="A295" i="31"/>
  <c r="A296" i="31"/>
  <c r="A297" i="31"/>
  <c r="A298" i="31"/>
  <c r="A299" i="31"/>
  <c r="A300" i="31"/>
  <c r="A301" i="31"/>
  <c r="A302" i="31"/>
  <c r="A303" i="31"/>
  <c r="A304" i="31"/>
  <c r="A305" i="31"/>
  <c r="A306" i="31"/>
  <c r="A307" i="31"/>
  <c r="A308" i="31"/>
  <c r="A309" i="31"/>
  <c r="A310" i="31"/>
  <c r="A311" i="31"/>
  <c r="A312" i="31"/>
  <c r="A313" i="31"/>
  <c r="A314" i="31"/>
  <c r="A315" i="31"/>
  <c r="A316" i="31"/>
  <c r="A317" i="31"/>
  <c r="A318" i="31"/>
  <c r="A319" i="31"/>
  <c r="A320" i="31"/>
  <c r="A321" i="31"/>
  <c r="A322" i="31"/>
  <c r="A323" i="31"/>
  <c r="A324" i="31"/>
  <c r="A325" i="31"/>
  <c r="A326" i="31"/>
  <c r="A327" i="31"/>
  <c r="A328" i="31"/>
  <c r="A329" i="31"/>
  <c r="A330" i="31"/>
  <c r="A331" i="31"/>
  <c r="A332" i="31"/>
  <c r="A333" i="31"/>
  <c r="A334" i="31"/>
  <c r="A335" i="31"/>
  <c r="A336" i="31"/>
  <c r="A337" i="31"/>
  <c r="A338" i="31"/>
  <c r="A339" i="31"/>
  <c r="A340" i="31"/>
  <c r="A341" i="31"/>
  <c r="A342" i="31"/>
  <c r="A343" i="31"/>
  <c r="A344" i="31"/>
  <c r="A345" i="31"/>
  <c r="A346" i="31"/>
  <c r="A347" i="31"/>
  <c r="A348" i="31"/>
  <c r="A349" i="31"/>
  <c r="A350" i="31"/>
  <c r="A351" i="31"/>
  <c r="A352" i="31"/>
  <c r="A353" i="31"/>
  <c r="A354" i="31"/>
  <c r="A355" i="31"/>
  <c r="A356" i="31"/>
  <c r="A357" i="31"/>
  <c r="A358" i="31"/>
  <c r="A359" i="31"/>
  <c r="A360" i="31"/>
  <c r="A361" i="31"/>
  <c r="A362" i="31"/>
  <c r="A363" i="31"/>
  <c r="A364" i="31"/>
  <c r="A365" i="31"/>
  <c r="A366" i="31"/>
  <c r="A367" i="31"/>
  <c r="A368" i="31"/>
  <c r="A369" i="31"/>
  <c r="A370" i="31"/>
  <c r="A371" i="31"/>
  <c r="A372" i="31"/>
  <c r="A373" i="31"/>
  <c r="A374" i="31"/>
  <c r="A375" i="31"/>
  <c r="A376" i="31"/>
  <c r="A377" i="31"/>
  <c r="A378" i="31"/>
  <c r="A379" i="31"/>
  <c r="A380" i="31"/>
  <c r="A381" i="31"/>
  <c r="A382" i="31"/>
  <c r="A383" i="31"/>
  <c r="A384" i="31"/>
  <c r="A385" i="31"/>
  <c r="A386" i="31"/>
  <c r="A387" i="31"/>
  <c r="A388" i="31"/>
  <c r="A389" i="31"/>
  <c r="A390" i="31"/>
  <c r="A391" i="31"/>
  <c r="A392" i="31"/>
  <c r="A393" i="31"/>
  <c r="A394" i="31"/>
  <c r="A395" i="31"/>
  <c r="A396" i="31"/>
  <c r="A397" i="31"/>
  <c r="A398" i="31"/>
  <c r="A399" i="31"/>
  <c r="A400" i="31"/>
  <c r="A401" i="31"/>
  <c r="A402" i="31"/>
  <c r="A403" i="31"/>
  <c r="A404" i="31"/>
  <c r="A405" i="31"/>
  <c r="A406" i="31"/>
  <c r="A407" i="31"/>
  <c r="A408" i="31"/>
  <c r="A409" i="31"/>
  <c r="A410" i="31"/>
  <c r="A411" i="31"/>
  <c r="A412" i="31"/>
  <c r="A413" i="31"/>
  <c r="A414" i="31"/>
  <c r="A415" i="31"/>
  <c r="A416" i="31"/>
  <c r="A417" i="31"/>
  <c r="A418" i="31"/>
  <c r="A419" i="31"/>
  <c r="A420" i="31"/>
  <c r="A421" i="31"/>
  <c r="A422" i="31"/>
  <c r="A423" i="31"/>
  <c r="A424" i="31"/>
  <c r="A425" i="31"/>
  <c r="A426" i="31"/>
  <c r="A427" i="31"/>
  <c r="A428" i="31"/>
  <c r="A429" i="31"/>
  <c r="A430" i="31"/>
  <c r="A431" i="31"/>
  <c r="A432" i="31"/>
  <c r="A433" i="31"/>
  <c r="A434" i="31"/>
  <c r="A435" i="31"/>
  <c r="A436" i="31"/>
  <c r="A437" i="31"/>
  <c r="A438" i="31"/>
  <c r="A439" i="31"/>
  <c r="A440" i="31"/>
  <c r="A441" i="31"/>
  <c r="A442" i="31"/>
  <c r="A443" i="31"/>
  <c r="A444" i="31"/>
  <c r="A445" i="31"/>
  <c r="A446" i="31"/>
  <c r="A447" i="31"/>
  <c r="A448" i="31"/>
  <c r="A449" i="31"/>
  <c r="A450" i="31"/>
  <c r="A451" i="31"/>
  <c r="A452" i="31"/>
  <c r="A453" i="31"/>
  <c r="A454" i="31"/>
  <c r="A455" i="31"/>
  <c r="A456" i="31"/>
  <c r="A457" i="31"/>
  <c r="A458" i="31"/>
  <c r="A459" i="31"/>
  <c r="A460" i="31"/>
  <c r="A461" i="31"/>
  <c r="A462" i="31"/>
  <c r="A463" i="31"/>
  <c r="A464" i="31"/>
  <c r="A465" i="31"/>
  <c r="A466" i="31"/>
  <c r="A467" i="31"/>
  <c r="A468" i="31"/>
  <c r="A469" i="31"/>
  <c r="A470" i="31"/>
  <c r="A471" i="31"/>
  <c r="A472" i="31"/>
  <c r="A473" i="31"/>
  <c r="A474" i="31"/>
  <c r="A475" i="31"/>
  <c r="A476" i="31"/>
  <c r="A477" i="31"/>
  <c r="A478" i="31"/>
  <c r="A479" i="31"/>
  <c r="A480" i="31"/>
  <c r="A481" i="31"/>
  <c r="A482" i="31"/>
  <c r="A483" i="31"/>
  <c r="A484" i="31"/>
  <c r="A485" i="31"/>
  <c r="A486" i="31"/>
  <c r="A487" i="31"/>
  <c r="A488" i="31"/>
  <c r="A489" i="31"/>
  <c r="A490" i="31"/>
  <c r="A491" i="31"/>
  <c r="A492" i="31"/>
  <c r="A493" i="31"/>
  <c r="A494" i="31"/>
  <c r="A495" i="31"/>
  <c r="A496" i="31"/>
  <c r="A497" i="31"/>
  <c r="A498" i="31"/>
  <c r="A499" i="31"/>
  <c r="A500" i="31"/>
  <c r="A501" i="31"/>
  <c r="A502" i="31"/>
  <c r="A503" i="31"/>
  <c r="A504" i="31"/>
  <c r="A505" i="31"/>
  <c r="A506" i="31"/>
  <c r="A507" i="31"/>
  <c r="A508" i="31"/>
  <c r="A509" i="31"/>
  <c r="A510" i="31"/>
  <c r="A511" i="31"/>
  <c r="A512" i="31"/>
  <c r="A513" i="31"/>
  <c r="A514" i="31"/>
  <c r="A515" i="31"/>
  <c r="A516" i="31"/>
  <c r="A517" i="31"/>
  <c r="A518" i="31"/>
  <c r="A519" i="31"/>
  <c r="A520" i="31"/>
  <c r="A521" i="31"/>
  <c r="A522" i="31"/>
  <c r="A523" i="31"/>
  <c r="A524" i="31"/>
  <c r="A525" i="31"/>
  <c r="A526" i="31"/>
  <c r="A527" i="31"/>
  <c r="A528" i="31"/>
  <c r="A529" i="31"/>
  <c r="A530" i="31"/>
  <c r="A531" i="31"/>
  <c r="A532" i="31"/>
  <c r="A533" i="31"/>
  <c r="A534" i="31"/>
  <c r="A535" i="31"/>
  <c r="A536" i="31"/>
  <c r="A537" i="31"/>
  <c r="A538" i="31"/>
  <c r="A539" i="31"/>
  <c r="A540" i="31"/>
  <c r="A541" i="31"/>
  <c r="A542" i="31"/>
  <c r="A543" i="31"/>
  <c r="A544" i="31"/>
  <c r="A545" i="31"/>
  <c r="A546" i="31"/>
  <c r="A547" i="31"/>
  <c r="A548" i="31"/>
  <c r="A549" i="31"/>
  <c r="A550" i="31"/>
  <c r="A551" i="31"/>
  <c r="A552" i="31"/>
  <c r="A553" i="31"/>
  <c r="A554" i="31"/>
  <c r="A555" i="31"/>
  <c r="A556" i="31"/>
  <c r="A557" i="31"/>
  <c r="A558" i="31"/>
  <c r="A559" i="31"/>
  <c r="A560" i="31"/>
  <c r="A561" i="31"/>
  <c r="A562" i="31"/>
  <c r="A563" i="31"/>
  <c r="A564" i="31"/>
  <c r="A565" i="31"/>
  <c r="A566" i="31"/>
  <c r="A567" i="31"/>
  <c r="A568" i="31"/>
  <c r="A569" i="31"/>
  <c r="A570" i="31"/>
  <c r="A571" i="31"/>
  <c r="A572" i="31"/>
  <c r="A573" i="31"/>
  <c r="A574" i="31"/>
  <c r="A575" i="31"/>
  <c r="A576" i="31"/>
  <c r="A577" i="31"/>
  <c r="A578" i="31"/>
  <c r="A579" i="31"/>
  <c r="A580" i="31"/>
  <c r="A581" i="31"/>
  <c r="A582" i="31"/>
  <c r="A583" i="31"/>
  <c r="A584" i="31"/>
  <c r="A585" i="31"/>
  <c r="A586" i="31"/>
  <c r="A587" i="31"/>
  <c r="A588" i="31"/>
  <c r="A589" i="31"/>
  <c r="A590" i="31"/>
  <c r="A591" i="31"/>
  <c r="A592" i="31"/>
  <c r="A593" i="31"/>
  <c r="A594" i="31"/>
  <c r="A595" i="31"/>
  <c r="A596" i="31"/>
  <c r="A597" i="31"/>
  <c r="A598" i="31"/>
  <c r="A599" i="31"/>
  <c r="A600" i="31"/>
  <c r="A601" i="31"/>
  <c r="A602" i="31"/>
  <c r="A603" i="31"/>
  <c r="A604" i="31"/>
  <c r="A605" i="31"/>
  <c r="A606" i="31"/>
  <c r="A607" i="31"/>
  <c r="A608" i="31"/>
  <c r="A609" i="31"/>
  <c r="A610" i="31"/>
  <c r="A611" i="31"/>
  <c r="A612" i="31"/>
  <c r="A613" i="31"/>
  <c r="A614" i="31"/>
  <c r="A615" i="31"/>
  <c r="A616" i="31"/>
  <c r="A617" i="31"/>
  <c r="A618" i="31"/>
  <c r="A619" i="31"/>
  <c r="A620" i="31"/>
  <c r="A621" i="31"/>
  <c r="A622" i="31"/>
  <c r="A623" i="31"/>
  <c r="A624" i="31"/>
  <c r="A625" i="31"/>
  <c r="A626" i="31"/>
  <c r="A627" i="31"/>
  <c r="A628" i="31"/>
  <c r="A629" i="31"/>
  <c r="A630" i="31"/>
  <c r="A631" i="31"/>
  <c r="A632" i="31"/>
  <c r="A633" i="31"/>
  <c r="A634" i="31"/>
  <c r="A635" i="31"/>
  <c r="A636" i="31"/>
  <c r="A637" i="31"/>
  <c r="A638" i="31"/>
  <c r="A639" i="31"/>
  <c r="A640" i="31"/>
  <c r="A641" i="31"/>
  <c r="A642" i="31"/>
  <c r="A643" i="31"/>
  <c r="A644" i="31"/>
  <c r="A645" i="31"/>
  <c r="A646" i="31"/>
  <c r="A647" i="31"/>
  <c r="A648" i="31"/>
  <c r="A649" i="31"/>
  <c r="A650" i="31"/>
  <c r="A651" i="31"/>
  <c r="A652" i="31"/>
  <c r="A653" i="31"/>
  <c r="A654" i="31"/>
  <c r="A655" i="31"/>
  <c r="A656" i="31"/>
  <c r="A657" i="31"/>
  <c r="A658" i="31"/>
  <c r="A659" i="31"/>
  <c r="A660" i="31"/>
  <c r="A661" i="31"/>
  <c r="A662" i="31"/>
  <c r="A663" i="31"/>
  <c r="A664" i="31"/>
  <c r="A665" i="31"/>
  <c r="A666" i="31"/>
  <c r="A667" i="31"/>
  <c r="A668" i="31"/>
  <c r="A669" i="31"/>
  <c r="A670" i="31"/>
  <c r="A671" i="31"/>
  <c r="A672" i="31"/>
  <c r="A673" i="31"/>
  <c r="A674" i="31"/>
  <c r="A675" i="31"/>
  <c r="A676" i="31"/>
  <c r="A677" i="31"/>
  <c r="A678" i="31"/>
  <c r="A679" i="31"/>
  <c r="A680" i="31"/>
  <c r="A681" i="31"/>
  <c r="A682" i="31"/>
  <c r="A683" i="31"/>
  <c r="A684" i="31"/>
  <c r="A685" i="31"/>
  <c r="A686" i="31"/>
  <c r="A687" i="31"/>
  <c r="A688" i="31"/>
  <c r="A689" i="31"/>
  <c r="A690" i="31"/>
  <c r="A691" i="31"/>
  <c r="A692" i="31"/>
  <c r="A693" i="31"/>
  <c r="A694" i="31"/>
  <c r="A695" i="31"/>
  <c r="A696" i="31"/>
  <c r="A697" i="31"/>
  <c r="A698" i="31"/>
  <c r="A699" i="31"/>
  <c r="A700" i="31"/>
  <c r="A701" i="31"/>
  <c r="A702" i="31"/>
  <c r="A703" i="31"/>
  <c r="A704" i="31"/>
  <c r="A705" i="31"/>
  <c r="A706" i="31"/>
  <c r="A707" i="31"/>
  <c r="A708" i="31"/>
  <c r="A709" i="31"/>
  <c r="A710" i="31"/>
  <c r="A711" i="31"/>
  <c r="A712" i="31"/>
  <c r="A713" i="31"/>
  <c r="A714" i="31"/>
  <c r="A715" i="31"/>
  <c r="A716" i="31"/>
  <c r="A717" i="31"/>
  <c r="A718" i="31"/>
  <c r="A719" i="31"/>
  <c r="A720" i="31"/>
  <c r="A721" i="31"/>
  <c r="A722" i="31"/>
  <c r="A723" i="31"/>
  <c r="A724" i="31"/>
  <c r="A725" i="31"/>
  <c r="A726" i="31"/>
  <c r="A727" i="31"/>
  <c r="A728" i="31"/>
  <c r="A729" i="31"/>
  <c r="A730" i="31"/>
  <c r="A731" i="31"/>
  <c r="A732" i="31"/>
  <c r="A733" i="31"/>
  <c r="A734" i="31"/>
  <c r="A735" i="31"/>
  <c r="A736" i="31"/>
  <c r="A737" i="31"/>
  <c r="A738" i="31"/>
  <c r="A739" i="31"/>
  <c r="A740" i="31"/>
  <c r="A741" i="31"/>
  <c r="A742" i="31"/>
  <c r="A743" i="31"/>
  <c r="A744" i="31"/>
  <c r="A745" i="31"/>
  <c r="A746" i="31"/>
  <c r="A747" i="31"/>
  <c r="A748" i="31"/>
  <c r="A749" i="31"/>
  <c r="A750" i="31"/>
  <c r="A751" i="31"/>
  <c r="A752" i="31"/>
  <c r="A753" i="31"/>
  <c r="A754" i="31"/>
  <c r="A755" i="31"/>
  <c r="A756" i="31"/>
  <c r="A757" i="31"/>
  <c r="A758" i="31"/>
  <c r="A759" i="31"/>
  <c r="A760" i="31"/>
  <c r="A761" i="31"/>
  <c r="A762" i="31"/>
  <c r="A763" i="31"/>
  <c r="A764" i="31"/>
  <c r="A765" i="31"/>
  <c r="A766" i="31"/>
  <c r="A767" i="31"/>
  <c r="A768" i="31"/>
  <c r="A769" i="31"/>
  <c r="A770" i="31"/>
  <c r="A771" i="31"/>
  <c r="A772" i="31"/>
  <c r="A773" i="31"/>
  <c r="A774" i="31"/>
  <c r="A775" i="31"/>
  <c r="A776" i="31"/>
  <c r="A777" i="31"/>
  <c r="A778" i="31"/>
  <c r="A779" i="31"/>
  <c r="A780" i="31"/>
  <c r="A781" i="31"/>
  <c r="A782" i="31"/>
  <c r="A783" i="31"/>
  <c r="A784" i="31"/>
  <c r="A785" i="31"/>
  <c r="A786" i="31"/>
  <c r="A787" i="31"/>
  <c r="A788" i="31"/>
  <c r="A789" i="31"/>
  <c r="A790" i="31"/>
  <c r="A791" i="31"/>
  <c r="A792" i="31"/>
  <c r="A793" i="31"/>
  <c r="A794" i="31"/>
  <c r="A795" i="31"/>
  <c r="A796" i="31"/>
  <c r="A797" i="31"/>
  <c r="A798" i="31"/>
  <c r="A799" i="31"/>
  <c r="A800" i="31"/>
  <c r="A801" i="31"/>
  <c r="A802" i="31"/>
  <c r="A803" i="31"/>
  <c r="A804" i="31"/>
  <c r="A805" i="31"/>
  <c r="A806" i="31"/>
  <c r="A807" i="31"/>
  <c r="A808" i="31"/>
  <c r="A809" i="31"/>
  <c r="A810" i="31"/>
  <c r="A811" i="31"/>
  <c r="A812" i="31"/>
  <c r="A813" i="31"/>
  <c r="A814" i="31"/>
  <c r="A815" i="31"/>
  <c r="A816" i="31"/>
  <c r="A817" i="31"/>
  <c r="A818" i="31"/>
  <c r="A819" i="31"/>
  <c r="A820" i="31"/>
  <c r="A821" i="31"/>
  <c r="A822" i="31"/>
  <c r="A823" i="31"/>
  <c r="A824" i="31"/>
  <c r="A825" i="31"/>
  <c r="A826" i="31"/>
  <c r="A827" i="31"/>
  <c r="A828" i="31"/>
  <c r="A829" i="31"/>
  <c r="A830" i="31"/>
  <c r="A831" i="31"/>
  <c r="A832" i="31"/>
  <c r="A833" i="31"/>
  <c r="A834" i="31"/>
  <c r="A835" i="31"/>
  <c r="A836" i="31"/>
  <c r="A837" i="31"/>
  <c r="A838" i="31"/>
  <c r="A839" i="31"/>
  <c r="A840" i="31"/>
  <c r="A841" i="31"/>
  <c r="A842" i="31"/>
  <c r="A843" i="31"/>
  <c r="A844" i="31"/>
  <c r="A845" i="31"/>
  <c r="A846" i="31"/>
  <c r="A847" i="31"/>
  <c r="A848" i="31"/>
  <c r="A849" i="31"/>
  <c r="A850" i="31"/>
  <c r="A851" i="31"/>
  <c r="A852" i="31"/>
  <c r="A853" i="31"/>
  <c r="A854" i="31"/>
  <c r="A855" i="31"/>
  <c r="A856" i="31"/>
  <c r="A857" i="31"/>
  <c r="A858" i="31"/>
  <c r="A859" i="31"/>
  <c r="A860" i="31"/>
  <c r="A861" i="31"/>
  <c r="A862" i="31"/>
  <c r="A863" i="31"/>
  <c r="A864" i="31"/>
  <c r="A865" i="31"/>
  <c r="A866" i="31"/>
  <c r="A867" i="31"/>
  <c r="A868" i="31"/>
  <c r="A869" i="31"/>
  <c r="A870" i="31"/>
  <c r="A871" i="31"/>
  <c r="A872" i="31"/>
  <c r="A873" i="31"/>
  <c r="A874" i="31"/>
  <c r="A875" i="31"/>
  <c r="A876" i="31"/>
  <c r="A877" i="31"/>
  <c r="A878" i="31"/>
  <c r="A879" i="31"/>
  <c r="A880" i="31"/>
  <c r="A881" i="31"/>
  <c r="A882" i="31"/>
  <c r="A883" i="31"/>
  <c r="A884" i="31"/>
  <c r="A885" i="31"/>
  <c r="A886" i="31"/>
  <c r="A887" i="31"/>
  <c r="A888" i="31"/>
  <c r="A889" i="31"/>
  <c r="A890" i="31"/>
  <c r="A891" i="31"/>
  <c r="A892" i="31"/>
  <c r="A893" i="31"/>
  <c r="A894" i="31"/>
  <c r="A895" i="31"/>
  <c r="A896" i="31"/>
  <c r="A897" i="31"/>
  <c r="A898" i="31"/>
  <c r="A899" i="31"/>
  <c r="A900" i="31"/>
  <c r="A901" i="31"/>
  <c r="A902" i="31"/>
  <c r="A903" i="31"/>
  <c r="A904" i="31"/>
  <c r="A905" i="31"/>
  <c r="A906" i="31"/>
  <c r="A907" i="31"/>
  <c r="A908" i="31"/>
  <c r="A909" i="31"/>
  <c r="A910" i="31"/>
  <c r="A911" i="31"/>
  <c r="A912" i="31"/>
  <c r="A913" i="31"/>
  <c r="A914" i="31"/>
  <c r="A915" i="31"/>
  <c r="A916" i="31"/>
  <c r="A917" i="31"/>
  <c r="A918" i="31"/>
  <c r="A919" i="31"/>
  <c r="A920" i="31"/>
  <c r="A921" i="31"/>
  <c r="A922" i="31"/>
  <c r="A923" i="31"/>
  <c r="A924" i="31"/>
  <c r="A925" i="31"/>
  <c r="A926" i="31"/>
  <c r="A927" i="31"/>
  <c r="A928" i="31"/>
  <c r="A929" i="31"/>
  <c r="A930" i="31"/>
  <c r="A931" i="31"/>
  <c r="A932" i="31"/>
  <c r="A933" i="31"/>
  <c r="A934" i="31"/>
  <c r="A935" i="31"/>
  <c r="A936" i="31"/>
  <c r="A937" i="31"/>
  <c r="A938" i="31"/>
  <c r="A939" i="31"/>
  <c r="A940" i="31"/>
  <c r="A941" i="31"/>
  <c r="A942" i="31"/>
  <c r="A943" i="31"/>
  <c r="A944" i="31"/>
  <c r="A945" i="31"/>
  <c r="A946" i="31"/>
  <c r="A947" i="31"/>
  <c r="A948" i="31"/>
  <c r="A949" i="31"/>
  <c r="A950" i="31"/>
  <c r="A951" i="31"/>
  <c r="A952" i="31"/>
  <c r="A953" i="31"/>
  <c r="A954" i="31"/>
  <c r="A955" i="31"/>
  <c r="A956" i="31"/>
  <c r="A957" i="31"/>
  <c r="A958" i="31"/>
  <c r="A959" i="31"/>
  <c r="A960" i="31"/>
  <c r="A961" i="31"/>
  <c r="A962" i="31"/>
  <c r="A963" i="31"/>
  <c r="A964" i="31"/>
  <c r="A965" i="31"/>
  <c r="A966" i="31"/>
  <c r="A967" i="31"/>
  <c r="A968" i="31"/>
  <c r="A969" i="31"/>
  <c r="A970" i="31"/>
  <c r="A971" i="31"/>
  <c r="A972" i="31"/>
  <c r="A973" i="31"/>
  <c r="A974" i="31"/>
  <c r="A975" i="31"/>
  <c r="A976" i="31"/>
  <c r="A977" i="31"/>
  <c r="A978" i="31"/>
  <c r="A979" i="31"/>
  <c r="A980" i="31"/>
  <c r="A981" i="31"/>
  <c r="A982" i="31"/>
  <c r="A983" i="31"/>
  <c r="A984" i="31"/>
  <c r="A985" i="31"/>
  <c r="A986" i="31"/>
  <c r="A987" i="31"/>
  <c r="A988" i="31"/>
  <c r="A989" i="31"/>
  <c r="A990" i="31"/>
  <c r="A991" i="31"/>
  <c r="A992" i="31"/>
  <c r="A993" i="31"/>
  <c r="A994" i="31"/>
  <c r="A995" i="31"/>
  <c r="A996" i="31"/>
  <c r="A997" i="31"/>
  <c r="A998" i="31"/>
  <c r="A999" i="31"/>
  <c r="A1000" i="31"/>
  <c r="A1001" i="31"/>
  <c r="A1002" i="31"/>
  <c r="A1003" i="31"/>
  <c r="A1004" i="31"/>
  <c r="A1005" i="31"/>
  <c r="A1006" i="31"/>
  <c r="A1007" i="31"/>
  <c r="A1008" i="31"/>
  <c r="A1009" i="31"/>
  <c r="A1010" i="31"/>
  <c r="A1011" i="31"/>
  <c r="A1012" i="31"/>
  <c r="A1013" i="31"/>
  <c r="A1014" i="31"/>
  <c r="D475" i="32" l="1"/>
  <c r="D1431" i="32"/>
  <c r="D834" i="32"/>
  <c r="D910" i="32"/>
  <c r="D233" i="32"/>
  <c r="D487" i="32"/>
  <c r="D167" i="32"/>
  <c r="D1470" i="32"/>
  <c r="D255" i="32"/>
  <c r="D1211" i="32"/>
  <c r="D390" i="32"/>
  <c r="D857" i="32"/>
  <c r="D1284" i="32"/>
  <c r="D695" i="32"/>
  <c r="D398" i="32"/>
  <c r="D42" i="32"/>
  <c r="D1472" i="32"/>
  <c r="D392" i="32"/>
  <c r="D1362" i="32"/>
  <c r="D523" i="32"/>
  <c r="D720" i="32"/>
  <c r="D535" i="32"/>
  <c r="D936" i="32"/>
  <c r="D1194" i="32"/>
  <c r="D467" i="32"/>
  <c r="D547" i="32"/>
  <c r="D823" i="32"/>
  <c r="D802" i="32"/>
  <c r="D1320" i="32"/>
  <c r="D1173" i="32"/>
  <c r="D782" i="32"/>
  <c r="D310" i="32"/>
  <c r="D408" i="32"/>
  <c r="D1440" i="32"/>
  <c r="D742" i="32"/>
  <c r="D602" i="32"/>
  <c r="D91" i="32"/>
  <c r="D1016" i="32"/>
  <c r="D1314" i="32"/>
  <c r="D1393" i="32"/>
  <c r="D229" i="32"/>
  <c r="D1513" i="32"/>
  <c r="D1376" i="32"/>
  <c r="D1226" i="32"/>
  <c r="D67" i="32"/>
  <c r="D244" i="32"/>
  <c r="D148" i="32"/>
  <c r="D348" i="32"/>
  <c r="D482" i="32"/>
  <c r="D558" i="32"/>
  <c r="D836" i="32"/>
  <c r="D900" i="32"/>
  <c r="D952" i="32"/>
  <c r="D481" i="32"/>
  <c r="D575" i="32"/>
  <c r="D688" i="32"/>
  <c r="D761" i="32"/>
  <c r="D940" i="32"/>
  <c r="D991" i="32"/>
  <c r="D1100" i="32"/>
  <c r="D1158" i="32"/>
  <c r="D460" i="32"/>
  <c r="D971" i="32"/>
  <c r="D1023" i="32"/>
  <c r="D1109" i="32"/>
  <c r="D1118" i="32"/>
  <c r="D1113" i="32"/>
  <c r="D1457" i="32"/>
  <c r="D1509" i="32"/>
  <c r="D579" i="32"/>
  <c r="D1168" i="32"/>
  <c r="D1329" i="32"/>
  <c r="D1552" i="32"/>
  <c r="D697" i="32"/>
  <c r="D1383" i="32"/>
  <c r="D1459" i="32"/>
  <c r="D1549" i="32"/>
  <c r="D1560" i="32"/>
  <c r="D1377" i="32"/>
  <c r="D1523" i="32"/>
  <c r="D30" i="32"/>
  <c r="D610" i="32"/>
  <c r="D1516" i="32"/>
  <c r="D582" i="32"/>
  <c r="D1030" i="32"/>
  <c r="D1078" i="32"/>
  <c r="D1066" i="32"/>
  <c r="D1082" i="32"/>
  <c r="D1300" i="32"/>
  <c r="D1316" i="32"/>
  <c r="D1136" i="32"/>
  <c r="D1217" i="32"/>
  <c r="D1423" i="32"/>
  <c r="D1434" i="32"/>
  <c r="D986" i="32"/>
  <c r="D1506" i="32"/>
  <c r="D1153" i="32"/>
  <c r="D1334" i="32"/>
  <c r="D61" i="32"/>
  <c r="D646" i="32"/>
  <c r="D268" i="32"/>
  <c r="D1191" i="32"/>
  <c r="D1288" i="32"/>
  <c r="D151" i="32"/>
  <c r="D590" i="32"/>
  <c r="D1390" i="32"/>
  <c r="D1403" i="32"/>
  <c r="D1354" i="32"/>
  <c r="D511" i="32"/>
  <c r="D491" i="32"/>
  <c r="D568" i="32"/>
  <c r="D1154" i="32"/>
  <c r="D22" i="32"/>
  <c r="D679" i="32"/>
  <c r="D929" i="32"/>
  <c r="D1110" i="32"/>
  <c r="D841" i="32"/>
  <c r="D1356" i="32"/>
  <c r="D45" i="32"/>
  <c r="D605" i="32"/>
  <c r="D1029" i="32"/>
  <c r="D1289" i="32"/>
  <c r="D1353" i="32"/>
  <c r="D1548" i="32"/>
  <c r="D689" i="32"/>
  <c r="D939" i="32"/>
  <c r="D1237" i="32"/>
  <c r="D1525" i="32"/>
  <c r="D1086" i="32"/>
  <c r="D1298" i="32"/>
  <c r="D990" i="32"/>
  <c r="D1094" i="32"/>
  <c r="D1222" i="32"/>
  <c r="D1486" i="32"/>
  <c r="D207" i="32"/>
  <c r="D1181" i="32"/>
  <c r="D1444" i="32"/>
  <c r="D55" i="32"/>
  <c r="D292" i="32"/>
  <c r="D526" i="32"/>
  <c r="D289" i="32"/>
  <c r="D999" i="32"/>
  <c r="D1205" i="32"/>
  <c r="D1432" i="32"/>
  <c r="D899" i="32"/>
  <c r="D1208" i="32"/>
  <c r="D1212" i="32"/>
  <c r="D274" i="32"/>
  <c r="D422" i="32"/>
  <c r="D806" i="32"/>
  <c r="D817" i="32"/>
  <c r="D1126" i="32"/>
  <c r="D1238" i="32"/>
  <c r="D271" i="32"/>
  <c r="D724" i="32"/>
  <c r="D1149" i="32"/>
  <c r="D1307" i="32"/>
  <c r="D1371" i="32"/>
  <c r="D1177" i="32"/>
  <c r="D1510" i="32"/>
  <c r="D1563" i="32"/>
  <c r="D497" i="32"/>
  <c r="D1514" i="32"/>
  <c r="D1448" i="32"/>
  <c r="D687" i="32"/>
  <c r="D1012" i="32"/>
  <c r="D1121" i="32"/>
  <c r="D923" i="32"/>
  <c r="D1233" i="32"/>
  <c r="D1336" i="32"/>
  <c r="D211" i="32"/>
  <c r="D1230" i="32"/>
  <c r="D130" i="32"/>
  <c r="D75" i="32"/>
  <c r="D126" i="32"/>
  <c r="D156" i="32"/>
  <c r="D168" i="32"/>
  <c r="D157" i="32"/>
  <c r="D170" i="32"/>
  <c r="D251" i="32"/>
  <c r="D247" i="32"/>
  <c r="D288" i="32"/>
  <c r="D290" i="32"/>
  <c r="D409" i="32"/>
  <c r="D160" i="32"/>
  <c r="D351" i="32"/>
  <c r="D240" i="32"/>
  <c r="D262" i="32"/>
  <c r="D350" i="32"/>
  <c r="D127" i="32"/>
  <c r="D327" i="32"/>
  <c r="D123" i="32"/>
  <c r="D445" i="32"/>
  <c r="D485" i="32"/>
  <c r="D502" i="32"/>
  <c r="D528" i="32"/>
  <c r="D544" i="32"/>
  <c r="D560" i="32"/>
  <c r="D317" i="32"/>
  <c r="D432" i="32"/>
  <c r="D303" i="32"/>
  <c r="D484" i="32"/>
  <c r="D532" i="32"/>
  <c r="D276" i="32"/>
  <c r="D456" i="32"/>
  <c r="D492" i="32"/>
  <c r="D500" i="32"/>
  <c r="D524" i="32"/>
  <c r="D331" i="32"/>
  <c r="D380" i="32"/>
  <c r="D545" i="32"/>
  <c r="D189" i="32"/>
  <c r="D461" i="32"/>
  <c r="D478" i="32"/>
  <c r="D275" i="32"/>
  <c r="D488" i="32"/>
  <c r="D597" i="32"/>
  <c r="D803" i="32"/>
  <c r="D821" i="32"/>
  <c r="D306" i="32"/>
  <c r="D675" i="32"/>
  <c r="D984" i="32"/>
  <c r="D278" i="32"/>
  <c r="D561" i="32"/>
  <c r="D616" i="32"/>
  <c r="D631" i="32"/>
  <c r="D662" i="32"/>
  <c r="D757" i="32"/>
  <c r="D816" i="32"/>
  <c r="D963" i="32"/>
  <c r="D412" i="32"/>
  <c r="D530" i="32"/>
  <c r="D593" i="32"/>
  <c r="D665" i="32"/>
  <c r="D797" i="32"/>
  <c r="D466" i="32"/>
  <c r="D735" i="32"/>
  <c r="D906" i="32"/>
  <c r="D941" i="32"/>
  <c r="D943" i="32"/>
  <c r="D428" i="32"/>
  <c r="D656" i="32"/>
  <c r="D733" i="32"/>
  <c r="D851" i="32"/>
  <c r="D912" i="32"/>
  <c r="D914" i="32"/>
  <c r="D977" i="32"/>
  <c r="D1042" i="32"/>
  <c r="D832" i="32"/>
  <c r="D886" i="32"/>
  <c r="D985" i="32"/>
  <c r="D993" i="32"/>
  <c r="D353" i="32"/>
  <c r="D641" i="32"/>
  <c r="D805" i="32"/>
  <c r="D919" i="32"/>
  <c r="D980" i="32"/>
  <c r="D862" i="32"/>
  <c r="D961" i="32"/>
  <c r="D964" i="32"/>
  <c r="D1015" i="32"/>
  <c r="D877" i="32"/>
  <c r="D1036" i="32"/>
  <c r="D1097" i="32"/>
  <c r="D1119" i="32"/>
  <c r="D624" i="32"/>
  <c r="D859" i="32"/>
  <c r="D949" i="32"/>
  <c r="D1031" i="32"/>
  <c r="D1165" i="32"/>
  <c r="D1005" i="32"/>
  <c r="D1273" i="32"/>
  <c r="D1337" i="32"/>
  <c r="D1400" i="32"/>
  <c r="D897" i="32"/>
  <c r="D1046" i="32"/>
  <c r="D1091" i="32"/>
  <c r="D1186" i="32"/>
  <c r="D1463" i="32"/>
  <c r="D1131" i="32"/>
  <c r="D1232" i="32"/>
  <c r="D1311" i="32"/>
  <c r="D1493" i="32"/>
  <c r="D1515" i="32"/>
  <c r="D1544" i="32"/>
  <c r="D1547" i="32"/>
  <c r="D10" i="32"/>
  <c r="D100" i="32"/>
  <c r="D146" i="32"/>
  <c r="D129" i="32"/>
  <c r="D39" i="32"/>
  <c r="D74" i="32"/>
  <c r="D110" i="32"/>
  <c r="D295" i="32"/>
  <c r="D580" i="32"/>
  <c r="D116" i="32"/>
  <c r="D318" i="32"/>
  <c r="D555" i="32"/>
  <c r="D250" i="32"/>
  <c r="D277" i="32"/>
  <c r="D299" i="32"/>
  <c r="D692" i="32"/>
  <c r="D962" i="32"/>
  <c r="D996" i="32"/>
  <c r="D1458" i="32"/>
  <c r="D1530" i="32"/>
  <c r="D1111" i="32"/>
  <c r="D1407" i="32"/>
  <c r="D663" i="32"/>
  <c r="D994" i="32"/>
  <c r="D1386" i="32"/>
  <c r="D1546" i="32"/>
  <c r="D1258" i="32"/>
  <c r="D527" i="32"/>
  <c r="D1229" i="32"/>
  <c r="D1500" i="32"/>
  <c r="D414" i="32"/>
  <c r="D762" i="32"/>
  <c r="D1429" i="32"/>
  <c r="D431" i="32"/>
  <c r="D847" i="32"/>
  <c r="D1184" i="32"/>
  <c r="D738" i="32"/>
  <c r="D1374" i="32"/>
  <c r="D1543" i="32"/>
  <c r="D750" i="32"/>
  <c r="D1225" i="32"/>
  <c r="D682" i="32"/>
  <c r="D1488" i="32"/>
  <c r="D416" i="32"/>
  <c r="D1384" i="32"/>
  <c r="D766" i="32"/>
  <c r="D1028" i="32"/>
  <c r="D1324" i="32"/>
  <c r="D1138" i="32"/>
  <c r="D6" i="32"/>
  <c r="D660" i="32"/>
  <c r="D895" i="32"/>
  <c r="D1417" i="32"/>
  <c r="D40" i="32"/>
  <c r="D149" i="32"/>
  <c r="D195" i="32"/>
  <c r="D4" i="32"/>
  <c r="D19" i="32"/>
  <c r="D70" i="32"/>
  <c r="D36" i="32"/>
  <c r="D51" i="32"/>
  <c r="D135" i="32"/>
  <c r="D56" i="32"/>
  <c r="D165" i="32"/>
  <c r="D242" i="32"/>
  <c r="D54" i="32"/>
  <c r="D78" i="32"/>
  <c r="D153" i="32"/>
  <c r="D205" i="32"/>
  <c r="D252" i="32"/>
  <c r="D224" i="32"/>
  <c r="D285" i="32"/>
  <c r="D321" i="32"/>
  <c r="D385" i="32"/>
  <c r="D301" i="32"/>
  <c r="D367" i="32"/>
  <c r="D608" i="32"/>
  <c r="D273" i="32"/>
  <c r="D522" i="32"/>
  <c r="D477" i="32"/>
  <c r="D581" i="32"/>
  <c r="D685" i="32"/>
  <c r="D753" i="32"/>
  <c r="D785" i="32"/>
  <c r="D709" i="32"/>
  <c r="D711" i="32"/>
  <c r="D773" i="32"/>
  <c r="D820" i="32"/>
  <c r="D657" i="32"/>
  <c r="D846" i="32"/>
  <c r="D938" i="32"/>
  <c r="D972" i="32"/>
  <c r="D1009" i="32"/>
  <c r="D1048" i="32"/>
  <c r="D1055" i="32"/>
  <c r="D1256" i="32"/>
  <c r="D1481" i="32"/>
  <c r="D1485" i="32"/>
  <c r="D1283" i="32"/>
  <c r="D1347" i="32"/>
  <c r="D1410" i="32"/>
  <c r="D1455" i="32"/>
  <c r="D712" i="32"/>
  <c r="D747" i="32"/>
  <c r="D1140" i="32"/>
  <c r="D1365" i="32"/>
  <c r="D1533" i="32"/>
  <c r="D1079" i="32"/>
  <c r="D1317" i="32"/>
  <c r="D1398" i="32"/>
  <c r="D1451" i="32"/>
  <c r="D1536" i="32"/>
  <c r="D1396" i="32"/>
  <c r="D1461" i="32"/>
  <c r="D1507" i="32"/>
  <c r="D1571" i="32"/>
  <c r="D286" i="32"/>
  <c r="D619" i="32"/>
  <c r="D1456" i="32"/>
  <c r="D328" i="32"/>
  <c r="D807" i="32"/>
  <c r="D1114" i="32"/>
  <c r="D1200" i="32"/>
  <c r="D1460" i="32"/>
  <c r="D1499" i="32"/>
  <c r="D300" i="32"/>
  <c r="D825" i="32"/>
  <c r="D918" i="32"/>
  <c r="D1156" i="32"/>
  <c r="D1185" i="32"/>
  <c r="D1274" i="32"/>
  <c r="D622" i="32"/>
  <c r="D948" i="32"/>
  <c r="D981" i="32"/>
  <c r="D1446" i="32"/>
  <c r="D302" i="32"/>
  <c r="D730" i="32"/>
  <c r="D915" i="32"/>
  <c r="D754" i="32"/>
  <c r="D1108" i="32"/>
  <c r="D1124" i="32"/>
  <c r="D1206" i="32"/>
  <c r="D873" i="32"/>
  <c r="D882" i="32"/>
  <c r="D907" i="32"/>
  <c r="D1221" i="32"/>
  <c r="D1292" i="32"/>
  <c r="D2" i="32"/>
  <c r="D828" i="32"/>
  <c r="D1328" i="32"/>
  <c r="D1572" i="32"/>
  <c r="D340" i="32"/>
  <c r="D596" i="32"/>
  <c r="D651" i="32"/>
  <c r="D339" i="32"/>
  <c r="D574" i="32"/>
  <c r="D860" i="32"/>
  <c r="D654" i="32"/>
  <c r="D831" i="32"/>
  <c r="D1160" i="32"/>
  <c r="D778" i="32"/>
  <c r="D1141" i="32"/>
  <c r="D1438" i="32"/>
  <c r="D384" i="32"/>
  <c r="D1405" i="32"/>
  <c r="D24" i="32"/>
  <c r="D80" i="32"/>
  <c r="D154" i="32"/>
  <c r="D464" i="32"/>
  <c r="D864" i="32"/>
  <c r="D639" i="32"/>
  <c r="D1251" i="32"/>
  <c r="D894" i="32"/>
  <c r="D1112" i="32"/>
  <c r="D12" i="32"/>
  <c r="D1054" i="32"/>
  <c r="D1239" i="32"/>
  <c r="D1116" i="32"/>
  <c r="D1159" i="32"/>
  <c r="D1215" i="32"/>
  <c r="D989" i="32"/>
  <c r="D1142" i="32"/>
  <c r="D1235" i="32"/>
  <c r="D1355" i="32"/>
  <c r="D896" i="32"/>
  <c r="D1161" i="32"/>
  <c r="D1267" i="32"/>
  <c r="D1313" i="32"/>
  <c r="D1479" i="32"/>
  <c r="D1204" i="32"/>
  <c r="D1473" i="32"/>
  <c r="D486" i="32"/>
  <c r="D748" i="32"/>
  <c r="D1151" i="32"/>
  <c r="D449" i="32"/>
  <c r="D260" i="32"/>
  <c r="D410" i="32"/>
  <c r="D842" i="32"/>
  <c r="D916" i="32"/>
  <c r="D208" i="32"/>
  <c r="D1244" i="32"/>
  <c r="D115" i="32"/>
  <c r="D219" i="32"/>
  <c r="D382" i="32"/>
  <c r="D1541" i="32"/>
  <c r="D863" i="32"/>
  <c r="D1425" i="32"/>
  <c r="D8" i="32"/>
  <c r="D235" i="32"/>
  <c r="D246" i="32"/>
  <c r="D664" i="32"/>
  <c r="D49" i="32"/>
  <c r="D112" i="32"/>
  <c r="D11" i="32"/>
  <c r="D89" i="32"/>
  <c r="D13" i="32"/>
  <c r="D28" i="32"/>
  <c r="D43" i="32"/>
  <c r="D64" i="32"/>
  <c r="D117" i="32"/>
  <c r="D5" i="32"/>
  <c r="D181" i="32"/>
  <c r="D20" i="32"/>
  <c r="D107" i="32"/>
  <c r="D239" i="32"/>
  <c r="D334" i="32"/>
  <c r="D345" i="32"/>
  <c r="D214" i="32"/>
  <c r="D212" i="32"/>
  <c r="D373" i="32"/>
  <c r="D319" i="32"/>
  <c r="D337" i="32"/>
  <c r="D341" i="32"/>
  <c r="D347" i="32"/>
  <c r="D52" i="32"/>
  <c r="D238" i="32"/>
  <c r="D476" i="32"/>
  <c r="D517" i="32"/>
  <c r="D533" i="32"/>
  <c r="D549" i="32"/>
  <c r="D265" i="32"/>
  <c r="D324" i="32"/>
  <c r="D415" i="32"/>
  <c r="D448" i="32"/>
  <c r="D230" i="32"/>
  <c r="D171" i="32"/>
  <c r="D440" i="32"/>
  <c r="D470" i="32"/>
  <c r="D256" i="32"/>
  <c r="D377" i="32"/>
  <c r="D513" i="32"/>
  <c r="D645" i="32"/>
  <c r="D359" i="32"/>
  <c r="D572" i="32"/>
  <c r="D644" i="32"/>
  <c r="D173" i="32"/>
  <c r="D441" i="32"/>
  <c r="D583" i="32"/>
  <c r="D140" i="32"/>
  <c r="D312" i="32"/>
  <c r="D366" i="32"/>
  <c r="D546" i="32"/>
  <c r="D565" i="32"/>
  <c r="D374" i="32"/>
  <c r="D457" i="32"/>
  <c r="D617" i="32"/>
  <c r="D702" i="32"/>
  <c r="D553" i="32"/>
  <c r="D775" i="32"/>
  <c r="D420" i="32"/>
  <c r="D633" i="32"/>
  <c r="D763" i="32"/>
  <c r="D270" i="32"/>
  <c r="D444" i="32"/>
  <c r="D623" i="32"/>
  <c r="D694" i="32"/>
  <c r="D696" i="32"/>
  <c r="D759" i="32"/>
  <c r="D808" i="32"/>
  <c r="D811" i="32"/>
  <c r="D867" i="32"/>
  <c r="D848" i="32"/>
  <c r="D974" i="32"/>
  <c r="D717" i="32"/>
  <c r="D777" i="32"/>
  <c r="D781" i="32"/>
  <c r="D829" i="32"/>
  <c r="D893" i="32"/>
  <c r="D955" i="32"/>
  <c r="D739" i="32"/>
  <c r="D966" i="32"/>
  <c r="D1034" i="32"/>
  <c r="D358" i="32"/>
  <c r="D779" i="32"/>
  <c r="D917" i="32"/>
  <c r="D1003" i="32"/>
  <c r="D595" i="32"/>
  <c r="D1192" i="32"/>
  <c r="D854" i="32"/>
  <c r="D1013" i="32"/>
  <c r="D1122" i="32"/>
  <c r="D1195" i="32"/>
  <c r="D1247" i="32"/>
  <c r="D1291" i="32"/>
  <c r="D1416" i="32"/>
  <c r="D86" i="32"/>
  <c r="D1331" i="32"/>
  <c r="D1394" i="32"/>
  <c r="D1019" i="32"/>
  <c r="D1183" i="32"/>
  <c r="D1443" i="32"/>
  <c r="D1526" i="32"/>
  <c r="D1558" i="32"/>
  <c r="D1231" i="32"/>
  <c r="D1367" i="32"/>
  <c r="D16" i="32"/>
  <c r="D184" i="32"/>
  <c r="D297" i="32"/>
  <c r="D473" i="32"/>
  <c r="D887" i="32"/>
  <c r="D192" i="32"/>
  <c r="D849" i="32"/>
  <c r="D839" i="32"/>
  <c r="D122" i="32"/>
  <c r="D1092" i="32"/>
  <c r="D442" i="32"/>
  <c r="D32" i="32"/>
  <c r="D33" i="32"/>
  <c r="D137" i="32"/>
  <c r="D525" i="32"/>
  <c r="D498" i="32"/>
  <c r="D620" i="32"/>
  <c r="D814" i="32"/>
  <c r="D944" i="32"/>
  <c r="D1098" i="32"/>
  <c r="D1565" i="32"/>
  <c r="D1075" i="32"/>
  <c r="D1271" i="32"/>
  <c r="D1327" i="32"/>
  <c r="D1568" i="32"/>
  <c r="D1269" i="32"/>
  <c r="D1351" i="32"/>
  <c r="D1406" i="32"/>
  <c r="D1482" i="32"/>
  <c r="D1566" i="32"/>
  <c r="D801" i="32"/>
  <c r="D827" i="32"/>
  <c r="D1381" i="32"/>
  <c r="D1297" i="32"/>
  <c r="D1517" i="32"/>
  <c r="D1528" i="32"/>
  <c r="D1148" i="32"/>
  <c r="D1285" i="32"/>
  <c r="D1518" i="32"/>
  <c r="D1001" i="32"/>
  <c r="D1420" i="32"/>
  <c r="D1550" i="32"/>
  <c r="D1287" i="32"/>
  <c r="D1333" i="32"/>
  <c r="D1489" i="32"/>
  <c r="D1295" i="32"/>
  <c r="D708" i="32"/>
  <c r="D1553" i="32"/>
  <c r="D997" i="32"/>
  <c r="D1137" i="32"/>
  <c r="D1081" i="32"/>
  <c r="D1164" i="32"/>
  <c r="D59" i="32"/>
  <c r="D1490" i="32"/>
  <c r="D1512" i="32"/>
  <c r="D1537" i="32"/>
  <c r="D1555" i="32"/>
  <c r="D95" i="32"/>
  <c r="D141" i="32"/>
  <c r="D185" i="32"/>
  <c r="D84" i="32"/>
  <c r="D187" i="32"/>
  <c r="D81" i="32"/>
  <c r="D119" i="32"/>
  <c r="D136" i="32"/>
  <c r="D550" i="32"/>
  <c r="D76" i="32"/>
  <c r="D403" i="32"/>
  <c r="D263" i="32"/>
  <c r="D421" i="32"/>
  <c r="D199" i="32"/>
  <c r="D363" i="32"/>
  <c r="D606" i="32"/>
  <c r="D225" i="32"/>
  <c r="D291" i="32"/>
  <c r="D499" i="32"/>
  <c r="D992" i="32"/>
  <c r="D315" i="32"/>
  <c r="D338" i="32"/>
  <c r="D386" i="32"/>
  <c r="D400" i="32"/>
  <c r="D411" i="32"/>
  <c r="D569" i="32"/>
  <c r="D60" i="32"/>
  <c r="D294" i="32"/>
  <c r="D313" i="32"/>
  <c r="D406" i="32"/>
  <c r="D653" i="32"/>
  <c r="D968" i="32"/>
  <c r="D1000" i="32"/>
  <c r="D1202" i="32"/>
  <c r="D1419" i="32"/>
  <c r="D249" i="32"/>
  <c r="D446" i="32"/>
  <c r="D490" i="32"/>
  <c r="D559" i="32"/>
  <c r="D1322" i="32"/>
  <c r="D746" i="32"/>
  <c r="D978" i="32"/>
  <c r="D71" i="32"/>
  <c r="D852" i="32"/>
  <c r="D1278" i="32"/>
  <c r="D1332" i="32"/>
  <c r="D1338" i="32"/>
  <c r="D1346" i="32"/>
  <c r="D643" i="32"/>
  <c r="D1210" i="32"/>
  <c r="D1254" i="32"/>
  <c r="D937" i="32"/>
  <c r="D1014" i="32"/>
  <c r="D1102" i="32"/>
  <c r="D1150" i="32"/>
  <c r="D1442" i="32"/>
  <c r="D507" i="32"/>
  <c r="D618" i="32"/>
  <c r="D1130" i="32"/>
  <c r="D1257" i="32"/>
  <c r="D1296" i="32"/>
  <c r="D1342" i="32"/>
  <c r="D1450" i="32"/>
  <c r="D316" i="32"/>
  <c r="D1170" i="32"/>
  <c r="D14" i="32"/>
  <c r="D209" i="32"/>
  <c r="D621" i="32"/>
  <c r="D706" i="32"/>
  <c r="D1006" i="32"/>
  <c r="D1492" i="32"/>
  <c r="D1538" i="32"/>
  <c r="D1308" i="32"/>
  <c r="D1529" i="32"/>
  <c r="D66" i="32"/>
  <c r="D707" i="32"/>
  <c r="D736" i="32"/>
  <c r="D973" i="32"/>
  <c r="D1045" i="32"/>
  <c r="D1064" i="32"/>
  <c r="D1262" i="32"/>
  <c r="D1401" i="32"/>
  <c r="D1483" i="32"/>
  <c r="D1524" i="32"/>
  <c r="D1557" i="32"/>
  <c r="D1564" i="32"/>
  <c r="D942" i="32"/>
  <c r="D1074" i="32"/>
  <c r="D188" i="32"/>
  <c r="D333" i="32"/>
  <c r="D349" i="32"/>
  <c r="D41" i="32"/>
  <c r="D305" i="32"/>
  <c r="D957" i="32"/>
  <c r="D983" i="32"/>
  <c r="D269" i="32"/>
  <c r="D31" i="32"/>
  <c r="D106" i="32"/>
  <c r="D227" i="32"/>
  <c r="D311" i="32"/>
  <c r="D352" i="32"/>
  <c r="D505" i="32"/>
  <c r="D438" i="32"/>
  <c r="D780" i="32"/>
  <c r="D853" i="32"/>
  <c r="D881" i="32"/>
  <c r="D921" i="32"/>
  <c r="D1088" i="32"/>
  <c r="D1106" i="32"/>
  <c r="D1190" i="32"/>
  <c r="D1152" i="32"/>
  <c r="D1260" i="32"/>
  <c r="D495" i="32"/>
  <c r="D566" i="32"/>
  <c r="D813" i="32"/>
  <c r="D389" i="32"/>
  <c r="D1503" i="32"/>
  <c r="D243" i="32"/>
  <c r="D1294" i="32"/>
  <c r="D1411" i="32"/>
  <c r="D1508" i="32"/>
  <c r="D934" i="32"/>
  <c r="D1084" i="32"/>
  <c r="D1282" i="32"/>
  <c r="D1399" i="32"/>
  <c r="D889" i="32"/>
  <c r="D1166" i="32"/>
  <c r="D1540" i="32"/>
  <c r="D1085" i="32"/>
  <c r="D884" i="32"/>
  <c r="D213" i="32"/>
  <c r="D1139" i="32"/>
  <c r="D950" i="32"/>
  <c r="D1556" i="32"/>
  <c r="D1414" i="32"/>
  <c r="D1471" i="32"/>
  <c r="D874" i="32"/>
  <c r="D1535" i="32"/>
  <c r="D203" i="32"/>
  <c r="D85" i="32"/>
  <c r="D53" i="32"/>
  <c r="D124" i="32"/>
  <c r="D228" i="32"/>
  <c r="D69" i="32"/>
  <c r="D105" i="32"/>
  <c r="D143" i="32"/>
  <c r="D29" i="32"/>
  <c r="D57" i="32"/>
  <c r="D92" i="32"/>
  <c r="D131" i="32"/>
  <c r="D216" i="32"/>
  <c r="D218" i="32"/>
  <c r="D280" i="32"/>
  <c r="D44" i="32"/>
  <c r="D147" i="32"/>
  <c r="D257" i="32"/>
  <c r="D259" i="32"/>
  <c r="D320" i="32"/>
  <c r="D35" i="32"/>
  <c r="D111" i="32"/>
  <c r="D267" i="32"/>
  <c r="D109" i="32"/>
  <c r="D139" i="32"/>
  <c r="D197" i="32"/>
  <c r="D293" i="32"/>
  <c r="D309" i="32"/>
  <c r="D150" i="32"/>
  <c r="D158" i="32"/>
  <c r="D283" i="32"/>
  <c r="D354" i="32"/>
  <c r="D429" i="32"/>
  <c r="D508" i="32"/>
  <c r="D357" i="32"/>
  <c r="D369" i="32"/>
  <c r="D383" i="32"/>
  <c r="D480" i="32"/>
  <c r="D94" i="32"/>
  <c r="D281" i="32"/>
  <c r="D322" i="32"/>
  <c r="D452" i="32"/>
  <c r="D516" i="32"/>
  <c r="D548" i="32"/>
  <c r="D375" i="32"/>
  <c r="D496" i="32"/>
  <c r="D231" i="32"/>
  <c r="D474" i="32"/>
  <c r="D509" i="32"/>
  <c r="D629" i="32"/>
  <c r="D222" i="32"/>
  <c r="D372" i="32"/>
  <c r="D391" i="32"/>
  <c r="D537" i="32"/>
  <c r="D721" i="32"/>
  <c r="D132" i="32"/>
  <c r="D472" i="32"/>
  <c r="D223" i="32"/>
  <c r="D556" i="32"/>
  <c r="D755" i="32"/>
  <c r="D787" i="32"/>
  <c r="D799" i="32"/>
  <c r="D607" i="32"/>
  <c r="D648" i="32"/>
  <c r="D741" i="32"/>
  <c r="D468" i="32"/>
  <c r="D493" i="32"/>
  <c r="D729" i="32"/>
  <c r="D793" i="32"/>
  <c r="D329" i="32"/>
  <c r="D691" i="32"/>
  <c r="D725" i="32"/>
  <c r="D789" i="32"/>
  <c r="D407" i="32"/>
  <c r="D521" i="32"/>
  <c r="D845" i="32"/>
  <c r="D296" i="32"/>
  <c r="D21" i="32"/>
  <c r="D536" i="32"/>
  <c r="D800" i="32"/>
  <c r="D843" i="32"/>
  <c r="D878" i="32"/>
  <c r="D880" i="32"/>
  <c r="D969" i="32"/>
  <c r="D573" i="32"/>
  <c r="D767" i="32"/>
  <c r="D826" i="32"/>
  <c r="D883" i="32"/>
  <c r="D946" i="32"/>
  <c r="D1011" i="32"/>
  <c r="D683" i="32"/>
  <c r="D804" i="32"/>
  <c r="D927" i="32"/>
  <c r="D1059" i="32"/>
  <c r="D615" i="32"/>
  <c r="D677" i="32"/>
  <c r="D765" i="32"/>
  <c r="D810" i="32"/>
  <c r="D838" i="32"/>
  <c r="D908" i="32"/>
  <c r="D1032" i="32"/>
  <c r="D1050" i="32"/>
  <c r="D647" i="32"/>
  <c r="D1057" i="32"/>
  <c r="D332" i="32"/>
  <c r="D856" i="32"/>
  <c r="D987" i="32"/>
  <c r="D1134" i="32"/>
  <c r="D1189" i="32"/>
  <c r="D714" i="32"/>
  <c r="D783" i="32"/>
  <c r="D818" i="32"/>
  <c r="D1065" i="32"/>
  <c r="D1145" i="32"/>
  <c r="D667" i="32"/>
  <c r="D872" i="32"/>
  <c r="D649" i="32"/>
  <c r="D922" i="32"/>
  <c r="D935" i="32"/>
  <c r="D953" i="32"/>
  <c r="D870" i="32"/>
  <c r="D995" i="32"/>
  <c r="D1133" i="32"/>
  <c r="D1261" i="32"/>
  <c r="D1277" i="32"/>
  <c r="D1293" i="32"/>
  <c r="D1309" i="32"/>
  <c r="D1325" i="32"/>
  <c r="D1341" i="32"/>
  <c r="D1357" i="32"/>
  <c r="D1373" i="32"/>
  <c r="D1389" i="32"/>
  <c r="D1404" i="32"/>
  <c r="D1180" i="32"/>
  <c r="D63" i="32"/>
  <c r="D93" i="32"/>
  <c r="D539" i="32"/>
  <c r="D1253" i="32"/>
  <c r="D1280" i="32"/>
  <c r="D666" i="32"/>
  <c r="D1249" i="32"/>
  <c r="D988" i="32"/>
  <c r="D1049" i="32"/>
  <c r="D1266" i="32"/>
  <c r="D1127" i="32"/>
  <c r="D1039" i="32"/>
  <c r="D1395" i="32"/>
  <c r="D1551" i="32"/>
  <c r="D1570" i="32"/>
  <c r="D1062" i="32"/>
  <c r="D17" i="32"/>
  <c r="D108" i="32"/>
  <c r="D114" i="32"/>
  <c r="D121" i="32"/>
  <c r="D453" i="32"/>
  <c r="D454" i="32"/>
  <c r="D563" i="32"/>
  <c r="D613" i="32"/>
  <c r="D744" i="32"/>
  <c r="D636" i="32"/>
  <c r="D652" i="32"/>
  <c r="D1043" i="32"/>
  <c r="D824" i="32"/>
  <c r="D885" i="32"/>
  <c r="D1193" i="32"/>
  <c r="D1306" i="32"/>
  <c r="D905" i="32"/>
  <c r="D1454" i="32"/>
  <c r="D676" i="32"/>
  <c r="D1366" i="32"/>
  <c r="D1286" i="32"/>
  <c r="D642" i="32"/>
  <c r="D630" i="32"/>
  <c r="D426" i="32"/>
  <c r="D710" i="32"/>
  <c r="D501" i="32"/>
  <c r="D598" i="32"/>
  <c r="D668" i="32"/>
  <c r="D705" i="32"/>
  <c r="D890" i="32"/>
  <c r="D967" i="32"/>
  <c r="D1250" i="32"/>
  <c r="D947" i="32"/>
  <c r="D1056" i="32"/>
  <c r="D1304" i="32"/>
  <c r="D541" i="32"/>
  <c r="D764" i="32"/>
  <c r="D1060" i="32"/>
  <c r="D279" i="32"/>
  <c r="D284" i="32"/>
  <c r="D365" i="32"/>
  <c r="D1051" i="32"/>
  <c r="D1368" i="32"/>
  <c r="D1268" i="32"/>
  <c r="D1360" i="32"/>
  <c r="D1370" i="32"/>
  <c r="D1511" i="32"/>
  <c r="D1559" i="32"/>
  <c r="D138" i="32"/>
  <c r="D424" i="32"/>
  <c r="D798" i="32"/>
  <c r="D1104" i="32"/>
  <c r="D1522" i="32"/>
  <c r="D614" i="32"/>
  <c r="D650" i="32"/>
  <c r="D1340" i="32"/>
  <c r="D1378" i="32"/>
  <c r="D1397" i="32"/>
  <c r="D1188" i="32"/>
  <c r="D1248" i="32"/>
  <c r="D1573" i="32"/>
  <c r="D128" i="32"/>
  <c r="D393" i="32"/>
  <c r="D155" i="32"/>
  <c r="D68" i="32"/>
  <c r="D323" i="32"/>
  <c r="D567" i="32"/>
  <c r="D612" i="32"/>
  <c r="D1022" i="32"/>
  <c r="D1037" i="32"/>
  <c r="D1290" i="32"/>
  <c r="D191" i="32"/>
  <c r="D515" i="32"/>
  <c r="D794" i="32"/>
  <c r="D690" i="32"/>
  <c r="D1107" i="32"/>
  <c r="D1318" i="32"/>
  <c r="D701" i="32"/>
  <c r="D161" i="32"/>
  <c r="D1272" i="32"/>
  <c r="D1476" i="32"/>
  <c r="D336" i="32"/>
  <c r="D450" i="32"/>
  <c r="D1380" i="32"/>
  <c r="D220" i="32"/>
  <c r="D1047" i="32"/>
  <c r="D1218" i="32"/>
  <c r="D926" i="32"/>
  <c r="D970" i="32"/>
  <c r="D699" i="32"/>
  <c r="D1027" i="32"/>
  <c r="D1255" i="32"/>
  <c r="D1265" i="32"/>
  <c r="D1441" i="32"/>
  <c r="D1504" i="32"/>
  <c r="D1128" i="32"/>
  <c r="D1345" i="32"/>
  <c r="D1534" i="32"/>
  <c r="D1263" i="32"/>
  <c r="D1453" i="32"/>
  <c r="D1474" i="32"/>
  <c r="D1520" i="32"/>
  <c r="D1361" i="32"/>
  <c r="D661" i="32"/>
  <c r="D1343" i="32"/>
  <c r="D891" i="32"/>
  <c r="D959" i="32"/>
  <c r="D1498" i="32"/>
  <c r="D1542" i="32"/>
  <c r="D751" i="32"/>
  <c r="D888" i="32"/>
  <c r="D1413" i="32"/>
  <c r="D1408" i="32"/>
  <c r="D1219" i="32"/>
  <c r="D73" i="32"/>
  <c r="D1359" i="32"/>
  <c r="D1426" i="32"/>
  <c r="D1505" i="32"/>
  <c r="D3" i="32"/>
  <c r="D1228" i="32"/>
  <c r="D1435" i="32"/>
  <c r="D9" i="32"/>
  <c r="D48" i="32"/>
  <c r="D26" i="32"/>
  <c r="D179" i="32"/>
  <c r="D198" i="32"/>
  <c r="D169" i="32"/>
  <c r="D159" i="32"/>
  <c r="D434" i="32"/>
  <c r="D588" i="32"/>
  <c r="D47" i="32"/>
  <c r="D83" i="32"/>
  <c r="D162" i="32"/>
  <c r="D330" i="32"/>
  <c r="D514" i="32"/>
  <c r="D584" i="32"/>
  <c r="D118" i="32"/>
  <c r="D177" i="32"/>
  <c r="D458" i="32"/>
  <c r="D700" i="32"/>
  <c r="D809" i="32"/>
  <c r="D932" i="32"/>
  <c r="D979" i="32"/>
  <c r="D360" i="32"/>
  <c r="D7" i="32"/>
  <c r="D776" i="32"/>
  <c r="D703" i="32"/>
  <c r="D784" i="32"/>
  <c r="D1163" i="32"/>
  <c r="D99" i="32"/>
  <c r="D659" i="32"/>
  <c r="D965" i="32"/>
  <c r="D1348" i="32"/>
  <c r="D404" i="32"/>
  <c r="D604" i="32"/>
  <c r="D774" i="32"/>
  <c r="D876" i="32"/>
  <c r="D931" i="32"/>
  <c r="D954" i="32"/>
  <c r="D394" i="32"/>
  <c r="D1484" i="32"/>
  <c r="D503" i="32"/>
  <c r="D879" i="32"/>
  <c r="D898" i="32"/>
  <c r="D1076" i="32"/>
  <c r="D1179" i="32"/>
  <c r="D770" i="32"/>
  <c r="D1519" i="32"/>
  <c r="D103" i="32"/>
  <c r="D215" i="32"/>
  <c r="D479" i="32"/>
  <c r="D760" i="32"/>
  <c r="D1004" i="32"/>
  <c r="D1024" i="32"/>
  <c r="D1344" i="32"/>
  <c r="D1567" i="32"/>
  <c r="D401" i="32"/>
  <c r="D419" i="32"/>
  <c r="D734" i="32"/>
  <c r="D669" i="32"/>
  <c r="D1018" i="32"/>
  <c r="D1213" i="32"/>
  <c r="D1545" i="32"/>
  <c r="D635" i="32"/>
  <c r="D837" i="32"/>
  <c r="D113" i="32"/>
  <c r="D362" i="32"/>
  <c r="D1270" i="32"/>
  <c r="D1462" i="32"/>
  <c r="D768" i="32"/>
  <c r="D822" i="32"/>
  <c r="D1143" i="32"/>
  <c r="D1312" i="32"/>
  <c r="D82" i="32"/>
  <c r="D176" i="32"/>
  <c r="D183" i="32"/>
  <c r="D202" i="32"/>
  <c r="D264" i="32"/>
  <c r="D344" i="32"/>
  <c r="D356" i="32"/>
  <c r="D282" i="32"/>
  <c r="D144" i="32"/>
  <c r="D627" i="32"/>
  <c r="D637" i="32"/>
  <c r="D658" i="32"/>
  <c r="D38" i="32"/>
  <c r="D79" i="32"/>
  <c r="D471" i="32"/>
  <c r="D405" i="32"/>
  <c r="D437" i="32"/>
  <c r="D960" i="32"/>
  <c r="D1020" i="32"/>
  <c r="D1101" i="32"/>
  <c r="D1198" i="32"/>
  <c r="D1242" i="32"/>
  <c r="D418" i="32"/>
  <c r="D728" i="32"/>
  <c r="D904" i="32"/>
  <c r="D1120" i="32"/>
  <c r="D1123" i="32"/>
  <c r="D1276" i="32"/>
  <c r="D1358" i="32"/>
  <c r="D164" i="32"/>
  <c r="D395" i="32"/>
  <c r="D451" i="32"/>
  <c r="D855" i="32"/>
  <c r="D866" i="32"/>
  <c r="D901" i="32"/>
  <c r="D1203" i="32"/>
  <c r="D1352" i="32"/>
  <c r="D1372" i="32"/>
  <c r="D1364" i="32"/>
  <c r="D1532" i="32"/>
  <c r="D125" i="32"/>
  <c r="D758" i="32"/>
  <c r="D1487" i="32"/>
  <c r="D850" i="32"/>
  <c r="D1199" i="32"/>
  <c r="D1245" i="32"/>
  <c r="D1494" i="32"/>
  <c r="D236" i="32"/>
  <c r="D342" i="32"/>
  <c r="D756" i="32"/>
  <c r="D1077" i="32"/>
  <c r="D381" i="32"/>
  <c r="D163" i="32"/>
  <c r="D178" i="32"/>
  <c r="D237" i="32"/>
  <c r="D307" i="32"/>
  <c r="D387" i="32"/>
  <c r="D46" i="32"/>
  <c r="D346" i="32"/>
  <c r="D402" i="32"/>
  <c r="D413" i="32"/>
  <c r="D459" i="32"/>
  <c r="D892" i="32"/>
  <c r="D592" i="32"/>
  <c r="D732" i="32"/>
  <c r="D1090" i="32"/>
  <c r="D557" i="32"/>
  <c r="D571" i="32"/>
  <c r="D1214" i="32"/>
  <c r="D1246" i="32"/>
  <c r="D1302" i="32"/>
  <c r="D1330" i="32"/>
  <c r="D594" i="32"/>
  <c r="D542" i="32"/>
  <c r="D1491" i="32"/>
  <c r="D378" i="32"/>
  <c r="D600" i="32"/>
  <c r="D1010" i="32"/>
  <c r="D1201" i="32"/>
  <c r="D1452" i="32"/>
  <c r="D469" i="32"/>
  <c r="D638" i="32"/>
  <c r="D1418" i="32"/>
  <c r="D1433" i="32"/>
  <c r="D1449" i="32"/>
  <c r="D771" i="32"/>
  <c r="D1021" i="32"/>
  <c r="D1129" i="32"/>
  <c r="D1227" i="32"/>
  <c r="D1252" i="32"/>
  <c r="D1275" i="32"/>
  <c r="D1339" i="32"/>
  <c r="D1402" i="32"/>
  <c r="D1063" i="32"/>
  <c r="D1196" i="32"/>
  <c r="D1216" i="32"/>
  <c r="D1321" i="32"/>
  <c r="D1385" i="32"/>
  <c r="D1445" i="32"/>
  <c r="D1467" i="32"/>
  <c r="D1147" i="32"/>
  <c r="D1220" i="32"/>
  <c r="D1243" i="32"/>
  <c r="D1315" i="32"/>
  <c r="D1379" i="32"/>
  <c r="D1439" i="32"/>
  <c r="D37" i="32"/>
  <c r="D104" i="32"/>
  <c r="D72" i="32"/>
  <c r="D133" i="32"/>
  <c r="D120" i="32"/>
  <c r="D96" i="32"/>
  <c r="D166" i="32"/>
  <c r="D254" i="32"/>
  <c r="D62" i="32"/>
  <c r="D101" i="32"/>
  <c r="D102" i="32"/>
  <c r="D232" i="32"/>
  <c r="D98" i="32"/>
  <c r="D272" i="32"/>
  <c r="D298" i="32"/>
  <c r="D335" i="32"/>
  <c r="D314" i="32"/>
  <c r="D512" i="32"/>
  <c r="D27" i="32"/>
  <c r="D287" i="32"/>
  <c r="D304" i="32"/>
  <c r="D361" i="32"/>
  <c r="D399" i="32"/>
  <c r="D210" i="32"/>
  <c r="D248" i="32"/>
  <c r="D529" i="32"/>
  <c r="D589" i="32"/>
  <c r="D591" i="32"/>
  <c r="D355" i="32"/>
  <c r="D489" i="32"/>
  <c r="D552" i="32"/>
  <c r="D585" i="32"/>
  <c r="D587" i="32"/>
  <c r="D562" i="32"/>
  <c r="D494" i="32"/>
  <c r="D520" i="32"/>
  <c r="D601" i="32"/>
  <c r="D603" i="32"/>
  <c r="D433" i="32"/>
  <c r="D506" i="32"/>
  <c r="D538" i="32"/>
  <c r="D577" i="32"/>
  <c r="D670" i="32"/>
  <c r="D388" i="32"/>
  <c r="D436" i="32"/>
  <c r="D625" i="32"/>
  <c r="D640" i="32"/>
  <c r="D655" i="32"/>
  <c r="D678" i="32"/>
  <c r="D680" i="32"/>
  <c r="D743" i="32"/>
  <c r="D152" i="32"/>
  <c r="D462" i="32"/>
  <c r="D554" i="32"/>
  <c r="D570" i="32"/>
  <c r="D719" i="32"/>
  <c r="D731" i="32"/>
  <c r="D795" i="32"/>
  <c r="D599" i="32"/>
  <c r="D722" i="32"/>
  <c r="D727" i="32"/>
  <c r="D791" i="32"/>
  <c r="D693" i="32"/>
  <c r="D704" i="32"/>
  <c r="D835" i="32"/>
  <c r="D371" i="32"/>
  <c r="D510" i="32"/>
  <c r="D540" i="32"/>
  <c r="D745" i="32"/>
  <c r="D749" i="32"/>
  <c r="D875" i="32"/>
  <c r="D909" i="32"/>
  <c r="D911" i="32"/>
  <c r="D423" i="32"/>
  <c r="D632" i="32"/>
  <c r="D737" i="32"/>
  <c r="D861" i="32"/>
  <c r="D924" i="32"/>
  <c r="D1040" i="32"/>
  <c r="D609" i="32"/>
  <c r="D769" i="32"/>
  <c r="D930" i="32"/>
  <c r="D933" i="32"/>
  <c r="D1025" i="32"/>
  <c r="D1061" i="32"/>
  <c r="D88" i="32"/>
  <c r="D925" i="32"/>
  <c r="D958" i="32"/>
  <c r="D903" i="32"/>
  <c r="D1125" i="32"/>
  <c r="D1044" i="32"/>
  <c r="D1067" i="32"/>
  <c r="D1171" i="32"/>
  <c r="D681" i="32"/>
  <c r="D819" i="32"/>
  <c r="D982" i="32"/>
  <c r="D1017" i="32"/>
  <c r="D1069" i="32"/>
  <c r="D1174" i="32"/>
  <c r="D830" i="32"/>
  <c r="D951" i="32"/>
  <c r="D1224" i="32"/>
  <c r="D1497" i="32"/>
  <c r="D902" i="32"/>
  <c r="D1007" i="32"/>
  <c r="D1259" i="32"/>
  <c r="D1323" i="32"/>
  <c r="D1387" i="32"/>
  <c r="D1447" i="32"/>
  <c r="D1155" i="32"/>
  <c r="D1305" i="32"/>
  <c r="D1369" i="32"/>
  <c r="D1430" i="32"/>
  <c r="D1469" i="32"/>
  <c r="D1501" i="32"/>
  <c r="D672" i="32"/>
  <c r="D1052" i="32"/>
  <c r="D1073" i="32"/>
  <c r="D1087" i="32"/>
  <c r="D1099" i="32"/>
  <c r="D1299" i="32"/>
  <c r="D1363" i="32"/>
  <c r="D1424" i="32"/>
  <c r="D1083" i="32"/>
  <c r="D1103" i="32"/>
  <c r="D1162" i="32"/>
  <c r="D1319" i="32"/>
  <c r="D1375" i="32"/>
  <c r="D1437" i="32"/>
  <c r="D1465" i="32"/>
  <c r="D1071" i="32"/>
  <c r="D1209" i="32"/>
  <c r="D1223" i="32"/>
  <c r="D1392" i="32"/>
  <c r="D1495" i="32"/>
  <c r="D1089" i="32"/>
  <c r="D1279" i="32"/>
  <c r="D1539" i="32"/>
  <c r="D1335" i="32"/>
  <c r="D1391" i="32"/>
  <c r="D1477" i="32"/>
  <c r="D686" i="32"/>
  <c r="D840" i="32"/>
  <c r="D928" i="32"/>
  <c r="D1038" i="32"/>
  <c r="D1095" i="32"/>
  <c r="D1281" i="32"/>
  <c r="D1303" i="32"/>
  <c r="D1569" i="32"/>
  <c r="D1236" i="32"/>
  <c r="D1301" i="32"/>
  <c r="D1531" i="32"/>
  <c r="D1175" i="32"/>
  <c r="D1475" i="32"/>
  <c r="D1521" i="32"/>
  <c r="D956" i="32"/>
  <c r="D1349" i="32"/>
  <c r="D1428" i="32"/>
  <c r="D1115" i="32"/>
  <c r="D1422" i="32"/>
  <c r="D504" i="32"/>
  <c r="D65" i="32"/>
  <c r="D134" i="32"/>
  <c r="D180" i="32"/>
  <c r="D23" i="32"/>
  <c r="D25" i="32"/>
  <c r="D77" i="32"/>
  <c r="D379" i="32"/>
  <c r="D435" i="32"/>
  <c r="D463" i="32"/>
  <c r="D343" i="32"/>
  <c r="D417" i="32"/>
  <c r="D447" i="32"/>
  <c r="D578" i="32"/>
  <c r="D194" i="32"/>
  <c r="D204" i="32"/>
  <c r="D671" i="32"/>
  <c r="D716" i="32"/>
  <c r="D869" i="32"/>
  <c r="D1008" i="32"/>
  <c r="D1182" i="32"/>
  <c r="D443" i="32"/>
  <c r="D427" i="32"/>
  <c r="D812" i="32"/>
  <c r="D868" i="32"/>
  <c r="D1241" i="32"/>
  <c r="D266" i="32"/>
  <c r="D364" i="32"/>
  <c r="D626" i="32"/>
  <c r="D634" i="32"/>
  <c r="D673" i="32"/>
  <c r="D684" i="32"/>
  <c r="D752" i="32"/>
  <c r="D772" i="32"/>
  <c r="D396" i="32"/>
  <c r="D483" i="32"/>
  <c r="D698" i="32"/>
  <c r="D715" i="32"/>
  <c r="D726" i="32"/>
  <c r="D796" i="32"/>
  <c r="D1026" i="32"/>
  <c r="D1176" i="32"/>
  <c r="D200" i="32"/>
  <c r="D455" i="32"/>
  <c r="D543" i="32"/>
  <c r="D1035" i="32"/>
  <c r="D1197" i="32"/>
  <c r="D858" i="32"/>
  <c r="D1167" i="32"/>
  <c r="D253" i="32"/>
  <c r="D674" i="32"/>
  <c r="D1412" i="32"/>
  <c r="D740" i="32"/>
  <c r="D1178" i="32"/>
  <c r="D1234" i="32"/>
  <c r="D1093" i="32"/>
  <c r="D226" i="32"/>
  <c r="D551" i="32"/>
  <c r="D815" i="32"/>
  <c r="D1041" i="32"/>
  <c r="D1480" i="32"/>
  <c r="D1105" i="32"/>
  <c r="D920" i="32"/>
  <c r="D1240" i="32"/>
  <c r="D174" i="32"/>
  <c r="D1117" i="32"/>
  <c r="D1070" i="32"/>
  <c r="D1157" i="32"/>
  <c r="D1561" i="32"/>
  <c r="D1058" i="32"/>
  <c r="D1466" i="32"/>
  <c r="D1562" i="32"/>
  <c r="D245" i="32"/>
  <c r="D628" i="32"/>
  <c r="D87" i="32"/>
  <c r="D1053" i="32"/>
  <c r="D975" i="32"/>
  <c r="D1144" i="32"/>
  <c r="D576" i="32"/>
  <c r="D50" i="32"/>
  <c r="D145" i="32"/>
  <c r="D172" i="32"/>
  <c r="D217" i="32"/>
  <c r="D221" i="32"/>
  <c r="D241" i="32"/>
  <c r="D142" i="32"/>
  <c r="D439" i="32"/>
  <c r="D718" i="32"/>
  <c r="D15" i="32"/>
  <c r="D97" i="32"/>
  <c r="D368" i="32"/>
  <c r="D519" i="32"/>
  <c r="D586" i="32"/>
  <c r="D611" i="32"/>
  <c r="D723" i="32"/>
  <c r="D792" i="32"/>
  <c r="D913" i="32"/>
  <c r="D976" i="32"/>
  <c r="D1068" i="32"/>
  <c r="D1169" i="32"/>
  <c r="D1207" i="32"/>
  <c r="D465" i="32"/>
  <c r="D790" i="32"/>
  <c r="D871" i="32"/>
  <c r="D261" i="32"/>
  <c r="D370" i="32"/>
  <c r="D865" i="32"/>
  <c r="D1172" i="32"/>
  <c r="D1264" i="32"/>
  <c r="D1002" i="32"/>
  <c r="D1382" i="32"/>
  <c r="D1388" i="32"/>
  <c r="D1409" i="32"/>
  <c r="D1415" i="32"/>
  <c r="D1421" i="32"/>
  <c r="D1427" i="32"/>
  <c r="D190" i="32"/>
  <c r="D325" i="32"/>
  <c r="D430" i="32"/>
  <c r="D1146" i="32"/>
  <c r="D1350" i="32"/>
  <c r="D1527" i="32"/>
  <c r="D833" i="32"/>
  <c r="D945" i="32"/>
  <c r="D1436" i="32"/>
  <c r="D1554" i="32"/>
  <c r="D1132" i="32"/>
  <c r="D196" i="32"/>
  <c r="D1478" i="32"/>
  <c r="D844" i="32"/>
  <c r="D1496" i="32"/>
  <c r="D18" i="32"/>
  <c r="D326" i="32"/>
  <c r="D376" i="32"/>
  <c r="D425" i="32"/>
  <c r="D90" i="32"/>
  <c r="D186" i="32"/>
  <c r="D258" i="32"/>
  <c r="D713" i="32"/>
  <c r="D1033" i="32"/>
  <c r="D182" i="32"/>
  <c r="D786" i="32"/>
  <c r="D1072" i="32"/>
  <c r="D1187" i="32"/>
  <c r="D206" i="32"/>
  <c r="D564" i="32"/>
  <c r="D788" i="32"/>
  <c r="D1080" i="32"/>
  <c r="D1468" i="32"/>
  <c r="D175" i="32"/>
  <c r="D518" i="32"/>
  <c r="D1310" i="32"/>
  <c r="D58" i="32"/>
  <c r="D1096" i="32"/>
  <c r="D1326" i="32"/>
  <c r="A2" i="31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1" i="31"/>
  <c r="AF15" i="2"/>
  <c r="AF27" i="2"/>
  <c r="AF22" i="2"/>
  <c r="AF28" i="2"/>
  <c r="AF17" i="2"/>
  <c r="AF46" i="2"/>
  <c r="AF12" i="2"/>
  <c r="AF37" i="2"/>
  <c r="AF24" i="2"/>
  <c r="AF26" i="2"/>
  <c r="AF38" i="2"/>
  <c r="AF19" i="2"/>
  <c r="AF5" i="2"/>
  <c r="AF25" i="2"/>
  <c r="AF43" i="2"/>
  <c r="AF41" i="2"/>
  <c r="AF21" i="2"/>
  <c r="AF3" i="2"/>
  <c r="AF11" i="2"/>
  <c r="AF23" i="2"/>
  <c r="AF36" i="2"/>
  <c r="AF45" i="2"/>
  <c r="AF8" i="2"/>
  <c r="AF16" i="2"/>
  <c r="AF54" i="2"/>
  <c r="AF52" i="2"/>
  <c r="AF53" i="2"/>
  <c r="AF35" i="2"/>
  <c r="AF18" i="2"/>
  <c r="AF33" i="2"/>
  <c r="AF51" i="2"/>
  <c r="AF6" i="2"/>
  <c r="AF40" i="2"/>
  <c r="AF4" i="2"/>
  <c r="AF10" i="2"/>
  <c r="AF30" i="2"/>
  <c r="AF29" i="2"/>
  <c r="AF13" i="2"/>
  <c r="AF48" i="2"/>
  <c r="AF39" i="2"/>
  <c r="AF31" i="2"/>
  <c r="AF9" i="2"/>
  <c r="AF42" i="2"/>
  <c r="AF32" i="2"/>
  <c r="AF2" i="2"/>
  <c r="AF34" i="2"/>
  <c r="A8" i="6" l="1"/>
  <c r="A10" i="6"/>
  <c r="A11" i="6"/>
  <c r="A3" i="6"/>
  <c r="A4" i="6"/>
  <c r="A5" i="6"/>
  <c r="A6" i="6"/>
  <c r="A9" i="6"/>
  <c r="A12" i="6"/>
  <c r="A13" i="6"/>
  <c r="A15" i="6"/>
  <c r="A16" i="6"/>
  <c r="A17" i="6"/>
  <c r="A18" i="6"/>
  <c r="A19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5" i="6"/>
  <c r="A46" i="6"/>
  <c r="A48" i="6"/>
  <c r="A51" i="6"/>
  <c r="A52" i="6"/>
  <c r="A53" i="6"/>
  <c r="A54" i="6"/>
  <c r="A55" i="6"/>
  <c r="A56" i="6"/>
  <c r="A57" i="6"/>
  <c r="A58" i="6"/>
  <c r="A59" i="6"/>
  <c r="A60" i="6"/>
  <c r="A61" i="6"/>
  <c r="A2" i="6"/>
  <c r="AE2" i="2"/>
  <c r="AE1" i="19" s="1"/>
  <c r="AF7" i="2"/>
  <c r="AF47" i="2"/>
  <c r="AF49" i="2"/>
  <c r="AF20" i="2"/>
  <c r="AF14" i="2"/>
  <c r="AF50" i="2"/>
  <c r="AF44" i="2"/>
  <c r="A49" i="6" l="1"/>
  <c r="A7" i="6"/>
  <c r="A50" i="6"/>
  <c r="A44" i="6"/>
  <c r="A20" i="6"/>
  <c r="A14" i="6"/>
  <c r="A47" i="6"/>
  <c r="A61" i="25"/>
  <c r="B61" i="25"/>
  <c r="C61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R51" i="2"/>
  <c r="R50" i="19" s="1"/>
  <c r="S51" i="2"/>
  <c r="S50" i="19" s="1"/>
  <c r="T51" i="2"/>
  <c r="T50" i="19" s="1"/>
  <c r="U51" i="2"/>
  <c r="U50" i="19" s="1"/>
  <c r="V51" i="2"/>
  <c r="V50" i="19" s="1"/>
  <c r="W51" i="2"/>
  <c r="W50" i="19" s="1"/>
  <c r="X51" i="2"/>
  <c r="X50" i="19" s="1"/>
  <c r="Y51" i="2"/>
  <c r="Y50" i="19" s="1"/>
  <c r="Z51" i="2"/>
  <c r="Z50" i="19" s="1"/>
  <c r="AA51" i="2"/>
  <c r="AA50" i="19" s="1"/>
  <c r="AB51" i="2"/>
  <c r="AB50" i="19" s="1"/>
  <c r="AC51" i="2"/>
  <c r="AC50" i="19" s="1"/>
  <c r="AD51" i="2"/>
  <c r="AD50" i="19" s="1"/>
  <c r="AE51" i="2"/>
  <c r="AE50" i="19" s="1"/>
  <c r="R52" i="2"/>
  <c r="S52" i="2"/>
  <c r="S51" i="19" s="1"/>
  <c r="T52" i="2"/>
  <c r="U52" i="2"/>
  <c r="V52" i="2"/>
  <c r="W52" i="2"/>
  <c r="X52" i="2"/>
  <c r="X51" i="19" s="1"/>
  <c r="Y52" i="2"/>
  <c r="Z52" i="2"/>
  <c r="Z51" i="19" s="1"/>
  <c r="AA52" i="2"/>
  <c r="AA51" i="19" s="1"/>
  <c r="AB52" i="2"/>
  <c r="AC52" i="2"/>
  <c r="AD52" i="2"/>
  <c r="AE52" i="2"/>
  <c r="R53" i="2"/>
  <c r="R52" i="19" s="1"/>
  <c r="S53" i="2"/>
  <c r="T53" i="2"/>
  <c r="U53" i="2"/>
  <c r="U52" i="19" s="1"/>
  <c r="V53" i="2"/>
  <c r="W53" i="2"/>
  <c r="X53" i="2"/>
  <c r="Y53" i="2"/>
  <c r="Z53" i="2"/>
  <c r="AA53" i="2"/>
  <c r="AB53" i="2"/>
  <c r="AB52" i="19" s="1"/>
  <c r="AC53" i="2"/>
  <c r="AC52" i="19" s="1"/>
  <c r="AD53" i="2"/>
  <c r="AE53" i="2"/>
  <c r="R54" i="2"/>
  <c r="S54" i="2"/>
  <c r="T54" i="2"/>
  <c r="T53" i="19" s="1"/>
  <c r="U54" i="2"/>
  <c r="U53" i="19" s="1"/>
  <c r="V54" i="2"/>
  <c r="W54" i="2"/>
  <c r="W53" i="19" s="1"/>
  <c r="X54" i="2"/>
  <c r="Y54" i="2"/>
  <c r="Z54" i="2"/>
  <c r="AA54" i="2"/>
  <c r="AB54" i="2"/>
  <c r="AC54" i="2"/>
  <c r="AD54" i="2"/>
  <c r="AD53" i="19" s="1"/>
  <c r="AE54" i="2"/>
  <c r="AE53" i="19" s="1"/>
  <c r="V54" i="19"/>
  <c r="W54" i="19"/>
  <c r="Y54" i="19"/>
  <c r="AB54" i="19"/>
  <c r="AC54" i="19"/>
  <c r="R55" i="19"/>
  <c r="S55" i="19"/>
  <c r="T55" i="19"/>
  <c r="W55" i="19"/>
  <c r="X55" i="19"/>
  <c r="Y55" i="19"/>
  <c r="AA55" i="19"/>
  <c r="AD55" i="19"/>
  <c r="AE55" i="19"/>
  <c r="T56" i="19"/>
  <c r="U56" i="19"/>
  <c r="W56" i="19"/>
  <c r="Y56" i="19"/>
  <c r="Z56" i="19"/>
  <c r="AA56" i="19"/>
  <c r="AC56" i="19"/>
  <c r="AD56" i="19"/>
  <c r="AE56" i="19"/>
  <c r="R57" i="19"/>
  <c r="S57" i="19"/>
  <c r="V57" i="19"/>
  <c r="W57" i="19"/>
  <c r="X57" i="19"/>
  <c r="Y57" i="19"/>
  <c r="AB57" i="19"/>
  <c r="AC57" i="19"/>
  <c r="AE57" i="19"/>
  <c r="T58" i="19"/>
  <c r="U58" i="19"/>
  <c r="X58" i="19"/>
  <c r="Y58" i="19"/>
  <c r="Z58" i="19"/>
  <c r="AA58" i="19"/>
  <c r="AC58" i="19"/>
  <c r="AD58" i="19"/>
  <c r="AE58" i="19"/>
  <c r="S59" i="19"/>
  <c r="T59" i="19"/>
  <c r="V59" i="19"/>
  <c r="W59" i="19"/>
  <c r="Z59" i="19"/>
  <c r="AA59" i="19"/>
  <c r="AC59" i="19"/>
  <c r="AE59" i="19"/>
  <c r="R60" i="19"/>
  <c r="U60" i="19"/>
  <c r="X60" i="19"/>
  <c r="Y60" i="19"/>
  <c r="Z60" i="19"/>
  <c r="AA60" i="19"/>
  <c r="AC60" i="19"/>
  <c r="AD60" i="19"/>
  <c r="AE60" i="19"/>
  <c r="Q60" i="19"/>
  <c r="Q59" i="19"/>
  <c r="Q58" i="19"/>
  <c r="Q56" i="19"/>
  <c r="Q54" i="19"/>
  <c r="Q54" i="2"/>
  <c r="Q53" i="19" s="1"/>
  <c r="Q53" i="2"/>
  <c r="Q52" i="19" s="1"/>
  <c r="Q52" i="2"/>
  <c r="Q51" i="19" s="1"/>
  <c r="B51" i="2"/>
  <c r="B50" i="19" s="1"/>
  <c r="C51" i="2"/>
  <c r="C50" i="19" s="1"/>
  <c r="D51" i="2"/>
  <c r="D50" i="19" s="1"/>
  <c r="E51" i="2"/>
  <c r="E50" i="19" s="1"/>
  <c r="F51" i="2"/>
  <c r="F50" i="19" s="1"/>
  <c r="G51" i="2"/>
  <c r="G50" i="19" s="1"/>
  <c r="H51" i="2"/>
  <c r="H50" i="19" s="1"/>
  <c r="I51" i="2"/>
  <c r="I50" i="19" s="1"/>
  <c r="J51" i="2"/>
  <c r="J50" i="19" s="1"/>
  <c r="K51" i="2"/>
  <c r="K50" i="19" s="1"/>
  <c r="L51" i="2"/>
  <c r="L50" i="19" s="1"/>
  <c r="M51" i="2"/>
  <c r="M50" i="19" s="1"/>
  <c r="N51" i="2"/>
  <c r="N50" i="19" s="1"/>
  <c r="O51" i="2"/>
  <c r="O50" i="19" s="1"/>
  <c r="B52" i="2"/>
  <c r="B51" i="19" s="1"/>
  <c r="C52" i="2"/>
  <c r="D52" i="2"/>
  <c r="E52" i="2"/>
  <c r="E51" i="19" s="1"/>
  <c r="F52" i="2"/>
  <c r="F51" i="19" s="1"/>
  <c r="G52" i="2"/>
  <c r="H52" i="2"/>
  <c r="I52" i="2"/>
  <c r="I51" i="19" s="1"/>
  <c r="J52" i="2"/>
  <c r="J51" i="19" s="1"/>
  <c r="K52" i="2"/>
  <c r="K51" i="19" s="1"/>
  <c r="L52" i="2"/>
  <c r="L51" i="19" s="1"/>
  <c r="M52" i="2"/>
  <c r="N52" i="2"/>
  <c r="N51" i="19" s="1"/>
  <c r="O52" i="2"/>
  <c r="O51" i="19" s="1"/>
  <c r="B53" i="2"/>
  <c r="B52" i="19" s="1"/>
  <c r="C53" i="2"/>
  <c r="D53" i="2"/>
  <c r="D52" i="19" s="1"/>
  <c r="E53" i="2"/>
  <c r="F53" i="2"/>
  <c r="G53" i="2"/>
  <c r="G52" i="19" s="1"/>
  <c r="H53" i="2"/>
  <c r="H52" i="19" s="1"/>
  <c r="I53" i="2"/>
  <c r="J53" i="2"/>
  <c r="K53" i="2"/>
  <c r="K52" i="19" s="1"/>
  <c r="L53" i="2"/>
  <c r="L52" i="19" s="1"/>
  <c r="M53" i="2"/>
  <c r="M52" i="19" s="1"/>
  <c r="N53" i="2"/>
  <c r="N52" i="19" s="1"/>
  <c r="O53" i="2"/>
  <c r="B54" i="2"/>
  <c r="B53" i="19" s="1"/>
  <c r="C54" i="2"/>
  <c r="C53" i="19" s="1"/>
  <c r="D54" i="2"/>
  <c r="D53" i="19" s="1"/>
  <c r="E54" i="2"/>
  <c r="F54" i="2"/>
  <c r="F53" i="19" s="1"/>
  <c r="G54" i="2"/>
  <c r="H54" i="2"/>
  <c r="I54" i="2"/>
  <c r="I53" i="19" s="1"/>
  <c r="J54" i="2"/>
  <c r="J53" i="19" s="1"/>
  <c r="K54" i="2"/>
  <c r="K53" i="19" s="1"/>
  <c r="L54" i="2"/>
  <c r="L53" i="19" s="1"/>
  <c r="M54" i="2"/>
  <c r="M53" i="19" s="1"/>
  <c r="N54" i="2"/>
  <c r="N53" i="19" s="1"/>
  <c r="O54" i="2"/>
  <c r="O53" i="19" s="1"/>
  <c r="B54" i="19"/>
  <c r="D54" i="19"/>
  <c r="E54" i="19"/>
  <c r="F54" i="19"/>
  <c r="H54" i="19"/>
  <c r="K54" i="19"/>
  <c r="L54" i="19"/>
  <c r="O54" i="19"/>
  <c r="B55" i="19"/>
  <c r="C55" i="19"/>
  <c r="D55" i="19"/>
  <c r="F55" i="19"/>
  <c r="G55" i="19"/>
  <c r="H55" i="19"/>
  <c r="J55" i="19"/>
  <c r="M55" i="19"/>
  <c r="N55" i="19"/>
  <c r="B56" i="19"/>
  <c r="C56" i="19"/>
  <c r="D56" i="19"/>
  <c r="E56" i="19"/>
  <c r="F56" i="19"/>
  <c r="H56" i="19"/>
  <c r="I56" i="19"/>
  <c r="J56" i="19"/>
  <c r="L56" i="19"/>
  <c r="O56" i="19"/>
  <c r="B57" i="19"/>
  <c r="E57" i="19"/>
  <c r="F57" i="19"/>
  <c r="G57" i="19"/>
  <c r="H57" i="19"/>
  <c r="J57" i="19"/>
  <c r="K57" i="19"/>
  <c r="L57" i="19"/>
  <c r="N57" i="19"/>
  <c r="O57" i="19"/>
  <c r="C58" i="19"/>
  <c r="D58" i="19"/>
  <c r="G58" i="19"/>
  <c r="H58" i="19"/>
  <c r="I58" i="19"/>
  <c r="J58" i="19"/>
  <c r="L58" i="19"/>
  <c r="M58" i="19"/>
  <c r="N58" i="19"/>
  <c r="B59" i="19"/>
  <c r="E59" i="19"/>
  <c r="F59" i="19"/>
  <c r="G59" i="19"/>
  <c r="H59" i="19"/>
  <c r="I59" i="19"/>
  <c r="J59" i="19"/>
  <c r="K59" i="19"/>
  <c r="L59" i="19"/>
  <c r="N59" i="19"/>
  <c r="O59" i="19"/>
  <c r="C60" i="19"/>
  <c r="H60" i="19"/>
  <c r="I60" i="19"/>
  <c r="J60" i="19"/>
  <c r="K60" i="19"/>
  <c r="L60" i="19"/>
  <c r="M60" i="19"/>
  <c r="N60" i="19"/>
  <c r="A60" i="19"/>
  <c r="A59" i="19"/>
  <c r="A58" i="19"/>
  <c r="A57" i="19"/>
  <c r="A55" i="19"/>
  <c r="A54" i="19"/>
  <c r="A54" i="2"/>
  <c r="A53" i="2"/>
  <c r="A52" i="19" s="1"/>
  <c r="A52" i="2"/>
  <c r="A51" i="10" l="1"/>
  <c r="A51" i="19"/>
  <c r="A53" i="10"/>
  <c r="A53" i="19"/>
  <c r="A56" i="11"/>
  <c r="A56" i="19"/>
  <c r="O60" i="11"/>
  <c r="O60" i="19"/>
  <c r="G60" i="11"/>
  <c r="G60" i="19"/>
  <c r="F60" i="10"/>
  <c r="F60" i="19"/>
  <c r="E60" i="11"/>
  <c r="E60" i="19"/>
  <c r="D60" i="11"/>
  <c r="D60" i="19"/>
  <c r="B60" i="10"/>
  <c r="B60" i="19"/>
  <c r="M59" i="10"/>
  <c r="M59" i="19"/>
  <c r="D59" i="10"/>
  <c r="D59" i="19"/>
  <c r="C59" i="11"/>
  <c r="C59" i="19"/>
  <c r="O58" i="11"/>
  <c r="O58" i="19"/>
  <c r="K58" i="10"/>
  <c r="K58" i="19"/>
  <c r="F58" i="11"/>
  <c r="F58" i="19"/>
  <c r="E58" i="11"/>
  <c r="E58" i="19"/>
  <c r="B58" i="11"/>
  <c r="B58" i="19"/>
  <c r="M57" i="11"/>
  <c r="M57" i="19"/>
  <c r="I57" i="10"/>
  <c r="I57" i="19"/>
  <c r="D57" i="10"/>
  <c r="D57" i="19"/>
  <c r="C57" i="10"/>
  <c r="C57" i="19"/>
  <c r="N56" i="10"/>
  <c r="N56" i="19"/>
  <c r="M56" i="10"/>
  <c r="M56" i="19"/>
  <c r="K56" i="11"/>
  <c r="K56" i="19"/>
  <c r="G56" i="10"/>
  <c r="G56" i="19"/>
  <c r="O55" i="10"/>
  <c r="O55" i="19"/>
  <c r="L55" i="11"/>
  <c r="L55" i="19"/>
  <c r="K55" i="10"/>
  <c r="K55" i="19"/>
  <c r="I55" i="11"/>
  <c r="I55" i="19"/>
  <c r="E55" i="10"/>
  <c r="E55" i="19"/>
  <c r="N54" i="11"/>
  <c r="N54" i="19"/>
  <c r="M54" i="10"/>
  <c r="M54" i="19"/>
  <c r="J54" i="10"/>
  <c r="J54" i="19"/>
  <c r="I54" i="10"/>
  <c r="I54" i="19"/>
  <c r="G54" i="11"/>
  <c r="G54" i="19"/>
  <c r="C54" i="10"/>
  <c r="C54" i="19"/>
  <c r="H53" i="10"/>
  <c r="H53" i="19"/>
  <c r="G53" i="10"/>
  <c r="G53" i="19"/>
  <c r="E53" i="11"/>
  <c r="E53" i="19"/>
  <c r="O52" i="10"/>
  <c r="O52" i="19"/>
  <c r="J52" i="11"/>
  <c r="J52" i="19"/>
  <c r="I52" i="11"/>
  <c r="I52" i="19"/>
  <c r="F52" i="10"/>
  <c r="F52" i="19"/>
  <c r="E52" i="10"/>
  <c r="E52" i="19"/>
  <c r="C52" i="11"/>
  <c r="C52" i="19"/>
  <c r="M51" i="10"/>
  <c r="M51" i="19"/>
  <c r="H51" i="10"/>
  <c r="H51" i="19"/>
  <c r="G51" i="10"/>
  <c r="G51" i="19"/>
  <c r="D51" i="10"/>
  <c r="D51" i="19"/>
  <c r="C51" i="11"/>
  <c r="C51" i="19"/>
  <c r="Q55" i="10"/>
  <c r="Q55" i="19"/>
  <c r="Q57" i="10"/>
  <c r="Q57" i="19"/>
  <c r="AB60" i="11"/>
  <c r="AB60" i="19"/>
  <c r="W60" i="10"/>
  <c r="W60" i="19"/>
  <c r="V60" i="10"/>
  <c r="V60" i="19"/>
  <c r="T60" i="11"/>
  <c r="T60" i="19"/>
  <c r="S60" i="11"/>
  <c r="S60" i="19"/>
  <c r="AD59" i="10"/>
  <c r="AD59" i="19"/>
  <c r="AB59" i="24"/>
  <c r="AB59" i="19"/>
  <c r="Y59" i="10"/>
  <c r="Y59" i="19"/>
  <c r="X59" i="10"/>
  <c r="X59" i="19"/>
  <c r="U59" i="10"/>
  <c r="U59" i="19"/>
  <c r="R59" i="11"/>
  <c r="R59" i="19"/>
  <c r="AB58" i="10"/>
  <c r="AB58" i="19"/>
  <c r="W58" i="18"/>
  <c r="W58" i="26" s="1"/>
  <c r="W58" i="19"/>
  <c r="V58" i="10"/>
  <c r="V58" i="19"/>
  <c r="S58" i="10"/>
  <c r="S58" i="19"/>
  <c r="R58" i="10"/>
  <c r="R58" i="19"/>
  <c r="AD57" i="11"/>
  <c r="AD57" i="19"/>
  <c r="AA57" i="3"/>
  <c r="AA57" i="19"/>
  <c r="Z57" i="10"/>
  <c r="Z57" i="19"/>
  <c r="U57" i="11"/>
  <c r="U57" i="19"/>
  <c r="T57" i="11"/>
  <c r="T57" i="19"/>
  <c r="AB56" i="11"/>
  <c r="AB56" i="19"/>
  <c r="X56" i="10"/>
  <c r="X56" i="19"/>
  <c r="V56" i="29"/>
  <c r="V56" i="19"/>
  <c r="S56" i="11"/>
  <c r="S56" i="19"/>
  <c r="R56" i="10"/>
  <c r="R56" i="19"/>
  <c r="AC55" i="10"/>
  <c r="AC55" i="19"/>
  <c r="AB55" i="11"/>
  <c r="AB55" i="19"/>
  <c r="Z55" i="11"/>
  <c r="Z55" i="19"/>
  <c r="V55" i="10"/>
  <c r="V55" i="19"/>
  <c r="U55" i="5"/>
  <c r="Y56" i="6" s="1"/>
  <c r="U55" i="19"/>
  <c r="AE54" i="11"/>
  <c r="AE54" i="19"/>
  <c r="AD54" i="10"/>
  <c r="AD54" i="19"/>
  <c r="AA54" i="10"/>
  <c r="AA54" i="19"/>
  <c r="Z54" i="10"/>
  <c r="Z54" i="19"/>
  <c r="X54" i="11"/>
  <c r="X54" i="19"/>
  <c r="U54" i="11"/>
  <c r="U54" i="19"/>
  <c r="T54" i="10"/>
  <c r="T54" i="19"/>
  <c r="S54" i="11"/>
  <c r="S54" i="19"/>
  <c r="R54" i="10"/>
  <c r="R54" i="19"/>
  <c r="AC53" i="10"/>
  <c r="AC53" i="19"/>
  <c r="AB53" i="10"/>
  <c r="AB53" i="19"/>
  <c r="AA53" i="10"/>
  <c r="AA53" i="19"/>
  <c r="Z53" i="10"/>
  <c r="Z53" i="19"/>
  <c r="Y53" i="10"/>
  <c r="Y53" i="19"/>
  <c r="X53" i="10"/>
  <c r="X53" i="19"/>
  <c r="V53" i="11"/>
  <c r="V53" i="19"/>
  <c r="S53" i="11"/>
  <c r="S53" i="19"/>
  <c r="R53" i="10"/>
  <c r="R53" i="19"/>
  <c r="AE52" i="10"/>
  <c r="AE52" i="19"/>
  <c r="AD52" i="10"/>
  <c r="AD52" i="19"/>
  <c r="AA52" i="11"/>
  <c r="AA52" i="19"/>
  <c r="Z52" i="11"/>
  <c r="Z52" i="19"/>
  <c r="Y52" i="10"/>
  <c r="Y52" i="19"/>
  <c r="X52" i="10"/>
  <c r="X52" i="19"/>
  <c r="W52" i="10"/>
  <c r="W52" i="19"/>
  <c r="V52" i="10"/>
  <c r="V52" i="19"/>
  <c r="T52" i="11"/>
  <c r="T52" i="19"/>
  <c r="S52" i="3"/>
  <c r="S52" i="19"/>
  <c r="AE51" i="11"/>
  <c r="AE51" i="19"/>
  <c r="AD51" i="10"/>
  <c r="AD51" i="19"/>
  <c r="AC51" i="10"/>
  <c r="AC51" i="19"/>
  <c r="AB51" i="10"/>
  <c r="AB51" i="19"/>
  <c r="Y51" i="11"/>
  <c r="Y51" i="19"/>
  <c r="W51" i="10"/>
  <c r="W51" i="19"/>
  <c r="V51" i="10"/>
  <c r="V51" i="19"/>
  <c r="U51" i="10"/>
  <c r="U51" i="19"/>
  <c r="T51" i="10"/>
  <c r="T51" i="19"/>
  <c r="R51" i="10"/>
  <c r="R51" i="19"/>
  <c r="T51" i="11"/>
  <c r="AA52" i="10"/>
  <c r="X53" i="11"/>
  <c r="R54" i="29"/>
  <c r="Y53" i="11"/>
  <c r="U51" i="11"/>
  <c r="S54" i="24"/>
  <c r="AE52" i="24"/>
  <c r="R53" i="11"/>
  <c r="W52" i="11"/>
  <c r="AE52" i="5"/>
  <c r="AI53" i="6" s="1"/>
  <c r="T52" i="10"/>
  <c r="V52" i="11"/>
  <c r="W52" i="5"/>
  <c r="AA53" i="6" s="1"/>
  <c r="AC51" i="5"/>
  <c r="AG52" i="6" s="1"/>
  <c r="T54" i="11"/>
  <c r="AD51" i="11"/>
  <c r="A54" i="10"/>
  <c r="A54" i="11"/>
  <c r="L60" i="5"/>
  <c r="L60" i="11"/>
  <c r="L60" i="10"/>
  <c r="J59" i="5"/>
  <c r="J59" i="11"/>
  <c r="J59" i="10"/>
  <c r="B59" i="11"/>
  <c r="B59" i="10"/>
  <c r="H58" i="5"/>
  <c r="H58" i="11"/>
  <c r="H58" i="10"/>
  <c r="N57" i="11"/>
  <c r="N57" i="10"/>
  <c r="F57" i="5"/>
  <c r="F57" i="11"/>
  <c r="F57" i="10"/>
  <c r="F57" i="21"/>
  <c r="L56" i="11"/>
  <c r="L56" i="10"/>
  <c r="D56" i="5"/>
  <c r="D56" i="11"/>
  <c r="D56" i="10"/>
  <c r="J55" i="11"/>
  <c r="J55" i="10"/>
  <c r="B55" i="5"/>
  <c r="B55" i="11"/>
  <c r="B55" i="10"/>
  <c r="B55" i="21"/>
  <c r="H54" i="11"/>
  <c r="H54" i="10"/>
  <c r="N53" i="5"/>
  <c r="N53" i="11"/>
  <c r="N53" i="10"/>
  <c r="F53" i="11"/>
  <c r="F53" i="10"/>
  <c r="L52" i="11"/>
  <c r="L52" i="10"/>
  <c r="D52" i="11"/>
  <c r="D52" i="24"/>
  <c r="D52" i="10"/>
  <c r="J51" i="11"/>
  <c r="J51" i="10"/>
  <c r="B51" i="11"/>
  <c r="B51" i="10"/>
  <c r="Q52" i="3"/>
  <c r="Q52" i="10"/>
  <c r="Q52" i="11"/>
  <c r="Q60" i="3"/>
  <c r="Q60" i="10"/>
  <c r="Q60" i="11"/>
  <c r="X60" i="8"/>
  <c r="X60" i="11"/>
  <c r="X60" i="10"/>
  <c r="V59" i="10"/>
  <c r="V59" i="11"/>
  <c r="T58" i="8"/>
  <c r="T58" i="10"/>
  <c r="T58" i="11"/>
  <c r="R57" i="18"/>
  <c r="R57" i="10"/>
  <c r="R57" i="11"/>
  <c r="AD55" i="10"/>
  <c r="AD55" i="11"/>
  <c r="AB54" i="10"/>
  <c r="AB54" i="11"/>
  <c r="G51" i="8"/>
  <c r="Z55" i="10"/>
  <c r="S58" i="11"/>
  <c r="I57" i="11"/>
  <c r="J54" i="11"/>
  <c r="G53" i="11"/>
  <c r="A57" i="10"/>
  <c r="A57" i="11"/>
  <c r="K60" i="11"/>
  <c r="K60" i="10"/>
  <c r="C60" i="24"/>
  <c r="C60" i="11"/>
  <c r="C60" i="10"/>
  <c r="I59" i="29"/>
  <c r="I59" i="11"/>
  <c r="I59" i="10"/>
  <c r="G58" i="11"/>
  <c r="G58" i="10"/>
  <c r="E57" i="29"/>
  <c r="E57" i="11"/>
  <c r="E57" i="10"/>
  <c r="C56" i="11"/>
  <c r="C56" i="10"/>
  <c r="O54" i="11"/>
  <c r="O54" i="10"/>
  <c r="M53" i="11"/>
  <c r="M53" i="10"/>
  <c r="K52" i="11"/>
  <c r="K52" i="10"/>
  <c r="I51" i="11"/>
  <c r="I51" i="10"/>
  <c r="I51" i="24"/>
  <c r="Q53" i="10"/>
  <c r="Q53" i="5"/>
  <c r="U54" i="6" s="1"/>
  <c r="Q53" i="3"/>
  <c r="Q53" i="11"/>
  <c r="AE60" i="10"/>
  <c r="AE60" i="5"/>
  <c r="AI61" i="6" s="1"/>
  <c r="AE60" i="11"/>
  <c r="AC59" i="10"/>
  <c r="AC59" i="5"/>
  <c r="AG60" i="6" s="1"/>
  <c r="AC59" i="11"/>
  <c r="AA58" i="3"/>
  <c r="AA58" i="10"/>
  <c r="AA58" i="11"/>
  <c r="Y57" i="10"/>
  <c r="Y57" i="11"/>
  <c r="AE56" i="10"/>
  <c r="AE56" i="5"/>
  <c r="AI57" i="6" s="1"/>
  <c r="W56" i="10"/>
  <c r="W56" i="5"/>
  <c r="AA57" i="6" s="1"/>
  <c r="W56" i="11"/>
  <c r="U55" i="10"/>
  <c r="U55" i="11"/>
  <c r="Y57" i="3"/>
  <c r="J52" i="3"/>
  <c r="AE54" i="5"/>
  <c r="Z54" i="29"/>
  <c r="U57" i="18"/>
  <c r="O58" i="10"/>
  <c r="G54" i="10"/>
  <c r="Z52" i="10"/>
  <c r="AD59" i="11"/>
  <c r="R58" i="11"/>
  <c r="AE56" i="11"/>
  <c r="V55" i="11"/>
  <c r="I54" i="11"/>
  <c r="A53" i="11"/>
  <c r="A58" i="10"/>
  <c r="A58" i="24"/>
  <c r="J60" i="11"/>
  <c r="J60" i="10"/>
  <c r="J60" i="5"/>
  <c r="O61" i="6" s="1"/>
  <c r="B60" i="3"/>
  <c r="B60" i="11"/>
  <c r="H59" i="3"/>
  <c r="H59" i="11"/>
  <c r="N58" i="11"/>
  <c r="N58" i="3"/>
  <c r="N58" i="10"/>
  <c r="L57" i="11"/>
  <c r="L57" i="10"/>
  <c r="D57" i="3"/>
  <c r="D57" i="11"/>
  <c r="D57" i="5"/>
  <c r="I58" i="6" s="1"/>
  <c r="J56" i="11"/>
  <c r="J56" i="3"/>
  <c r="J56" i="10"/>
  <c r="B56" i="11"/>
  <c r="B56" i="5"/>
  <c r="G57" i="6" s="1"/>
  <c r="B56" i="3"/>
  <c r="H55" i="18"/>
  <c r="H55" i="11"/>
  <c r="H55" i="10"/>
  <c r="F54" i="11"/>
  <c r="F54" i="10"/>
  <c r="F54" i="3"/>
  <c r="L53" i="11"/>
  <c r="L53" i="3"/>
  <c r="D53" i="11"/>
  <c r="D53" i="10"/>
  <c r="B52" i="11"/>
  <c r="B52" i="10"/>
  <c r="H51" i="11"/>
  <c r="H51" i="3"/>
  <c r="Q54" i="24"/>
  <c r="Q54" i="11"/>
  <c r="Q54" i="10"/>
  <c r="AD60" i="10"/>
  <c r="AD60" i="11"/>
  <c r="AD60" i="29"/>
  <c r="AB59" i="10"/>
  <c r="AB59" i="11"/>
  <c r="T59" i="10"/>
  <c r="T59" i="18"/>
  <c r="Z58" i="10"/>
  <c r="Z58" i="29"/>
  <c r="Z58" i="11"/>
  <c r="X57" i="10"/>
  <c r="X57" i="11"/>
  <c r="X57" i="24"/>
  <c r="AD56" i="10"/>
  <c r="AD56" i="24"/>
  <c r="V56" i="10"/>
  <c r="V56" i="11"/>
  <c r="AB55" i="10"/>
  <c r="AB55" i="24"/>
  <c r="T55" i="10"/>
  <c r="T55" i="11"/>
  <c r="U57" i="3"/>
  <c r="B52" i="3"/>
  <c r="AA54" i="5"/>
  <c r="AE55" i="6" s="1"/>
  <c r="T59" i="24"/>
  <c r="X54" i="18"/>
  <c r="AB60" i="10"/>
  <c r="F58" i="10"/>
  <c r="AB56" i="10"/>
  <c r="U59" i="11"/>
  <c r="K58" i="11"/>
  <c r="AD56" i="11"/>
  <c r="C54" i="11"/>
  <c r="A59" i="24"/>
  <c r="A59" i="11"/>
  <c r="I60" i="11"/>
  <c r="I60" i="10"/>
  <c r="I60" i="8"/>
  <c r="O59" i="8"/>
  <c r="O59" i="11"/>
  <c r="O59" i="10"/>
  <c r="G59" i="3"/>
  <c r="G59" i="11"/>
  <c r="M58" i="11"/>
  <c r="M58" i="10"/>
  <c r="K57" i="8"/>
  <c r="K57" i="11"/>
  <c r="K57" i="10"/>
  <c r="C57" i="11"/>
  <c r="C57" i="3"/>
  <c r="I56" i="11"/>
  <c r="I56" i="10"/>
  <c r="O55" i="3"/>
  <c r="O55" i="11"/>
  <c r="O55" i="8"/>
  <c r="G55" i="8"/>
  <c r="G55" i="11"/>
  <c r="G55" i="10"/>
  <c r="M54" i="11"/>
  <c r="M54" i="8"/>
  <c r="E54" i="11"/>
  <c r="E54" i="8"/>
  <c r="E54" i="10"/>
  <c r="K53" i="11"/>
  <c r="K53" i="8"/>
  <c r="C53" i="8"/>
  <c r="C53" i="11"/>
  <c r="C53" i="10"/>
  <c r="O51" i="11"/>
  <c r="O51" i="10"/>
  <c r="G51" i="24"/>
  <c r="G51" i="11"/>
  <c r="Q55" i="5"/>
  <c r="U56" i="6" s="1"/>
  <c r="Q55" i="11"/>
  <c r="AC60" i="5"/>
  <c r="AC60" i="11"/>
  <c r="AC60" i="10"/>
  <c r="U60" i="11"/>
  <c r="U60" i="10"/>
  <c r="AA59" i="5"/>
  <c r="AA59" i="11"/>
  <c r="AA59" i="10"/>
  <c r="S59" i="11"/>
  <c r="S59" i="10"/>
  <c r="Y58" i="5"/>
  <c r="Y58" i="11"/>
  <c r="Y58" i="10"/>
  <c r="AE57" i="11"/>
  <c r="AE57" i="10"/>
  <c r="W57" i="5"/>
  <c r="W57" i="11"/>
  <c r="W57" i="10"/>
  <c r="AC56" i="11"/>
  <c r="AC56" i="10"/>
  <c r="U56" i="5"/>
  <c r="U56" i="11"/>
  <c r="U56" i="10"/>
  <c r="AA55" i="11"/>
  <c r="AA55" i="10"/>
  <c r="S55" i="5"/>
  <c r="S55" i="11"/>
  <c r="S55" i="10"/>
  <c r="Y54" i="11"/>
  <c r="Y54" i="10"/>
  <c r="AE53" i="5"/>
  <c r="AE53" i="11"/>
  <c r="AE53" i="10"/>
  <c r="W53" i="11"/>
  <c r="W53" i="10"/>
  <c r="AC52" i="5"/>
  <c r="AC52" i="11"/>
  <c r="AC52" i="10"/>
  <c r="U52" i="11"/>
  <c r="U52" i="10"/>
  <c r="AA51" i="5"/>
  <c r="AA51" i="11"/>
  <c r="AA51" i="10"/>
  <c r="S51" i="11"/>
  <c r="S51" i="10"/>
  <c r="Q55" i="3"/>
  <c r="H59" i="5"/>
  <c r="M60" i="6" s="1"/>
  <c r="M58" i="8"/>
  <c r="T55" i="24"/>
  <c r="T60" i="10"/>
  <c r="R59" i="10"/>
  <c r="E58" i="10"/>
  <c r="S56" i="10"/>
  <c r="I55" i="10"/>
  <c r="J52" i="10"/>
  <c r="T59" i="11"/>
  <c r="X56" i="11"/>
  <c r="K55" i="11"/>
  <c r="M51" i="11"/>
  <c r="A60" i="11"/>
  <c r="A60" i="10"/>
  <c r="H60" i="10"/>
  <c r="H60" i="11"/>
  <c r="N59" i="10"/>
  <c r="N59" i="11"/>
  <c r="F59" i="10"/>
  <c r="F59" i="11"/>
  <c r="L58" i="10"/>
  <c r="L58" i="11"/>
  <c r="D58" i="10"/>
  <c r="D58" i="11"/>
  <c r="J57" i="10"/>
  <c r="J57" i="11"/>
  <c r="B57" i="10"/>
  <c r="B57" i="11"/>
  <c r="H56" i="10"/>
  <c r="H56" i="11"/>
  <c r="N55" i="10"/>
  <c r="N55" i="11"/>
  <c r="F55" i="10"/>
  <c r="F55" i="11"/>
  <c r="L54" i="10"/>
  <c r="L54" i="11"/>
  <c r="D54" i="10"/>
  <c r="D54" i="11"/>
  <c r="J53" i="10"/>
  <c r="J53" i="11"/>
  <c r="B53" i="10"/>
  <c r="B53" i="11"/>
  <c r="H52" i="10"/>
  <c r="H52" i="11"/>
  <c r="N51" i="10"/>
  <c r="N51" i="11"/>
  <c r="F51" i="10"/>
  <c r="F51" i="11"/>
  <c r="Z59" i="11"/>
  <c r="Z59" i="10"/>
  <c r="X58" i="11"/>
  <c r="X58" i="10"/>
  <c r="V57" i="11"/>
  <c r="V57" i="10"/>
  <c r="T56" i="11"/>
  <c r="T56" i="10"/>
  <c r="R55" i="11"/>
  <c r="R55" i="10"/>
  <c r="AD53" i="11"/>
  <c r="AD53" i="10"/>
  <c r="AB52" i="11"/>
  <c r="AB52" i="10"/>
  <c r="Z51" i="11"/>
  <c r="Z51" i="10"/>
  <c r="R51" i="11"/>
  <c r="R51" i="5"/>
  <c r="AC60" i="3"/>
  <c r="H55" i="3"/>
  <c r="AA58" i="5"/>
  <c r="AE59" i="6" s="1"/>
  <c r="AA52" i="5"/>
  <c r="AE53" i="6" s="1"/>
  <c r="E58" i="8"/>
  <c r="J55" i="24"/>
  <c r="S60" i="10"/>
  <c r="H59" i="10"/>
  <c r="AD57" i="10"/>
  <c r="AE54" i="10"/>
  <c r="V53" i="10"/>
  <c r="I52" i="10"/>
  <c r="W60" i="11"/>
  <c r="M59" i="11"/>
  <c r="A58" i="11"/>
  <c r="N56" i="11"/>
  <c r="E55" i="11"/>
  <c r="O52" i="11"/>
  <c r="D51" i="11"/>
  <c r="A51" i="5"/>
  <c r="A51" i="11"/>
  <c r="A52" i="11"/>
  <c r="A52" i="10"/>
  <c r="E59" i="10"/>
  <c r="E59" i="11"/>
  <c r="C58" i="10"/>
  <c r="C58" i="11"/>
  <c r="O56" i="10"/>
  <c r="O56" i="11"/>
  <c r="M55" i="10"/>
  <c r="M55" i="11"/>
  <c r="K54" i="10"/>
  <c r="K54" i="11"/>
  <c r="I53" i="10"/>
  <c r="I53" i="11"/>
  <c r="G52" i="10"/>
  <c r="G52" i="11"/>
  <c r="E51" i="10"/>
  <c r="E51" i="11"/>
  <c r="Q56" i="10"/>
  <c r="Q56" i="11"/>
  <c r="AA60" i="11"/>
  <c r="AA60" i="10"/>
  <c r="Y59" i="11"/>
  <c r="Y59" i="3"/>
  <c r="AE58" i="11"/>
  <c r="AE58" i="10"/>
  <c r="W58" i="11"/>
  <c r="W58" i="3"/>
  <c r="AC57" i="11"/>
  <c r="AC57" i="10"/>
  <c r="AA56" i="11"/>
  <c r="AA56" i="3"/>
  <c r="AA56" i="10"/>
  <c r="Y55" i="11"/>
  <c r="Y55" i="10"/>
  <c r="W54" i="11"/>
  <c r="W54" i="10"/>
  <c r="AC53" i="11"/>
  <c r="AC53" i="5"/>
  <c r="AG54" i="6" s="1"/>
  <c r="U53" i="11"/>
  <c r="U53" i="3"/>
  <c r="U53" i="10"/>
  <c r="S52" i="11"/>
  <c r="S52" i="10"/>
  <c r="S52" i="24"/>
  <c r="J60" i="3"/>
  <c r="N54" i="3"/>
  <c r="F58" i="5"/>
  <c r="K59" i="6" s="1"/>
  <c r="I56" i="8"/>
  <c r="O60" i="10"/>
  <c r="G59" i="10"/>
  <c r="U57" i="10"/>
  <c r="K56" i="10"/>
  <c r="L53" i="10"/>
  <c r="C52" i="10"/>
  <c r="V60" i="11"/>
  <c r="D59" i="11"/>
  <c r="Z57" i="11"/>
  <c r="M56" i="11"/>
  <c r="AA54" i="11"/>
  <c r="F52" i="11"/>
  <c r="N60" i="5"/>
  <c r="S61" i="6" s="1"/>
  <c r="N60" i="10"/>
  <c r="N60" i="11"/>
  <c r="L59" i="5"/>
  <c r="Q60" i="6" s="1"/>
  <c r="L59" i="10"/>
  <c r="L59" i="11"/>
  <c r="J58" i="10"/>
  <c r="J58" i="11"/>
  <c r="B58" i="5"/>
  <c r="G59" i="6" s="1"/>
  <c r="B58" i="10"/>
  <c r="H57" i="5"/>
  <c r="M58" i="6" s="1"/>
  <c r="H57" i="10"/>
  <c r="H57" i="11"/>
  <c r="F56" i="10"/>
  <c r="F56" i="11"/>
  <c r="L55" i="18"/>
  <c r="L55" i="10"/>
  <c r="D55" i="3"/>
  <c r="D55" i="10"/>
  <c r="D55" i="11"/>
  <c r="B54" i="10"/>
  <c r="B54" i="11"/>
  <c r="N52" i="10"/>
  <c r="N52" i="11"/>
  <c r="L51" i="3"/>
  <c r="L51" i="10"/>
  <c r="L51" i="11"/>
  <c r="Q58" i="11"/>
  <c r="Q58" i="10"/>
  <c r="Z60" i="8"/>
  <c r="Z60" i="11"/>
  <c r="Z60" i="10"/>
  <c r="R60" i="8"/>
  <c r="R60" i="11"/>
  <c r="R60" i="10"/>
  <c r="X59" i="3"/>
  <c r="X59" i="11"/>
  <c r="AD58" i="11"/>
  <c r="AD58" i="10"/>
  <c r="V58" i="8"/>
  <c r="V58" i="11"/>
  <c r="AB57" i="11"/>
  <c r="AB57" i="10"/>
  <c r="Z56" i="11"/>
  <c r="Z56" i="10"/>
  <c r="R56" i="8"/>
  <c r="R56" i="11"/>
  <c r="X55" i="11"/>
  <c r="X55" i="10"/>
  <c r="AD54" i="3"/>
  <c r="AD54" i="11"/>
  <c r="V54" i="11"/>
  <c r="V54" i="10"/>
  <c r="AB53" i="8"/>
  <c r="AB53" i="11"/>
  <c r="T53" i="11"/>
  <c r="T53" i="10"/>
  <c r="R52" i="18"/>
  <c r="R52" i="11"/>
  <c r="R52" i="10"/>
  <c r="X51" i="5"/>
  <c r="AB52" i="6" s="1"/>
  <c r="X51" i="11"/>
  <c r="I60" i="3"/>
  <c r="M54" i="3"/>
  <c r="Y57" i="5"/>
  <c r="AC58" i="6" s="1"/>
  <c r="A56" i="8"/>
  <c r="G60" i="10"/>
  <c r="A59" i="10"/>
  <c r="T57" i="10"/>
  <c r="B56" i="10"/>
  <c r="X54" i="10"/>
  <c r="K53" i="10"/>
  <c r="Y51" i="10"/>
  <c r="Q57" i="11"/>
  <c r="G56" i="11"/>
  <c r="Z54" i="11"/>
  <c r="E52" i="11"/>
  <c r="A55" i="29"/>
  <c r="A55" i="11"/>
  <c r="A55" i="10"/>
  <c r="M60" i="10"/>
  <c r="M60" i="11"/>
  <c r="E60" i="24"/>
  <c r="E60" i="10"/>
  <c r="K59" i="29"/>
  <c r="K59" i="10"/>
  <c r="K59" i="11"/>
  <c r="C59" i="10"/>
  <c r="C59" i="29"/>
  <c r="I58" i="10"/>
  <c r="I58" i="11"/>
  <c r="O57" i="24"/>
  <c r="O57" i="10"/>
  <c r="G57" i="29"/>
  <c r="G57" i="10"/>
  <c r="G57" i="11"/>
  <c r="E56" i="29"/>
  <c r="E56" i="10"/>
  <c r="E56" i="11"/>
  <c r="C55" i="29"/>
  <c r="C55" i="10"/>
  <c r="C55" i="11"/>
  <c r="O53" i="10"/>
  <c r="O53" i="11"/>
  <c r="M52" i="29"/>
  <c r="M52" i="10"/>
  <c r="M52" i="11"/>
  <c r="K51" i="10"/>
  <c r="K51" i="11"/>
  <c r="C51" i="5"/>
  <c r="C51" i="10"/>
  <c r="Q51" i="3"/>
  <c r="Q51" i="11"/>
  <c r="Q51" i="10"/>
  <c r="Q59" i="11"/>
  <c r="Q59" i="3"/>
  <c r="Q59" i="10"/>
  <c r="Y60" i="10"/>
  <c r="Y60" i="11"/>
  <c r="AE59" i="10"/>
  <c r="AE59" i="11"/>
  <c r="W59" i="10"/>
  <c r="W59" i="11"/>
  <c r="AC58" i="20"/>
  <c r="AC58" i="25" s="1"/>
  <c r="AC58" i="10"/>
  <c r="AC58" i="11"/>
  <c r="U58" i="10"/>
  <c r="U58" i="11"/>
  <c r="AA57" i="10"/>
  <c r="AA57" i="20"/>
  <c r="AA57" i="25" s="1"/>
  <c r="AA57" i="11"/>
  <c r="S57" i="10"/>
  <c r="S57" i="11"/>
  <c r="Y56" i="10"/>
  <c r="Y56" i="11"/>
  <c r="AE55" i="10"/>
  <c r="AE55" i="11"/>
  <c r="W55" i="3"/>
  <c r="W55" i="10"/>
  <c r="W55" i="11"/>
  <c r="AC54" i="10"/>
  <c r="AC54" i="11"/>
  <c r="E58" i="3"/>
  <c r="D53" i="3"/>
  <c r="AC55" i="5"/>
  <c r="AG56" i="6" s="1"/>
  <c r="AD56" i="29"/>
  <c r="I52" i="8"/>
  <c r="E59" i="18"/>
  <c r="D60" i="10"/>
  <c r="W58" i="10"/>
  <c r="M57" i="10"/>
  <c r="A56" i="10"/>
  <c r="N54" i="10"/>
  <c r="E53" i="10"/>
  <c r="X51" i="10"/>
  <c r="F60" i="11"/>
  <c r="AB58" i="11"/>
  <c r="O57" i="11"/>
  <c r="AC55" i="11"/>
  <c r="H53" i="11"/>
  <c r="U54" i="3"/>
  <c r="U54" i="10"/>
  <c r="S53" i="3"/>
  <c r="S53" i="10"/>
  <c r="AE51" i="3"/>
  <c r="AE51" i="10"/>
  <c r="S54" i="5"/>
  <c r="W55" i="6" s="1"/>
  <c r="AD52" i="29"/>
  <c r="AE52" i="11"/>
  <c r="AC51" i="11"/>
  <c r="V52" i="29"/>
  <c r="R54" i="11"/>
  <c r="AD52" i="11"/>
  <c r="AB51" i="11"/>
  <c r="S54" i="3"/>
  <c r="S54" i="10"/>
  <c r="Y53" i="5"/>
  <c r="AC54" i="6" s="1"/>
  <c r="AB51" i="29"/>
  <c r="AA53" i="11"/>
  <c r="Y52" i="11"/>
  <c r="W51" i="11"/>
  <c r="Z53" i="11"/>
  <c r="X52" i="11"/>
  <c r="V51" i="11"/>
  <c r="F60" i="22"/>
  <c r="F60" i="21"/>
  <c r="F60" i="20"/>
  <c r="F60" i="25" s="1"/>
  <c r="F60" i="24"/>
  <c r="F60" i="29"/>
  <c r="F60" i="18"/>
  <c r="F60" i="8"/>
  <c r="F60" i="3"/>
  <c r="J58" i="22"/>
  <c r="J58" i="21"/>
  <c r="J58" i="20"/>
  <c r="J58" i="25" s="1"/>
  <c r="J58" i="18"/>
  <c r="J58" i="24"/>
  <c r="J58" i="29"/>
  <c r="J58" i="8"/>
  <c r="F56" i="21"/>
  <c r="F56" i="22"/>
  <c r="F56" i="20"/>
  <c r="F56" i="25" s="1"/>
  <c r="F56" i="24"/>
  <c r="F56" i="29"/>
  <c r="F56" i="18"/>
  <c r="F56" i="8"/>
  <c r="B54" i="21"/>
  <c r="B54" i="22"/>
  <c r="B54" i="20"/>
  <c r="B54" i="25" s="1"/>
  <c r="B54" i="18"/>
  <c r="B54" i="29"/>
  <c r="B54" i="8"/>
  <c r="B54" i="24"/>
  <c r="A52" i="20"/>
  <c r="A52" i="25" s="1"/>
  <c r="A52" i="21"/>
  <c r="A52" i="22"/>
  <c r="A52" i="18"/>
  <c r="A52" i="24"/>
  <c r="A52" i="29"/>
  <c r="A52" i="5"/>
  <c r="A52" i="3"/>
  <c r="A60" i="21"/>
  <c r="A60" i="20"/>
  <c r="A60" i="25" s="1"/>
  <c r="A60" i="22"/>
  <c r="A60" i="18"/>
  <c r="A60" i="29"/>
  <c r="A60" i="5"/>
  <c r="A60" i="24"/>
  <c r="A60" i="8"/>
  <c r="A60" i="3"/>
  <c r="H60" i="22"/>
  <c r="H60" i="21"/>
  <c r="H60" i="20"/>
  <c r="H60" i="25" s="1"/>
  <c r="H60" i="24"/>
  <c r="H60" i="29"/>
  <c r="H60" i="18"/>
  <c r="H60" i="5"/>
  <c r="H60" i="8"/>
  <c r="N59" i="22"/>
  <c r="N59" i="21"/>
  <c r="N59" i="24"/>
  <c r="N59" i="29"/>
  <c r="N59" i="20"/>
  <c r="N59" i="25" s="1"/>
  <c r="N59" i="5"/>
  <c r="N59" i="8"/>
  <c r="F59" i="22"/>
  <c r="F59" i="21"/>
  <c r="F59" i="20"/>
  <c r="F59" i="25" s="1"/>
  <c r="F59" i="18"/>
  <c r="F59" i="24"/>
  <c r="F59" i="29"/>
  <c r="F59" i="5"/>
  <c r="F59" i="3"/>
  <c r="F59" i="8"/>
  <c r="L58" i="22"/>
  <c r="L58" i="21"/>
  <c r="L58" i="18"/>
  <c r="L58" i="24"/>
  <c r="L58" i="29"/>
  <c r="L58" i="5"/>
  <c r="Q59" i="6" s="1"/>
  <c r="L58" i="8"/>
  <c r="L58" i="20"/>
  <c r="L58" i="25" s="1"/>
  <c r="D58" i="22"/>
  <c r="D58" i="21"/>
  <c r="D58" i="20"/>
  <c r="D58" i="25" s="1"/>
  <c r="D58" i="24"/>
  <c r="D58" i="29"/>
  <c r="D58" i="5"/>
  <c r="I59" i="6" s="1"/>
  <c r="D58" i="18"/>
  <c r="D58" i="3"/>
  <c r="D58" i="8"/>
  <c r="J57" i="21"/>
  <c r="J57" i="22"/>
  <c r="J57" i="18"/>
  <c r="J57" i="24"/>
  <c r="J57" i="29"/>
  <c r="J57" i="20"/>
  <c r="J57" i="25" s="1"/>
  <c r="J57" i="5"/>
  <c r="J57" i="8"/>
  <c r="B57" i="22"/>
  <c r="B57" i="20"/>
  <c r="B57" i="25" s="1"/>
  <c r="B57" i="24"/>
  <c r="B57" i="29"/>
  <c r="B57" i="5"/>
  <c r="B57" i="21"/>
  <c r="B57" i="18"/>
  <c r="B57" i="3"/>
  <c r="B57" i="8"/>
  <c r="H56" i="21"/>
  <c r="H56" i="22"/>
  <c r="H56" i="18"/>
  <c r="H56" i="24"/>
  <c r="H56" i="29"/>
  <c r="H56" i="5"/>
  <c r="H56" i="8"/>
  <c r="H56" i="20"/>
  <c r="H56" i="25" s="1"/>
  <c r="N55" i="22"/>
  <c r="N55" i="21"/>
  <c r="N55" i="18"/>
  <c r="N55" i="24"/>
  <c r="N55" i="29"/>
  <c r="N55" i="20"/>
  <c r="N55" i="25" s="1"/>
  <c r="N55" i="5"/>
  <c r="N55" i="3"/>
  <c r="N55" i="8"/>
  <c r="F55" i="21"/>
  <c r="F55" i="22"/>
  <c r="F55" i="24"/>
  <c r="F55" i="18"/>
  <c r="F55" i="29"/>
  <c r="F55" i="20"/>
  <c r="F55" i="25" s="1"/>
  <c r="F55" i="5"/>
  <c r="F55" i="8"/>
  <c r="L54" i="22"/>
  <c r="L54" i="20"/>
  <c r="L54" i="25" s="1"/>
  <c r="L54" i="21"/>
  <c r="L54" i="24"/>
  <c r="L54" i="18"/>
  <c r="L54" i="29"/>
  <c r="L54" i="5"/>
  <c r="L54" i="3"/>
  <c r="L54" i="8"/>
  <c r="D54" i="21"/>
  <c r="D54" i="20"/>
  <c r="D54" i="25" s="1"/>
  <c r="D54" i="22"/>
  <c r="D54" i="24"/>
  <c r="D54" i="29"/>
  <c r="D54" i="5"/>
  <c r="D54" i="8"/>
  <c r="J53" i="22"/>
  <c r="J53" i="21"/>
  <c r="J53" i="20"/>
  <c r="J53" i="25" s="1"/>
  <c r="J53" i="24"/>
  <c r="J53" i="29"/>
  <c r="J53" i="5"/>
  <c r="J53" i="18"/>
  <c r="J53" i="3"/>
  <c r="J53" i="8"/>
  <c r="B53" i="21"/>
  <c r="B53" i="22"/>
  <c r="B53" i="18"/>
  <c r="B53" i="24"/>
  <c r="B53" i="20"/>
  <c r="B53" i="25" s="1"/>
  <c r="B53" i="29"/>
  <c r="B53" i="5"/>
  <c r="B53" i="8"/>
  <c r="H52" i="22"/>
  <c r="H52" i="20"/>
  <c r="H52" i="25" s="1"/>
  <c r="H52" i="21"/>
  <c r="H52" i="18"/>
  <c r="H52" i="24"/>
  <c r="H52" i="29"/>
  <c r="H52" i="5"/>
  <c r="H52" i="3"/>
  <c r="H52" i="8"/>
  <c r="N51" i="21"/>
  <c r="N51" i="22"/>
  <c r="N51" i="24"/>
  <c r="N51" i="18"/>
  <c r="N51" i="20"/>
  <c r="N51" i="25" s="1"/>
  <c r="N51" i="29"/>
  <c r="N51" i="5"/>
  <c r="N51" i="8"/>
  <c r="F51" i="22"/>
  <c r="F51" i="20"/>
  <c r="F51" i="25" s="1"/>
  <c r="F51" i="21"/>
  <c r="F51" i="24"/>
  <c r="F51" i="18"/>
  <c r="F51" i="29"/>
  <c r="F51" i="5"/>
  <c r="F51" i="3"/>
  <c r="F51" i="8"/>
  <c r="Q57" i="22"/>
  <c r="Q57" i="21"/>
  <c r="Q57" i="20"/>
  <c r="Q57" i="25" s="1"/>
  <c r="Q57" i="24"/>
  <c r="Q57" i="29"/>
  <c r="Q57" i="18"/>
  <c r="Q57" i="8"/>
  <c r="Q57" i="3"/>
  <c r="AB60" i="22"/>
  <c r="AB60" i="21"/>
  <c r="AB60" i="20"/>
  <c r="AB60" i="25" s="1"/>
  <c r="AB60" i="18"/>
  <c r="AB60" i="8"/>
  <c r="AB60" i="3"/>
  <c r="AB60" i="24"/>
  <c r="AB60" i="5"/>
  <c r="AB60" i="29"/>
  <c r="T60" i="22"/>
  <c r="T60" i="20"/>
  <c r="T60" i="25" s="1"/>
  <c r="T60" i="21"/>
  <c r="T60" i="18"/>
  <c r="T60" i="8"/>
  <c r="T60" i="3"/>
  <c r="T60" i="29"/>
  <c r="T60" i="5"/>
  <c r="T60" i="24"/>
  <c r="Z59" i="22"/>
  <c r="Z59" i="20"/>
  <c r="Z59" i="25" s="1"/>
  <c r="Z59" i="18"/>
  <c r="Z59" i="21"/>
  <c r="Z59" i="8"/>
  <c r="Z59" i="3"/>
  <c r="Z59" i="24"/>
  <c r="Z59" i="5"/>
  <c r="Z59" i="29"/>
  <c r="R59" i="22"/>
  <c r="R59" i="21"/>
  <c r="R59" i="20"/>
  <c r="R59" i="25" s="1"/>
  <c r="R59" i="18"/>
  <c r="R59" i="8"/>
  <c r="R59" i="3"/>
  <c r="R59" i="29"/>
  <c r="R59" i="5"/>
  <c r="R59" i="24"/>
  <c r="X58" i="22"/>
  <c r="X58" i="21"/>
  <c r="X58" i="20"/>
  <c r="X58" i="25" s="1"/>
  <c r="X58" i="18"/>
  <c r="X58" i="8"/>
  <c r="X58" i="3"/>
  <c r="X58" i="24"/>
  <c r="X58" i="5"/>
  <c r="X58" i="29"/>
  <c r="AD57" i="22"/>
  <c r="AD57" i="20"/>
  <c r="AD57" i="25" s="1"/>
  <c r="AD57" i="18"/>
  <c r="AD57" i="21"/>
  <c r="AD57" i="8"/>
  <c r="AD57" i="3"/>
  <c r="AD57" i="29"/>
  <c r="AD57" i="5"/>
  <c r="V57" i="22"/>
  <c r="V57" i="20"/>
  <c r="V57" i="25" s="1"/>
  <c r="V57" i="18"/>
  <c r="V57" i="21"/>
  <c r="V57" i="8"/>
  <c r="V57" i="3"/>
  <c r="V57" i="24"/>
  <c r="V57" i="5"/>
  <c r="V57" i="29"/>
  <c r="AB56" i="22"/>
  <c r="AB56" i="21"/>
  <c r="AB56" i="20"/>
  <c r="AB56" i="25" s="1"/>
  <c r="AB56" i="18"/>
  <c r="AB56" i="8"/>
  <c r="AB56" i="3"/>
  <c r="AB56" i="29"/>
  <c r="AB56" i="5"/>
  <c r="T56" i="22"/>
  <c r="T56" i="20"/>
  <c r="T56" i="25" s="1"/>
  <c r="T56" i="18"/>
  <c r="T56" i="21"/>
  <c r="T56" i="8"/>
  <c r="T56" i="3"/>
  <c r="T56" i="24"/>
  <c r="T56" i="5"/>
  <c r="T56" i="29"/>
  <c r="Z55" i="22"/>
  <c r="Z55" i="21"/>
  <c r="Z55" i="20"/>
  <c r="Z55" i="25" s="1"/>
  <c r="Z55" i="8"/>
  <c r="Z55" i="18"/>
  <c r="Z55" i="3"/>
  <c r="Z55" i="29"/>
  <c r="Z55" i="5"/>
  <c r="R55" i="22"/>
  <c r="R55" i="20"/>
  <c r="R55" i="25" s="1"/>
  <c r="R55" i="21"/>
  <c r="R55" i="18"/>
  <c r="R55" i="8"/>
  <c r="R55" i="3"/>
  <c r="R55" i="24"/>
  <c r="R55" i="5"/>
  <c r="R55" i="29"/>
  <c r="X54" i="22"/>
  <c r="X54" i="21"/>
  <c r="X54" i="20"/>
  <c r="X54" i="25" s="1"/>
  <c r="X54" i="8"/>
  <c r="X54" i="24"/>
  <c r="X54" i="3"/>
  <c r="X54" i="29"/>
  <c r="X54" i="5"/>
  <c r="AD53" i="22"/>
  <c r="AD53" i="20"/>
  <c r="AD53" i="25" s="1"/>
  <c r="AD53" i="21"/>
  <c r="AD53" i="24"/>
  <c r="AD53" i="8"/>
  <c r="AD53" i="3"/>
  <c r="AD53" i="5"/>
  <c r="AD53" i="18"/>
  <c r="V53" i="22"/>
  <c r="V53" i="21"/>
  <c r="V53" i="20"/>
  <c r="V53" i="25" s="1"/>
  <c r="V53" i="18"/>
  <c r="V53" i="8"/>
  <c r="V53" i="24"/>
  <c r="V53" i="3"/>
  <c r="V53" i="29"/>
  <c r="V53" i="5"/>
  <c r="AB52" i="22"/>
  <c r="AB52" i="21"/>
  <c r="AB52" i="20"/>
  <c r="AB52" i="25" s="1"/>
  <c r="AB52" i="8"/>
  <c r="AB52" i="18"/>
  <c r="AB52" i="3"/>
  <c r="AB52" i="5"/>
  <c r="T52" i="22"/>
  <c r="T52" i="21"/>
  <c r="T52" i="20"/>
  <c r="T52" i="25" s="1"/>
  <c r="T52" i="18"/>
  <c r="T52" i="24"/>
  <c r="T52" i="8"/>
  <c r="T52" i="3"/>
  <c r="T52" i="29"/>
  <c r="T52" i="5"/>
  <c r="Z51" i="22"/>
  <c r="Z51" i="21"/>
  <c r="Z51" i="20"/>
  <c r="Z51" i="25" s="1"/>
  <c r="Z51" i="18"/>
  <c r="Z51" i="24"/>
  <c r="Z51" i="8"/>
  <c r="Z51" i="3"/>
  <c r="Z51" i="5"/>
  <c r="R51" i="22"/>
  <c r="R51" i="21"/>
  <c r="R51" i="20"/>
  <c r="R51" i="25" s="1"/>
  <c r="R51" i="8"/>
  <c r="R51" i="24"/>
  <c r="R51" i="3"/>
  <c r="R51" i="18"/>
  <c r="R51" i="29"/>
  <c r="AC58" i="3"/>
  <c r="H57" i="3"/>
  <c r="J58" i="5"/>
  <c r="O59" i="6" s="1"/>
  <c r="F56" i="5"/>
  <c r="K57" i="6" s="1"/>
  <c r="D55" i="5"/>
  <c r="B54" i="5"/>
  <c r="G55" i="6" s="1"/>
  <c r="A59" i="21"/>
  <c r="A53" i="22"/>
  <c r="A53" i="21"/>
  <c r="A53" i="18"/>
  <c r="A53" i="20"/>
  <c r="A53" i="25" s="1"/>
  <c r="A53" i="24"/>
  <c r="A53" i="29"/>
  <c r="A53" i="5"/>
  <c r="A53" i="8"/>
  <c r="A53" i="3"/>
  <c r="O60" i="22"/>
  <c r="O60" i="21"/>
  <c r="O60" i="20"/>
  <c r="O60" i="25" s="1"/>
  <c r="O60" i="18"/>
  <c r="O60" i="24"/>
  <c r="O60" i="29"/>
  <c r="O60" i="5"/>
  <c r="O60" i="8"/>
  <c r="O60" i="3"/>
  <c r="G60" i="22"/>
  <c r="G60" i="21"/>
  <c r="G60" i="20"/>
  <c r="G60" i="25" s="1"/>
  <c r="G60" i="24"/>
  <c r="G60" i="29"/>
  <c r="G60" i="5"/>
  <c r="G60" i="18"/>
  <c r="G60" i="3"/>
  <c r="G60" i="8"/>
  <c r="M59" i="22"/>
  <c r="M59" i="21"/>
  <c r="M59" i="20"/>
  <c r="M59" i="25" s="1"/>
  <c r="M59" i="24"/>
  <c r="M59" i="29"/>
  <c r="M59" i="18"/>
  <c r="M59" i="5"/>
  <c r="M59" i="8"/>
  <c r="M59" i="3"/>
  <c r="E59" i="22"/>
  <c r="E59" i="21"/>
  <c r="E59" i="20"/>
  <c r="E59" i="25" s="1"/>
  <c r="E59" i="24"/>
  <c r="E59" i="29"/>
  <c r="E59" i="5"/>
  <c r="E59" i="3"/>
  <c r="E59" i="8"/>
  <c r="K58" i="22"/>
  <c r="K58" i="21"/>
  <c r="K58" i="20"/>
  <c r="K58" i="25" s="1"/>
  <c r="K58" i="18"/>
  <c r="K58" i="24"/>
  <c r="K58" i="29"/>
  <c r="K58" i="5"/>
  <c r="K58" i="8"/>
  <c r="K58" i="3"/>
  <c r="C58" i="22"/>
  <c r="C58" i="21"/>
  <c r="C58" i="20"/>
  <c r="C58" i="25" s="1"/>
  <c r="C58" i="24"/>
  <c r="C58" i="29"/>
  <c r="C58" i="5"/>
  <c r="H59" i="6" s="1"/>
  <c r="C58" i="18"/>
  <c r="C58" i="3"/>
  <c r="C58" i="8"/>
  <c r="I57" i="22"/>
  <c r="I57" i="21"/>
  <c r="I57" i="20"/>
  <c r="I57" i="25" s="1"/>
  <c r="I57" i="18"/>
  <c r="I57" i="24"/>
  <c r="I57" i="29"/>
  <c r="I57" i="5"/>
  <c r="I57" i="8"/>
  <c r="I57" i="3"/>
  <c r="O56" i="22"/>
  <c r="O56" i="21"/>
  <c r="O56" i="20"/>
  <c r="O56" i="25" s="1"/>
  <c r="O56" i="24"/>
  <c r="O56" i="29"/>
  <c r="O56" i="5"/>
  <c r="O56" i="3"/>
  <c r="O56" i="18"/>
  <c r="G56" i="22"/>
  <c r="G56" i="21"/>
  <c r="G56" i="20"/>
  <c r="G56" i="25" s="1"/>
  <c r="G56" i="24"/>
  <c r="G56" i="29"/>
  <c r="G56" i="18"/>
  <c r="G56" i="5"/>
  <c r="G56" i="8"/>
  <c r="G56" i="3"/>
  <c r="M55" i="22"/>
  <c r="M55" i="21"/>
  <c r="M55" i="18"/>
  <c r="M55" i="24"/>
  <c r="M55" i="20"/>
  <c r="M55" i="25" s="1"/>
  <c r="M55" i="29"/>
  <c r="M55" i="5"/>
  <c r="R56" i="6" s="1"/>
  <c r="M55" i="3"/>
  <c r="E55" i="22"/>
  <c r="E55" i="21"/>
  <c r="E55" i="24"/>
  <c r="E55" i="18"/>
  <c r="E55" i="20"/>
  <c r="E55" i="25" s="1"/>
  <c r="E55" i="29"/>
  <c r="E55" i="5"/>
  <c r="E55" i="8"/>
  <c r="E55" i="3"/>
  <c r="K54" i="22"/>
  <c r="K54" i="21"/>
  <c r="K54" i="20"/>
  <c r="K54" i="25" s="1"/>
  <c r="K54" i="18"/>
  <c r="K54" i="24"/>
  <c r="K54" i="29"/>
  <c r="K54" i="5"/>
  <c r="K54" i="3"/>
  <c r="C54" i="22"/>
  <c r="C54" i="21"/>
  <c r="C54" i="20"/>
  <c r="C54" i="25" s="1"/>
  <c r="C54" i="18"/>
  <c r="C54" i="24"/>
  <c r="C54" i="29"/>
  <c r="C54" i="5"/>
  <c r="C54" i="8"/>
  <c r="C54" i="3"/>
  <c r="I53" i="22"/>
  <c r="I53" i="21"/>
  <c r="I53" i="18"/>
  <c r="I53" i="24"/>
  <c r="I53" i="29"/>
  <c r="I53" i="5"/>
  <c r="N54" i="6" s="1"/>
  <c r="I53" i="20"/>
  <c r="I53" i="25" s="1"/>
  <c r="I53" i="3"/>
  <c r="O52" i="22"/>
  <c r="O52" i="21"/>
  <c r="O52" i="18"/>
  <c r="O52" i="24"/>
  <c r="O52" i="20"/>
  <c r="O52" i="25" s="1"/>
  <c r="O52" i="29"/>
  <c r="O52" i="5"/>
  <c r="O52" i="8"/>
  <c r="O52" i="3"/>
  <c r="G52" i="22"/>
  <c r="G52" i="21"/>
  <c r="G52" i="20"/>
  <c r="G52" i="25" s="1"/>
  <c r="G52" i="18"/>
  <c r="G52" i="24"/>
  <c r="G52" i="29"/>
  <c r="G52" i="5"/>
  <c r="G52" i="3"/>
  <c r="M51" i="22"/>
  <c r="M51" i="21"/>
  <c r="M51" i="18"/>
  <c r="M51" i="20"/>
  <c r="M51" i="25" s="1"/>
  <c r="M51" i="24"/>
  <c r="M51" i="29"/>
  <c r="M51" i="8"/>
  <c r="M51" i="3"/>
  <c r="M51" i="5"/>
  <c r="E51" i="22"/>
  <c r="E51" i="21"/>
  <c r="E51" i="18"/>
  <c r="E51" i="24"/>
  <c r="E51" i="20"/>
  <c r="E51" i="25" s="1"/>
  <c r="E51" i="29"/>
  <c r="E51" i="5"/>
  <c r="E51" i="3"/>
  <c r="Q56" i="22"/>
  <c r="Q56" i="21"/>
  <c r="Q56" i="24"/>
  <c r="Q56" i="29"/>
  <c r="Q56" i="20"/>
  <c r="Q56" i="25" s="1"/>
  <c r="Q56" i="5"/>
  <c r="Q56" i="3"/>
  <c r="Q56" i="18"/>
  <c r="Q56" i="8"/>
  <c r="AA60" i="22"/>
  <c r="AA60" i="21"/>
  <c r="AA60" i="8"/>
  <c r="AA60" i="24"/>
  <c r="AA60" i="29"/>
  <c r="AA60" i="3"/>
  <c r="S60" i="20"/>
  <c r="S60" i="25" s="1"/>
  <c r="S60" i="22"/>
  <c r="S60" i="8"/>
  <c r="S60" i="18"/>
  <c r="S60" i="24"/>
  <c r="S60" i="29"/>
  <c r="S60" i="21"/>
  <c r="S60" i="5"/>
  <c r="S60" i="3"/>
  <c r="Y59" i="22"/>
  <c r="Y59" i="20"/>
  <c r="Y59" i="25" s="1"/>
  <c r="Y59" i="21"/>
  <c r="Y59" i="8"/>
  <c r="Y59" i="24"/>
  <c r="Y59" i="29"/>
  <c r="Y59" i="18"/>
  <c r="AE58" i="20"/>
  <c r="AE58" i="25" s="1"/>
  <c r="AE58" i="21"/>
  <c r="AE58" i="8"/>
  <c r="AE58" i="18"/>
  <c r="AE58" i="24"/>
  <c r="AE58" i="29"/>
  <c r="AE58" i="5"/>
  <c r="AI59" i="6" s="1"/>
  <c r="AE58" i="22"/>
  <c r="W58" i="22"/>
  <c r="W58" i="21"/>
  <c r="W58" i="20"/>
  <c r="W58" i="25" s="1"/>
  <c r="W58" i="8"/>
  <c r="W58" i="24"/>
  <c r="W58" i="29"/>
  <c r="AC57" i="20"/>
  <c r="AC57" i="25" s="1"/>
  <c r="AC57" i="21"/>
  <c r="AC57" i="22"/>
  <c r="AC57" i="8"/>
  <c r="AC57" i="24"/>
  <c r="AC57" i="29"/>
  <c r="AC57" i="18"/>
  <c r="AC57" i="5"/>
  <c r="AG58" i="6" s="1"/>
  <c r="U57" i="22"/>
  <c r="U57" i="20"/>
  <c r="U57" i="21"/>
  <c r="U57" i="8"/>
  <c r="U57" i="24"/>
  <c r="U57" i="29"/>
  <c r="AA56" i="21"/>
  <c r="AA56" i="20"/>
  <c r="AA56" i="25" s="1"/>
  <c r="AA56" i="8"/>
  <c r="AA56" i="22"/>
  <c r="AA56" i="24"/>
  <c r="AA56" i="29"/>
  <c r="AA56" i="18"/>
  <c r="AA56" i="5"/>
  <c r="S56" i="22"/>
  <c r="S56" i="20"/>
  <c r="S56" i="25" s="1"/>
  <c r="S56" i="21"/>
  <c r="S56" i="8"/>
  <c r="S56" i="24"/>
  <c r="S56" i="29"/>
  <c r="Y55" i="21"/>
  <c r="Y55" i="20"/>
  <c r="Y55" i="25" s="1"/>
  <c r="Y55" i="22"/>
  <c r="Y55" i="18"/>
  <c r="Y55" i="8"/>
  <c r="Y55" i="24"/>
  <c r="Y55" i="29"/>
  <c r="Y55" i="5"/>
  <c r="AC56" i="6" s="1"/>
  <c r="AE54" i="20"/>
  <c r="AE54" i="25" s="1"/>
  <c r="AE54" i="21"/>
  <c r="AE54" i="8"/>
  <c r="AE54" i="18"/>
  <c r="AE54" i="29"/>
  <c r="AE54" i="22"/>
  <c r="AE54" i="24"/>
  <c r="W54" i="21"/>
  <c r="W54" i="20"/>
  <c r="W54" i="25" s="1"/>
  <c r="W54" i="18"/>
  <c r="W54" i="8"/>
  <c r="W54" i="24"/>
  <c r="W54" i="29"/>
  <c r="W54" i="22"/>
  <c r="W54" i="5"/>
  <c r="AC53" i="21"/>
  <c r="AC53" i="22"/>
  <c r="AC53" i="24"/>
  <c r="AC53" i="8"/>
  <c r="AC53" i="20"/>
  <c r="AC53" i="25" s="1"/>
  <c r="AC53" i="18"/>
  <c r="AC53" i="29"/>
  <c r="U53" i="21"/>
  <c r="U53" i="20"/>
  <c r="U53" i="25" s="1"/>
  <c r="U53" i="22"/>
  <c r="U53" i="8"/>
  <c r="U53" i="18"/>
  <c r="U53" i="29"/>
  <c r="U53" i="24"/>
  <c r="U53" i="5"/>
  <c r="Y54" i="6" s="1"/>
  <c r="AA52" i="20"/>
  <c r="AA52" i="25" s="1"/>
  <c r="AA52" i="18"/>
  <c r="AA52" i="21"/>
  <c r="AA52" i="8"/>
  <c r="AA52" i="22"/>
  <c r="AA52" i="24"/>
  <c r="AA52" i="29"/>
  <c r="S52" i="21"/>
  <c r="S52" i="20"/>
  <c r="S52" i="18"/>
  <c r="S52" i="8"/>
  <c r="S52" i="22"/>
  <c r="S52" i="29"/>
  <c r="S52" i="5"/>
  <c r="Y51" i="20"/>
  <c r="Y51" i="25" s="1"/>
  <c r="Y51" i="18"/>
  <c r="Y51" i="22"/>
  <c r="Y51" i="24"/>
  <c r="Y51" i="8"/>
  <c r="Y51" i="29"/>
  <c r="Y51" i="5"/>
  <c r="AC52" i="6" s="1"/>
  <c r="Y51" i="21"/>
  <c r="L60" i="3"/>
  <c r="AC57" i="3"/>
  <c r="H56" i="3"/>
  <c r="N51" i="3"/>
  <c r="AB52" i="29"/>
  <c r="O56" i="8"/>
  <c r="K54" i="8"/>
  <c r="G52" i="8"/>
  <c r="AD57" i="24"/>
  <c r="Z55" i="24"/>
  <c r="AB52" i="24"/>
  <c r="N59" i="18"/>
  <c r="Y58" i="20"/>
  <c r="Y58" i="25" s="1"/>
  <c r="Y58" i="21"/>
  <c r="A54" i="22"/>
  <c r="A54" i="21"/>
  <c r="A54" i="18"/>
  <c r="A54" i="24"/>
  <c r="A54" i="8"/>
  <c r="A54" i="3"/>
  <c r="A54" i="20"/>
  <c r="A54" i="25" s="1"/>
  <c r="A54" i="5"/>
  <c r="D59" i="22"/>
  <c r="D59" i="21"/>
  <c r="D59" i="20"/>
  <c r="D59" i="25" s="1"/>
  <c r="D59" i="24"/>
  <c r="D59" i="29"/>
  <c r="D59" i="8"/>
  <c r="D59" i="18"/>
  <c r="D59" i="3"/>
  <c r="N56" i="22"/>
  <c r="N56" i="21"/>
  <c r="N56" i="20"/>
  <c r="N56" i="25" s="1"/>
  <c r="N56" i="24"/>
  <c r="N56" i="29"/>
  <c r="N56" i="18"/>
  <c r="N56" i="8"/>
  <c r="N56" i="3"/>
  <c r="J54" i="22"/>
  <c r="J54" i="21"/>
  <c r="J54" i="29"/>
  <c r="J54" i="18"/>
  <c r="J54" i="24"/>
  <c r="J54" i="20"/>
  <c r="J54" i="25" s="1"/>
  <c r="J54" i="8"/>
  <c r="J54" i="3"/>
  <c r="F52" i="22"/>
  <c r="F52" i="21"/>
  <c r="F52" i="18"/>
  <c r="F52" i="24"/>
  <c r="F52" i="29"/>
  <c r="F52" i="8"/>
  <c r="F52" i="3"/>
  <c r="Z60" i="22"/>
  <c r="Z60" i="21"/>
  <c r="Z60" i="20"/>
  <c r="Z60" i="25" s="1"/>
  <c r="Z60" i="18"/>
  <c r="Z60" i="24"/>
  <c r="Z60" i="5"/>
  <c r="Z60" i="29"/>
  <c r="AD58" i="21"/>
  <c r="AD58" i="20"/>
  <c r="AD58" i="25" s="1"/>
  <c r="AD58" i="22"/>
  <c r="AD58" i="18"/>
  <c r="AD58" i="29"/>
  <c r="AD58" i="5"/>
  <c r="AD58" i="24"/>
  <c r="AD58" i="8"/>
  <c r="AD58" i="3"/>
  <c r="T57" i="22"/>
  <c r="T57" i="21"/>
  <c r="T57" i="20"/>
  <c r="T57" i="25" s="1"/>
  <c r="T57" i="18"/>
  <c r="T57" i="24"/>
  <c r="T57" i="5"/>
  <c r="T57" i="29"/>
  <c r="X55" i="21"/>
  <c r="X55" i="20"/>
  <c r="X55" i="25" s="1"/>
  <c r="X55" i="22"/>
  <c r="X55" i="18"/>
  <c r="X55" i="29"/>
  <c r="X55" i="5"/>
  <c r="X55" i="24"/>
  <c r="X55" i="8"/>
  <c r="X55" i="3"/>
  <c r="V54" i="20"/>
  <c r="V54" i="25" s="1"/>
  <c r="V54" i="21"/>
  <c r="V54" i="22"/>
  <c r="V54" i="24"/>
  <c r="V54" i="29"/>
  <c r="V54" i="18"/>
  <c r="V54" i="5"/>
  <c r="V54" i="8"/>
  <c r="V54" i="3"/>
  <c r="Z52" i="20"/>
  <c r="Z52" i="25" s="1"/>
  <c r="Z52" i="22"/>
  <c r="Z52" i="21"/>
  <c r="Z52" i="18"/>
  <c r="Z52" i="5"/>
  <c r="Z52" i="24"/>
  <c r="Z52" i="29"/>
  <c r="Z52" i="3"/>
  <c r="M60" i="22"/>
  <c r="M60" i="21"/>
  <c r="M60" i="8"/>
  <c r="M60" i="3"/>
  <c r="M60" i="20"/>
  <c r="M60" i="25" s="1"/>
  <c r="M60" i="24"/>
  <c r="M60" i="18"/>
  <c r="M60" i="5"/>
  <c r="R61" i="6" s="1"/>
  <c r="C59" i="22"/>
  <c r="C59" i="21"/>
  <c r="C59" i="20"/>
  <c r="C59" i="25" s="1"/>
  <c r="C59" i="18"/>
  <c r="C59" i="3"/>
  <c r="C59" i="8"/>
  <c r="C59" i="5"/>
  <c r="H60" i="6" s="1"/>
  <c r="G57" i="22"/>
  <c r="G57" i="21"/>
  <c r="G57" i="18"/>
  <c r="G57" i="20"/>
  <c r="G57" i="25" s="1"/>
  <c r="G57" i="8"/>
  <c r="G57" i="3"/>
  <c r="G57" i="24"/>
  <c r="G57" i="5"/>
  <c r="K55" i="22"/>
  <c r="K55" i="21"/>
  <c r="K55" i="18"/>
  <c r="K55" i="20"/>
  <c r="K55" i="25" s="1"/>
  <c r="K55" i="24"/>
  <c r="K55" i="3"/>
  <c r="K55" i="8"/>
  <c r="K55" i="29"/>
  <c r="K55" i="5"/>
  <c r="O53" i="22"/>
  <c r="O53" i="21"/>
  <c r="O53" i="18"/>
  <c r="O53" i="20"/>
  <c r="O53" i="25" s="1"/>
  <c r="O53" i="24"/>
  <c r="O53" i="8"/>
  <c r="O53" i="3"/>
  <c r="O53" i="5"/>
  <c r="E52" i="22"/>
  <c r="E52" i="21"/>
  <c r="E52" i="18"/>
  <c r="E52" i="20"/>
  <c r="E52" i="25" s="1"/>
  <c r="E52" i="24"/>
  <c r="E52" i="3"/>
  <c r="E52" i="8"/>
  <c r="E52" i="29"/>
  <c r="E52" i="5"/>
  <c r="Y60" i="22"/>
  <c r="Y60" i="21"/>
  <c r="Y60" i="20"/>
  <c r="Y60" i="25" s="1"/>
  <c r="Y60" i="24"/>
  <c r="Y60" i="29"/>
  <c r="Y60" i="5"/>
  <c r="Y60" i="18"/>
  <c r="Y60" i="8"/>
  <c r="AC58" i="22"/>
  <c r="AC58" i="21"/>
  <c r="AC58" i="24"/>
  <c r="AC58" i="29"/>
  <c r="AC58" i="18"/>
  <c r="AC58" i="5"/>
  <c r="AG59" i="6" s="1"/>
  <c r="AC58" i="8"/>
  <c r="AA57" i="22"/>
  <c r="AA57" i="21"/>
  <c r="AA57" i="18"/>
  <c r="AA57" i="24"/>
  <c r="AA57" i="29"/>
  <c r="AA57" i="5"/>
  <c r="AA57" i="8"/>
  <c r="AE55" i="22"/>
  <c r="AE55" i="20"/>
  <c r="AE55" i="25" s="1"/>
  <c r="AE55" i="21"/>
  <c r="AE55" i="24"/>
  <c r="AE55" i="29"/>
  <c r="AE55" i="5"/>
  <c r="AE55" i="18"/>
  <c r="AE55" i="3"/>
  <c r="AE55" i="8"/>
  <c r="U54" i="21"/>
  <c r="U54" i="20"/>
  <c r="U54" i="25" s="1"/>
  <c r="U54" i="22"/>
  <c r="U54" i="24"/>
  <c r="U54" i="29"/>
  <c r="U54" i="18"/>
  <c r="U54" i="5"/>
  <c r="U54" i="8"/>
  <c r="Y52" i="22"/>
  <c r="Y52" i="21"/>
  <c r="Y52" i="24"/>
  <c r="Y52" i="18"/>
  <c r="Y52" i="29"/>
  <c r="Y52" i="20"/>
  <c r="Y52" i="25" s="1"/>
  <c r="Y52" i="5"/>
  <c r="AC53" i="6" s="1"/>
  <c r="Y52" i="3"/>
  <c r="Y52" i="8"/>
  <c r="N59" i="3"/>
  <c r="D59" i="5"/>
  <c r="A56" i="22"/>
  <c r="A56" i="21"/>
  <c r="A56" i="20"/>
  <c r="A56" i="25" s="1"/>
  <c r="A56" i="18"/>
  <c r="A56" i="24"/>
  <c r="A56" i="5"/>
  <c r="A56" i="29"/>
  <c r="J59" i="22"/>
  <c r="J59" i="21"/>
  <c r="J59" i="18"/>
  <c r="J59" i="20"/>
  <c r="J59" i="25" s="1"/>
  <c r="J59" i="8"/>
  <c r="J59" i="3"/>
  <c r="J59" i="24"/>
  <c r="J59" i="29"/>
  <c r="N57" i="22"/>
  <c r="N57" i="21"/>
  <c r="N57" i="20"/>
  <c r="N57" i="25" s="1"/>
  <c r="N57" i="18"/>
  <c r="N57" i="8"/>
  <c r="N57" i="3"/>
  <c r="N57" i="29"/>
  <c r="N57" i="5"/>
  <c r="N57" i="24"/>
  <c r="D56" i="22"/>
  <c r="D56" i="18"/>
  <c r="D56" i="20"/>
  <c r="D56" i="25" s="1"/>
  <c r="D56" i="8"/>
  <c r="D56" i="21"/>
  <c r="D56" i="3"/>
  <c r="D56" i="24"/>
  <c r="D56" i="29"/>
  <c r="H54" i="22"/>
  <c r="H54" i="20"/>
  <c r="H54" i="25" s="1"/>
  <c r="H54" i="21"/>
  <c r="H54" i="18"/>
  <c r="H54" i="8"/>
  <c r="H54" i="3"/>
  <c r="H54" i="29"/>
  <c r="H54" i="5"/>
  <c r="L52" i="22"/>
  <c r="L52" i="21"/>
  <c r="L52" i="20"/>
  <c r="L52" i="25" s="1"/>
  <c r="L52" i="8"/>
  <c r="L52" i="24"/>
  <c r="L52" i="3"/>
  <c r="L52" i="29"/>
  <c r="B51" i="22"/>
  <c r="B51" i="21"/>
  <c r="B51" i="20"/>
  <c r="B51" i="25" s="1"/>
  <c r="B51" i="18"/>
  <c r="B51" i="8"/>
  <c r="B51" i="3"/>
  <c r="B51" i="29"/>
  <c r="B51" i="24"/>
  <c r="B51" i="5"/>
  <c r="Q60" i="22"/>
  <c r="Q60" i="20"/>
  <c r="Q60" i="25" s="1"/>
  <c r="Q60" i="18"/>
  <c r="Q60" i="24"/>
  <c r="Q60" i="29"/>
  <c r="Q60" i="21"/>
  <c r="Q60" i="5"/>
  <c r="U61" i="6" s="1"/>
  <c r="Q60" i="8"/>
  <c r="V59" i="22"/>
  <c r="V59" i="21"/>
  <c r="V59" i="20"/>
  <c r="V59" i="25" s="1"/>
  <c r="V59" i="18"/>
  <c r="V59" i="24"/>
  <c r="V59" i="29"/>
  <c r="V59" i="5"/>
  <c r="V59" i="3"/>
  <c r="Z57" i="22"/>
  <c r="Z57" i="21"/>
  <c r="Z57" i="20"/>
  <c r="Z57" i="25" s="1"/>
  <c r="Z57" i="18"/>
  <c r="Z57" i="24"/>
  <c r="Z57" i="29"/>
  <c r="Z57" i="5"/>
  <c r="Z57" i="8"/>
  <c r="Z57" i="3"/>
  <c r="AD55" i="22"/>
  <c r="AD55" i="21"/>
  <c r="AD55" i="20"/>
  <c r="AD55" i="25" s="1"/>
  <c r="AD55" i="18"/>
  <c r="AD55" i="24"/>
  <c r="AD55" i="29"/>
  <c r="AD55" i="5"/>
  <c r="AD55" i="3"/>
  <c r="AD55" i="8"/>
  <c r="T54" i="22"/>
  <c r="T54" i="21"/>
  <c r="T54" i="24"/>
  <c r="T54" i="29"/>
  <c r="T54" i="18"/>
  <c r="T54" i="5"/>
  <c r="T54" i="8"/>
  <c r="T54" i="3"/>
  <c r="X52" i="22"/>
  <c r="X52" i="21"/>
  <c r="X52" i="18"/>
  <c r="X52" i="24"/>
  <c r="X52" i="20"/>
  <c r="X52" i="25" s="1"/>
  <c r="X52" i="29"/>
  <c r="X52" i="5"/>
  <c r="AB53" i="6" s="1"/>
  <c r="X52" i="3"/>
  <c r="X52" i="8"/>
  <c r="H60" i="3"/>
  <c r="C59" i="24"/>
  <c r="K60" i="22"/>
  <c r="K60" i="21"/>
  <c r="K60" i="20"/>
  <c r="K60" i="25" s="1"/>
  <c r="K60" i="18"/>
  <c r="K60" i="8"/>
  <c r="K60" i="3"/>
  <c r="K60" i="24"/>
  <c r="K60" i="5"/>
  <c r="I59" i="22"/>
  <c r="I59" i="20"/>
  <c r="I59" i="25" s="1"/>
  <c r="I59" i="18"/>
  <c r="I59" i="21"/>
  <c r="I59" i="8"/>
  <c r="I59" i="3"/>
  <c r="I59" i="24"/>
  <c r="I59" i="5"/>
  <c r="O58" i="22"/>
  <c r="O58" i="20"/>
  <c r="O58" i="25" s="1"/>
  <c r="O58" i="21"/>
  <c r="O58" i="18"/>
  <c r="O58" i="8"/>
  <c r="O58" i="3"/>
  <c r="O58" i="29"/>
  <c r="O58" i="5"/>
  <c r="O58" i="24"/>
  <c r="G58" i="22"/>
  <c r="G58" i="21"/>
  <c r="G58" i="20"/>
  <c r="G58" i="25" s="1"/>
  <c r="G58" i="18"/>
  <c r="G58" i="8"/>
  <c r="G58" i="3"/>
  <c r="G58" i="24"/>
  <c r="G58" i="5"/>
  <c r="M57" i="22"/>
  <c r="M57" i="21"/>
  <c r="M57" i="20"/>
  <c r="M57" i="25" s="1"/>
  <c r="M57" i="18"/>
  <c r="M57" i="8"/>
  <c r="M57" i="3"/>
  <c r="M57" i="29"/>
  <c r="M57" i="5"/>
  <c r="M57" i="24"/>
  <c r="E57" i="22"/>
  <c r="E57" i="20"/>
  <c r="E57" i="25" s="1"/>
  <c r="E57" i="18"/>
  <c r="E57" i="21"/>
  <c r="E57" i="8"/>
  <c r="E57" i="3"/>
  <c r="E57" i="24"/>
  <c r="E57" i="5"/>
  <c r="K56" i="22"/>
  <c r="K56" i="21"/>
  <c r="K56" i="20"/>
  <c r="K56" i="25" s="1"/>
  <c r="K56" i="18"/>
  <c r="K56" i="8"/>
  <c r="K56" i="3"/>
  <c r="K56" i="29"/>
  <c r="K56" i="5"/>
  <c r="K56" i="24"/>
  <c r="C56" i="22"/>
  <c r="C56" i="20"/>
  <c r="C56" i="25" s="1"/>
  <c r="C56" i="18"/>
  <c r="C56" i="21"/>
  <c r="C56" i="8"/>
  <c r="C56" i="3"/>
  <c r="C56" i="24"/>
  <c r="C56" i="5"/>
  <c r="I55" i="22"/>
  <c r="I55" i="21"/>
  <c r="I55" i="20"/>
  <c r="I55" i="25" s="1"/>
  <c r="I55" i="8"/>
  <c r="I55" i="3"/>
  <c r="I55" i="29"/>
  <c r="I55" i="5"/>
  <c r="I55" i="24"/>
  <c r="I55" i="18"/>
  <c r="O54" i="22"/>
  <c r="O54" i="18"/>
  <c r="O54" i="21"/>
  <c r="O54" i="8"/>
  <c r="O54" i="24"/>
  <c r="O54" i="3"/>
  <c r="O54" i="5"/>
  <c r="O54" i="29"/>
  <c r="G54" i="22"/>
  <c r="G54" i="21"/>
  <c r="G54" i="20"/>
  <c r="G54" i="25" s="1"/>
  <c r="G54" i="18"/>
  <c r="G54" i="8"/>
  <c r="G54" i="3"/>
  <c r="G54" i="29"/>
  <c r="G54" i="24"/>
  <c r="G54" i="5"/>
  <c r="M53" i="22"/>
  <c r="M53" i="21"/>
  <c r="M53" i="18"/>
  <c r="M53" i="8"/>
  <c r="M53" i="3"/>
  <c r="M53" i="5"/>
  <c r="M53" i="24"/>
  <c r="M53" i="29"/>
  <c r="E53" i="22"/>
  <c r="E53" i="21"/>
  <c r="E53" i="20"/>
  <c r="E53" i="25" s="1"/>
  <c r="E53" i="18"/>
  <c r="E53" i="8"/>
  <c r="E53" i="24"/>
  <c r="E53" i="3"/>
  <c r="E53" i="29"/>
  <c r="E53" i="5"/>
  <c r="K52" i="22"/>
  <c r="K52" i="21"/>
  <c r="K52" i="20"/>
  <c r="K52" i="25" s="1"/>
  <c r="K52" i="8"/>
  <c r="K52" i="18"/>
  <c r="K52" i="24"/>
  <c r="K52" i="3"/>
  <c r="K52" i="5"/>
  <c r="K52" i="29"/>
  <c r="C52" i="22"/>
  <c r="C52" i="21"/>
  <c r="C52" i="18"/>
  <c r="C52" i="8"/>
  <c r="C52" i="3"/>
  <c r="C52" i="29"/>
  <c r="C52" i="5"/>
  <c r="C52" i="20"/>
  <c r="C52" i="25" s="1"/>
  <c r="C52" i="24"/>
  <c r="I51" i="22"/>
  <c r="I51" i="21"/>
  <c r="I51" i="20"/>
  <c r="I51" i="25" s="1"/>
  <c r="I51" i="8"/>
  <c r="I51" i="18"/>
  <c r="I51" i="3"/>
  <c r="I51" i="5"/>
  <c r="I51" i="29"/>
  <c r="Q53" i="21"/>
  <c r="Q53" i="22"/>
  <c r="Q53" i="20"/>
  <c r="Q53" i="25" s="1"/>
  <c r="Q53" i="18"/>
  <c r="Q53" i="29"/>
  <c r="Q53" i="24"/>
  <c r="Q53" i="8"/>
  <c r="AE60" i="22"/>
  <c r="AE60" i="20"/>
  <c r="AE60" i="25" s="1"/>
  <c r="AE60" i="21"/>
  <c r="AE60" i="24"/>
  <c r="AE60" i="29"/>
  <c r="AE60" i="18"/>
  <c r="AE60" i="8"/>
  <c r="AE60" i="3"/>
  <c r="W60" i="22"/>
  <c r="W60" i="20"/>
  <c r="W60" i="25" s="1"/>
  <c r="W60" i="24"/>
  <c r="W60" i="29"/>
  <c r="W60" i="18"/>
  <c r="W60" i="8"/>
  <c r="W60" i="21"/>
  <c r="AC59" i="22"/>
  <c r="AC59" i="21"/>
  <c r="AC59" i="20"/>
  <c r="AC59" i="25" s="1"/>
  <c r="AC59" i="24"/>
  <c r="AC59" i="29"/>
  <c r="AC59" i="8"/>
  <c r="AC59" i="18"/>
  <c r="U59" i="22"/>
  <c r="U59" i="20"/>
  <c r="U59" i="25" s="1"/>
  <c r="U59" i="18"/>
  <c r="U59" i="24"/>
  <c r="U59" i="29"/>
  <c r="U59" i="21"/>
  <c r="U59" i="8"/>
  <c r="U59" i="3"/>
  <c r="AA58" i="22"/>
  <c r="AA58" i="20"/>
  <c r="AA58" i="25" s="1"/>
  <c r="AA58" i="24"/>
  <c r="AA58" i="29"/>
  <c r="AA58" i="18"/>
  <c r="AA58" i="8"/>
  <c r="AA58" i="21"/>
  <c r="S58" i="22"/>
  <c r="S58" i="20"/>
  <c r="S58" i="25" s="1"/>
  <c r="S58" i="24"/>
  <c r="S58" i="29"/>
  <c r="S58" i="21"/>
  <c r="S58" i="18"/>
  <c r="S58" i="8"/>
  <c r="S58" i="3"/>
  <c r="Y57" i="22"/>
  <c r="Y57" i="21"/>
  <c r="Y57" i="20"/>
  <c r="Y57" i="25" s="1"/>
  <c r="Y57" i="18"/>
  <c r="Y57" i="24"/>
  <c r="Y57" i="29"/>
  <c r="Y57" i="8"/>
  <c r="AE56" i="22"/>
  <c r="AE56" i="21"/>
  <c r="AE56" i="20"/>
  <c r="AE56" i="25" s="1"/>
  <c r="AE56" i="24"/>
  <c r="AE56" i="29"/>
  <c r="AE56" i="18"/>
  <c r="AE56" i="8"/>
  <c r="AE56" i="3"/>
  <c r="W56" i="21"/>
  <c r="W56" i="22"/>
  <c r="W56" i="20"/>
  <c r="W56" i="25" s="1"/>
  <c r="W56" i="18"/>
  <c r="W56" i="24"/>
  <c r="W56" i="29"/>
  <c r="W56" i="8"/>
  <c r="AC55" i="22"/>
  <c r="AC55" i="21"/>
  <c r="AC55" i="20"/>
  <c r="AC55" i="25" s="1"/>
  <c r="AC55" i="24"/>
  <c r="AC55" i="29"/>
  <c r="AC55" i="8"/>
  <c r="AC55" i="18"/>
  <c r="AC55" i="3"/>
  <c r="U55" i="21"/>
  <c r="U55" i="22"/>
  <c r="U55" i="20"/>
  <c r="U55" i="25" s="1"/>
  <c r="U55" i="18"/>
  <c r="U55" i="24"/>
  <c r="U55" i="29"/>
  <c r="U55" i="8"/>
  <c r="AA54" i="22"/>
  <c r="AA54" i="21"/>
  <c r="AA54" i="20"/>
  <c r="AA54" i="25" s="1"/>
  <c r="AA54" i="18"/>
  <c r="AA54" i="29"/>
  <c r="AA54" i="8"/>
  <c r="AA54" i="24"/>
  <c r="AA54" i="3"/>
  <c r="S54" i="21"/>
  <c r="S54" i="22"/>
  <c r="S54" i="18"/>
  <c r="S54" i="20"/>
  <c r="S54" i="25" s="1"/>
  <c r="S54" i="29"/>
  <c r="S54" i="8"/>
  <c r="Y53" i="22"/>
  <c r="Y53" i="21"/>
  <c r="Y53" i="20"/>
  <c r="Y53" i="25" s="1"/>
  <c r="Y53" i="18"/>
  <c r="Y53" i="29"/>
  <c r="Y53" i="8"/>
  <c r="Y53" i="3"/>
  <c r="Y53" i="24"/>
  <c r="AE52" i="21"/>
  <c r="AE52" i="22"/>
  <c r="AE52" i="20"/>
  <c r="AE52" i="25" s="1"/>
  <c r="AE52" i="29"/>
  <c r="AE52" i="8"/>
  <c r="AE52" i="18"/>
  <c r="W52" i="22"/>
  <c r="W52" i="21"/>
  <c r="W52" i="20"/>
  <c r="W52" i="25" s="1"/>
  <c r="W52" i="18"/>
  <c r="W52" i="29"/>
  <c r="W52" i="24"/>
  <c r="W52" i="8"/>
  <c r="W52" i="3"/>
  <c r="AC51" i="21"/>
  <c r="AC51" i="22"/>
  <c r="AC51" i="20"/>
  <c r="AC51" i="25" s="1"/>
  <c r="AC51" i="18"/>
  <c r="AC51" i="29"/>
  <c r="AC51" i="8"/>
  <c r="AC51" i="24"/>
  <c r="U51" i="22"/>
  <c r="U51" i="21"/>
  <c r="U51" i="20"/>
  <c r="U51" i="25" s="1"/>
  <c r="U51" i="18"/>
  <c r="U51" i="29"/>
  <c r="U51" i="5"/>
  <c r="Y52" i="6" s="1"/>
  <c r="U51" i="8"/>
  <c r="U51" i="24"/>
  <c r="U51" i="3"/>
  <c r="Y60" i="3"/>
  <c r="L58" i="3"/>
  <c r="T57" i="3"/>
  <c r="W56" i="3"/>
  <c r="Y55" i="3"/>
  <c r="AE54" i="3"/>
  <c r="D54" i="3"/>
  <c r="B53" i="3"/>
  <c r="Q54" i="5"/>
  <c r="L52" i="5"/>
  <c r="K60" i="29"/>
  <c r="G58" i="29"/>
  <c r="C56" i="29"/>
  <c r="AD53" i="29"/>
  <c r="Z51" i="29"/>
  <c r="V59" i="8"/>
  <c r="R57" i="8"/>
  <c r="M55" i="8"/>
  <c r="I53" i="8"/>
  <c r="E51" i="8"/>
  <c r="AB56" i="24"/>
  <c r="L52" i="18"/>
  <c r="O54" i="20"/>
  <c r="O54" i="25" s="1"/>
  <c r="N60" i="22"/>
  <c r="N60" i="21"/>
  <c r="N60" i="20"/>
  <c r="N60" i="25" s="1"/>
  <c r="N60" i="24"/>
  <c r="N60" i="29"/>
  <c r="N60" i="8"/>
  <c r="N60" i="3"/>
  <c r="H57" i="21"/>
  <c r="H57" i="22"/>
  <c r="H57" i="20"/>
  <c r="H57" i="25" s="1"/>
  <c r="H57" i="18"/>
  <c r="H57" i="24"/>
  <c r="H57" i="29"/>
  <c r="H57" i="8"/>
  <c r="D55" i="21"/>
  <c r="D55" i="22"/>
  <c r="D55" i="20"/>
  <c r="D55" i="25" s="1"/>
  <c r="D55" i="18"/>
  <c r="D55" i="29"/>
  <c r="D55" i="8"/>
  <c r="D55" i="24"/>
  <c r="N52" i="21"/>
  <c r="N52" i="22"/>
  <c r="N52" i="20"/>
  <c r="N52" i="25" s="1"/>
  <c r="N52" i="29"/>
  <c r="N52" i="8"/>
  <c r="N52" i="24"/>
  <c r="N52" i="18"/>
  <c r="D51" i="22"/>
  <c r="D51" i="21"/>
  <c r="D51" i="20"/>
  <c r="D51" i="25" s="1"/>
  <c r="D51" i="29"/>
  <c r="D51" i="5"/>
  <c r="I52" i="6" s="1"/>
  <c r="D51" i="18"/>
  <c r="D51" i="24"/>
  <c r="D51" i="8"/>
  <c r="D51" i="3"/>
  <c r="Q58" i="22"/>
  <c r="Q58" i="20"/>
  <c r="Q58" i="25" s="1"/>
  <c r="Q58" i="18"/>
  <c r="Q58" i="21"/>
  <c r="Q58" i="8"/>
  <c r="Q58" i="3"/>
  <c r="Q58" i="29"/>
  <c r="Q58" i="5"/>
  <c r="Q58" i="24"/>
  <c r="X59" i="22"/>
  <c r="X59" i="21"/>
  <c r="X59" i="20"/>
  <c r="X59" i="18"/>
  <c r="X59" i="24"/>
  <c r="X59" i="5"/>
  <c r="X59" i="29"/>
  <c r="AB57" i="21"/>
  <c r="AB57" i="20"/>
  <c r="AB57" i="25" s="1"/>
  <c r="AB57" i="22"/>
  <c r="AB57" i="18"/>
  <c r="AB57" i="29"/>
  <c r="AB57" i="5"/>
  <c r="AF58" i="6" s="1"/>
  <c r="AB57" i="24"/>
  <c r="AB57" i="8"/>
  <c r="AB57" i="3"/>
  <c r="R56" i="22"/>
  <c r="R56" i="21"/>
  <c r="R56" i="20"/>
  <c r="R56" i="25" s="1"/>
  <c r="R56" i="18"/>
  <c r="R56" i="24"/>
  <c r="R56" i="5"/>
  <c r="R56" i="29"/>
  <c r="AB53" i="20"/>
  <c r="AB53" i="25" s="1"/>
  <c r="AB53" i="22"/>
  <c r="AB53" i="21"/>
  <c r="AB53" i="18"/>
  <c r="AB53" i="5"/>
  <c r="AB53" i="29"/>
  <c r="AB53" i="3"/>
  <c r="R52" i="20"/>
  <c r="R52" i="25" s="1"/>
  <c r="R52" i="21"/>
  <c r="R52" i="22"/>
  <c r="R52" i="29"/>
  <c r="R52" i="24"/>
  <c r="R52" i="5"/>
  <c r="V53" i="6" s="1"/>
  <c r="R52" i="8"/>
  <c r="R52" i="3"/>
  <c r="F56" i="3"/>
  <c r="A55" i="22"/>
  <c r="A55" i="20"/>
  <c r="A55" i="25" s="1"/>
  <c r="A55" i="21"/>
  <c r="A55" i="18"/>
  <c r="A55" i="24"/>
  <c r="A55" i="8"/>
  <c r="A55" i="3"/>
  <c r="A55" i="5"/>
  <c r="E60" i="22"/>
  <c r="E60" i="21"/>
  <c r="E60" i="20"/>
  <c r="E60" i="25" s="1"/>
  <c r="E60" i="18"/>
  <c r="E60" i="3"/>
  <c r="E60" i="8"/>
  <c r="E60" i="5"/>
  <c r="J61" i="6" s="1"/>
  <c r="I58" i="22"/>
  <c r="I58" i="21"/>
  <c r="I58" i="18"/>
  <c r="I58" i="20"/>
  <c r="I58" i="25" s="1"/>
  <c r="I58" i="8"/>
  <c r="I58" i="3"/>
  <c r="I58" i="24"/>
  <c r="I58" i="5"/>
  <c r="N59" i="6" s="1"/>
  <c r="M56" i="22"/>
  <c r="M56" i="21"/>
  <c r="M56" i="18"/>
  <c r="M56" i="20"/>
  <c r="M56" i="25" s="1"/>
  <c r="M56" i="3"/>
  <c r="M56" i="8"/>
  <c r="M56" i="29"/>
  <c r="M56" i="5"/>
  <c r="C55" i="22"/>
  <c r="C55" i="21"/>
  <c r="C55" i="18"/>
  <c r="C55" i="20"/>
  <c r="C55" i="25" s="1"/>
  <c r="C55" i="24"/>
  <c r="C55" i="8"/>
  <c r="C55" i="3"/>
  <c r="C55" i="5"/>
  <c r="G53" i="22"/>
  <c r="G53" i="21"/>
  <c r="G53" i="18"/>
  <c r="G53" i="20"/>
  <c r="G53" i="25" s="1"/>
  <c r="G53" i="24"/>
  <c r="G53" i="3"/>
  <c r="G53" i="8"/>
  <c r="G53" i="29"/>
  <c r="G53" i="5"/>
  <c r="K51" i="22"/>
  <c r="K51" i="21"/>
  <c r="K51" i="18"/>
  <c r="K51" i="24"/>
  <c r="K51" i="20"/>
  <c r="K51" i="25" s="1"/>
  <c r="K51" i="8"/>
  <c r="K51" i="3"/>
  <c r="K51" i="5"/>
  <c r="Q51" i="21"/>
  <c r="Q51" i="18"/>
  <c r="Q51" i="22"/>
  <c r="Q51" i="8"/>
  <c r="Q51" i="29"/>
  <c r="Q51" i="5"/>
  <c r="U52" i="6" s="1"/>
  <c r="Q51" i="24"/>
  <c r="Q51" i="20"/>
  <c r="Q51" i="25" s="1"/>
  <c r="AE59" i="22"/>
  <c r="AE59" i="21"/>
  <c r="AE59" i="24"/>
  <c r="AE59" i="29"/>
  <c r="AE59" i="5"/>
  <c r="AE59" i="8"/>
  <c r="AE59" i="20"/>
  <c r="AE59" i="25" s="1"/>
  <c r="AE59" i="18"/>
  <c r="U58" i="22"/>
  <c r="U58" i="21"/>
  <c r="U58" i="24"/>
  <c r="U58" i="29"/>
  <c r="U58" i="20"/>
  <c r="U58" i="25" s="1"/>
  <c r="U58" i="5"/>
  <c r="U58" i="3"/>
  <c r="U58" i="18"/>
  <c r="U58" i="8"/>
  <c r="Y56" i="21"/>
  <c r="Y56" i="22"/>
  <c r="Y56" i="18"/>
  <c r="Y56" i="24"/>
  <c r="Y56" i="29"/>
  <c r="Y56" i="5"/>
  <c r="Y56" i="8"/>
  <c r="AC54" i="22"/>
  <c r="AC54" i="24"/>
  <c r="AC54" i="20"/>
  <c r="AC54" i="25" s="1"/>
  <c r="AC54" i="18"/>
  <c r="AC54" i="29"/>
  <c r="AC54" i="5"/>
  <c r="AC54" i="3"/>
  <c r="AC54" i="21"/>
  <c r="AC54" i="8"/>
  <c r="S53" i="21"/>
  <c r="S53" i="22"/>
  <c r="S53" i="20"/>
  <c r="S53" i="25" s="1"/>
  <c r="S53" i="24"/>
  <c r="S53" i="18"/>
  <c r="S53" i="29"/>
  <c r="S53" i="5"/>
  <c r="S53" i="8"/>
  <c r="W51" i="22"/>
  <c r="W51" i="21"/>
  <c r="W51" i="20"/>
  <c r="W51" i="25" s="1"/>
  <c r="W51" i="24"/>
  <c r="W51" i="29"/>
  <c r="W51" i="5"/>
  <c r="W51" i="3"/>
  <c r="W51" i="8"/>
  <c r="F55" i="3"/>
  <c r="D54" i="18"/>
  <c r="Y56" i="20"/>
  <c r="Y56" i="25" s="1"/>
  <c r="D60" i="22"/>
  <c r="D60" i="21"/>
  <c r="D60" i="20"/>
  <c r="D60" i="25" s="1"/>
  <c r="D60" i="18"/>
  <c r="D60" i="8"/>
  <c r="D60" i="29"/>
  <c r="D60" i="3"/>
  <c r="D60" i="5"/>
  <c r="D60" i="24"/>
  <c r="H58" i="22"/>
  <c r="H58" i="21"/>
  <c r="H58" i="18"/>
  <c r="H58" i="20"/>
  <c r="H58" i="25" s="1"/>
  <c r="H58" i="8"/>
  <c r="H58" i="3"/>
  <c r="H58" i="24"/>
  <c r="H58" i="29"/>
  <c r="L56" i="22"/>
  <c r="L56" i="21"/>
  <c r="L56" i="20"/>
  <c r="L56" i="25" s="1"/>
  <c r="L56" i="18"/>
  <c r="L56" i="8"/>
  <c r="L56" i="3"/>
  <c r="L56" i="29"/>
  <c r="L56" i="5"/>
  <c r="L56" i="24"/>
  <c r="B55" i="22"/>
  <c r="B55" i="20"/>
  <c r="B55" i="25" s="1"/>
  <c r="B55" i="24"/>
  <c r="B55" i="8"/>
  <c r="B55" i="3"/>
  <c r="B55" i="18"/>
  <c r="B55" i="29"/>
  <c r="F53" i="22"/>
  <c r="F53" i="21"/>
  <c r="F53" i="20"/>
  <c r="F53" i="25" s="1"/>
  <c r="F53" i="8"/>
  <c r="F53" i="18"/>
  <c r="F53" i="24"/>
  <c r="F53" i="3"/>
  <c r="F53" i="29"/>
  <c r="F53" i="5"/>
  <c r="J51" i="22"/>
  <c r="J51" i="21"/>
  <c r="J51" i="20"/>
  <c r="J51" i="25" s="1"/>
  <c r="J51" i="18"/>
  <c r="J51" i="24"/>
  <c r="J51" i="8"/>
  <c r="J51" i="3"/>
  <c r="J51" i="5"/>
  <c r="J51" i="29"/>
  <c r="Q52" i="21"/>
  <c r="Q52" i="20"/>
  <c r="Q52" i="25" s="1"/>
  <c r="Q52" i="22"/>
  <c r="Q52" i="24"/>
  <c r="Q52" i="18"/>
  <c r="Q52" i="29"/>
  <c r="Q52" i="5"/>
  <c r="Q52" i="8"/>
  <c r="AD59" i="22"/>
  <c r="AD59" i="21"/>
  <c r="AD59" i="20"/>
  <c r="AD59" i="25" s="1"/>
  <c r="AD59" i="24"/>
  <c r="AD59" i="29"/>
  <c r="AD59" i="5"/>
  <c r="AH60" i="6" s="1"/>
  <c r="AD59" i="8"/>
  <c r="AD59" i="18"/>
  <c r="AD59" i="3"/>
  <c r="T58" i="22"/>
  <c r="T58" i="21"/>
  <c r="T58" i="20"/>
  <c r="T58" i="25" s="1"/>
  <c r="T58" i="24"/>
  <c r="T58" i="29"/>
  <c r="T58" i="5"/>
  <c r="X59" i="6" s="1"/>
  <c r="T58" i="3"/>
  <c r="T58" i="18"/>
  <c r="X56" i="22"/>
  <c r="X56" i="21"/>
  <c r="X56" i="20"/>
  <c r="X56" i="25" s="1"/>
  <c r="X56" i="18"/>
  <c r="X56" i="24"/>
  <c r="X56" i="29"/>
  <c r="X56" i="5"/>
  <c r="X56" i="8"/>
  <c r="X56" i="3"/>
  <c r="AB54" i="22"/>
  <c r="AB54" i="21"/>
  <c r="AB54" i="24"/>
  <c r="AB54" i="20"/>
  <c r="AB54" i="25" s="1"/>
  <c r="AB54" i="18"/>
  <c r="AB54" i="29"/>
  <c r="AB54" i="5"/>
  <c r="AF55" i="6" s="1"/>
  <c r="AB54" i="3"/>
  <c r="AB54" i="8"/>
  <c r="R53" i="22"/>
  <c r="R53" i="21"/>
  <c r="R53" i="18"/>
  <c r="R53" i="20"/>
  <c r="R53" i="25" s="1"/>
  <c r="R53" i="24"/>
  <c r="R53" i="29"/>
  <c r="R53" i="5"/>
  <c r="R53" i="8"/>
  <c r="R53" i="3"/>
  <c r="V51" i="22"/>
  <c r="V51" i="21"/>
  <c r="V51" i="18"/>
  <c r="V51" i="20"/>
  <c r="V51" i="25" s="1"/>
  <c r="V51" i="24"/>
  <c r="V51" i="29"/>
  <c r="V51" i="5"/>
  <c r="V51" i="3"/>
  <c r="V51" i="8"/>
  <c r="Z60" i="3"/>
  <c r="A56" i="3"/>
  <c r="M60" i="29"/>
  <c r="I58" i="29"/>
  <c r="A54" i="29"/>
  <c r="X59" i="8"/>
  <c r="T54" i="20"/>
  <c r="T54" i="25" s="1"/>
  <c r="A57" i="22"/>
  <c r="A57" i="21"/>
  <c r="A57" i="20"/>
  <c r="A57" i="25" s="1"/>
  <c r="A57" i="24"/>
  <c r="A57" i="29"/>
  <c r="A57" i="5"/>
  <c r="F58" i="6" s="1"/>
  <c r="A57" i="18"/>
  <c r="A57" i="3"/>
  <c r="A57" i="8"/>
  <c r="C60" i="22"/>
  <c r="C60" i="20"/>
  <c r="C60" i="25" s="1"/>
  <c r="C60" i="21"/>
  <c r="C60" i="18"/>
  <c r="C60" i="8"/>
  <c r="C60" i="3"/>
  <c r="C60" i="29"/>
  <c r="C60" i="5"/>
  <c r="A58" i="22"/>
  <c r="A58" i="21"/>
  <c r="A58" i="20"/>
  <c r="A58" i="25" s="1"/>
  <c r="A58" i="18"/>
  <c r="A58" i="3"/>
  <c r="A58" i="8"/>
  <c r="A58" i="5"/>
  <c r="F59" i="6" s="1"/>
  <c r="J60" i="22"/>
  <c r="J60" i="8"/>
  <c r="J60" i="20"/>
  <c r="J60" i="25" s="1"/>
  <c r="J60" i="21"/>
  <c r="J60" i="24"/>
  <c r="J60" i="29"/>
  <c r="J60" i="18"/>
  <c r="B60" i="21"/>
  <c r="B60" i="22"/>
  <c r="B60" i="20"/>
  <c r="B60" i="25" s="1"/>
  <c r="B60" i="18"/>
  <c r="B60" i="8"/>
  <c r="B60" i="24"/>
  <c r="B60" i="29"/>
  <c r="B60" i="5"/>
  <c r="G61" i="6" s="1"/>
  <c r="H59" i="20"/>
  <c r="H59" i="25" s="1"/>
  <c r="H59" i="21"/>
  <c r="H59" i="8"/>
  <c r="H59" i="18"/>
  <c r="H59" i="24"/>
  <c r="H59" i="29"/>
  <c r="H59" i="22"/>
  <c r="N58" i="20"/>
  <c r="N58" i="25" s="1"/>
  <c r="N58" i="21"/>
  <c r="N58" i="8"/>
  <c r="N58" i="22"/>
  <c r="N58" i="24"/>
  <c r="N58" i="29"/>
  <c r="N58" i="18"/>
  <c r="N58" i="5"/>
  <c r="F58" i="20"/>
  <c r="F58" i="25" s="1"/>
  <c r="F58" i="22"/>
  <c r="F58" i="8"/>
  <c r="F58" i="24"/>
  <c r="F58" i="29"/>
  <c r="F58" i="21"/>
  <c r="F58" i="18"/>
  <c r="L57" i="21"/>
  <c r="L57" i="20"/>
  <c r="L57" i="25" s="1"/>
  <c r="L57" i="8"/>
  <c r="L57" i="24"/>
  <c r="L57" i="29"/>
  <c r="L57" i="22"/>
  <c r="L57" i="18"/>
  <c r="L57" i="5"/>
  <c r="Q58" i="6" s="1"/>
  <c r="D57" i="20"/>
  <c r="D57" i="21"/>
  <c r="D57" i="8"/>
  <c r="D57" i="22"/>
  <c r="D57" i="24"/>
  <c r="D57" i="29"/>
  <c r="J56" i="21"/>
  <c r="J56" i="20"/>
  <c r="J56" i="25" s="1"/>
  <c r="J56" i="18"/>
  <c r="J56" i="22"/>
  <c r="J56" i="8"/>
  <c r="J56" i="24"/>
  <c r="J56" i="29"/>
  <c r="J56" i="5"/>
  <c r="B56" i="20"/>
  <c r="B56" i="25" s="1"/>
  <c r="B56" i="21"/>
  <c r="B56" i="22"/>
  <c r="B56" i="18"/>
  <c r="B56" i="8"/>
  <c r="B56" i="24"/>
  <c r="B56" i="29"/>
  <c r="H55" i="21"/>
  <c r="H55" i="20"/>
  <c r="H55" i="25" s="1"/>
  <c r="H55" i="8"/>
  <c r="H55" i="29"/>
  <c r="H55" i="22"/>
  <c r="H55" i="5"/>
  <c r="H55" i="24"/>
  <c r="N54" i="22"/>
  <c r="N54" i="20"/>
  <c r="N54" i="25" s="1"/>
  <c r="N54" i="21"/>
  <c r="N54" i="8"/>
  <c r="N54" i="29"/>
  <c r="N54" i="18"/>
  <c r="N54" i="24"/>
  <c r="F54" i="21"/>
  <c r="F54" i="20"/>
  <c r="F54" i="25" s="1"/>
  <c r="F54" i="18"/>
  <c r="F54" i="8"/>
  <c r="F54" i="22"/>
  <c r="F54" i="29"/>
  <c r="F54" i="24"/>
  <c r="F54" i="5"/>
  <c r="K55" i="6" s="1"/>
  <c r="L53" i="22"/>
  <c r="L53" i="20"/>
  <c r="L53" i="21"/>
  <c r="L53" i="8"/>
  <c r="L53" i="29"/>
  <c r="L53" i="24"/>
  <c r="L53" i="18"/>
  <c r="D53" i="18"/>
  <c r="D53" i="21"/>
  <c r="D53" i="8"/>
  <c r="D53" i="24"/>
  <c r="D53" i="20"/>
  <c r="D53" i="25" s="1"/>
  <c r="D53" i="29"/>
  <c r="D53" i="22"/>
  <c r="D53" i="5"/>
  <c r="I54" i="6" s="1"/>
  <c r="J52" i="22"/>
  <c r="J52" i="20"/>
  <c r="J52" i="18"/>
  <c r="J52" i="8"/>
  <c r="J52" i="24"/>
  <c r="J52" i="29"/>
  <c r="J52" i="21"/>
  <c r="B52" i="18"/>
  <c r="B52" i="22"/>
  <c r="B52" i="8"/>
  <c r="B52" i="29"/>
  <c r="B52" i="21"/>
  <c r="B52" i="5"/>
  <c r="B52" i="20"/>
  <c r="B52" i="25" s="1"/>
  <c r="B52" i="24"/>
  <c r="H51" i="22"/>
  <c r="H51" i="20"/>
  <c r="H51" i="25" s="1"/>
  <c r="H51" i="18"/>
  <c r="H51" i="8"/>
  <c r="H51" i="21"/>
  <c r="H51" i="29"/>
  <c r="H51" i="5"/>
  <c r="H51" i="24"/>
  <c r="Q54" i="22"/>
  <c r="Q54" i="18"/>
  <c r="Q54" i="8"/>
  <c r="Q54" i="21"/>
  <c r="Q54" i="3"/>
  <c r="Q54" i="29"/>
  <c r="Q54" i="20"/>
  <c r="Q54" i="25" s="1"/>
  <c r="AD60" i="22"/>
  <c r="AD60" i="21"/>
  <c r="AD60" i="20"/>
  <c r="AD60" i="25" s="1"/>
  <c r="AD60" i="18"/>
  <c r="AD60" i="8"/>
  <c r="AD60" i="3"/>
  <c r="AD60" i="5"/>
  <c r="AH61" i="6" s="1"/>
  <c r="V60" i="22"/>
  <c r="V60" i="21"/>
  <c r="V60" i="18"/>
  <c r="V60" i="3"/>
  <c r="V60" i="8"/>
  <c r="V60" i="29"/>
  <c r="V60" i="20"/>
  <c r="V60" i="25" s="1"/>
  <c r="V60" i="5"/>
  <c r="Z61" i="6" s="1"/>
  <c r="AB59" i="22"/>
  <c r="AB59" i="21"/>
  <c r="AB59" i="18"/>
  <c r="AB59" i="8"/>
  <c r="AB59" i="20"/>
  <c r="AB59" i="25" s="1"/>
  <c r="AB59" i="3"/>
  <c r="AB59" i="5"/>
  <c r="AF60" i="6" s="1"/>
  <c r="T59" i="22"/>
  <c r="T59" i="21"/>
  <c r="T59" i="20"/>
  <c r="T59" i="25" s="1"/>
  <c r="T59" i="3"/>
  <c r="T59" i="8"/>
  <c r="T59" i="29"/>
  <c r="T59" i="5"/>
  <c r="X60" i="6" s="1"/>
  <c r="Z58" i="22"/>
  <c r="Z58" i="21"/>
  <c r="Z58" i="18"/>
  <c r="Z58" i="8"/>
  <c r="Z58" i="3"/>
  <c r="Z58" i="20"/>
  <c r="Z58" i="25" s="1"/>
  <c r="Z58" i="5"/>
  <c r="AD59" i="6" s="1"/>
  <c r="R58" i="22"/>
  <c r="R58" i="21"/>
  <c r="R58" i="20"/>
  <c r="R58" i="25" s="1"/>
  <c r="R58" i="18"/>
  <c r="R58" i="3"/>
  <c r="R58" i="8"/>
  <c r="R58" i="29"/>
  <c r="R58" i="5"/>
  <c r="V59" i="6" s="1"/>
  <c r="X57" i="22"/>
  <c r="X57" i="21"/>
  <c r="X57" i="18"/>
  <c r="X57" i="8"/>
  <c r="X57" i="20"/>
  <c r="X57" i="25" s="1"/>
  <c r="X57" i="3"/>
  <c r="X57" i="5"/>
  <c r="AD56" i="22"/>
  <c r="AD56" i="21"/>
  <c r="AD56" i="20"/>
  <c r="AD56" i="25" s="1"/>
  <c r="AD56" i="18"/>
  <c r="AD56" i="3"/>
  <c r="AD56" i="8"/>
  <c r="AD56" i="5"/>
  <c r="V56" i="22"/>
  <c r="V56" i="21"/>
  <c r="V56" i="18"/>
  <c r="V56" i="8"/>
  <c r="V56" i="3"/>
  <c r="V56" i="20"/>
  <c r="V56" i="25" s="1"/>
  <c r="V56" i="5"/>
  <c r="AB55" i="22"/>
  <c r="AB55" i="21"/>
  <c r="AB55" i="18"/>
  <c r="AB55" i="20"/>
  <c r="AB55" i="25" s="1"/>
  <c r="AB55" i="3"/>
  <c r="AB55" i="8"/>
  <c r="AB55" i="5"/>
  <c r="T55" i="22"/>
  <c r="T55" i="21"/>
  <c r="T55" i="18"/>
  <c r="T55" i="8"/>
  <c r="T55" i="20"/>
  <c r="T55" i="25" s="1"/>
  <c r="T55" i="3"/>
  <c r="T55" i="5"/>
  <c r="Z54" i="22"/>
  <c r="Z54" i="21"/>
  <c r="Z54" i="18"/>
  <c r="Z54" i="20"/>
  <c r="Z54" i="25" s="1"/>
  <c r="Z54" i="24"/>
  <c r="Z54" i="3"/>
  <c r="Z54" i="8"/>
  <c r="Z54" i="5"/>
  <c r="R54" i="22"/>
  <c r="R54" i="21"/>
  <c r="R54" i="18"/>
  <c r="R54" i="20"/>
  <c r="R54" i="25" s="1"/>
  <c r="R54" i="8"/>
  <c r="R54" i="3"/>
  <c r="R54" i="24"/>
  <c r="R54" i="5"/>
  <c r="X53" i="22"/>
  <c r="X53" i="21"/>
  <c r="X53" i="20"/>
  <c r="X53" i="25" s="1"/>
  <c r="X53" i="18"/>
  <c r="X53" i="24"/>
  <c r="X53" i="3"/>
  <c r="X53" i="8"/>
  <c r="X53" i="5"/>
  <c r="AD52" i="22"/>
  <c r="AD52" i="21"/>
  <c r="AD52" i="18"/>
  <c r="AD52" i="20"/>
  <c r="AD52" i="25" s="1"/>
  <c r="AD52" i="24"/>
  <c r="AD52" i="8"/>
  <c r="AD52" i="3"/>
  <c r="AD52" i="5"/>
  <c r="V52" i="22"/>
  <c r="V52" i="21"/>
  <c r="V52" i="18"/>
  <c r="V52" i="24"/>
  <c r="V52" i="20"/>
  <c r="V52" i="25" s="1"/>
  <c r="V52" i="3"/>
  <c r="V52" i="8"/>
  <c r="V52" i="5"/>
  <c r="AB51" i="22"/>
  <c r="AB51" i="21"/>
  <c r="AB51" i="18"/>
  <c r="AB51" i="24"/>
  <c r="AB51" i="20"/>
  <c r="AB51" i="25" s="1"/>
  <c r="AB51" i="8"/>
  <c r="AB51" i="3"/>
  <c r="AB51" i="5"/>
  <c r="T51" i="22"/>
  <c r="T51" i="21"/>
  <c r="T51" i="18"/>
  <c r="T51" i="20"/>
  <c r="T51" i="25" s="1"/>
  <c r="T51" i="24"/>
  <c r="T51" i="5"/>
  <c r="T51" i="3"/>
  <c r="T51" i="8"/>
  <c r="W60" i="3"/>
  <c r="AE59" i="3"/>
  <c r="J58" i="3"/>
  <c r="L57" i="3"/>
  <c r="S56" i="3"/>
  <c r="B54" i="3"/>
  <c r="AE52" i="3"/>
  <c r="AC51" i="3"/>
  <c r="AA60" i="5"/>
  <c r="Y59" i="5"/>
  <c r="AC60" i="6" s="1"/>
  <c r="W58" i="5"/>
  <c r="U57" i="5"/>
  <c r="Y58" i="6" s="1"/>
  <c r="S56" i="5"/>
  <c r="W57" i="6" s="1"/>
  <c r="N54" i="5"/>
  <c r="S55" i="6" s="1"/>
  <c r="L53" i="5"/>
  <c r="Q54" i="6" s="1"/>
  <c r="J52" i="5"/>
  <c r="O53" i="6" s="1"/>
  <c r="E60" i="29"/>
  <c r="A58" i="29"/>
  <c r="AB55" i="29"/>
  <c r="X53" i="29"/>
  <c r="T51" i="29"/>
  <c r="AD60" i="24"/>
  <c r="Z58" i="24"/>
  <c r="V56" i="24"/>
  <c r="H54" i="24"/>
  <c r="AA60" i="18"/>
  <c r="D57" i="18"/>
  <c r="W51" i="18"/>
  <c r="M53" i="20"/>
  <c r="M53" i="25" s="1"/>
  <c r="L59" i="22"/>
  <c r="L59" i="20"/>
  <c r="L59" i="25" s="1"/>
  <c r="L59" i="21"/>
  <c r="L59" i="24"/>
  <c r="L59" i="29"/>
  <c r="L59" i="8"/>
  <c r="L59" i="18"/>
  <c r="B58" i="22"/>
  <c r="B58" i="21"/>
  <c r="B58" i="20"/>
  <c r="B58" i="25" s="1"/>
  <c r="B58" i="24"/>
  <c r="B58" i="29"/>
  <c r="B58" i="18"/>
  <c r="B58" i="8"/>
  <c r="B58" i="3"/>
  <c r="L55" i="22"/>
  <c r="L55" i="21"/>
  <c r="L55" i="20"/>
  <c r="L55" i="25" s="1"/>
  <c r="L55" i="29"/>
  <c r="L55" i="24"/>
  <c r="L55" i="8"/>
  <c r="L55" i="3"/>
  <c r="H53" i="22"/>
  <c r="H53" i="21"/>
  <c r="H53" i="29"/>
  <c r="H53" i="24"/>
  <c r="H53" i="8"/>
  <c r="H53" i="20"/>
  <c r="H53" i="25" s="1"/>
  <c r="H53" i="18"/>
  <c r="H53" i="3"/>
  <c r="L51" i="21"/>
  <c r="L51" i="22"/>
  <c r="L51" i="18"/>
  <c r="L51" i="29"/>
  <c r="L51" i="5"/>
  <c r="Q52" i="6" s="1"/>
  <c r="L51" i="24"/>
  <c r="L51" i="20"/>
  <c r="L51" i="25" s="1"/>
  <c r="L51" i="8"/>
  <c r="R60" i="21"/>
  <c r="R60" i="20"/>
  <c r="R60" i="25" s="1"/>
  <c r="R60" i="22"/>
  <c r="R60" i="18"/>
  <c r="R60" i="29"/>
  <c r="R60" i="5"/>
  <c r="V61" i="6" s="1"/>
  <c r="R60" i="24"/>
  <c r="R60" i="3"/>
  <c r="V58" i="22"/>
  <c r="V58" i="21"/>
  <c r="V58" i="20"/>
  <c r="V58" i="25" s="1"/>
  <c r="V58" i="18"/>
  <c r="V58" i="24"/>
  <c r="V58" i="5"/>
  <c r="V58" i="29"/>
  <c r="Z56" i="21"/>
  <c r="Z56" i="20"/>
  <c r="Z56" i="25" s="1"/>
  <c r="Z56" i="22"/>
  <c r="Z56" i="18"/>
  <c r="Z56" i="29"/>
  <c r="Z56" i="5"/>
  <c r="AD57" i="6" s="1"/>
  <c r="Z56" i="24"/>
  <c r="Z56" i="8"/>
  <c r="Z56" i="3"/>
  <c r="AD54" i="22"/>
  <c r="AD54" i="21"/>
  <c r="AD54" i="20"/>
  <c r="AD54" i="18"/>
  <c r="AD54" i="24"/>
  <c r="AD54" i="5"/>
  <c r="AD54" i="29"/>
  <c r="T53" i="20"/>
  <c r="T53" i="25" s="1"/>
  <c r="T53" i="21"/>
  <c r="T53" i="22"/>
  <c r="T53" i="18"/>
  <c r="T53" i="24"/>
  <c r="T53" i="29"/>
  <c r="T53" i="5"/>
  <c r="T53" i="8"/>
  <c r="T53" i="3"/>
  <c r="X51" i="20"/>
  <c r="X51" i="25" s="1"/>
  <c r="X51" i="22"/>
  <c r="X51" i="21"/>
  <c r="X51" i="18"/>
  <c r="X51" i="29"/>
  <c r="X51" i="24"/>
  <c r="X51" i="3"/>
  <c r="N52" i="3"/>
  <c r="A52" i="8"/>
  <c r="K59" i="22"/>
  <c r="K59" i="21"/>
  <c r="K59" i="20"/>
  <c r="K59" i="25" s="1"/>
  <c r="K59" i="18"/>
  <c r="K59" i="8"/>
  <c r="K59" i="3"/>
  <c r="K59" i="24"/>
  <c r="K59" i="5"/>
  <c r="P60" i="6" s="1"/>
  <c r="O57" i="22"/>
  <c r="O57" i="21"/>
  <c r="O57" i="20"/>
  <c r="O57" i="25" s="1"/>
  <c r="O57" i="18"/>
  <c r="O57" i="3"/>
  <c r="O57" i="8"/>
  <c r="O57" i="29"/>
  <c r="O57" i="5"/>
  <c r="E56" i="22"/>
  <c r="E56" i="21"/>
  <c r="E56" i="18"/>
  <c r="E56" i="20"/>
  <c r="E56" i="25" s="1"/>
  <c r="E56" i="8"/>
  <c r="E56" i="3"/>
  <c r="E56" i="24"/>
  <c r="E56" i="5"/>
  <c r="I54" i="22"/>
  <c r="I54" i="21"/>
  <c r="I54" i="18"/>
  <c r="I54" i="20"/>
  <c r="I54" i="25" s="1"/>
  <c r="I54" i="24"/>
  <c r="I54" i="3"/>
  <c r="I54" i="8"/>
  <c r="I54" i="29"/>
  <c r="I54" i="5"/>
  <c r="M52" i="22"/>
  <c r="M52" i="21"/>
  <c r="M52" i="18"/>
  <c r="M52" i="20"/>
  <c r="M52" i="25" s="1"/>
  <c r="M52" i="24"/>
  <c r="M52" i="8"/>
  <c r="M52" i="3"/>
  <c r="M52" i="5"/>
  <c r="C51" i="22"/>
  <c r="C51" i="21"/>
  <c r="C51" i="20"/>
  <c r="C51" i="25" s="1"/>
  <c r="C51" i="18"/>
  <c r="C51" i="24"/>
  <c r="C51" i="3"/>
  <c r="C51" i="8"/>
  <c r="C51" i="29"/>
  <c r="Q59" i="21"/>
  <c r="Q59" i="20"/>
  <c r="Q59" i="25" s="1"/>
  <c r="Q59" i="8"/>
  <c r="Q59" i="24"/>
  <c r="Q59" i="29"/>
  <c r="Q59" i="5"/>
  <c r="Q59" i="18"/>
  <c r="W59" i="22"/>
  <c r="W59" i="21"/>
  <c r="W59" i="18"/>
  <c r="W59" i="24"/>
  <c r="W59" i="29"/>
  <c r="W59" i="20"/>
  <c r="W59" i="25" s="1"/>
  <c r="W59" i="5"/>
  <c r="W59" i="3"/>
  <c r="W59" i="8"/>
  <c r="S57" i="22"/>
  <c r="S57" i="21"/>
  <c r="S57" i="24"/>
  <c r="S57" i="29"/>
  <c r="S57" i="20"/>
  <c r="S57" i="25" s="1"/>
  <c r="S57" i="5"/>
  <c r="S57" i="3"/>
  <c r="S57" i="18"/>
  <c r="S57" i="8"/>
  <c r="W55" i="21"/>
  <c r="W55" i="22"/>
  <c r="W55" i="18"/>
  <c r="W55" i="24"/>
  <c r="W55" i="29"/>
  <c r="W55" i="5"/>
  <c r="W55" i="8"/>
  <c r="W55" i="20"/>
  <c r="W55" i="25" s="1"/>
  <c r="AA53" i="22"/>
  <c r="AA53" i="18"/>
  <c r="AA53" i="24"/>
  <c r="AA53" i="20"/>
  <c r="AA53" i="25" s="1"/>
  <c r="AA53" i="21"/>
  <c r="AA53" i="29"/>
  <c r="AA53" i="5"/>
  <c r="AA53" i="3"/>
  <c r="AA53" i="8"/>
  <c r="AE51" i="21"/>
  <c r="AE51" i="20"/>
  <c r="AE51" i="25" s="1"/>
  <c r="AE51" i="22"/>
  <c r="AE51" i="24"/>
  <c r="AE51" i="18"/>
  <c r="AE51" i="29"/>
  <c r="AE51" i="5"/>
  <c r="AE51" i="8"/>
  <c r="V58" i="3"/>
  <c r="F60" i="5"/>
  <c r="X51" i="8"/>
  <c r="L60" i="22"/>
  <c r="L60" i="21"/>
  <c r="L60" i="18"/>
  <c r="L60" i="20"/>
  <c r="L60" i="25" s="1"/>
  <c r="L60" i="8"/>
  <c r="L60" i="24"/>
  <c r="L60" i="29"/>
  <c r="B59" i="22"/>
  <c r="B59" i="21"/>
  <c r="B59" i="20"/>
  <c r="B59" i="25" s="1"/>
  <c r="B59" i="18"/>
  <c r="B59" i="8"/>
  <c r="B59" i="3"/>
  <c r="B59" i="29"/>
  <c r="B59" i="5"/>
  <c r="B59" i="24"/>
  <c r="F57" i="22"/>
  <c r="F57" i="18"/>
  <c r="F57" i="20"/>
  <c r="F57" i="25" s="1"/>
  <c r="F57" i="8"/>
  <c r="F57" i="3"/>
  <c r="F57" i="24"/>
  <c r="F57" i="29"/>
  <c r="J55" i="22"/>
  <c r="J55" i="21"/>
  <c r="J55" i="20"/>
  <c r="J55" i="25" s="1"/>
  <c r="J55" i="18"/>
  <c r="J55" i="8"/>
  <c r="J55" i="3"/>
  <c r="J55" i="29"/>
  <c r="J55" i="5"/>
  <c r="N53" i="22"/>
  <c r="N53" i="21"/>
  <c r="N53" i="20"/>
  <c r="N53" i="25" s="1"/>
  <c r="N53" i="18"/>
  <c r="N53" i="24"/>
  <c r="N53" i="8"/>
  <c r="N53" i="3"/>
  <c r="N53" i="29"/>
  <c r="D52" i="22"/>
  <c r="D52" i="21"/>
  <c r="D52" i="20"/>
  <c r="D52" i="25" s="1"/>
  <c r="D52" i="8"/>
  <c r="D52" i="3"/>
  <c r="D52" i="29"/>
  <c r="D52" i="18"/>
  <c r="D52" i="5"/>
  <c r="X60" i="22"/>
  <c r="X60" i="21"/>
  <c r="X60" i="24"/>
  <c r="X60" i="29"/>
  <c r="X60" i="5"/>
  <c r="X60" i="18"/>
  <c r="X60" i="3"/>
  <c r="X60" i="20"/>
  <c r="X60" i="25" s="1"/>
  <c r="AB58" i="22"/>
  <c r="AB58" i="21"/>
  <c r="AB58" i="20"/>
  <c r="AB58" i="25" s="1"/>
  <c r="AB58" i="24"/>
  <c r="AB58" i="29"/>
  <c r="AB58" i="18"/>
  <c r="AB58" i="5"/>
  <c r="AB58" i="8"/>
  <c r="AB58" i="3"/>
  <c r="R57" i="22"/>
  <c r="R57" i="21"/>
  <c r="R57" i="20"/>
  <c r="R57" i="25" s="1"/>
  <c r="R57" i="24"/>
  <c r="R57" i="29"/>
  <c r="R57" i="5"/>
  <c r="R57" i="3"/>
  <c r="V55" i="22"/>
  <c r="V55" i="21"/>
  <c r="V55" i="20"/>
  <c r="V55" i="25" s="1"/>
  <c r="V55" i="24"/>
  <c r="V55" i="29"/>
  <c r="V55" i="18"/>
  <c r="V55" i="5"/>
  <c r="V55" i="8"/>
  <c r="V55" i="3"/>
  <c r="Z53" i="22"/>
  <c r="Z53" i="21"/>
  <c r="Z53" i="20"/>
  <c r="Z53" i="25" s="1"/>
  <c r="Z53" i="18"/>
  <c r="Z53" i="24"/>
  <c r="Z53" i="29"/>
  <c r="Z53" i="5"/>
  <c r="Z53" i="3"/>
  <c r="Z53" i="8"/>
  <c r="AD51" i="22"/>
  <c r="AD51" i="21"/>
  <c r="AD51" i="20"/>
  <c r="AD51" i="25" s="1"/>
  <c r="AD51" i="18"/>
  <c r="AD51" i="24"/>
  <c r="AD51" i="29"/>
  <c r="AD51" i="5"/>
  <c r="AD51" i="8"/>
  <c r="AD51" i="3"/>
  <c r="L59" i="3"/>
  <c r="Y56" i="3"/>
  <c r="N52" i="5"/>
  <c r="T57" i="8"/>
  <c r="A51" i="22"/>
  <c r="A51" i="21"/>
  <c r="A51" i="20"/>
  <c r="A51" i="25" s="1"/>
  <c r="A51" i="18"/>
  <c r="A51" i="8"/>
  <c r="A51" i="24"/>
  <c r="A51" i="3"/>
  <c r="A51" i="29"/>
  <c r="A59" i="22"/>
  <c r="A59" i="20"/>
  <c r="A59" i="25" s="1"/>
  <c r="A59" i="18"/>
  <c r="A59" i="8"/>
  <c r="A59" i="3"/>
  <c r="A59" i="29"/>
  <c r="A59" i="5"/>
  <c r="I60" i="22"/>
  <c r="I60" i="21"/>
  <c r="I60" i="20"/>
  <c r="I60" i="18"/>
  <c r="I60" i="24"/>
  <c r="I60" i="5"/>
  <c r="I60" i="29"/>
  <c r="O59" i="21"/>
  <c r="O59" i="20"/>
  <c r="O59" i="25" s="1"/>
  <c r="O59" i="22"/>
  <c r="O59" i="18"/>
  <c r="O59" i="29"/>
  <c r="O59" i="5"/>
  <c r="O59" i="24"/>
  <c r="O59" i="3"/>
  <c r="G59" i="22"/>
  <c r="G59" i="21"/>
  <c r="G59" i="20"/>
  <c r="G59" i="18"/>
  <c r="G59" i="24"/>
  <c r="G59" i="5"/>
  <c r="G59" i="29"/>
  <c r="M58" i="21"/>
  <c r="M58" i="20"/>
  <c r="M58" i="25" s="1"/>
  <c r="M58" i="22"/>
  <c r="M58" i="18"/>
  <c r="M58" i="29"/>
  <c r="M58" i="5"/>
  <c r="M58" i="24"/>
  <c r="M58" i="3"/>
  <c r="E58" i="22"/>
  <c r="E58" i="21"/>
  <c r="E58" i="20"/>
  <c r="E58" i="25" s="1"/>
  <c r="E58" i="18"/>
  <c r="E58" i="24"/>
  <c r="E58" i="5"/>
  <c r="E58" i="29"/>
  <c r="K57" i="21"/>
  <c r="K57" i="20"/>
  <c r="K57" i="25" s="1"/>
  <c r="K57" i="22"/>
  <c r="K57" i="18"/>
  <c r="K57" i="29"/>
  <c r="K57" i="5"/>
  <c r="K57" i="24"/>
  <c r="K57" i="3"/>
  <c r="C57" i="22"/>
  <c r="C57" i="21"/>
  <c r="C57" i="20"/>
  <c r="C57" i="25" s="1"/>
  <c r="C57" i="18"/>
  <c r="C57" i="24"/>
  <c r="C57" i="5"/>
  <c r="C57" i="29"/>
  <c r="I56" i="21"/>
  <c r="I56" i="20"/>
  <c r="I56" i="25" s="1"/>
  <c r="I56" i="22"/>
  <c r="I56" i="29"/>
  <c r="I56" i="5"/>
  <c r="I56" i="18"/>
  <c r="I56" i="24"/>
  <c r="I56" i="3"/>
  <c r="O55" i="22"/>
  <c r="O55" i="21"/>
  <c r="O55" i="20"/>
  <c r="O55" i="18"/>
  <c r="O55" i="24"/>
  <c r="O55" i="5"/>
  <c r="O55" i="29"/>
  <c r="G55" i="21"/>
  <c r="G55" i="20"/>
  <c r="G55" i="25" s="1"/>
  <c r="G55" i="22"/>
  <c r="G55" i="18"/>
  <c r="G55" i="24"/>
  <c r="G55" i="29"/>
  <c r="G55" i="5"/>
  <c r="G55" i="3"/>
  <c r="M54" i="20"/>
  <c r="M54" i="22"/>
  <c r="M54" i="21"/>
  <c r="M54" i="18"/>
  <c r="M54" i="24"/>
  <c r="M54" i="5"/>
  <c r="M54" i="29"/>
  <c r="E54" i="20"/>
  <c r="E54" i="25" s="1"/>
  <c r="E54" i="21"/>
  <c r="E54" i="18"/>
  <c r="E54" i="22"/>
  <c r="E54" i="24"/>
  <c r="E54" i="29"/>
  <c r="E54" i="5"/>
  <c r="E54" i="3"/>
  <c r="K53" i="20"/>
  <c r="K53" i="25" s="1"/>
  <c r="K53" i="22"/>
  <c r="K53" i="21"/>
  <c r="K53" i="18"/>
  <c r="K53" i="24"/>
  <c r="K53" i="5"/>
  <c r="K53" i="29"/>
  <c r="K53" i="3"/>
  <c r="C53" i="20"/>
  <c r="C53" i="25" s="1"/>
  <c r="C53" i="21"/>
  <c r="C53" i="18"/>
  <c r="C53" i="22"/>
  <c r="C53" i="24"/>
  <c r="C53" i="29"/>
  <c r="C53" i="5"/>
  <c r="C53" i="3"/>
  <c r="I52" i="20"/>
  <c r="I52" i="25" s="1"/>
  <c r="I52" i="22"/>
  <c r="I52" i="18"/>
  <c r="I52" i="21"/>
  <c r="I52" i="24"/>
  <c r="I52" i="5"/>
  <c r="I52" i="29"/>
  <c r="I52" i="3"/>
  <c r="O51" i="20"/>
  <c r="O51" i="25" s="1"/>
  <c r="O51" i="21"/>
  <c r="O51" i="22"/>
  <c r="O51" i="24"/>
  <c r="O51" i="18"/>
  <c r="O51" i="29"/>
  <c r="O51" i="8"/>
  <c r="O51" i="5"/>
  <c r="O51" i="3"/>
  <c r="G51" i="20"/>
  <c r="G51" i="25" s="1"/>
  <c r="G51" i="22"/>
  <c r="G51" i="21"/>
  <c r="G51" i="18"/>
  <c r="G51" i="5"/>
  <c r="G51" i="29"/>
  <c r="G51" i="3"/>
  <c r="Q55" i="22"/>
  <c r="Q55" i="20"/>
  <c r="Q55" i="21"/>
  <c r="Q55" i="18"/>
  <c r="Q55" i="8"/>
  <c r="Q55" i="24"/>
  <c r="Q55" i="29"/>
  <c r="AC60" i="22"/>
  <c r="AC60" i="21"/>
  <c r="AC60" i="20"/>
  <c r="AC60" i="25" s="1"/>
  <c r="AC60" i="18"/>
  <c r="AC60" i="8"/>
  <c r="AC60" i="24"/>
  <c r="AC60" i="29"/>
  <c r="U60" i="22"/>
  <c r="U60" i="18"/>
  <c r="U60" i="21"/>
  <c r="U60" i="8"/>
  <c r="U60" i="20"/>
  <c r="U60" i="25" s="1"/>
  <c r="U60" i="29"/>
  <c r="U60" i="5"/>
  <c r="U60" i="24"/>
  <c r="AA59" i="22"/>
  <c r="AA59" i="18"/>
  <c r="AA59" i="8"/>
  <c r="AA59" i="21"/>
  <c r="AA59" i="20"/>
  <c r="AA59" i="25" s="1"/>
  <c r="AA59" i="3"/>
  <c r="AA59" i="24"/>
  <c r="AA59" i="29"/>
  <c r="S59" i="22"/>
  <c r="S59" i="21"/>
  <c r="S59" i="20"/>
  <c r="S59" i="25" s="1"/>
  <c r="S59" i="18"/>
  <c r="S59" i="8"/>
  <c r="S59" i="3"/>
  <c r="S59" i="29"/>
  <c r="S59" i="5"/>
  <c r="S59" i="24"/>
  <c r="Y58" i="22"/>
  <c r="Y58" i="18"/>
  <c r="Y58" i="8"/>
  <c r="Y58" i="3"/>
  <c r="Y58" i="24"/>
  <c r="Y58" i="29"/>
  <c r="AE57" i="22"/>
  <c r="AE57" i="20"/>
  <c r="AE57" i="25" s="1"/>
  <c r="AE57" i="18"/>
  <c r="AE57" i="21"/>
  <c r="AE57" i="8"/>
  <c r="AE57" i="3"/>
  <c r="AE57" i="29"/>
  <c r="AE57" i="5"/>
  <c r="AE57" i="24"/>
  <c r="W57" i="22"/>
  <c r="W57" i="18"/>
  <c r="W57" i="21"/>
  <c r="W57" i="8"/>
  <c r="W57" i="20"/>
  <c r="W57" i="25" s="1"/>
  <c r="W57" i="3"/>
  <c r="W57" i="24"/>
  <c r="W57" i="29"/>
  <c r="AC56" i="22"/>
  <c r="AC56" i="20"/>
  <c r="AC56" i="25" s="1"/>
  <c r="AC56" i="18"/>
  <c r="AC56" i="8"/>
  <c r="AC56" i="21"/>
  <c r="AC56" i="3"/>
  <c r="AC56" i="29"/>
  <c r="AC56" i="5"/>
  <c r="AC56" i="24"/>
  <c r="U56" i="22"/>
  <c r="U56" i="18"/>
  <c r="U56" i="8"/>
  <c r="U56" i="21"/>
  <c r="U56" i="3"/>
  <c r="U56" i="24"/>
  <c r="U56" i="20"/>
  <c r="U56" i="25" s="1"/>
  <c r="U56" i="29"/>
  <c r="AA55" i="22"/>
  <c r="AA55" i="20"/>
  <c r="AA55" i="25" s="1"/>
  <c r="AA55" i="21"/>
  <c r="AA55" i="8"/>
  <c r="AA55" i="18"/>
  <c r="AA55" i="3"/>
  <c r="AA55" i="29"/>
  <c r="AA55" i="5"/>
  <c r="AA55" i="24"/>
  <c r="S55" i="22"/>
  <c r="S55" i="21"/>
  <c r="S55" i="18"/>
  <c r="S55" i="8"/>
  <c r="S55" i="20"/>
  <c r="S55" i="25" s="1"/>
  <c r="S55" i="3"/>
  <c r="S55" i="24"/>
  <c r="S55" i="29"/>
  <c r="Y54" i="22"/>
  <c r="Y54" i="20"/>
  <c r="Y54" i="25" s="1"/>
  <c r="Y54" i="18"/>
  <c r="Y54" i="8"/>
  <c r="Y54" i="24"/>
  <c r="Y54" i="3"/>
  <c r="Y54" i="29"/>
  <c r="Y54" i="21"/>
  <c r="Y54" i="5"/>
  <c r="AE53" i="22"/>
  <c r="AE53" i="20"/>
  <c r="AE53" i="25" s="1"/>
  <c r="AE53" i="24"/>
  <c r="AE53" i="8"/>
  <c r="AE53" i="3"/>
  <c r="AE53" i="21"/>
  <c r="AE53" i="18"/>
  <c r="AE53" i="29"/>
  <c r="W53" i="22"/>
  <c r="W53" i="20"/>
  <c r="W53" i="25" s="1"/>
  <c r="W53" i="21"/>
  <c r="W53" i="8"/>
  <c r="W53" i="3"/>
  <c r="W53" i="29"/>
  <c r="W53" i="18"/>
  <c r="W53" i="24"/>
  <c r="W53" i="5"/>
  <c r="AC52" i="22"/>
  <c r="AC52" i="21"/>
  <c r="AC52" i="20"/>
  <c r="AC52" i="25" s="1"/>
  <c r="AC52" i="18"/>
  <c r="AC52" i="8"/>
  <c r="AC52" i="3"/>
  <c r="AC52" i="24"/>
  <c r="AC52" i="29"/>
  <c r="U52" i="22"/>
  <c r="U52" i="21"/>
  <c r="U52" i="18"/>
  <c r="U52" i="20"/>
  <c r="U52" i="25" s="1"/>
  <c r="U52" i="24"/>
  <c r="U52" i="8"/>
  <c r="U52" i="3"/>
  <c r="U52" i="29"/>
  <c r="U52" i="5"/>
  <c r="AA51" i="22"/>
  <c r="AA51" i="21"/>
  <c r="AA51" i="20"/>
  <c r="AA51" i="25" s="1"/>
  <c r="AA51" i="18"/>
  <c r="AA51" i="24"/>
  <c r="AA51" i="8"/>
  <c r="AA51" i="3"/>
  <c r="AA51" i="29"/>
  <c r="S51" i="22"/>
  <c r="S51" i="21"/>
  <c r="S51" i="20"/>
  <c r="S51" i="25" s="1"/>
  <c r="S51" i="8"/>
  <c r="S51" i="5"/>
  <c r="S51" i="24"/>
  <c r="S51" i="3"/>
  <c r="S51" i="18"/>
  <c r="S51" i="29"/>
  <c r="U60" i="3"/>
  <c r="AC59" i="3"/>
  <c r="AE58" i="3"/>
  <c r="F58" i="3"/>
  <c r="J57" i="3"/>
  <c r="R56" i="3"/>
  <c r="U55" i="3"/>
  <c r="W54" i="3"/>
  <c r="AC53" i="3"/>
  <c r="AA52" i="3"/>
  <c r="Y51" i="3"/>
  <c r="W60" i="5"/>
  <c r="U59" i="5"/>
  <c r="S58" i="5"/>
  <c r="Q57" i="5"/>
  <c r="N56" i="5"/>
  <c r="L55" i="5"/>
  <c r="J54" i="5"/>
  <c r="H53" i="5"/>
  <c r="F52" i="5"/>
  <c r="AB59" i="29"/>
  <c r="X57" i="29"/>
  <c r="T55" i="29"/>
  <c r="O53" i="29"/>
  <c r="K51" i="29"/>
  <c r="G59" i="8"/>
  <c r="C57" i="8"/>
  <c r="AD54" i="8"/>
  <c r="Z52" i="8"/>
  <c r="V60" i="24"/>
  <c r="R58" i="24"/>
  <c r="M56" i="24"/>
  <c r="AB53" i="24"/>
  <c r="N60" i="18"/>
  <c r="S56" i="18"/>
  <c r="AA60" i="20"/>
  <c r="AA60" i="25" s="1"/>
  <c r="F52" i="20"/>
  <c r="F52" i="25" s="1"/>
  <c r="Q59" i="22"/>
  <c r="AD50" i="8"/>
  <c r="H50" i="5"/>
  <c r="O50" i="5"/>
  <c r="R50" i="29"/>
  <c r="W50" i="3"/>
  <c r="X50" i="3"/>
  <c r="Y50" i="3"/>
  <c r="Z50" i="5"/>
  <c r="AE50" i="5"/>
  <c r="Q51" i="2"/>
  <c r="Q50" i="19" s="1"/>
  <c r="B50" i="29"/>
  <c r="C50" i="29"/>
  <c r="G50" i="5"/>
  <c r="J50" i="3"/>
  <c r="K50" i="3"/>
  <c r="A51" i="2"/>
  <c r="A30" i="2"/>
  <c r="A29" i="19" s="1"/>
  <c r="B30" i="2"/>
  <c r="B29" i="19" s="1"/>
  <c r="C30" i="2"/>
  <c r="C29" i="19" s="1"/>
  <c r="D30" i="2"/>
  <c r="D29" i="19" s="1"/>
  <c r="E30" i="2"/>
  <c r="E29" i="19" s="1"/>
  <c r="F30" i="2"/>
  <c r="F29" i="19" s="1"/>
  <c r="G30" i="2"/>
  <c r="H30" i="2"/>
  <c r="I30" i="2"/>
  <c r="I29" i="19" s="1"/>
  <c r="J30" i="2"/>
  <c r="J29" i="19" s="1"/>
  <c r="K30" i="2"/>
  <c r="K29" i="19" s="1"/>
  <c r="L30" i="2"/>
  <c r="L29" i="19" s="1"/>
  <c r="M30" i="2"/>
  <c r="M29" i="19" s="1"/>
  <c r="N30" i="2"/>
  <c r="N29" i="19" s="1"/>
  <c r="O30" i="2"/>
  <c r="Q30" i="2"/>
  <c r="R30" i="2"/>
  <c r="R29" i="19" s="1"/>
  <c r="S30" i="2"/>
  <c r="T30" i="2"/>
  <c r="T29" i="19" s="1"/>
  <c r="U30" i="2"/>
  <c r="U29" i="19" s="1"/>
  <c r="V30" i="2"/>
  <c r="V29" i="19" s="1"/>
  <c r="W30" i="2"/>
  <c r="W29" i="19" s="1"/>
  <c r="X30" i="2"/>
  <c r="Y30" i="2"/>
  <c r="Z30" i="2"/>
  <c r="Z29" i="19" s="1"/>
  <c r="AA30" i="2"/>
  <c r="AB30" i="2"/>
  <c r="AB29" i="19" s="1"/>
  <c r="AC30" i="2"/>
  <c r="AC29" i="19" s="1"/>
  <c r="AD30" i="2"/>
  <c r="AD29" i="19" s="1"/>
  <c r="AE30" i="2"/>
  <c r="AE29" i="19" s="1"/>
  <c r="A31" i="2"/>
  <c r="B31" i="2"/>
  <c r="C31" i="2"/>
  <c r="C30" i="19" s="1"/>
  <c r="D31" i="2"/>
  <c r="D30" i="19" s="1"/>
  <c r="E31" i="2"/>
  <c r="F31" i="2"/>
  <c r="F30" i="19" s="1"/>
  <c r="G31" i="2"/>
  <c r="G30" i="19" s="1"/>
  <c r="H31" i="2"/>
  <c r="H30" i="19" s="1"/>
  <c r="I31" i="2"/>
  <c r="J31" i="2"/>
  <c r="K31" i="2"/>
  <c r="K30" i="19" s="1"/>
  <c r="L31" i="2"/>
  <c r="M31" i="2"/>
  <c r="M30" i="19" s="1"/>
  <c r="N31" i="2"/>
  <c r="N30" i="19" s="1"/>
  <c r="O31" i="2"/>
  <c r="O30" i="19" s="1"/>
  <c r="Q31" i="2"/>
  <c r="Q30" i="19" s="1"/>
  <c r="R31" i="2"/>
  <c r="S31" i="2"/>
  <c r="T31" i="2"/>
  <c r="T30" i="19" s="1"/>
  <c r="U31" i="2"/>
  <c r="V31" i="2"/>
  <c r="V30" i="19" s="1"/>
  <c r="W31" i="2"/>
  <c r="W30" i="19" s="1"/>
  <c r="X31" i="2"/>
  <c r="Y31" i="2"/>
  <c r="Y30" i="19" s="1"/>
  <c r="Z31" i="2"/>
  <c r="AA31" i="2"/>
  <c r="AB31" i="2"/>
  <c r="AC31" i="2"/>
  <c r="AD31" i="2"/>
  <c r="AE31" i="2"/>
  <c r="AE30" i="19" s="1"/>
  <c r="A32" i="2"/>
  <c r="A31" i="19" s="1"/>
  <c r="B32" i="2"/>
  <c r="B31" i="19" s="1"/>
  <c r="C32" i="2"/>
  <c r="D32" i="2"/>
  <c r="E32" i="2"/>
  <c r="E31" i="19" s="1"/>
  <c r="F32" i="2"/>
  <c r="F31" i="19" s="1"/>
  <c r="G32" i="2"/>
  <c r="G31" i="19" s="1"/>
  <c r="H32" i="2"/>
  <c r="H31" i="19" s="1"/>
  <c r="I32" i="2"/>
  <c r="I31" i="19" s="1"/>
  <c r="J32" i="2"/>
  <c r="J31" i="19" s="1"/>
  <c r="K32" i="2"/>
  <c r="L32" i="2"/>
  <c r="M32" i="2"/>
  <c r="M31" i="19" s="1"/>
  <c r="N32" i="2"/>
  <c r="O32" i="2"/>
  <c r="O31" i="19" s="1"/>
  <c r="Q32" i="2"/>
  <c r="Q31" i="19" s="1"/>
  <c r="R32" i="2"/>
  <c r="R31" i="19" s="1"/>
  <c r="S32" i="2"/>
  <c r="S31" i="19" s="1"/>
  <c r="T32" i="2"/>
  <c r="U32" i="2"/>
  <c r="V32" i="2"/>
  <c r="V31" i="19" s="1"/>
  <c r="W32" i="2"/>
  <c r="X32" i="2"/>
  <c r="X31" i="19" s="1"/>
  <c r="Y32" i="2"/>
  <c r="Y31" i="19" s="1"/>
  <c r="Z32" i="2"/>
  <c r="Z31" i="19" s="1"/>
  <c r="AA32" i="2"/>
  <c r="AA31" i="19" s="1"/>
  <c r="AB32" i="2"/>
  <c r="AC32" i="2"/>
  <c r="AD32" i="2"/>
  <c r="AE32" i="2"/>
  <c r="AE31" i="19" s="1"/>
  <c r="A33" i="2"/>
  <c r="A32" i="19" s="1"/>
  <c r="B33" i="2"/>
  <c r="B32" i="19" s="1"/>
  <c r="C33" i="2"/>
  <c r="C32" i="19" s="1"/>
  <c r="D33" i="2"/>
  <c r="D32" i="19" s="1"/>
  <c r="E33" i="2"/>
  <c r="F33" i="2"/>
  <c r="G33" i="2"/>
  <c r="G32" i="19" s="1"/>
  <c r="H33" i="2"/>
  <c r="H32" i="19" s="1"/>
  <c r="I33" i="2"/>
  <c r="I32" i="19" s="1"/>
  <c r="J33" i="2"/>
  <c r="J32" i="19" s="1"/>
  <c r="K33" i="2"/>
  <c r="K32" i="19" s="1"/>
  <c r="L33" i="2"/>
  <c r="L32" i="19" s="1"/>
  <c r="M33" i="2"/>
  <c r="N33" i="2"/>
  <c r="O33" i="2"/>
  <c r="O32" i="19" s="1"/>
  <c r="Q33" i="2"/>
  <c r="Q32" i="19" s="1"/>
  <c r="R33" i="2"/>
  <c r="R32" i="19" s="1"/>
  <c r="S33" i="2"/>
  <c r="S32" i="19" s="1"/>
  <c r="T33" i="2"/>
  <c r="T32" i="19" s="1"/>
  <c r="U33" i="2"/>
  <c r="U32" i="19" s="1"/>
  <c r="V33" i="2"/>
  <c r="V32" i="19" s="1"/>
  <c r="W33" i="2"/>
  <c r="W32" i="19" s="1"/>
  <c r="X33" i="2"/>
  <c r="X32" i="19" s="1"/>
  <c r="Y33" i="2"/>
  <c r="Y32" i="19" s="1"/>
  <c r="Z33" i="2"/>
  <c r="Z32" i="19" s="1"/>
  <c r="AA33" i="2"/>
  <c r="AA32" i="19" s="1"/>
  <c r="AB33" i="2"/>
  <c r="AB32" i="19" s="1"/>
  <c r="AC33" i="2"/>
  <c r="AD33" i="2"/>
  <c r="AD32" i="19" s="1"/>
  <c r="AE33" i="2"/>
  <c r="AE32" i="19" s="1"/>
  <c r="A34" i="2"/>
  <c r="A33" i="19" s="1"/>
  <c r="B34" i="2"/>
  <c r="B33" i="19" s="1"/>
  <c r="C34" i="2"/>
  <c r="C33" i="19" s="1"/>
  <c r="D34" i="2"/>
  <c r="D33" i="19" s="1"/>
  <c r="E34" i="2"/>
  <c r="E33" i="19" s="1"/>
  <c r="F34" i="2"/>
  <c r="F33" i="19" s="1"/>
  <c r="G34" i="2"/>
  <c r="G33" i="19" s="1"/>
  <c r="H34" i="2"/>
  <c r="I34" i="2"/>
  <c r="I33" i="19" s="1"/>
  <c r="J34" i="2"/>
  <c r="J33" i="19" s="1"/>
  <c r="K34" i="2"/>
  <c r="K33" i="19" s="1"/>
  <c r="L34" i="2"/>
  <c r="L33" i="19" s="1"/>
  <c r="M34" i="2"/>
  <c r="N34" i="2"/>
  <c r="N33" i="19" s="1"/>
  <c r="O34" i="2"/>
  <c r="O33" i="19" s="1"/>
  <c r="Q34" i="2"/>
  <c r="R34" i="2"/>
  <c r="R33" i="19" s="1"/>
  <c r="S34" i="2"/>
  <c r="S33" i="19" s="1"/>
  <c r="T34" i="2"/>
  <c r="T33" i="19" s="1"/>
  <c r="U34" i="2"/>
  <c r="U33" i="19" s="1"/>
  <c r="V34" i="2"/>
  <c r="V33" i="19" s="1"/>
  <c r="W34" i="2"/>
  <c r="W33" i="19" s="1"/>
  <c r="X34" i="2"/>
  <c r="X33" i="19" s="1"/>
  <c r="Y34" i="2"/>
  <c r="Y33" i="19" s="1"/>
  <c r="Z34" i="2"/>
  <c r="Z33" i="19" s="1"/>
  <c r="AA34" i="2"/>
  <c r="AA33" i="19" s="1"/>
  <c r="AB34" i="2"/>
  <c r="AB33" i="19" s="1"/>
  <c r="AC34" i="2"/>
  <c r="AC33" i="19" s="1"/>
  <c r="AD34" i="2"/>
  <c r="AD33" i="19" s="1"/>
  <c r="AE34" i="2"/>
  <c r="AE33" i="19" s="1"/>
  <c r="A35" i="2"/>
  <c r="A34" i="19" s="1"/>
  <c r="B35" i="2"/>
  <c r="B34" i="19" s="1"/>
  <c r="C35" i="2"/>
  <c r="C34" i="19" s="1"/>
  <c r="D35" i="2"/>
  <c r="D34" i="19" s="1"/>
  <c r="E35" i="2"/>
  <c r="E34" i="19" s="1"/>
  <c r="F35" i="2"/>
  <c r="F34" i="19" s="1"/>
  <c r="G35" i="2"/>
  <c r="G34" i="19" s="1"/>
  <c r="H35" i="2"/>
  <c r="H34" i="19" s="1"/>
  <c r="I35" i="2"/>
  <c r="I34" i="19" s="1"/>
  <c r="J35" i="2"/>
  <c r="J34" i="19" s="1"/>
  <c r="K35" i="2"/>
  <c r="K34" i="19" s="1"/>
  <c r="L35" i="2"/>
  <c r="L34" i="19" s="1"/>
  <c r="M35" i="2"/>
  <c r="N35" i="2"/>
  <c r="N34" i="19" s="1"/>
  <c r="O35" i="2"/>
  <c r="Q35" i="2"/>
  <c r="Q34" i="19" s="1"/>
  <c r="R35" i="2"/>
  <c r="R34" i="19" s="1"/>
  <c r="S35" i="2"/>
  <c r="S34" i="19" s="1"/>
  <c r="T35" i="2"/>
  <c r="T34" i="19" s="1"/>
  <c r="U35" i="2"/>
  <c r="U34" i="19" s="1"/>
  <c r="V35" i="2"/>
  <c r="V34" i="19" s="1"/>
  <c r="W35" i="2"/>
  <c r="W34" i="19" s="1"/>
  <c r="X35" i="2"/>
  <c r="X34" i="19" s="1"/>
  <c r="Y35" i="2"/>
  <c r="Z35" i="2"/>
  <c r="Z34" i="19" s="1"/>
  <c r="AA35" i="2"/>
  <c r="AA34" i="19" s="1"/>
  <c r="AB35" i="2"/>
  <c r="AB34" i="19" s="1"/>
  <c r="AC35" i="2"/>
  <c r="AC34" i="19" s="1"/>
  <c r="AD35" i="2"/>
  <c r="AD34" i="19" s="1"/>
  <c r="AE35" i="2"/>
  <c r="AE34" i="19" s="1"/>
  <c r="A36" i="2"/>
  <c r="A35" i="19" s="1"/>
  <c r="B36" i="2"/>
  <c r="B35" i="19" s="1"/>
  <c r="C36" i="2"/>
  <c r="C35" i="19" s="1"/>
  <c r="D36" i="2"/>
  <c r="D35" i="19" s="1"/>
  <c r="E36" i="2"/>
  <c r="E35" i="19" s="1"/>
  <c r="F36" i="2"/>
  <c r="F35" i="19" s="1"/>
  <c r="G36" i="2"/>
  <c r="G35" i="19" s="1"/>
  <c r="H36" i="2"/>
  <c r="H35" i="19" s="1"/>
  <c r="I36" i="2"/>
  <c r="I35" i="19" s="1"/>
  <c r="J36" i="2"/>
  <c r="J35" i="19" s="1"/>
  <c r="K36" i="2"/>
  <c r="K35" i="19" s="1"/>
  <c r="L36" i="2"/>
  <c r="M36" i="2"/>
  <c r="M35" i="19" s="1"/>
  <c r="N36" i="2"/>
  <c r="N35" i="19" s="1"/>
  <c r="O36" i="2"/>
  <c r="O35" i="19" s="1"/>
  <c r="Q36" i="2"/>
  <c r="Q35" i="19" s="1"/>
  <c r="R36" i="2"/>
  <c r="R35" i="19" s="1"/>
  <c r="S36" i="2"/>
  <c r="S35" i="19" s="1"/>
  <c r="T36" i="2"/>
  <c r="T35" i="19" s="1"/>
  <c r="U36" i="2"/>
  <c r="V36" i="2"/>
  <c r="V35" i="19" s="1"/>
  <c r="W36" i="2"/>
  <c r="W35" i="19" s="1"/>
  <c r="X36" i="2"/>
  <c r="X35" i="19" s="1"/>
  <c r="Y36" i="2"/>
  <c r="Y35" i="19" s="1"/>
  <c r="Z36" i="2"/>
  <c r="Z35" i="19" s="1"/>
  <c r="AA36" i="2"/>
  <c r="AB36" i="2"/>
  <c r="AB35" i="19" s="1"/>
  <c r="AC36" i="2"/>
  <c r="AC35" i="19" s="1"/>
  <c r="AD36" i="2"/>
  <c r="AD35" i="19" s="1"/>
  <c r="AE36" i="2"/>
  <c r="AE35" i="19" s="1"/>
  <c r="A37" i="2"/>
  <c r="A36" i="19" s="1"/>
  <c r="B37" i="2"/>
  <c r="B36" i="19" s="1"/>
  <c r="C37" i="2"/>
  <c r="C36" i="19" s="1"/>
  <c r="D37" i="2"/>
  <c r="D36" i="19" s="1"/>
  <c r="E37" i="2"/>
  <c r="E36" i="19" s="1"/>
  <c r="F37" i="2"/>
  <c r="G37" i="2"/>
  <c r="G36" i="19" s="1"/>
  <c r="H37" i="2"/>
  <c r="H36" i="19" s="1"/>
  <c r="I37" i="2"/>
  <c r="I36" i="19" s="1"/>
  <c r="J37" i="2"/>
  <c r="J36" i="19" s="1"/>
  <c r="K37" i="2"/>
  <c r="K36" i="19" s="1"/>
  <c r="L37" i="2"/>
  <c r="L36" i="19" s="1"/>
  <c r="M37" i="2"/>
  <c r="M36" i="19" s="1"/>
  <c r="N37" i="2"/>
  <c r="O37" i="2"/>
  <c r="O36" i="19" s="1"/>
  <c r="Q37" i="2"/>
  <c r="Q36" i="19" s="1"/>
  <c r="R37" i="2"/>
  <c r="R36" i="19" s="1"/>
  <c r="S37" i="2"/>
  <c r="S36" i="19" s="1"/>
  <c r="T37" i="2"/>
  <c r="T36" i="19" s="1"/>
  <c r="U37" i="2"/>
  <c r="U36" i="19" s="1"/>
  <c r="V37" i="2"/>
  <c r="V36" i="19" s="1"/>
  <c r="W37" i="2"/>
  <c r="X37" i="2"/>
  <c r="X36" i="19" s="1"/>
  <c r="Y37" i="2"/>
  <c r="Y36" i="19" s="1"/>
  <c r="Z37" i="2"/>
  <c r="Z36" i="19" s="1"/>
  <c r="AA37" i="2"/>
  <c r="AA36" i="19" s="1"/>
  <c r="AB37" i="2"/>
  <c r="AB36" i="19" s="1"/>
  <c r="AC37" i="2"/>
  <c r="AC36" i="19" s="1"/>
  <c r="AD37" i="2"/>
  <c r="AD36" i="19" s="1"/>
  <c r="AE37" i="2"/>
  <c r="AE36" i="19" s="1"/>
  <c r="A38" i="2"/>
  <c r="A37" i="19" s="1"/>
  <c r="B38" i="2"/>
  <c r="B37" i="19" s="1"/>
  <c r="C38" i="2"/>
  <c r="C37" i="19" s="1"/>
  <c r="D38" i="2"/>
  <c r="D37" i="19" s="1"/>
  <c r="E38" i="2"/>
  <c r="E37" i="19" s="1"/>
  <c r="F38" i="2"/>
  <c r="F37" i="19" s="1"/>
  <c r="G38" i="2"/>
  <c r="G37" i="19" s="1"/>
  <c r="H38" i="2"/>
  <c r="H37" i="19" s="1"/>
  <c r="I38" i="2"/>
  <c r="I37" i="19" s="1"/>
  <c r="J38" i="2"/>
  <c r="J37" i="19" s="1"/>
  <c r="K38" i="2"/>
  <c r="K37" i="19" s="1"/>
  <c r="L38" i="2"/>
  <c r="L37" i="19" s="1"/>
  <c r="M38" i="2"/>
  <c r="M37" i="19" s="1"/>
  <c r="N38" i="2"/>
  <c r="N37" i="19" s="1"/>
  <c r="O38" i="2"/>
  <c r="O37" i="19" s="1"/>
  <c r="Q38" i="2"/>
  <c r="R38" i="2"/>
  <c r="R37" i="19" s="1"/>
  <c r="S38" i="2"/>
  <c r="S37" i="19" s="1"/>
  <c r="T38" i="2"/>
  <c r="T37" i="19" s="1"/>
  <c r="U38" i="2"/>
  <c r="U37" i="19" s="1"/>
  <c r="V38" i="2"/>
  <c r="V37" i="19" s="1"/>
  <c r="W38" i="2"/>
  <c r="W37" i="19" s="1"/>
  <c r="X38" i="2"/>
  <c r="X37" i="19" s="1"/>
  <c r="Y38" i="2"/>
  <c r="Z38" i="2"/>
  <c r="Z37" i="19" s="1"/>
  <c r="AA38" i="2"/>
  <c r="AA37" i="19" s="1"/>
  <c r="AB38" i="2"/>
  <c r="AB37" i="19" s="1"/>
  <c r="AC38" i="2"/>
  <c r="AC37" i="19" s="1"/>
  <c r="AD38" i="2"/>
  <c r="AD37" i="19" s="1"/>
  <c r="AE38" i="2"/>
  <c r="AE37" i="19" s="1"/>
  <c r="A39" i="2"/>
  <c r="A38" i="19" s="1"/>
  <c r="B39" i="2"/>
  <c r="B38" i="19" s="1"/>
  <c r="C39" i="2"/>
  <c r="C38" i="19" s="1"/>
  <c r="D39" i="2"/>
  <c r="D38" i="19" s="1"/>
  <c r="E39" i="2"/>
  <c r="E38" i="19" s="1"/>
  <c r="F39" i="2"/>
  <c r="F38" i="19" s="1"/>
  <c r="G39" i="2"/>
  <c r="G38" i="19" s="1"/>
  <c r="H39" i="2"/>
  <c r="H38" i="19" s="1"/>
  <c r="I39" i="2"/>
  <c r="I38" i="19" s="1"/>
  <c r="J39" i="2"/>
  <c r="J38" i="19" s="1"/>
  <c r="K39" i="2"/>
  <c r="K38" i="19" s="1"/>
  <c r="L39" i="2"/>
  <c r="L38" i="19" s="1"/>
  <c r="M39" i="2"/>
  <c r="M38" i="19" s="1"/>
  <c r="N39" i="2"/>
  <c r="N38" i="19" s="1"/>
  <c r="O39" i="2"/>
  <c r="O38" i="19" s="1"/>
  <c r="Q39" i="2"/>
  <c r="Q38" i="19" s="1"/>
  <c r="R39" i="2"/>
  <c r="R38" i="19" s="1"/>
  <c r="S39" i="2"/>
  <c r="S38" i="19" s="1"/>
  <c r="T39" i="2"/>
  <c r="T38" i="19" s="1"/>
  <c r="U39" i="2"/>
  <c r="U38" i="19" s="1"/>
  <c r="V39" i="2"/>
  <c r="V38" i="19" s="1"/>
  <c r="W39" i="2"/>
  <c r="W38" i="19" s="1"/>
  <c r="X39" i="2"/>
  <c r="X38" i="19" s="1"/>
  <c r="Y39" i="2"/>
  <c r="Y38" i="19" s="1"/>
  <c r="Z39" i="2"/>
  <c r="Z38" i="19" s="1"/>
  <c r="AA39" i="2"/>
  <c r="AA38" i="19" s="1"/>
  <c r="AB39" i="2"/>
  <c r="AC39" i="2"/>
  <c r="AC38" i="19" s="1"/>
  <c r="AD39" i="2"/>
  <c r="AD38" i="19" s="1"/>
  <c r="AE39" i="2"/>
  <c r="AE38" i="19" s="1"/>
  <c r="A40" i="2"/>
  <c r="B40" i="2"/>
  <c r="C40" i="2"/>
  <c r="C39" i="19" s="1"/>
  <c r="D40" i="2"/>
  <c r="D39" i="19" s="1"/>
  <c r="E40" i="2"/>
  <c r="E39" i="19" s="1"/>
  <c r="F40" i="2"/>
  <c r="F39" i="19" s="1"/>
  <c r="G40" i="2"/>
  <c r="G39" i="19" s="1"/>
  <c r="H40" i="2"/>
  <c r="H39" i="19" s="1"/>
  <c r="I40" i="2"/>
  <c r="I39" i="19" s="1"/>
  <c r="J40" i="2"/>
  <c r="J39" i="19" s="1"/>
  <c r="K40" i="2"/>
  <c r="K39" i="19" s="1"/>
  <c r="L40" i="2"/>
  <c r="L39" i="19" s="1"/>
  <c r="M40" i="2"/>
  <c r="M39" i="19" s="1"/>
  <c r="N40" i="2"/>
  <c r="N39" i="19" s="1"/>
  <c r="O40" i="2"/>
  <c r="O39" i="19" s="1"/>
  <c r="Q40" i="2"/>
  <c r="Q39" i="19" s="1"/>
  <c r="R40" i="2"/>
  <c r="R39" i="19" s="1"/>
  <c r="S40" i="2"/>
  <c r="S39" i="19" s="1"/>
  <c r="T40" i="2"/>
  <c r="T39" i="19" s="1"/>
  <c r="U40" i="2"/>
  <c r="V40" i="2"/>
  <c r="V39" i="19" s="1"/>
  <c r="W40" i="2"/>
  <c r="W39" i="19" s="1"/>
  <c r="X40" i="2"/>
  <c r="X39" i="19" s="1"/>
  <c r="Y40" i="2"/>
  <c r="Y39" i="19" s="1"/>
  <c r="Z40" i="2"/>
  <c r="Z39" i="19" s="1"/>
  <c r="AA40" i="2"/>
  <c r="AA39" i="19" s="1"/>
  <c r="AB40" i="2"/>
  <c r="AB39" i="19" s="1"/>
  <c r="AC40" i="2"/>
  <c r="AD40" i="2"/>
  <c r="AD39" i="19" s="1"/>
  <c r="AE40" i="2"/>
  <c r="A41" i="2"/>
  <c r="A40" i="19" s="1"/>
  <c r="B41" i="2"/>
  <c r="B40" i="19" s="1"/>
  <c r="C41" i="2"/>
  <c r="C40" i="19" s="1"/>
  <c r="D41" i="2"/>
  <c r="E41" i="2"/>
  <c r="E40" i="19" s="1"/>
  <c r="F41" i="2"/>
  <c r="F40" i="19" s="1"/>
  <c r="G41" i="2"/>
  <c r="G40" i="19" s="1"/>
  <c r="H41" i="2"/>
  <c r="H40" i="19" s="1"/>
  <c r="I41" i="2"/>
  <c r="I40" i="19" s="1"/>
  <c r="J41" i="2"/>
  <c r="J40" i="19" s="1"/>
  <c r="K41" i="2"/>
  <c r="K40" i="19" s="1"/>
  <c r="L41" i="2"/>
  <c r="M41" i="2"/>
  <c r="M40" i="19" s="1"/>
  <c r="N41" i="2"/>
  <c r="N40" i="19" s="1"/>
  <c r="O41" i="2"/>
  <c r="O40" i="19" s="1"/>
  <c r="Q41" i="2"/>
  <c r="Q40" i="19" s="1"/>
  <c r="R41" i="2"/>
  <c r="R40" i="19" s="1"/>
  <c r="S41" i="2"/>
  <c r="S40" i="19" s="1"/>
  <c r="T41" i="2"/>
  <c r="T40" i="19" s="1"/>
  <c r="U41" i="2"/>
  <c r="U40" i="19" s="1"/>
  <c r="V41" i="2"/>
  <c r="V40" i="19" s="1"/>
  <c r="W41" i="2"/>
  <c r="X41" i="2"/>
  <c r="X40" i="19" s="1"/>
  <c r="Y41" i="2"/>
  <c r="Y40" i="19" s="1"/>
  <c r="Z41" i="2"/>
  <c r="Z40" i="19" s="1"/>
  <c r="AA41" i="2"/>
  <c r="AA40" i="19" s="1"/>
  <c r="AB41" i="2"/>
  <c r="AB40" i="19" s="1"/>
  <c r="AC41" i="2"/>
  <c r="AC40" i="19" s="1"/>
  <c r="AD41" i="2"/>
  <c r="AD40" i="19" s="1"/>
  <c r="AE41" i="2"/>
  <c r="A42" i="2"/>
  <c r="A41" i="19" s="1"/>
  <c r="B42" i="2"/>
  <c r="B41" i="19" s="1"/>
  <c r="C42" i="2"/>
  <c r="C41" i="19" s="1"/>
  <c r="D42" i="2"/>
  <c r="D41" i="19" s="1"/>
  <c r="E42" i="2"/>
  <c r="E41" i="19" s="1"/>
  <c r="F42" i="2"/>
  <c r="F41" i="19" s="1"/>
  <c r="G42" i="2"/>
  <c r="G41" i="19" s="1"/>
  <c r="H42" i="2"/>
  <c r="H41" i="19" s="1"/>
  <c r="I42" i="2"/>
  <c r="I41" i="19" s="1"/>
  <c r="J42" i="2"/>
  <c r="J41" i="19" s="1"/>
  <c r="K42" i="2"/>
  <c r="K41" i="19" s="1"/>
  <c r="L42" i="2"/>
  <c r="L41" i="19" s="1"/>
  <c r="M42" i="2"/>
  <c r="M41" i="19" s="1"/>
  <c r="N42" i="2"/>
  <c r="O42" i="2"/>
  <c r="O41" i="19" s="1"/>
  <c r="Q42" i="2"/>
  <c r="Q41" i="19" s="1"/>
  <c r="R42" i="2"/>
  <c r="R41" i="19" s="1"/>
  <c r="S42" i="2"/>
  <c r="S41" i="19" s="1"/>
  <c r="T42" i="2"/>
  <c r="T41" i="19" s="1"/>
  <c r="U42" i="2"/>
  <c r="U41" i="19" s="1"/>
  <c r="V42" i="2"/>
  <c r="V41" i="19" s="1"/>
  <c r="W42" i="2"/>
  <c r="W41" i="19" s="1"/>
  <c r="X42" i="2"/>
  <c r="X41" i="19" s="1"/>
  <c r="Y42" i="2"/>
  <c r="Z42" i="2"/>
  <c r="Z41" i="19" s="1"/>
  <c r="AA42" i="2"/>
  <c r="AA41" i="19" s="1"/>
  <c r="AB42" i="2"/>
  <c r="AB41" i="19" s="1"/>
  <c r="AC42" i="2"/>
  <c r="AC41" i="19" s="1"/>
  <c r="AD42" i="2"/>
  <c r="AD41" i="19" s="1"/>
  <c r="AE42" i="2"/>
  <c r="AE41" i="19" s="1"/>
  <c r="A43" i="2"/>
  <c r="A42" i="19" s="1"/>
  <c r="B43" i="2"/>
  <c r="C43" i="2"/>
  <c r="C42" i="19" s="1"/>
  <c r="D43" i="2"/>
  <c r="D42" i="19" s="1"/>
  <c r="E43" i="2"/>
  <c r="E42" i="19" s="1"/>
  <c r="F43" i="2"/>
  <c r="F42" i="19" s="1"/>
  <c r="G43" i="2"/>
  <c r="G42" i="19" s="1"/>
  <c r="H43" i="2"/>
  <c r="H42" i="19" s="1"/>
  <c r="I43" i="2"/>
  <c r="I42" i="19" s="1"/>
  <c r="J43" i="2"/>
  <c r="J42" i="19" s="1"/>
  <c r="K43" i="2"/>
  <c r="K42" i="19" s="1"/>
  <c r="L43" i="2"/>
  <c r="M43" i="2"/>
  <c r="M42" i="19" s="1"/>
  <c r="N43" i="2"/>
  <c r="N42" i="19" s="1"/>
  <c r="O43" i="2"/>
  <c r="O42" i="19" s="1"/>
  <c r="Q43" i="2"/>
  <c r="Q42" i="19" s="1"/>
  <c r="R43" i="2"/>
  <c r="R42" i="19" s="1"/>
  <c r="S43" i="2"/>
  <c r="S42" i="19" s="1"/>
  <c r="T43" i="2"/>
  <c r="T42" i="19" s="1"/>
  <c r="U43" i="2"/>
  <c r="U42" i="19" s="1"/>
  <c r="V43" i="2"/>
  <c r="V42" i="19" s="1"/>
  <c r="W43" i="2"/>
  <c r="W42" i="19" s="1"/>
  <c r="X43" i="2"/>
  <c r="X42" i="19" s="1"/>
  <c r="Y43" i="2"/>
  <c r="Y42" i="19" s="1"/>
  <c r="Z43" i="2"/>
  <c r="Z42" i="19" s="1"/>
  <c r="AA43" i="2"/>
  <c r="AA42" i="19" s="1"/>
  <c r="AB43" i="2"/>
  <c r="AB42" i="19" s="1"/>
  <c r="AC43" i="2"/>
  <c r="AC42" i="19" s="1"/>
  <c r="AD43" i="2"/>
  <c r="AD42" i="19" s="1"/>
  <c r="AE43" i="2"/>
  <c r="AE42" i="19" s="1"/>
  <c r="A44" i="2"/>
  <c r="A43" i="19" s="1"/>
  <c r="B44" i="2"/>
  <c r="B43" i="19" s="1"/>
  <c r="C44" i="2"/>
  <c r="C43" i="19" s="1"/>
  <c r="D44" i="2"/>
  <c r="E44" i="2"/>
  <c r="E43" i="19" s="1"/>
  <c r="F44" i="2"/>
  <c r="F43" i="19" s="1"/>
  <c r="G44" i="2"/>
  <c r="G43" i="19" s="1"/>
  <c r="H44" i="2"/>
  <c r="H43" i="19" s="1"/>
  <c r="I44" i="2"/>
  <c r="I43" i="19" s="1"/>
  <c r="J44" i="2"/>
  <c r="J43" i="19" s="1"/>
  <c r="K44" i="2"/>
  <c r="K43" i="19" s="1"/>
  <c r="L44" i="2"/>
  <c r="L43" i="19" s="1"/>
  <c r="M44" i="2"/>
  <c r="M43" i="19" s="1"/>
  <c r="N44" i="2"/>
  <c r="N43" i="19" s="1"/>
  <c r="O44" i="2"/>
  <c r="O43" i="19" s="1"/>
  <c r="Q44" i="2"/>
  <c r="Q43" i="19" s="1"/>
  <c r="R44" i="2"/>
  <c r="R43" i="19" s="1"/>
  <c r="S44" i="2"/>
  <c r="S43" i="19" s="1"/>
  <c r="T44" i="2"/>
  <c r="T43" i="19" s="1"/>
  <c r="U44" i="2"/>
  <c r="U43" i="19" s="1"/>
  <c r="V44" i="2"/>
  <c r="V43" i="19" s="1"/>
  <c r="W44" i="2"/>
  <c r="W43" i="19" s="1"/>
  <c r="X44" i="2"/>
  <c r="X43" i="19" s="1"/>
  <c r="Y44" i="2"/>
  <c r="Y43" i="19" s="1"/>
  <c r="Z44" i="2"/>
  <c r="Z43" i="19" s="1"/>
  <c r="AA44" i="2"/>
  <c r="AA43" i="19" s="1"/>
  <c r="AB44" i="2"/>
  <c r="AB43" i="19" s="1"/>
  <c r="AC44" i="2"/>
  <c r="AD44" i="2"/>
  <c r="AD43" i="19" s="1"/>
  <c r="AE44" i="2"/>
  <c r="AE43" i="19" s="1"/>
  <c r="A45" i="2"/>
  <c r="A44" i="19" s="1"/>
  <c r="B45" i="2"/>
  <c r="B44" i="19" s="1"/>
  <c r="C45" i="2"/>
  <c r="C44" i="19" s="1"/>
  <c r="D45" i="2"/>
  <c r="D44" i="19" s="1"/>
  <c r="E45" i="2"/>
  <c r="E44" i="19" s="1"/>
  <c r="F45" i="2"/>
  <c r="G45" i="2"/>
  <c r="G44" i="19" s="1"/>
  <c r="H45" i="2"/>
  <c r="H44" i="19" s="1"/>
  <c r="I45" i="2"/>
  <c r="I44" i="19" s="1"/>
  <c r="J45" i="2"/>
  <c r="J44" i="19" s="1"/>
  <c r="K45" i="2"/>
  <c r="K44" i="19" s="1"/>
  <c r="L45" i="2"/>
  <c r="L44" i="19" s="1"/>
  <c r="M45" i="2"/>
  <c r="M44" i="19" s="1"/>
  <c r="N45" i="2"/>
  <c r="N44" i="19" s="1"/>
  <c r="O45" i="2"/>
  <c r="O44" i="19" s="1"/>
  <c r="Q45" i="2"/>
  <c r="Q44" i="19" s="1"/>
  <c r="R45" i="2"/>
  <c r="R44" i="19" s="1"/>
  <c r="S45" i="2"/>
  <c r="S44" i="19" s="1"/>
  <c r="T45" i="2"/>
  <c r="T44" i="19" s="1"/>
  <c r="U45" i="2"/>
  <c r="U44" i="19" s="1"/>
  <c r="V45" i="2"/>
  <c r="V44" i="19" s="1"/>
  <c r="W45" i="2"/>
  <c r="W44" i="19" s="1"/>
  <c r="X45" i="2"/>
  <c r="X44" i="19" s="1"/>
  <c r="Y45" i="2"/>
  <c r="Y44" i="19" s="1"/>
  <c r="Z45" i="2"/>
  <c r="Z44" i="19" s="1"/>
  <c r="AA45" i="2"/>
  <c r="AA44" i="19" s="1"/>
  <c r="AB45" i="2"/>
  <c r="AB44" i="19" s="1"/>
  <c r="AC45" i="2"/>
  <c r="AC44" i="19" s="1"/>
  <c r="AD45" i="2"/>
  <c r="AD44" i="19" s="1"/>
  <c r="AE45" i="2"/>
  <c r="A46" i="2"/>
  <c r="A45" i="19" s="1"/>
  <c r="B46" i="2"/>
  <c r="B45" i="19" s="1"/>
  <c r="C46" i="2"/>
  <c r="C45" i="19" s="1"/>
  <c r="D46" i="2"/>
  <c r="D45" i="19" s="1"/>
  <c r="E46" i="2"/>
  <c r="E45" i="19" s="1"/>
  <c r="F46" i="2"/>
  <c r="F45" i="19" s="1"/>
  <c r="G46" i="2"/>
  <c r="G45" i="19" s="1"/>
  <c r="H46" i="2"/>
  <c r="I46" i="2"/>
  <c r="I45" i="19" s="1"/>
  <c r="J46" i="2"/>
  <c r="J45" i="19" s="1"/>
  <c r="K46" i="2"/>
  <c r="K45" i="19" s="1"/>
  <c r="L46" i="2"/>
  <c r="L45" i="19" s="1"/>
  <c r="M46" i="2"/>
  <c r="M45" i="19" s="1"/>
  <c r="N46" i="2"/>
  <c r="N45" i="19" s="1"/>
  <c r="O46" i="2"/>
  <c r="O45" i="19" s="1"/>
  <c r="Q46" i="2"/>
  <c r="Q45" i="19" s="1"/>
  <c r="R46" i="2"/>
  <c r="R45" i="19" s="1"/>
  <c r="S46" i="2"/>
  <c r="S45" i="19" s="1"/>
  <c r="T46" i="2"/>
  <c r="T45" i="19" s="1"/>
  <c r="U46" i="2"/>
  <c r="U45" i="19" s="1"/>
  <c r="V46" i="2"/>
  <c r="V45" i="19" s="1"/>
  <c r="W46" i="2"/>
  <c r="X46" i="2"/>
  <c r="X45" i="19" s="1"/>
  <c r="Y46" i="2"/>
  <c r="Y45" i="19" s="1"/>
  <c r="Z46" i="2"/>
  <c r="Z45" i="19" s="1"/>
  <c r="AA46" i="2"/>
  <c r="AA45" i="19" s="1"/>
  <c r="AB46" i="2"/>
  <c r="AB45" i="19" s="1"/>
  <c r="AC46" i="2"/>
  <c r="AC45" i="19" s="1"/>
  <c r="AD46" i="2"/>
  <c r="AD45" i="19" s="1"/>
  <c r="AE46" i="2"/>
  <c r="AE45" i="19" s="1"/>
  <c r="A47" i="2"/>
  <c r="A46" i="19" s="1"/>
  <c r="B47" i="2"/>
  <c r="C47" i="2"/>
  <c r="C46" i="19" s="1"/>
  <c r="D47" i="2"/>
  <c r="D46" i="19" s="1"/>
  <c r="E47" i="2"/>
  <c r="E46" i="19" s="1"/>
  <c r="F47" i="2"/>
  <c r="F46" i="19" s="1"/>
  <c r="G47" i="2"/>
  <c r="H47" i="2"/>
  <c r="H46" i="19" s="1"/>
  <c r="I47" i="2"/>
  <c r="I46" i="19" s="1"/>
  <c r="J47" i="2"/>
  <c r="K47" i="2"/>
  <c r="K46" i="19" s="1"/>
  <c r="L47" i="2"/>
  <c r="L46" i="19" s="1"/>
  <c r="M47" i="2"/>
  <c r="M46" i="19" s="1"/>
  <c r="N47" i="2"/>
  <c r="N46" i="19" s="1"/>
  <c r="O47" i="2"/>
  <c r="O46" i="19" s="1"/>
  <c r="Q47" i="2"/>
  <c r="Q46" i="19" s="1"/>
  <c r="R47" i="2"/>
  <c r="R46" i="19" s="1"/>
  <c r="S47" i="2"/>
  <c r="S46" i="19" s="1"/>
  <c r="T47" i="2"/>
  <c r="T46" i="19" s="1"/>
  <c r="U47" i="2"/>
  <c r="U46" i="19" s="1"/>
  <c r="V47" i="2"/>
  <c r="V46" i="19" s="1"/>
  <c r="W47" i="2"/>
  <c r="W46" i="19" s="1"/>
  <c r="X47" i="2"/>
  <c r="X46" i="19" s="1"/>
  <c r="Y47" i="2"/>
  <c r="Y46" i="19" s="1"/>
  <c r="Z47" i="2"/>
  <c r="Z46" i="19" s="1"/>
  <c r="AA47" i="2"/>
  <c r="AA46" i="19" s="1"/>
  <c r="AB47" i="2"/>
  <c r="AB46" i="19" s="1"/>
  <c r="AC47" i="2"/>
  <c r="AC46" i="19" s="1"/>
  <c r="AD47" i="2"/>
  <c r="AD46" i="19" s="1"/>
  <c r="AE47" i="2"/>
  <c r="AE46" i="19" s="1"/>
  <c r="A48" i="2"/>
  <c r="A47" i="19" s="1"/>
  <c r="B48" i="2"/>
  <c r="B47" i="19" s="1"/>
  <c r="C48" i="2"/>
  <c r="C47" i="19" s="1"/>
  <c r="D48" i="2"/>
  <c r="D47" i="19" s="1"/>
  <c r="E48" i="2"/>
  <c r="E47" i="19" s="1"/>
  <c r="F48" i="2"/>
  <c r="F47" i="19" s="1"/>
  <c r="G48" i="2"/>
  <c r="G47" i="19" s="1"/>
  <c r="H48" i="2"/>
  <c r="H47" i="19" s="1"/>
  <c r="I48" i="2"/>
  <c r="J48" i="2"/>
  <c r="J47" i="19" s="1"/>
  <c r="K48" i="2"/>
  <c r="K47" i="19" s="1"/>
  <c r="L48" i="2"/>
  <c r="L47" i="19" s="1"/>
  <c r="M48" i="2"/>
  <c r="N48" i="2"/>
  <c r="N47" i="19" s="1"/>
  <c r="O48" i="2"/>
  <c r="O47" i="19" s="1"/>
  <c r="Q48" i="2"/>
  <c r="Q47" i="19" s="1"/>
  <c r="R48" i="2"/>
  <c r="R47" i="19" s="1"/>
  <c r="S48" i="2"/>
  <c r="S47" i="19" s="1"/>
  <c r="T48" i="2"/>
  <c r="T47" i="19" s="1"/>
  <c r="U48" i="2"/>
  <c r="U47" i="19" s="1"/>
  <c r="V48" i="2"/>
  <c r="V47" i="19" s="1"/>
  <c r="W48" i="2"/>
  <c r="W47" i="19" s="1"/>
  <c r="X48" i="2"/>
  <c r="X47" i="19" s="1"/>
  <c r="Y48" i="2"/>
  <c r="Y47" i="19" s="1"/>
  <c r="Z48" i="2"/>
  <c r="Z47" i="19" s="1"/>
  <c r="AA48" i="2"/>
  <c r="AA47" i="19" s="1"/>
  <c r="AB48" i="2"/>
  <c r="AB47" i="19" s="1"/>
  <c r="AC48" i="2"/>
  <c r="AC47" i="19" s="1"/>
  <c r="AD48" i="2"/>
  <c r="AD47" i="19" s="1"/>
  <c r="AE48" i="2"/>
  <c r="AE47" i="19" s="1"/>
  <c r="A49" i="2"/>
  <c r="A48" i="19" s="1"/>
  <c r="B49" i="2"/>
  <c r="B48" i="19" s="1"/>
  <c r="C49" i="2"/>
  <c r="C48" i="19" s="1"/>
  <c r="D49" i="2"/>
  <c r="D48" i="19" s="1"/>
  <c r="E49" i="2"/>
  <c r="E48" i="19" s="1"/>
  <c r="F49" i="2"/>
  <c r="G49" i="2"/>
  <c r="G48" i="19" s="1"/>
  <c r="H49" i="2"/>
  <c r="H48" i="19" s="1"/>
  <c r="I49" i="2"/>
  <c r="I48" i="19" s="1"/>
  <c r="J49" i="2"/>
  <c r="J48" i="19" s="1"/>
  <c r="K49" i="2"/>
  <c r="K48" i="19" s="1"/>
  <c r="L49" i="2"/>
  <c r="L48" i="19" s="1"/>
  <c r="M49" i="2"/>
  <c r="M48" i="19" s="1"/>
  <c r="N49" i="2"/>
  <c r="O49" i="2"/>
  <c r="O48" i="19" s="1"/>
  <c r="Q49" i="2"/>
  <c r="Q48" i="19" s="1"/>
  <c r="R49" i="2"/>
  <c r="R48" i="19" s="1"/>
  <c r="S49" i="2"/>
  <c r="S48" i="19" s="1"/>
  <c r="T49" i="2"/>
  <c r="T48" i="19" s="1"/>
  <c r="U49" i="2"/>
  <c r="U48" i="19" s="1"/>
  <c r="V49" i="2"/>
  <c r="V48" i="19" s="1"/>
  <c r="W49" i="2"/>
  <c r="W48" i="19" s="1"/>
  <c r="X49" i="2"/>
  <c r="X48" i="19" s="1"/>
  <c r="Y49" i="2"/>
  <c r="Y48" i="19" s="1"/>
  <c r="Z49" i="2"/>
  <c r="Z48" i="19" s="1"/>
  <c r="AA49" i="2"/>
  <c r="AA48" i="19" s="1"/>
  <c r="AB49" i="2"/>
  <c r="AB48" i="19" s="1"/>
  <c r="AC49" i="2"/>
  <c r="AC48" i="19" s="1"/>
  <c r="AD49" i="2"/>
  <c r="AD48" i="19" s="1"/>
  <c r="AE49" i="2"/>
  <c r="AE48" i="19" s="1"/>
  <c r="A50" i="2"/>
  <c r="A49" i="19" s="1"/>
  <c r="B50" i="2"/>
  <c r="B49" i="19" s="1"/>
  <c r="C50" i="2"/>
  <c r="C49" i="19" s="1"/>
  <c r="D50" i="2"/>
  <c r="D49" i="19" s="1"/>
  <c r="E50" i="2"/>
  <c r="E49" i="19" s="1"/>
  <c r="F50" i="2"/>
  <c r="G50" i="2"/>
  <c r="G49" i="19" s="1"/>
  <c r="H50" i="2"/>
  <c r="I50" i="2"/>
  <c r="I49" i="19" s="1"/>
  <c r="J50" i="2"/>
  <c r="J49" i="19" s="1"/>
  <c r="K50" i="2"/>
  <c r="K49" i="19" s="1"/>
  <c r="L50" i="2"/>
  <c r="L49" i="19" s="1"/>
  <c r="M50" i="2"/>
  <c r="M49" i="19" s="1"/>
  <c r="N50" i="2"/>
  <c r="N49" i="19" s="1"/>
  <c r="O50" i="2"/>
  <c r="O49" i="19" s="1"/>
  <c r="Q50" i="2"/>
  <c r="R50" i="2"/>
  <c r="R49" i="19" s="1"/>
  <c r="S50" i="2"/>
  <c r="S49" i="19" s="1"/>
  <c r="T50" i="2"/>
  <c r="T49" i="19" s="1"/>
  <c r="U50" i="2"/>
  <c r="U49" i="19" s="1"/>
  <c r="V50" i="2"/>
  <c r="V49" i="19" s="1"/>
  <c r="W50" i="2"/>
  <c r="W49" i="19" s="1"/>
  <c r="X50" i="2"/>
  <c r="X49" i="19" s="1"/>
  <c r="Y50" i="2"/>
  <c r="Y49" i="19" s="1"/>
  <c r="Z50" i="2"/>
  <c r="Z49" i="19" s="1"/>
  <c r="AA50" i="2"/>
  <c r="AA49" i="19" s="1"/>
  <c r="AB50" i="2"/>
  <c r="AB49" i="19" s="1"/>
  <c r="AC50" i="2"/>
  <c r="AC49" i="19" s="1"/>
  <c r="AD50" i="2"/>
  <c r="AD49" i="19" s="1"/>
  <c r="AE50" i="2"/>
  <c r="AE49" i="19" s="1"/>
  <c r="W58" i="17" l="1"/>
  <c r="W58" i="28" s="1"/>
  <c r="Q49" i="3"/>
  <c r="Q49" i="19"/>
  <c r="H49" i="3"/>
  <c r="H49" i="19"/>
  <c r="F49" i="8"/>
  <c r="F49" i="19"/>
  <c r="N48" i="3"/>
  <c r="N48" i="19"/>
  <c r="F48" i="3"/>
  <c r="F48" i="19"/>
  <c r="M47" i="29"/>
  <c r="M47" i="19"/>
  <c r="I47" i="5"/>
  <c r="I47" i="19"/>
  <c r="J46" i="3"/>
  <c r="J46" i="19"/>
  <c r="G46" i="5"/>
  <c r="G46" i="19"/>
  <c r="B46" i="3"/>
  <c r="B46" i="19"/>
  <c r="W45" i="5"/>
  <c r="W45" i="19"/>
  <c r="H45" i="3"/>
  <c r="H45" i="19"/>
  <c r="AE44" i="3"/>
  <c r="AE44" i="19"/>
  <c r="F44" i="3"/>
  <c r="F44" i="19"/>
  <c r="AC43" i="3"/>
  <c r="AC43" i="19"/>
  <c r="D43" i="29"/>
  <c r="D43" i="19"/>
  <c r="L42" i="8"/>
  <c r="L42" i="19"/>
  <c r="B42" i="3"/>
  <c r="B42" i="19"/>
  <c r="Y41" i="3"/>
  <c r="Y41" i="19"/>
  <c r="N41" i="5"/>
  <c r="N41" i="19"/>
  <c r="AE40" i="3"/>
  <c r="AE40" i="19"/>
  <c r="W40" i="3"/>
  <c r="W40" i="19"/>
  <c r="L40" i="5"/>
  <c r="L40" i="19"/>
  <c r="D40" i="5"/>
  <c r="D40" i="19"/>
  <c r="AE39" i="29"/>
  <c r="AE39" i="19"/>
  <c r="AC39" i="3"/>
  <c r="AC39" i="19"/>
  <c r="U39" i="3"/>
  <c r="U39" i="19"/>
  <c r="B39" i="5"/>
  <c r="B39" i="19"/>
  <c r="A39" i="8"/>
  <c r="A39" i="19"/>
  <c r="AB38" i="29"/>
  <c r="AB38" i="19"/>
  <c r="Y37" i="3"/>
  <c r="Y37" i="19"/>
  <c r="Q37" i="3"/>
  <c r="Q37" i="19"/>
  <c r="W36" i="3"/>
  <c r="W36" i="19"/>
  <c r="N36" i="3"/>
  <c r="N36" i="19"/>
  <c r="F36" i="29"/>
  <c r="F36" i="19"/>
  <c r="AA35" i="5"/>
  <c r="AA35" i="19"/>
  <c r="U35" i="3"/>
  <c r="U35" i="19"/>
  <c r="L35" i="3"/>
  <c r="L35" i="19"/>
  <c r="Y34" i="5"/>
  <c r="Y34" i="19"/>
  <c r="O34" i="5"/>
  <c r="O34" i="19"/>
  <c r="M34" i="24"/>
  <c r="M34" i="19"/>
  <c r="Q33" i="3"/>
  <c r="Q33" i="19"/>
  <c r="M33" i="5"/>
  <c r="M33" i="19"/>
  <c r="H33" i="3"/>
  <c r="H33" i="19"/>
  <c r="AC32" i="5"/>
  <c r="AC32" i="19"/>
  <c r="N32" i="3"/>
  <c r="N32" i="19"/>
  <c r="M32" i="3"/>
  <c r="M32" i="19"/>
  <c r="F32" i="3"/>
  <c r="F32" i="19"/>
  <c r="E32" i="3"/>
  <c r="E32" i="19"/>
  <c r="AD31" i="3"/>
  <c r="AD31" i="19"/>
  <c r="AC31" i="29"/>
  <c r="AC31" i="19"/>
  <c r="AB31" i="3"/>
  <c r="AB31" i="19"/>
  <c r="W31" i="8"/>
  <c r="W31" i="19"/>
  <c r="U31" i="3"/>
  <c r="U31" i="19"/>
  <c r="T31" i="3"/>
  <c r="T31" i="19"/>
  <c r="N31" i="29"/>
  <c r="N31" i="19"/>
  <c r="L31" i="29"/>
  <c r="L31" i="19"/>
  <c r="K31" i="3"/>
  <c r="K31" i="19"/>
  <c r="D31" i="3"/>
  <c r="D31" i="19"/>
  <c r="C31" i="3"/>
  <c r="C31" i="19"/>
  <c r="AD30" i="18"/>
  <c r="AD30" i="17" s="1"/>
  <c r="AD30" i="19"/>
  <c r="AC30" i="29"/>
  <c r="AC30" i="19"/>
  <c r="AB30" i="3"/>
  <c r="AB30" i="19"/>
  <c r="AA30" i="3"/>
  <c r="AA30" i="19"/>
  <c r="Z30" i="5"/>
  <c r="Z30" i="19"/>
  <c r="X30" i="5"/>
  <c r="X30" i="19"/>
  <c r="U30" i="8"/>
  <c r="U30" i="19"/>
  <c r="S30" i="3"/>
  <c r="S30" i="19"/>
  <c r="R30" i="3"/>
  <c r="R30" i="19"/>
  <c r="L30" i="29"/>
  <c r="L30" i="19"/>
  <c r="J30" i="29"/>
  <c r="J30" i="19"/>
  <c r="I30" i="5"/>
  <c r="I30" i="19"/>
  <c r="E30" i="24"/>
  <c r="E30" i="19"/>
  <c r="B30" i="3"/>
  <c r="B30" i="19"/>
  <c r="A30" i="3"/>
  <c r="A30" i="19"/>
  <c r="AA29" i="29"/>
  <c r="AA29" i="19"/>
  <c r="Y29" i="3"/>
  <c r="Y29" i="19"/>
  <c r="X29" i="3"/>
  <c r="X29" i="19"/>
  <c r="S29" i="8"/>
  <c r="S29" i="19"/>
  <c r="Q29" i="3"/>
  <c r="Q29" i="19"/>
  <c r="O29" i="3"/>
  <c r="O29" i="19"/>
  <c r="H29" i="29"/>
  <c r="H29" i="19"/>
  <c r="G29" i="3"/>
  <c r="G29" i="19"/>
  <c r="A50" i="3"/>
  <c r="A50" i="19"/>
  <c r="AG56" i="11"/>
  <c r="G56" i="27" s="1"/>
  <c r="AG58" i="11"/>
  <c r="V58" i="27" s="1"/>
  <c r="V59" i="14" s="1"/>
  <c r="Y60" i="6"/>
  <c r="Y53" i="6"/>
  <c r="AI58" i="6"/>
  <c r="AA59" i="26"/>
  <c r="AA59" i="17"/>
  <c r="AA59" i="28" s="1"/>
  <c r="O51" i="26"/>
  <c r="O51" i="17"/>
  <c r="O51" i="28" s="1"/>
  <c r="N53" i="6"/>
  <c r="H54" i="6"/>
  <c r="M54" i="25"/>
  <c r="K57" i="26"/>
  <c r="K57" i="17"/>
  <c r="K57" i="28" s="1"/>
  <c r="E58" i="26"/>
  <c r="E58" i="17"/>
  <c r="E58" i="28" s="1"/>
  <c r="H29" i="3"/>
  <c r="K53" i="6"/>
  <c r="AA61" i="6"/>
  <c r="W52" i="6"/>
  <c r="U56" i="26"/>
  <c r="U56" i="17"/>
  <c r="U56" i="28" s="1"/>
  <c r="W60" i="6"/>
  <c r="U60" i="26"/>
  <c r="U60" i="17"/>
  <c r="Q55" i="25"/>
  <c r="S53" i="6"/>
  <c r="AD51" i="26"/>
  <c r="AD51" i="17"/>
  <c r="AD51" i="28" s="1"/>
  <c r="G60" i="6"/>
  <c r="W59" i="26"/>
  <c r="W59" i="17"/>
  <c r="W59" i="28" s="1"/>
  <c r="S56" i="26"/>
  <c r="S56" i="17"/>
  <c r="S56" i="28" s="1"/>
  <c r="M54" i="6"/>
  <c r="AE56" i="6"/>
  <c r="AC56" i="26"/>
  <c r="AC56" i="17"/>
  <c r="AC56" i="28" s="1"/>
  <c r="P54" i="6"/>
  <c r="J55" i="6"/>
  <c r="G59" i="25"/>
  <c r="O59" i="26"/>
  <c r="O59" i="17"/>
  <c r="O59" i="28" s="1"/>
  <c r="I60" i="26"/>
  <c r="I60" i="17"/>
  <c r="I60" i="28" s="1"/>
  <c r="N60" i="26"/>
  <c r="N60" i="17"/>
  <c r="N60" i="28" s="1"/>
  <c r="O55" i="6"/>
  <c r="AA51" i="26"/>
  <c r="AA51" i="17"/>
  <c r="AA51" i="28" s="1"/>
  <c r="AA54" i="6"/>
  <c r="I52" i="17"/>
  <c r="I52" i="28" s="1"/>
  <c r="I52" i="26"/>
  <c r="R55" i="6"/>
  <c r="L56" i="6"/>
  <c r="I60" i="25"/>
  <c r="A59" i="26"/>
  <c r="A59" i="17"/>
  <c r="A59" i="28" s="1"/>
  <c r="A51" i="26"/>
  <c r="A51" i="17"/>
  <c r="A51" i="28" s="1"/>
  <c r="Z53" i="26"/>
  <c r="Z53" i="17"/>
  <c r="Z53" i="28" s="1"/>
  <c r="V55" i="26"/>
  <c r="V55" i="17"/>
  <c r="V55" i="28" s="1"/>
  <c r="V58" i="6"/>
  <c r="J55" i="26"/>
  <c r="J55" i="17"/>
  <c r="J55" i="28" s="1"/>
  <c r="K61" i="6"/>
  <c r="M52" i="26"/>
  <c r="M52" i="17"/>
  <c r="M52" i="28" s="1"/>
  <c r="A50" i="5"/>
  <c r="Q56" i="6"/>
  <c r="Y54" i="26"/>
  <c r="Y54" i="17"/>
  <c r="W57" i="26"/>
  <c r="W57" i="17"/>
  <c r="W57" i="28" s="1"/>
  <c r="Y61" i="6"/>
  <c r="C53" i="26"/>
  <c r="C53" i="17"/>
  <c r="K53" i="26"/>
  <c r="K53" i="17"/>
  <c r="T56" i="6"/>
  <c r="AF59" i="6"/>
  <c r="Y29" i="29"/>
  <c r="S57" i="6"/>
  <c r="W53" i="26"/>
  <c r="W53" i="17"/>
  <c r="S55" i="26"/>
  <c r="S55" i="17"/>
  <c r="S55" i="28" s="1"/>
  <c r="AA55" i="26"/>
  <c r="AA55" i="17"/>
  <c r="AA55" i="28" s="1"/>
  <c r="AG57" i="6"/>
  <c r="AE57" i="26"/>
  <c r="AE57" i="17"/>
  <c r="Y58" i="26"/>
  <c r="Y58" i="17"/>
  <c r="Y58" i="28" s="1"/>
  <c r="S59" i="26"/>
  <c r="S59" i="17"/>
  <c r="T52" i="6"/>
  <c r="M54" i="26"/>
  <c r="M54" i="17"/>
  <c r="I56" i="26"/>
  <c r="I56" i="17"/>
  <c r="H58" i="6"/>
  <c r="U58" i="6"/>
  <c r="S51" i="26"/>
  <c r="S51" i="17"/>
  <c r="S51" i="28" s="1"/>
  <c r="U52" i="26"/>
  <c r="U52" i="17"/>
  <c r="AC52" i="26"/>
  <c r="AC52" i="17"/>
  <c r="AE53" i="26"/>
  <c r="AE53" i="17"/>
  <c r="AE53" i="28" s="1"/>
  <c r="AC55" i="6"/>
  <c r="L52" i="6"/>
  <c r="E54" i="26"/>
  <c r="E54" i="17"/>
  <c r="E54" i="28" s="1"/>
  <c r="G55" i="26"/>
  <c r="G55" i="17"/>
  <c r="O55" i="26"/>
  <c r="O55" i="17"/>
  <c r="O55" i="28" s="1"/>
  <c r="N57" i="6"/>
  <c r="P58" i="6"/>
  <c r="J59" i="6"/>
  <c r="W59" i="6"/>
  <c r="AC60" i="26"/>
  <c r="AC60" i="17"/>
  <c r="AC60" i="28" s="1"/>
  <c r="Q55" i="26"/>
  <c r="Q55" i="17"/>
  <c r="Q55" i="28" s="1"/>
  <c r="G51" i="17"/>
  <c r="G51" i="28" s="1"/>
  <c r="G51" i="26"/>
  <c r="O55" i="25"/>
  <c r="C57" i="26"/>
  <c r="C57" i="17"/>
  <c r="R59" i="6"/>
  <c r="L60" i="6"/>
  <c r="F60" i="6"/>
  <c r="T60" i="6"/>
  <c r="N61" i="6"/>
  <c r="AB61" i="6"/>
  <c r="O56" i="6"/>
  <c r="N55" i="6"/>
  <c r="K59" i="26"/>
  <c r="K59" i="17"/>
  <c r="K59" i="28" s="1"/>
  <c r="R60" i="26"/>
  <c r="R60" i="17"/>
  <c r="R60" i="28" s="1"/>
  <c r="AH53" i="6"/>
  <c r="T55" i="26"/>
  <c r="T55" i="17"/>
  <c r="T55" i="28" s="1"/>
  <c r="V56" i="26"/>
  <c r="V56" i="17"/>
  <c r="V56" i="28" s="1"/>
  <c r="X57" i="26"/>
  <c r="X57" i="17"/>
  <c r="X57" i="28" s="1"/>
  <c r="R58" i="26"/>
  <c r="R58" i="17"/>
  <c r="R58" i="28" s="1"/>
  <c r="D57" i="25"/>
  <c r="B60" i="26"/>
  <c r="B60" i="17"/>
  <c r="B60" i="28" s="1"/>
  <c r="A57" i="26"/>
  <c r="A57" i="17"/>
  <c r="A57" i="28" s="1"/>
  <c r="J51" i="26"/>
  <c r="J51" i="17"/>
  <c r="J51" i="28" s="1"/>
  <c r="B55" i="26"/>
  <c r="B55" i="17"/>
  <c r="B55" i="28" s="1"/>
  <c r="Q57" i="6"/>
  <c r="Y56" i="26"/>
  <c r="Y56" i="17"/>
  <c r="Y56" i="28" s="1"/>
  <c r="P52" i="6"/>
  <c r="G53" i="26"/>
  <c r="G53" i="17"/>
  <c r="G53" i="28" s="1"/>
  <c r="C55" i="26"/>
  <c r="C55" i="17"/>
  <c r="C55" i="28" s="1"/>
  <c r="D51" i="26"/>
  <c r="D51" i="17"/>
  <c r="D51" i="28" s="1"/>
  <c r="E53" i="26"/>
  <c r="E53" i="17"/>
  <c r="E53" i="28" s="1"/>
  <c r="C56" i="26"/>
  <c r="C56" i="17"/>
  <c r="C56" i="28" s="1"/>
  <c r="R58" i="6"/>
  <c r="X52" i="26"/>
  <c r="X52" i="17"/>
  <c r="X52" i="28" s="1"/>
  <c r="B51" i="26"/>
  <c r="B51" i="17"/>
  <c r="B51" i="28" s="1"/>
  <c r="S58" i="6"/>
  <c r="U54" i="26"/>
  <c r="U54" i="17"/>
  <c r="U54" i="28" s="1"/>
  <c r="AB56" i="6"/>
  <c r="X58" i="6"/>
  <c r="S52" i="26"/>
  <c r="S52" i="17"/>
  <c r="S52" i="28" s="1"/>
  <c r="W61" i="6"/>
  <c r="T53" i="6"/>
  <c r="P59" i="6"/>
  <c r="AH58" i="6"/>
  <c r="R59" i="26"/>
  <c r="R59" i="17"/>
  <c r="R59" i="28" s="1"/>
  <c r="X61" i="6"/>
  <c r="M53" i="6"/>
  <c r="S56" i="6"/>
  <c r="M58" i="26"/>
  <c r="M58" i="17"/>
  <c r="G59" i="17"/>
  <c r="G59" i="28" s="1"/>
  <c r="G59" i="26"/>
  <c r="AD54" i="6"/>
  <c r="AE51" i="26"/>
  <c r="AE51" i="17"/>
  <c r="AE51" i="28" s="1"/>
  <c r="AE54" i="6"/>
  <c r="B58" i="26"/>
  <c r="B58" i="17"/>
  <c r="B58" i="28" s="1"/>
  <c r="W51" i="26"/>
  <c r="W51" i="17"/>
  <c r="W51" i="28" s="1"/>
  <c r="AB54" i="6"/>
  <c r="Z54" i="26"/>
  <c r="Z54" i="17"/>
  <c r="Z54" i="28" s="1"/>
  <c r="AB55" i="26"/>
  <c r="AB55" i="17"/>
  <c r="AB55" i="28" s="1"/>
  <c r="Z58" i="26"/>
  <c r="Z58" i="17"/>
  <c r="Z58" i="28" s="1"/>
  <c r="AB59" i="26"/>
  <c r="AB59" i="17"/>
  <c r="AB59" i="28" s="1"/>
  <c r="AD60" i="26"/>
  <c r="AD60" i="17"/>
  <c r="AD60" i="28" s="1"/>
  <c r="G53" i="6"/>
  <c r="L53" i="26"/>
  <c r="L53" i="17"/>
  <c r="L53" i="28" s="1"/>
  <c r="A58" i="26"/>
  <c r="A58" i="17"/>
  <c r="A58" i="28" s="1"/>
  <c r="C60" i="26"/>
  <c r="C60" i="17"/>
  <c r="C60" i="28" s="1"/>
  <c r="Z52" i="6"/>
  <c r="AD59" i="26"/>
  <c r="AD59" i="17"/>
  <c r="AD59" i="28" s="1"/>
  <c r="F53" i="26"/>
  <c r="F53" i="17"/>
  <c r="F53" i="28" s="1"/>
  <c r="AI60" i="6"/>
  <c r="L54" i="6"/>
  <c r="E60" i="26"/>
  <c r="E60" i="17"/>
  <c r="E60" i="28" s="1"/>
  <c r="Q58" i="26"/>
  <c r="Q58" i="17"/>
  <c r="Q58" i="28" s="1"/>
  <c r="L52" i="26"/>
  <c r="L52" i="17"/>
  <c r="L52" i="28" s="1"/>
  <c r="I51" i="26"/>
  <c r="I51" i="17"/>
  <c r="I51" i="28" s="1"/>
  <c r="H53" i="6"/>
  <c r="T55" i="6"/>
  <c r="I55" i="26"/>
  <c r="I55" i="17"/>
  <c r="I55" i="28" s="1"/>
  <c r="K56" i="26"/>
  <c r="K56" i="17"/>
  <c r="K56" i="28" s="1"/>
  <c r="L59" i="6"/>
  <c r="I59" i="17"/>
  <c r="I59" i="28" s="1"/>
  <c r="I59" i="26"/>
  <c r="K60" i="26"/>
  <c r="K60" i="17"/>
  <c r="K60" i="28" s="1"/>
  <c r="AD58" i="6"/>
  <c r="H54" i="26"/>
  <c r="H54" i="17"/>
  <c r="H54" i="28" s="1"/>
  <c r="Y52" i="26"/>
  <c r="Y52" i="17"/>
  <c r="Y52" i="28" s="1"/>
  <c r="AE55" i="26"/>
  <c r="AE55" i="17"/>
  <c r="AE55" i="28" s="1"/>
  <c r="E52" i="26"/>
  <c r="E52" i="17"/>
  <c r="O53" i="26"/>
  <c r="O53" i="17"/>
  <c r="O53" i="28" s="1"/>
  <c r="M60" i="26"/>
  <c r="M60" i="17"/>
  <c r="M60" i="28" s="1"/>
  <c r="A54" i="26"/>
  <c r="A54" i="17"/>
  <c r="A54" i="28" s="1"/>
  <c r="Y51" i="26"/>
  <c r="Y51" i="17"/>
  <c r="S52" i="25"/>
  <c r="AA52" i="26"/>
  <c r="AA52" i="17"/>
  <c r="AA52" i="28" s="1"/>
  <c r="AE54" i="26"/>
  <c r="AE54" i="17"/>
  <c r="AE54" i="28" s="1"/>
  <c r="Q56" i="26"/>
  <c r="Q56" i="17"/>
  <c r="Q56" i="28" s="1"/>
  <c r="M51" i="26"/>
  <c r="M51" i="17"/>
  <c r="M51" i="28" s="1"/>
  <c r="G52" i="26"/>
  <c r="G52" i="17"/>
  <c r="G52" i="28" s="1"/>
  <c r="E55" i="26"/>
  <c r="E55" i="17"/>
  <c r="L57" i="6"/>
  <c r="O56" i="26"/>
  <c r="O56" i="17"/>
  <c r="O56" i="28" s="1"/>
  <c r="F54" i="6"/>
  <c r="R51" i="26"/>
  <c r="R51" i="17"/>
  <c r="R51" i="28" s="1"/>
  <c r="AD52" i="6"/>
  <c r="V53" i="26"/>
  <c r="V53" i="17"/>
  <c r="V53" i="28" s="1"/>
  <c r="V56" i="6"/>
  <c r="T56" i="26"/>
  <c r="T56" i="17"/>
  <c r="T56" i="28" s="1"/>
  <c r="AB56" i="26"/>
  <c r="AB56" i="17"/>
  <c r="AB56" i="28" s="1"/>
  <c r="N51" i="26"/>
  <c r="N51" i="17"/>
  <c r="N51" i="28" s="1"/>
  <c r="G54" i="6"/>
  <c r="F55" i="26"/>
  <c r="F55" i="17"/>
  <c r="F55" i="28" s="1"/>
  <c r="K60" i="6"/>
  <c r="J57" i="6"/>
  <c r="X54" i="6"/>
  <c r="D57" i="26"/>
  <c r="D57" i="17"/>
  <c r="D57" i="28" s="1"/>
  <c r="AA59" i="6"/>
  <c r="V55" i="6"/>
  <c r="V60" i="26"/>
  <c r="V60" i="17"/>
  <c r="V60" i="28" s="1"/>
  <c r="O57" i="6"/>
  <c r="X56" i="26"/>
  <c r="X56" i="17"/>
  <c r="X56" i="28" s="1"/>
  <c r="AA52" i="6"/>
  <c r="W54" i="6"/>
  <c r="M56" i="26"/>
  <c r="M56" i="17"/>
  <c r="I58" i="26"/>
  <c r="I58" i="17"/>
  <c r="A55" i="26"/>
  <c r="A55" i="17"/>
  <c r="A55" i="28" s="1"/>
  <c r="V57" i="6"/>
  <c r="D55" i="26"/>
  <c r="D55" i="17"/>
  <c r="D55" i="28" s="1"/>
  <c r="H57" i="26"/>
  <c r="H57" i="17"/>
  <c r="H57" i="28" s="1"/>
  <c r="AE52" i="26"/>
  <c r="AE52" i="17"/>
  <c r="AE52" i="28" s="1"/>
  <c r="U59" i="26"/>
  <c r="U59" i="17"/>
  <c r="U59" i="28" s="1"/>
  <c r="Q53" i="26"/>
  <c r="Q53" i="17"/>
  <c r="Q53" i="28" s="1"/>
  <c r="P53" i="6"/>
  <c r="M53" i="26"/>
  <c r="M53" i="17"/>
  <c r="M53" i="28" s="1"/>
  <c r="AD55" i="26"/>
  <c r="AD55" i="17"/>
  <c r="AD55" i="28" s="1"/>
  <c r="Z60" i="6"/>
  <c r="I60" i="6"/>
  <c r="AI56" i="6"/>
  <c r="AE58" i="6"/>
  <c r="Y60" i="26"/>
  <c r="Y60" i="17"/>
  <c r="Y60" i="28" s="1"/>
  <c r="J53" i="6"/>
  <c r="X55" i="26"/>
  <c r="X55" i="17"/>
  <c r="X55" i="28" s="1"/>
  <c r="T57" i="26"/>
  <c r="T57" i="17"/>
  <c r="T57" i="28" s="1"/>
  <c r="AH59" i="6"/>
  <c r="AD61" i="6"/>
  <c r="W54" i="26"/>
  <c r="W54" i="17"/>
  <c r="W54" i="28" s="1"/>
  <c r="Y55" i="26"/>
  <c r="Y55" i="17"/>
  <c r="Y55" i="28" s="1"/>
  <c r="AE58" i="26"/>
  <c r="AE58" i="17"/>
  <c r="G56" i="26"/>
  <c r="G56" i="17"/>
  <c r="J60" i="6"/>
  <c r="O60" i="26"/>
  <c r="O60" i="17"/>
  <c r="O60" i="28" s="1"/>
  <c r="X53" i="6"/>
  <c r="AD56" i="6"/>
  <c r="AB59" i="6"/>
  <c r="AF61" i="6"/>
  <c r="M57" i="6"/>
  <c r="S60" i="6"/>
  <c r="M61" i="6"/>
  <c r="Z56" i="6"/>
  <c r="N53" i="26"/>
  <c r="N53" i="17"/>
  <c r="N53" i="28" s="1"/>
  <c r="AA56" i="6"/>
  <c r="S57" i="26"/>
  <c r="S57" i="17"/>
  <c r="S57" i="28" s="1"/>
  <c r="C51" i="26"/>
  <c r="C51" i="17"/>
  <c r="C51" i="28" s="1"/>
  <c r="T58" i="6"/>
  <c r="X51" i="26"/>
  <c r="X51" i="17"/>
  <c r="X51" i="28" s="1"/>
  <c r="AH55" i="6"/>
  <c r="L51" i="26"/>
  <c r="L51" i="17"/>
  <c r="L51" i="28" s="1"/>
  <c r="AA60" i="26"/>
  <c r="AA60" i="17"/>
  <c r="AA60" i="28" s="1"/>
  <c r="T51" i="26"/>
  <c r="T51" i="17"/>
  <c r="T51" i="28" s="1"/>
  <c r="AB51" i="26"/>
  <c r="AB51" i="17"/>
  <c r="AB51" i="28" s="1"/>
  <c r="AD55" i="6"/>
  <c r="Q54" i="17"/>
  <c r="Q54" i="28" s="1"/>
  <c r="Q54" i="26"/>
  <c r="H51" i="26"/>
  <c r="H51" i="17"/>
  <c r="H51" i="28" s="1"/>
  <c r="N54" i="26"/>
  <c r="N54" i="17"/>
  <c r="M56" i="6"/>
  <c r="L57" i="26"/>
  <c r="L57" i="17"/>
  <c r="L57" i="28" s="1"/>
  <c r="F58" i="26"/>
  <c r="F58" i="17"/>
  <c r="F58" i="28" s="1"/>
  <c r="S59" i="6"/>
  <c r="V54" i="6"/>
  <c r="U53" i="6"/>
  <c r="I61" i="6"/>
  <c r="H56" i="6"/>
  <c r="AF54" i="6"/>
  <c r="AC55" i="26"/>
  <c r="AC55" i="17"/>
  <c r="AC55" i="28" s="1"/>
  <c r="J54" i="6"/>
  <c r="G54" i="26"/>
  <c r="G54" i="17"/>
  <c r="G54" i="28" s="1"/>
  <c r="N56" i="6"/>
  <c r="H57" i="6"/>
  <c r="E57" i="26"/>
  <c r="E57" i="17"/>
  <c r="E57" i="28" s="1"/>
  <c r="T59" i="6"/>
  <c r="G52" i="6"/>
  <c r="F57" i="6"/>
  <c r="AC58" i="26"/>
  <c r="AC58" i="17"/>
  <c r="AC58" i="28" s="1"/>
  <c r="AC61" i="6"/>
  <c r="C59" i="17"/>
  <c r="C59" i="26"/>
  <c r="U57" i="25"/>
  <c r="U57" i="6"/>
  <c r="J52" i="6"/>
  <c r="R52" i="6"/>
  <c r="H55" i="6"/>
  <c r="M55" i="26"/>
  <c r="M55" i="17"/>
  <c r="T57" i="6"/>
  <c r="K58" i="26"/>
  <c r="K58" i="17"/>
  <c r="K58" i="28" s="1"/>
  <c r="R60" i="6"/>
  <c r="I56" i="6"/>
  <c r="Z59" i="26"/>
  <c r="Z59" i="17"/>
  <c r="H52" i="26"/>
  <c r="H52" i="17"/>
  <c r="H52" i="28" s="1"/>
  <c r="J53" i="26"/>
  <c r="J53" i="17"/>
  <c r="J53" i="28" s="1"/>
  <c r="B57" i="26"/>
  <c r="B57" i="17"/>
  <c r="B57" i="28" s="1"/>
  <c r="AE61" i="6"/>
  <c r="X56" i="6"/>
  <c r="AF56" i="6"/>
  <c r="Z57" i="6"/>
  <c r="AH57" i="6"/>
  <c r="AB58" i="6"/>
  <c r="J52" i="26"/>
  <c r="J52" i="17"/>
  <c r="J52" i="28" s="1"/>
  <c r="N58" i="26"/>
  <c r="N58" i="17"/>
  <c r="N58" i="28" s="1"/>
  <c r="O52" i="6"/>
  <c r="L56" i="26"/>
  <c r="L56" i="17"/>
  <c r="L56" i="28" s="1"/>
  <c r="S53" i="26"/>
  <c r="S53" i="17"/>
  <c r="S53" i="28" s="1"/>
  <c r="R57" i="6"/>
  <c r="AB53" i="26"/>
  <c r="AB53" i="17"/>
  <c r="AB53" i="28" s="1"/>
  <c r="R56" i="26"/>
  <c r="R56" i="17"/>
  <c r="R56" i="28" s="1"/>
  <c r="AB60" i="6"/>
  <c r="U59" i="6"/>
  <c r="AC51" i="26"/>
  <c r="AC51" i="17"/>
  <c r="AC51" i="28" s="1"/>
  <c r="S54" i="17"/>
  <c r="S54" i="28" s="1"/>
  <c r="S54" i="26"/>
  <c r="AE56" i="17"/>
  <c r="AE56" i="28" s="1"/>
  <c r="AE56" i="26"/>
  <c r="M57" i="26"/>
  <c r="M57" i="17"/>
  <c r="N60" i="6"/>
  <c r="Z57" i="26"/>
  <c r="Z57" i="17"/>
  <c r="D56" i="26"/>
  <c r="D56" i="17"/>
  <c r="D56" i="28" s="1"/>
  <c r="N57" i="26"/>
  <c r="N57" i="17"/>
  <c r="N57" i="28" s="1"/>
  <c r="T54" i="6"/>
  <c r="K55" i="26"/>
  <c r="K55" i="17"/>
  <c r="K55" i="28" s="1"/>
  <c r="G57" i="26"/>
  <c r="G57" i="17"/>
  <c r="G57" i="28" s="1"/>
  <c r="AD58" i="26"/>
  <c r="AD58" i="17"/>
  <c r="AD58" i="28" s="1"/>
  <c r="Z60" i="26"/>
  <c r="Z60" i="17"/>
  <c r="N56" i="26"/>
  <c r="N56" i="17"/>
  <c r="N56" i="28" s="1"/>
  <c r="D59" i="17"/>
  <c r="D59" i="26"/>
  <c r="F55" i="6"/>
  <c r="W53" i="6"/>
  <c r="S60" i="26"/>
  <c r="S60" i="17"/>
  <c r="S60" i="28" s="1"/>
  <c r="O52" i="26"/>
  <c r="O52" i="17"/>
  <c r="O52" i="28" s="1"/>
  <c r="P55" i="6"/>
  <c r="N58" i="6"/>
  <c r="M59" i="26"/>
  <c r="M59" i="17"/>
  <c r="M59" i="28" s="1"/>
  <c r="AF53" i="6"/>
  <c r="Z54" i="6"/>
  <c r="X57" i="6"/>
  <c r="V57" i="26"/>
  <c r="V57" i="17"/>
  <c r="V57" i="28" s="1"/>
  <c r="V60" i="6"/>
  <c r="T60" i="26"/>
  <c r="T60" i="17"/>
  <c r="T60" i="28" s="1"/>
  <c r="O54" i="6"/>
  <c r="I55" i="6"/>
  <c r="N55" i="26"/>
  <c r="N55" i="17"/>
  <c r="N55" i="28" s="1"/>
  <c r="O58" i="6"/>
  <c r="F59" i="26"/>
  <c r="F59" i="17"/>
  <c r="F59" i="28" s="1"/>
  <c r="W58" i="6"/>
  <c r="T53" i="26"/>
  <c r="T53" i="17"/>
  <c r="T53" i="28" s="1"/>
  <c r="AD54" i="26"/>
  <c r="AD54" i="17"/>
  <c r="AD54" i="28" s="1"/>
  <c r="Z59" i="6"/>
  <c r="V52" i="26"/>
  <c r="V52" i="17"/>
  <c r="V52" i="28" s="1"/>
  <c r="AD52" i="26"/>
  <c r="AD52" i="17"/>
  <c r="J52" i="25"/>
  <c r="B56" i="26"/>
  <c r="B56" i="17"/>
  <c r="B56" i="28" s="1"/>
  <c r="J60" i="26"/>
  <c r="J60" i="17"/>
  <c r="J60" i="28" s="1"/>
  <c r="H61" i="6"/>
  <c r="V51" i="26"/>
  <c r="V51" i="17"/>
  <c r="V51" i="28" s="1"/>
  <c r="Q52" i="26"/>
  <c r="Q52" i="17"/>
  <c r="K54" i="6"/>
  <c r="D54" i="26"/>
  <c r="D54" i="17"/>
  <c r="AG55" i="6"/>
  <c r="AC57" i="6"/>
  <c r="U58" i="26"/>
  <c r="U58" i="17"/>
  <c r="U58" i="28" s="1"/>
  <c r="Q51" i="26"/>
  <c r="Q51" i="17"/>
  <c r="Q51" i="28" s="1"/>
  <c r="K51" i="26"/>
  <c r="K51" i="17"/>
  <c r="K51" i="28" s="1"/>
  <c r="Q53" i="6"/>
  <c r="U51" i="26"/>
  <c r="U51" i="17"/>
  <c r="Y53" i="26"/>
  <c r="Y53" i="17"/>
  <c r="AA54" i="26"/>
  <c r="AA54" i="17"/>
  <c r="AA54" i="28" s="1"/>
  <c r="U55" i="26"/>
  <c r="U55" i="17"/>
  <c r="W56" i="26"/>
  <c r="W56" i="17"/>
  <c r="W56" i="28" s="1"/>
  <c r="S58" i="26"/>
  <c r="S58" i="17"/>
  <c r="AC59" i="26"/>
  <c r="AC59" i="17"/>
  <c r="AC59" i="28" s="1"/>
  <c r="C52" i="26"/>
  <c r="C52" i="17"/>
  <c r="C52" i="28" s="1"/>
  <c r="K52" i="26"/>
  <c r="K52" i="17"/>
  <c r="K52" i="28" s="1"/>
  <c r="P57" i="6"/>
  <c r="G58" i="26"/>
  <c r="G58" i="17"/>
  <c r="G58" i="28" s="1"/>
  <c r="P61" i="6"/>
  <c r="V59" i="26"/>
  <c r="V59" i="17"/>
  <c r="V59" i="28" s="1"/>
  <c r="M55" i="6"/>
  <c r="A56" i="26"/>
  <c r="A56" i="17"/>
  <c r="A56" i="28" s="1"/>
  <c r="AA57" i="26"/>
  <c r="AA57" i="17"/>
  <c r="AA57" i="28" s="1"/>
  <c r="P56" i="6"/>
  <c r="AD53" i="6"/>
  <c r="Z55" i="6"/>
  <c r="F52" i="26"/>
  <c r="F52" i="17"/>
  <c r="F52" i="28" s="1"/>
  <c r="J54" i="26"/>
  <c r="J54" i="17"/>
  <c r="J54" i="28" s="1"/>
  <c r="AA55" i="6"/>
  <c r="I53" i="26"/>
  <c r="I53" i="17"/>
  <c r="I53" i="28" s="1"/>
  <c r="G60" i="26"/>
  <c r="G60" i="17"/>
  <c r="G60" i="28" s="1"/>
  <c r="A53" i="26"/>
  <c r="A53" i="17"/>
  <c r="A53" i="28" s="1"/>
  <c r="Z51" i="26"/>
  <c r="Z51" i="17"/>
  <c r="R55" i="26"/>
  <c r="R55" i="17"/>
  <c r="Z55" i="26"/>
  <c r="Z55" i="17"/>
  <c r="Z55" i="28" s="1"/>
  <c r="AF57" i="6"/>
  <c r="AD57" i="26"/>
  <c r="AD57" i="17"/>
  <c r="Q57" i="26"/>
  <c r="Q57" i="17"/>
  <c r="Q57" i="28" s="1"/>
  <c r="K52" i="6"/>
  <c r="B53" i="26"/>
  <c r="B53" i="17"/>
  <c r="B53" i="28" s="1"/>
  <c r="Q55" i="6"/>
  <c r="H56" i="26"/>
  <c r="H56" i="17"/>
  <c r="G58" i="6"/>
  <c r="F61" i="6"/>
  <c r="F53" i="6"/>
  <c r="E59" i="26"/>
  <c r="E59" i="17"/>
  <c r="AB58" i="26"/>
  <c r="AB58" i="17"/>
  <c r="AB58" i="28" s="1"/>
  <c r="I53" i="6"/>
  <c r="F57" i="26"/>
  <c r="F57" i="17"/>
  <c r="F57" i="28" s="1"/>
  <c r="B59" i="26"/>
  <c r="B59" i="17"/>
  <c r="B59" i="28" s="1"/>
  <c r="AA53" i="26"/>
  <c r="AA53" i="17"/>
  <c r="AA53" i="28" s="1"/>
  <c r="W55" i="26"/>
  <c r="W55" i="17"/>
  <c r="W55" i="28" s="1"/>
  <c r="AA60" i="6"/>
  <c r="Q59" i="26"/>
  <c r="Q59" i="17"/>
  <c r="Q59" i="28" s="1"/>
  <c r="AD54" i="25"/>
  <c r="AF52" i="6"/>
  <c r="X53" i="26"/>
  <c r="X53" i="17"/>
  <c r="X53" i="28" s="1"/>
  <c r="B52" i="26"/>
  <c r="B52" i="17"/>
  <c r="L53" i="25"/>
  <c r="F54" i="26"/>
  <c r="F54" i="17"/>
  <c r="F54" i="28" s="1"/>
  <c r="H58" i="26"/>
  <c r="H58" i="17"/>
  <c r="H58" i="28" s="1"/>
  <c r="AE59" i="26"/>
  <c r="AE59" i="17"/>
  <c r="F56" i="6"/>
  <c r="AB57" i="26"/>
  <c r="AB57" i="17"/>
  <c r="X59" i="26"/>
  <c r="X59" i="17"/>
  <c r="X59" i="28" s="1"/>
  <c r="U55" i="6"/>
  <c r="W52" i="26"/>
  <c r="W52" i="17"/>
  <c r="AA58" i="26"/>
  <c r="AA58" i="17"/>
  <c r="AA58" i="28" s="1"/>
  <c r="L55" i="6"/>
  <c r="O54" i="26"/>
  <c r="O54" i="17"/>
  <c r="O54" i="28" s="1"/>
  <c r="J58" i="6"/>
  <c r="X55" i="6"/>
  <c r="J59" i="26"/>
  <c r="J59" i="17"/>
  <c r="J59" i="28" s="1"/>
  <c r="Z52" i="26"/>
  <c r="Z52" i="17"/>
  <c r="V54" i="17"/>
  <c r="V54" i="26"/>
  <c r="AC53" i="26"/>
  <c r="AC53" i="17"/>
  <c r="AC53" i="28" s="1"/>
  <c r="AE57" i="6"/>
  <c r="L53" i="6"/>
  <c r="C54" i="26"/>
  <c r="C54" i="17"/>
  <c r="C54" i="28" s="1"/>
  <c r="J56" i="6"/>
  <c r="C58" i="26"/>
  <c r="C58" i="17"/>
  <c r="C58" i="28" s="1"/>
  <c r="L61" i="6"/>
  <c r="AB52" i="26"/>
  <c r="AB52" i="17"/>
  <c r="AD53" i="26"/>
  <c r="AD53" i="17"/>
  <c r="X58" i="26"/>
  <c r="X58" i="17"/>
  <c r="AD60" i="6"/>
  <c r="AB60" i="26"/>
  <c r="AB60" i="17"/>
  <c r="S52" i="6"/>
  <c r="K56" i="6"/>
  <c r="AH52" i="6"/>
  <c r="X60" i="26"/>
  <c r="X60" i="17"/>
  <c r="X60" i="28" s="1"/>
  <c r="D52" i="26"/>
  <c r="D52" i="17"/>
  <c r="D52" i="28" s="1"/>
  <c r="L60" i="26"/>
  <c r="L60" i="17"/>
  <c r="L60" i="28" s="1"/>
  <c r="AI52" i="6"/>
  <c r="U60" i="6"/>
  <c r="R53" i="6"/>
  <c r="I54" i="26"/>
  <c r="I54" i="17"/>
  <c r="I54" i="28" s="1"/>
  <c r="E56" i="26"/>
  <c r="E56" i="17"/>
  <c r="E56" i="28" s="1"/>
  <c r="O57" i="26"/>
  <c r="O57" i="17"/>
  <c r="O57" i="28" s="1"/>
  <c r="Z56" i="26"/>
  <c r="Z56" i="17"/>
  <c r="V58" i="26"/>
  <c r="V58" i="17"/>
  <c r="H53" i="26"/>
  <c r="H53" i="17"/>
  <c r="H53" i="28" s="1"/>
  <c r="L59" i="26"/>
  <c r="L59" i="17"/>
  <c r="L59" i="28" s="1"/>
  <c r="X52" i="6"/>
  <c r="Z53" i="6"/>
  <c r="R54" i="26"/>
  <c r="R54" i="17"/>
  <c r="R54" i="28" s="1"/>
  <c r="AD56" i="26"/>
  <c r="AD56" i="17"/>
  <c r="M52" i="6"/>
  <c r="D53" i="26"/>
  <c r="D53" i="17"/>
  <c r="D53" i="28" s="1"/>
  <c r="J56" i="26"/>
  <c r="J56" i="17"/>
  <c r="J56" i="28" s="1"/>
  <c r="H59" i="26"/>
  <c r="H59" i="17"/>
  <c r="H59" i="28" s="1"/>
  <c r="R53" i="26"/>
  <c r="R53" i="17"/>
  <c r="R53" i="28" s="1"/>
  <c r="AB54" i="26"/>
  <c r="AB54" i="17"/>
  <c r="AB54" i="28" s="1"/>
  <c r="AB57" i="6"/>
  <c r="T58" i="26"/>
  <c r="T58" i="17"/>
  <c r="T58" i="28" s="1"/>
  <c r="D60" i="26"/>
  <c r="D60" i="17"/>
  <c r="D60" i="28" s="1"/>
  <c r="AC54" i="26"/>
  <c r="AC54" i="17"/>
  <c r="AC54" i="28" s="1"/>
  <c r="Y59" i="6"/>
  <c r="X59" i="25"/>
  <c r="N52" i="26"/>
  <c r="N52" i="17"/>
  <c r="Y57" i="26"/>
  <c r="Y57" i="17"/>
  <c r="W60" i="26"/>
  <c r="W60" i="17"/>
  <c r="W60" i="28" s="1"/>
  <c r="AE60" i="26"/>
  <c r="AE60" i="17"/>
  <c r="N52" i="6"/>
  <c r="R54" i="6"/>
  <c r="O58" i="26"/>
  <c r="O58" i="17"/>
  <c r="T54" i="26"/>
  <c r="T54" i="17"/>
  <c r="T54" i="28" s="1"/>
  <c r="AH56" i="6"/>
  <c r="Q60" i="26"/>
  <c r="Q60" i="17"/>
  <c r="Q60" i="28" s="1"/>
  <c r="Y55" i="6"/>
  <c r="L58" i="6"/>
  <c r="N59" i="26"/>
  <c r="N59" i="17"/>
  <c r="U53" i="26"/>
  <c r="U53" i="17"/>
  <c r="AA56" i="26"/>
  <c r="AA56" i="17"/>
  <c r="AA56" i="28" s="1"/>
  <c r="AC57" i="26"/>
  <c r="AC57" i="17"/>
  <c r="AC57" i="28" s="1"/>
  <c r="Y59" i="26"/>
  <c r="Y59" i="17"/>
  <c r="Y59" i="28" s="1"/>
  <c r="E51" i="26"/>
  <c r="E51" i="17"/>
  <c r="K54" i="26"/>
  <c r="K54" i="17"/>
  <c r="K54" i="28" s="1"/>
  <c r="I57" i="26"/>
  <c r="I57" i="17"/>
  <c r="I57" i="28" s="1"/>
  <c r="T61" i="6"/>
  <c r="T52" i="26"/>
  <c r="T52" i="17"/>
  <c r="T52" i="28" s="1"/>
  <c r="AH54" i="6"/>
  <c r="AB55" i="6"/>
  <c r="Z58" i="6"/>
  <c r="F51" i="26"/>
  <c r="F51" i="17"/>
  <c r="F51" i="28" s="1"/>
  <c r="L54" i="26"/>
  <c r="L54" i="17"/>
  <c r="A60" i="26"/>
  <c r="A60" i="17"/>
  <c r="A60" i="28" s="1"/>
  <c r="R52" i="26"/>
  <c r="R52" i="17"/>
  <c r="F52" i="6"/>
  <c r="AE60" i="6"/>
  <c r="X54" i="26"/>
  <c r="X54" i="17"/>
  <c r="AG57" i="11"/>
  <c r="H57" i="27" s="1"/>
  <c r="H58" i="14" s="1"/>
  <c r="Y57" i="6"/>
  <c r="AI55" i="6"/>
  <c r="G56" i="6"/>
  <c r="M59" i="6"/>
  <c r="Q61" i="6"/>
  <c r="L58" i="26"/>
  <c r="L58" i="17"/>
  <c r="H60" i="26"/>
  <c r="H60" i="17"/>
  <c r="AG60" i="11"/>
  <c r="Q60" i="27" s="1"/>
  <c r="AG53" i="6"/>
  <c r="AG55" i="11"/>
  <c r="X55" i="27" s="1"/>
  <c r="AC59" i="6"/>
  <c r="S54" i="6"/>
  <c r="AG51" i="11"/>
  <c r="J51" i="27" s="1"/>
  <c r="V52" i="6"/>
  <c r="W56" i="6"/>
  <c r="K58" i="6"/>
  <c r="D58" i="26"/>
  <c r="D58" i="17"/>
  <c r="F56" i="26"/>
  <c r="F56" i="17"/>
  <c r="F56" i="28" s="1"/>
  <c r="AG53" i="11"/>
  <c r="I53" i="27" s="1"/>
  <c r="I54" i="14" s="1"/>
  <c r="AE52" i="6"/>
  <c r="AG61" i="6"/>
  <c r="AG59" i="11"/>
  <c r="I59" i="27" s="1"/>
  <c r="R57" i="26"/>
  <c r="R57" i="17"/>
  <c r="L55" i="26"/>
  <c r="L55" i="17"/>
  <c r="AG52" i="11"/>
  <c r="R52" i="27" s="1"/>
  <c r="R53" i="14" s="1"/>
  <c r="AA58" i="6"/>
  <c r="T59" i="26"/>
  <c r="T59" i="17"/>
  <c r="H55" i="26"/>
  <c r="H55" i="17"/>
  <c r="I57" i="6"/>
  <c r="O60" i="6"/>
  <c r="J57" i="26"/>
  <c r="J57" i="17"/>
  <c r="A52" i="26"/>
  <c r="A52" i="17"/>
  <c r="A52" i="28" s="1"/>
  <c r="B54" i="26"/>
  <c r="B54" i="17"/>
  <c r="B54" i="28" s="1"/>
  <c r="J58" i="26"/>
  <c r="J58" i="17"/>
  <c r="J58" i="28" s="1"/>
  <c r="F60" i="26"/>
  <c r="F60" i="17"/>
  <c r="F60" i="28" s="1"/>
  <c r="H52" i="6"/>
  <c r="AG54" i="11"/>
  <c r="F54" i="27" s="1"/>
  <c r="AI54" i="6"/>
  <c r="U57" i="26"/>
  <c r="U57" i="17"/>
  <c r="L56" i="27"/>
  <c r="L57" i="14" s="1"/>
  <c r="H58" i="27"/>
  <c r="H59" i="14" s="1"/>
  <c r="Z30" i="3"/>
  <c r="G29" i="5"/>
  <c r="U60" i="28"/>
  <c r="M57" i="28"/>
  <c r="X29" i="5"/>
  <c r="AC31" i="3"/>
  <c r="AB31" i="5"/>
  <c r="J30" i="3"/>
  <c r="A50" i="8"/>
  <c r="I30" i="3"/>
  <c r="Y50" i="5"/>
  <c r="K31" i="5"/>
  <c r="C50" i="3"/>
  <c r="L31" i="3"/>
  <c r="X50" i="5"/>
  <c r="B50" i="3"/>
  <c r="W50" i="5"/>
  <c r="R50" i="3"/>
  <c r="R50" i="5"/>
  <c r="T32" i="10"/>
  <c r="T32" i="22"/>
  <c r="T32" i="20"/>
  <c r="T32" i="25" s="1"/>
  <c r="T32" i="21"/>
  <c r="T32" i="11"/>
  <c r="T32" i="18"/>
  <c r="T32" i="17" s="1"/>
  <c r="T32" i="24"/>
  <c r="T32" i="29"/>
  <c r="T32" i="3"/>
  <c r="T32" i="8"/>
  <c r="T32" i="5"/>
  <c r="K32" i="10"/>
  <c r="K32" i="11"/>
  <c r="K32" i="22"/>
  <c r="K32" i="20"/>
  <c r="K32" i="25" s="1"/>
  <c r="K32" i="21"/>
  <c r="K32" i="18"/>
  <c r="K32" i="17" s="1"/>
  <c r="K32" i="24"/>
  <c r="K32" i="8"/>
  <c r="K32" i="29"/>
  <c r="K32" i="3"/>
  <c r="K32" i="5"/>
  <c r="C32" i="10"/>
  <c r="C32" i="11"/>
  <c r="C32" i="22"/>
  <c r="C32" i="20"/>
  <c r="C32" i="25" s="1"/>
  <c r="C32" i="21"/>
  <c r="C32" i="18"/>
  <c r="C32" i="17" s="1"/>
  <c r="C32" i="24"/>
  <c r="C32" i="29"/>
  <c r="C32" i="8"/>
  <c r="C32" i="3"/>
  <c r="C32" i="5"/>
  <c r="Z31" i="10"/>
  <c r="Z31" i="11"/>
  <c r="Z31" i="22"/>
  <c r="Z31" i="20"/>
  <c r="Z31" i="25" s="1"/>
  <c r="Z31" i="21"/>
  <c r="Z31" i="18"/>
  <c r="Z31" i="17" s="1"/>
  <c r="Z31" i="24"/>
  <c r="Z31" i="8"/>
  <c r="Z31" i="29"/>
  <c r="Z31" i="3"/>
  <c r="R31" i="10"/>
  <c r="R31" i="22"/>
  <c r="R31" i="11"/>
  <c r="R31" i="20"/>
  <c r="R31" i="25" s="1"/>
  <c r="R31" i="21"/>
  <c r="R31" i="18"/>
  <c r="R31" i="17" s="1"/>
  <c r="R31" i="24"/>
  <c r="R31" i="29"/>
  <c r="R31" i="3"/>
  <c r="R31" i="8"/>
  <c r="R31" i="5"/>
  <c r="I31" i="11"/>
  <c r="I31" i="10"/>
  <c r="I31" i="22"/>
  <c r="I31" i="20"/>
  <c r="I31" i="25" s="1"/>
  <c r="I31" i="21"/>
  <c r="I31" i="18"/>
  <c r="I31" i="17" s="1"/>
  <c r="I31" i="24"/>
  <c r="I31" i="8"/>
  <c r="I31" i="29"/>
  <c r="I31" i="3"/>
  <c r="I31" i="5"/>
  <c r="A31" i="11"/>
  <c r="A31" i="22"/>
  <c r="A31" i="20"/>
  <c r="A31" i="25" s="1"/>
  <c r="A31" i="21"/>
  <c r="A31" i="10"/>
  <c r="A31" i="18"/>
  <c r="A31" i="17" s="1"/>
  <c r="A31" i="24"/>
  <c r="A31" i="29"/>
  <c r="A31" i="8"/>
  <c r="A31" i="3"/>
  <c r="A31" i="5"/>
  <c r="X30" i="11"/>
  <c r="X30" i="22"/>
  <c r="X30" i="10"/>
  <c r="X30" i="20"/>
  <c r="X30" i="25" s="1"/>
  <c r="X30" i="21"/>
  <c r="X30" i="18"/>
  <c r="X30" i="17" s="1"/>
  <c r="X30" i="24"/>
  <c r="X30" i="8"/>
  <c r="X30" i="29"/>
  <c r="X30" i="3"/>
  <c r="O30" i="10"/>
  <c r="O30" i="22"/>
  <c r="O30" i="11"/>
  <c r="O30" i="20"/>
  <c r="O30" i="25" s="1"/>
  <c r="O30" i="21"/>
  <c r="O30" i="18"/>
  <c r="O30" i="17" s="1"/>
  <c r="O30" i="24"/>
  <c r="O30" i="29"/>
  <c r="O30" i="3"/>
  <c r="O30" i="8"/>
  <c r="O30" i="5"/>
  <c r="G30" i="11"/>
  <c r="G30" i="10"/>
  <c r="G30" i="22"/>
  <c r="G30" i="20"/>
  <c r="G30" i="25" s="1"/>
  <c r="G30" i="21"/>
  <c r="G30" i="18"/>
  <c r="G30" i="17" s="1"/>
  <c r="G30" i="24"/>
  <c r="G30" i="8"/>
  <c r="G30" i="29"/>
  <c r="G30" i="3"/>
  <c r="G30" i="5"/>
  <c r="AD29" i="10"/>
  <c r="AD29" i="11"/>
  <c r="AD29" i="22"/>
  <c r="AD29" i="20"/>
  <c r="AD29" i="25" s="1"/>
  <c r="AD29" i="21"/>
  <c r="AD29" i="18"/>
  <c r="AD29" i="17" s="1"/>
  <c r="AD29" i="24"/>
  <c r="AD29" i="29"/>
  <c r="AD29" i="8"/>
  <c r="AD29" i="3"/>
  <c r="AD29" i="5"/>
  <c r="V29" i="11"/>
  <c r="V29" i="22"/>
  <c r="V29" i="20"/>
  <c r="V29" i="25" s="1"/>
  <c r="V29" i="21"/>
  <c r="V29" i="10"/>
  <c r="V29" i="18"/>
  <c r="V29" i="17" s="1"/>
  <c r="V29" i="24"/>
  <c r="V29" i="8"/>
  <c r="V29" i="29"/>
  <c r="V29" i="3"/>
  <c r="J32" i="11"/>
  <c r="J32" i="20"/>
  <c r="J32" i="25" s="1"/>
  <c r="J32" i="10"/>
  <c r="J32" i="22"/>
  <c r="J32" i="8"/>
  <c r="J32" i="18"/>
  <c r="J32" i="17" s="1"/>
  <c r="J32" i="21"/>
  <c r="J32" i="29"/>
  <c r="J32" i="3"/>
  <c r="J32" i="24"/>
  <c r="J32" i="5"/>
  <c r="B32" i="11"/>
  <c r="B32" i="10"/>
  <c r="B32" i="20"/>
  <c r="B32" i="25" s="1"/>
  <c r="B32" i="22"/>
  <c r="B32" i="21"/>
  <c r="B32" i="8"/>
  <c r="B32" i="18"/>
  <c r="B32" i="17" s="1"/>
  <c r="B32" i="24"/>
  <c r="B32" i="29"/>
  <c r="B32" i="3"/>
  <c r="B32" i="5"/>
  <c r="Y31" i="11"/>
  <c r="Y31" i="10"/>
  <c r="Y31" i="20"/>
  <c r="Y31" i="25" s="1"/>
  <c r="Y31" i="22"/>
  <c r="Y31" i="8"/>
  <c r="Y31" i="21"/>
  <c r="Y31" i="18"/>
  <c r="Y31" i="17" s="1"/>
  <c r="Y31" i="29"/>
  <c r="Y31" i="24"/>
  <c r="Y31" i="3"/>
  <c r="Y31" i="5"/>
  <c r="Q31" i="10"/>
  <c r="Q31" i="11"/>
  <c r="Q31" i="20"/>
  <c r="Q31" i="25" s="1"/>
  <c r="Q31" i="22"/>
  <c r="Q31" i="21"/>
  <c r="Q31" i="8"/>
  <c r="Q31" i="18"/>
  <c r="Q31" i="17" s="1"/>
  <c r="Q31" i="24"/>
  <c r="Q31" i="29"/>
  <c r="Q31" i="3"/>
  <c r="Q31" i="5"/>
  <c r="H31" i="11"/>
  <c r="H31" i="10"/>
  <c r="H31" i="20"/>
  <c r="H31" i="25" s="1"/>
  <c r="H31" i="22"/>
  <c r="H31" i="8"/>
  <c r="H31" i="21"/>
  <c r="H31" i="18"/>
  <c r="H31" i="17" s="1"/>
  <c r="H31" i="29"/>
  <c r="H31" i="3"/>
  <c r="H31" i="24"/>
  <c r="H31" i="5"/>
  <c r="AE30" i="10"/>
  <c r="AE30" i="11"/>
  <c r="AE30" i="20"/>
  <c r="AE30" i="25" s="1"/>
  <c r="AE30" i="22"/>
  <c r="AE30" i="21"/>
  <c r="AE30" i="8"/>
  <c r="AE30" i="24"/>
  <c r="AE30" i="29"/>
  <c r="AE30" i="3"/>
  <c r="AE30" i="18"/>
  <c r="AE30" i="17" s="1"/>
  <c r="AE30" i="5"/>
  <c r="W30" i="11"/>
  <c r="W30" i="10"/>
  <c r="W30" i="20"/>
  <c r="W30" i="25" s="1"/>
  <c r="W30" i="21"/>
  <c r="W30" i="8"/>
  <c r="W30" i="22"/>
  <c r="W30" i="29"/>
  <c r="W30" i="24"/>
  <c r="W30" i="3"/>
  <c r="W30" i="18"/>
  <c r="W30" i="17" s="1"/>
  <c r="W30" i="5"/>
  <c r="N30" i="10"/>
  <c r="N30" i="11"/>
  <c r="N30" i="20"/>
  <c r="N30" i="25" s="1"/>
  <c r="N30" i="22"/>
  <c r="N30" i="21"/>
  <c r="N30" i="8"/>
  <c r="N30" i="18"/>
  <c r="N30" i="17" s="1"/>
  <c r="N30" i="24"/>
  <c r="N30" i="29"/>
  <c r="N30" i="3"/>
  <c r="N30" i="5"/>
  <c r="F30" i="11"/>
  <c r="F30" i="10"/>
  <c r="F30" i="20"/>
  <c r="F30" i="25" s="1"/>
  <c r="F30" i="22"/>
  <c r="F30" i="8"/>
  <c r="F30" i="18"/>
  <c r="F30" i="17" s="1"/>
  <c r="F30" i="29"/>
  <c r="F30" i="3"/>
  <c r="F30" i="21"/>
  <c r="F30" i="24"/>
  <c r="F30" i="5"/>
  <c r="AC29" i="10"/>
  <c r="AC29" i="11"/>
  <c r="AC29" i="20"/>
  <c r="AC29" i="25" s="1"/>
  <c r="AC29" i="22"/>
  <c r="AC29" i="21"/>
  <c r="AC29" i="8"/>
  <c r="AC29" i="18"/>
  <c r="AC29" i="17" s="1"/>
  <c r="AC29" i="24"/>
  <c r="AC29" i="29"/>
  <c r="AC29" i="3"/>
  <c r="AC29" i="5"/>
  <c r="U29" i="11"/>
  <c r="U29" i="20"/>
  <c r="U29" i="25" s="1"/>
  <c r="U29" i="10"/>
  <c r="U29" i="22"/>
  <c r="U29" i="8"/>
  <c r="U29" i="18"/>
  <c r="U29" i="17" s="1"/>
  <c r="U29" i="29"/>
  <c r="U29" i="24"/>
  <c r="U29" i="21"/>
  <c r="U29" i="3"/>
  <c r="U29" i="5"/>
  <c r="L29" i="10"/>
  <c r="L29" i="11"/>
  <c r="L29" i="20"/>
  <c r="L29" i="25" s="1"/>
  <c r="L29" i="22"/>
  <c r="L29" i="21"/>
  <c r="L29" i="8"/>
  <c r="L29" i="18"/>
  <c r="L29" i="17" s="1"/>
  <c r="L29" i="24"/>
  <c r="L29" i="29"/>
  <c r="L29" i="3"/>
  <c r="L29" i="5"/>
  <c r="D29" i="11"/>
  <c r="D29" i="10"/>
  <c r="D29" i="20"/>
  <c r="D29" i="25" s="1"/>
  <c r="D29" i="22"/>
  <c r="D29" i="8"/>
  <c r="D29" i="18"/>
  <c r="D29" i="17" s="1"/>
  <c r="D29" i="29"/>
  <c r="D29" i="21"/>
  <c r="D29" i="3"/>
  <c r="D29" i="24"/>
  <c r="D29" i="5"/>
  <c r="L50" i="11"/>
  <c r="L50" i="21"/>
  <c r="L50" i="10"/>
  <c r="L50" i="22"/>
  <c r="L50" i="20"/>
  <c r="L50" i="25" s="1"/>
  <c r="L50" i="24"/>
  <c r="L50" i="8"/>
  <c r="L50" i="3"/>
  <c r="L50" i="5"/>
  <c r="L50" i="18"/>
  <c r="L50" i="17" s="1"/>
  <c r="L50" i="29"/>
  <c r="D50" i="11"/>
  <c r="D50" i="10"/>
  <c r="D50" i="22"/>
  <c r="D50" i="21"/>
  <c r="D50" i="24"/>
  <c r="D50" i="20"/>
  <c r="D50" i="25" s="1"/>
  <c r="D50" i="18"/>
  <c r="D50" i="17" s="1"/>
  <c r="D50" i="3"/>
  <c r="D50" i="5"/>
  <c r="D50" i="8"/>
  <c r="AA50" i="11"/>
  <c r="AA50" i="10"/>
  <c r="AA50" i="22"/>
  <c r="AA50" i="21"/>
  <c r="AA50" i="8"/>
  <c r="AA50" i="18"/>
  <c r="AA50" i="17" s="1"/>
  <c r="AA50" i="20"/>
  <c r="AA50" i="25" s="1"/>
  <c r="AA50" i="24"/>
  <c r="AA50" i="5"/>
  <c r="AA50" i="29"/>
  <c r="AA50" i="3"/>
  <c r="S50" i="11"/>
  <c r="S50" i="10"/>
  <c r="S50" i="22"/>
  <c r="S50" i="20"/>
  <c r="S50" i="25" s="1"/>
  <c r="S50" i="21"/>
  <c r="S50" i="8"/>
  <c r="S50" i="18"/>
  <c r="S50" i="17" s="1"/>
  <c r="S50" i="24"/>
  <c r="S50" i="5"/>
  <c r="S50" i="29"/>
  <c r="S50" i="3"/>
  <c r="S32" i="10"/>
  <c r="S32" i="20"/>
  <c r="S32" i="25" s="1"/>
  <c r="S32" i="11"/>
  <c r="S32" i="22"/>
  <c r="S32" i="21"/>
  <c r="S32" i="8"/>
  <c r="S32" i="18"/>
  <c r="S32" i="17" s="1"/>
  <c r="S32" i="24"/>
  <c r="S32" i="29"/>
  <c r="S32" i="3"/>
  <c r="S32" i="5"/>
  <c r="AB49" i="11"/>
  <c r="AB49" i="10"/>
  <c r="AB49" i="20"/>
  <c r="AB49" i="25" s="1"/>
  <c r="AB49" i="21"/>
  <c r="AB49" i="22"/>
  <c r="AB49" i="18"/>
  <c r="AB49" i="17" s="1"/>
  <c r="AB49" i="29"/>
  <c r="AB49" i="24"/>
  <c r="AB49" i="8"/>
  <c r="AB49" i="3"/>
  <c r="AB49" i="5"/>
  <c r="T49" i="10"/>
  <c r="T49" i="20"/>
  <c r="T49" i="25" s="1"/>
  <c r="T49" i="22"/>
  <c r="T49" i="21"/>
  <c r="T49" i="11"/>
  <c r="T49" i="18"/>
  <c r="T49" i="17" s="1"/>
  <c r="T49" i="24"/>
  <c r="T49" i="29"/>
  <c r="T49" i="8"/>
  <c r="T49" i="3"/>
  <c r="T49" i="5"/>
  <c r="K49" i="11"/>
  <c r="K49" i="20"/>
  <c r="K49" i="25" s="1"/>
  <c r="K49" i="10"/>
  <c r="K49" i="21"/>
  <c r="K49" i="22"/>
  <c r="K49" i="18"/>
  <c r="K49" i="17" s="1"/>
  <c r="K49" i="8"/>
  <c r="K49" i="29"/>
  <c r="K49" i="3"/>
  <c r="K49" i="5"/>
  <c r="K49" i="24"/>
  <c r="C49" i="11"/>
  <c r="C49" i="10"/>
  <c r="C49" i="20"/>
  <c r="C49" i="25" s="1"/>
  <c r="C49" i="22"/>
  <c r="C49" i="21"/>
  <c r="C49" i="18"/>
  <c r="C49" i="17" s="1"/>
  <c r="C49" i="24"/>
  <c r="C49" i="29"/>
  <c r="C49" i="8"/>
  <c r="C49" i="3"/>
  <c r="C49" i="5"/>
  <c r="Z48" i="11"/>
  <c r="Z48" i="10"/>
  <c r="Z48" i="20"/>
  <c r="Z48" i="25" s="1"/>
  <c r="Z48" i="21"/>
  <c r="Z48" i="22"/>
  <c r="Z48" i="18"/>
  <c r="Z48" i="17" s="1"/>
  <c r="Z48" i="29"/>
  <c r="Z48" i="24"/>
  <c r="Z48" i="3"/>
  <c r="Z48" i="8"/>
  <c r="Z48" i="5"/>
  <c r="R48" i="10"/>
  <c r="R48" i="11"/>
  <c r="R48" i="20"/>
  <c r="R48" i="25" s="1"/>
  <c r="R48" i="22"/>
  <c r="R48" i="21"/>
  <c r="R48" i="18"/>
  <c r="R48" i="17" s="1"/>
  <c r="R48" i="24"/>
  <c r="R48" i="29"/>
  <c r="R48" i="8"/>
  <c r="R48" i="3"/>
  <c r="R48" i="5"/>
  <c r="I48" i="11"/>
  <c r="I48" i="20"/>
  <c r="I48" i="25" s="1"/>
  <c r="I48" i="21"/>
  <c r="I48" i="22"/>
  <c r="I48" i="10"/>
  <c r="I48" i="18"/>
  <c r="I48" i="17" s="1"/>
  <c r="I48" i="29"/>
  <c r="I48" i="3"/>
  <c r="I48" i="24"/>
  <c r="I48" i="5"/>
  <c r="I48" i="8"/>
  <c r="A48" i="11"/>
  <c r="A48" i="10"/>
  <c r="A48" i="20"/>
  <c r="A48" i="25" s="1"/>
  <c r="A48" i="22"/>
  <c r="A48" i="21"/>
  <c r="A48" i="18"/>
  <c r="A48" i="17" s="1"/>
  <c r="A48" i="24"/>
  <c r="A48" i="29"/>
  <c r="A48" i="3"/>
  <c r="A48" i="8"/>
  <c r="A48" i="5"/>
  <c r="X47" i="11"/>
  <c r="X47" i="10"/>
  <c r="X47" i="20"/>
  <c r="X47" i="25" s="1"/>
  <c r="X47" i="21"/>
  <c r="X47" i="18"/>
  <c r="X47" i="17" s="1"/>
  <c r="X47" i="22"/>
  <c r="X47" i="29"/>
  <c r="X47" i="24"/>
  <c r="X47" i="8"/>
  <c r="X47" i="3"/>
  <c r="X47" i="5"/>
  <c r="O47" i="10"/>
  <c r="O47" i="20"/>
  <c r="O47" i="25" s="1"/>
  <c r="O47" i="11"/>
  <c r="O47" i="22"/>
  <c r="O47" i="21"/>
  <c r="O47" i="18"/>
  <c r="O47" i="17" s="1"/>
  <c r="O47" i="24"/>
  <c r="O47" i="29"/>
  <c r="O47" i="3"/>
  <c r="O47" i="5"/>
  <c r="O47" i="8"/>
  <c r="G47" i="11"/>
  <c r="G47" i="20"/>
  <c r="G47" i="25" s="1"/>
  <c r="G47" i="10"/>
  <c r="G47" i="21"/>
  <c r="G47" i="22"/>
  <c r="G47" i="18"/>
  <c r="G47" i="17" s="1"/>
  <c r="G47" i="8"/>
  <c r="G47" i="29"/>
  <c r="G47" i="3"/>
  <c r="G47" i="5"/>
  <c r="G47" i="24"/>
  <c r="AD46" i="11"/>
  <c r="AD46" i="10"/>
  <c r="AD46" i="20"/>
  <c r="AD46" i="25" s="1"/>
  <c r="AD46" i="22"/>
  <c r="AD46" i="21"/>
  <c r="AD46" i="18"/>
  <c r="AD46" i="17" s="1"/>
  <c r="AD46" i="24"/>
  <c r="AD46" i="29"/>
  <c r="AD46" i="8"/>
  <c r="AD46" i="3"/>
  <c r="AD46" i="5"/>
  <c r="V46" i="11"/>
  <c r="V46" i="10"/>
  <c r="V46" i="20"/>
  <c r="V46" i="25" s="1"/>
  <c r="V46" i="21"/>
  <c r="V46" i="22"/>
  <c r="V46" i="18"/>
  <c r="V46" i="17" s="1"/>
  <c r="V46" i="29"/>
  <c r="V46" i="24"/>
  <c r="V46" i="3"/>
  <c r="V46" i="5"/>
  <c r="V46" i="8"/>
  <c r="M46" i="10"/>
  <c r="M46" i="11"/>
  <c r="M46" i="20"/>
  <c r="M46" i="25" s="1"/>
  <c r="M46" i="22"/>
  <c r="M46" i="21"/>
  <c r="M46" i="18"/>
  <c r="M46" i="17" s="1"/>
  <c r="M46" i="24"/>
  <c r="M46" i="29"/>
  <c r="M46" i="8"/>
  <c r="M46" i="3"/>
  <c r="M46" i="5"/>
  <c r="E46" i="11"/>
  <c r="E46" i="20"/>
  <c r="E46" i="25" s="1"/>
  <c r="E46" i="21"/>
  <c r="E46" i="10"/>
  <c r="E46" i="22"/>
  <c r="E46" i="18"/>
  <c r="E46" i="17" s="1"/>
  <c r="E46" i="29"/>
  <c r="E46" i="8"/>
  <c r="E46" i="3"/>
  <c r="E46" i="24"/>
  <c r="E46" i="5"/>
  <c r="AB45" i="11"/>
  <c r="AB45" i="10"/>
  <c r="AB45" i="20"/>
  <c r="AB45" i="25" s="1"/>
  <c r="AB45" i="22"/>
  <c r="AB45" i="21"/>
  <c r="AB45" i="18"/>
  <c r="AB45" i="17" s="1"/>
  <c r="AB45" i="24"/>
  <c r="AB45" i="29"/>
  <c r="AB45" i="3"/>
  <c r="AB45" i="5"/>
  <c r="AB45" i="8"/>
  <c r="T45" i="11"/>
  <c r="T45" i="10"/>
  <c r="T45" i="20"/>
  <c r="T45" i="25" s="1"/>
  <c r="T45" i="21"/>
  <c r="T45" i="22"/>
  <c r="T45" i="18"/>
  <c r="T45" i="17" s="1"/>
  <c r="T45" i="29"/>
  <c r="T45" i="24"/>
  <c r="T45" i="8"/>
  <c r="T45" i="3"/>
  <c r="T45" i="5"/>
  <c r="K45" i="10"/>
  <c r="K45" i="20"/>
  <c r="K45" i="25" s="1"/>
  <c r="K45" i="22"/>
  <c r="K45" i="21"/>
  <c r="K45" i="11"/>
  <c r="K45" i="18"/>
  <c r="K45" i="17" s="1"/>
  <c r="K45" i="24"/>
  <c r="K45" i="29"/>
  <c r="K45" i="8"/>
  <c r="K45" i="3"/>
  <c r="K45" i="5"/>
  <c r="C45" i="11"/>
  <c r="C45" i="20"/>
  <c r="C45" i="25" s="1"/>
  <c r="C45" i="10"/>
  <c r="C45" i="21"/>
  <c r="C45" i="22"/>
  <c r="C45" i="18"/>
  <c r="C45" i="17" s="1"/>
  <c r="C45" i="8"/>
  <c r="C45" i="29"/>
  <c r="C45" i="3"/>
  <c r="C45" i="5"/>
  <c r="C45" i="24"/>
  <c r="Z44" i="11"/>
  <c r="Z44" i="10"/>
  <c r="Z44" i="20"/>
  <c r="Z44" i="25" s="1"/>
  <c r="Z44" i="22"/>
  <c r="Z44" i="21"/>
  <c r="Z44" i="18"/>
  <c r="Z44" i="17" s="1"/>
  <c r="Z44" i="24"/>
  <c r="Z44" i="29"/>
  <c r="Z44" i="8"/>
  <c r="Z44" i="3"/>
  <c r="Z44" i="5"/>
  <c r="R44" i="11"/>
  <c r="R44" i="10"/>
  <c r="R44" i="20"/>
  <c r="R44" i="25" s="1"/>
  <c r="R44" i="21"/>
  <c r="R44" i="22"/>
  <c r="R44" i="18"/>
  <c r="R44" i="17" s="1"/>
  <c r="R44" i="29"/>
  <c r="R44" i="24"/>
  <c r="R44" i="3"/>
  <c r="R44" i="8"/>
  <c r="R44" i="5"/>
  <c r="I44" i="10"/>
  <c r="I44" i="11"/>
  <c r="I44" i="20"/>
  <c r="I44" i="25" s="1"/>
  <c r="I44" i="22"/>
  <c r="I44" i="21"/>
  <c r="I44" i="18"/>
  <c r="I44" i="17" s="1"/>
  <c r="I44" i="24"/>
  <c r="I44" i="29"/>
  <c r="I44" i="8"/>
  <c r="I44" i="3"/>
  <c r="I44" i="5"/>
  <c r="A44" i="11"/>
  <c r="A44" i="20"/>
  <c r="A44" i="25" s="1"/>
  <c r="A44" i="21"/>
  <c r="A44" i="22"/>
  <c r="A44" i="10"/>
  <c r="A44" i="18"/>
  <c r="A44" i="17" s="1"/>
  <c r="A44" i="29"/>
  <c r="A44" i="3"/>
  <c r="A44" i="24"/>
  <c r="A44" i="5"/>
  <c r="A44" i="8"/>
  <c r="X43" i="11"/>
  <c r="X43" i="10"/>
  <c r="X43" i="20"/>
  <c r="X43" i="25" s="1"/>
  <c r="X43" i="22"/>
  <c r="X43" i="21"/>
  <c r="X43" i="18"/>
  <c r="X43" i="17" s="1"/>
  <c r="X43" i="24"/>
  <c r="X43" i="29"/>
  <c r="X43" i="3"/>
  <c r="X43" i="8"/>
  <c r="X43" i="5"/>
  <c r="O43" i="11"/>
  <c r="O43" i="10"/>
  <c r="O43" i="20"/>
  <c r="O43" i="25" s="1"/>
  <c r="O43" i="21"/>
  <c r="O43" i="18"/>
  <c r="O43" i="17" s="1"/>
  <c r="O43" i="22"/>
  <c r="O43" i="29"/>
  <c r="O43" i="24"/>
  <c r="O43" i="8"/>
  <c r="O43" i="3"/>
  <c r="O43" i="5"/>
  <c r="G43" i="10"/>
  <c r="G43" i="20"/>
  <c r="G43" i="25" s="1"/>
  <c r="G43" i="11"/>
  <c r="G43" i="22"/>
  <c r="G43" i="21"/>
  <c r="G43" i="18"/>
  <c r="G43" i="17" s="1"/>
  <c r="G43" i="24"/>
  <c r="G43" i="29"/>
  <c r="G43" i="3"/>
  <c r="G43" i="5"/>
  <c r="G43" i="8"/>
  <c r="AD42" i="11"/>
  <c r="AD42" i="20"/>
  <c r="AD42" i="25" s="1"/>
  <c r="AD42" i="10"/>
  <c r="AD42" i="21"/>
  <c r="AD42" i="22"/>
  <c r="AD42" i="18"/>
  <c r="AD42" i="17" s="1"/>
  <c r="AD42" i="8"/>
  <c r="AD42" i="29"/>
  <c r="AD42" i="3"/>
  <c r="AD42" i="5"/>
  <c r="AD42" i="24"/>
  <c r="V42" i="11"/>
  <c r="V42" i="10"/>
  <c r="V42" i="20"/>
  <c r="V42" i="25" s="1"/>
  <c r="V42" i="22"/>
  <c r="V42" i="21"/>
  <c r="V42" i="18"/>
  <c r="V42" i="17" s="1"/>
  <c r="V42" i="24"/>
  <c r="V42" i="29"/>
  <c r="V42" i="8"/>
  <c r="V42" i="3"/>
  <c r="V42" i="5"/>
  <c r="M42" i="11"/>
  <c r="M42" i="10"/>
  <c r="M42" i="20"/>
  <c r="M42" i="25" s="1"/>
  <c r="M42" i="21"/>
  <c r="M42" i="22"/>
  <c r="M42" i="18"/>
  <c r="M42" i="17" s="1"/>
  <c r="M42" i="29"/>
  <c r="M42" i="24"/>
  <c r="M42" i="3"/>
  <c r="M42" i="5"/>
  <c r="M42" i="8"/>
  <c r="E42" i="10"/>
  <c r="E42" i="11"/>
  <c r="E42" i="20"/>
  <c r="E42" i="25" s="1"/>
  <c r="E42" i="22"/>
  <c r="E42" i="21"/>
  <c r="E42" i="18"/>
  <c r="E42" i="17" s="1"/>
  <c r="E42" i="24"/>
  <c r="E42" i="29"/>
  <c r="E42" i="8"/>
  <c r="E42" i="3"/>
  <c r="E42" i="5"/>
  <c r="AB41" i="11"/>
  <c r="AB41" i="20"/>
  <c r="AB41" i="25" s="1"/>
  <c r="AB41" i="21"/>
  <c r="AB41" i="10"/>
  <c r="AB41" i="22"/>
  <c r="AB41" i="18"/>
  <c r="AB41" i="17" s="1"/>
  <c r="AB41" i="29"/>
  <c r="AB41" i="8"/>
  <c r="AB41" i="3"/>
  <c r="AB41" i="24"/>
  <c r="AB41" i="5"/>
  <c r="T41" i="11"/>
  <c r="T41" i="10"/>
  <c r="T41" i="20"/>
  <c r="T41" i="25" s="1"/>
  <c r="T41" i="22"/>
  <c r="T41" i="21"/>
  <c r="T41" i="18"/>
  <c r="T41" i="17" s="1"/>
  <c r="T41" i="24"/>
  <c r="T41" i="29"/>
  <c r="T41" i="3"/>
  <c r="T41" i="5"/>
  <c r="T41" i="8"/>
  <c r="K41" i="11"/>
  <c r="K41" i="10"/>
  <c r="K41" i="20"/>
  <c r="K41" i="25" s="1"/>
  <c r="K41" i="21"/>
  <c r="K41" i="22"/>
  <c r="K41" i="18"/>
  <c r="K41" i="17" s="1"/>
  <c r="K41" i="29"/>
  <c r="K41" i="24"/>
  <c r="K41" i="8"/>
  <c r="K41" i="3"/>
  <c r="K41" i="5"/>
  <c r="C41" i="10"/>
  <c r="C41" i="20"/>
  <c r="C41" i="25" s="1"/>
  <c r="C41" i="22"/>
  <c r="C41" i="21"/>
  <c r="C41" i="11"/>
  <c r="C41" i="18"/>
  <c r="C41" i="17" s="1"/>
  <c r="C41" i="24"/>
  <c r="C41" i="29"/>
  <c r="C41" i="8"/>
  <c r="C41" i="3"/>
  <c r="C41" i="5"/>
  <c r="Z40" i="11"/>
  <c r="Z40" i="20"/>
  <c r="Z40" i="25" s="1"/>
  <c r="Z40" i="10"/>
  <c r="Z40" i="21"/>
  <c r="Z40" i="22"/>
  <c r="Z40" i="18"/>
  <c r="Z40" i="17" s="1"/>
  <c r="Z40" i="8"/>
  <c r="Z40" i="29"/>
  <c r="Z40" i="3"/>
  <c r="Z40" i="5"/>
  <c r="Z40" i="24"/>
  <c r="R40" i="11"/>
  <c r="R40" i="10"/>
  <c r="R40" i="20"/>
  <c r="R40" i="25" s="1"/>
  <c r="R40" i="22"/>
  <c r="R40" i="21"/>
  <c r="R40" i="24"/>
  <c r="R40" i="29"/>
  <c r="R40" i="8"/>
  <c r="R40" i="3"/>
  <c r="R40" i="5"/>
  <c r="R40" i="18"/>
  <c r="R40" i="17" s="1"/>
  <c r="I40" i="11"/>
  <c r="I40" i="10"/>
  <c r="I40" i="20"/>
  <c r="I40" i="25" s="1"/>
  <c r="I40" i="21"/>
  <c r="I40" i="22"/>
  <c r="I40" i="18"/>
  <c r="I40" i="17" s="1"/>
  <c r="I40" i="29"/>
  <c r="I40" i="24"/>
  <c r="I40" i="3"/>
  <c r="I40" i="8"/>
  <c r="I40" i="5"/>
  <c r="A40" i="10"/>
  <c r="A40" i="11"/>
  <c r="A40" i="20"/>
  <c r="A40" i="25" s="1"/>
  <c r="A40" i="22"/>
  <c r="A40" i="21"/>
  <c r="A40" i="18"/>
  <c r="A40" i="17" s="1"/>
  <c r="A40" i="24"/>
  <c r="A40" i="29"/>
  <c r="A40" i="8"/>
  <c r="A40" i="3"/>
  <c r="A40" i="5"/>
  <c r="X39" i="11"/>
  <c r="X39" i="20"/>
  <c r="X39" i="25" s="1"/>
  <c r="X39" i="21"/>
  <c r="X39" i="22"/>
  <c r="X39" i="10"/>
  <c r="X39" i="29"/>
  <c r="X39" i="18"/>
  <c r="X39" i="17" s="1"/>
  <c r="X39" i="3"/>
  <c r="X39" i="24"/>
  <c r="X39" i="5"/>
  <c r="X39" i="8"/>
  <c r="O39" i="11"/>
  <c r="O39" i="10"/>
  <c r="O39" i="20"/>
  <c r="O39" i="25" s="1"/>
  <c r="O39" i="22"/>
  <c r="O39" i="21"/>
  <c r="O39" i="24"/>
  <c r="O39" i="18"/>
  <c r="O39" i="17" s="1"/>
  <c r="O39" i="29"/>
  <c r="O39" i="3"/>
  <c r="O39" i="8"/>
  <c r="O39" i="5"/>
  <c r="G39" i="11"/>
  <c r="G39" i="10"/>
  <c r="G39" i="20"/>
  <c r="G39" i="25" s="1"/>
  <c r="G39" i="21"/>
  <c r="G39" i="18"/>
  <c r="G39" i="17" s="1"/>
  <c r="G39" i="29"/>
  <c r="G39" i="24"/>
  <c r="G39" i="8"/>
  <c r="G39" i="3"/>
  <c r="G39" i="22"/>
  <c r="G39" i="5"/>
  <c r="AD38" i="10"/>
  <c r="AD38" i="20"/>
  <c r="AD38" i="25" s="1"/>
  <c r="AD38" i="11"/>
  <c r="AD38" i="22"/>
  <c r="AD38" i="21"/>
  <c r="AD38" i="18"/>
  <c r="AD38" i="17" s="1"/>
  <c r="AD38" i="24"/>
  <c r="AD38" i="29"/>
  <c r="AD38" i="3"/>
  <c r="AD38" i="5"/>
  <c r="AD38" i="8"/>
  <c r="V38" i="11"/>
  <c r="V38" i="20"/>
  <c r="V38" i="25" s="1"/>
  <c r="V38" i="10"/>
  <c r="V38" i="21"/>
  <c r="V38" i="22"/>
  <c r="V38" i="18"/>
  <c r="V38" i="17" s="1"/>
  <c r="V38" i="8"/>
  <c r="V38" i="29"/>
  <c r="V38" i="3"/>
  <c r="V38" i="5"/>
  <c r="V38" i="24"/>
  <c r="M38" i="11"/>
  <c r="M38" i="10"/>
  <c r="M38" i="20"/>
  <c r="M38" i="25" s="1"/>
  <c r="M38" i="22"/>
  <c r="M38" i="21"/>
  <c r="M38" i="24"/>
  <c r="M38" i="29"/>
  <c r="M38" i="18"/>
  <c r="M38" i="17" s="1"/>
  <c r="M38" i="8"/>
  <c r="M38" i="3"/>
  <c r="M38" i="5"/>
  <c r="E38" i="11"/>
  <c r="E38" i="10"/>
  <c r="E38" i="20"/>
  <c r="E38" i="25" s="1"/>
  <c r="E38" i="21"/>
  <c r="E38" i="22"/>
  <c r="E38" i="18"/>
  <c r="E38" i="17" s="1"/>
  <c r="E38" i="29"/>
  <c r="E38" i="24"/>
  <c r="E38" i="3"/>
  <c r="E38" i="5"/>
  <c r="E38" i="8"/>
  <c r="AB37" i="10"/>
  <c r="AB37" i="11"/>
  <c r="AB37" i="20"/>
  <c r="AB37" i="25" s="1"/>
  <c r="AB37" i="22"/>
  <c r="AB37" i="21"/>
  <c r="AB37" i="18"/>
  <c r="AB37" i="17" s="1"/>
  <c r="AB37" i="24"/>
  <c r="AB37" i="29"/>
  <c r="AB37" i="8"/>
  <c r="AB37" i="3"/>
  <c r="AB37" i="5"/>
  <c r="T37" i="11"/>
  <c r="T37" i="20"/>
  <c r="T37" i="25" s="1"/>
  <c r="T37" i="21"/>
  <c r="T37" i="10"/>
  <c r="T37" i="22"/>
  <c r="T37" i="29"/>
  <c r="T37" i="8"/>
  <c r="T37" i="3"/>
  <c r="T37" i="24"/>
  <c r="T37" i="5"/>
  <c r="T37" i="18"/>
  <c r="T37" i="17" s="1"/>
  <c r="K37" i="11"/>
  <c r="K37" i="10"/>
  <c r="K37" i="20"/>
  <c r="K37" i="25" s="1"/>
  <c r="K37" i="22"/>
  <c r="K37" i="21"/>
  <c r="K37" i="24"/>
  <c r="K37" i="18"/>
  <c r="K37" i="17" s="1"/>
  <c r="K37" i="29"/>
  <c r="K37" i="3"/>
  <c r="K37" i="5"/>
  <c r="K37" i="8"/>
  <c r="C37" i="11"/>
  <c r="C37" i="10"/>
  <c r="C37" i="20"/>
  <c r="C37" i="25" s="1"/>
  <c r="C37" i="21"/>
  <c r="C37" i="22"/>
  <c r="C37" i="18"/>
  <c r="C37" i="17" s="1"/>
  <c r="C37" i="29"/>
  <c r="C37" i="24"/>
  <c r="C37" i="8"/>
  <c r="C37" i="3"/>
  <c r="C37" i="5"/>
  <c r="Z36" i="10"/>
  <c r="Z36" i="20"/>
  <c r="Z36" i="25" s="1"/>
  <c r="Z36" i="22"/>
  <c r="Z36" i="21"/>
  <c r="Z36" i="11"/>
  <c r="Z36" i="18"/>
  <c r="Z36" i="17" s="1"/>
  <c r="Z36" i="24"/>
  <c r="Z36" i="29"/>
  <c r="Z36" i="8"/>
  <c r="Z36" i="3"/>
  <c r="Z36" i="5"/>
  <c r="R36" i="11"/>
  <c r="R36" i="20"/>
  <c r="R36" i="25" s="1"/>
  <c r="R36" i="10"/>
  <c r="R36" i="21"/>
  <c r="R36" i="22"/>
  <c r="R36" i="18"/>
  <c r="R36" i="17" s="1"/>
  <c r="R36" i="8"/>
  <c r="R36" i="29"/>
  <c r="R36" i="3"/>
  <c r="R36" i="5"/>
  <c r="R36" i="24"/>
  <c r="I36" i="11"/>
  <c r="I36" i="10"/>
  <c r="I36" i="20"/>
  <c r="I36" i="25" s="1"/>
  <c r="I36" i="22"/>
  <c r="I36" i="21"/>
  <c r="I36" i="18"/>
  <c r="I36" i="17" s="1"/>
  <c r="I36" i="24"/>
  <c r="I36" i="29"/>
  <c r="I36" i="8"/>
  <c r="I36" i="3"/>
  <c r="I36" i="5"/>
  <c r="A36" i="11"/>
  <c r="A36" i="10"/>
  <c r="A36" i="20"/>
  <c r="A36" i="25" s="1"/>
  <c r="A36" i="21"/>
  <c r="A36" i="22"/>
  <c r="A36" i="18"/>
  <c r="A36" i="17" s="1"/>
  <c r="A36" i="29"/>
  <c r="A36" i="24"/>
  <c r="A36" i="3"/>
  <c r="A36" i="8"/>
  <c r="A36" i="5"/>
  <c r="X35" i="10"/>
  <c r="X35" i="11"/>
  <c r="X35" i="20"/>
  <c r="X35" i="25" s="1"/>
  <c r="X35" i="22"/>
  <c r="X35" i="21"/>
  <c r="X35" i="18"/>
  <c r="X35" i="17" s="1"/>
  <c r="X35" i="24"/>
  <c r="X35" i="29"/>
  <c r="X35" i="8"/>
  <c r="X35" i="3"/>
  <c r="X35" i="5"/>
  <c r="O35" i="11"/>
  <c r="O35" i="20"/>
  <c r="O35" i="25" s="1"/>
  <c r="O35" i="21"/>
  <c r="O35" i="22"/>
  <c r="O35" i="10"/>
  <c r="O35" i="18"/>
  <c r="O35" i="17" s="1"/>
  <c r="O35" i="29"/>
  <c r="O35" i="3"/>
  <c r="O35" i="24"/>
  <c r="O35" i="5"/>
  <c r="O35" i="8"/>
  <c r="G35" i="11"/>
  <c r="G35" i="10"/>
  <c r="G35" i="20"/>
  <c r="G35" i="25" s="1"/>
  <c r="G35" i="22"/>
  <c r="G35" i="21"/>
  <c r="G35" i="24"/>
  <c r="G35" i="29"/>
  <c r="G35" i="3"/>
  <c r="G35" i="18"/>
  <c r="G35" i="17" s="1"/>
  <c r="G35" i="8"/>
  <c r="G35" i="5"/>
  <c r="AD34" i="11"/>
  <c r="AD34" i="10"/>
  <c r="AD34" i="20"/>
  <c r="AD34" i="25" s="1"/>
  <c r="AD34" i="21"/>
  <c r="AD34" i="22"/>
  <c r="AD34" i="18"/>
  <c r="AD34" i="17" s="1"/>
  <c r="AD34" i="29"/>
  <c r="AD34" i="24"/>
  <c r="AD34" i="8"/>
  <c r="AD34" i="3"/>
  <c r="AD34" i="5"/>
  <c r="V34" i="10"/>
  <c r="V34" i="20"/>
  <c r="V34" i="25" s="1"/>
  <c r="V34" i="11"/>
  <c r="V34" i="22"/>
  <c r="V34" i="21"/>
  <c r="V34" i="18"/>
  <c r="V34" i="17" s="1"/>
  <c r="V34" i="24"/>
  <c r="V34" i="29"/>
  <c r="V34" i="3"/>
  <c r="V34" i="5"/>
  <c r="V34" i="8"/>
  <c r="M34" i="11"/>
  <c r="M34" i="20"/>
  <c r="M34" i="25" s="1"/>
  <c r="M34" i="10"/>
  <c r="M34" i="21"/>
  <c r="M34" i="22"/>
  <c r="M34" i="18"/>
  <c r="M34" i="17" s="1"/>
  <c r="M34" i="8"/>
  <c r="M34" i="29"/>
  <c r="M34" i="3"/>
  <c r="M34" i="5"/>
  <c r="E34" i="11"/>
  <c r="E34" i="10"/>
  <c r="E34" i="20"/>
  <c r="E34" i="25" s="1"/>
  <c r="E34" i="22"/>
  <c r="E34" i="21"/>
  <c r="E34" i="18"/>
  <c r="E34" i="17" s="1"/>
  <c r="E34" i="24"/>
  <c r="E34" i="29"/>
  <c r="E34" i="8"/>
  <c r="E34" i="3"/>
  <c r="E34" i="5"/>
  <c r="AB33" i="11"/>
  <c r="AB33" i="10"/>
  <c r="AB33" i="20"/>
  <c r="AB33" i="25" s="1"/>
  <c r="AB33" i="21"/>
  <c r="AB33" i="22"/>
  <c r="AB33" i="18"/>
  <c r="AB33" i="17" s="1"/>
  <c r="AB33" i="29"/>
  <c r="AB33" i="24"/>
  <c r="AB33" i="3"/>
  <c r="AB33" i="5"/>
  <c r="AB33" i="8"/>
  <c r="T33" i="11"/>
  <c r="T33" i="10"/>
  <c r="T33" i="20"/>
  <c r="T33" i="25" s="1"/>
  <c r="T33" i="22"/>
  <c r="T33" i="21"/>
  <c r="T33" i="18"/>
  <c r="T33" i="17" s="1"/>
  <c r="T33" i="24"/>
  <c r="T33" i="29"/>
  <c r="T33" i="8"/>
  <c r="T33" i="3"/>
  <c r="T33" i="5"/>
  <c r="K33" i="11"/>
  <c r="K33" i="20"/>
  <c r="K33" i="25" s="1"/>
  <c r="K33" i="21"/>
  <c r="K33" i="10"/>
  <c r="K33" i="22"/>
  <c r="K33" i="18"/>
  <c r="K33" i="17" s="1"/>
  <c r="K33" i="29"/>
  <c r="K33" i="3"/>
  <c r="K33" i="24"/>
  <c r="K33" i="8"/>
  <c r="K33" i="5"/>
  <c r="C33" i="11"/>
  <c r="C33" i="10"/>
  <c r="C33" i="20"/>
  <c r="C33" i="25" s="1"/>
  <c r="C33" i="22"/>
  <c r="C33" i="21"/>
  <c r="C33" i="24"/>
  <c r="C33" i="29"/>
  <c r="C33" i="18"/>
  <c r="C33" i="17" s="1"/>
  <c r="C33" i="8"/>
  <c r="C33" i="3"/>
  <c r="C33" i="5"/>
  <c r="R32" i="11"/>
  <c r="R32" i="10"/>
  <c r="R32" i="20"/>
  <c r="R32" i="25" s="1"/>
  <c r="R32" i="22"/>
  <c r="R32" i="21"/>
  <c r="R32" i="18"/>
  <c r="R32" i="17" s="1"/>
  <c r="R32" i="24"/>
  <c r="R32" i="29"/>
  <c r="R32" i="8"/>
  <c r="R32" i="3"/>
  <c r="R32" i="5"/>
  <c r="AE49" i="11"/>
  <c r="AE49" i="10"/>
  <c r="AE49" i="22"/>
  <c r="AE49" i="20"/>
  <c r="AE49" i="25" s="1"/>
  <c r="AE49" i="24"/>
  <c r="AE49" i="21"/>
  <c r="AE49" i="18"/>
  <c r="AE49" i="17" s="1"/>
  <c r="AE49" i="29"/>
  <c r="AE49" i="8"/>
  <c r="AE49" i="3"/>
  <c r="N49" i="11"/>
  <c r="N49" i="10"/>
  <c r="N49" i="22"/>
  <c r="N49" i="21"/>
  <c r="N49" i="24"/>
  <c r="N49" i="20"/>
  <c r="N49" i="25" s="1"/>
  <c r="N49" i="18"/>
  <c r="N49" i="17" s="1"/>
  <c r="N49" i="8"/>
  <c r="N49" i="29"/>
  <c r="N49" i="3"/>
  <c r="N49" i="5"/>
  <c r="AC48" i="11"/>
  <c r="AC48" i="10"/>
  <c r="AC48" i="22"/>
  <c r="AC48" i="24"/>
  <c r="AC48" i="18"/>
  <c r="AC48" i="17" s="1"/>
  <c r="AC48" i="21"/>
  <c r="AC48" i="8"/>
  <c r="AC48" i="29"/>
  <c r="AC48" i="20"/>
  <c r="AC48" i="25" s="1"/>
  <c r="AC48" i="3"/>
  <c r="L48" i="11"/>
  <c r="L48" i="10"/>
  <c r="L48" i="22"/>
  <c r="L48" i="21"/>
  <c r="L48" i="24"/>
  <c r="L48" i="20"/>
  <c r="L48" i="25" s="1"/>
  <c r="L48" i="18"/>
  <c r="L48" i="17" s="1"/>
  <c r="L48" i="29"/>
  <c r="L48" i="8"/>
  <c r="L48" i="3"/>
  <c r="L48" i="5"/>
  <c r="AA47" i="11"/>
  <c r="AA47" i="10"/>
  <c r="AA47" i="22"/>
  <c r="AA47" i="20"/>
  <c r="AA47" i="25" s="1"/>
  <c r="AA47" i="24"/>
  <c r="AA47" i="21"/>
  <c r="AA47" i="18"/>
  <c r="AA47" i="17" s="1"/>
  <c r="AA47" i="29"/>
  <c r="AA47" i="8"/>
  <c r="AA47" i="3"/>
  <c r="AA47" i="5"/>
  <c r="J47" i="11"/>
  <c r="J47" i="10"/>
  <c r="J47" i="22"/>
  <c r="J47" i="21"/>
  <c r="J47" i="24"/>
  <c r="J47" i="20"/>
  <c r="J47" i="25" s="1"/>
  <c r="J47" i="18"/>
  <c r="J47" i="17" s="1"/>
  <c r="J47" i="8"/>
  <c r="J47" i="29"/>
  <c r="J47" i="3"/>
  <c r="J47" i="5"/>
  <c r="Y46" i="11"/>
  <c r="Y46" i="10"/>
  <c r="Y46" i="22"/>
  <c r="Y46" i="24"/>
  <c r="Y46" i="20"/>
  <c r="Y46" i="25" s="1"/>
  <c r="Y46" i="18"/>
  <c r="Y46" i="17" s="1"/>
  <c r="Y46" i="8"/>
  <c r="Y46" i="21"/>
  <c r="Y46" i="29"/>
  <c r="Y46" i="3"/>
  <c r="Y46" i="5"/>
  <c r="H46" i="11"/>
  <c r="H46" i="10"/>
  <c r="H46" i="22"/>
  <c r="H46" i="21"/>
  <c r="H46" i="24"/>
  <c r="H46" i="18"/>
  <c r="H46" i="17" s="1"/>
  <c r="H46" i="20"/>
  <c r="H46" i="25" s="1"/>
  <c r="H46" i="29"/>
  <c r="H46" i="8"/>
  <c r="H46" i="3"/>
  <c r="H46" i="5"/>
  <c r="W45" i="11"/>
  <c r="W45" i="10"/>
  <c r="W45" i="22"/>
  <c r="W45" i="20"/>
  <c r="W45" i="25" s="1"/>
  <c r="W45" i="24"/>
  <c r="W45" i="21"/>
  <c r="W45" i="18"/>
  <c r="W45" i="17" s="1"/>
  <c r="W45" i="29"/>
  <c r="W45" i="8"/>
  <c r="W45" i="3"/>
  <c r="F45" i="11"/>
  <c r="F45" i="10"/>
  <c r="F45" i="22"/>
  <c r="F45" i="21"/>
  <c r="F45" i="24"/>
  <c r="F45" i="20"/>
  <c r="F45" i="25" s="1"/>
  <c r="F45" i="18"/>
  <c r="F45" i="17" s="1"/>
  <c r="F45" i="8"/>
  <c r="F45" i="29"/>
  <c r="F45" i="3"/>
  <c r="F45" i="5"/>
  <c r="U44" i="11"/>
  <c r="U44" i="10"/>
  <c r="U44" i="22"/>
  <c r="U44" i="21"/>
  <c r="U44" i="24"/>
  <c r="U44" i="18"/>
  <c r="U44" i="17" s="1"/>
  <c r="U44" i="20"/>
  <c r="U44" i="25" s="1"/>
  <c r="U44" i="8"/>
  <c r="U44" i="29"/>
  <c r="U44" i="3"/>
  <c r="D44" i="11"/>
  <c r="D44" i="10"/>
  <c r="D44" i="22"/>
  <c r="D44" i="24"/>
  <c r="D44" i="21"/>
  <c r="D44" i="20"/>
  <c r="D44" i="25" s="1"/>
  <c r="D44" i="18"/>
  <c r="D44" i="17" s="1"/>
  <c r="D44" i="29"/>
  <c r="D44" i="3"/>
  <c r="D44" i="8"/>
  <c r="D44" i="5"/>
  <c r="S43" i="11"/>
  <c r="S43" i="10"/>
  <c r="S43" i="22"/>
  <c r="S43" i="20"/>
  <c r="S43" i="25" s="1"/>
  <c r="S43" i="24"/>
  <c r="S43" i="21"/>
  <c r="S43" i="18"/>
  <c r="S43" i="17" s="1"/>
  <c r="S43" i="29"/>
  <c r="S43" i="8"/>
  <c r="S43" i="3"/>
  <c r="S43" i="5"/>
  <c r="B43" i="11"/>
  <c r="B43" i="10"/>
  <c r="B43" i="22"/>
  <c r="B43" i="21"/>
  <c r="B43" i="24"/>
  <c r="B43" i="18"/>
  <c r="B43" i="17" s="1"/>
  <c r="B43" i="8"/>
  <c r="B43" i="29"/>
  <c r="B43" i="20"/>
  <c r="B43" i="25" s="1"/>
  <c r="B43" i="3"/>
  <c r="B43" i="5"/>
  <c r="Q42" i="11"/>
  <c r="Q42" i="10"/>
  <c r="Q42" i="22"/>
  <c r="Q42" i="21"/>
  <c r="Q42" i="20"/>
  <c r="Q42" i="25" s="1"/>
  <c r="Q42" i="24"/>
  <c r="Q42" i="18"/>
  <c r="Q42" i="17" s="1"/>
  <c r="Q42" i="8"/>
  <c r="Q42" i="29"/>
  <c r="Q42" i="3"/>
  <c r="Q42" i="5"/>
  <c r="AE41" i="11"/>
  <c r="AE41" i="10"/>
  <c r="AE41" i="22"/>
  <c r="AE41" i="21"/>
  <c r="AE41" i="20"/>
  <c r="AE41" i="25" s="1"/>
  <c r="AE41" i="24"/>
  <c r="AE41" i="18"/>
  <c r="AE41" i="17" s="1"/>
  <c r="AE41" i="29"/>
  <c r="AE41" i="8"/>
  <c r="AE41" i="3"/>
  <c r="AE41" i="5"/>
  <c r="N41" i="11"/>
  <c r="N41" i="10"/>
  <c r="N41" i="22"/>
  <c r="N41" i="20"/>
  <c r="N41" i="25" s="1"/>
  <c r="N41" i="21"/>
  <c r="N41" i="24"/>
  <c r="N41" i="18"/>
  <c r="N41" i="17" s="1"/>
  <c r="N41" i="29"/>
  <c r="N41" i="8"/>
  <c r="N41" i="3"/>
  <c r="AC40" i="11"/>
  <c r="AC40" i="10"/>
  <c r="AC40" i="22"/>
  <c r="AC40" i="24"/>
  <c r="AC40" i="21"/>
  <c r="AC40" i="18"/>
  <c r="AC40" i="17" s="1"/>
  <c r="AC40" i="20"/>
  <c r="AC40" i="25" s="1"/>
  <c r="AC40" i="8"/>
  <c r="AC40" i="29"/>
  <c r="AC40" i="3"/>
  <c r="AC40" i="5"/>
  <c r="L40" i="11"/>
  <c r="L40" i="10"/>
  <c r="L40" i="22"/>
  <c r="L40" i="21"/>
  <c r="L40" i="20"/>
  <c r="L40" i="25" s="1"/>
  <c r="L40" i="24"/>
  <c r="L40" i="8"/>
  <c r="L40" i="29"/>
  <c r="L40" i="3"/>
  <c r="AA39" i="11"/>
  <c r="AA39" i="10"/>
  <c r="AA39" i="22"/>
  <c r="AA39" i="18"/>
  <c r="AA39" i="17" s="1"/>
  <c r="AA39" i="24"/>
  <c r="AA39" i="21"/>
  <c r="AA39" i="20"/>
  <c r="AA39" i="25" s="1"/>
  <c r="AA39" i="29"/>
  <c r="AA39" i="8"/>
  <c r="AA39" i="3"/>
  <c r="AA39" i="5"/>
  <c r="J39" i="11"/>
  <c r="J39" i="10"/>
  <c r="J39" i="22"/>
  <c r="J39" i="20"/>
  <c r="J39" i="25" s="1"/>
  <c r="J39" i="24"/>
  <c r="J39" i="18"/>
  <c r="J39" i="17" s="1"/>
  <c r="J39" i="21"/>
  <c r="J39" i="29"/>
  <c r="J39" i="8"/>
  <c r="J39" i="3"/>
  <c r="J39" i="5"/>
  <c r="Y38" i="11"/>
  <c r="Y38" i="10"/>
  <c r="Y38" i="22"/>
  <c r="Y38" i="21"/>
  <c r="Y38" i="24"/>
  <c r="Y38" i="20"/>
  <c r="Y38" i="25" s="1"/>
  <c r="Y38" i="18"/>
  <c r="Y38" i="17" s="1"/>
  <c r="Y38" i="8"/>
  <c r="Y38" i="29"/>
  <c r="Y38" i="3"/>
  <c r="Y38" i="5"/>
  <c r="H38" i="11"/>
  <c r="H38" i="10"/>
  <c r="H38" i="22"/>
  <c r="H38" i="21"/>
  <c r="H38" i="20"/>
  <c r="H38" i="25" s="1"/>
  <c r="H38" i="24"/>
  <c r="H38" i="8"/>
  <c r="H38" i="18"/>
  <c r="H38" i="17" s="1"/>
  <c r="H38" i="29"/>
  <c r="H38" i="3"/>
  <c r="H38" i="5"/>
  <c r="W37" i="11"/>
  <c r="W37" i="10"/>
  <c r="W37" i="22"/>
  <c r="W37" i="21"/>
  <c r="W37" i="20"/>
  <c r="W37" i="25" s="1"/>
  <c r="W37" i="18"/>
  <c r="W37" i="17" s="1"/>
  <c r="W37" i="24"/>
  <c r="W37" i="29"/>
  <c r="W37" i="8"/>
  <c r="W37" i="3"/>
  <c r="W37" i="5"/>
  <c r="F37" i="11"/>
  <c r="F37" i="10"/>
  <c r="F37" i="22"/>
  <c r="F37" i="20"/>
  <c r="F37" i="25" s="1"/>
  <c r="F37" i="24"/>
  <c r="F37" i="18"/>
  <c r="F37" i="17" s="1"/>
  <c r="F37" i="21"/>
  <c r="F37" i="29"/>
  <c r="F37" i="8"/>
  <c r="F37" i="3"/>
  <c r="U36" i="11"/>
  <c r="U36" i="10"/>
  <c r="U36" i="22"/>
  <c r="U36" i="20"/>
  <c r="U36" i="25" s="1"/>
  <c r="U36" i="21"/>
  <c r="U36" i="24"/>
  <c r="U36" i="18"/>
  <c r="U36" i="17" s="1"/>
  <c r="U36" i="8"/>
  <c r="U36" i="29"/>
  <c r="U36" i="3"/>
  <c r="U36" i="5"/>
  <c r="D36" i="11"/>
  <c r="D36" i="10"/>
  <c r="D36" i="22"/>
  <c r="D36" i="18"/>
  <c r="D36" i="17" s="1"/>
  <c r="D36" i="20"/>
  <c r="D36" i="25" s="1"/>
  <c r="D36" i="21"/>
  <c r="D36" i="24"/>
  <c r="D36" i="8"/>
  <c r="D36" i="29"/>
  <c r="D36" i="3"/>
  <c r="S35" i="11"/>
  <c r="S35" i="10"/>
  <c r="S35" i="22"/>
  <c r="S35" i="21"/>
  <c r="S35" i="18"/>
  <c r="S35" i="17" s="1"/>
  <c r="S35" i="20"/>
  <c r="S35" i="25" s="1"/>
  <c r="S35" i="24"/>
  <c r="S35" i="29"/>
  <c r="S35" i="3"/>
  <c r="S35" i="8"/>
  <c r="S35" i="5"/>
  <c r="B35" i="11"/>
  <c r="B35" i="10"/>
  <c r="B35" i="22"/>
  <c r="B35" i="21"/>
  <c r="B35" i="18"/>
  <c r="B35" i="17" s="1"/>
  <c r="B35" i="20"/>
  <c r="B35" i="25" s="1"/>
  <c r="B35" i="24"/>
  <c r="B35" i="29"/>
  <c r="B35" i="8"/>
  <c r="B35" i="3"/>
  <c r="B35" i="5"/>
  <c r="Q34" i="11"/>
  <c r="Q34" i="10"/>
  <c r="Q34" i="22"/>
  <c r="Q34" i="21"/>
  <c r="Q34" i="18"/>
  <c r="Q34" i="17" s="1"/>
  <c r="Q34" i="20"/>
  <c r="Q34" i="25" s="1"/>
  <c r="Q34" i="24"/>
  <c r="Q34" i="8"/>
  <c r="Q34" i="29"/>
  <c r="Q34" i="3"/>
  <c r="Q34" i="5"/>
  <c r="AE33" i="10"/>
  <c r="AE33" i="11"/>
  <c r="AE33" i="22"/>
  <c r="AE33" i="21"/>
  <c r="AE33" i="18"/>
  <c r="AE33" i="17" s="1"/>
  <c r="AE33" i="20"/>
  <c r="AE33" i="25" s="1"/>
  <c r="AE33" i="24"/>
  <c r="AE33" i="8"/>
  <c r="AE33" i="29"/>
  <c r="AE33" i="3"/>
  <c r="AE33" i="5"/>
  <c r="N33" i="10"/>
  <c r="N33" i="11"/>
  <c r="N33" i="22"/>
  <c r="N33" i="21"/>
  <c r="N33" i="18"/>
  <c r="N33" i="17" s="1"/>
  <c r="N33" i="20"/>
  <c r="N33" i="25" s="1"/>
  <c r="N33" i="24"/>
  <c r="N33" i="8"/>
  <c r="N33" i="29"/>
  <c r="N33" i="3"/>
  <c r="N33" i="5"/>
  <c r="F33" i="10"/>
  <c r="F33" i="11"/>
  <c r="F33" i="22"/>
  <c r="F33" i="18"/>
  <c r="F33" i="17" s="1"/>
  <c r="F33" i="21"/>
  <c r="F33" i="24"/>
  <c r="F33" i="20"/>
  <c r="F33" i="25" s="1"/>
  <c r="F33" i="29"/>
  <c r="F33" i="8"/>
  <c r="F33" i="3"/>
  <c r="F33" i="5"/>
  <c r="V49" i="10"/>
  <c r="V49" i="22"/>
  <c r="V49" i="21"/>
  <c r="V49" i="24"/>
  <c r="V49" i="18"/>
  <c r="V49" i="17" s="1"/>
  <c r="V49" i="11"/>
  <c r="V49" i="20"/>
  <c r="V49" i="25" s="1"/>
  <c r="V49" i="29"/>
  <c r="V49" i="8"/>
  <c r="V49" i="3"/>
  <c r="V49" i="5"/>
  <c r="E49" i="10"/>
  <c r="E49" i="22"/>
  <c r="E49" i="11"/>
  <c r="E49" i="21"/>
  <c r="E49" i="20"/>
  <c r="E49" i="25" s="1"/>
  <c r="E49" i="24"/>
  <c r="E49" i="18"/>
  <c r="E49" i="17" s="1"/>
  <c r="E49" i="29"/>
  <c r="E49" i="3"/>
  <c r="E49" i="8"/>
  <c r="E49" i="5"/>
  <c r="K48" i="10"/>
  <c r="K48" i="11"/>
  <c r="K48" i="22"/>
  <c r="K48" i="21"/>
  <c r="K48" i="24"/>
  <c r="K48" i="18"/>
  <c r="K48" i="17" s="1"/>
  <c r="K48" i="20"/>
  <c r="K48" i="25" s="1"/>
  <c r="K48" i="29"/>
  <c r="K48" i="3"/>
  <c r="K48" i="8"/>
  <c r="K48" i="5"/>
  <c r="Z47" i="10"/>
  <c r="Z47" i="11"/>
  <c r="Z47" i="22"/>
  <c r="Z47" i="21"/>
  <c r="Z47" i="20"/>
  <c r="Z47" i="25" s="1"/>
  <c r="Z47" i="24"/>
  <c r="Z47" i="18"/>
  <c r="Z47" i="17" s="1"/>
  <c r="Z47" i="29"/>
  <c r="Z47" i="8"/>
  <c r="Z47" i="3"/>
  <c r="Z47" i="5"/>
  <c r="I47" i="10"/>
  <c r="I47" i="11"/>
  <c r="I47" i="22"/>
  <c r="I47" i="21"/>
  <c r="I47" i="24"/>
  <c r="I47" i="20"/>
  <c r="I47" i="25" s="1"/>
  <c r="I47" i="18"/>
  <c r="I47" i="17" s="1"/>
  <c r="I47" i="8"/>
  <c r="I47" i="29"/>
  <c r="I47" i="3"/>
  <c r="X46" i="10"/>
  <c r="X46" i="11"/>
  <c r="X46" i="22"/>
  <c r="X46" i="21"/>
  <c r="X46" i="20"/>
  <c r="X46" i="25" s="1"/>
  <c r="X46" i="24"/>
  <c r="X46" i="18"/>
  <c r="X46" i="17" s="1"/>
  <c r="X46" i="29"/>
  <c r="X46" i="3"/>
  <c r="X46" i="8"/>
  <c r="X46" i="5"/>
  <c r="O46" i="10"/>
  <c r="O46" i="22"/>
  <c r="O46" i="11"/>
  <c r="O46" i="21"/>
  <c r="O46" i="24"/>
  <c r="O46" i="20"/>
  <c r="O46" i="25" s="1"/>
  <c r="O46" i="18"/>
  <c r="O46" i="17" s="1"/>
  <c r="O46" i="8"/>
  <c r="O46" i="29"/>
  <c r="O46" i="3"/>
  <c r="O46" i="5"/>
  <c r="G46" i="10"/>
  <c r="G46" i="11"/>
  <c r="G46" i="22"/>
  <c r="G46" i="21"/>
  <c r="G46" i="24"/>
  <c r="G46" i="18"/>
  <c r="G46" i="17" s="1"/>
  <c r="G46" i="20"/>
  <c r="G46" i="25" s="1"/>
  <c r="G46" i="29"/>
  <c r="G46" i="8"/>
  <c r="G46" i="3"/>
  <c r="AD45" i="10"/>
  <c r="AD45" i="11"/>
  <c r="AD45" i="22"/>
  <c r="AD45" i="21"/>
  <c r="AD45" i="20"/>
  <c r="AD45" i="25" s="1"/>
  <c r="AD45" i="24"/>
  <c r="AD45" i="18"/>
  <c r="AD45" i="17" s="1"/>
  <c r="AD45" i="8"/>
  <c r="AD45" i="29"/>
  <c r="AD45" i="3"/>
  <c r="AD45" i="5"/>
  <c r="V45" i="10"/>
  <c r="V45" i="11"/>
  <c r="V45" i="22"/>
  <c r="V45" i="21"/>
  <c r="V45" i="20"/>
  <c r="V45" i="25" s="1"/>
  <c r="V45" i="24"/>
  <c r="V45" i="18"/>
  <c r="V45" i="17" s="1"/>
  <c r="V45" i="29"/>
  <c r="V45" i="8"/>
  <c r="V45" i="3"/>
  <c r="V45" i="5"/>
  <c r="E45" i="10"/>
  <c r="E45" i="11"/>
  <c r="E45" i="22"/>
  <c r="E45" i="21"/>
  <c r="E45" i="24"/>
  <c r="E45" i="20"/>
  <c r="E45" i="25" s="1"/>
  <c r="E45" i="18"/>
  <c r="E45" i="17" s="1"/>
  <c r="E45" i="8"/>
  <c r="E45" i="29"/>
  <c r="E45" i="3"/>
  <c r="E45" i="5"/>
  <c r="T44" i="10"/>
  <c r="T44" i="11"/>
  <c r="T44" i="22"/>
  <c r="T44" i="21"/>
  <c r="T44" i="20"/>
  <c r="T44" i="25" s="1"/>
  <c r="T44" i="24"/>
  <c r="T44" i="18"/>
  <c r="T44" i="17" s="1"/>
  <c r="T44" i="29"/>
  <c r="T44" i="8"/>
  <c r="T44" i="3"/>
  <c r="T44" i="5"/>
  <c r="C44" i="10"/>
  <c r="C44" i="11"/>
  <c r="C44" i="22"/>
  <c r="C44" i="21"/>
  <c r="C44" i="24"/>
  <c r="C44" i="18"/>
  <c r="C44" i="17" s="1"/>
  <c r="C44" i="20"/>
  <c r="C44" i="25" s="1"/>
  <c r="C44" i="29"/>
  <c r="C44" i="3"/>
  <c r="C44" i="8"/>
  <c r="C44" i="5"/>
  <c r="R43" i="10"/>
  <c r="R43" i="11"/>
  <c r="R43" i="22"/>
  <c r="R43" i="21"/>
  <c r="R43" i="20"/>
  <c r="R43" i="25" s="1"/>
  <c r="R43" i="24"/>
  <c r="R43" i="18"/>
  <c r="R43" i="17" s="1"/>
  <c r="R43" i="29"/>
  <c r="R43" i="8"/>
  <c r="R43" i="3"/>
  <c r="R43" i="5"/>
  <c r="A43" i="10"/>
  <c r="A43" i="11"/>
  <c r="A43" i="22"/>
  <c r="A43" i="20"/>
  <c r="A43" i="25" s="1"/>
  <c r="A43" i="21"/>
  <c r="A43" i="24"/>
  <c r="A43" i="18"/>
  <c r="A43" i="17" s="1"/>
  <c r="A43" i="8"/>
  <c r="A43" i="29"/>
  <c r="A43" i="3"/>
  <c r="O42" i="10"/>
  <c r="O42" i="11"/>
  <c r="O42" i="22"/>
  <c r="O42" i="20"/>
  <c r="O42" i="25" s="1"/>
  <c r="O42" i="21"/>
  <c r="O42" i="24"/>
  <c r="O42" i="18"/>
  <c r="O42" i="17" s="1"/>
  <c r="O42" i="29"/>
  <c r="O42" i="3"/>
  <c r="O42" i="8"/>
  <c r="O42" i="5"/>
  <c r="AD41" i="10"/>
  <c r="AD41" i="11"/>
  <c r="AD41" i="22"/>
  <c r="AD41" i="20"/>
  <c r="AD41" i="25" s="1"/>
  <c r="AD41" i="21"/>
  <c r="AD41" i="24"/>
  <c r="AD41" i="18"/>
  <c r="AD41" i="17" s="1"/>
  <c r="AD41" i="29"/>
  <c r="AD41" i="8"/>
  <c r="AD41" i="3"/>
  <c r="M41" i="10"/>
  <c r="M41" i="11"/>
  <c r="M41" i="22"/>
  <c r="M41" i="20"/>
  <c r="M41" i="25" s="1"/>
  <c r="M41" i="21"/>
  <c r="M41" i="24"/>
  <c r="M41" i="18"/>
  <c r="M41" i="17" s="1"/>
  <c r="M41" i="29"/>
  <c r="M41" i="8"/>
  <c r="M41" i="3"/>
  <c r="M41" i="5"/>
  <c r="AB40" i="10"/>
  <c r="AB40" i="11"/>
  <c r="AB40" i="22"/>
  <c r="AB40" i="20"/>
  <c r="AB40" i="25" s="1"/>
  <c r="AB40" i="21"/>
  <c r="AB40" i="18"/>
  <c r="AB40" i="17" s="1"/>
  <c r="AB40" i="24"/>
  <c r="AB40" i="8"/>
  <c r="AB40" i="29"/>
  <c r="AB40" i="3"/>
  <c r="AB40" i="5"/>
  <c r="K40" i="10"/>
  <c r="K40" i="11"/>
  <c r="K40" i="22"/>
  <c r="K40" i="20"/>
  <c r="K40" i="25" s="1"/>
  <c r="K40" i="21"/>
  <c r="K40" i="18"/>
  <c r="K40" i="17" s="1"/>
  <c r="K40" i="24"/>
  <c r="K40" i="29"/>
  <c r="K40" i="8"/>
  <c r="K40" i="3"/>
  <c r="K40" i="5"/>
  <c r="Z32" i="11"/>
  <c r="Z32" i="10"/>
  <c r="Z32" i="20"/>
  <c r="Z32" i="25" s="1"/>
  <c r="Z32" i="21"/>
  <c r="Z32" i="22"/>
  <c r="Z32" i="18"/>
  <c r="Z32" i="17" s="1"/>
  <c r="Z32" i="29"/>
  <c r="Z32" i="24"/>
  <c r="Z32" i="3"/>
  <c r="Z32" i="5"/>
  <c r="Z32" i="8"/>
  <c r="AA49" i="11"/>
  <c r="AA49" i="10"/>
  <c r="AA49" i="21"/>
  <c r="AA49" i="22"/>
  <c r="AA49" i="20"/>
  <c r="AA49" i="25" s="1"/>
  <c r="AA49" i="24"/>
  <c r="AA49" i="8"/>
  <c r="AA49" i="18"/>
  <c r="AA49" i="17" s="1"/>
  <c r="AA49" i="3"/>
  <c r="AA49" i="5"/>
  <c r="AA49" i="29"/>
  <c r="S49" i="11"/>
  <c r="S49" i="10"/>
  <c r="S49" i="22"/>
  <c r="S49" i="21"/>
  <c r="S49" i="24"/>
  <c r="S49" i="20"/>
  <c r="S49" i="25" s="1"/>
  <c r="S49" i="18"/>
  <c r="S49" i="17" s="1"/>
  <c r="S49" i="8"/>
  <c r="S49" i="3"/>
  <c r="S49" i="5"/>
  <c r="S49" i="29"/>
  <c r="J49" i="11"/>
  <c r="J49" i="10"/>
  <c r="J49" i="21"/>
  <c r="J49" i="22"/>
  <c r="J49" i="20"/>
  <c r="J49" i="25" s="1"/>
  <c r="J49" i="24"/>
  <c r="J49" i="3"/>
  <c r="J49" i="5"/>
  <c r="J49" i="29"/>
  <c r="J49" i="18"/>
  <c r="J49" i="17" s="1"/>
  <c r="J49" i="8"/>
  <c r="B49" i="11"/>
  <c r="B49" i="10"/>
  <c r="B49" i="22"/>
  <c r="B49" i="21"/>
  <c r="B49" i="24"/>
  <c r="B49" i="18"/>
  <c r="B49" i="17" s="1"/>
  <c r="B49" i="8"/>
  <c r="B49" i="3"/>
  <c r="B49" i="5"/>
  <c r="B49" i="20"/>
  <c r="B49" i="25" s="1"/>
  <c r="B49" i="29"/>
  <c r="Y48" i="11"/>
  <c r="Y48" i="10"/>
  <c r="Y48" i="21"/>
  <c r="Y48" i="22"/>
  <c r="Y48" i="20"/>
  <c r="Y48" i="25" s="1"/>
  <c r="Y48" i="24"/>
  <c r="Y48" i="18"/>
  <c r="Y48" i="17" s="1"/>
  <c r="Y48" i="3"/>
  <c r="Y48" i="8"/>
  <c r="Y48" i="5"/>
  <c r="Y48" i="29"/>
  <c r="Q48" i="11"/>
  <c r="Q48" i="10"/>
  <c r="Q48" i="22"/>
  <c r="Q48" i="21"/>
  <c r="Q48" i="20"/>
  <c r="Q48" i="25" s="1"/>
  <c r="Q48" i="24"/>
  <c r="Q48" i="18"/>
  <c r="Q48" i="17" s="1"/>
  <c r="Q48" i="8"/>
  <c r="Q48" i="3"/>
  <c r="Q48" i="5"/>
  <c r="Q48" i="29"/>
  <c r="H48" i="11"/>
  <c r="H48" i="21"/>
  <c r="H48" i="22"/>
  <c r="H48" i="10"/>
  <c r="H48" i="20"/>
  <c r="H48" i="25" s="1"/>
  <c r="H48" i="24"/>
  <c r="H48" i="8"/>
  <c r="H48" i="3"/>
  <c r="H48" i="5"/>
  <c r="H48" i="18"/>
  <c r="H48" i="17" s="1"/>
  <c r="H48" i="29"/>
  <c r="AE47" i="11"/>
  <c r="AE47" i="10"/>
  <c r="AE47" i="22"/>
  <c r="AE47" i="21"/>
  <c r="AE47" i="24"/>
  <c r="AE47" i="20"/>
  <c r="AE47" i="25" s="1"/>
  <c r="AE47" i="18"/>
  <c r="AE47" i="17" s="1"/>
  <c r="AE47" i="3"/>
  <c r="AE47" i="8"/>
  <c r="AE47" i="5"/>
  <c r="AE47" i="29"/>
  <c r="W47" i="11"/>
  <c r="W47" i="10"/>
  <c r="W47" i="21"/>
  <c r="W47" i="22"/>
  <c r="W47" i="20"/>
  <c r="W47" i="25" s="1"/>
  <c r="W47" i="24"/>
  <c r="W47" i="8"/>
  <c r="W47" i="18"/>
  <c r="W47" i="17" s="1"/>
  <c r="W47" i="3"/>
  <c r="W47" i="5"/>
  <c r="W47" i="29"/>
  <c r="N47" i="11"/>
  <c r="N47" i="10"/>
  <c r="N47" i="22"/>
  <c r="N47" i="21"/>
  <c r="N47" i="24"/>
  <c r="N47" i="20"/>
  <c r="N47" i="25" s="1"/>
  <c r="N47" i="18"/>
  <c r="N47" i="17" s="1"/>
  <c r="N47" i="3"/>
  <c r="N47" i="5"/>
  <c r="N47" i="8"/>
  <c r="N47" i="29"/>
  <c r="F47" i="11"/>
  <c r="F47" i="10"/>
  <c r="F47" i="21"/>
  <c r="F47" i="22"/>
  <c r="F47" i="20"/>
  <c r="F47" i="25" s="1"/>
  <c r="F47" i="24"/>
  <c r="F47" i="3"/>
  <c r="F47" i="5"/>
  <c r="F47" i="8"/>
  <c r="F47" i="29"/>
  <c r="F47" i="18"/>
  <c r="F47" i="17" s="1"/>
  <c r="AC46" i="11"/>
  <c r="AC46" i="10"/>
  <c r="AC46" i="22"/>
  <c r="AC46" i="21"/>
  <c r="AC46" i="24"/>
  <c r="AC46" i="20"/>
  <c r="AC46" i="25" s="1"/>
  <c r="AC46" i="18"/>
  <c r="AC46" i="17" s="1"/>
  <c r="AC46" i="8"/>
  <c r="AC46" i="3"/>
  <c r="AC46" i="5"/>
  <c r="AC46" i="29"/>
  <c r="U46" i="11"/>
  <c r="U46" i="10"/>
  <c r="U46" i="21"/>
  <c r="U46" i="22"/>
  <c r="U46" i="20"/>
  <c r="U46" i="25" s="1"/>
  <c r="U46" i="24"/>
  <c r="U46" i="18"/>
  <c r="U46" i="17" s="1"/>
  <c r="U46" i="3"/>
  <c r="U46" i="5"/>
  <c r="U46" i="29"/>
  <c r="U46" i="8"/>
  <c r="L46" i="11"/>
  <c r="L46" i="10"/>
  <c r="L46" i="22"/>
  <c r="L46" i="21"/>
  <c r="L46" i="20"/>
  <c r="L46" i="25" s="1"/>
  <c r="L46" i="24"/>
  <c r="L46" i="18"/>
  <c r="L46" i="17" s="1"/>
  <c r="L46" i="8"/>
  <c r="L46" i="3"/>
  <c r="L46" i="5"/>
  <c r="L46" i="29"/>
  <c r="D46" i="11"/>
  <c r="D46" i="21"/>
  <c r="D46" i="10"/>
  <c r="D46" i="22"/>
  <c r="D46" i="20"/>
  <c r="D46" i="25" s="1"/>
  <c r="D46" i="24"/>
  <c r="D46" i="8"/>
  <c r="D46" i="3"/>
  <c r="D46" i="5"/>
  <c r="D46" i="18"/>
  <c r="D46" i="17" s="1"/>
  <c r="D46" i="29"/>
  <c r="AA45" i="11"/>
  <c r="AA45" i="10"/>
  <c r="AA45" i="22"/>
  <c r="AA45" i="21"/>
  <c r="AA45" i="24"/>
  <c r="AA45" i="18"/>
  <c r="AA45" i="17" s="1"/>
  <c r="AA45" i="20"/>
  <c r="AA45" i="25" s="1"/>
  <c r="AA45" i="3"/>
  <c r="AA45" i="5"/>
  <c r="AA45" i="8"/>
  <c r="AA45" i="29"/>
  <c r="S45" i="11"/>
  <c r="S45" i="10"/>
  <c r="S45" i="21"/>
  <c r="S45" i="22"/>
  <c r="S45" i="20"/>
  <c r="S45" i="25" s="1"/>
  <c r="S45" i="24"/>
  <c r="S45" i="8"/>
  <c r="S45" i="18"/>
  <c r="S45" i="17" s="1"/>
  <c r="S45" i="3"/>
  <c r="S45" i="5"/>
  <c r="S45" i="29"/>
  <c r="J45" i="11"/>
  <c r="J45" i="10"/>
  <c r="J45" i="22"/>
  <c r="J45" i="21"/>
  <c r="J45" i="24"/>
  <c r="J45" i="20"/>
  <c r="J45" i="25" s="1"/>
  <c r="J45" i="18"/>
  <c r="J45" i="17" s="1"/>
  <c r="J45" i="8"/>
  <c r="J45" i="3"/>
  <c r="J45" i="5"/>
  <c r="J45" i="29"/>
  <c r="B45" i="11"/>
  <c r="B45" i="10"/>
  <c r="B45" i="21"/>
  <c r="B45" i="22"/>
  <c r="B45" i="20"/>
  <c r="B45" i="25" s="1"/>
  <c r="B45" i="24"/>
  <c r="B45" i="3"/>
  <c r="B45" i="5"/>
  <c r="B45" i="29"/>
  <c r="B45" i="18"/>
  <c r="B45" i="17" s="1"/>
  <c r="B45" i="8"/>
  <c r="Y44" i="11"/>
  <c r="Y44" i="10"/>
  <c r="Y44" i="22"/>
  <c r="Y44" i="21"/>
  <c r="Y44" i="24"/>
  <c r="Y44" i="20"/>
  <c r="Y44" i="25" s="1"/>
  <c r="Y44" i="18"/>
  <c r="Y44" i="17" s="1"/>
  <c r="Y44" i="8"/>
  <c r="Y44" i="3"/>
  <c r="Y44" i="5"/>
  <c r="Y44" i="29"/>
  <c r="Q44" i="11"/>
  <c r="Q44" i="10"/>
  <c r="Q44" i="21"/>
  <c r="Q44" i="22"/>
  <c r="Q44" i="20"/>
  <c r="Q44" i="25" s="1"/>
  <c r="Q44" i="24"/>
  <c r="Q44" i="18"/>
  <c r="Q44" i="17" s="1"/>
  <c r="Q44" i="3"/>
  <c r="Q44" i="8"/>
  <c r="Q44" i="5"/>
  <c r="Q44" i="29"/>
  <c r="H44" i="11"/>
  <c r="H44" i="10"/>
  <c r="H44" i="22"/>
  <c r="H44" i="21"/>
  <c r="H44" i="20"/>
  <c r="H44" i="25" s="1"/>
  <c r="H44" i="24"/>
  <c r="H44" i="18"/>
  <c r="H44" i="17" s="1"/>
  <c r="H44" i="8"/>
  <c r="H44" i="3"/>
  <c r="H44" i="5"/>
  <c r="H44" i="29"/>
  <c r="AE43" i="11"/>
  <c r="AE43" i="21"/>
  <c r="AE43" i="22"/>
  <c r="AE43" i="10"/>
  <c r="AE43" i="20"/>
  <c r="AE43" i="25" s="1"/>
  <c r="AE43" i="24"/>
  <c r="AE43" i="8"/>
  <c r="AE43" i="3"/>
  <c r="AE43" i="5"/>
  <c r="AE43" i="18"/>
  <c r="AE43" i="17" s="1"/>
  <c r="AE43" i="29"/>
  <c r="W43" i="11"/>
  <c r="W43" i="10"/>
  <c r="W43" i="22"/>
  <c r="W43" i="21"/>
  <c r="W43" i="24"/>
  <c r="W43" i="20"/>
  <c r="W43" i="25" s="1"/>
  <c r="W43" i="18"/>
  <c r="W43" i="17" s="1"/>
  <c r="W43" i="3"/>
  <c r="W43" i="8"/>
  <c r="W43" i="5"/>
  <c r="N43" i="11"/>
  <c r="N43" i="10"/>
  <c r="N43" i="21"/>
  <c r="N43" i="22"/>
  <c r="N43" i="20"/>
  <c r="N43" i="25" s="1"/>
  <c r="N43" i="24"/>
  <c r="N43" i="8"/>
  <c r="N43" i="18"/>
  <c r="N43" i="17" s="1"/>
  <c r="N43" i="3"/>
  <c r="N43" i="5"/>
  <c r="N43" i="29"/>
  <c r="F43" i="11"/>
  <c r="F43" i="10"/>
  <c r="F43" i="22"/>
  <c r="F43" i="21"/>
  <c r="F43" i="24"/>
  <c r="F43" i="18"/>
  <c r="F43" i="17" s="1"/>
  <c r="F43" i="3"/>
  <c r="F43" i="5"/>
  <c r="F43" i="8"/>
  <c r="F43" i="20"/>
  <c r="F43" i="25" s="1"/>
  <c r="F43" i="29"/>
  <c r="AC42" i="11"/>
  <c r="AC42" i="10"/>
  <c r="AC42" i="21"/>
  <c r="AC42" i="22"/>
  <c r="AC42" i="20"/>
  <c r="AC42" i="25" s="1"/>
  <c r="AC42" i="24"/>
  <c r="AC42" i="3"/>
  <c r="AC42" i="5"/>
  <c r="AC42" i="8"/>
  <c r="AC42" i="29"/>
  <c r="AC42" i="18"/>
  <c r="AC42" i="17" s="1"/>
  <c r="U42" i="11"/>
  <c r="U42" i="10"/>
  <c r="U42" i="22"/>
  <c r="U42" i="21"/>
  <c r="U42" i="20"/>
  <c r="U42" i="25" s="1"/>
  <c r="U42" i="24"/>
  <c r="U42" i="18"/>
  <c r="U42" i="17" s="1"/>
  <c r="U42" i="8"/>
  <c r="U42" i="3"/>
  <c r="U42" i="5"/>
  <c r="U42" i="29"/>
  <c r="L42" i="11"/>
  <c r="L42" i="10"/>
  <c r="L42" i="21"/>
  <c r="L42" i="22"/>
  <c r="L42" i="20"/>
  <c r="L42" i="25" s="1"/>
  <c r="L42" i="24"/>
  <c r="L42" i="18"/>
  <c r="L42" i="17" s="1"/>
  <c r="L42" i="3"/>
  <c r="L42" i="5"/>
  <c r="L42" i="29"/>
  <c r="D42" i="11"/>
  <c r="D42" i="10"/>
  <c r="D42" i="22"/>
  <c r="D42" i="21"/>
  <c r="D42" i="24"/>
  <c r="D42" i="20"/>
  <c r="D42" i="25" s="1"/>
  <c r="D42" i="18"/>
  <c r="D42" i="17" s="1"/>
  <c r="D42" i="8"/>
  <c r="D42" i="3"/>
  <c r="D42" i="5"/>
  <c r="D42" i="29"/>
  <c r="AA41" i="11"/>
  <c r="AA41" i="21"/>
  <c r="AA41" i="10"/>
  <c r="AA41" i="22"/>
  <c r="AA41" i="20"/>
  <c r="AA41" i="25" s="1"/>
  <c r="AA41" i="24"/>
  <c r="AA41" i="18"/>
  <c r="AA41" i="17" s="1"/>
  <c r="AA41" i="8"/>
  <c r="AA41" i="3"/>
  <c r="AA41" i="5"/>
  <c r="AA41" i="29"/>
  <c r="S41" i="11"/>
  <c r="S41" i="10"/>
  <c r="S41" i="22"/>
  <c r="S41" i="21"/>
  <c r="S41" i="20"/>
  <c r="S41" i="25" s="1"/>
  <c r="S41" i="24"/>
  <c r="S41" i="18"/>
  <c r="S41" i="17" s="1"/>
  <c r="S41" i="3"/>
  <c r="S41" i="5"/>
  <c r="S41" i="8"/>
  <c r="S41" i="29"/>
  <c r="J41" i="11"/>
  <c r="J41" i="10"/>
  <c r="J41" i="21"/>
  <c r="J41" i="22"/>
  <c r="J41" i="20"/>
  <c r="J41" i="25" s="1"/>
  <c r="J41" i="24"/>
  <c r="J41" i="18"/>
  <c r="J41" i="17" s="1"/>
  <c r="J41" i="8"/>
  <c r="J41" i="3"/>
  <c r="J41" i="5"/>
  <c r="J41" i="29"/>
  <c r="B41" i="11"/>
  <c r="B41" i="10"/>
  <c r="B41" i="22"/>
  <c r="B41" i="21"/>
  <c r="B41" i="20"/>
  <c r="B41" i="25" s="1"/>
  <c r="B41" i="18"/>
  <c r="B41" i="17" s="1"/>
  <c r="B41" i="24"/>
  <c r="B41" i="8"/>
  <c r="B41" i="3"/>
  <c r="B41" i="5"/>
  <c r="B41" i="29"/>
  <c r="Y40" i="11"/>
  <c r="Y40" i="10"/>
  <c r="Y40" i="21"/>
  <c r="Y40" i="22"/>
  <c r="Y40" i="18"/>
  <c r="Y40" i="17" s="1"/>
  <c r="Y40" i="24"/>
  <c r="Y40" i="20"/>
  <c r="Y40" i="25" s="1"/>
  <c r="Y40" i="3"/>
  <c r="Y40" i="5"/>
  <c r="Y40" i="29"/>
  <c r="Y40" i="8"/>
  <c r="Q40" i="11"/>
  <c r="Q40" i="10"/>
  <c r="Q40" i="22"/>
  <c r="Q40" i="21"/>
  <c r="Q40" i="20"/>
  <c r="Q40" i="25" s="1"/>
  <c r="Q40" i="18"/>
  <c r="Q40" i="17" s="1"/>
  <c r="Q40" i="24"/>
  <c r="Q40" i="8"/>
  <c r="Q40" i="3"/>
  <c r="Q40" i="5"/>
  <c r="Q40" i="29"/>
  <c r="H40" i="11"/>
  <c r="H40" i="10"/>
  <c r="H40" i="21"/>
  <c r="H40" i="22"/>
  <c r="H40" i="20"/>
  <c r="H40" i="25" s="1"/>
  <c r="H40" i="24"/>
  <c r="H40" i="3"/>
  <c r="H40" i="8"/>
  <c r="H40" i="5"/>
  <c r="H40" i="29"/>
  <c r="H40" i="18"/>
  <c r="H40" i="17" s="1"/>
  <c r="AE39" i="11"/>
  <c r="AE39" i="10"/>
  <c r="AE39" i="22"/>
  <c r="AE39" i="21"/>
  <c r="AE39" i="24"/>
  <c r="AE39" i="18"/>
  <c r="AE39" i="17" s="1"/>
  <c r="AE39" i="8"/>
  <c r="AE39" i="20"/>
  <c r="AE39" i="25" s="1"/>
  <c r="AE39" i="3"/>
  <c r="AE39" i="5"/>
  <c r="W39" i="11"/>
  <c r="W39" i="21"/>
  <c r="W39" i="22"/>
  <c r="W39" i="10"/>
  <c r="W39" i="20"/>
  <c r="W39" i="25" s="1"/>
  <c r="W39" i="18"/>
  <c r="W39" i="17" s="1"/>
  <c r="W39" i="24"/>
  <c r="W39" i="8"/>
  <c r="W39" i="3"/>
  <c r="W39" i="5"/>
  <c r="W39" i="29"/>
  <c r="N39" i="11"/>
  <c r="N39" i="10"/>
  <c r="N39" i="22"/>
  <c r="N39" i="21"/>
  <c r="N39" i="20"/>
  <c r="N39" i="25" s="1"/>
  <c r="N39" i="24"/>
  <c r="N39" i="18"/>
  <c r="N39" i="17" s="1"/>
  <c r="N39" i="3"/>
  <c r="N39" i="8"/>
  <c r="N39" i="5"/>
  <c r="N39" i="29"/>
  <c r="F39" i="11"/>
  <c r="F39" i="10"/>
  <c r="F39" i="21"/>
  <c r="F39" i="22"/>
  <c r="F39" i="20"/>
  <c r="F39" i="25" s="1"/>
  <c r="F39" i="24"/>
  <c r="F39" i="18"/>
  <c r="F39" i="17" s="1"/>
  <c r="F39" i="8"/>
  <c r="F39" i="3"/>
  <c r="F39" i="5"/>
  <c r="F39" i="29"/>
  <c r="AC38" i="11"/>
  <c r="AC38" i="10"/>
  <c r="AC38" i="22"/>
  <c r="AC38" i="21"/>
  <c r="AC38" i="18"/>
  <c r="AC38" i="17" s="1"/>
  <c r="AC38" i="24"/>
  <c r="AC38" i="20"/>
  <c r="AC38" i="25" s="1"/>
  <c r="AC38" i="3"/>
  <c r="AC38" i="5"/>
  <c r="AC38" i="8"/>
  <c r="AC38" i="29"/>
  <c r="U38" i="11"/>
  <c r="U38" i="10"/>
  <c r="U38" i="21"/>
  <c r="U38" i="22"/>
  <c r="U38" i="18"/>
  <c r="U38" i="17" s="1"/>
  <c r="U38" i="20"/>
  <c r="U38" i="25" s="1"/>
  <c r="U38" i="24"/>
  <c r="U38" i="3"/>
  <c r="U38" i="5"/>
  <c r="U38" i="8"/>
  <c r="U38" i="29"/>
  <c r="L38" i="11"/>
  <c r="L38" i="10"/>
  <c r="L38" i="22"/>
  <c r="L38" i="21"/>
  <c r="L38" i="20"/>
  <c r="L38" i="25" s="1"/>
  <c r="L38" i="18"/>
  <c r="L38" i="17" s="1"/>
  <c r="L38" i="24"/>
  <c r="L38" i="8"/>
  <c r="L38" i="3"/>
  <c r="L38" i="5"/>
  <c r="L38" i="29"/>
  <c r="D38" i="11"/>
  <c r="D38" i="10"/>
  <c r="D38" i="21"/>
  <c r="D38" i="22"/>
  <c r="D38" i="20"/>
  <c r="D38" i="25" s="1"/>
  <c r="D38" i="24"/>
  <c r="D38" i="18"/>
  <c r="D38" i="17" s="1"/>
  <c r="D38" i="3"/>
  <c r="D38" i="5"/>
  <c r="D38" i="29"/>
  <c r="D38" i="8"/>
  <c r="AA37" i="11"/>
  <c r="AA37" i="10"/>
  <c r="AA37" i="22"/>
  <c r="AA37" i="21"/>
  <c r="AA37" i="24"/>
  <c r="AA37" i="18"/>
  <c r="AA37" i="17" s="1"/>
  <c r="AA37" i="20"/>
  <c r="AA37" i="25" s="1"/>
  <c r="AA37" i="8"/>
  <c r="AA37" i="3"/>
  <c r="AA37" i="5"/>
  <c r="AA37" i="29"/>
  <c r="S37" i="11"/>
  <c r="S37" i="21"/>
  <c r="S37" i="10"/>
  <c r="S37" i="22"/>
  <c r="S37" i="20"/>
  <c r="S37" i="25" s="1"/>
  <c r="S37" i="18"/>
  <c r="S37" i="17" s="1"/>
  <c r="S37" i="24"/>
  <c r="S37" i="8"/>
  <c r="S37" i="3"/>
  <c r="S37" i="5"/>
  <c r="S37" i="29"/>
  <c r="J37" i="11"/>
  <c r="J37" i="10"/>
  <c r="J37" i="22"/>
  <c r="J37" i="21"/>
  <c r="J37" i="20"/>
  <c r="J37" i="25" s="1"/>
  <c r="J37" i="24"/>
  <c r="J37" i="18"/>
  <c r="J37" i="17" s="1"/>
  <c r="J37" i="3"/>
  <c r="J37" i="5"/>
  <c r="J37" i="29"/>
  <c r="J37" i="8"/>
  <c r="B37" i="11"/>
  <c r="B37" i="10"/>
  <c r="B37" i="21"/>
  <c r="B37" i="22"/>
  <c r="B37" i="20"/>
  <c r="B37" i="25" s="1"/>
  <c r="B37" i="24"/>
  <c r="B37" i="18"/>
  <c r="B37" i="17" s="1"/>
  <c r="B37" i="8"/>
  <c r="B37" i="3"/>
  <c r="B37" i="5"/>
  <c r="B37" i="29"/>
  <c r="Y36" i="11"/>
  <c r="Y36" i="10"/>
  <c r="Y36" i="22"/>
  <c r="Y36" i="21"/>
  <c r="Y36" i="20"/>
  <c r="Y36" i="25" s="1"/>
  <c r="Y36" i="18"/>
  <c r="Y36" i="17" s="1"/>
  <c r="Y36" i="24"/>
  <c r="Y36" i="8"/>
  <c r="Y36" i="3"/>
  <c r="Y36" i="5"/>
  <c r="Y36" i="29"/>
  <c r="Q36" i="11"/>
  <c r="Q36" i="10"/>
  <c r="Q36" i="21"/>
  <c r="Q36" i="22"/>
  <c r="Q36" i="20"/>
  <c r="Q36" i="25" s="1"/>
  <c r="Q36" i="18"/>
  <c r="Q36" i="17" s="1"/>
  <c r="Q36" i="24"/>
  <c r="Q36" i="3"/>
  <c r="Q36" i="5"/>
  <c r="Q36" i="29"/>
  <c r="Q36" i="8"/>
  <c r="H36" i="11"/>
  <c r="H36" i="10"/>
  <c r="H36" i="22"/>
  <c r="H36" i="21"/>
  <c r="H36" i="20"/>
  <c r="H36" i="25" s="1"/>
  <c r="H36" i="18"/>
  <c r="H36" i="17" s="1"/>
  <c r="H36" i="24"/>
  <c r="H36" i="8"/>
  <c r="H36" i="3"/>
  <c r="H36" i="5"/>
  <c r="H36" i="29"/>
  <c r="AE35" i="11"/>
  <c r="AE35" i="10"/>
  <c r="AE35" i="21"/>
  <c r="AE35" i="22"/>
  <c r="AE35" i="20"/>
  <c r="AE35" i="25" s="1"/>
  <c r="AE35" i="18"/>
  <c r="AE35" i="17" s="1"/>
  <c r="AE35" i="24"/>
  <c r="AE35" i="3"/>
  <c r="AE35" i="8"/>
  <c r="AE35" i="5"/>
  <c r="AE35" i="29"/>
  <c r="W35" i="11"/>
  <c r="W35" i="10"/>
  <c r="W35" i="22"/>
  <c r="W35" i="21"/>
  <c r="W35" i="20"/>
  <c r="W35" i="25" s="1"/>
  <c r="W35" i="18"/>
  <c r="W35" i="17" s="1"/>
  <c r="W35" i="24"/>
  <c r="W35" i="8"/>
  <c r="W35" i="3"/>
  <c r="W35" i="5"/>
  <c r="W35" i="29"/>
  <c r="N35" i="11"/>
  <c r="N35" i="21"/>
  <c r="N35" i="22"/>
  <c r="N35" i="10"/>
  <c r="N35" i="20"/>
  <c r="N35" i="25" s="1"/>
  <c r="N35" i="18"/>
  <c r="N35" i="17" s="1"/>
  <c r="N35" i="24"/>
  <c r="N35" i="8"/>
  <c r="N35" i="3"/>
  <c r="N35" i="5"/>
  <c r="N35" i="29"/>
  <c r="F35" i="11"/>
  <c r="F35" i="10"/>
  <c r="F35" i="22"/>
  <c r="F35" i="21"/>
  <c r="F35" i="20"/>
  <c r="F35" i="25" s="1"/>
  <c r="F35" i="18"/>
  <c r="F35" i="17" s="1"/>
  <c r="F35" i="24"/>
  <c r="F35" i="3"/>
  <c r="F35" i="8"/>
  <c r="F35" i="5"/>
  <c r="AC34" i="11"/>
  <c r="AC34" i="10"/>
  <c r="AC34" i="21"/>
  <c r="AC34" i="22"/>
  <c r="AC34" i="20"/>
  <c r="AC34" i="25" s="1"/>
  <c r="AC34" i="18"/>
  <c r="AC34" i="17" s="1"/>
  <c r="AC34" i="24"/>
  <c r="AC34" i="8"/>
  <c r="AC34" i="3"/>
  <c r="AC34" i="5"/>
  <c r="AC34" i="29"/>
  <c r="U34" i="11"/>
  <c r="U34" i="10"/>
  <c r="U34" i="22"/>
  <c r="U34" i="21"/>
  <c r="U34" i="20"/>
  <c r="U34" i="25" s="1"/>
  <c r="U34" i="18"/>
  <c r="U34" i="17" s="1"/>
  <c r="U34" i="24"/>
  <c r="U34" i="3"/>
  <c r="U34" i="5"/>
  <c r="U34" i="8"/>
  <c r="U34" i="29"/>
  <c r="L34" i="11"/>
  <c r="L34" i="10"/>
  <c r="L34" i="21"/>
  <c r="L34" i="22"/>
  <c r="L34" i="20"/>
  <c r="L34" i="25" s="1"/>
  <c r="L34" i="18"/>
  <c r="L34" i="17" s="1"/>
  <c r="L34" i="24"/>
  <c r="L34" i="3"/>
  <c r="L34" i="5"/>
  <c r="L34" i="8"/>
  <c r="L34" i="29"/>
  <c r="D34" i="11"/>
  <c r="D34" i="10"/>
  <c r="D34" i="22"/>
  <c r="D34" i="21"/>
  <c r="D34" i="20"/>
  <c r="D34" i="25" s="1"/>
  <c r="D34" i="18"/>
  <c r="D34" i="17" s="1"/>
  <c r="D34" i="24"/>
  <c r="D34" i="8"/>
  <c r="D34" i="3"/>
  <c r="D34" i="5"/>
  <c r="D34" i="29"/>
  <c r="AA33" i="11"/>
  <c r="AA33" i="10"/>
  <c r="AA33" i="21"/>
  <c r="AA33" i="22"/>
  <c r="AA33" i="20"/>
  <c r="AA33" i="25" s="1"/>
  <c r="AA33" i="18"/>
  <c r="AA33" i="17" s="1"/>
  <c r="AA33" i="24"/>
  <c r="AA33" i="3"/>
  <c r="AA33" i="5"/>
  <c r="AA33" i="29"/>
  <c r="AA33" i="8"/>
  <c r="S33" i="11"/>
  <c r="S33" i="10"/>
  <c r="S33" i="22"/>
  <c r="S33" i="21"/>
  <c r="S33" i="20"/>
  <c r="S33" i="25" s="1"/>
  <c r="S33" i="18"/>
  <c r="S33" i="17" s="1"/>
  <c r="S33" i="24"/>
  <c r="S33" i="8"/>
  <c r="S33" i="3"/>
  <c r="S33" i="5"/>
  <c r="S33" i="29"/>
  <c r="J33" i="11"/>
  <c r="J33" i="21"/>
  <c r="J33" i="10"/>
  <c r="J33" i="22"/>
  <c r="J33" i="20"/>
  <c r="J33" i="25" s="1"/>
  <c r="J33" i="18"/>
  <c r="J33" i="17" s="1"/>
  <c r="J33" i="24"/>
  <c r="J33" i="3"/>
  <c r="J33" i="8"/>
  <c r="J33" i="5"/>
  <c r="J33" i="29"/>
  <c r="B33" i="11"/>
  <c r="B33" i="10"/>
  <c r="B33" i="22"/>
  <c r="B33" i="21"/>
  <c r="B33" i="20"/>
  <c r="B33" i="25" s="1"/>
  <c r="B33" i="18"/>
  <c r="B33" i="17" s="1"/>
  <c r="B33" i="24"/>
  <c r="B33" i="8"/>
  <c r="B33" i="3"/>
  <c r="B33" i="5"/>
  <c r="B33" i="29"/>
  <c r="Y32" i="11"/>
  <c r="Y32" i="10"/>
  <c r="Y32" i="21"/>
  <c r="Y32" i="22"/>
  <c r="Y32" i="20"/>
  <c r="Y32" i="25" s="1"/>
  <c r="Y32" i="18"/>
  <c r="Y32" i="17" s="1"/>
  <c r="Y32" i="24"/>
  <c r="Y32" i="3"/>
  <c r="Y32" i="5"/>
  <c r="Y32" i="29"/>
  <c r="Y32" i="8"/>
  <c r="U44" i="5"/>
  <c r="D50" i="29"/>
  <c r="W49" i="11"/>
  <c r="W49" i="10"/>
  <c r="W49" i="22"/>
  <c r="W49" i="20"/>
  <c r="W49" i="25" s="1"/>
  <c r="W49" i="24"/>
  <c r="W49" i="21"/>
  <c r="W49" i="18"/>
  <c r="W49" i="17" s="1"/>
  <c r="W49" i="29"/>
  <c r="W49" i="8"/>
  <c r="W49" i="3"/>
  <c r="W49" i="5"/>
  <c r="F49" i="11"/>
  <c r="F49" i="10"/>
  <c r="F49" i="22"/>
  <c r="F49" i="20"/>
  <c r="F49" i="25" s="1"/>
  <c r="F49" i="24"/>
  <c r="F49" i="21"/>
  <c r="F49" i="29"/>
  <c r="F49" i="18"/>
  <c r="F49" i="17" s="1"/>
  <c r="F49" i="3"/>
  <c r="F49" i="5"/>
  <c r="U48" i="11"/>
  <c r="U48" i="10"/>
  <c r="U48" i="22"/>
  <c r="U48" i="20"/>
  <c r="U48" i="25" s="1"/>
  <c r="U48" i="24"/>
  <c r="U48" i="21"/>
  <c r="U48" i="18"/>
  <c r="U48" i="17" s="1"/>
  <c r="U48" i="8"/>
  <c r="U48" i="29"/>
  <c r="U48" i="3"/>
  <c r="D48" i="11"/>
  <c r="D48" i="10"/>
  <c r="D48" i="22"/>
  <c r="D48" i="20"/>
  <c r="D48" i="25" s="1"/>
  <c r="D48" i="24"/>
  <c r="D48" i="21"/>
  <c r="D48" i="8"/>
  <c r="D48" i="29"/>
  <c r="D48" i="18"/>
  <c r="D48" i="17" s="1"/>
  <c r="D48" i="3"/>
  <c r="D48" i="5"/>
  <c r="S47" i="11"/>
  <c r="S47" i="10"/>
  <c r="S47" i="22"/>
  <c r="S47" i="20"/>
  <c r="S47" i="25" s="1"/>
  <c r="S47" i="24"/>
  <c r="S47" i="21"/>
  <c r="S47" i="18"/>
  <c r="S47" i="17" s="1"/>
  <c r="S47" i="29"/>
  <c r="S47" i="8"/>
  <c r="S47" i="3"/>
  <c r="B47" i="11"/>
  <c r="B47" i="10"/>
  <c r="B47" i="22"/>
  <c r="B47" i="20"/>
  <c r="B47" i="25" s="1"/>
  <c r="B47" i="24"/>
  <c r="B47" i="21"/>
  <c r="B47" i="29"/>
  <c r="B47" i="8"/>
  <c r="B47" i="18"/>
  <c r="B47" i="17" s="1"/>
  <c r="B47" i="3"/>
  <c r="B47" i="5"/>
  <c r="Q46" i="11"/>
  <c r="Q46" i="10"/>
  <c r="Q46" i="22"/>
  <c r="Q46" i="20"/>
  <c r="Q46" i="25" s="1"/>
  <c r="Q46" i="24"/>
  <c r="Q46" i="21"/>
  <c r="Q46" i="18"/>
  <c r="Q46" i="17" s="1"/>
  <c r="Q46" i="8"/>
  <c r="Q46" i="29"/>
  <c r="Q46" i="3"/>
  <c r="Q46" i="5"/>
  <c r="AE45" i="11"/>
  <c r="AE45" i="10"/>
  <c r="AE45" i="22"/>
  <c r="AE45" i="20"/>
  <c r="AE45" i="25" s="1"/>
  <c r="AE45" i="24"/>
  <c r="AE45" i="21"/>
  <c r="AE45" i="8"/>
  <c r="AE45" i="29"/>
  <c r="AE45" i="18"/>
  <c r="AE45" i="17" s="1"/>
  <c r="AE45" i="3"/>
  <c r="AE45" i="5"/>
  <c r="N45" i="11"/>
  <c r="N45" i="10"/>
  <c r="N45" i="22"/>
  <c r="N45" i="20"/>
  <c r="N45" i="25" s="1"/>
  <c r="N45" i="24"/>
  <c r="N45" i="21"/>
  <c r="N45" i="18"/>
  <c r="N45" i="17" s="1"/>
  <c r="N45" i="29"/>
  <c r="N45" i="8"/>
  <c r="N45" i="3"/>
  <c r="N45" i="5"/>
  <c r="AC44" i="11"/>
  <c r="AC44" i="10"/>
  <c r="AC44" i="22"/>
  <c r="AC44" i="21"/>
  <c r="AC44" i="20"/>
  <c r="AC44" i="25" s="1"/>
  <c r="AC44" i="24"/>
  <c r="AC44" i="29"/>
  <c r="AC44" i="18"/>
  <c r="AC44" i="17" s="1"/>
  <c r="AC44" i="3"/>
  <c r="AC44" i="8"/>
  <c r="AC44" i="5"/>
  <c r="L44" i="11"/>
  <c r="L44" i="10"/>
  <c r="L44" i="22"/>
  <c r="L44" i="21"/>
  <c r="L44" i="20"/>
  <c r="L44" i="25" s="1"/>
  <c r="L44" i="24"/>
  <c r="L44" i="18"/>
  <c r="L44" i="17" s="1"/>
  <c r="L44" i="8"/>
  <c r="L44" i="29"/>
  <c r="L44" i="3"/>
  <c r="AA43" i="11"/>
  <c r="AA43" i="10"/>
  <c r="AA43" i="22"/>
  <c r="AA43" i="20"/>
  <c r="AA43" i="25" s="1"/>
  <c r="AA43" i="21"/>
  <c r="AA43" i="24"/>
  <c r="AA43" i="8"/>
  <c r="AA43" i="29"/>
  <c r="AA43" i="18"/>
  <c r="AA43" i="17" s="1"/>
  <c r="AA43" i="3"/>
  <c r="AA43" i="5"/>
  <c r="J43" i="11"/>
  <c r="J43" i="10"/>
  <c r="J43" i="22"/>
  <c r="J43" i="20"/>
  <c r="J43" i="25" s="1"/>
  <c r="J43" i="24"/>
  <c r="J43" i="21"/>
  <c r="J43" i="18"/>
  <c r="J43" i="17" s="1"/>
  <c r="J43" i="29"/>
  <c r="J43" i="8"/>
  <c r="J43" i="3"/>
  <c r="Y42" i="11"/>
  <c r="Y42" i="10"/>
  <c r="Y42" i="22"/>
  <c r="Y42" i="20"/>
  <c r="Y42" i="25" s="1"/>
  <c r="Y42" i="21"/>
  <c r="Y42" i="24"/>
  <c r="Y42" i="29"/>
  <c r="Y42" i="8"/>
  <c r="Y42" i="18"/>
  <c r="Y42" i="17" s="1"/>
  <c r="Y42" i="3"/>
  <c r="Y42" i="5"/>
  <c r="H42" i="11"/>
  <c r="H42" i="10"/>
  <c r="H42" i="22"/>
  <c r="H42" i="20"/>
  <c r="H42" i="25" s="1"/>
  <c r="H42" i="21"/>
  <c r="H42" i="24"/>
  <c r="H42" i="18"/>
  <c r="H42" i="17" s="1"/>
  <c r="H42" i="8"/>
  <c r="H42" i="29"/>
  <c r="H42" i="3"/>
  <c r="H42" i="5"/>
  <c r="W41" i="11"/>
  <c r="W41" i="10"/>
  <c r="W41" i="22"/>
  <c r="W41" i="24"/>
  <c r="W41" i="21"/>
  <c r="W41" i="20"/>
  <c r="W41" i="25" s="1"/>
  <c r="W41" i="8"/>
  <c r="W41" i="29"/>
  <c r="W41" i="18"/>
  <c r="W41" i="17" s="1"/>
  <c r="W41" i="3"/>
  <c r="W41" i="5"/>
  <c r="F41" i="11"/>
  <c r="F41" i="10"/>
  <c r="F41" i="22"/>
  <c r="F41" i="20"/>
  <c r="F41" i="25" s="1"/>
  <c r="F41" i="24"/>
  <c r="F41" i="21"/>
  <c r="F41" i="18"/>
  <c r="F41" i="17" s="1"/>
  <c r="F41" i="29"/>
  <c r="F41" i="8"/>
  <c r="F41" i="3"/>
  <c r="F41" i="5"/>
  <c r="U40" i="11"/>
  <c r="U40" i="10"/>
  <c r="U40" i="22"/>
  <c r="U40" i="21"/>
  <c r="U40" i="20"/>
  <c r="U40" i="25" s="1"/>
  <c r="U40" i="24"/>
  <c r="U40" i="18"/>
  <c r="U40" i="17" s="1"/>
  <c r="U40" i="29"/>
  <c r="U40" i="3"/>
  <c r="U40" i="8"/>
  <c r="U40" i="5"/>
  <c r="D40" i="11"/>
  <c r="D40" i="10"/>
  <c r="D40" i="22"/>
  <c r="D40" i="20"/>
  <c r="D40" i="25" s="1"/>
  <c r="D40" i="21"/>
  <c r="D40" i="24"/>
  <c r="D40" i="18"/>
  <c r="D40" i="17" s="1"/>
  <c r="D40" i="8"/>
  <c r="D40" i="29"/>
  <c r="D40" i="3"/>
  <c r="S39" i="11"/>
  <c r="S39" i="10"/>
  <c r="S39" i="22"/>
  <c r="S39" i="21"/>
  <c r="S39" i="18"/>
  <c r="S39" i="17" s="1"/>
  <c r="S39" i="24"/>
  <c r="S39" i="20"/>
  <c r="S39" i="25" s="1"/>
  <c r="S39" i="8"/>
  <c r="S39" i="29"/>
  <c r="S39" i="3"/>
  <c r="S39" i="5"/>
  <c r="B39" i="11"/>
  <c r="B39" i="10"/>
  <c r="B39" i="22"/>
  <c r="B39" i="21"/>
  <c r="B39" i="24"/>
  <c r="B39" i="20"/>
  <c r="B39" i="25" s="1"/>
  <c r="B39" i="29"/>
  <c r="B39" i="18"/>
  <c r="B39" i="17" s="1"/>
  <c r="B39" i="8"/>
  <c r="B39" i="3"/>
  <c r="Q38" i="11"/>
  <c r="Q38" i="10"/>
  <c r="Q38" i="22"/>
  <c r="Q38" i="20"/>
  <c r="Q38" i="25" s="1"/>
  <c r="Q38" i="24"/>
  <c r="Q38" i="21"/>
  <c r="Q38" i="18"/>
  <c r="Q38" i="17" s="1"/>
  <c r="Q38" i="29"/>
  <c r="Q38" i="8"/>
  <c r="Q38" i="3"/>
  <c r="Q38" i="5"/>
  <c r="AE37" i="11"/>
  <c r="AE37" i="10"/>
  <c r="AE37" i="22"/>
  <c r="AE37" i="20"/>
  <c r="AE37" i="25" s="1"/>
  <c r="AE37" i="21"/>
  <c r="AE37" i="24"/>
  <c r="AE37" i="18"/>
  <c r="AE37" i="17" s="1"/>
  <c r="AE37" i="8"/>
  <c r="AE37" i="29"/>
  <c r="AE37" i="3"/>
  <c r="AE37" i="5"/>
  <c r="N37" i="11"/>
  <c r="N37" i="10"/>
  <c r="N37" i="22"/>
  <c r="N37" i="18"/>
  <c r="N37" i="17" s="1"/>
  <c r="N37" i="24"/>
  <c r="N37" i="20"/>
  <c r="N37" i="25" s="1"/>
  <c r="N37" i="8"/>
  <c r="N37" i="21"/>
  <c r="N37" i="29"/>
  <c r="N37" i="3"/>
  <c r="N37" i="5"/>
  <c r="AC36" i="11"/>
  <c r="AC36" i="10"/>
  <c r="AC36" i="22"/>
  <c r="AC36" i="24"/>
  <c r="AC36" i="20"/>
  <c r="AC36" i="25" s="1"/>
  <c r="AC36" i="21"/>
  <c r="AC36" i="18"/>
  <c r="AC36" i="17" s="1"/>
  <c r="AC36" i="29"/>
  <c r="AC36" i="8"/>
  <c r="AC36" i="3"/>
  <c r="AC36" i="5"/>
  <c r="L36" i="11"/>
  <c r="L36" i="10"/>
  <c r="L36" i="22"/>
  <c r="L36" i="21"/>
  <c r="L36" i="18"/>
  <c r="L36" i="17" s="1"/>
  <c r="L36" i="24"/>
  <c r="L36" i="29"/>
  <c r="L36" i="20"/>
  <c r="L36" i="25" s="1"/>
  <c r="L36" i="3"/>
  <c r="L36" i="8"/>
  <c r="L36" i="5"/>
  <c r="AA35" i="11"/>
  <c r="AA35" i="10"/>
  <c r="AA35" i="22"/>
  <c r="AA35" i="21"/>
  <c r="AA35" i="18"/>
  <c r="AA35" i="17" s="1"/>
  <c r="AA35" i="24"/>
  <c r="AA35" i="20"/>
  <c r="AA35" i="25" s="1"/>
  <c r="AA35" i="8"/>
  <c r="AA35" i="29"/>
  <c r="AA35" i="3"/>
  <c r="J35" i="11"/>
  <c r="J35" i="10"/>
  <c r="J35" i="22"/>
  <c r="J35" i="18"/>
  <c r="J35" i="17" s="1"/>
  <c r="J35" i="21"/>
  <c r="J35" i="24"/>
  <c r="J35" i="20"/>
  <c r="J35" i="25" s="1"/>
  <c r="J35" i="8"/>
  <c r="J35" i="29"/>
  <c r="J35" i="3"/>
  <c r="J35" i="5"/>
  <c r="Y34" i="11"/>
  <c r="Y34" i="10"/>
  <c r="Y34" i="22"/>
  <c r="Y34" i="21"/>
  <c r="Y34" i="18"/>
  <c r="Y34" i="17" s="1"/>
  <c r="Y34" i="24"/>
  <c r="Y34" i="20"/>
  <c r="Y34" i="25" s="1"/>
  <c r="Y34" i="29"/>
  <c r="Y34" i="8"/>
  <c r="Y34" i="3"/>
  <c r="H34" i="11"/>
  <c r="H34" i="10"/>
  <c r="H34" i="22"/>
  <c r="H34" i="18"/>
  <c r="H34" i="17" s="1"/>
  <c r="H34" i="21"/>
  <c r="H34" i="24"/>
  <c r="H34" i="20"/>
  <c r="H34" i="25" s="1"/>
  <c r="H34" i="29"/>
  <c r="H34" i="8"/>
  <c r="H34" i="3"/>
  <c r="H34" i="5"/>
  <c r="W33" i="10"/>
  <c r="W33" i="22"/>
  <c r="W33" i="11"/>
  <c r="W33" i="21"/>
  <c r="W33" i="18"/>
  <c r="W33" i="17" s="1"/>
  <c r="W33" i="24"/>
  <c r="W33" i="20"/>
  <c r="W33" i="25" s="1"/>
  <c r="W33" i="29"/>
  <c r="W33" i="3"/>
  <c r="W33" i="8"/>
  <c r="W33" i="5"/>
  <c r="AD49" i="10"/>
  <c r="AD49" i="11"/>
  <c r="AD49" i="22"/>
  <c r="AD49" i="21"/>
  <c r="AD49" i="20"/>
  <c r="AD49" i="25" s="1"/>
  <c r="AD49" i="24"/>
  <c r="AD49" i="18"/>
  <c r="AD49" i="17" s="1"/>
  <c r="AD49" i="29"/>
  <c r="AD49" i="8"/>
  <c r="AD49" i="3"/>
  <c r="AD49" i="5"/>
  <c r="M49" i="10"/>
  <c r="M49" i="11"/>
  <c r="M49" i="22"/>
  <c r="M49" i="21"/>
  <c r="M49" i="24"/>
  <c r="M49" i="20"/>
  <c r="M49" i="25" s="1"/>
  <c r="M49" i="18"/>
  <c r="M49" i="17" s="1"/>
  <c r="M49" i="8"/>
  <c r="M49" i="29"/>
  <c r="M49" i="3"/>
  <c r="M49" i="5"/>
  <c r="AB48" i="10"/>
  <c r="AB48" i="11"/>
  <c r="AB48" i="22"/>
  <c r="AB48" i="21"/>
  <c r="AB48" i="20"/>
  <c r="AB48" i="25" s="1"/>
  <c r="AB48" i="24"/>
  <c r="AB48" i="18"/>
  <c r="AB48" i="17" s="1"/>
  <c r="AB48" i="29"/>
  <c r="AB48" i="8"/>
  <c r="AB48" i="3"/>
  <c r="AB48" i="5"/>
  <c r="T48" i="10"/>
  <c r="T48" i="22"/>
  <c r="T48" i="11"/>
  <c r="T48" i="21"/>
  <c r="T48" i="24"/>
  <c r="T48" i="20"/>
  <c r="T48" i="25" s="1"/>
  <c r="T48" i="18"/>
  <c r="T48" i="17" s="1"/>
  <c r="T48" i="8"/>
  <c r="T48" i="29"/>
  <c r="T48" i="3"/>
  <c r="T48" i="5"/>
  <c r="C48" i="10"/>
  <c r="C48" i="11"/>
  <c r="C48" i="22"/>
  <c r="C48" i="21"/>
  <c r="C48" i="20"/>
  <c r="C48" i="25" s="1"/>
  <c r="C48" i="24"/>
  <c r="C48" i="18"/>
  <c r="C48" i="17" s="1"/>
  <c r="C48" i="8"/>
  <c r="C48" i="29"/>
  <c r="C48" i="3"/>
  <c r="C48" i="5"/>
  <c r="R47" i="10"/>
  <c r="R47" i="22"/>
  <c r="R47" i="21"/>
  <c r="R47" i="11"/>
  <c r="R47" i="24"/>
  <c r="R47" i="18"/>
  <c r="R47" i="17" s="1"/>
  <c r="R47" i="20"/>
  <c r="R47" i="25" s="1"/>
  <c r="R47" i="29"/>
  <c r="R47" i="3"/>
  <c r="R47" i="5"/>
  <c r="R47" i="8"/>
  <c r="A47" i="10"/>
  <c r="A47" i="22"/>
  <c r="A47" i="11"/>
  <c r="A47" i="21"/>
  <c r="A47" i="20"/>
  <c r="A47" i="25" s="1"/>
  <c r="A47" i="24"/>
  <c r="A47" i="18"/>
  <c r="A47" i="17" s="1"/>
  <c r="A47" i="29"/>
  <c r="A47" i="8"/>
  <c r="A47" i="3"/>
  <c r="A47" i="5"/>
  <c r="M45" i="10"/>
  <c r="M45" i="22"/>
  <c r="M45" i="21"/>
  <c r="M45" i="11"/>
  <c r="M45" i="24"/>
  <c r="M45" i="18"/>
  <c r="M45" i="17" s="1"/>
  <c r="M45" i="20"/>
  <c r="M45" i="25" s="1"/>
  <c r="M45" i="29"/>
  <c r="M45" i="8"/>
  <c r="M45" i="3"/>
  <c r="M45" i="5"/>
  <c r="AB44" i="10"/>
  <c r="AB44" i="22"/>
  <c r="AB44" i="11"/>
  <c r="AB44" i="21"/>
  <c r="AB44" i="20"/>
  <c r="AB44" i="25" s="1"/>
  <c r="AB44" i="24"/>
  <c r="AB44" i="18"/>
  <c r="AB44" i="17" s="1"/>
  <c r="AB44" i="29"/>
  <c r="AB44" i="3"/>
  <c r="AB44" i="8"/>
  <c r="AB44" i="5"/>
  <c r="K44" i="10"/>
  <c r="K44" i="22"/>
  <c r="K44" i="11"/>
  <c r="K44" i="21"/>
  <c r="K44" i="24"/>
  <c r="K44" i="20"/>
  <c r="K44" i="25" s="1"/>
  <c r="K44" i="18"/>
  <c r="K44" i="17" s="1"/>
  <c r="K44" i="8"/>
  <c r="K44" i="29"/>
  <c r="K44" i="3"/>
  <c r="K44" i="5"/>
  <c r="Z43" i="10"/>
  <c r="Z43" i="11"/>
  <c r="Z43" i="22"/>
  <c r="Z43" i="21"/>
  <c r="Z43" i="20"/>
  <c r="Z43" i="25" s="1"/>
  <c r="Z43" i="24"/>
  <c r="Z43" i="18"/>
  <c r="Z43" i="17" s="1"/>
  <c r="Z43" i="8"/>
  <c r="Z43" i="29"/>
  <c r="Z43" i="3"/>
  <c r="Z43" i="5"/>
  <c r="I43" i="10"/>
  <c r="I43" i="22"/>
  <c r="I43" i="21"/>
  <c r="I43" i="11"/>
  <c r="I43" i="24"/>
  <c r="I43" i="18"/>
  <c r="I43" i="17" s="1"/>
  <c r="I43" i="20"/>
  <c r="I43" i="25" s="1"/>
  <c r="I43" i="29"/>
  <c r="I43" i="3"/>
  <c r="I43" i="8"/>
  <c r="I43" i="5"/>
  <c r="X42" i="10"/>
  <c r="X42" i="22"/>
  <c r="X42" i="11"/>
  <c r="X42" i="20"/>
  <c r="X42" i="25" s="1"/>
  <c r="X42" i="21"/>
  <c r="X42" i="24"/>
  <c r="X42" i="18"/>
  <c r="X42" i="17" s="1"/>
  <c r="X42" i="29"/>
  <c r="X42" i="8"/>
  <c r="X42" i="3"/>
  <c r="X42" i="5"/>
  <c r="G42" i="10"/>
  <c r="G42" i="22"/>
  <c r="G42" i="11"/>
  <c r="G42" i="20"/>
  <c r="G42" i="25" s="1"/>
  <c r="G42" i="21"/>
  <c r="G42" i="24"/>
  <c r="G42" i="18"/>
  <c r="G42" i="17" s="1"/>
  <c r="G42" i="8"/>
  <c r="G42" i="29"/>
  <c r="G42" i="3"/>
  <c r="G42" i="5"/>
  <c r="V41" i="10"/>
  <c r="V41" i="11"/>
  <c r="V41" i="22"/>
  <c r="V41" i="20"/>
  <c r="V41" i="25" s="1"/>
  <c r="V41" i="21"/>
  <c r="V41" i="24"/>
  <c r="V41" i="18"/>
  <c r="V41" i="17" s="1"/>
  <c r="V41" i="8"/>
  <c r="V41" i="29"/>
  <c r="V41" i="3"/>
  <c r="V41" i="5"/>
  <c r="E41" i="10"/>
  <c r="E41" i="22"/>
  <c r="E41" i="20"/>
  <c r="E41" i="25" s="1"/>
  <c r="E41" i="21"/>
  <c r="E41" i="18"/>
  <c r="E41" i="17" s="1"/>
  <c r="E41" i="24"/>
  <c r="E41" i="11"/>
  <c r="E41" i="29"/>
  <c r="E41" i="8"/>
  <c r="E41" i="3"/>
  <c r="E41" i="5"/>
  <c r="T40" i="10"/>
  <c r="T40" i="22"/>
  <c r="T40" i="11"/>
  <c r="T40" i="20"/>
  <c r="T40" i="25" s="1"/>
  <c r="T40" i="21"/>
  <c r="T40" i="18"/>
  <c r="T40" i="17" s="1"/>
  <c r="T40" i="24"/>
  <c r="T40" i="29"/>
  <c r="T40" i="3"/>
  <c r="T40" i="8"/>
  <c r="T40" i="5"/>
  <c r="C40" i="10"/>
  <c r="C40" i="22"/>
  <c r="C40" i="20"/>
  <c r="C40" i="25" s="1"/>
  <c r="C40" i="11"/>
  <c r="C40" i="21"/>
  <c r="C40" i="18"/>
  <c r="C40" i="17" s="1"/>
  <c r="C40" i="24"/>
  <c r="C40" i="8"/>
  <c r="C40" i="29"/>
  <c r="C40" i="3"/>
  <c r="C40" i="5"/>
  <c r="Z39" i="10"/>
  <c r="Z39" i="11"/>
  <c r="Z39" i="22"/>
  <c r="Z39" i="20"/>
  <c r="Z39" i="25" s="1"/>
  <c r="Z39" i="21"/>
  <c r="Z39" i="18"/>
  <c r="Z39" i="17" s="1"/>
  <c r="Z39" i="24"/>
  <c r="Z39" i="29"/>
  <c r="Z39" i="3"/>
  <c r="Z39" i="8"/>
  <c r="Z39" i="5"/>
  <c r="R39" i="10"/>
  <c r="R39" i="11"/>
  <c r="R39" i="22"/>
  <c r="R39" i="20"/>
  <c r="R39" i="25" s="1"/>
  <c r="R39" i="21"/>
  <c r="R39" i="18"/>
  <c r="R39" i="17" s="1"/>
  <c r="R39" i="24"/>
  <c r="R39" i="8"/>
  <c r="R39" i="29"/>
  <c r="R39" i="3"/>
  <c r="R39" i="5"/>
  <c r="I39" i="10"/>
  <c r="I39" i="11"/>
  <c r="I39" i="22"/>
  <c r="I39" i="20"/>
  <c r="I39" i="25" s="1"/>
  <c r="I39" i="21"/>
  <c r="I39" i="18"/>
  <c r="I39" i="17" s="1"/>
  <c r="I39" i="24"/>
  <c r="I39" i="29"/>
  <c r="I39" i="8"/>
  <c r="I39" i="3"/>
  <c r="I39" i="5"/>
  <c r="A39" i="10"/>
  <c r="A39" i="22"/>
  <c r="A39" i="20"/>
  <c r="A39" i="25" s="1"/>
  <c r="A39" i="21"/>
  <c r="A39" i="11"/>
  <c r="A39" i="18"/>
  <c r="A39" i="17" s="1"/>
  <c r="A39" i="24"/>
  <c r="A39" i="29"/>
  <c r="A39" i="3"/>
  <c r="A39" i="5"/>
  <c r="X38" i="10"/>
  <c r="X38" i="11"/>
  <c r="X38" i="22"/>
  <c r="X38" i="20"/>
  <c r="X38" i="25" s="1"/>
  <c r="X38" i="21"/>
  <c r="X38" i="18"/>
  <c r="X38" i="17" s="1"/>
  <c r="X38" i="24"/>
  <c r="X38" i="8"/>
  <c r="X38" i="29"/>
  <c r="X38" i="3"/>
  <c r="O38" i="10"/>
  <c r="O38" i="22"/>
  <c r="O38" i="11"/>
  <c r="O38" i="20"/>
  <c r="O38" i="25" s="1"/>
  <c r="O38" i="21"/>
  <c r="O38" i="18"/>
  <c r="O38" i="17" s="1"/>
  <c r="O38" i="24"/>
  <c r="O38" i="29"/>
  <c r="O38" i="8"/>
  <c r="O38" i="3"/>
  <c r="O38" i="5"/>
  <c r="G38" i="10"/>
  <c r="G38" i="11"/>
  <c r="G38" i="22"/>
  <c r="G38" i="20"/>
  <c r="G38" i="25" s="1"/>
  <c r="G38" i="21"/>
  <c r="G38" i="18"/>
  <c r="G38" i="17" s="1"/>
  <c r="G38" i="24"/>
  <c r="G38" i="29"/>
  <c r="G38" i="3"/>
  <c r="G38" i="8"/>
  <c r="G38" i="5"/>
  <c r="AD37" i="10"/>
  <c r="AD37" i="22"/>
  <c r="AD37" i="11"/>
  <c r="AD37" i="20"/>
  <c r="AD37" i="25" s="1"/>
  <c r="AD37" i="21"/>
  <c r="AD37" i="18"/>
  <c r="AD37" i="17" s="1"/>
  <c r="AD37" i="24"/>
  <c r="AD37" i="8"/>
  <c r="AD37" i="29"/>
  <c r="AD37" i="3"/>
  <c r="AD37" i="5"/>
  <c r="V37" i="10"/>
  <c r="V37" i="11"/>
  <c r="V37" i="22"/>
  <c r="V37" i="20"/>
  <c r="V37" i="25" s="1"/>
  <c r="V37" i="21"/>
  <c r="V37" i="18"/>
  <c r="V37" i="17" s="1"/>
  <c r="V37" i="24"/>
  <c r="V37" i="29"/>
  <c r="V37" i="8"/>
  <c r="V37" i="3"/>
  <c r="M37" i="10"/>
  <c r="M37" i="11"/>
  <c r="M37" i="22"/>
  <c r="M37" i="20"/>
  <c r="M37" i="25" s="1"/>
  <c r="M37" i="21"/>
  <c r="M37" i="18"/>
  <c r="M37" i="17" s="1"/>
  <c r="M37" i="24"/>
  <c r="M37" i="8"/>
  <c r="M37" i="29"/>
  <c r="M37" i="3"/>
  <c r="M37" i="5"/>
  <c r="E37" i="10"/>
  <c r="E37" i="11"/>
  <c r="E37" i="22"/>
  <c r="E37" i="20"/>
  <c r="E37" i="25" s="1"/>
  <c r="E37" i="21"/>
  <c r="E37" i="18"/>
  <c r="E37" i="17" s="1"/>
  <c r="E37" i="24"/>
  <c r="E37" i="29"/>
  <c r="E37" i="8"/>
  <c r="E37" i="3"/>
  <c r="E37" i="5"/>
  <c r="AB36" i="10"/>
  <c r="AB36" i="22"/>
  <c r="AB36" i="20"/>
  <c r="AB36" i="25" s="1"/>
  <c r="AB36" i="21"/>
  <c r="AB36" i="18"/>
  <c r="AB36" i="17" s="1"/>
  <c r="AB36" i="11"/>
  <c r="AB36" i="24"/>
  <c r="AB36" i="29"/>
  <c r="AB36" i="8"/>
  <c r="AB36" i="3"/>
  <c r="AB36" i="5"/>
  <c r="T36" i="10"/>
  <c r="T36" i="11"/>
  <c r="T36" i="22"/>
  <c r="T36" i="20"/>
  <c r="T36" i="25" s="1"/>
  <c r="T36" i="21"/>
  <c r="T36" i="18"/>
  <c r="T36" i="17" s="1"/>
  <c r="T36" i="24"/>
  <c r="T36" i="8"/>
  <c r="T36" i="29"/>
  <c r="T36" i="3"/>
  <c r="T36" i="5"/>
  <c r="K36" i="10"/>
  <c r="K36" i="22"/>
  <c r="K36" i="11"/>
  <c r="K36" i="20"/>
  <c r="K36" i="25" s="1"/>
  <c r="K36" i="21"/>
  <c r="K36" i="18"/>
  <c r="K36" i="17" s="1"/>
  <c r="K36" i="24"/>
  <c r="K36" i="29"/>
  <c r="K36" i="3"/>
  <c r="K36" i="8"/>
  <c r="K36" i="5"/>
  <c r="C36" i="10"/>
  <c r="C36" i="11"/>
  <c r="C36" i="22"/>
  <c r="C36" i="20"/>
  <c r="C36" i="25" s="1"/>
  <c r="C36" i="21"/>
  <c r="C36" i="18"/>
  <c r="C36" i="17" s="1"/>
  <c r="C36" i="24"/>
  <c r="C36" i="29"/>
  <c r="C36" i="8"/>
  <c r="C36" i="3"/>
  <c r="C36" i="5"/>
  <c r="Z35" i="10"/>
  <c r="Z35" i="22"/>
  <c r="Z35" i="20"/>
  <c r="Z35" i="25" s="1"/>
  <c r="Z35" i="11"/>
  <c r="Z35" i="21"/>
  <c r="Z35" i="18"/>
  <c r="Z35" i="17" s="1"/>
  <c r="Z35" i="24"/>
  <c r="Z35" i="8"/>
  <c r="Z35" i="29"/>
  <c r="Z35" i="3"/>
  <c r="Z35" i="5"/>
  <c r="R35" i="10"/>
  <c r="R35" i="11"/>
  <c r="R35" i="22"/>
  <c r="R35" i="20"/>
  <c r="R35" i="25" s="1"/>
  <c r="R35" i="21"/>
  <c r="R35" i="18"/>
  <c r="R35" i="17" s="1"/>
  <c r="R35" i="24"/>
  <c r="R35" i="29"/>
  <c r="R35" i="3"/>
  <c r="R35" i="8"/>
  <c r="R35" i="5"/>
  <c r="I35" i="10"/>
  <c r="I35" i="11"/>
  <c r="I35" i="22"/>
  <c r="I35" i="20"/>
  <c r="I35" i="25" s="1"/>
  <c r="I35" i="21"/>
  <c r="I35" i="18"/>
  <c r="I35" i="17" s="1"/>
  <c r="I35" i="24"/>
  <c r="I35" i="8"/>
  <c r="I35" i="29"/>
  <c r="I35" i="3"/>
  <c r="I35" i="5"/>
  <c r="A35" i="10"/>
  <c r="A35" i="11"/>
  <c r="A35" i="22"/>
  <c r="A35" i="20"/>
  <c r="A35" i="25" s="1"/>
  <c r="A35" i="21"/>
  <c r="A35" i="18"/>
  <c r="A35" i="17" s="1"/>
  <c r="A35" i="24"/>
  <c r="A35" i="29"/>
  <c r="A35" i="8"/>
  <c r="A35" i="3"/>
  <c r="A35" i="5"/>
  <c r="X34" i="10"/>
  <c r="X34" i="22"/>
  <c r="X34" i="20"/>
  <c r="X34" i="25" s="1"/>
  <c r="X34" i="21"/>
  <c r="X34" i="11"/>
  <c r="X34" i="18"/>
  <c r="X34" i="17" s="1"/>
  <c r="X34" i="24"/>
  <c r="X34" i="29"/>
  <c r="X34" i="3"/>
  <c r="X34" i="5"/>
  <c r="X34" i="8"/>
  <c r="O34" i="10"/>
  <c r="O34" i="11"/>
  <c r="O34" i="22"/>
  <c r="O34" i="20"/>
  <c r="O34" i="25" s="1"/>
  <c r="O34" i="21"/>
  <c r="O34" i="18"/>
  <c r="O34" i="17" s="1"/>
  <c r="O34" i="24"/>
  <c r="O34" i="8"/>
  <c r="O34" i="29"/>
  <c r="O34" i="3"/>
  <c r="G34" i="10"/>
  <c r="G34" i="22"/>
  <c r="G34" i="11"/>
  <c r="G34" i="20"/>
  <c r="G34" i="25" s="1"/>
  <c r="G34" i="21"/>
  <c r="G34" i="18"/>
  <c r="G34" i="17" s="1"/>
  <c r="G34" i="24"/>
  <c r="G34" i="29"/>
  <c r="G34" i="8"/>
  <c r="G34" i="3"/>
  <c r="G34" i="5"/>
  <c r="AD33" i="10"/>
  <c r="AD33" i="11"/>
  <c r="AD33" i="22"/>
  <c r="AD33" i="20"/>
  <c r="AD33" i="25" s="1"/>
  <c r="AD33" i="21"/>
  <c r="AD33" i="18"/>
  <c r="AD33" i="17" s="1"/>
  <c r="AD33" i="24"/>
  <c r="AD33" i="8"/>
  <c r="AD33" i="29"/>
  <c r="AD33" i="3"/>
  <c r="AD33" i="5"/>
  <c r="V33" i="10"/>
  <c r="V33" i="22"/>
  <c r="V33" i="11"/>
  <c r="V33" i="20"/>
  <c r="V33" i="25" s="1"/>
  <c r="V33" i="21"/>
  <c r="V33" i="18"/>
  <c r="V33" i="17" s="1"/>
  <c r="V33" i="24"/>
  <c r="V33" i="29"/>
  <c r="V33" i="3"/>
  <c r="V33" i="8"/>
  <c r="V33" i="5"/>
  <c r="M33" i="10"/>
  <c r="M33" i="11"/>
  <c r="M33" i="22"/>
  <c r="M33" i="20"/>
  <c r="M33" i="25" s="1"/>
  <c r="M33" i="21"/>
  <c r="M33" i="18"/>
  <c r="M33" i="17" s="1"/>
  <c r="M33" i="24"/>
  <c r="M33" i="8"/>
  <c r="M33" i="29"/>
  <c r="M33" i="3"/>
  <c r="E33" i="10"/>
  <c r="E33" i="11"/>
  <c r="E33" i="22"/>
  <c r="E33" i="20"/>
  <c r="E33" i="25" s="1"/>
  <c r="E33" i="21"/>
  <c r="E33" i="18"/>
  <c r="E33" i="17" s="1"/>
  <c r="E33" i="24"/>
  <c r="E33" i="29"/>
  <c r="E33" i="8"/>
  <c r="E33" i="3"/>
  <c r="E33" i="5"/>
  <c r="AC49" i="11"/>
  <c r="AC49" i="20"/>
  <c r="AC49" i="25" s="1"/>
  <c r="AC49" i="10"/>
  <c r="AC49" i="21"/>
  <c r="AC49" i="22"/>
  <c r="AC49" i="18"/>
  <c r="AC49" i="17" s="1"/>
  <c r="AC49" i="8"/>
  <c r="AC49" i="29"/>
  <c r="AC49" i="24"/>
  <c r="AC49" i="3"/>
  <c r="AC49" i="5"/>
  <c r="L49" i="11"/>
  <c r="L49" i="20"/>
  <c r="L49" i="25" s="1"/>
  <c r="L49" i="10"/>
  <c r="L49" i="22"/>
  <c r="L49" i="21"/>
  <c r="L49" i="18"/>
  <c r="L49" i="17" s="1"/>
  <c r="L49" i="8"/>
  <c r="L49" i="29"/>
  <c r="L49" i="3"/>
  <c r="L49" i="24"/>
  <c r="L49" i="5"/>
  <c r="AA48" i="11"/>
  <c r="AA48" i="10"/>
  <c r="AA48" i="20"/>
  <c r="AA48" i="25" s="1"/>
  <c r="AA48" i="22"/>
  <c r="AA48" i="21"/>
  <c r="AA48" i="18"/>
  <c r="AA48" i="17" s="1"/>
  <c r="AA48" i="8"/>
  <c r="AA48" i="29"/>
  <c r="AA48" i="24"/>
  <c r="AA48" i="3"/>
  <c r="AA48" i="5"/>
  <c r="J48" i="11"/>
  <c r="J48" i="20"/>
  <c r="J48" i="25" s="1"/>
  <c r="J48" i="22"/>
  <c r="J48" i="21"/>
  <c r="J48" i="18"/>
  <c r="J48" i="17" s="1"/>
  <c r="J48" i="10"/>
  <c r="J48" i="8"/>
  <c r="J48" i="29"/>
  <c r="J48" i="3"/>
  <c r="J48" i="24"/>
  <c r="J48" i="5"/>
  <c r="Y47" i="11"/>
  <c r="Y47" i="20"/>
  <c r="Y47" i="25" s="1"/>
  <c r="Y47" i="10"/>
  <c r="Y47" i="21"/>
  <c r="Y47" i="18"/>
  <c r="Y47" i="17" s="1"/>
  <c r="Y47" i="8"/>
  <c r="Y47" i="22"/>
  <c r="Y47" i="29"/>
  <c r="Y47" i="24"/>
  <c r="Y47" i="3"/>
  <c r="Y47" i="5"/>
  <c r="H47" i="11"/>
  <c r="H47" i="20"/>
  <c r="H47" i="25" s="1"/>
  <c r="H47" i="10"/>
  <c r="H47" i="21"/>
  <c r="H47" i="22"/>
  <c r="H47" i="18"/>
  <c r="H47" i="17" s="1"/>
  <c r="H47" i="8"/>
  <c r="H47" i="29"/>
  <c r="H47" i="3"/>
  <c r="H47" i="24"/>
  <c r="H47" i="5"/>
  <c r="W46" i="11"/>
  <c r="W46" i="10"/>
  <c r="W46" i="20"/>
  <c r="W46" i="25" s="1"/>
  <c r="W46" i="21"/>
  <c r="W46" i="18"/>
  <c r="W46" i="17" s="1"/>
  <c r="W46" i="22"/>
  <c r="W46" i="8"/>
  <c r="W46" i="29"/>
  <c r="W46" i="24"/>
  <c r="W46" i="3"/>
  <c r="W46" i="5"/>
  <c r="F46" i="11"/>
  <c r="F46" i="20"/>
  <c r="F46" i="25" s="1"/>
  <c r="F46" i="10"/>
  <c r="F46" i="22"/>
  <c r="F46" i="21"/>
  <c r="F46" i="18"/>
  <c r="F46" i="17" s="1"/>
  <c r="F46" i="8"/>
  <c r="F46" i="29"/>
  <c r="F46" i="3"/>
  <c r="F46" i="24"/>
  <c r="F46" i="5"/>
  <c r="U45" i="11"/>
  <c r="U45" i="20"/>
  <c r="U45" i="25" s="1"/>
  <c r="U45" i="10"/>
  <c r="U45" i="21"/>
  <c r="U45" i="18"/>
  <c r="U45" i="17" s="1"/>
  <c r="U45" i="8"/>
  <c r="U45" i="22"/>
  <c r="U45" i="29"/>
  <c r="U45" i="24"/>
  <c r="U45" i="3"/>
  <c r="U45" i="5"/>
  <c r="D45" i="11"/>
  <c r="D45" i="20"/>
  <c r="D45" i="25" s="1"/>
  <c r="D45" i="10"/>
  <c r="D45" i="22"/>
  <c r="D45" i="21"/>
  <c r="D45" i="18"/>
  <c r="D45" i="17" s="1"/>
  <c r="D45" i="8"/>
  <c r="D45" i="29"/>
  <c r="D45" i="3"/>
  <c r="D45" i="24"/>
  <c r="D45" i="5"/>
  <c r="S44" i="11"/>
  <c r="S44" i="10"/>
  <c r="S44" i="20"/>
  <c r="S44" i="25" s="1"/>
  <c r="S44" i="22"/>
  <c r="S44" i="18"/>
  <c r="S44" i="17" s="1"/>
  <c r="S44" i="21"/>
  <c r="S44" i="8"/>
  <c r="S44" i="29"/>
  <c r="S44" i="24"/>
  <c r="S44" i="3"/>
  <c r="S44" i="5"/>
  <c r="X32" i="11"/>
  <c r="X32" i="10"/>
  <c r="X32" i="22"/>
  <c r="X32" i="21"/>
  <c r="X32" i="20"/>
  <c r="X32" i="25" s="1"/>
  <c r="X32" i="18"/>
  <c r="X32" i="17" s="1"/>
  <c r="X32" i="8"/>
  <c r="X32" i="24"/>
  <c r="X32" i="5"/>
  <c r="X32" i="29"/>
  <c r="X32" i="3"/>
  <c r="O32" i="11"/>
  <c r="O32" i="10"/>
  <c r="O32" i="22"/>
  <c r="O32" i="21"/>
  <c r="O32" i="20"/>
  <c r="O32" i="25" s="1"/>
  <c r="O32" i="8"/>
  <c r="O32" i="18"/>
  <c r="O32" i="17" s="1"/>
  <c r="O32" i="24"/>
  <c r="O32" i="5"/>
  <c r="O32" i="3"/>
  <c r="AE49" i="5"/>
  <c r="L44" i="5"/>
  <c r="X38" i="5"/>
  <c r="V29" i="5"/>
  <c r="F35" i="29"/>
  <c r="AB32" i="10"/>
  <c r="AB32" i="11"/>
  <c r="AB32" i="22"/>
  <c r="AB32" i="20"/>
  <c r="AB32" i="25" s="1"/>
  <c r="AB32" i="21"/>
  <c r="AB32" i="18"/>
  <c r="AB32" i="17" s="1"/>
  <c r="AB32" i="24"/>
  <c r="AB32" i="8"/>
  <c r="AB32" i="29"/>
  <c r="AB32" i="3"/>
  <c r="AB32" i="5"/>
  <c r="U49" i="10"/>
  <c r="U49" i="20"/>
  <c r="U49" i="25" s="1"/>
  <c r="U49" i="11"/>
  <c r="U49" i="22"/>
  <c r="U49" i="18"/>
  <c r="U49" i="17" s="1"/>
  <c r="U49" i="21"/>
  <c r="U49" i="8"/>
  <c r="U49" i="24"/>
  <c r="U49" i="29"/>
  <c r="U49" i="3"/>
  <c r="U49" i="5"/>
  <c r="D49" i="11"/>
  <c r="D49" i="10"/>
  <c r="D49" i="20"/>
  <c r="D49" i="25" s="1"/>
  <c r="D49" i="22"/>
  <c r="D49" i="18"/>
  <c r="D49" i="17" s="1"/>
  <c r="D49" i="8"/>
  <c r="D49" i="21"/>
  <c r="D49" i="24"/>
  <c r="D49" i="29"/>
  <c r="D49" i="3"/>
  <c r="D49" i="5"/>
  <c r="S48" i="10"/>
  <c r="S48" i="11"/>
  <c r="S48" i="20"/>
  <c r="S48" i="25" s="1"/>
  <c r="S48" i="22"/>
  <c r="S48" i="18"/>
  <c r="S48" i="17" s="1"/>
  <c r="S48" i="21"/>
  <c r="S48" i="8"/>
  <c r="S48" i="24"/>
  <c r="S48" i="29"/>
  <c r="S48" i="3"/>
  <c r="S48" i="5"/>
  <c r="B48" i="11"/>
  <c r="B48" i="10"/>
  <c r="B48" i="20"/>
  <c r="B48" i="25" s="1"/>
  <c r="B48" i="22"/>
  <c r="B48" i="18"/>
  <c r="B48" i="17" s="1"/>
  <c r="B48" i="8"/>
  <c r="B48" i="21"/>
  <c r="B48" i="24"/>
  <c r="B48" i="29"/>
  <c r="B48" i="3"/>
  <c r="B48" i="5"/>
  <c r="Q47" i="10"/>
  <c r="Q47" i="20"/>
  <c r="Q47" i="25" s="1"/>
  <c r="Q47" i="11"/>
  <c r="Q47" i="22"/>
  <c r="Q47" i="18"/>
  <c r="Q47" i="17" s="1"/>
  <c r="Q47" i="21"/>
  <c r="Q47" i="8"/>
  <c r="Q47" i="24"/>
  <c r="Q47" i="29"/>
  <c r="Q47" i="3"/>
  <c r="Q47" i="5"/>
  <c r="AE46" i="11"/>
  <c r="AE46" i="10"/>
  <c r="AE46" i="20"/>
  <c r="AE46" i="25" s="1"/>
  <c r="AE46" i="22"/>
  <c r="AE46" i="18"/>
  <c r="AE46" i="17" s="1"/>
  <c r="AE46" i="8"/>
  <c r="AE46" i="24"/>
  <c r="AE46" i="29"/>
  <c r="AE46" i="21"/>
  <c r="AE46" i="3"/>
  <c r="AE46" i="5"/>
  <c r="N46" i="10"/>
  <c r="N46" i="11"/>
  <c r="N46" i="20"/>
  <c r="N46" i="25" s="1"/>
  <c r="N46" i="22"/>
  <c r="N46" i="18"/>
  <c r="N46" i="17" s="1"/>
  <c r="N46" i="21"/>
  <c r="N46" i="8"/>
  <c r="N46" i="24"/>
  <c r="N46" i="29"/>
  <c r="N46" i="3"/>
  <c r="N46" i="5"/>
  <c r="AC45" i="11"/>
  <c r="AC45" i="10"/>
  <c r="AC45" i="20"/>
  <c r="AC45" i="25" s="1"/>
  <c r="AC45" i="22"/>
  <c r="AC45" i="18"/>
  <c r="AC45" i="17" s="1"/>
  <c r="AC45" i="8"/>
  <c r="AC45" i="21"/>
  <c r="AC45" i="24"/>
  <c r="AC45" i="29"/>
  <c r="AC45" i="3"/>
  <c r="AC45" i="5"/>
  <c r="L45" i="10"/>
  <c r="L45" i="20"/>
  <c r="L45" i="25" s="1"/>
  <c r="L45" i="11"/>
  <c r="L45" i="22"/>
  <c r="L45" i="18"/>
  <c r="L45" i="17" s="1"/>
  <c r="L45" i="21"/>
  <c r="L45" i="8"/>
  <c r="L45" i="24"/>
  <c r="L45" i="29"/>
  <c r="L45" i="3"/>
  <c r="L45" i="5"/>
  <c r="AA44" i="11"/>
  <c r="AA44" i="10"/>
  <c r="AA44" i="20"/>
  <c r="AA44" i="25" s="1"/>
  <c r="AA44" i="22"/>
  <c r="AA44" i="18"/>
  <c r="AA44" i="17" s="1"/>
  <c r="AA44" i="8"/>
  <c r="AA44" i="21"/>
  <c r="AA44" i="24"/>
  <c r="AA44" i="29"/>
  <c r="AA44" i="3"/>
  <c r="AA44" i="5"/>
  <c r="J44" i="10"/>
  <c r="J44" i="11"/>
  <c r="J44" i="20"/>
  <c r="J44" i="25" s="1"/>
  <c r="J44" i="22"/>
  <c r="J44" i="21"/>
  <c r="J44" i="18"/>
  <c r="J44" i="17" s="1"/>
  <c r="J44" i="8"/>
  <c r="J44" i="24"/>
  <c r="J44" i="29"/>
  <c r="J44" i="3"/>
  <c r="J44" i="5"/>
  <c r="B44" i="11"/>
  <c r="B44" i="20"/>
  <c r="B44" i="25" s="1"/>
  <c r="B44" i="22"/>
  <c r="B44" i="21"/>
  <c r="B44" i="18"/>
  <c r="B44" i="17" s="1"/>
  <c r="B44" i="8"/>
  <c r="B44" i="10"/>
  <c r="B44" i="29"/>
  <c r="B44" i="3"/>
  <c r="B44" i="24"/>
  <c r="B44" i="5"/>
  <c r="Y43" i="11"/>
  <c r="Y43" i="10"/>
  <c r="Y43" i="20"/>
  <c r="Y43" i="25" s="1"/>
  <c r="Y43" i="22"/>
  <c r="Y43" i="21"/>
  <c r="Y43" i="18"/>
  <c r="Y43" i="17" s="1"/>
  <c r="Y43" i="8"/>
  <c r="Y43" i="24"/>
  <c r="Y43" i="29"/>
  <c r="Y43" i="3"/>
  <c r="Y43" i="5"/>
  <c r="Q43" i="11"/>
  <c r="Q43" i="20"/>
  <c r="Q43" i="25" s="1"/>
  <c r="Q43" i="10"/>
  <c r="Q43" i="18"/>
  <c r="Q43" i="17" s="1"/>
  <c r="Q43" i="8"/>
  <c r="Q43" i="22"/>
  <c r="Q43" i="21"/>
  <c r="Q43" i="29"/>
  <c r="Q43" i="24"/>
  <c r="Q43" i="3"/>
  <c r="Q43" i="5"/>
  <c r="H43" i="10"/>
  <c r="H43" i="20"/>
  <c r="H43" i="25" s="1"/>
  <c r="H43" i="11"/>
  <c r="H43" i="22"/>
  <c r="H43" i="21"/>
  <c r="H43" i="18"/>
  <c r="H43" i="17" s="1"/>
  <c r="H43" i="8"/>
  <c r="H43" i="24"/>
  <c r="H43" i="29"/>
  <c r="H43" i="3"/>
  <c r="H43" i="5"/>
  <c r="AE42" i="11"/>
  <c r="AE42" i="20"/>
  <c r="AE42" i="25" s="1"/>
  <c r="AE42" i="10"/>
  <c r="AE42" i="22"/>
  <c r="AE42" i="18"/>
  <c r="AE42" i="17" s="1"/>
  <c r="AE42" i="8"/>
  <c r="AE42" i="21"/>
  <c r="AE42" i="29"/>
  <c r="AE42" i="3"/>
  <c r="AE42" i="24"/>
  <c r="AE42" i="5"/>
  <c r="W42" i="11"/>
  <c r="W42" i="10"/>
  <c r="W42" i="20"/>
  <c r="W42" i="25" s="1"/>
  <c r="W42" i="22"/>
  <c r="W42" i="21"/>
  <c r="W42" i="18"/>
  <c r="W42" i="17" s="1"/>
  <c r="W42" i="8"/>
  <c r="W42" i="24"/>
  <c r="W42" i="29"/>
  <c r="W42" i="3"/>
  <c r="W42" i="5"/>
  <c r="N42" i="11"/>
  <c r="N42" i="10"/>
  <c r="N42" i="20"/>
  <c r="N42" i="25" s="1"/>
  <c r="N42" i="21"/>
  <c r="N42" i="22"/>
  <c r="N42" i="18"/>
  <c r="N42" i="17" s="1"/>
  <c r="N42" i="8"/>
  <c r="N42" i="29"/>
  <c r="N42" i="24"/>
  <c r="N42" i="3"/>
  <c r="N42" i="5"/>
  <c r="F42" i="10"/>
  <c r="F42" i="11"/>
  <c r="F42" i="20"/>
  <c r="F42" i="25" s="1"/>
  <c r="F42" i="22"/>
  <c r="F42" i="18"/>
  <c r="F42" i="17" s="1"/>
  <c r="F42" i="21"/>
  <c r="F42" i="8"/>
  <c r="F42" i="24"/>
  <c r="F42" i="29"/>
  <c r="F42" i="3"/>
  <c r="F42" i="5"/>
  <c r="AC41" i="11"/>
  <c r="AC41" i="20"/>
  <c r="AC41" i="25" s="1"/>
  <c r="AC41" i="22"/>
  <c r="AC41" i="10"/>
  <c r="AC41" i="21"/>
  <c r="AC41" i="18"/>
  <c r="AC41" i="17" s="1"/>
  <c r="AC41" i="8"/>
  <c r="AC41" i="29"/>
  <c r="AC41" i="3"/>
  <c r="AC41" i="24"/>
  <c r="AC41" i="5"/>
  <c r="U41" i="11"/>
  <c r="U41" i="10"/>
  <c r="U41" i="20"/>
  <c r="U41" i="25" s="1"/>
  <c r="U41" i="22"/>
  <c r="U41" i="21"/>
  <c r="U41" i="18"/>
  <c r="U41" i="17" s="1"/>
  <c r="U41" i="8"/>
  <c r="U41" i="24"/>
  <c r="U41" i="29"/>
  <c r="U41" i="3"/>
  <c r="U41" i="5"/>
  <c r="L41" i="11"/>
  <c r="L41" i="20"/>
  <c r="L41" i="25" s="1"/>
  <c r="L41" i="10"/>
  <c r="L41" i="21"/>
  <c r="L41" i="22"/>
  <c r="L41" i="18"/>
  <c r="L41" i="17" s="1"/>
  <c r="L41" i="8"/>
  <c r="L41" i="29"/>
  <c r="L41" i="24"/>
  <c r="L41" i="3"/>
  <c r="L41" i="5"/>
  <c r="D41" i="10"/>
  <c r="D41" i="20"/>
  <c r="D41" i="25" s="1"/>
  <c r="D41" i="22"/>
  <c r="D41" i="11"/>
  <c r="D41" i="18"/>
  <c r="D41" i="17" s="1"/>
  <c r="D41" i="8"/>
  <c r="D41" i="21"/>
  <c r="D41" i="24"/>
  <c r="D41" i="29"/>
  <c r="D41" i="3"/>
  <c r="D41" i="5"/>
  <c r="AA40" i="11"/>
  <c r="AA40" i="20"/>
  <c r="AA40" i="25" s="1"/>
  <c r="AA40" i="10"/>
  <c r="AA40" i="22"/>
  <c r="AA40" i="8"/>
  <c r="AA40" i="21"/>
  <c r="AA40" i="18"/>
  <c r="AA40" i="17" s="1"/>
  <c r="AA40" i="29"/>
  <c r="AA40" i="3"/>
  <c r="AA40" i="24"/>
  <c r="AA40" i="5"/>
  <c r="S40" i="11"/>
  <c r="S40" i="10"/>
  <c r="S40" i="20"/>
  <c r="S40" i="25" s="1"/>
  <c r="S40" i="22"/>
  <c r="S40" i="8"/>
  <c r="S40" i="21"/>
  <c r="S40" i="18"/>
  <c r="S40" i="17" s="1"/>
  <c r="S40" i="24"/>
  <c r="S40" i="29"/>
  <c r="S40" i="3"/>
  <c r="S40" i="5"/>
  <c r="J40" i="11"/>
  <c r="J40" i="10"/>
  <c r="J40" i="20"/>
  <c r="J40" i="25" s="1"/>
  <c r="J40" i="22"/>
  <c r="J40" i="21"/>
  <c r="J40" i="18"/>
  <c r="J40" i="17" s="1"/>
  <c r="J40" i="8"/>
  <c r="J40" i="29"/>
  <c r="J40" i="24"/>
  <c r="J40" i="3"/>
  <c r="J40" i="5"/>
  <c r="B40" i="10"/>
  <c r="B40" i="11"/>
  <c r="B40" i="20"/>
  <c r="B40" i="25" s="1"/>
  <c r="B40" i="22"/>
  <c r="B40" i="21"/>
  <c r="B40" i="8"/>
  <c r="B40" i="18"/>
  <c r="B40" i="17" s="1"/>
  <c r="B40" i="24"/>
  <c r="B40" i="29"/>
  <c r="B40" i="3"/>
  <c r="B40" i="5"/>
  <c r="Y39" i="11"/>
  <c r="Y39" i="20"/>
  <c r="Y39" i="25" s="1"/>
  <c r="Y39" i="22"/>
  <c r="Y39" i="10"/>
  <c r="Y39" i="21"/>
  <c r="Y39" i="8"/>
  <c r="Y39" i="29"/>
  <c r="Y39" i="18"/>
  <c r="Y39" i="17" s="1"/>
  <c r="Y39" i="3"/>
  <c r="Y39" i="24"/>
  <c r="Y39" i="5"/>
  <c r="Q39" i="11"/>
  <c r="Q39" i="10"/>
  <c r="Q39" i="20"/>
  <c r="Q39" i="25" s="1"/>
  <c r="Q39" i="22"/>
  <c r="Q39" i="21"/>
  <c r="Q39" i="18"/>
  <c r="Q39" i="17" s="1"/>
  <c r="Q39" i="8"/>
  <c r="Q39" i="24"/>
  <c r="Q39" i="29"/>
  <c r="Q39" i="3"/>
  <c r="Q39" i="5"/>
  <c r="H39" i="11"/>
  <c r="H39" i="20"/>
  <c r="H39" i="25" s="1"/>
  <c r="H39" i="10"/>
  <c r="H39" i="18"/>
  <c r="H39" i="17" s="1"/>
  <c r="H39" i="21"/>
  <c r="H39" i="8"/>
  <c r="H39" i="29"/>
  <c r="H39" i="24"/>
  <c r="H39" i="3"/>
  <c r="H39" i="22"/>
  <c r="H39" i="5"/>
  <c r="AE38" i="10"/>
  <c r="AE38" i="20"/>
  <c r="AE38" i="25" s="1"/>
  <c r="AE38" i="11"/>
  <c r="AE38" i="22"/>
  <c r="AE38" i="21"/>
  <c r="AE38" i="18"/>
  <c r="AE38" i="17" s="1"/>
  <c r="AE38" i="8"/>
  <c r="AE38" i="24"/>
  <c r="AE38" i="29"/>
  <c r="AE38" i="3"/>
  <c r="AE38" i="5"/>
  <c r="W38" i="11"/>
  <c r="W38" i="20"/>
  <c r="W38" i="25" s="1"/>
  <c r="W38" i="10"/>
  <c r="W38" i="22"/>
  <c r="W38" i="8"/>
  <c r="W38" i="21"/>
  <c r="W38" i="18"/>
  <c r="W38" i="17" s="1"/>
  <c r="W38" i="29"/>
  <c r="W38" i="3"/>
  <c r="W38" i="24"/>
  <c r="W38" i="5"/>
  <c r="N38" i="11"/>
  <c r="N38" i="10"/>
  <c r="N38" i="20"/>
  <c r="N38" i="25" s="1"/>
  <c r="N38" i="22"/>
  <c r="N38" i="8"/>
  <c r="N38" i="21"/>
  <c r="N38" i="18"/>
  <c r="N38" i="17" s="1"/>
  <c r="N38" i="24"/>
  <c r="N38" i="29"/>
  <c r="N38" i="3"/>
  <c r="N38" i="5"/>
  <c r="F38" i="11"/>
  <c r="F38" i="10"/>
  <c r="F38" i="20"/>
  <c r="F38" i="25" s="1"/>
  <c r="F38" i="21"/>
  <c r="F38" i="22"/>
  <c r="F38" i="18"/>
  <c r="F38" i="17" s="1"/>
  <c r="F38" i="8"/>
  <c r="F38" i="29"/>
  <c r="F38" i="24"/>
  <c r="F38" i="3"/>
  <c r="F38" i="5"/>
  <c r="AC37" i="10"/>
  <c r="AC37" i="11"/>
  <c r="AC37" i="20"/>
  <c r="AC37" i="25" s="1"/>
  <c r="AC37" i="22"/>
  <c r="AC37" i="21"/>
  <c r="AC37" i="8"/>
  <c r="AC37" i="18"/>
  <c r="AC37" i="17" s="1"/>
  <c r="AC37" i="24"/>
  <c r="AC37" i="29"/>
  <c r="AC37" i="3"/>
  <c r="AC37" i="5"/>
  <c r="U37" i="11"/>
  <c r="U37" i="20"/>
  <c r="U37" i="25" s="1"/>
  <c r="U37" i="10"/>
  <c r="U37" i="22"/>
  <c r="U37" i="21"/>
  <c r="U37" i="8"/>
  <c r="U37" i="29"/>
  <c r="U37" i="3"/>
  <c r="U37" i="24"/>
  <c r="U37" i="18"/>
  <c r="U37" i="17" s="1"/>
  <c r="U37" i="5"/>
  <c r="L37" i="11"/>
  <c r="L37" i="10"/>
  <c r="L37" i="20"/>
  <c r="L37" i="25" s="1"/>
  <c r="L37" i="22"/>
  <c r="L37" i="21"/>
  <c r="L37" i="18"/>
  <c r="L37" i="17" s="1"/>
  <c r="L37" i="8"/>
  <c r="L37" i="24"/>
  <c r="L37" i="29"/>
  <c r="L37" i="3"/>
  <c r="L37" i="5"/>
  <c r="D37" i="11"/>
  <c r="D37" i="20"/>
  <c r="D37" i="25" s="1"/>
  <c r="D37" i="10"/>
  <c r="D37" i="21"/>
  <c r="D37" i="18"/>
  <c r="D37" i="17" s="1"/>
  <c r="D37" i="8"/>
  <c r="D37" i="29"/>
  <c r="D37" i="24"/>
  <c r="D37" i="22"/>
  <c r="D37" i="3"/>
  <c r="D37" i="5"/>
  <c r="AA36" i="10"/>
  <c r="AA36" i="20"/>
  <c r="AA36" i="25" s="1"/>
  <c r="AA36" i="11"/>
  <c r="AA36" i="22"/>
  <c r="AA36" i="21"/>
  <c r="AA36" i="18"/>
  <c r="AA36" i="17" s="1"/>
  <c r="AA36" i="8"/>
  <c r="AA36" i="24"/>
  <c r="AA36" i="29"/>
  <c r="AA36" i="3"/>
  <c r="AA36" i="5"/>
  <c r="S36" i="11"/>
  <c r="S36" i="20"/>
  <c r="S36" i="25" s="1"/>
  <c r="S36" i="10"/>
  <c r="S36" i="22"/>
  <c r="S36" i="21"/>
  <c r="S36" i="8"/>
  <c r="S36" i="18"/>
  <c r="S36" i="17" s="1"/>
  <c r="S36" i="29"/>
  <c r="S36" i="3"/>
  <c r="S36" i="24"/>
  <c r="S36" i="5"/>
  <c r="J36" i="11"/>
  <c r="J36" i="10"/>
  <c r="J36" i="20"/>
  <c r="J36" i="25" s="1"/>
  <c r="J36" i="22"/>
  <c r="J36" i="8"/>
  <c r="J36" i="21"/>
  <c r="J36" i="18"/>
  <c r="J36" i="17" s="1"/>
  <c r="J36" i="24"/>
  <c r="J36" i="29"/>
  <c r="J36" i="3"/>
  <c r="J36" i="5"/>
  <c r="B36" i="11"/>
  <c r="B36" i="10"/>
  <c r="B36" i="20"/>
  <c r="B36" i="25" s="1"/>
  <c r="B36" i="22"/>
  <c r="B36" i="21"/>
  <c r="B36" i="8"/>
  <c r="B36" i="18"/>
  <c r="B36" i="17" s="1"/>
  <c r="B36" i="29"/>
  <c r="B36" i="24"/>
  <c r="B36" i="3"/>
  <c r="B36" i="5"/>
  <c r="Y35" i="10"/>
  <c r="Y35" i="11"/>
  <c r="Y35" i="20"/>
  <c r="Y35" i="25" s="1"/>
  <c r="Y35" i="22"/>
  <c r="Y35" i="21"/>
  <c r="Y35" i="8"/>
  <c r="Y35" i="18"/>
  <c r="Y35" i="17" s="1"/>
  <c r="Y35" i="24"/>
  <c r="Y35" i="29"/>
  <c r="Y35" i="3"/>
  <c r="Y35" i="5"/>
  <c r="Q35" i="11"/>
  <c r="Q35" i="20"/>
  <c r="Q35" i="25" s="1"/>
  <c r="Q35" i="22"/>
  <c r="Q35" i="8"/>
  <c r="Q35" i="21"/>
  <c r="Q35" i="18"/>
  <c r="Q35" i="17" s="1"/>
  <c r="Q35" i="10"/>
  <c r="Q35" i="29"/>
  <c r="Q35" i="3"/>
  <c r="Q35" i="24"/>
  <c r="Q35" i="5"/>
  <c r="H35" i="11"/>
  <c r="H35" i="10"/>
  <c r="H35" i="20"/>
  <c r="H35" i="25" s="1"/>
  <c r="H35" i="22"/>
  <c r="H35" i="21"/>
  <c r="H35" i="8"/>
  <c r="H35" i="24"/>
  <c r="H35" i="29"/>
  <c r="H35" i="3"/>
  <c r="H35" i="18"/>
  <c r="H35" i="17" s="1"/>
  <c r="H35" i="5"/>
  <c r="AE34" i="11"/>
  <c r="AE34" i="20"/>
  <c r="AE34" i="25" s="1"/>
  <c r="AE34" i="10"/>
  <c r="AE34" i="21"/>
  <c r="AE34" i="8"/>
  <c r="AE34" i="29"/>
  <c r="AE34" i="24"/>
  <c r="AE34" i="22"/>
  <c r="AE34" i="18"/>
  <c r="AE34" i="17" s="1"/>
  <c r="AE34" i="3"/>
  <c r="AE34" i="5"/>
  <c r="W34" i="10"/>
  <c r="W34" i="20"/>
  <c r="W34" i="25" s="1"/>
  <c r="W34" i="11"/>
  <c r="W34" i="22"/>
  <c r="W34" i="21"/>
  <c r="W34" i="8"/>
  <c r="W34" i="18"/>
  <c r="W34" i="17" s="1"/>
  <c r="W34" i="24"/>
  <c r="W34" i="29"/>
  <c r="W34" i="3"/>
  <c r="W34" i="5"/>
  <c r="N34" i="11"/>
  <c r="N34" i="20"/>
  <c r="N34" i="25" s="1"/>
  <c r="N34" i="10"/>
  <c r="N34" i="22"/>
  <c r="N34" i="8"/>
  <c r="N34" i="18"/>
  <c r="N34" i="17" s="1"/>
  <c r="N34" i="21"/>
  <c r="N34" i="29"/>
  <c r="N34" i="3"/>
  <c r="N34" i="24"/>
  <c r="N34" i="5"/>
  <c r="F34" i="11"/>
  <c r="F34" i="10"/>
  <c r="F34" i="20"/>
  <c r="F34" i="25" s="1"/>
  <c r="F34" i="22"/>
  <c r="F34" i="21"/>
  <c r="F34" i="8"/>
  <c r="F34" i="18"/>
  <c r="F34" i="17" s="1"/>
  <c r="F34" i="24"/>
  <c r="F34" i="29"/>
  <c r="F34" i="3"/>
  <c r="F34" i="5"/>
  <c r="AC33" i="11"/>
  <c r="AC33" i="10"/>
  <c r="AC33" i="20"/>
  <c r="AC33" i="25" s="1"/>
  <c r="AC33" i="22"/>
  <c r="AC33" i="8"/>
  <c r="AC33" i="18"/>
  <c r="AC33" i="17" s="1"/>
  <c r="AC33" i="21"/>
  <c r="AC33" i="29"/>
  <c r="AC33" i="24"/>
  <c r="AC33" i="3"/>
  <c r="AC33" i="5"/>
  <c r="U33" i="10"/>
  <c r="U33" i="11"/>
  <c r="U33" i="20"/>
  <c r="U33" i="25" s="1"/>
  <c r="U33" i="22"/>
  <c r="U33" i="21"/>
  <c r="U33" i="8"/>
  <c r="U33" i="18"/>
  <c r="U33" i="17" s="1"/>
  <c r="U33" i="24"/>
  <c r="U33" i="29"/>
  <c r="U33" i="3"/>
  <c r="U33" i="5"/>
  <c r="L33" i="11"/>
  <c r="L33" i="20"/>
  <c r="L33" i="25" s="1"/>
  <c r="L33" i="22"/>
  <c r="L33" i="10"/>
  <c r="L33" i="8"/>
  <c r="L33" i="18"/>
  <c r="L33" i="17" s="1"/>
  <c r="L33" i="21"/>
  <c r="L33" i="29"/>
  <c r="L33" i="3"/>
  <c r="L33" i="24"/>
  <c r="L33" i="5"/>
  <c r="D33" i="11"/>
  <c r="D33" i="10"/>
  <c r="D33" i="20"/>
  <c r="D33" i="25" s="1"/>
  <c r="D33" i="22"/>
  <c r="D33" i="21"/>
  <c r="D33" i="8"/>
  <c r="D33" i="24"/>
  <c r="D33" i="29"/>
  <c r="D33" i="18"/>
  <c r="D33" i="17" s="1"/>
  <c r="D33" i="3"/>
  <c r="D33" i="5"/>
  <c r="AE32" i="11"/>
  <c r="AE32" i="10"/>
  <c r="AE32" i="22"/>
  <c r="AE32" i="21"/>
  <c r="AE32" i="8"/>
  <c r="AE32" i="20"/>
  <c r="AE32" i="25" s="1"/>
  <c r="AE32" i="24"/>
  <c r="AE32" i="18"/>
  <c r="AE32" i="17" s="1"/>
  <c r="AE32" i="5"/>
  <c r="AE32" i="29"/>
  <c r="AE32" i="3"/>
  <c r="W32" i="11"/>
  <c r="W32" i="10"/>
  <c r="W32" i="22"/>
  <c r="W32" i="21"/>
  <c r="W32" i="18"/>
  <c r="W32" i="17" s="1"/>
  <c r="W32" i="8"/>
  <c r="W32" i="20"/>
  <c r="W32" i="25" s="1"/>
  <c r="W32" i="24"/>
  <c r="W32" i="5"/>
  <c r="W32" i="29"/>
  <c r="W32" i="3"/>
  <c r="AC48" i="5"/>
  <c r="J43" i="5"/>
  <c r="V37" i="5"/>
  <c r="O32" i="29"/>
  <c r="L40" i="18"/>
  <c r="L40" i="17" s="1"/>
  <c r="AA32" i="11"/>
  <c r="AA32" i="20"/>
  <c r="AA32" i="25" s="1"/>
  <c r="AA32" i="10"/>
  <c r="AA32" i="22"/>
  <c r="AA32" i="21"/>
  <c r="AA32" i="8"/>
  <c r="AA32" i="18"/>
  <c r="AA32" i="17" s="1"/>
  <c r="AA32" i="29"/>
  <c r="AA32" i="24"/>
  <c r="AA32" i="3"/>
  <c r="AA32" i="5"/>
  <c r="Z49" i="11"/>
  <c r="Z49" i="10"/>
  <c r="Z49" i="22"/>
  <c r="Z49" i="21"/>
  <c r="Z49" i="20"/>
  <c r="Z49" i="25" s="1"/>
  <c r="Z49" i="8"/>
  <c r="Z49" i="24"/>
  <c r="Z49" i="18"/>
  <c r="Z49" i="17" s="1"/>
  <c r="Z49" i="5"/>
  <c r="Z49" i="29"/>
  <c r="Z49" i="3"/>
  <c r="R49" i="11"/>
  <c r="R49" i="10"/>
  <c r="R49" i="22"/>
  <c r="R49" i="21"/>
  <c r="R49" i="20"/>
  <c r="R49" i="25" s="1"/>
  <c r="R49" i="8"/>
  <c r="R49" i="24"/>
  <c r="R49" i="18"/>
  <c r="R49" i="17" s="1"/>
  <c r="R49" i="5"/>
  <c r="R49" i="3"/>
  <c r="R49" i="29"/>
  <c r="I49" i="11"/>
  <c r="I49" i="10"/>
  <c r="I49" i="22"/>
  <c r="I49" i="21"/>
  <c r="I49" i="20"/>
  <c r="I49" i="25" s="1"/>
  <c r="I49" i="8"/>
  <c r="I49" i="5"/>
  <c r="I49" i="29"/>
  <c r="I49" i="24"/>
  <c r="I49" i="3"/>
  <c r="I49" i="18"/>
  <c r="I49" i="17" s="1"/>
  <c r="A49" i="11"/>
  <c r="A49" i="10"/>
  <c r="A49" i="22"/>
  <c r="A49" i="21"/>
  <c r="A49" i="8"/>
  <c r="A49" i="24"/>
  <c r="A49" i="18"/>
  <c r="A49" i="17" s="1"/>
  <c r="A49" i="5"/>
  <c r="A49" i="20"/>
  <c r="A49" i="25" s="1"/>
  <c r="A49" i="29"/>
  <c r="A49" i="3"/>
  <c r="X48" i="11"/>
  <c r="X48" i="10"/>
  <c r="X48" i="22"/>
  <c r="X48" i="21"/>
  <c r="X48" i="20"/>
  <c r="X48" i="25" s="1"/>
  <c r="X48" i="8"/>
  <c r="X48" i="24"/>
  <c r="X48" i="18"/>
  <c r="X48" i="17" s="1"/>
  <c r="X48" i="5"/>
  <c r="X48" i="29"/>
  <c r="X48" i="3"/>
  <c r="O48" i="11"/>
  <c r="O48" i="10"/>
  <c r="O48" i="22"/>
  <c r="O48" i="21"/>
  <c r="O48" i="20"/>
  <c r="O48" i="25" s="1"/>
  <c r="O48" i="8"/>
  <c r="O48" i="24"/>
  <c r="O48" i="18"/>
  <c r="O48" i="17" s="1"/>
  <c r="O48" i="5"/>
  <c r="O48" i="29"/>
  <c r="O48" i="3"/>
  <c r="G48" i="11"/>
  <c r="G48" i="10"/>
  <c r="G48" i="22"/>
  <c r="G48" i="21"/>
  <c r="G48" i="8"/>
  <c r="G48" i="20"/>
  <c r="G48" i="25" s="1"/>
  <c r="G48" i="24"/>
  <c r="G48" i="5"/>
  <c r="G48" i="18"/>
  <c r="G48" i="17" s="1"/>
  <c r="G48" i="29"/>
  <c r="G48" i="3"/>
  <c r="AD47" i="11"/>
  <c r="AD47" i="10"/>
  <c r="AD47" i="22"/>
  <c r="AD47" i="21"/>
  <c r="AD47" i="20"/>
  <c r="AD47" i="25" s="1"/>
  <c r="AD47" i="8"/>
  <c r="AD47" i="24"/>
  <c r="AD47" i="18"/>
  <c r="AD47" i="17" s="1"/>
  <c r="AD47" i="5"/>
  <c r="AD47" i="29"/>
  <c r="AD47" i="3"/>
  <c r="V47" i="11"/>
  <c r="V47" i="10"/>
  <c r="V47" i="22"/>
  <c r="V47" i="21"/>
  <c r="V47" i="20"/>
  <c r="V47" i="25" s="1"/>
  <c r="V47" i="8"/>
  <c r="V47" i="24"/>
  <c r="V47" i="18"/>
  <c r="V47" i="17" s="1"/>
  <c r="V47" i="5"/>
  <c r="V47" i="29"/>
  <c r="V47" i="3"/>
  <c r="M47" i="11"/>
  <c r="M47" i="10"/>
  <c r="M47" i="22"/>
  <c r="M47" i="21"/>
  <c r="M47" i="20"/>
  <c r="M47" i="25" s="1"/>
  <c r="M47" i="8"/>
  <c r="M47" i="24"/>
  <c r="M47" i="18"/>
  <c r="M47" i="17" s="1"/>
  <c r="M47" i="5"/>
  <c r="M47" i="3"/>
  <c r="E47" i="11"/>
  <c r="E47" i="10"/>
  <c r="E47" i="22"/>
  <c r="E47" i="21"/>
  <c r="E47" i="20"/>
  <c r="E47" i="25" s="1"/>
  <c r="E47" i="8"/>
  <c r="E47" i="5"/>
  <c r="E47" i="29"/>
  <c r="E47" i="24"/>
  <c r="E47" i="3"/>
  <c r="E47" i="18"/>
  <c r="E47" i="17" s="1"/>
  <c r="AB46" i="11"/>
  <c r="AB46" i="10"/>
  <c r="AB46" i="22"/>
  <c r="AB46" i="21"/>
  <c r="AB46" i="8"/>
  <c r="AB46" i="20"/>
  <c r="AB46" i="25" s="1"/>
  <c r="AB46" i="24"/>
  <c r="AB46" i="18"/>
  <c r="AB46" i="17" s="1"/>
  <c r="AB46" i="5"/>
  <c r="AB46" i="29"/>
  <c r="AB46" i="3"/>
  <c r="T46" i="11"/>
  <c r="T46" i="10"/>
  <c r="T46" i="22"/>
  <c r="T46" i="21"/>
  <c r="T46" i="20"/>
  <c r="T46" i="25" s="1"/>
  <c r="T46" i="8"/>
  <c r="T46" i="24"/>
  <c r="T46" i="18"/>
  <c r="T46" i="17" s="1"/>
  <c r="T46" i="5"/>
  <c r="T46" i="29"/>
  <c r="T46" i="3"/>
  <c r="K46" i="11"/>
  <c r="K46" i="10"/>
  <c r="K46" i="22"/>
  <c r="K46" i="21"/>
  <c r="K46" i="20"/>
  <c r="K46" i="25" s="1"/>
  <c r="K46" i="8"/>
  <c r="K46" i="24"/>
  <c r="K46" i="18"/>
  <c r="K46" i="17" s="1"/>
  <c r="K46" i="5"/>
  <c r="K46" i="29"/>
  <c r="K46" i="3"/>
  <c r="C46" i="11"/>
  <c r="C46" i="10"/>
  <c r="C46" i="22"/>
  <c r="C46" i="21"/>
  <c r="C46" i="8"/>
  <c r="C46" i="20"/>
  <c r="C46" i="25" s="1"/>
  <c r="C46" i="24"/>
  <c r="C46" i="5"/>
  <c r="C46" i="18"/>
  <c r="C46" i="17" s="1"/>
  <c r="C46" i="29"/>
  <c r="C46" i="3"/>
  <c r="Z45" i="11"/>
  <c r="Z45" i="10"/>
  <c r="Z45" i="22"/>
  <c r="Z45" i="21"/>
  <c r="Z45" i="20"/>
  <c r="Z45" i="25" s="1"/>
  <c r="Z45" i="8"/>
  <c r="Z45" i="24"/>
  <c r="Z45" i="18"/>
  <c r="Z45" i="17" s="1"/>
  <c r="Z45" i="5"/>
  <c r="Z45" i="29"/>
  <c r="Z45" i="3"/>
  <c r="R45" i="11"/>
  <c r="R45" i="10"/>
  <c r="R45" i="22"/>
  <c r="R45" i="21"/>
  <c r="R45" i="20"/>
  <c r="R45" i="25" s="1"/>
  <c r="R45" i="8"/>
  <c r="R45" i="24"/>
  <c r="R45" i="18"/>
  <c r="R45" i="17" s="1"/>
  <c r="R45" i="5"/>
  <c r="R45" i="29"/>
  <c r="R45" i="3"/>
  <c r="I45" i="11"/>
  <c r="I45" i="10"/>
  <c r="I45" i="22"/>
  <c r="I45" i="21"/>
  <c r="I45" i="20"/>
  <c r="I45" i="25" s="1"/>
  <c r="I45" i="8"/>
  <c r="I45" i="24"/>
  <c r="I45" i="18"/>
  <c r="I45" i="17" s="1"/>
  <c r="I45" i="5"/>
  <c r="I45" i="3"/>
  <c r="I45" i="29"/>
  <c r="A45" i="11"/>
  <c r="A45" i="10"/>
  <c r="A45" i="22"/>
  <c r="A45" i="21"/>
  <c r="A45" i="20"/>
  <c r="A45" i="25" s="1"/>
  <c r="A45" i="8"/>
  <c r="A45" i="5"/>
  <c r="A45" i="29"/>
  <c r="A45" i="3"/>
  <c r="A45" i="24"/>
  <c r="A45" i="18"/>
  <c r="A45" i="17" s="1"/>
  <c r="X44" i="11"/>
  <c r="X44" i="10"/>
  <c r="X44" i="22"/>
  <c r="X44" i="21"/>
  <c r="X44" i="8"/>
  <c r="X44" i="24"/>
  <c r="X44" i="20"/>
  <c r="X44" i="25" s="1"/>
  <c r="X44" i="18"/>
  <c r="X44" i="17" s="1"/>
  <c r="X44" i="5"/>
  <c r="X44" i="29"/>
  <c r="X44" i="3"/>
  <c r="O44" i="11"/>
  <c r="O44" i="10"/>
  <c r="O44" i="22"/>
  <c r="O44" i="21"/>
  <c r="O44" i="20"/>
  <c r="O44" i="25" s="1"/>
  <c r="O44" i="8"/>
  <c r="O44" i="24"/>
  <c r="O44" i="18"/>
  <c r="O44" i="17" s="1"/>
  <c r="O44" i="5"/>
  <c r="O44" i="29"/>
  <c r="O44" i="3"/>
  <c r="G44" i="11"/>
  <c r="G44" i="10"/>
  <c r="G44" i="22"/>
  <c r="G44" i="21"/>
  <c r="G44" i="20"/>
  <c r="G44" i="25" s="1"/>
  <c r="G44" i="8"/>
  <c r="G44" i="24"/>
  <c r="G44" i="18"/>
  <c r="G44" i="17" s="1"/>
  <c r="G44" i="5"/>
  <c r="G44" i="29"/>
  <c r="G44" i="3"/>
  <c r="AD43" i="11"/>
  <c r="AD43" i="10"/>
  <c r="AD43" i="22"/>
  <c r="AD43" i="21"/>
  <c r="AD43" i="8"/>
  <c r="AD43" i="20"/>
  <c r="AD43" i="25" s="1"/>
  <c r="AD43" i="24"/>
  <c r="AD43" i="5"/>
  <c r="AD43" i="18"/>
  <c r="AD43" i="17" s="1"/>
  <c r="AD43" i="29"/>
  <c r="AD43" i="3"/>
  <c r="V43" i="11"/>
  <c r="V43" i="10"/>
  <c r="V43" i="22"/>
  <c r="V43" i="21"/>
  <c r="V43" i="20"/>
  <c r="V43" i="25" s="1"/>
  <c r="V43" i="8"/>
  <c r="V43" i="24"/>
  <c r="V43" i="18"/>
  <c r="V43" i="17" s="1"/>
  <c r="V43" i="5"/>
  <c r="V43" i="29"/>
  <c r="V43" i="3"/>
  <c r="M43" i="11"/>
  <c r="M43" i="10"/>
  <c r="M43" i="22"/>
  <c r="M43" i="21"/>
  <c r="M43" i="20"/>
  <c r="M43" i="25" s="1"/>
  <c r="M43" i="8"/>
  <c r="M43" i="24"/>
  <c r="M43" i="18"/>
  <c r="M43" i="17" s="1"/>
  <c r="M43" i="5"/>
  <c r="M43" i="29"/>
  <c r="M43" i="3"/>
  <c r="E43" i="11"/>
  <c r="E43" i="10"/>
  <c r="E43" i="22"/>
  <c r="E43" i="21"/>
  <c r="E43" i="20"/>
  <c r="E43" i="25" s="1"/>
  <c r="E43" i="8"/>
  <c r="E43" i="24"/>
  <c r="E43" i="18"/>
  <c r="E43" i="17" s="1"/>
  <c r="E43" i="5"/>
  <c r="E43" i="3"/>
  <c r="E43" i="29"/>
  <c r="AB42" i="11"/>
  <c r="AB42" i="10"/>
  <c r="AB42" i="22"/>
  <c r="AB42" i="21"/>
  <c r="AB42" i="20"/>
  <c r="AB42" i="25" s="1"/>
  <c r="AB42" i="8"/>
  <c r="AB42" i="5"/>
  <c r="AB42" i="29"/>
  <c r="AB42" i="18"/>
  <c r="AB42" i="17" s="1"/>
  <c r="AB42" i="3"/>
  <c r="AB42" i="24"/>
  <c r="T42" i="11"/>
  <c r="T42" i="10"/>
  <c r="T42" i="22"/>
  <c r="T42" i="21"/>
  <c r="T42" i="20"/>
  <c r="T42" i="25" s="1"/>
  <c r="T42" i="8"/>
  <c r="T42" i="24"/>
  <c r="T42" i="18"/>
  <c r="T42" i="17" s="1"/>
  <c r="T42" i="5"/>
  <c r="T42" i="29"/>
  <c r="T42" i="3"/>
  <c r="K42" i="11"/>
  <c r="K42" i="10"/>
  <c r="K42" i="22"/>
  <c r="K42" i="21"/>
  <c r="K42" i="8"/>
  <c r="K42" i="20"/>
  <c r="K42" i="25" s="1"/>
  <c r="K42" i="24"/>
  <c r="K42" i="18"/>
  <c r="K42" i="17" s="1"/>
  <c r="K42" i="5"/>
  <c r="K42" i="29"/>
  <c r="K42" i="3"/>
  <c r="C42" i="11"/>
  <c r="C42" i="10"/>
  <c r="C42" i="22"/>
  <c r="C42" i="21"/>
  <c r="C42" i="20"/>
  <c r="C42" i="25" s="1"/>
  <c r="C42" i="8"/>
  <c r="C42" i="24"/>
  <c r="C42" i="18"/>
  <c r="C42" i="17" s="1"/>
  <c r="C42" i="5"/>
  <c r="C42" i="29"/>
  <c r="C42" i="3"/>
  <c r="Z41" i="11"/>
  <c r="Z41" i="10"/>
  <c r="Z41" i="22"/>
  <c r="Z41" i="21"/>
  <c r="Z41" i="20"/>
  <c r="Z41" i="25" s="1"/>
  <c r="Z41" i="8"/>
  <c r="Z41" i="24"/>
  <c r="Z41" i="5"/>
  <c r="Z41" i="29"/>
  <c r="Z41" i="18"/>
  <c r="Z41" i="17" s="1"/>
  <c r="Z41" i="3"/>
  <c r="R41" i="11"/>
  <c r="R41" i="10"/>
  <c r="R41" i="22"/>
  <c r="R41" i="21"/>
  <c r="R41" i="8"/>
  <c r="R41" i="20"/>
  <c r="R41" i="25" s="1"/>
  <c r="R41" i="24"/>
  <c r="R41" i="18"/>
  <c r="R41" i="17" s="1"/>
  <c r="R41" i="5"/>
  <c r="R41" i="29"/>
  <c r="R41" i="3"/>
  <c r="I41" i="11"/>
  <c r="I41" i="10"/>
  <c r="I41" i="22"/>
  <c r="I41" i="21"/>
  <c r="I41" i="8"/>
  <c r="I41" i="20"/>
  <c r="I41" i="25" s="1"/>
  <c r="I41" i="18"/>
  <c r="I41" i="17" s="1"/>
  <c r="I41" i="24"/>
  <c r="I41" i="5"/>
  <c r="I41" i="29"/>
  <c r="I41" i="3"/>
  <c r="A41" i="11"/>
  <c r="A41" i="10"/>
  <c r="A41" i="22"/>
  <c r="A41" i="21"/>
  <c r="A41" i="20"/>
  <c r="A41" i="25" s="1"/>
  <c r="A41" i="8"/>
  <c r="A41" i="24"/>
  <c r="A41" i="18"/>
  <c r="A41" i="17" s="1"/>
  <c r="A41" i="5"/>
  <c r="A41" i="3"/>
  <c r="A41" i="29"/>
  <c r="X40" i="11"/>
  <c r="X40" i="10"/>
  <c r="X40" i="22"/>
  <c r="X40" i="21"/>
  <c r="X40" i="20"/>
  <c r="X40" i="25" s="1"/>
  <c r="X40" i="18"/>
  <c r="X40" i="17" s="1"/>
  <c r="X40" i="8"/>
  <c r="X40" i="5"/>
  <c r="X40" i="29"/>
  <c r="X40" i="24"/>
  <c r="X40" i="3"/>
  <c r="O40" i="11"/>
  <c r="O40" i="10"/>
  <c r="O40" i="22"/>
  <c r="O40" i="21"/>
  <c r="O40" i="20"/>
  <c r="O40" i="25" s="1"/>
  <c r="O40" i="18"/>
  <c r="O40" i="17" s="1"/>
  <c r="O40" i="8"/>
  <c r="O40" i="24"/>
  <c r="O40" i="5"/>
  <c r="O40" i="29"/>
  <c r="O40" i="3"/>
  <c r="G40" i="11"/>
  <c r="G40" i="10"/>
  <c r="G40" i="22"/>
  <c r="G40" i="21"/>
  <c r="G40" i="20"/>
  <c r="G40" i="25" s="1"/>
  <c r="G40" i="18"/>
  <c r="G40" i="17" s="1"/>
  <c r="G40" i="8"/>
  <c r="G40" i="24"/>
  <c r="G40" i="5"/>
  <c r="G40" i="29"/>
  <c r="G40" i="3"/>
  <c r="AD39" i="11"/>
  <c r="AD39" i="10"/>
  <c r="AD39" i="22"/>
  <c r="AD39" i="21"/>
  <c r="AD39" i="8"/>
  <c r="AD39" i="18"/>
  <c r="AD39" i="17" s="1"/>
  <c r="AD39" i="24"/>
  <c r="AD39" i="20"/>
  <c r="AD39" i="25" s="1"/>
  <c r="AD39" i="5"/>
  <c r="AD39" i="29"/>
  <c r="AD39" i="3"/>
  <c r="V39" i="11"/>
  <c r="V39" i="10"/>
  <c r="V39" i="22"/>
  <c r="V39" i="21"/>
  <c r="V39" i="20"/>
  <c r="V39" i="25" s="1"/>
  <c r="V39" i="8"/>
  <c r="V39" i="18"/>
  <c r="V39" i="17" s="1"/>
  <c r="V39" i="24"/>
  <c r="V39" i="5"/>
  <c r="V39" i="29"/>
  <c r="V39" i="3"/>
  <c r="M39" i="11"/>
  <c r="M39" i="10"/>
  <c r="M39" i="22"/>
  <c r="M39" i="21"/>
  <c r="M39" i="20"/>
  <c r="M39" i="25" s="1"/>
  <c r="M39" i="8"/>
  <c r="M39" i="18"/>
  <c r="M39" i="17" s="1"/>
  <c r="M39" i="24"/>
  <c r="M39" i="5"/>
  <c r="M39" i="29"/>
  <c r="M39" i="3"/>
  <c r="E39" i="11"/>
  <c r="E39" i="10"/>
  <c r="E39" i="22"/>
  <c r="E39" i="21"/>
  <c r="E39" i="8"/>
  <c r="E39" i="20"/>
  <c r="E39" i="25" s="1"/>
  <c r="E39" i="24"/>
  <c r="E39" i="5"/>
  <c r="E39" i="29"/>
  <c r="E39" i="18"/>
  <c r="E39" i="17" s="1"/>
  <c r="E39" i="3"/>
  <c r="AB38" i="11"/>
  <c r="AB38" i="10"/>
  <c r="AB38" i="22"/>
  <c r="AB38" i="21"/>
  <c r="AB38" i="20"/>
  <c r="AB38" i="25" s="1"/>
  <c r="AB38" i="8"/>
  <c r="AB38" i="24"/>
  <c r="AB38" i="18"/>
  <c r="AB38" i="17" s="1"/>
  <c r="AB38" i="5"/>
  <c r="AB38" i="3"/>
  <c r="T38" i="11"/>
  <c r="T38" i="10"/>
  <c r="T38" i="22"/>
  <c r="T38" i="21"/>
  <c r="T38" i="20"/>
  <c r="T38" i="25" s="1"/>
  <c r="T38" i="18"/>
  <c r="T38" i="17" s="1"/>
  <c r="T38" i="8"/>
  <c r="T38" i="5"/>
  <c r="T38" i="29"/>
  <c r="T38" i="24"/>
  <c r="T38" i="3"/>
  <c r="K38" i="11"/>
  <c r="K38" i="10"/>
  <c r="K38" i="22"/>
  <c r="K38" i="21"/>
  <c r="K38" i="20"/>
  <c r="K38" i="25" s="1"/>
  <c r="K38" i="18"/>
  <c r="K38" i="17" s="1"/>
  <c r="K38" i="8"/>
  <c r="K38" i="24"/>
  <c r="K38" i="5"/>
  <c r="K38" i="29"/>
  <c r="K38" i="3"/>
  <c r="C38" i="11"/>
  <c r="C38" i="10"/>
  <c r="C38" i="22"/>
  <c r="C38" i="21"/>
  <c r="C38" i="18"/>
  <c r="C38" i="17" s="1"/>
  <c r="C38" i="8"/>
  <c r="C38" i="20"/>
  <c r="C38" i="25" s="1"/>
  <c r="C38" i="24"/>
  <c r="C38" i="5"/>
  <c r="C38" i="29"/>
  <c r="C38" i="3"/>
  <c r="Z37" i="11"/>
  <c r="Z37" i="10"/>
  <c r="Z37" i="22"/>
  <c r="Z37" i="21"/>
  <c r="Z37" i="20"/>
  <c r="Z37" i="25" s="1"/>
  <c r="Z37" i="8"/>
  <c r="Z37" i="18"/>
  <c r="Z37" i="17" s="1"/>
  <c r="Z37" i="24"/>
  <c r="Z37" i="5"/>
  <c r="Z37" i="29"/>
  <c r="Z37" i="3"/>
  <c r="R37" i="11"/>
  <c r="R37" i="10"/>
  <c r="R37" i="22"/>
  <c r="R37" i="21"/>
  <c r="R37" i="20"/>
  <c r="R37" i="25" s="1"/>
  <c r="R37" i="8"/>
  <c r="R37" i="24"/>
  <c r="R37" i="5"/>
  <c r="R37" i="29"/>
  <c r="R37" i="18"/>
  <c r="R37" i="17" s="1"/>
  <c r="R37" i="3"/>
  <c r="I37" i="11"/>
  <c r="I37" i="10"/>
  <c r="I37" i="22"/>
  <c r="I37" i="21"/>
  <c r="I37" i="8"/>
  <c r="I37" i="20"/>
  <c r="I37" i="25" s="1"/>
  <c r="I37" i="18"/>
  <c r="I37" i="17" s="1"/>
  <c r="I37" i="24"/>
  <c r="I37" i="5"/>
  <c r="I37" i="29"/>
  <c r="I37" i="3"/>
  <c r="A37" i="11"/>
  <c r="A37" i="10"/>
  <c r="A37" i="22"/>
  <c r="A37" i="21"/>
  <c r="A37" i="20"/>
  <c r="A37" i="25" s="1"/>
  <c r="A37" i="8"/>
  <c r="A37" i="24"/>
  <c r="A37" i="18"/>
  <c r="A37" i="17" s="1"/>
  <c r="A37" i="5"/>
  <c r="A37" i="29"/>
  <c r="A37" i="3"/>
  <c r="X36" i="11"/>
  <c r="X36" i="10"/>
  <c r="X36" i="22"/>
  <c r="X36" i="21"/>
  <c r="X36" i="20"/>
  <c r="X36" i="25" s="1"/>
  <c r="X36" i="8"/>
  <c r="X36" i="24"/>
  <c r="X36" i="18"/>
  <c r="X36" i="17" s="1"/>
  <c r="X36" i="5"/>
  <c r="X36" i="29"/>
  <c r="X36" i="3"/>
  <c r="O36" i="11"/>
  <c r="O36" i="10"/>
  <c r="O36" i="22"/>
  <c r="O36" i="21"/>
  <c r="O36" i="20"/>
  <c r="O36" i="25" s="1"/>
  <c r="O36" i="18"/>
  <c r="O36" i="17" s="1"/>
  <c r="O36" i="8"/>
  <c r="O36" i="5"/>
  <c r="O36" i="29"/>
  <c r="O36" i="3"/>
  <c r="O36" i="24"/>
  <c r="G36" i="11"/>
  <c r="G36" i="10"/>
  <c r="G36" i="22"/>
  <c r="G36" i="21"/>
  <c r="G36" i="8"/>
  <c r="G36" i="20"/>
  <c r="G36" i="25" s="1"/>
  <c r="G36" i="18"/>
  <c r="G36" i="17" s="1"/>
  <c r="G36" i="24"/>
  <c r="G36" i="5"/>
  <c r="G36" i="29"/>
  <c r="G36" i="3"/>
  <c r="AD35" i="11"/>
  <c r="AD35" i="10"/>
  <c r="AD35" i="22"/>
  <c r="AD35" i="21"/>
  <c r="AD35" i="20"/>
  <c r="AD35" i="25" s="1"/>
  <c r="AD35" i="18"/>
  <c r="AD35" i="17" s="1"/>
  <c r="AD35" i="8"/>
  <c r="AD35" i="24"/>
  <c r="AD35" i="5"/>
  <c r="AD35" i="29"/>
  <c r="AD35" i="3"/>
  <c r="V35" i="11"/>
  <c r="V35" i="10"/>
  <c r="V35" i="22"/>
  <c r="V35" i="21"/>
  <c r="V35" i="20"/>
  <c r="V35" i="25" s="1"/>
  <c r="V35" i="8"/>
  <c r="V35" i="18"/>
  <c r="V35" i="17" s="1"/>
  <c r="V35" i="24"/>
  <c r="V35" i="5"/>
  <c r="V35" i="29"/>
  <c r="V35" i="3"/>
  <c r="M35" i="11"/>
  <c r="M35" i="10"/>
  <c r="M35" i="22"/>
  <c r="M35" i="21"/>
  <c r="M35" i="20"/>
  <c r="M35" i="25" s="1"/>
  <c r="M35" i="18"/>
  <c r="M35" i="17" s="1"/>
  <c r="M35" i="8"/>
  <c r="M35" i="24"/>
  <c r="M35" i="5"/>
  <c r="M35" i="29"/>
  <c r="M35" i="3"/>
  <c r="E35" i="11"/>
  <c r="E35" i="10"/>
  <c r="E35" i="22"/>
  <c r="E35" i="21"/>
  <c r="E35" i="8"/>
  <c r="E35" i="20"/>
  <c r="E35" i="25" s="1"/>
  <c r="E35" i="18"/>
  <c r="E35" i="17" s="1"/>
  <c r="E35" i="24"/>
  <c r="E35" i="5"/>
  <c r="E35" i="29"/>
  <c r="E35" i="3"/>
  <c r="AB34" i="11"/>
  <c r="AB34" i="10"/>
  <c r="AB34" i="22"/>
  <c r="AB34" i="21"/>
  <c r="AB34" i="20"/>
  <c r="AB34" i="25" s="1"/>
  <c r="AB34" i="18"/>
  <c r="AB34" i="17" s="1"/>
  <c r="AB34" i="8"/>
  <c r="AB34" i="24"/>
  <c r="AB34" i="5"/>
  <c r="AB34" i="29"/>
  <c r="AB34" i="3"/>
  <c r="T34" i="11"/>
  <c r="T34" i="10"/>
  <c r="T34" i="22"/>
  <c r="T34" i="21"/>
  <c r="T34" i="20"/>
  <c r="T34" i="25" s="1"/>
  <c r="T34" i="8"/>
  <c r="T34" i="18"/>
  <c r="T34" i="17" s="1"/>
  <c r="T34" i="24"/>
  <c r="T34" i="5"/>
  <c r="T34" i="3"/>
  <c r="T34" i="29"/>
  <c r="K34" i="11"/>
  <c r="K34" i="10"/>
  <c r="K34" i="22"/>
  <c r="K34" i="21"/>
  <c r="K34" i="20"/>
  <c r="K34" i="25" s="1"/>
  <c r="K34" i="18"/>
  <c r="K34" i="17" s="1"/>
  <c r="K34" i="8"/>
  <c r="K34" i="5"/>
  <c r="K34" i="29"/>
  <c r="K34" i="3"/>
  <c r="K34" i="24"/>
  <c r="C34" i="11"/>
  <c r="C34" i="10"/>
  <c r="C34" i="22"/>
  <c r="C34" i="21"/>
  <c r="C34" i="8"/>
  <c r="C34" i="20"/>
  <c r="C34" i="25" s="1"/>
  <c r="C34" i="18"/>
  <c r="C34" i="17" s="1"/>
  <c r="C34" i="24"/>
  <c r="C34" i="5"/>
  <c r="C34" i="29"/>
  <c r="C34" i="3"/>
  <c r="Z33" i="11"/>
  <c r="Z33" i="10"/>
  <c r="Z33" i="22"/>
  <c r="Z33" i="21"/>
  <c r="Z33" i="20"/>
  <c r="Z33" i="25" s="1"/>
  <c r="Z33" i="18"/>
  <c r="Z33" i="17" s="1"/>
  <c r="Z33" i="8"/>
  <c r="Z33" i="24"/>
  <c r="Z33" i="5"/>
  <c r="Z33" i="29"/>
  <c r="Z33" i="3"/>
  <c r="R33" i="11"/>
  <c r="R33" i="10"/>
  <c r="R33" i="22"/>
  <c r="R33" i="21"/>
  <c r="R33" i="20"/>
  <c r="R33" i="25" s="1"/>
  <c r="R33" i="8"/>
  <c r="R33" i="18"/>
  <c r="R33" i="17" s="1"/>
  <c r="R33" i="24"/>
  <c r="R33" i="5"/>
  <c r="R33" i="29"/>
  <c r="R33" i="3"/>
  <c r="I33" i="11"/>
  <c r="I33" i="10"/>
  <c r="I33" i="22"/>
  <c r="I33" i="21"/>
  <c r="I33" i="20"/>
  <c r="I33" i="25" s="1"/>
  <c r="I33" i="18"/>
  <c r="I33" i="17" s="1"/>
  <c r="I33" i="8"/>
  <c r="I33" i="24"/>
  <c r="I33" i="5"/>
  <c r="I33" i="29"/>
  <c r="I33" i="3"/>
  <c r="A33" i="11"/>
  <c r="A33" i="10"/>
  <c r="A33" i="22"/>
  <c r="A33" i="21"/>
  <c r="A33" i="8"/>
  <c r="A33" i="20"/>
  <c r="A33" i="25" s="1"/>
  <c r="A33" i="18"/>
  <c r="A33" i="17" s="1"/>
  <c r="A33" i="24"/>
  <c r="A33" i="5"/>
  <c r="A33" i="29"/>
  <c r="A33" i="3"/>
  <c r="Y49" i="11"/>
  <c r="Y49" i="10"/>
  <c r="Y49" i="22"/>
  <c r="Y49" i="21"/>
  <c r="Y49" i="8"/>
  <c r="Y49" i="18"/>
  <c r="Y49" i="17" s="1"/>
  <c r="Y49" i="20"/>
  <c r="Y49" i="25" s="1"/>
  <c r="Y49" i="24"/>
  <c r="Y49" i="5"/>
  <c r="Y49" i="29"/>
  <c r="Y49" i="3"/>
  <c r="Q49" i="11"/>
  <c r="Q49" i="10"/>
  <c r="Q49" i="22"/>
  <c r="Q49" i="20"/>
  <c r="Q49" i="21"/>
  <c r="Q49" i="8"/>
  <c r="Q49" i="18"/>
  <c r="Q49" i="17" s="1"/>
  <c r="Q49" i="24"/>
  <c r="Q49" i="5"/>
  <c r="Q49" i="29"/>
  <c r="H49" i="11"/>
  <c r="H49" i="10"/>
  <c r="H49" i="22"/>
  <c r="H49" i="21"/>
  <c r="H49" i="20"/>
  <c r="H49" i="8"/>
  <c r="H49" i="18"/>
  <c r="H49" i="17" s="1"/>
  <c r="H49" i="5"/>
  <c r="H49" i="29"/>
  <c r="H49" i="24"/>
  <c r="AE48" i="11"/>
  <c r="AE48" i="10"/>
  <c r="AE48" i="22"/>
  <c r="AE48" i="21"/>
  <c r="AE48" i="20"/>
  <c r="AE48" i="25" s="1"/>
  <c r="AE48" i="8"/>
  <c r="AE48" i="18"/>
  <c r="AE48" i="17" s="1"/>
  <c r="AE48" i="24"/>
  <c r="AE48" i="5"/>
  <c r="AE48" i="29"/>
  <c r="AE48" i="3"/>
  <c r="W48" i="11"/>
  <c r="W48" i="10"/>
  <c r="W48" i="22"/>
  <c r="W48" i="21"/>
  <c r="W48" i="8"/>
  <c r="W48" i="18"/>
  <c r="W48" i="17" s="1"/>
  <c r="W48" i="24"/>
  <c r="W48" i="20"/>
  <c r="W48" i="25" s="1"/>
  <c r="W48" i="5"/>
  <c r="W48" i="29"/>
  <c r="W48" i="3"/>
  <c r="N48" i="11"/>
  <c r="N48" i="10"/>
  <c r="N48" i="22"/>
  <c r="N48" i="20"/>
  <c r="N48" i="25" s="1"/>
  <c r="N48" i="21"/>
  <c r="N48" i="8"/>
  <c r="N48" i="18"/>
  <c r="N48" i="17" s="1"/>
  <c r="N48" i="24"/>
  <c r="N48" i="5"/>
  <c r="N48" i="29"/>
  <c r="F48" i="11"/>
  <c r="F48" i="10"/>
  <c r="F48" i="22"/>
  <c r="F48" i="21"/>
  <c r="F48" i="8"/>
  <c r="F48" i="18"/>
  <c r="F48" i="17" s="1"/>
  <c r="F48" i="20"/>
  <c r="F48" i="25" s="1"/>
  <c r="F48" i="24"/>
  <c r="F48" i="5"/>
  <c r="F48" i="29"/>
  <c r="AC47" i="11"/>
  <c r="AC47" i="10"/>
  <c r="AC47" i="22"/>
  <c r="AC47" i="21"/>
  <c r="AC47" i="20"/>
  <c r="AC47" i="25" s="1"/>
  <c r="AC47" i="8"/>
  <c r="AC47" i="18"/>
  <c r="AC47" i="17" s="1"/>
  <c r="AC47" i="24"/>
  <c r="AC47" i="5"/>
  <c r="AC47" i="29"/>
  <c r="AC47" i="3"/>
  <c r="U47" i="11"/>
  <c r="U47" i="10"/>
  <c r="U47" i="22"/>
  <c r="U47" i="21"/>
  <c r="U47" i="8"/>
  <c r="U47" i="18"/>
  <c r="U47" i="17" s="1"/>
  <c r="U47" i="20"/>
  <c r="U47" i="25" s="1"/>
  <c r="U47" i="24"/>
  <c r="U47" i="5"/>
  <c r="U47" i="29"/>
  <c r="U47" i="3"/>
  <c r="L47" i="11"/>
  <c r="L47" i="10"/>
  <c r="L47" i="22"/>
  <c r="L47" i="20"/>
  <c r="L47" i="25" s="1"/>
  <c r="L47" i="21"/>
  <c r="L47" i="8"/>
  <c r="L47" i="18"/>
  <c r="L47" i="17" s="1"/>
  <c r="L47" i="24"/>
  <c r="L47" i="5"/>
  <c r="L47" i="29"/>
  <c r="D47" i="11"/>
  <c r="D47" i="10"/>
  <c r="D47" i="22"/>
  <c r="D47" i="21"/>
  <c r="D47" i="20"/>
  <c r="D47" i="25" s="1"/>
  <c r="D47" i="8"/>
  <c r="D47" i="18"/>
  <c r="D47" i="17" s="1"/>
  <c r="D47" i="5"/>
  <c r="D47" i="29"/>
  <c r="D47" i="24"/>
  <c r="AA46" i="11"/>
  <c r="AA46" i="10"/>
  <c r="AA46" i="22"/>
  <c r="AA46" i="21"/>
  <c r="AA46" i="20"/>
  <c r="AA46" i="25" s="1"/>
  <c r="AA46" i="8"/>
  <c r="AA46" i="18"/>
  <c r="AA46" i="17" s="1"/>
  <c r="AA46" i="24"/>
  <c r="AA46" i="5"/>
  <c r="AA46" i="3"/>
  <c r="S46" i="11"/>
  <c r="S46" i="10"/>
  <c r="S46" i="22"/>
  <c r="S46" i="21"/>
  <c r="S46" i="8"/>
  <c r="S46" i="18"/>
  <c r="S46" i="17" s="1"/>
  <c r="S46" i="20"/>
  <c r="S46" i="25" s="1"/>
  <c r="S46" i="24"/>
  <c r="S46" i="5"/>
  <c r="S46" i="29"/>
  <c r="S46" i="3"/>
  <c r="J46" i="11"/>
  <c r="J46" i="10"/>
  <c r="J46" i="22"/>
  <c r="J46" i="20"/>
  <c r="J46" i="25" s="1"/>
  <c r="J46" i="21"/>
  <c r="J46" i="8"/>
  <c r="J46" i="18"/>
  <c r="J46" i="17" s="1"/>
  <c r="J46" i="24"/>
  <c r="J46" i="5"/>
  <c r="J46" i="29"/>
  <c r="B46" i="11"/>
  <c r="B46" i="10"/>
  <c r="B46" i="22"/>
  <c r="B46" i="21"/>
  <c r="B46" i="8"/>
  <c r="B46" i="18"/>
  <c r="B46" i="17" s="1"/>
  <c r="B46" i="20"/>
  <c r="B46" i="25" s="1"/>
  <c r="B46" i="24"/>
  <c r="B46" i="5"/>
  <c r="B46" i="29"/>
  <c r="Y45" i="11"/>
  <c r="Y45" i="10"/>
  <c r="Y45" i="22"/>
  <c r="Y45" i="21"/>
  <c r="Y45" i="20"/>
  <c r="Y45" i="25" s="1"/>
  <c r="Y45" i="8"/>
  <c r="Y45" i="18"/>
  <c r="Y45" i="17" s="1"/>
  <c r="Y45" i="24"/>
  <c r="Y45" i="5"/>
  <c r="Y45" i="29"/>
  <c r="Y45" i="3"/>
  <c r="Q45" i="11"/>
  <c r="Q45" i="10"/>
  <c r="Q45" i="22"/>
  <c r="Q45" i="21"/>
  <c r="Q45" i="8"/>
  <c r="Q45" i="18"/>
  <c r="Q45" i="17" s="1"/>
  <c r="Q45" i="20"/>
  <c r="Q45" i="25" s="1"/>
  <c r="Q45" i="24"/>
  <c r="Q45" i="5"/>
  <c r="Q45" i="29"/>
  <c r="Q45" i="3"/>
  <c r="H45" i="11"/>
  <c r="H45" i="10"/>
  <c r="H45" i="22"/>
  <c r="H45" i="21"/>
  <c r="H45" i="20"/>
  <c r="H45" i="25" s="1"/>
  <c r="H45" i="8"/>
  <c r="H45" i="18"/>
  <c r="H45" i="17" s="1"/>
  <c r="H45" i="24"/>
  <c r="H45" i="5"/>
  <c r="H45" i="29"/>
  <c r="AE44" i="11"/>
  <c r="AE44" i="10"/>
  <c r="AE44" i="22"/>
  <c r="AE44" i="21"/>
  <c r="AE44" i="20"/>
  <c r="AE44" i="25" s="1"/>
  <c r="AE44" i="8"/>
  <c r="AE44" i="18"/>
  <c r="AE44" i="17" s="1"/>
  <c r="AE44" i="5"/>
  <c r="AE44" i="29"/>
  <c r="AE44" i="24"/>
  <c r="W44" i="11"/>
  <c r="W44" i="10"/>
  <c r="W44" i="22"/>
  <c r="W44" i="21"/>
  <c r="W44" i="20"/>
  <c r="W44" i="25" s="1"/>
  <c r="W44" i="8"/>
  <c r="W44" i="18"/>
  <c r="W44" i="17" s="1"/>
  <c r="W44" i="24"/>
  <c r="W44" i="5"/>
  <c r="W44" i="29"/>
  <c r="W44" i="3"/>
  <c r="N44" i="11"/>
  <c r="N44" i="10"/>
  <c r="N44" i="22"/>
  <c r="N44" i="8"/>
  <c r="N44" i="18"/>
  <c r="N44" i="17" s="1"/>
  <c r="N44" i="20"/>
  <c r="N44" i="25" s="1"/>
  <c r="N44" i="21"/>
  <c r="N44" i="24"/>
  <c r="N44" i="5"/>
  <c r="N44" i="29"/>
  <c r="N44" i="3"/>
  <c r="F44" i="11"/>
  <c r="F44" i="10"/>
  <c r="F44" i="22"/>
  <c r="F44" i="21"/>
  <c r="F44" i="20"/>
  <c r="F44" i="25" s="1"/>
  <c r="F44" i="8"/>
  <c r="F44" i="18"/>
  <c r="F44" i="17" s="1"/>
  <c r="F44" i="24"/>
  <c r="F44" i="5"/>
  <c r="F44" i="29"/>
  <c r="AC43" i="11"/>
  <c r="AC43" i="10"/>
  <c r="AC43" i="22"/>
  <c r="AC43" i="21"/>
  <c r="AC43" i="8"/>
  <c r="AC43" i="18"/>
  <c r="AC43" i="17" s="1"/>
  <c r="AC43" i="20"/>
  <c r="AC43" i="25" s="1"/>
  <c r="AC43" i="24"/>
  <c r="AC43" i="5"/>
  <c r="AC43" i="29"/>
  <c r="U43" i="11"/>
  <c r="U43" i="10"/>
  <c r="U43" i="22"/>
  <c r="U43" i="21"/>
  <c r="U43" i="20"/>
  <c r="U43" i="25" s="1"/>
  <c r="U43" i="8"/>
  <c r="U43" i="18"/>
  <c r="U43" i="17" s="1"/>
  <c r="U43" i="24"/>
  <c r="U43" i="5"/>
  <c r="U43" i="29"/>
  <c r="U43" i="3"/>
  <c r="L43" i="11"/>
  <c r="L43" i="10"/>
  <c r="L43" i="22"/>
  <c r="L43" i="21"/>
  <c r="L43" i="8"/>
  <c r="L43" i="18"/>
  <c r="L43" i="17" s="1"/>
  <c r="L43" i="24"/>
  <c r="L43" i="5"/>
  <c r="L43" i="29"/>
  <c r="L43" i="20"/>
  <c r="L43" i="25" s="1"/>
  <c r="L43" i="3"/>
  <c r="D43" i="11"/>
  <c r="D43" i="10"/>
  <c r="D43" i="22"/>
  <c r="D43" i="21"/>
  <c r="D43" i="20"/>
  <c r="D43" i="25" s="1"/>
  <c r="D43" i="8"/>
  <c r="D43" i="18"/>
  <c r="D43" i="17" s="1"/>
  <c r="D43" i="24"/>
  <c r="D43" i="5"/>
  <c r="AA42" i="11"/>
  <c r="AA42" i="10"/>
  <c r="AA42" i="22"/>
  <c r="AA42" i="20"/>
  <c r="AA42" i="25" s="1"/>
  <c r="AA42" i="8"/>
  <c r="AA42" i="21"/>
  <c r="AA42" i="18"/>
  <c r="AA42" i="17" s="1"/>
  <c r="AA42" i="5"/>
  <c r="AA42" i="29"/>
  <c r="AA42" i="24"/>
  <c r="S42" i="11"/>
  <c r="S42" i="10"/>
  <c r="S42" i="22"/>
  <c r="S42" i="21"/>
  <c r="S42" i="8"/>
  <c r="S42" i="18"/>
  <c r="S42" i="17" s="1"/>
  <c r="S42" i="20"/>
  <c r="S42" i="25" s="1"/>
  <c r="S42" i="24"/>
  <c r="S42" i="5"/>
  <c r="S42" i="3"/>
  <c r="S42" i="29"/>
  <c r="J42" i="11"/>
  <c r="J42" i="10"/>
  <c r="J42" i="22"/>
  <c r="J42" i="20"/>
  <c r="J42" i="25" s="1"/>
  <c r="J42" i="8"/>
  <c r="J42" i="18"/>
  <c r="J42" i="17" s="1"/>
  <c r="J42" i="24"/>
  <c r="J42" i="5"/>
  <c r="J42" i="29"/>
  <c r="J42" i="21"/>
  <c r="J42" i="3"/>
  <c r="B42" i="11"/>
  <c r="B42" i="10"/>
  <c r="B42" i="22"/>
  <c r="B42" i="21"/>
  <c r="B42" i="20"/>
  <c r="B42" i="25" s="1"/>
  <c r="B42" i="8"/>
  <c r="B42" i="18"/>
  <c r="B42" i="17" s="1"/>
  <c r="B42" i="24"/>
  <c r="B42" i="5"/>
  <c r="B42" i="29"/>
  <c r="Y41" i="11"/>
  <c r="Y41" i="10"/>
  <c r="Y41" i="22"/>
  <c r="Y41" i="21"/>
  <c r="Y41" i="20"/>
  <c r="Y41" i="25" s="1"/>
  <c r="Y41" i="8"/>
  <c r="Y41" i="18"/>
  <c r="Y41" i="17" s="1"/>
  <c r="Y41" i="24"/>
  <c r="Y41" i="5"/>
  <c r="Y41" i="29"/>
  <c r="Q41" i="11"/>
  <c r="Q41" i="10"/>
  <c r="Q41" i="22"/>
  <c r="Q41" i="21"/>
  <c r="Q41" i="8"/>
  <c r="Q41" i="18"/>
  <c r="Q41" i="17" s="1"/>
  <c r="Q41" i="24"/>
  <c r="Q41" i="20"/>
  <c r="Q41" i="25" s="1"/>
  <c r="Q41" i="5"/>
  <c r="Q41" i="29"/>
  <c r="Q41" i="3"/>
  <c r="H41" i="11"/>
  <c r="H41" i="10"/>
  <c r="H41" i="22"/>
  <c r="H41" i="21"/>
  <c r="H41" i="8"/>
  <c r="H41" i="20"/>
  <c r="H41" i="25" s="1"/>
  <c r="H41" i="18"/>
  <c r="H41" i="17" s="1"/>
  <c r="H41" i="24"/>
  <c r="H41" i="5"/>
  <c r="H41" i="29"/>
  <c r="H41" i="3"/>
  <c r="AE40" i="11"/>
  <c r="AE40" i="10"/>
  <c r="AE40" i="22"/>
  <c r="AE40" i="21"/>
  <c r="AE40" i="20"/>
  <c r="AE40" i="25" s="1"/>
  <c r="AE40" i="8"/>
  <c r="AE40" i="24"/>
  <c r="AE40" i="18"/>
  <c r="AE40" i="17" s="1"/>
  <c r="AE40" i="5"/>
  <c r="AE40" i="29"/>
  <c r="W40" i="11"/>
  <c r="W40" i="10"/>
  <c r="W40" i="22"/>
  <c r="W40" i="21"/>
  <c r="W40" i="8"/>
  <c r="W40" i="20"/>
  <c r="W40" i="25" s="1"/>
  <c r="W40" i="18"/>
  <c r="W40" i="17" s="1"/>
  <c r="W40" i="5"/>
  <c r="W40" i="29"/>
  <c r="W40" i="24"/>
  <c r="N40" i="11"/>
  <c r="N40" i="10"/>
  <c r="N40" i="22"/>
  <c r="N40" i="21"/>
  <c r="N40" i="18"/>
  <c r="N40" i="17" s="1"/>
  <c r="N40" i="8"/>
  <c r="N40" i="20"/>
  <c r="N40" i="25" s="1"/>
  <c r="N40" i="24"/>
  <c r="N40" i="5"/>
  <c r="N40" i="29"/>
  <c r="N40" i="3"/>
  <c r="F40" i="11"/>
  <c r="F40" i="10"/>
  <c r="F40" i="22"/>
  <c r="F40" i="20"/>
  <c r="F40" i="25" s="1"/>
  <c r="F40" i="21"/>
  <c r="F40" i="18"/>
  <c r="F40" i="17" s="1"/>
  <c r="F40" i="8"/>
  <c r="F40" i="24"/>
  <c r="F40" i="5"/>
  <c r="F40" i="29"/>
  <c r="F40" i="3"/>
  <c r="AC39" i="11"/>
  <c r="AC39" i="10"/>
  <c r="AC39" i="22"/>
  <c r="AC39" i="21"/>
  <c r="AC39" i="20"/>
  <c r="AC39" i="25" s="1"/>
  <c r="AC39" i="8"/>
  <c r="AC39" i="18"/>
  <c r="AC39" i="17" s="1"/>
  <c r="AC39" i="24"/>
  <c r="AC39" i="5"/>
  <c r="AC39" i="29"/>
  <c r="U39" i="11"/>
  <c r="U39" i="10"/>
  <c r="U39" i="22"/>
  <c r="U39" i="20"/>
  <c r="U39" i="25" s="1"/>
  <c r="U39" i="8"/>
  <c r="U39" i="21"/>
  <c r="U39" i="18"/>
  <c r="U39" i="17" s="1"/>
  <c r="U39" i="24"/>
  <c r="U39" i="5"/>
  <c r="U39" i="29"/>
  <c r="L39" i="11"/>
  <c r="L39" i="10"/>
  <c r="L39" i="22"/>
  <c r="L39" i="21"/>
  <c r="L39" i="20"/>
  <c r="L39" i="25" s="1"/>
  <c r="L39" i="8"/>
  <c r="L39" i="24"/>
  <c r="L39" i="18"/>
  <c r="L39" i="17" s="1"/>
  <c r="L39" i="5"/>
  <c r="L39" i="29"/>
  <c r="L39" i="3"/>
  <c r="D39" i="11"/>
  <c r="D39" i="10"/>
  <c r="D39" i="22"/>
  <c r="D39" i="21"/>
  <c r="D39" i="8"/>
  <c r="D39" i="18"/>
  <c r="D39" i="17" s="1"/>
  <c r="D39" i="20"/>
  <c r="D39" i="25" s="1"/>
  <c r="D39" i="24"/>
  <c r="D39" i="5"/>
  <c r="D39" i="29"/>
  <c r="D39" i="3"/>
  <c r="AA38" i="11"/>
  <c r="AA38" i="10"/>
  <c r="AA38" i="22"/>
  <c r="AA38" i="21"/>
  <c r="AA38" i="20"/>
  <c r="AA38" i="25" s="1"/>
  <c r="AA38" i="8"/>
  <c r="AA38" i="24"/>
  <c r="AA38" i="18"/>
  <c r="AA38" i="17" s="1"/>
  <c r="AA38" i="5"/>
  <c r="AA38" i="29"/>
  <c r="S38" i="11"/>
  <c r="S38" i="10"/>
  <c r="S38" i="22"/>
  <c r="S38" i="20"/>
  <c r="S38" i="25" s="1"/>
  <c r="S38" i="8"/>
  <c r="S38" i="21"/>
  <c r="S38" i="18"/>
  <c r="S38" i="17" s="1"/>
  <c r="S38" i="5"/>
  <c r="S38" i="29"/>
  <c r="S38" i="24"/>
  <c r="J38" i="11"/>
  <c r="J38" i="10"/>
  <c r="J38" i="22"/>
  <c r="J38" i="21"/>
  <c r="J38" i="18"/>
  <c r="J38" i="17" s="1"/>
  <c r="J38" i="8"/>
  <c r="J38" i="24"/>
  <c r="J38" i="20"/>
  <c r="J38" i="25" s="1"/>
  <c r="J38" i="5"/>
  <c r="J38" i="29"/>
  <c r="J38" i="3"/>
  <c r="B38" i="11"/>
  <c r="B38" i="10"/>
  <c r="B38" i="22"/>
  <c r="B38" i="20"/>
  <c r="B38" i="25" s="1"/>
  <c r="B38" i="18"/>
  <c r="B38" i="17" s="1"/>
  <c r="B38" i="8"/>
  <c r="B38" i="21"/>
  <c r="B38" i="24"/>
  <c r="B38" i="5"/>
  <c r="B38" i="29"/>
  <c r="B38" i="3"/>
  <c r="Y37" i="11"/>
  <c r="Y37" i="10"/>
  <c r="Y37" i="22"/>
  <c r="Y37" i="21"/>
  <c r="Y37" i="20"/>
  <c r="Y37" i="25" s="1"/>
  <c r="Y37" i="8"/>
  <c r="Y37" i="18"/>
  <c r="Y37" i="17" s="1"/>
  <c r="Y37" i="24"/>
  <c r="Y37" i="5"/>
  <c r="Y37" i="29"/>
  <c r="Q37" i="11"/>
  <c r="Q37" i="10"/>
  <c r="Q37" i="22"/>
  <c r="Q37" i="21"/>
  <c r="Q37" i="20"/>
  <c r="Q37" i="25" s="1"/>
  <c r="Q37" i="8"/>
  <c r="Q37" i="24"/>
  <c r="Q37" i="5"/>
  <c r="Q37" i="29"/>
  <c r="Q37" i="18"/>
  <c r="Q37" i="17" s="1"/>
  <c r="H37" i="11"/>
  <c r="H37" i="10"/>
  <c r="H37" i="22"/>
  <c r="H37" i="21"/>
  <c r="H37" i="8"/>
  <c r="H37" i="20"/>
  <c r="H37" i="25" s="1"/>
  <c r="H37" i="18"/>
  <c r="H37" i="17" s="1"/>
  <c r="H37" i="24"/>
  <c r="H37" i="5"/>
  <c r="H37" i="29"/>
  <c r="H37" i="3"/>
  <c r="AE36" i="11"/>
  <c r="AE36" i="10"/>
  <c r="AE36" i="22"/>
  <c r="AE36" i="21"/>
  <c r="AE36" i="8"/>
  <c r="AE36" i="18"/>
  <c r="AE36" i="17" s="1"/>
  <c r="AE36" i="20"/>
  <c r="AE36" i="25" s="1"/>
  <c r="AE36" i="24"/>
  <c r="AE36" i="5"/>
  <c r="AE36" i="29"/>
  <c r="AE36" i="3"/>
  <c r="W36" i="11"/>
  <c r="W36" i="10"/>
  <c r="W36" i="22"/>
  <c r="W36" i="21"/>
  <c r="W36" i="20"/>
  <c r="W36" i="25" s="1"/>
  <c r="W36" i="8"/>
  <c r="W36" i="18"/>
  <c r="W36" i="17" s="1"/>
  <c r="W36" i="24"/>
  <c r="W36" i="5"/>
  <c r="W36" i="29"/>
  <c r="N36" i="11"/>
  <c r="N36" i="10"/>
  <c r="N36" i="22"/>
  <c r="N36" i="21"/>
  <c r="N36" i="18"/>
  <c r="N36" i="17" s="1"/>
  <c r="N36" i="8"/>
  <c r="N36" i="5"/>
  <c r="N36" i="29"/>
  <c r="N36" i="20"/>
  <c r="N36" i="25" s="1"/>
  <c r="N36" i="24"/>
  <c r="F36" i="11"/>
  <c r="F36" i="10"/>
  <c r="F36" i="22"/>
  <c r="F36" i="21"/>
  <c r="F36" i="8"/>
  <c r="F36" i="24"/>
  <c r="F36" i="18"/>
  <c r="F36" i="17" s="1"/>
  <c r="F36" i="5"/>
  <c r="F36" i="20"/>
  <c r="F36" i="25" s="1"/>
  <c r="F36" i="3"/>
  <c r="AC35" i="11"/>
  <c r="AC35" i="10"/>
  <c r="AC35" i="22"/>
  <c r="AC35" i="18"/>
  <c r="AC35" i="17" s="1"/>
  <c r="AC35" i="8"/>
  <c r="AC35" i="21"/>
  <c r="AC35" i="24"/>
  <c r="AC35" i="20"/>
  <c r="AC35" i="25" s="1"/>
  <c r="AC35" i="5"/>
  <c r="AC35" i="29"/>
  <c r="AC35" i="3"/>
  <c r="U35" i="11"/>
  <c r="U35" i="10"/>
  <c r="U35" i="22"/>
  <c r="U35" i="21"/>
  <c r="U35" i="20"/>
  <c r="U35" i="25" s="1"/>
  <c r="U35" i="8"/>
  <c r="U35" i="18"/>
  <c r="U35" i="17" s="1"/>
  <c r="U35" i="24"/>
  <c r="U35" i="5"/>
  <c r="U35" i="29"/>
  <c r="L35" i="11"/>
  <c r="L35" i="10"/>
  <c r="L35" i="22"/>
  <c r="L35" i="18"/>
  <c r="L35" i="17" s="1"/>
  <c r="L35" i="8"/>
  <c r="L35" i="21"/>
  <c r="L35" i="20"/>
  <c r="L35" i="25" s="1"/>
  <c r="L35" i="24"/>
  <c r="L35" i="5"/>
  <c r="L35" i="29"/>
  <c r="D35" i="11"/>
  <c r="D35" i="10"/>
  <c r="D35" i="22"/>
  <c r="D35" i="21"/>
  <c r="D35" i="8"/>
  <c r="D35" i="20"/>
  <c r="D35" i="25" s="1"/>
  <c r="D35" i="24"/>
  <c r="D35" i="5"/>
  <c r="D35" i="18"/>
  <c r="D35" i="17" s="1"/>
  <c r="D35" i="29"/>
  <c r="D35" i="3"/>
  <c r="AA34" i="11"/>
  <c r="AA34" i="10"/>
  <c r="AA34" i="22"/>
  <c r="AA34" i="21"/>
  <c r="AA34" i="18"/>
  <c r="AA34" i="17" s="1"/>
  <c r="AA34" i="8"/>
  <c r="AA34" i="20"/>
  <c r="AA34" i="25" s="1"/>
  <c r="AA34" i="24"/>
  <c r="AA34" i="5"/>
  <c r="AA34" i="29"/>
  <c r="AA34" i="3"/>
  <c r="S34" i="11"/>
  <c r="S34" i="10"/>
  <c r="S34" i="22"/>
  <c r="S34" i="21"/>
  <c r="S34" i="20"/>
  <c r="S34" i="25" s="1"/>
  <c r="S34" i="8"/>
  <c r="S34" i="18"/>
  <c r="S34" i="17" s="1"/>
  <c r="S34" i="24"/>
  <c r="S34" i="5"/>
  <c r="S34" i="29"/>
  <c r="J34" i="11"/>
  <c r="J34" i="10"/>
  <c r="J34" i="22"/>
  <c r="J34" i="18"/>
  <c r="J34" i="17" s="1"/>
  <c r="J34" i="8"/>
  <c r="J34" i="21"/>
  <c r="J34" i="20"/>
  <c r="J34" i="25" s="1"/>
  <c r="J34" i="5"/>
  <c r="J34" i="29"/>
  <c r="J34" i="24"/>
  <c r="B34" i="11"/>
  <c r="B34" i="10"/>
  <c r="B34" i="22"/>
  <c r="B34" i="21"/>
  <c r="B34" i="8"/>
  <c r="B34" i="24"/>
  <c r="B34" i="20"/>
  <c r="B34" i="25" s="1"/>
  <c r="B34" i="18"/>
  <c r="B34" i="17" s="1"/>
  <c r="B34" i="5"/>
  <c r="B34" i="29"/>
  <c r="B34" i="3"/>
  <c r="Y33" i="11"/>
  <c r="Y33" i="10"/>
  <c r="Y33" i="22"/>
  <c r="Y33" i="21"/>
  <c r="Y33" i="18"/>
  <c r="Y33" i="17" s="1"/>
  <c r="Y33" i="8"/>
  <c r="Y33" i="20"/>
  <c r="Y33" i="25" s="1"/>
  <c r="Y33" i="24"/>
  <c r="Y33" i="5"/>
  <c r="Y33" i="29"/>
  <c r="Y33" i="3"/>
  <c r="Q33" i="11"/>
  <c r="Q33" i="10"/>
  <c r="Q33" i="22"/>
  <c r="Q33" i="21"/>
  <c r="Q33" i="20"/>
  <c r="Q33" i="25" s="1"/>
  <c r="Q33" i="8"/>
  <c r="Q33" i="18"/>
  <c r="Q33" i="17" s="1"/>
  <c r="Q33" i="24"/>
  <c r="Q33" i="5"/>
  <c r="Q33" i="29"/>
  <c r="H33" i="11"/>
  <c r="H33" i="10"/>
  <c r="H33" i="22"/>
  <c r="H33" i="18"/>
  <c r="H33" i="17" s="1"/>
  <c r="H33" i="8"/>
  <c r="H33" i="21"/>
  <c r="H33" i="20"/>
  <c r="H33" i="25" s="1"/>
  <c r="H33" i="24"/>
  <c r="H33" i="5"/>
  <c r="H33" i="29"/>
  <c r="X49" i="11"/>
  <c r="X49" i="10"/>
  <c r="X49" i="22"/>
  <c r="X49" i="21"/>
  <c r="X49" i="24"/>
  <c r="X49" i="20"/>
  <c r="X49" i="25" s="1"/>
  <c r="X49" i="8"/>
  <c r="X49" i="18"/>
  <c r="X49" i="17" s="1"/>
  <c r="X49" i="29"/>
  <c r="X49" i="3"/>
  <c r="X49" i="5"/>
  <c r="O49" i="11"/>
  <c r="O49" i="10"/>
  <c r="O49" i="22"/>
  <c r="O49" i="20"/>
  <c r="O49" i="25" s="1"/>
  <c r="O49" i="21"/>
  <c r="O49" i="24"/>
  <c r="O49" i="18"/>
  <c r="O49" i="17" s="1"/>
  <c r="O49" i="8"/>
  <c r="O49" i="29"/>
  <c r="O49" i="5"/>
  <c r="O49" i="3"/>
  <c r="G49" i="11"/>
  <c r="G49" i="10"/>
  <c r="G49" i="22"/>
  <c r="G49" i="21"/>
  <c r="G49" i="20"/>
  <c r="G49" i="25" s="1"/>
  <c r="G49" i="24"/>
  <c r="G49" i="29"/>
  <c r="G49" i="3"/>
  <c r="G49" i="5"/>
  <c r="G49" i="18"/>
  <c r="G49" i="17" s="1"/>
  <c r="G49" i="8"/>
  <c r="AD48" i="11"/>
  <c r="AD48" i="10"/>
  <c r="AD48" i="22"/>
  <c r="AD48" i="24"/>
  <c r="AD48" i="21"/>
  <c r="AD48" i="20"/>
  <c r="AD48" i="25" s="1"/>
  <c r="AD48" i="18"/>
  <c r="AD48" i="17" s="1"/>
  <c r="AD48" i="8"/>
  <c r="AD48" i="29"/>
  <c r="AD48" i="5"/>
  <c r="AD48" i="3"/>
  <c r="V48" i="11"/>
  <c r="V48" i="10"/>
  <c r="V48" i="22"/>
  <c r="V48" i="21"/>
  <c r="V48" i="20"/>
  <c r="V48" i="25" s="1"/>
  <c r="V48" i="24"/>
  <c r="V48" i="18"/>
  <c r="V48" i="17" s="1"/>
  <c r="V48" i="8"/>
  <c r="V48" i="29"/>
  <c r="V48" i="3"/>
  <c r="V48" i="5"/>
  <c r="M48" i="11"/>
  <c r="M48" i="10"/>
  <c r="M48" i="22"/>
  <c r="M48" i="20"/>
  <c r="M48" i="25" s="1"/>
  <c r="M48" i="21"/>
  <c r="M48" i="24"/>
  <c r="M48" i="18"/>
  <c r="M48" i="17" s="1"/>
  <c r="M48" i="29"/>
  <c r="M48" i="8"/>
  <c r="M48" i="5"/>
  <c r="M48" i="3"/>
  <c r="E48" i="11"/>
  <c r="E48" i="10"/>
  <c r="E48" i="22"/>
  <c r="E48" i="21"/>
  <c r="E48" i="20"/>
  <c r="E48" i="25" s="1"/>
  <c r="E48" i="24"/>
  <c r="E48" i="8"/>
  <c r="E48" i="29"/>
  <c r="E48" i="18"/>
  <c r="E48" i="17" s="1"/>
  <c r="E48" i="3"/>
  <c r="E48" i="5"/>
  <c r="AB47" i="11"/>
  <c r="AB47" i="10"/>
  <c r="AB47" i="22"/>
  <c r="AB47" i="20"/>
  <c r="AB47" i="25" s="1"/>
  <c r="AB47" i="24"/>
  <c r="AB47" i="21"/>
  <c r="AB47" i="18"/>
  <c r="AB47" i="17" s="1"/>
  <c r="AB47" i="8"/>
  <c r="AB47" i="29"/>
  <c r="AB47" i="5"/>
  <c r="AB47" i="3"/>
  <c r="T47" i="11"/>
  <c r="T47" i="10"/>
  <c r="T47" i="22"/>
  <c r="T47" i="21"/>
  <c r="T47" i="24"/>
  <c r="T47" i="20"/>
  <c r="T47" i="25" s="1"/>
  <c r="T47" i="8"/>
  <c r="T47" i="18"/>
  <c r="T47" i="17" s="1"/>
  <c r="T47" i="29"/>
  <c r="T47" i="3"/>
  <c r="T47" i="5"/>
  <c r="K47" i="11"/>
  <c r="K47" i="10"/>
  <c r="K47" i="22"/>
  <c r="K47" i="20"/>
  <c r="K47" i="25" s="1"/>
  <c r="K47" i="21"/>
  <c r="K47" i="24"/>
  <c r="K47" i="18"/>
  <c r="K47" i="17" s="1"/>
  <c r="K47" i="8"/>
  <c r="K47" i="29"/>
  <c r="K47" i="5"/>
  <c r="K47" i="3"/>
  <c r="C47" i="11"/>
  <c r="C47" i="10"/>
  <c r="C47" i="22"/>
  <c r="C47" i="21"/>
  <c r="C47" i="20"/>
  <c r="C47" i="25" s="1"/>
  <c r="C47" i="24"/>
  <c r="C47" i="29"/>
  <c r="C47" i="8"/>
  <c r="C47" i="3"/>
  <c r="C47" i="18"/>
  <c r="C47" i="17" s="1"/>
  <c r="C47" i="5"/>
  <c r="Z46" i="11"/>
  <c r="Z46" i="10"/>
  <c r="Z46" i="22"/>
  <c r="Z46" i="24"/>
  <c r="Z46" i="21"/>
  <c r="Z46" i="20"/>
  <c r="Z46" i="25" s="1"/>
  <c r="Z46" i="18"/>
  <c r="Z46" i="17" s="1"/>
  <c r="Z46" i="8"/>
  <c r="Z46" i="29"/>
  <c r="Z46" i="5"/>
  <c r="Z46" i="3"/>
  <c r="R46" i="11"/>
  <c r="R46" i="10"/>
  <c r="R46" i="22"/>
  <c r="R46" i="21"/>
  <c r="R46" i="20"/>
  <c r="R46" i="25" s="1"/>
  <c r="R46" i="24"/>
  <c r="R46" i="18"/>
  <c r="R46" i="17" s="1"/>
  <c r="R46" i="29"/>
  <c r="R46" i="8"/>
  <c r="R46" i="3"/>
  <c r="R46" i="5"/>
  <c r="I46" i="11"/>
  <c r="I46" i="10"/>
  <c r="I46" i="22"/>
  <c r="I46" i="20"/>
  <c r="I46" i="25" s="1"/>
  <c r="I46" i="21"/>
  <c r="I46" i="24"/>
  <c r="I46" i="18"/>
  <c r="I46" i="17" s="1"/>
  <c r="I46" i="8"/>
  <c r="I46" i="29"/>
  <c r="I46" i="5"/>
  <c r="I46" i="3"/>
  <c r="A46" i="11"/>
  <c r="A46" i="10"/>
  <c r="A46" i="22"/>
  <c r="A46" i="21"/>
  <c r="A46" i="20"/>
  <c r="A46" i="25" s="1"/>
  <c r="A46" i="24"/>
  <c r="A46" i="8"/>
  <c r="A46" i="29"/>
  <c r="A46" i="18"/>
  <c r="A46" i="17" s="1"/>
  <c r="A46" i="3"/>
  <c r="A46" i="5"/>
  <c r="X45" i="11"/>
  <c r="X45" i="10"/>
  <c r="X45" i="22"/>
  <c r="X45" i="20"/>
  <c r="X45" i="25" s="1"/>
  <c r="X45" i="24"/>
  <c r="X45" i="21"/>
  <c r="X45" i="18"/>
  <c r="X45" i="17" s="1"/>
  <c r="X45" i="29"/>
  <c r="X45" i="5"/>
  <c r="X45" i="8"/>
  <c r="X45" i="3"/>
  <c r="O45" i="11"/>
  <c r="O45" i="10"/>
  <c r="O45" i="22"/>
  <c r="O45" i="21"/>
  <c r="O45" i="24"/>
  <c r="O45" i="20"/>
  <c r="O45" i="25" s="1"/>
  <c r="O45" i="8"/>
  <c r="O45" i="18"/>
  <c r="O45" i="17" s="1"/>
  <c r="O45" i="29"/>
  <c r="O45" i="3"/>
  <c r="O45" i="5"/>
  <c r="G45" i="11"/>
  <c r="G45" i="10"/>
  <c r="G45" i="22"/>
  <c r="G45" i="20"/>
  <c r="G45" i="25" s="1"/>
  <c r="G45" i="21"/>
  <c r="G45" i="24"/>
  <c r="G45" i="18"/>
  <c r="G45" i="17" s="1"/>
  <c r="G45" i="8"/>
  <c r="G45" i="29"/>
  <c r="G45" i="5"/>
  <c r="G45" i="3"/>
  <c r="AD44" i="11"/>
  <c r="AD44" i="10"/>
  <c r="AD44" i="22"/>
  <c r="AD44" i="21"/>
  <c r="AD44" i="20"/>
  <c r="AD44" i="25" s="1"/>
  <c r="AD44" i="24"/>
  <c r="AD44" i="29"/>
  <c r="AD44" i="18"/>
  <c r="AD44" i="17" s="1"/>
  <c r="AD44" i="3"/>
  <c r="AD44" i="5"/>
  <c r="AD44" i="8"/>
  <c r="V44" i="11"/>
  <c r="V44" i="10"/>
  <c r="V44" i="22"/>
  <c r="V44" i="24"/>
  <c r="V44" i="20"/>
  <c r="V44" i="25" s="1"/>
  <c r="V44" i="18"/>
  <c r="V44" i="17" s="1"/>
  <c r="V44" i="21"/>
  <c r="V44" i="8"/>
  <c r="V44" i="29"/>
  <c r="V44" i="5"/>
  <c r="V44" i="3"/>
  <c r="M44" i="11"/>
  <c r="M44" i="10"/>
  <c r="M44" i="22"/>
  <c r="M44" i="21"/>
  <c r="M44" i="20"/>
  <c r="M44" i="25" s="1"/>
  <c r="M44" i="24"/>
  <c r="M44" i="18"/>
  <c r="M44" i="17" s="1"/>
  <c r="M44" i="8"/>
  <c r="M44" i="29"/>
  <c r="M44" i="3"/>
  <c r="M44" i="5"/>
  <c r="E44" i="11"/>
  <c r="E44" i="10"/>
  <c r="E44" i="22"/>
  <c r="E44" i="20"/>
  <c r="E44" i="25" s="1"/>
  <c r="E44" i="24"/>
  <c r="E44" i="21"/>
  <c r="E44" i="18"/>
  <c r="E44" i="17" s="1"/>
  <c r="E44" i="29"/>
  <c r="E44" i="8"/>
  <c r="E44" i="5"/>
  <c r="E44" i="3"/>
  <c r="AB43" i="11"/>
  <c r="AB43" i="10"/>
  <c r="AB43" i="22"/>
  <c r="AB43" i="20"/>
  <c r="AB43" i="25" s="1"/>
  <c r="AB43" i="21"/>
  <c r="AB43" i="24"/>
  <c r="AB43" i="8"/>
  <c r="AB43" i="29"/>
  <c r="AB43" i="18"/>
  <c r="AB43" i="17" s="1"/>
  <c r="AB43" i="3"/>
  <c r="AB43" i="5"/>
  <c r="T43" i="11"/>
  <c r="T43" i="10"/>
  <c r="T43" i="22"/>
  <c r="T43" i="21"/>
  <c r="T43" i="20"/>
  <c r="T43" i="25" s="1"/>
  <c r="T43" i="24"/>
  <c r="T43" i="18"/>
  <c r="T43" i="17" s="1"/>
  <c r="T43" i="8"/>
  <c r="T43" i="29"/>
  <c r="T43" i="5"/>
  <c r="T43" i="3"/>
  <c r="K43" i="11"/>
  <c r="K43" i="10"/>
  <c r="K43" i="22"/>
  <c r="K43" i="24"/>
  <c r="K43" i="21"/>
  <c r="K43" i="8"/>
  <c r="K43" i="18"/>
  <c r="K43" i="17" s="1"/>
  <c r="K43" i="29"/>
  <c r="K43" i="3"/>
  <c r="K43" i="5"/>
  <c r="K43" i="20"/>
  <c r="K43" i="25" s="1"/>
  <c r="C43" i="11"/>
  <c r="C43" i="10"/>
  <c r="C43" i="22"/>
  <c r="C43" i="20"/>
  <c r="C43" i="25" s="1"/>
  <c r="C43" i="21"/>
  <c r="C43" i="24"/>
  <c r="C43" i="18"/>
  <c r="C43" i="17" s="1"/>
  <c r="C43" i="8"/>
  <c r="C43" i="29"/>
  <c r="C43" i="5"/>
  <c r="C43" i="3"/>
  <c r="Z42" i="11"/>
  <c r="Z42" i="10"/>
  <c r="Z42" i="22"/>
  <c r="Z42" i="21"/>
  <c r="Z42" i="20"/>
  <c r="Z42" i="25" s="1"/>
  <c r="Z42" i="24"/>
  <c r="Z42" i="29"/>
  <c r="Z42" i="8"/>
  <c r="Z42" i="3"/>
  <c r="Z42" i="5"/>
  <c r="Z42" i="18"/>
  <c r="Z42" i="17" s="1"/>
  <c r="R42" i="11"/>
  <c r="R42" i="10"/>
  <c r="R42" i="22"/>
  <c r="R42" i="21"/>
  <c r="R42" i="24"/>
  <c r="R42" i="20"/>
  <c r="R42" i="25" s="1"/>
  <c r="R42" i="18"/>
  <c r="R42" i="17" s="1"/>
  <c r="R42" i="8"/>
  <c r="R42" i="29"/>
  <c r="R42" i="5"/>
  <c r="R42" i="3"/>
  <c r="I42" i="11"/>
  <c r="I42" i="10"/>
  <c r="I42" i="22"/>
  <c r="I42" i="20"/>
  <c r="I42" i="25" s="1"/>
  <c r="I42" i="24"/>
  <c r="I42" i="18"/>
  <c r="I42" i="17" s="1"/>
  <c r="I42" i="29"/>
  <c r="I42" i="8"/>
  <c r="I42" i="3"/>
  <c r="I42" i="5"/>
  <c r="I42" i="21"/>
  <c r="A42" i="11"/>
  <c r="A42" i="10"/>
  <c r="A42" i="22"/>
  <c r="A42" i="20"/>
  <c r="A42" i="25" s="1"/>
  <c r="A42" i="24"/>
  <c r="A42" i="18"/>
  <c r="A42" i="17" s="1"/>
  <c r="A42" i="8"/>
  <c r="A42" i="29"/>
  <c r="A42" i="21"/>
  <c r="A42" i="5"/>
  <c r="A42" i="3"/>
  <c r="X41" i="11"/>
  <c r="X41" i="10"/>
  <c r="X41" i="22"/>
  <c r="X41" i="24"/>
  <c r="X41" i="20"/>
  <c r="X41" i="25" s="1"/>
  <c r="X41" i="8"/>
  <c r="X41" i="29"/>
  <c r="X41" i="18"/>
  <c r="X41" i="17" s="1"/>
  <c r="X41" i="21"/>
  <c r="X41" i="3"/>
  <c r="X41" i="5"/>
  <c r="O41" i="11"/>
  <c r="O41" i="10"/>
  <c r="O41" i="22"/>
  <c r="O41" i="20"/>
  <c r="O41" i="25" s="1"/>
  <c r="O41" i="21"/>
  <c r="O41" i="24"/>
  <c r="O41" i="18"/>
  <c r="O41" i="17" s="1"/>
  <c r="O41" i="29"/>
  <c r="O41" i="8"/>
  <c r="O41" i="5"/>
  <c r="O41" i="3"/>
  <c r="G41" i="11"/>
  <c r="G41" i="10"/>
  <c r="G41" i="22"/>
  <c r="G41" i="21"/>
  <c r="G41" i="20"/>
  <c r="G41" i="25" s="1"/>
  <c r="G41" i="24"/>
  <c r="G41" i="8"/>
  <c r="G41" i="18"/>
  <c r="G41" i="17" s="1"/>
  <c r="G41" i="29"/>
  <c r="G41" i="3"/>
  <c r="G41" i="5"/>
  <c r="AD40" i="11"/>
  <c r="AD40" i="10"/>
  <c r="AD40" i="22"/>
  <c r="AD40" i="20"/>
  <c r="AD40" i="25" s="1"/>
  <c r="AD40" i="21"/>
  <c r="AD40" i="24"/>
  <c r="AD40" i="18"/>
  <c r="AD40" i="17" s="1"/>
  <c r="AD40" i="8"/>
  <c r="AD40" i="29"/>
  <c r="AD40" i="5"/>
  <c r="AD40" i="3"/>
  <c r="V40" i="11"/>
  <c r="V40" i="10"/>
  <c r="V40" i="22"/>
  <c r="V40" i="21"/>
  <c r="V40" i="24"/>
  <c r="V40" i="20"/>
  <c r="V40" i="25" s="1"/>
  <c r="V40" i="18"/>
  <c r="V40" i="17" s="1"/>
  <c r="V40" i="29"/>
  <c r="V40" i="3"/>
  <c r="V40" i="5"/>
  <c r="V40" i="8"/>
  <c r="M40" i="11"/>
  <c r="M40" i="10"/>
  <c r="M40" i="22"/>
  <c r="M40" i="21"/>
  <c r="M40" i="20"/>
  <c r="M40" i="25" s="1"/>
  <c r="M40" i="24"/>
  <c r="M40" i="8"/>
  <c r="M40" i="29"/>
  <c r="M40" i="5"/>
  <c r="M40" i="18"/>
  <c r="M40" i="17" s="1"/>
  <c r="M40" i="3"/>
  <c r="E40" i="11"/>
  <c r="E40" i="10"/>
  <c r="E40" i="22"/>
  <c r="E40" i="20"/>
  <c r="E40" i="25" s="1"/>
  <c r="E40" i="21"/>
  <c r="E40" i="18"/>
  <c r="E40" i="17" s="1"/>
  <c r="E40" i="24"/>
  <c r="E40" i="8"/>
  <c r="E40" i="29"/>
  <c r="E40" i="3"/>
  <c r="E40" i="5"/>
  <c r="AB39" i="11"/>
  <c r="AB39" i="10"/>
  <c r="AB39" i="22"/>
  <c r="AB39" i="18"/>
  <c r="AB39" i="17" s="1"/>
  <c r="AB39" i="24"/>
  <c r="AB39" i="20"/>
  <c r="AB39" i="25" s="1"/>
  <c r="AB39" i="21"/>
  <c r="AB39" i="29"/>
  <c r="AB39" i="8"/>
  <c r="AB39" i="5"/>
  <c r="AB39" i="3"/>
  <c r="T39" i="11"/>
  <c r="T39" i="10"/>
  <c r="T39" i="22"/>
  <c r="T39" i="18"/>
  <c r="T39" i="17" s="1"/>
  <c r="T39" i="24"/>
  <c r="T39" i="21"/>
  <c r="T39" i="20"/>
  <c r="T39" i="25" s="1"/>
  <c r="T39" i="8"/>
  <c r="T39" i="29"/>
  <c r="T39" i="3"/>
  <c r="T39" i="5"/>
  <c r="K39" i="11"/>
  <c r="K39" i="10"/>
  <c r="K39" i="22"/>
  <c r="K39" i="21"/>
  <c r="K39" i="20"/>
  <c r="K39" i="25" s="1"/>
  <c r="K39" i="24"/>
  <c r="K39" i="18"/>
  <c r="K39" i="17" s="1"/>
  <c r="K39" i="8"/>
  <c r="K39" i="29"/>
  <c r="K39" i="5"/>
  <c r="K39" i="3"/>
  <c r="C39" i="11"/>
  <c r="C39" i="10"/>
  <c r="C39" i="22"/>
  <c r="C39" i="20"/>
  <c r="C39" i="25" s="1"/>
  <c r="C39" i="21"/>
  <c r="C39" i="24"/>
  <c r="C39" i="18"/>
  <c r="C39" i="17" s="1"/>
  <c r="C39" i="8"/>
  <c r="C39" i="29"/>
  <c r="C39" i="3"/>
  <c r="C39" i="5"/>
  <c r="Z38" i="11"/>
  <c r="Z38" i="10"/>
  <c r="Z38" i="22"/>
  <c r="Z38" i="20"/>
  <c r="Z38" i="25" s="1"/>
  <c r="Z38" i="21"/>
  <c r="Z38" i="24"/>
  <c r="Z38" i="18"/>
  <c r="Z38" i="17" s="1"/>
  <c r="Z38" i="8"/>
  <c r="Z38" i="29"/>
  <c r="Z38" i="5"/>
  <c r="Z38" i="3"/>
  <c r="R38" i="11"/>
  <c r="R38" i="10"/>
  <c r="R38" i="22"/>
  <c r="R38" i="21"/>
  <c r="R38" i="20"/>
  <c r="R38" i="25" s="1"/>
  <c r="R38" i="24"/>
  <c r="R38" i="18"/>
  <c r="R38" i="17" s="1"/>
  <c r="R38" i="29"/>
  <c r="R38" i="8"/>
  <c r="R38" i="3"/>
  <c r="R38" i="5"/>
  <c r="I38" i="11"/>
  <c r="I38" i="10"/>
  <c r="I38" i="22"/>
  <c r="I38" i="21"/>
  <c r="I38" i="24"/>
  <c r="I38" i="20"/>
  <c r="I38" i="25" s="1"/>
  <c r="I38" i="8"/>
  <c r="I38" i="18"/>
  <c r="I38" i="17" s="1"/>
  <c r="I38" i="29"/>
  <c r="I38" i="5"/>
  <c r="I38" i="3"/>
  <c r="A38" i="11"/>
  <c r="A38" i="10"/>
  <c r="A38" i="22"/>
  <c r="A38" i="20"/>
  <c r="A38" i="25" s="1"/>
  <c r="A38" i="18"/>
  <c r="A38" i="17" s="1"/>
  <c r="A38" i="21"/>
  <c r="A38" i="24"/>
  <c r="A38" i="29"/>
  <c r="A38" i="8"/>
  <c r="A38" i="3"/>
  <c r="A38" i="5"/>
  <c r="X37" i="11"/>
  <c r="X37" i="10"/>
  <c r="X37" i="22"/>
  <c r="X37" i="21"/>
  <c r="X37" i="20"/>
  <c r="X37" i="25" s="1"/>
  <c r="X37" i="18"/>
  <c r="X37" i="17" s="1"/>
  <c r="X37" i="24"/>
  <c r="X37" i="8"/>
  <c r="X37" i="29"/>
  <c r="X37" i="5"/>
  <c r="X37" i="3"/>
  <c r="O37" i="11"/>
  <c r="O37" i="10"/>
  <c r="O37" i="22"/>
  <c r="O37" i="18"/>
  <c r="O37" i="17" s="1"/>
  <c r="O37" i="24"/>
  <c r="O37" i="20"/>
  <c r="O37" i="25" s="1"/>
  <c r="O37" i="8"/>
  <c r="O37" i="21"/>
  <c r="O37" i="29"/>
  <c r="O37" i="3"/>
  <c r="O37" i="5"/>
  <c r="G37" i="11"/>
  <c r="G37" i="10"/>
  <c r="G37" i="22"/>
  <c r="G37" i="20"/>
  <c r="G37" i="25" s="1"/>
  <c r="G37" i="24"/>
  <c r="G37" i="21"/>
  <c r="G37" i="18"/>
  <c r="G37" i="17" s="1"/>
  <c r="G37" i="29"/>
  <c r="G37" i="8"/>
  <c r="G37" i="5"/>
  <c r="G37" i="3"/>
  <c r="AD36" i="11"/>
  <c r="AD36" i="10"/>
  <c r="AD36" i="22"/>
  <c r="AD36" i="20"/>
  <c r="AD36" i="25" s="1"/>
  <c r="AD36" i="21"/>
  <c r="AD36" i="24"/>
  <c r="AD36" i="8"/>
  <c r="AD36" i="18"/>
  <c r="AD36" i="17" s="1"/>
  <c r="AD36" i="29"/>
  <c r="AD36" i="3"/>
  <c r="AD36" i="5"/>
  <c r="V36" i="11"/>
  <c r="V36" i="10"/>
  <c r="V36" i="22"/>
  <c r="V36" i="20"/>
  <c r="V36" i="25" s="1"/>
  <c r="V36" i="21"/>
  <c r="V36" i="24"/>
  <c r="V36" i="18"/>
  <c r="V36" i="17" s="1"/>
  <c r="V36" i="8"/>
  <c r="V36" i="29"/>
  <c r="V36" i="5"/>
  <c r="V36" i="3"/>
  <c r="M36" i="11"/>
  <c r="M36" i="10"/>
  <c r="M36" i="22"/>
  <c r="M36" i="20"/>
  <c r="M36" i="25" s="1"/>
  <c r="M36" i="21"/>
  <c r="M36" i="18"/>
  <c r="M36" i="17" s="1"/>
  <c r="M36" i="24"/>
  <c r="M36" i="29"/>
  <c r="M36" i="8"/>
  <c r="M36" i="3"/>
  <c r="M36" i="5"/>
  <c r="E36" i="11"/>
  <c r="E36" i="10"/>
  <c r="E36" i="22"/>
  <c r="E36" i="20"/>
  <c r="E36" i="25" s="1"/>
  <c r="E36" i="18"/>
  <c r="E36" i="17" s="1"/>
  <c r="E36" i="24"/>
  <c r="E36" i="21"/>
  <c r="E36" i="8"/>
  <c r="E36" i="29"/>
  <c r="E36" i="5"/>
  <c r="E36" i="3"/>
  <c r="AB35" i="11"/>
  <c r="AB35" i="10"/>
  <c r="AB35" i="22"/>
  <c r="AB35" i="20"/>
  <c r="AB35" i="25" s="1"/>
  <c r="AB35" i="21"/>
  <c r="AB35" i="18"/>
  <c r="AB35" i="17" s="1"/>
  <c r="AB35" i="24"/>
  <c r="AB35" i="8"/>
  <c r="AB35" i="29"/>
  <c r="AB35" i="3"/>
  <c r="AB35" i="5"/>
  <c r="T35" i="11"/>
  <c r="T35" i="10"/>
  <c r="T35" i="22"/>
  <c r="T35" i="20"/>
  <c r="T35" i="25" s="1"/>
  <c r="T35" i="21"/>
  <c r="T35" i="18"/>
  <c r="T35" i="17" s="1"/>
  <c r="T35" i="24"/>
  <c r="T35" i="29"/>
  <c r="T35" i="8"/>
  <c r="T35" i="5"/>
  <c r="T35" i="3"/>
  <c r="K35" i="11"/>
  <c r="K35" i="10"/>
  <c r="K35" i="22"/>
  <c r="K35" i="20"/>
  <c r="K35" i="25" s="1"/>
  <c r="K35" i="21"/>
  <c r="K35" i="18"/>
  <c r="K35" i="17" s="1"/>
  <c r="K35" i="24"/>
  <c r="K35" i="8"/>
  <c r="K35" i="29"/>
  <c r="K35" i="3"/>
  <c r="K35" i="5"/>
  <c r="C35" i="11"/>
  <c r="C35" i="10"/>
  <c r="C35" i="22"/>
  <c r="C35" i="20"/>
  <c r="C35" i="25" s="1"/>
  <c r="C35" i="21"/>
  <c r="C35" i="18"/>
  <c r="C35" i="17" s="1"/>
  <c r="C35" i="24"/>
  <c r="C35" i="8"/>
  <c r="C35" i="29"/>
  <c r="C35" i="5"/>
  <c r="C35" i="3"/>
  <c r="Z34" i="11"/>
  <c r="Z34" i="10"/>
  <c r="Z34" i="22"/>
  <c r="Z34" i="20"/>
  <c r="Z34" i="25" s="1"/>
  <c r="Z34" i="21"/>
  <c r="Z34" i="18"/>
  <c r="Z34" i="17" s="1"/>
  <c r="Z34" i="24"/>
  <c r="Z34" i="8"/>
  <c r="Z34" i="29"/>
  <c r="Z34" i="3"/>
  <c r="Z34" i="5"/>
  <c r="R34" i="11"/>
  <c r="R34" i="10"/>
  <c r="R34" i="22"/>
  <c r="R34" i="20"/>
  <c r="R34" i="25" s="1"/>
  <c r="R34" i="21"/>
  <c r="R34" i="18"/>
  <c r="R34" i="17" s="1"/>
  <c r="R34" i="24"/>
  <c r="R34" i="8"/>
  <c r="R34" i="29"/>
  <c r="R34" i="5"/>
  <c r="R34" i="3"/>
  <c r="I34" i="11"/>
  <c r="I34" i="10"/>
  <c r="I34" i="22"/>
  <c r="I34" i="20"/>
  <c r="I34" i="25" s="1"/>
  <c r="I34" i="21"/>
  <c r="I34" i="18"/>
  <c r="I34" i="17" s="1"/>
  <c r="I34" i="24"/>
  <c r="I34" i="29"/>
  <c r="I34" i="8"/>
  <c r="I34" i="3"/>
  <c r="I34" i="5"/>
  <c r="A34" i="11"/>
  <c r="A34" i="10"/>
  <c r="A34" i="22"/>
  <c r="A34" i="20"/>
  <c r="A34" i="25" s="1"/>
  <c r="A34" i="21"/>
  <c r="A34" i="18"/>
  <c r="A34" i="17" s="1"/>
  <c r="A34" i="8"/>
  <c r="A34" i="24"/>
  <c r="A34" i="29"/>
  <c r="A34" i="5"/>
  <c r="A34" i="3"/>
  <c r="X33" i="11"/>
  <c r="X33" i="10"/>
  <c r="X33" i="22"/>
  <c r="X33" i="20"/>
  <c r="X33" i="25" s="1"/>
  <c r="X33" i="21"/>
  <c r="X33" i="18"/>
  <c r="X33" i="17" s="1"/>
  <c r="X33" i="8"/>
  <c r="X33" i="24"/>
  <c r="X33" i="29"/>
  <c r="X33" i="3"/>
  <c r="X33" i="5"/>
  <c r="O33" i="11"/>
  <c r="O33" i="10"/>
  <c r="O33" i="22"/>
  <c r="O33" i="20"/>
  <c r="O33" i="25" s="1"/>
  <c r="O33" i="21"/>
  <c r="O33" i="18"/>
  <c r="O33" i="17" s="1"/>
  <c r="O33" i="8"/>
  <c r="O33" i="24"/>
  <c r="O33" i="29"/>
  <c r="O33" i="5"/>
  <c r="O33" i="3"/>
  <c r="G33" i="11"/>
  <c r="G33" i="10"/>
  <c r="G33" i="22"/>
  <c r="G33" i="20"/>
  <c r="G33" i="25" s="1"/>
  <c r="G33" i="21"/>
  <c r="G33" i="18"/>
  <c r="G33" i="17" s="1"/>
  <c r="G33" i="8"/>
  <c r="G33" i="24"/>
  <c r="G33" i="29"/>
  <c r="G33" i="3"/>
  <c r="G33" i="5"/>
  <c r="AD32" i="11"/>
  <c r="AD32" i="10"/>
  <c r="AD32" i="22"/>
  <c r="AD32" i="20"/>
  <c r="AD32" i="25" s="1"/>
  <c r="AD32" i="21"/>
  <c r="AD32" i="18"/>
  <c r="AD32" i="17" s="1"/>
  <c r="AD32" i="8"/>
  <c r="AD32" i="24"/>
  <c r="AD32" i="29"/>
  <c r="AD32" i="5"/>
  <c r="AD32" i="3"/>
  <c r="V32" i="11"/>
  <c r="V32" i="10"/>
  <c r="V32" i="22"/>
  <c r="V32" i="20"/>
  <c r="V32" i="25" s="1"/>
  <c r="V32" i="21"/>
  <c r="V32" i="18"/>
  <c r="V32" i="17" s="1"/>
  <c r="V32" i="8"/>
  <c r="V32" i="24"/>
  <c r="V32" i="29"/>
  <c r="V32" i="3"/>
  <c r="V32" i="5"/>
  <c r="L47" i="3"/>
  <c r="D43" i="3"/>
  <c r="AA38" i="3"/>
  <c r="S34" i="3"/>
  <c r="U48" i="5"/>
  <c r="A43" i="5"/>
  <c r="F37" i="5"/>
  <c r="Z31" i="5"/>
  <c r="AA46" i="29"/>
  <c r="AC32" i="10"/>
  <c r="AC32" i="11"/>
  <c r="AC32" i="22"/>
  <c r="AC32" i="21"/>
  <c r="AC32" i="18"/>
  <c r="AC32" i="17" s="1"/>
  <c r="AC32" i="20"/>
  <c r="AC32" i="25" s="1"/>
  <c r="AC32" i="24"/>
  <c r="AC32" i="8"/>
  <c r="AC32" i="29"/>
  <c r="AC32" i="3"/>
  <c r="U32" i="10"/>
  <c r="U32" i="22"/>
  <c r="U32" i="11"/>
  <c r="U32" i="21"/>
  <c r="U32" i="18"/>
  <c r="U32" i="17" s="1"/>
  <c r="U32" i="24"/>
  <c r="U32" i="20"/>
  <c r="U32" i="25" s="1"/>
  <c r="U32" i="29"/>
  <c r="U32" i="3"/>
  <c r="U32" i="8"/>
  <c r="U32" i="5"/>
  <c r="L32" i="10"/>
  <c r="L32" i="11"/>
  <c r="L32" i="22"/>
  <c r="L32" i="21"/>
  <c r="L32" i="18"/>
  <c r="L32" i="17" s="1"/>
  <c r="L32" i="20"/>
  <c r="L32" i="25" s="1"/>
  <c r="L32" i="24"/>
  <c r="L32" i="8"/>
  <c r="L32" i="29"/>
  <c r="L32" i="3"/>
  <c r="L32" i="5"/>
  <c r="D32" i="10"/>
  <c r="D32" i="22"/>
  <c r="D32" i="11"/>
  <c r="D32" i="18"/>
  <c r="D32" i="17" s="1"/>
  <c r="D32" i="21"/>
  <c r="D32" i="24"/>
  <c r="D32" i="20"/>
  <c r="D32" i="25" s="1"/>
  <c r="D32" i="29"/>
  <c r="D32" i="8"/>
  <c r="D32" i="3"/>
  <c r="D32" i="5"/>
  <c r="AA31" i="10"/>
  <c r="AA31" i="11"/>
  <c r="AA31" i="22"/>
  <c r="AA31" i="21"/>
  <c r="AA31" i="18"/>
  <c r="AA31" i="17" s="1"/>
  <c r="AA31" i="20"/>
  <c r="AA31" i="25" s="1"/>
  <c r="AA31" i="24"/>
  <c r="AA31" i="8"/>
  <c r="AA31" i="29"/>
  <c r="AA31" i="3"/>
  <c r="AA31" i="5"/>
  <c r="S31" i="10"/>
  <c r="S31" i="22"/>
  <c r="S31" i="11"/>
  <c r="S31" i="21"/>
  <c r="S31" i="18"/>
  <c r="S31" i="17" s="1"/>
  <c r="S31" i="24"/>
  <c r="S31" i="20"/>
  <c r="S31" i="25" s="1"/>
  <c r="S31" i="29"/>
  <c r="S31" i="3"/>
  <c r="S31" i="5"/>
  <c r="S31" i="8"/>
  <c r="J31" i="10"/>
  <c r="J31" i="11"/>
  <c r="J31" i="22"/>
  <c r="J31" i="21"/>
  <c r="J31" i="18"/>
  <c r="J31" i="17" s="1"/>
  <c r="J31" i="20"/>
  <c r="J31" i="25" s="1"/>
  <c r="J31" i="24"/>
  <c r="J31" i="8"/>
  <c r="J31" i="29"/>
  <c r="J31" i="3"/>
  <c r="J31" i="5"/>
  <c r="B31" i="11"/>
  <c r="B31" i="22"/>
  <c r="B31" i="10"/>
  <c r="B31" i="18"/>
  <c r="B31" i="17" s="1"/>
  <c r="B31" i="21"/>
  <c r="B31" i="24"/>
  <c r="B31" i="20"/>
  <c r="B31" i="25" s="1"/>
  <c r="B31" i="29"/>
  <c r="B31" i="8"/>
  <c r="B31" i="3"/>
  <c r="B31" i="5"/>
  <c r="Y30" i="10"/>
  <c r="Y30" i="11"/>
  <c r="Y30" i="22"/>
  <c r="Y30" i="21"/>
  <c r="Y30" i="18"/>
  <c r="Y30" i="17" s="1"/>
  <c r="Y30" i="20"/>
  <c r="Y30" i="25" s="1"/>
  <c r="Y30" i="24"/>
  <c r="Y30" i="8"/>
  <c r="Y30" i="29"/>
  <c r="Y30" i="3"/>
  <c r="Y30" i="5"/>
  <c r="Q30" i="10"/>
  <c r="Q30" i="22"/>
  <c r="Q30" i="11"/>
  <c r="Q30" i="21"/>
  <c r="Q30" i="18"/>
  <c r="Q30" i="17" s="1"/>
  <c r="Q30" i="24"/>
  <c r="Q30" i="20"/>
  <c r="Q30" i="25" s="1"/>
  <c r="Q30" i="29"/>
  <c r="Q30" i="3"/>
  <c r="Q30" i="8"/>
  <c r="Q30" i="5"/>
  <c r="H30" i="10"/>
  <c r="H30" i="11"/>
  <c r="H30" i="22"/>
  <c r="H30" i="21"/>
  <c r="H30" i="18"/>
  <c r="H30" i="17" s="1"/>
  <c r="H30" i="20"/>
  <c r="H30" i="25" s="1"/>
  <c r="H30" i="24"/>
  <c r="H30" i="8"/>
  <c r="H30" i="29"/>
  <c r="H30" i="3"/>
  <c r="H30" i="5"/>
  <c r="AE29" i="10"/>
  <c r="AE29" i="22"/>
  <c r="AE29" i="11"/>
  <c r="AE29" i="18"/>
  <c r="AE29" i="17" s="1"/>
  <c r="AE29" i="21"/>
  <c r="AE29" i="24"/>
  <c r="AE29" i="20"/>
  <c r="AE29" i="25" s="1"/>
  <c r="AE29" i="29"/>
  <c r="AE29" i="8"/>
  <c r="AE29" i="3"/>
  <c r="AE29" i="5"/>
  <c r="W29" i="10"/>
  <c r="W29" i="11"/>
  <c r="W29" i="22"/>
  <c r="W29" i="21"/>
  <c r="W29" i="18"/>
  <c r="W29" i="17" s="1"/>
  <c r="W29" i="20"/>
  <c r="W29" i="25" s="1"/>
  <c r="W29" i="24"/>
  <c r="W29" i="8"/>
  <c r="W29" i="29"/>
  <c r="W29" i="3"/>
  <c r="W29" i="5"/>
  <c r="N29" i="10"/>
  <c r="N29" i="22"/>
  <c r="N29" i="11"/>
  <c r="N29" i="21"/>
  <c r="N29" i="18"/>
  <c r="N29" i="17" s="1"/>
  <c r="N29" i="24"/>
  <c r="N29" i="20"/>
  <c r="N29" i="25" s="1"/>
  <c r="N29" i="29"/>
  <c r="N29" i="3"/>
  <c r="N29" i="8"/>
  <c r="N29" i="5"/>
  <c r="F29" i="10"/>
  <c r="F29" i="11"/>
  <c r="F29" i="22"/>
  <c r="F29" i="21"/>
  <c r="F29" i="18"/>
  <c r="F29" i="17" s="1"/>
  <c r="F29" i="20"/>
  <c r="F29" i="25" s="1"/>
  <c r="F29" i="24"/>
  <c r="F29" i="8"/>
  <c r="F29" i="29"/>
  <c r="F29" i="3"/>
  <c r="F29" i="5"/>
  <c r="N50" i="11"/>
  <c r="N50" i="20"/>
  <c r="N50" i="25" s="1"/>
  <c r="N50" i="22"/>
  <c r="N50" i="21"/>
  <c r="N50" i="10"/>
  <c r="N50" i="18"/>
  <c r="N50" i="17" s="1"/>
  <c r="N50" i="8"/>
  <c r="N50" i="29"/>
  <c r="N50" i="3"/>
  <c r="N50" i="24"/>
  <c r="N50" i="5"/>
  <c r="F50" i="11"/>
  <c r="F50" i="10"/>
  <c r="F50" i="20"/>
  <c r="F50" i="25" s="1"/>
  <c r="F50" i="22"/>
  <c r="F50" i="18"/>
  <c r="F50" i="17" s="1"/>
  <c r="F50" i="8"/>
  <c r="F50" i="21"/>
  <c r="F50" i="24"/>
  <c r="F50" i="29"/>
  <c r="F50" i="3"/>
  <c r="F50" i="5"/>
  <c r="AC50" i="11"/>
  <c r="AC50" i="10"/>
  <c r="AC50" i="21"/>
  <c r="AC50" i="22"/>
  <c r="AC50" i="20"/>
  <c r="AC50" i="25" s="1"/>
  <c r="AC50" i="24"/>
  <c r="AC50" i="18"/>
  <c r="AC50" i="17" s="1"/>
  <c r="AC50" i="3"/>
  <c r="AC50" i="5"/>
  <c r="AC50" i="29"/>
  <c r="AC50" i="8"/>
  <c r="U50" i="11"/>
  <c r="U50" i="10"/>
  <c r="U50" i="22"/>
  <c r="U50" i="21"/>
  <c r="U50" i="20"/>
  <c r="U50" i="25" s="1"/>
  <c r="U50" i="24"/>
  <c r="U50" i="18"/>
  <c r="U50" i="17" s="1"/>
  <c r="U50" i="8"/>
  <c r="U50" i="3"/>
  <c r="U50" i="5"/>
  <c r="U50" i="29"/>
  <c r="D47" i="3"/>
  <c r="AA42" i="3"/>
  <c r="S38" i="3"/>
  <c r="J34" i="3"/>
  <c r="S47" i="5"/>
  <c r="AD41" i="5"/>
  <c r="D36" i="5"/>
  <c r="W43" i="29"/>
  <c r="M29" i="10"/>
  <c r="M29" i="22"/>
  <c r="M29" i="11"/>
  <c r="M29" i="20"/>
  <c r="M29" i="25" s="1"/>
  <c r="M29" i="21"/>
  <c r="M29" i="18"/>
  <c r="M29" i="17" s="1"/>
  <c r="M29" i="24"/>
  <c r="M29" i="29"/>
  <c r="M29" i="3"/>
  <c r="M29" i="8"/>
  <c r="M29" i="5"/>
  <c r="E29" i="11"/>
  <c r="E29" i="10"/>
  <c r="E29" i="22"/>
  <c r="E29" i="20"/>
  <c r="E29" i="25" s="1"/>
  <c r="E29" i="21"/>
  <c r="E29" i="18"/>
  <c r="E29" i="17" s="1"/>
  <c r="E29" i="24"/>
  <c r="E29" i="8"/>
  <c r="E29" i="29"/>
  <c r="E29" i="3"/>
  <c r="M50" i="11"/>
  <c r="M50" i="20"/>
  <c r="M50" i="25" s="1"/>
  <c r="M50" i="21"/>
  <c r="M50" i="10"/>
  <c r="M50" i="22"/>
  <c r="M50" i="18"/>
  <c r="M50" i="17" s="1"/>
  <c r="M50" i="29"/>
  <c r="M50" i="8"/>
  <c r="M50" i="3"/>
  <c r="M50" i="24"/>
  <c r="M50" i="5"/>
  <c r="E50" i="11"/>
  <c r="E50" i="10"/>
  <c r="E50" i="20"/>
  <c r="E50" i="25" s="1"/>
  <c r="E50" i="22"/>
  <c r="E50" i="21"/>
  <c r="E50" i="18"/>
  <c r="E50" i="17" s="1"/>
  <c r="E50" i="24"/>
  <c r="E50" i="29"/>
  <c r="E50" i="3"/>
  <c r="E50" i="5"/>
  <c r="E50" i="8"/>
  <c r="AB50" i="11"/>
  <c r="AB50" i="10"/>
  <c r="AB50" i="22"/>
  <c r="AB50" i="21"/>
  <c r="AB50" i="20"/>
  <c r="AB50" i="25" s="1"/>
  <c r="AB50" i="8"/>
  <c r="AB50" i="24"/>
  <c r="AB50" i="18"/>
  <c r="AB50" i="17" s="1"/>
  <c r="AB50" i="5"/>
  <c r="AB50" i="29"/>
  <c r="AB50" i="3"/>
  <c r="T50" i="11"/>
  <c r="T50" i="10"/>
  <c r="T50" i="22"/>
  <c r="T50" i="21"/>
  <c r="T50" i="20"/>
  <c r="T50" i="25" s="1"/>
  <c r="T50" i="8"/>
  <c r="T50" i="24"/>
  <c r="T50" i="18"/>
  <c r="T50" i="17" s="1"/>
  <c r="T50" i="5"/>
  <c r="T50" i="29"/>
  <c r="I32" i="11"/>
  <c r="I32" i="20"/>
  <c r="I32" i="25" s="1"/>
  <c r="I32" i="10"/>
  <c r="I32" i="21"/>
  <c r="I32" i="22"/>
  <c r="I32" i="18"/>
  <c r="I32" i="17" s="1"/>
  <c r="I32" i="29"/>
  <c r="I32" i="3"/>
  <c r="I32" i="8"/>
  <c r="I32" i="5"/>
  <c r="I32" i="24"/>
  <c r="Q32" i="11"/>
  <c r="Q32" i="10"/>
  <c r="Q32" i="22"/>
  <c r="Q32" i="21"/>
  <c r="Q32" i="20"/>
  <c r="Q32" i="25" s="1"/>
  <c r="Q32" i="18"/>
  <c r="Q32" i="17" s="1"/>
  <c r="Q32" i="24"/>
  <c r="Q32" i="8"/>
  <c r="Q32" i="3"/>
  <c r="Q32" i="5"/>
  <c r="Q32" i="29"/>
  <c r="G32" i="11"/>
  <c r="G32" i="10"/>
  <c r="G32" i="22"/>
  <c r="G32" i="21"/>
  <c r="G32" i="20"/>
  <c r="G32" i="25" s="1"/>
  <c r="G32" i="18"/>
  <c r="G32" i="17" s="1"/>
  <c r="G32" i="8"/>
  <c r="G32" i="5"/>
  <c r="G32" i="29"/>
  <c r="G32" i="24"/>
  <c r="G32" i="3"/>
  <c r="AD31" i="11"/>
  <c r="AD31" i="10"/>
  <c r="AD31" i="22"/>
  <c r="AD31" i="21"/>
  <c r="AD31" i="8"/>
  <c r="AD31" i="20"/>
  <c r="AD31" i="25" s="1"/>
  <c r="AD31" i="18"/>
  <c r="AD31" i="17" s="1"/>
  <c r="AD31" i="24"/>
  <c r="AD31" i="5"/>
  <c r="AD31" i="29"/>
  <c r="V31" i="11"/>
  <c r="V31" i="10"/>
  <c r="V31" i="22"/>
  <c r="V31" i="21"/>
  <c r="V31" i="20"/>
  <c r="V31" i="25" s="1"/>
  <c r="V31" i="18"/>
  <c r="V31" i="17" s="1"/>
  <c r="V31" i="8"/>
  <c r="V31" i="24"/>
  <c r="V31" i="5"/>
  <c r="V31" i="29"/>
  <c r="V31" i="3"/>
  <c r="M31" i="10"/>
  <c r="M31" i="11"/>
  <c r="M31" i="22"/>
  <c r="M31" i="21"/>
  <c r="M31" i="20"/>
  <c r="M31" i="25" s="1"/>
  <c r="M31" i="8"/>
  <c r="M31" i="18"/>
  <c r="M31" i="17" s="1"/>
  <c r="M31" i="24"/>
  <c r="M31" i="5"/>
  <c r="M31" i="29"/>
  <c r="E31" i="10"/>
  <c r="E31" i="11"/>
  <c r="E31" i="22"/>
  <c r="E31" i="21"/>
  <c r="E31" i="20"/>
  <c r="E31" i="25" s="1"/>
  <c r="E31" i="18"/>
  <c r="E31" i="17" s="1"/>
  <c r="E31" i="8"/>
  <c r="E31" i="24"/>
  <c r="E31" i="5"/>
  <c r="E31" i="29"/>
  <c r="E31" i="3"/>
  <c r="AB30" i="10"/>
  <c r="AB30" i="11"/>
  <c r="AB30" i="22"/>
  <c r="AB30" i="21"/>
  <c r="AB30" i="8"/>
  <c r="AB30" i="20"/>
  <c r="AB30" i="25" s="1"/>
  <c r="AB30" i="18"/>
  <c r="AB30" i="17" s="1"/>
  <c r="AB30" i="24"/>
  <c r="AB30" i="5"/>
  <c r="AB30" i="29"/>
  <c r="T30" i="10"/>
  <c r="T30" i="11"/>
  <c r="T30" i="22"/>
  <c r="T30" i="21"/>
  <c r="T30" i="20"/>
  <c r="T30" i="25" s="1"/>
  <c r="T30" i="18"/>
  <c r="T30" i="17" s="1"/>
  <c r="T30" i="8"/>
  <c r="T30" i="24"/>
  <c r="T30" i="5"/>
  <c r="T30" i="29"/>
  <c r="T30" i="3"/>
  <c r="K30" i="10"/>
  <c r="K30" i="11"/>
  <c r="K30" i="22"/>
  <c r="K30" i="21"/>
  <c r="K30" i="20"/>
  <c r="K30" i="25" s="1"/>
  <c r="K30" i="8"/>
  <c r="K30" i="18"/>
  <c r="K30" i="17" s="1"/>
  <c r="K30" i="24"/>
  <c r="K30" i="5"/>
  <c r="C30" i="10"/>
  <c r="C30" i="11"/>
  <c r="C30" i="22"/>
  <c r="C30" i="21"/>
  <c r="C30" i="20"/>
  <c r="C30" i="25" s="1"/>
  <c r="C30" i="18"/>
  <c r="C30" i="17" s="1"/>
  <c r="C30" i="8"/>
  <c r="C30" i="5"/>
  <c r="C30" i="29"/>
  <c r="C30" i="24"/>
  <c r="C30" i="3"/>
  <c r="Z29" i="10"/>
  <c r="Z29" i="11"/>
  <c r="Z29" i="22"/>
  <c r="Z29" i="21"/>
  <c r="Z29" i="8"/>
  <c r="Z29" i="20"/>
  <c r="Z29" i="25" s="1"/>
  <c r="Z29" i="18"/>
  <c r="Z29" i="17" s="1"/>
  <c r="Z29" i="24"/>
  <c r="Z29" i="5"/>
  <c r="Z29" i="29"/>
  <c r="Z29" i="3"/>
  <c r="R29" i="10"/>
  <c r="R29" i="11"/>
  <c r="R29" i="22"/>
  <c r="R29" i="21"/>
  <c r="R29" i="20"/>
  <c r="R29" i="25" s="1"/>
  <c r="R29" i="18"/>
  <c r="R29" i="17" s="1"/>
  <c r="R29" i="8"/>
  <c r="R29" i="24"/>
  <c r="R29" i="5"/>
  <c r="R29" i="29"/>
  <c r="R29" i="3"/>
  <c r="I29" i="10"/>
  <c r="I29" i="11"/>
  <c r="I29" i="22"/>
  <c r="I29" i="21"/>
  <c r="I29" i="20"/>
  <c r="I29" i="25" s="1"/>
  <c r="I29" i="8"/>
  <c r="I29" i="18"/>
  <c r="I29" i="17" s="1"/>
  <c r="I29" i="24"/>
  <c r="I29" i="5"/>
  <c r="I29" i="29"/>
  <c r="I29" i="3"/>
  <c r="A29" i="10"/>
  <c r="A29" i="11"/>
  <c r="A29" i="22"/>
  <c r="A29" i="21"/>
  <c r="A29" i="20"/>
  <c r="A29" i="25" s="1"/>
  <c r="A29" i="18"/>
  <c r="A29" i="17" s="1"/>
  <c r="A29" i="8"/>
  <c r="A29" i="24"/>
  <c r="A29" i="5"/>
  <c r="A29" i="29"/>
  <c r="A29" i="3"/>
  <c r="I50" i="11"/>
  <c r="I50" i="10"/>
  <c r="I50" i="22"/>
  <c r="I50" i="21"/>
  <c r="I50" i="20"/>
  <c r="I50" i="25" s="1"/>
  <c r="I50" i="24"/>
  <c r="I50" i="8"/>
  <c r="I50" i="29"/>
  <c r="I50" i="18"/>
  <c r="I50" i="17" s="1"/>
  <c r="I50" i="3"/>
  <c r="I50" i="5"/>
  <c r="Q50" i="11"/>
  <c r="Q50" i="10"/>
  <c r="Q50" i="22"/>
  <c r="Q50" i="21"/>
  <c r="Q50" i="24"/>
  <c r="Q50" i="18"/>
  <c r="Q50" i="17" s="1"/>
  <c r="Q50" i="20"/>
  <c r="Q50" i="25" s="1"/>
  <c r="Q50" i="29"/>
  <c r="Q50" i="8"/>
  <c r="Q50" i="3"/>
  <c r="K30" i="29"/>
  <c r="N32" i="11"/>
  <c r="N32" i="10"/>
  <c r="N32" i="22"/>
  <c r="N32" i="21"/>
  <c r="N32" i="20"/>
  <c r="N32" i="25" s="1"/>
  <c r="N32" i="8"/>
  <c r="N32" i="18"/>
  <c r="N32" i="17" s="1"/>
  <c r="N32" i="24"/>
  <c r="N32" i="5"/>
  <c r="N32" i="29"/>
  <c r="T50" i="3"/>
  <c r="Q50" i="5"/>
  <c r="E29" i="5"/>
  <c r="M32" i="11"/>
  <c r="M32" i="10"/>
  <c r="M32" i="22"/>
  <c r="M32" i="20"/>
  <c r="M32" i="25" s="1"/>
  <c r="M32" i="21"/>
  <c r="M32" i="18"/>
  <c r="M32" i="17" s="1"/>
  <c r="M32" i="8"/>
  <c r="M32" i="24"/>
  <c r="M32" i="29"/>
  <c r="M32" i="5"/>
  <c r="M31" i="3"/>
  <c r="K30" i="3"/>
  <c r="A32" i="11"/>
  <c r="A32" i="10"/>
  <c r="A32" i="20"/>
  <c r="A32" i="25" s="1"/>
  <c r="A32" i="22"/>
  <c r="A32" i="21"/>
  <c r="A32" i="18"/>
  <c r="A32" i="17" s="1"/>
  <c r="A32" i="24"/>
  <c r="A32" i="29"/>
  <c r="A32" i="8"/>
  <c r="A32" i="3"/>
  <c r="A32" i="5"/>
  <c r="X31" i="11"/>
  <c r="X31" i="10"/>
  <c r="X31" i="20"/>
  <c r="X31" i="25" s="1"/>
  <c r="X31" i="21"/>
  <c r="X31" i="22"/>
  <c r="X31" i="18"/>
  <c r="X31" i="17" s="1"/>
  <c r="X31" i="29"/>
  <c r="X31" i="24"/>
  <c r="X31" i="3"/>
  <c r="X31" i="5"/>
  <c r="X31" i="8"/>
  <c r="O31" i="11"/>
  <c r="O31" i="10"/>
  <c r="O31" i="20"/>
  <c r="O31" i="25" s="1"/>
  <c r="O31" i="22"/>
  <c r="O31" i="21"/>
  <c r="O31" i="18"/>
  <c r="O31" i="17" s="1"/>
  <c r="O31" i="24"/>
  <c r="O31" i="29"/>
  <c r="O31" i="8"/>
  <c r="O31" i="3"/>
  <c r="O31" i="5"/>
  <c r="G31" i="11"/>
  <c r="G31" i="10"/>
  <c r="G31" i="20"/>
  <c r="G31" i="25" s="1"/>
  <c r="G31" i="21"/>
  <c r="G31" i="22"/>
  <c r="G31" i="18"/>
  <c r="G31" i="17" s="1"/>
  <c r="G31" i="29"/>
  <c r="G31" i="3"/>
  <c r="G31" i="24"/>
  <c r="G31" i="8"/>
  <c r="G31" i="5"/>
  <c r="AD30" i="11"/>
  <c r="AD30" i="10"/>
  <c r="AD30" i="20"/>
  <c r="AD30" i="25" s="1"/>
  <c r="AD30" i="22"/>
  <c r="AD30" i="21"/>
  <c r="AD30" i="24"/>
  <c r="AD30" i="29"/>
  <c r="AD30" i="8"/>
  <c r="AD30" i="3"/>
  <c r="AD30" i="5"/>
  <c r="V30" i="11"/>
  <c r="V30" i="10"/>
  <c r="V30" i="20"/>
  <c r="V30" i="25" s="1"/>
  <c r="V30" i="21"/>
  <c r="V30" i="18"/>
  <c r="V30" i="17" s="1"/>
  <c r="V30" i="22"/>
  <c r="V30" i="29"/>
  <c r="V30" i="24"/>
  <c r="V30" i="3"/>
  <c r="V30" i="5"/>
  <c r="V30" i="8"/>
  <c r="M30" i="11"/>
  <c r="M30" i="20"/>
  <c r="M30" i="25" s="1"/>
  <c r="M30" i="22"/>
  <c r="M30" i="21"/>
  <c r="M30" i="10"/>
  <c r="M30" i="18"/>
  <c r="M30" i="17" s="1"/>
  <c r="M30" i="24"/>
  <c r="M30" i="29"/>
  <c r="M30" i="8"/>
  <c r="M30" i="3"/>
  <c r="M30" i="5"/>
  <c r="E30" i="11"/>
  <c r="E30" i="10"/>
  <c r="E30" i="20"/>
  <c r="E30" i="25" s="1"/>
  <c r="E30" i="21"/>
  <c r="E30" i="22"/>
  <c r="E30" i="18"/>
  <c r="E30" i="17" s="1"/>
  <c r="E30" i="29"/>
  <c r="E30" i="3"/>
  <c r="E30" i="8"/>
  <c r="E30" i="5"/>
  <c r="AB29" i="11"/>
  <c r="AB29" i="10"/>
  <c r="AB29" i="20"/>
  <c r="AB29" i="25" s="1"/>
  <c r="AB29" i="22"/>
  <c r="AB29" i="21"/>
  <c r="AB29" i="18"/>
  <c r="AB29" i="17" s="1"/>
  <c r="AB29" i="24"/>
  <c r="AB29" i="29"/>
  <c r="AB29" i="8"/>
  <c r="AB29" i="3"/>
  <c r="AB29" i="5"/>
  <c r="T29" i="11"/>
  <c r="T29" i="20"/>
  <c r="T29" i="25" s="1"/>
  <c r="T29" i="10"/>
  <c r="T29" i="21"/>
  <c r="T29" i="22"/>
  <c r="T29" i="18"/>
  <c r="T29" i="17" s="1"/>
  <c r="T29" i="29"/>
  <c r="T29" i="24"/>
  <c r="T29" i="3"/>
  <c r="T29" i="5"/>
  <c r="T29" i="8"/>
  <c r="K29" i="11"/>
  <c r="K29" i="10"/>
  <c r="K29" i="20"/>
  <c r="K29" i="25" s="1"/>
  <c r="K29" i="22"/>
  <c r="K29" i="21"/>
  <c r="K29" i="18"/>
  <c r="K29" i="17" s="1"/>
  <c r="K29" i="24"/>
  <c r="K29" i="29"/>
  <c r="K29" i="8"/>
  <c r="K29" i="3"/>
  <c r="K29" i="5"/>
  <c r="C29" i="11"/>
  <c r="C29" i="10"/>
  <c r="C29" i="20"/>
  <c r="C29" i="25" s="1"/>
  <c r="C29" i="21"/>
  <c r="C29" i="22"/>
  <c r="C29" i="18"/>
  <c r="C29" i="17" s="1"/>
  <c r="C29" i="29"/>
  <c r="C29" i="3"/>
  <c r="C29" i="24"/>
  <c r="C29" i="8"/>
  <c r="C29" i="5"/>
  <c r="K50" i="11"/>
  <c r="K50" i="10"/>
  <c r="K50" i="22"/>
  <c r="K50" i="21"/>
  <c r="K50" i="8"/>
  <c r="K50" i="20"/>
  <c r="K50" i="24"/>
  <c r="K50" i="5"/>
  <c r="K50" i="18"/>
  <c r="K50" i="17" s="1"/>
  <c r="K50" i="29"/>
  <c r="C50" i="11"/>
  <c r="C50" i="10"/>
  <c r="C50" i="22"/>
  <c r="C50" i="21"/>
  <c r="C50" i="20"/>
  <c r="C50" i="25" s="1"/>
  <c r="C50" i="8"/>
  <c r="C50" i="24"/>
  <c r="C50" i="18"/>
  <c r="C50" i="17" s="1"/>
  <c r="C50" i="5"/>
  <c r="Z50" i="11"/>
  <c r="Z50" i="10"/>
  <c r="Z50" i="22"/>
  <c r="Z50" i="21"/>
  <c r="Z50" i="20"/>
  <c r="Z50" i="25" s="1"/>
  <c r="Z50" i="24"/>
  <c r="Z50" i="18"/>
  <c r="Z50" i="17" s="1"/>
  <c r="Z50" i="29"/>
  <c r="Z50" i="8"/>
  <c r="H32" i="11"/>
  <c r="H32" i="10"/>
  <c r="H32" i="21"/>
  <c r="H32" i="22"/>
  <c r="H32" i="20"/>
  <c r="H32" i="25" s="1"/>
  <c r="H32" i="18"/>
  <c r="H32" i="17" s="1"/>
  <c r="H32" i="24"/>
  <c r="H32" i="3"/>
  <c r="H32" i="8"/>
  <c r="H32" i="5"/>
  <c r="H32" i="29"/>
  <c r="AE31" i="11"/>
  <c r="AE31" i="10"/>
  <c r="AE31" i="22"/>
  <c r="AE31" i="21"/>
  <c r="AE31" i="20"/>
  <c r="AE31" i="25" s="1"/>
  <c r="AE31" i="18"/>
  <c r="AE31" i="17" s="1"/>
  <c r="AE31" i="24"/>
  <c r="AE31" i="8"/>
  <c r="AE31" i="3"/>
  <c r="AE31" i="5"/>
  <c r="W31" i="11"/>
  <c r="W31" i="10"/>
  <c r="W31" i="21"/>
  <c r="W31" i="22"/>
  <c r="W31" i="20"/>
  <c r="W31" i="25" s="1"/>
  <c r="W31" i="18"/>
  <c r="W31" i="17" s="1"/>
  <c r="W31" i="24"/>
  <c r="W31" i="3"/>
  <c r="W31" i="5"/>
  <c r="W31" i="29"/>
  <c r="N31" i="11"/>
  <c r="N31" i="10"/>
  <c r="N31" i="22"/>
  <c r="N31" i="21"/>
  <c r="N31" i="20"/>
  <c r="N31" i="25" s="1"/>
  <c r="N31" i="18"/>
  <c r="N31" i="17" s="1"/>
  <c r="N31" i="24"/>
  <c r="N31" i="8"/>
  <c r="N31" i="3"/>
  <c r="N31" i="5"/>
  <c r="F31" i="11"/>
  <c r="F31" i="10"/>
  <c r="F31" i="21"/>
  <c r="F31" i="22"/>
  <c r="F31" i="20"/>
  <c r="F31" i="25" s="1"/>
  <c r="F31" i="18"/>
  <c r="F31" i="17" s="1"/>
  <c r="F31" i="24"/>
  <c r="F31" i="3"/>
  <c r="F31" i="8"/>
  <c r="F31" i="5"/>
  <c r="F31" i="29"/>
  <c r="AC30" i="10"/>
  <c r="AC30" i="11"/>
  <c r="AC30" i="22"/>
  <c r="AC30" i="21"/>
  <c r="AC30" i="20"/>
  <c r="AC30" i="25" s="1"/>
  <c r="AC30" i="18"/>
  <c r="AC30" i="17" s="1"/>
  <c r="AC30" i="24"/>
  <c r="AC30" i="8"/>
  <c r="AC30" i="3"/>
  <c r="AC30" i="5"/>
  <c r="U30" i="11"/>
  <c r="U30" i="10"/>
  <c r="U30" i="21"/>
  <c r="U30" i="22"/>
  <c r="U30" i="20"/>
  <c r="U30" i="25" s="1"/>
  <c r="U30" i="18"/>
  <c r="U30" i="17" s="1"/>
  <c r="U30" i="24"/>
  <c r="U30" i="3"/>
  <c r="U30" i="5"/>
  <c r="U30" i="29"/>
  <c r="L30" i="11"/>
  <c r="L30" i="10"/>
  <c r="L30" i="22"/>
  <c r="L30" i="21"/>
  <c r="L30" i="20"/>
  <c r="L30" i="25" s="1"/>
  <c r="L30" i="18"/>
  <c r="L30" i="17" s="1"/>
  <c r="L30" i="24"/>
  <c r="L30" i="8"/>
  <c r="L30" i="3"/>
  <c r="L30" i="5"/>
  <c r="D30" i="11"/>
  <c r="D30" i="10"/>
  <c r="D30" i="21"/>
  <c r="D30" i="22"/>
  <c r="D30" i="20"/>
  <c r="D30" i="25" s="1"/>
  <c r="D30" i="18"/>
  <c r="D30" i="17" s="1"/>
  <c r="D30" i="24"/>
  <c r="D30" i="3"/>
  <c r="D30" i="8"/>
  <c r="D30" i="5"/>
  <c r="D30" i="29"/>
  <c r="AA29" i="10"/>
  <c r="AA29" i="11"/>
  <c r="AA29" i="22"/>
  <c r="AA29" i="21"/>
  <c r="AA29" i="20"/>
  <c r="AA29" i="25" s="1"/>
  <c r="AA29" i="18"/>
  <c r="AA29" i="17" s="1"/>
  <c r="AA29" i="24"/>
  <c r="AA29" i="8"/>
  <c r="AA29" i="3"/>
  <c r="AA29" i="5"/>
  <c r="S29" i="11"/>
  <c r="S29" i="10"/>
  <c r="S29" i="21"/>
  <c r="S29" i="22"/>
  <c r="S29" i="20"/>
  <c r="S29" i="25" s="1"/>
  <c r="S29" i="18"/>
  <c r="S29" i="17" s="1"/>
  <c r="S29" i="24"/>
  <c r="S29" i="3"/>
  <c r="S29" i="5"/>
  <c r="S29" i="29"/>
  <c r="J29" i="11"/>
  <c r="J29" i="10"/>
  <c r="J29" i="22"/>
  <c r="J29" i="21"/>
  <c r="J29" i="20"/>
  <c r="J29" i="25" s="1"/>
  <c r="J29" i="18"/>
  <c r="J29" i="17" s="1"/>
  <c r="J29" i="24"/>
  <c r="J29" i="8"/>
  <c r="J29" i="3"/>
  <c r="J29" i="5"/>
  <c r="B29" i="11"/>
  <c r="B29" i="10"/>
  <c r="B29" i="21"/>
  <c r="B29" i="22"/>
  <c r="B29" i="20"/>
  <c r="B29" i="25" s="1"/>
  <c r="B29" i="18"/>
  <c r="B29" i="17" s="1"/>
  <c r="B29" i="24"/>
  <c r="B29" i="3"/>
  <c r="B29" i="8"/>
  <c r="B29" i="5"/>
  <c r="B29" i="29"/>
  <c r="J50" i="11"/>
  <c r="J50" i="10"/>
  <c r="J50" i="22"/>
  <c r="J50" i="21"/>
  <c r="J50" i="8"/>
  <c r="J50" i="18"/>
  <c r="J50" i="17" s="1"/>
  <c r="J50" i="20"/>
  <c r="J50" i="24"/>
  <c r="J50" i="5"/>
  <c r="J50" i="29"/>
  <c r="B50" i="11"/>
  <c r="B50" i="10"/>
  <c r="B50" i="22"/>
  <c r="B50" i="21"/>
  <c r="B50" i="20"/>
  <c r="B50" i="25" s="1"/>
  <c r="B50" i="8"/>
  <c r="B50" i="18"/>
  <c r="B50" i="17" s="1"/>
  <c r="B50" i="24"/>
  <c r="B50" i="5"/>
  <c r="E32" i="5"/>
  <c r="T31" i="5"/>
  <c r="C31" i="5"/>
  <c r="R30" i="5"/>
  <c r="A30" i="5"/>
  <c r="O29" i="5"/>
  <c r="F32" i="11"/>
  <c r="F32" i="10"/>
  <c r="F32" i="22"/>
  <c r="F32" i="18"/>
  <c r="F32" i="17" s="1"/>
  <c r="F32" i="8"/>
  <c r="F32" i="21"/>
  <c r="F32" i="20"/>
  <c r="F32" i="25" s="1"/>
  <c r="F32" i="5"/>
  <c r="F32" i="29"/>
  <c r="F32" i="24"/>
  <c r="AC31" i="11"/>
  <c r="AC31" i="10"/>
  <c r="AC31" i="22"/>
  <c r="AC31" i="21"/>
  <c r="AC31" i="8"/>
  <c r="AC31" i="24"/>
  <c r="AC31" i="18"/>
  <c r="AC31" i="17" s="1"/>
  <c r="AC31" i="20"/>
  <c r="AC31" i="25" s="1"/>
  <c r="AC31" i="5"/>
  <c r="U31" i="10"/>
  <c r="U31" i="11"/>
  <c r="U31" i="22"/>
  <c r="U31" i="21"/>
  <c r="U31" i="18"/>
  <c r="U31" i="17" s="1"/>
  <c r="U31" i="8"/>
  <c r="U31" i="20"/>
  <c r="U31" i="25" s="1"/>
  <c r="U31" i="24"/>
  <c r="U31" i="5"/>
  <c r="U31" i="29"/>
  <c r="L31" i="10"/>
  <c r="L31" i="11"/>
  <c r="L31" i="22"/>
  <c r="L31" i="21"/>
  <c r="L31" i="20"/>
  <c r="L31" i="25" s="1"/>
  <c r="L31" i="8"/>
  <c r="L31" i="18"/>
  <c r="L31" i="17" s="1"/>
  <c r="L31" i="24"/>
  <c r="L31" i="5"/>
  <c r="D31" i="10"/>
  <c r="D31" i="11"/>
  <c r="D31" i="22"/>
  <c r="D31" i="18"/>
  <c r="D31" i="17" s="1"/>
  <c r="D31" i="8"/>
  <c r="D31" i="21"/>
  <c r="D31" i="20"/>
  <c r="D31" i="25" s="1"/>
  <c r="D31" i="24"/>
  <c r="D31" i="5"/>
  <c r="D31" i="29"/>
  <c r="AA30" i="10"/>
  <c r="AA30" i="11"/>
  <c r="AA30" i="22"/>
  <c r="AA30" i="21"/>
  <c r="AA30" i="8"/>
  <c r="AA30" i="20"/>
  <c r="AA30" i="25" s="1"/>
  <c r="AA30" i="24"/>
  <c r="AA30" i="5"/>
  <c r="S30" i="10"/>
  <c r="S30" i="11"/>
  <c r="S30" i="22"/>
  <c r="S30" i="21"/>
  <c r="S30" i="18"/>
  <c r="S30" i="17" s="1"/>
  <c r="S30" i="8"/>
  <c r="S30" i="20"/>
  <c r="S30" i="25" s="1"/>
  <c r="S30" i="24"/>
  <c r="S30" i="5"/>
  <c r="S30" i="29"/>
  <c r="J30" i="10"/>
  <c r="J30" i="11"/>
  <c r="J30" i="22"/>
  <c r="J30" i="21"/>
  <c r="J30" i="20"/>
  <c r="J30" i="25" s="1"/>
  <c r="J30" i="8"/>
  <c r="J30" i="18"/>
  <c r="J30" i="17" s="1"/>
  <c r="J30" i="24"/>
  <c r="J30" i="5"/>
  <c r="B30" i="10"/>
  <c r="B30" i="11"/>
  <c r="B30" i="22"/>
  <c r="B30" i="18"/>
  <c r="B30" i="17" s="1"/>
  <c r="B30" i="8"/>
  <c r="B30" i="20"/>
  <c r="B30" i="25" s="1"/>
  <c r="B30" i="5"/>
  <c r="B30" i="29"/>
  <c r="B30" i="21"/>
  <c r="B30" i="24"/>
  <c r="Y29" i="10"/>
  <c r="Y29" i="11"/>
  <c r="Y29" i="22"/>
  <c r="Y29" i="21"/>
  <c r="Y29" i="8"/>
  <c r="Y29" i="24"/>
  <c r="Y29" i="20"/>
  <c r="Y29" i="25" s="1"/>
  <c r="Y29" i="18"/>
  <c r="Y29" i="17" s="1"/>
  <c r="Y29" i="5"/>
  <c r="Q29" i="10"/>
  <c r="Q29" i="11"/>
  <c r="Q29" i="22"/>
  <c r="Q29" i="21"/>
  <c r="Q29" i="18"/>
  <c r="Q29" i="17" s="1"/>
  <c r="Q29" i="8"/>
  <c r="Q29" i="20"/>
  <c r="Q29" i="25" s="1"/>
  <c r="Q29" i="24"/>
  <c r="Q29" i="5"/>
  <c r="Q29" i="29"/>
  <c r="H29" i="10"/>
  <c r="H29" i="11"/>
  <c r="H29" i="22"/>
  <c r="H29" i="21"/>
  <c r="H29" i="20"/>
  <c r="H29" i="25" s="1"/>
  <c r="H29" i="8"/>
  <c r="H29" i="18"/>
  <c r="H29" i="17" s="1"/>
  <c r="H29" i="24"/>
  <c r="H29" i="5"/>
  <c r="A50" i="11"/>
  <c r="A50" i="10"/>
  <c r="A50" i="22"/>
  <c r="A50" i="20"/>
  <c r="A50" i="24"/>
  <c r="A50" i="21"/>
  <c r="A50" i="18"/>
  <c r="A50" i="17" s="1"/>
  <c r="A50" i="29"/>
  <c r="H50" i="11"/>
  <c r="H50" i="10"/>
  <c r="H50" i="22"/>
  <c r="H50" i="20"/>
  <c r="H50" i="25" s="1"/>
  <c r="H50" i="24"/>
  <c r="H50" i="21"/>
  <c r="H50" i="8"/>
  <c r="H50" i="29"/>
  <c r="H50" i="18"/>
  <c r="H50" i="17" s="1"/>
  <c r="AE50" i="11"/>
  <c r="AE50" i="10"/>
  <c r="AE50" i="20"/>
  <c r="AE50" i="25" s="1"/>
  <c r="AE50" i="21"/>
  <c r="AE50" i="22"/>
  <c r="AE50" i="18"/>
  <c r="AE50" i="17" s="1"/>
  <c r="AE50" i="8"/>
  <c r="AE50" i="29"/>
  <c r="AE50" i="24"/>
  <c r="AE50" i="3"/>
  <c r="Z50" i="3"/>
  <c r="J29" i="29"/>
  <c r="AA30" i="18"/>
  <c r="AA30" i="17" s="1"/>
  <c r="E32" i="11"/>
  <c r="E32" i="10"/>
  <c r="E32" i="22"/>
  <c r="E32" i="20"/>
  <c r="E32" i="25" s="1"/>
  <c r="E32" i="21"/>
  <c r="E32" i="18"/>
  <c r="E32" i="17" s="1"/>
  <c r="E32" i="8"/>
  <c r="E32" i="24"/>
  <c r="E32" i="29"/>
  <c r="AB31" i="11"/>
  <c r="AB31" i="10"/>
  <c r="AB31" i="22"/>
  <c r="AB31" i="20"/>
  <c r="AB31" i="25" s="1"/>
  <c r="AB31" i="21"/>
  <c r="AB31" i="18"/>
  <c r="AB31" i="17" s="1"/>
  <c r="AB31" i="8"/>
  <c r="AB31" i="24"/>
  <c r="AB31" i="29"/>
  <c r="T31" i="11"/>
  <c r="T31" i="10"/>
  <c r="T31" i="22"/>
  <c r="T31" i="20"/>
  <c r="T31" i="25" s="1"/>
  <c r="T31" i="21"/>
  <c r="T31" i="18"/>
  <c r="T31" i="17" s="1"/>
  <c r="T31" i="8"/>
  <c r="T31" i="24"/>
  <c r="T31" i="29"/>
  <c r="K31" i="11"/>
  <c r="K31" i="10"/>
  <c r="K31" i="22"/>
  <c r="K31" i="20"/>
  <c r="K31" i="25" s="1"/>
  <c r="K31" i="21"/>
  <c r="K31" i="18"/>
  <c r="K31" i="17" s="1"/>
  <c r="K31" i="8"/>
  <c r="K31" i="24"/>
  <c r="K31" i="29"/>
  <c r="C31" i="11"/>
  <c r="C31" i="22"/>
  <c r="C31" i="20"/>
  <c r="C31" i="25" s="1"/>
  <c r="C31" i="21"/>
  <c r="C31" i="18"/>
  <c r="C31" i="17" s="1"/>
  <c r="C31" i="8"/>
  <c r="C31" i="10"/>
  <c r="C31" i="24"/>
  <c r="C31" i="29"/>
  <c r="Z30" i="11"/>
  <c r="Z30" i="10"/>
  <c r="Z30" i="22"/>
  <c r="Z30" i="20"/>
  <c r="Z30" i="25" s="1"/>
  <c r="Z30" i="21"/>
  <c r="Z30" i="18"/>
  <c r="Z30" i="17" s="1"/>
  <c r="Z30" i="8"/>
  <c r="Z30" i="24"/>
  <c r="Z30" i="29"/>
  <c r="R30" i="11"/>
  <c r="R30" i="10"/>
  <c r="R30" i="22"/>
  <c r="R30" i="20"/>
  <c r="R30" i="25" s="1"/>
  <c r="R30" i="21"/>
  <c r="R30" i="18"/>
  <c r="R30" i="17" s="1"/>
  <c r="R30" i="8"/>
  <c r="R30" i="24"/>
  <c r="R30" i="29"/>
  <c r="I30" i="11"/>
  <c r="I30" i="10"/>
  <c r="I30" i="22"/>
  <c r="I30" i="20"/>
  <c r="I30" i="25" s="1"/>
  <c r="I30" i="21"/>
  <c r="I30" i="18"/>
  <c r="I30" i="17" s="1"/>
  <c r="I30" i="8"/>
  <c r="I30" i="24"/>
  <c r="I30" i="29"/>
  <c r="A30" i="11"/>
  <c r="A30" i="10"/>
  <c r="A30" i="22"/>
  <c r="A30" i="20"/>
  <c r="A30" i="25" s="1"/>
  <c r="A30" i="21"/>
  <c r="A30" i="18"/>
  <c r="A30" i="17" s="1"/>
  <c r="A30" i="8"/>
  <c r="A30" i="24"/>
  <c r="A30" i="29"/>
  <c r="X29" i="11"/>
  <c r="X29" i="10"/>
  <c r="X29" i="22"/>
  <c r="X29" i="20"/>
  <c r="X29" i="25" s="1"/>
  <c r="X29" i="21"/>
  <c r="X29" i="18"/>
  <c r="X29" i="17" s="1"/>
  <c r="X29" i="8"/>
  <c r="X29" i="24"/>
  <c r="X29" i="29"/>
  <c r="O29" i="11"/>
  <c r="O29" i="10"/>
  <c r="O29" i="22"/>
  <c r="O29" i="20"/>
  <c r="O29" i="25" s="1"/>
  <c r="O29" i="21"/>
  <c r="O29" i="18"/>
  <c r="O29" i="17" s="1"/>
  <c r="O29" i="8"/>
  <c r="O29" i="24"/>
  <c r="O29" i="29"/>
  <c r="G29" i="11"/>
  <c r="G29" i="10"/>
  <c r="G29" i="22"/>
  <c r="G29" i="20"/>
  <c r="G29" i="25" s="1"/>
  <c r="G29" i="21"/>
  <c r="G29" i="18"/>
  <c r="G29" i="17" s="1"/>
  <c r="G29" i="8"/>
  <c r="G29" i="24"/>
  <c r="G29" i="29"/>
  <c r="O50" i="10"/>
  <c r="O50" i="11"/>
  <c r="O50" i="22"/>
  <c r="O50" i="21"/>
  <c r="O50" i="24"/>
  <c r="O50" i="18"/>
  <c r="O50" i="17" s="1"/>
  <c r="O50" i="20"/>
  <c r="O50" i="25" s="1"/>
  <c r="O50" i="29"/>
  <c r="O50" i="8"/>
  <c r="O50" i="3"/>
  <c r="G50" i="10"/>
  <c r="G50" i="11"/>
  <c r="G50" i="22"/>
  <c r="G50" i="21"/>
  <c r="G50" i="20"/>
  <c r="G50" i="25" s="1"/>
  <c r="G50" i="24"/>
  <c r="G50" i="18"/>
  <c r="G50" i="17" s="1"/>
  <c r="G50" i="8"/>
  <c r="G50" i="29"/>
  <c r="G50" i="3"/>
  <c r="AD50" i="11"/>
  <c r="AD50" i="10"/>
  <c r="AD50" i="20"/>
  <c r="AD50" i="25" s="1"/>
  <c r="AD50" i="21"/>
  <c r="AD50" i="22"/>
  <c r="AD50" i="18"/>
  <c r="AD50" i="17" s="1"/>
  <c r="AD50" i="29"/>
  <c r="AD50" i="24"/>
  <c r="AD50" i="3"/>
  <c r="AD50" i="5"/>
  <c r="V50" i="10"/>
  <c r="V50" i="11"/>
  <c r="V50" i="20"/>
  <c r="V50" i="25" s="1"/>
  <c r="V50" i="22"/>
  <c r="V50" i="21"/>
  <c r="V50" i="18"/>
  <c r="V50" i="17" s="1"/>
  <c r="V50" i="24"/>
  <c r="V50" i="29"/>
  <c r="V50" i="8"/>
  <c r="V50" i="3"/>
  <c r="V50" i="5"/>
  <c r="H50" i="3"/>
  <c r="AE31" i="29"/>
  <c r="AA30" i="29"/>
  <c r="R50" i="11"/>
  <c r="R50" i="10"/>
  <c r="R50" i="22"/>
  <c r="R50" i="20"/>
  <c r="R50" i="25" s="1"/>
  <c r="R50" i="21"/>
  <c r="R50" i="24"/>
  <c r="R50" i="18"/>
  <c r="R50" i="17" s="1"/>
  <c r="R50" i="8"/>
  <c r="Y50" i="11"/>
  <c r="Y50" i="10"/>
  <c r="Y50" i="22"/>
  <c r="Y50" i="20"/>
  <c r="Y50" i="24"/>
  <c r="Y50" i="18"/>
  <c r="Y50" i="17" s="1"/>
  <c r="Y50" i="8"/>
  <c r="Y50" i="29"/>
  <c r="X50" i="10"/>
  <c r="X50" i="22"/>
  <c r="X50" i="11"/>
  <c r="X50" i="21"/>
  <c r="X50" i="24"/>
  <c r="X50" i="20"/>
  <c r="X50" i="18"/>
  <c r="X50" i="17" s="1"/>
  <c r="X50" i="8"/>
  <c r="X50" i="29"/>
  <c r="W50" i="10"/>
  <c r="W50" i="11"/>
  <c r="W50" i="20"/>
  <c r="W50" i="22"/>
  <c r="W50" i="18"/>
  <c r="W50" i="17" s="1"/>
  <c r="W50" i="21"/>
  <c r="W50" i="8"/>
  <c r="W50" i="24"/>
  <c r="W50" i="29"/>
  <c r="Y50" i="21"/>
  <c r="G58" i="27" l="1"/>
  <c r="G59" i="14" s="1"/>
  <c r="AD58" i="27"/>
  <c r="AD59" i="14" s="1"/>
  <c r="O58" i="27"/>
  <c r="O59" i="14" s="1"/>
  <c r="Q58" i="27"/>
  <c r="Q59" i="16" s="1"/>
  <c r="A58" i="27"/>
  <c r="A59" i="14" s="1"/>
  <c r="AE58" i="27"/>
  <c r="AE59" i="16" s="1"/>
  <c r="T56" i="27"/>
  <c r="T57" i="14" s="1"/>
  <c r="N58" i="27"/>
  <c r="N59" i="14" s="1"/>
  <c r="X58" i="27"/>
  <c r="X59" i="14" s="1"/>
  <c r="AA58" i="27"/>
  <c r="AA59" i="13" s="1"/>
  <c r="L58" i="27"/>
  <c r="L59" i="14" s="1"/>
  <c r="T58" i="27"/>
  <c r="T59" i="13" s="1"/>
  <c r="W58" i="27"/>
  <c r="W59" i="13" s="1"/>
  <c r="Z58" i="27"/>
  <c r="Z59" i="15" s="1"/>
  <c r="B58" i="27"/>
  <c r="B59" i="13" s="1"/>
  <c r="J58" i="27"/>
  <c r="J59" i="14" s="1"/>
  <c r="K60" i="27"/>
  <c r="K61" i="16" s="1"/>
  <c r="H56" i="27"/>
  <c r="H57" i="14" s="1"/>
  <c r="U56" i="27"/>
  <c r="U57" i="16" s="1"/>
  <c r="AB56" i="27"/>
  <c r="AB57" i="13" s="1"/>
  <c r="A56" i="27"/>
  <c r="A57" i="14" s="1"/>
  <c r="V56" i="27"/>
  <c r="V57" i="13" s="1"/>
  <c r="J56" i="27"/>
  <c r="J57" i="14" s="1"/>
  <c r="Y56" i="27"/>
  <c r="Y57" i="16" s="1"/>
  <c r="Z56" i="27"/>
  <c r="Z57" i="14" s="1"/>
  <c r="AE56" i="27"/>
  <c r="AE57" i="13" s="1"/>
  <c r="B56" i="27"/>
  <c r="B57" i="15" s="1"/>
  <c r="C56" i="27"/>
  <c r="C57" i="15" s="1"/>
  <c r="N56" i="27"/>
  <c r="N57" i="14" s="1"/>
  <c r="U58" i="27"/>
  <c r="U59" i="13" s="1"/>
  <c r="I56" i="27"/>
  <c r="I57" i="14" s="1"/>
  <c r="M58" i="27"/>
  <c r="M59" i="14" s="1"/>
  <c r="AC56" i="27"/>
  <c r="AC57" i="16" s="1"/>
  <c r="Y58" i="27"/>
  <c r="Y59" i="15" s="1"/>
  <c r="I58" i="27"/>
  <c r="I59" i="13" s="1"/>
  <c r="K58" i="27"/>
  <c r="K59" i="14" s="1"/>
  <c r="D56" i="27"/>
  <c r="D57" i="14" s="1"/>
  <c r="W56" i="27"/>
  <c r="W57" i="14" s="1"/>
  <c r="F56" i="27"/>
  <c r="F57" i="14" s="1"/>
  <c r="M56" i="27"/>
  <c r="M57" i="14" s="1"/>
  <c r="C58" i="27"/>
  <c r="C59" i="13" s="1"/>
  <c r="AD56" i="27"/>
  <c r="AD57" i="14" s="1"/>
  <c r="AC58" i="27"/>
  <c r="AC59" i="14" s="1"/>
  <c r="R58" i="27"/>
  <c r="R59" i="14" s="1"/>
  <c r="F58" i="27"/>
  <c r="F59" i="14" s="1"/>
  <c r="Q56" i="27"/>
  <c r="Q57" i="13" s="1"/>
  <c r="E58" i="27"/>
  <c r="E59" i="13" s="1"/>
  <c r="S56" i="27"/>
  <c r="S57" i="14" s="1"/>
  <c r="D58" i="27"/>
  <c r="D59" i="14" s="1"/>
  <c r="S58" i="27"/>
  <c r="S59" i="14" s="1"/>
  <c r="E56" i="27"/>
  <c r="E57" i="14" s="1"/>
  <c r="AA56" i="27"/>
  <c r="AA57" i="14" s="1"/>
  <c r="O56" i="27"/>
  <c r="O57" i="13" s="1"/>
  <c r="K56" i="27"/>
  <c r="K57" i="15" s="1"/>
  <c r="A57" i="27"/>
  <c r="A58" i="14" s="1"/>
  <c r="M56" i="28"/>
  <c r="Q54" i="27"/>
  <c r="Q55" i="14" s="1"/>
  <c r="AB54" i="27"/>
  <c r="AB55" i="14" s="1"/>
  <c r="V54" i="27"/>
  <c r="V55" i="14" s="1"/>
  <c r="N59" i="27"/>
  <c r="N60" i="14" s="1"/>
  <c r="S54" i="27"/>
  <c r="S55" i="14" s="1"/>
  <c r="O60" i="27"/>
  <c r="O61" i="14" s="1"/>
  <c r="O53" i="27"/>
  <c r="O54" i="15" s="1"/>
  <c r="S60" i="27"/>
  <c r="S61" i="14" s="1"/>
  <c r="L60" i="27"/>
  <c r="L61" i="14" s="1"/>
  <c r="N60" i="27"/>
  <c r="N61" i="15" s="1"/>
  <c r="L53" i="27"/>
  <c r="L54" i="13" s="1"/>
  <c r="B51" i="27"/>
  <c r="B52" i="15" s="1"/>
  <c r="AE53" i="27"/>
  <c r="AE54" i="14" s="1"/>
  <c r="W53" i="27"/>
  <c r="W54" i="14" s="1"/>
  <c r="D58" i="28"/>
  <c r="O54" i="27"/>
  <c r="O55" i="14" s="1"/>
  <c r="C51" i="27"/>
  <c r="C52" i="14" s="1"/>
  <c r="O57" i="27"/>
  <c r="O58" i="14" s="1"/>
  <c r="B57" i="27"/>
  <c r="B58" i="15" s="1"/>
  <c r="R60" i="27"/>
  <c r="R61" i="16" s="1"/>
  <c r="AD60" i="27"/>
  <c r="AD61" i="14" s="1"/>
  <c r="A52" i="27"/>
  <c r="A53" i="14" s="1"/>
  <c r="L54" i="27"/>
  <c r="L55" i="14" s="1"/>
  <c r="I60" i="27"/>
  <c r="I61" i="15" s="1"/>
  <c r="Q51" i="27"/>
  <c r="Q52" i="15" s="1"/>
  <c r="AB57" i="27"/>
  <c r="AB58" i="14" s="1"/>
  <c r="E51" i="27"/>
  <c r="E52" i="14" s="1"/>
  <c r="R57" i="27"/>
  <c r="R58" i="14" s="1"/>
  <c r="V53" i="27"/>
  <c r="V54" i="15" s="1"/>
  <c r="X56" i="27"/>
  <c r="X57" i="14" s="1"/>
  <c r="O59" i="27"/>
  <c r="O60" i="15" s="1"/>
  <c r="G60" i="27"/>
  <c r="G61" i="14" s="1"/>
  <c r="N57" i="27"/>
  <c r="N58" i="14" s="1"/>
  <c r="M53" i="27"/>
  <c r="M54" i="14" s="1"/>
  <c r="N51" i="27"/>
  <c r="N52" i="14" s="1"/>
  <c r="M55" i="27"/>
  <c r="M56" i="14" s="1"/>
  <c r="Y54" i="27"/>
  <c r="Y55" i="13" s="1"/>
  <c r="B59" i="14"/>
  <c r="Q61" i="13"/>
  <c r="Q61" i="14"/>
  <c r="G57" i="14"/>
  <c r="G57" i="13"/>
  <c r="G57" i="16"/>
  <c r="T59" i="27"/>
  <c r="T60" i="14" s="1"/>
  <c r="AA59" i="27"/>
  <c r="AA60" i="16" s="1"/>
  <c r="V59" i="27"/>
  <c r="V60" i="14" s="1"/>
  <c r="F59" i="27"/>
  <c r="F60" i="15" s="1"/>
  <c r="J60" i="27"/>
  <c r="J61" i="14" s="1"/>
  <c r="AD55" i="27"/>
  <c r="AD56" i="14" s="1"/>
  <c r="I58" i="28"/>
  <c r="AB58" i="27"/>
  <c r="AB59" i="14" s="1"/>
  <c r="V59" i="16"/>
  <c r="J57" i="28"/>
  <c r="B55" i="27"/>
  <c r="B56" i="16" s="1"/>
  <c r="J57" i="27"/>
  <c r="J58" i="14" s="1"/>
  <c r="A59" i="27"/>
  <c r="A60" i="15" s="1"/>
  <c r="X60" i="27"/>
  <c r="X61" i="14" s="1"/>
  <c r="AE59" i="27"/>
  <c r="AE60" i="14" s="1"/>
  <c r="R55" i="27"/>
  <c r="R56" i="14" s="1"/>
  <c r="AA57" i="27"/>
  <c r="AA58" i="14" s="1"/>
  <c r="AA51" i="27"/>
  <c r="AA52" i="15" s="1"/>
  <c r="W59" i="27"/>
  <c r="W60" i="14" s="1"/>
  <c r="AD53" i="27"/>
  <c r="AD54" i="14" s="1"/>
  <c r="W54" i="27"/>
  <c r="W55" i="15" s="1"/>
  <c r="AC54" i="27"/>
  <c r="AC55" i="14" s="1"/>
  <c r="V59" i="15"/>
  <c r="R56" i="27"/>
  <c r="R57" i="13" s="1"/>
  <c r="J52" i="27"/>
  <c r="J53" i="16" s="1"/>
  <c r="Q53" i="27"/>
  <c r="Q54" i="13" s="1"/>
  <c r="F55" i="27"/>
  <c r="F56" i="15" s="1"/>
  <c r="J59" i="27"/>
  <c r="J60" i="14" s="1"/>
  <c r="A54" i="27"/>
  <c r="A55" i="14" s="1"/>
  <c r="AD57" i="27"/>
  <c r="AD58" i="14" s="1"/>
  <c r="E53" i="27"/>
  <c r="E54" i="16" s="1"/>
  <c r="AE54" i="27"/>
  <c r="AE55" i="13" s="1"/>
  <c r="E54" i="27"/>
  <c r="E55" i="14" s="1"/>
  <c r="B54" i="27"/>
  <c r="B55" i="14" s="1"/>
  <c r="AD54" i="27"/>
  <c r="AD55" i="16" s="1"/>
  <c r="Y60" i="27"/>
  <c r="Y61" i="13" s="1"/>
  <c r="Y57" i="27"/>
  <c r="Y58" i="14" s="1"/>
  <c r="AE51" i="27"/>
  <c r="AE52" i="14" s="1"/>
  <c r="H59" i="27"/>
  <c r="H60" i="14" s="1"/>
  <c r="L51" i="27"/>
  <c r="L52" i="15" s="1"/>
  <c r="V58" i="28"/>
  <c r="L55" i="27"/>
  <c r="L56" i="14" s="1"/>
  <c r="G59" i="27"/>
  <c r="G60" i="15" s="1"/>
  <c r="K53" i="27"/>
  <c r="K54" i="14" s="1"/>
  <c r="T53" i="27"/>
  <c r="T54" i="14" s="1"/>
  <c r="K54" i="27"/>
  <c r="K55" i="14" s="1"/>
  <c r="G54" i="27"/>
  <c r="G55" i="16" s="1"/>
  <c r="H54" i="27"/>
  <c r="H55" i="16" s="1"/>
  <c r="T60" i="27"/>
  <c r="T61" i="13" s="1"/>
  <c r="X51" i="27"/>
  <c r="X52" i="16" s="1"/>
  <c r="S51" i="27"/>
  <c r="S52" i="14" s="1"/>
  <c r="G57" i="15"/>
  <c r="F55" i="15"/>
  <c r="I60" i="13"/>
  <c r="I60" i="16"/>
  <c r="I60" i="14"/>
  <c r="I60" i="15"/>
  <c r="X56" i="14"/>
  <c r="X56" i="16"/>
  <c r="X56" i="13"/>
  <c r="F55" i="14"/>
  <c r="F55" i="13"/>
  <c r="R53" i="16"/>
  <c r="A50" i="25"/>
  <c r="Y50" i="25"/>
  <c r="Q59" i="14"/>
  <c r="B52" i="27"/>
  <c r="B53" i="16" s="1"/>
  <c r="D52" i="27"/>
  <c r="D53" i="14" s="1"/>
  <c r="AB59" i="27"/>
  <c r="AB60" i="15" s="1"/>
  <c r="J52" i="15"/>
  <c r="J52" i="16"/>
  <c r="J52" i="14"/>
  <c r="J52" i="13"/>
  <c r="T55" i="27"/>
  <c r="I52" i="27"/>
  <c r="I53" i="15" s="1"/>
  <c r="AC59" i="15"/>
  <c r="AE60" i="28"/>
  <c r="X58" i="28"/>
  <c r="X59" i="15"/>
  <c r="X59" i="16"/>
  <c r="AE59" i="28"/>
  <c r="AD57" i="28"/>
  <c r="X54" i="28"/>
  <c r="I55" i="27"/>
  <c r="N59" i="28"/>
  <c r="O58" i="28"/>
  <c r="O59" i="15"/>
  <c r="O59" i="16"/>
  <c r="O59" i="13"/>
  <c r="V54" i="28"/>
  <c r="F55" i="16"/>
  <c r="M59" i="16"/>
  <c r="K61" i="15"/>
  <c r="K61" i="13"/>
  <c r="H55" i="28"/>
  <c r="L55" i="28"/>
  <c r="K59" i="27"/>
  <c r="K60" i="15" s="1"/>
  <c r="D55" i="27"/>
  <c r="D56" i="15" s="1"/>
  <c r="AA60" i="27"/>
  <c r="AA61" i="16" s="1"/>
  <c r="A60" i="27"/>
  <c r="A61" i="14" s="1"/>
  <c r="B60" i="27"/>
  <c r="E59" i="27"/>
  <c r="E60" i="15" s="1"/>
  <c r="A55" i="27"/>
  <c r="A58" i="13"/>
  <c r="U60" i="27"/>
  <c r="I57" i="27"/>
  <c r="I58" i="14" s="1"/>
  <c r="D57" i="27"/>
  <c r="D58" i="13" s="1"/>
  <c r="Q57" i="27"/>
  <c r="Q58" i="14" s="1"/>
  <c r="X57" i="27"/>
  <c r="F57" i="27"/>
  <c r="F58" i="16" s="1"/>
  <c r="H60" i="27"/>
  <c r="H61" i="14" s="1"/>
  <c r="D60" i="27"/>
  <c r="D61" i="14" s="1"/>
  <c r="Z59" i="14"/>
  <c r="AB60" i="28"/>
  <c r="H58" i="13"/>
  <c r="Z52" i="28"/>
  <c r="U59" i="14"/>
  <c r="Z57" i="27"/>
  <c r="Z58" i="16" s="1"/>
  <c r="I54" i="13"/>
  <c r="I54" i="16"/>
  <c r="I54" i="15"/>
  <c r="Y53" i="28"/>
  <c r="H49" i="25"/>
  <c r="AB60" i="27"/>
  <c r="AB61" i="14" s="1"/>
  <c r="C52" i="27"/>
  <c r="C53" i="14" s="1"/>
  <c r="G55" i="27"/>
  <c r="G56" i="14" s="1"/>
  <c r="B53" i="27"/>
  <c r="B54" i="15" s="1"/>
  <c r="M57" i="27"/>
  <c r="M58" i="14" s="1"/>
  <c r="L52" i="27"/>
  <c r="A59" i="13"/>
  <c r="AA55" i="27"/>
  <c r="AA56" i="14" s="1"/>
  <c r="T57" i="27"/>
  <c r="T58" i="15" s="1"/>
  <c r="C53" i="27"/>
  <c r="C54" i="15" s="1"/>
  <c r="AB51" i="27"/>
  <c r="M51" i="27"/>
  <c r="M52" i="16" s="1"/>
  <c r="T51" i="27"/>
  <c r="T52" i="16" s="1"/>
  <c r="AD51" i="27"/>
  <c r="U51" i="27"/>
  <c r="U52" i="15" s="1"/>
  <c r="AC51" i="27"/>
  <c r="AC52" i="13" s="1"/>
  <c r="W51" i="27"/>
  <c r="W52" i="13" s="1"/>
  <c r="D51" i="27"/>
  <c r="D52" i="15" s="1"/>
  <c r="A51" i="27"/>
  <c r="H51" i="27"/>
  <c r="H52" i="16" s="1"/>
  <c r="K51" i="27"/>
  <c r="K52" i="14" s="1"/>
  <c r="Y51" i="27"/>
  <c r="Y52" i="16" s="1"/>
  <c r="O51" i="27"/>
  <c r="M52" i="27"/>
  <c r="C60" i="27"/>
  <c r="E57" i="27"/>
  <c r="E58" i="13" s="1"/>
  <c r="W55" i="27"/>
  <c r="W56" i="15" s="1"/>
  <c r="H59" i="15"/>
  <c r="K57" i="27"/>
  <c r="G52" i="27"/>
  <c r="G53" i="16" s="1"/>
  <c r="R53" i="13"/>
  <c r="G51" i="27"/>
  <c r="G52" i="14" s="1"/>
  <c r="Q61" i="16"/>
  <c r="Z59" i="13"/>
  <c r="H59" i="13"/>
  <c r="H59" i="16"/>
  <c r="S57" i="27"/>
  <c r="S58" i="16" s="1"/>
  <c r="T57" i="16"/>
  <c r="T57" i="13"/>
  <c r="U59" i="27"/>
  <c r="U60" i="15" s="1"/>
  <c r="M59" i="27"/>
  <c r="M60" i="14" s="1"/>
  <c r="D59" i="27"/>
  <c r="D60" i="14" s="1"/>
  <c r="Y59" i="27"/>
  <c r="Y60" i="16" s="1"/>
  <c r="C59" i="27"/>
  <c r="C60" i="15" s="1"/>
  <c r="L59" i="27"/>
  <c r="L60" i="14" s="1"/>
  <c r="R59" i="27"/>
  <c r="X59" i="27"/>
  <c r="S59" i="27"/>
  <c r="S60" i="14" s="1"/>
  <c r="H52" i="27"/>
  <c r="H53" i="16" s="1"/>
  <c r="AE59" i="15"/>
  <c r="K52" i="27"/>
  <c r="K53" i="14" s="1"/>
  <c r="AB55" i="27"/>
  <c r="U57" i="27"/>
  <c r="U58" i="13" s="1"/>
  <c r="N55" i="27"/>
  <c r="N56" i="15" s="1"/>
  <c r="AC57" i="27"/>
  <c r="AC58" i="16" s="1"/>
  <c r="W60" i="27"/>
  <c r="W61" i="14" s="1"/>
  <c r="E51" i="28"/>
  <c r="Y57" i="28"/>
  <c r="Z56" i="28"/>
  <c r="D54" i="28"/>
  <c r="AD59" i="27"/>
  <c r="F53" i="27"/>
  <c r="AE57" i="27"/>
  <c r="AE58" i="14" s="1"/>
  <c r="T54" i="27"/>
  <c r="T55" i="14" s="1"/>
  <c r="C54" i="27"/>
  <c r="C55" i="15" s="1"/>
  <c r="J54" i="27"/>
  <c r="J55" i="14" s="1"/>
  <c r="I54" i="27"/>
  <c r="I55" i="14" s="1"/>
  <c r="AA54" i="27"/>
  <c r="AA55" i="14" s="1"/>
  <c r="M54" i="27"/>
  <c r="Z54" i="27"/>
  <c r="AC59" i="27"/>
  <c r="AC60" i="14" s="1"/>
  <c r="T59" i="28"/>
  <c r="Z51" i="27"/>
  <c r="Z52" i="14" s="1"/>
  <c r="D53" i="27"/>
  <c r="D54" i="14" s="1"/>
  <c r="W57" i="27"/>
  <c r="W58" i="13" s="1"/>
  <c r="Z59" i="27"/>
  <c r="U53" i="27"/>
  <c r="U54" i="16" s="1"/>
  <c r="N54" i="27"/>
  <c r="N55" i="13" s="1"/>
  <c r="AC60" i="27"/>
  <c r="AC61" i="16" s="1"/>
  <c r="X54" i="27"/>
  <c r="X55" i="14" s="1"/>
  <c r="U54" i="27"/>
  <c r="U55" i="16" s="1"/>
  <c r="AE60" i="27"/>
  <c r="AE61" i="14" s="1"/>
  <c r="D54" i="27"/>
  <c r="D55" i="14" s="1"/>
  <c r="H60" i="28"/>
  <c r="I51" i="27"/>
  <c r="F51" i="27"/>
  <c r="F52" i="14" s="1"/>
  <c r="V60" i="27"/>
  <c r="V61" i="13" s="1"/>
  <c r="U53" i="28"/>
  <c r="B52" i="28"/>
  <c r="G59" i="16"/>
  <c r="AD59" i="16"/>
  <c r="X56" i="15"/>
  <c r="K50" i="25"/>
  <c r="X50" i="25"/>
  <c r="U57" i="28"/>
  <c r="U57" i="13"/>
  <c r="W59" i="14"/>
  <c r="W59" i="15"/>
  <c r="T52" i="27"/>
  <c r="T53" i="16" s="1"/>
  <c r="E52" i="27"/>
  <c r="E53" i="15" s="1"/>
  <c r="W52" i="27"/>
  <c r="W53" i="14" s="1"/>
  <c r="O52" i="27"/>
  <c r="O53" i="15" s="1"/>
  <c r="AA52" i="27"/>
  <c r="AA53" i="13" s="1"/>
  <c r="V52" i="27"/>
  <c r="V53" i="13" s="1"/>
  <c r="AD52" i="27"/>
  <c r="AD53" i="14" s="1"/>
  <c r="Y52" i="27"/>
  <c r="Y53" i="16" s="1"/>
  <c r="X52" i="27"/>
  <c r="AE52" i="27"/>
  <c r="AE53" i="15" s="1"/>
  <c r="F52" i="27"/>
  <c r="F53" i="14" s="1"/>
  <c r="S52" i="27"/>
  <c r="S53" i="16" s="1"/>
  <c r="Z52" i="27"/>
  <c r="Z53" i="14" s="1"/>
  <c r="K55" i="27"/>
  <c r="K56" i="15" s="1"/>
  <c r="O55" i="27"/>
  <c r="O56" i="16" s="1"/>
  <c r="V55" i="27"/>
  <c r="E55" i="27"/>
  <c r="E56" i="16" s="1"/>
  <c r="AC55" i="27"/>
  <c r="AC56" i="14" s="1"/>
  <c r="Q55" i="27"/>
  <c r="Q56" i="16" s="1"/>
  <c r="Z55" i="27"/>
  <c r="Z56" i="14" s="1"/>
  <c r="C55" i="27"/>
  <c r="B59" i="27"/>
  <c r="B60" i="14" s="1"/>
  <c r="S55" i="27"/>
  <c r="S56" i="13" s="1"/>
  <c r="V57" i="27"/>
  <c r="L54" i="28"/>
  <c r="AD56" i="28"/>
  <c r="C57" i="27"/>
  <c r="C58" i="16" s="1"/>
  <c r="AB52" i="28"/>
  <c r="R51" i="27"/>
  <c r="R52" i="16" s="1"/>
  <c r="F60" i="27"/>
  <c r="F61" i="14" s="1"/>
  <c r="W50" i="25"/>
  <c r="J50" i="25"/>
  <c r="Q49" i="25"/>
  <c r="U55" i="27"/>
  <c r="U56" i="14" s="1"/>
  <c r="U52" i="27"/>
  <c r="U53" i="14" s="1"/>
  <c r="E60" i="27"/>
  <c r="E61" i="13" s="1"/>
  <c r="R57" i="28"/>
  <c r="G53" i="27"/>
  <c r="R53" i="27"/>
  <c r="R54" i="14" s="1"/>
  <c r="A53" i="27"/>
  <c r="A54" i="14" s="1"/>
  <c r="Y53" i="27"/>
  <c r="Y54" i="14" s="1"/>
  <c r="X53" i="27"/>
  <c r="X54" i="14" s="1"/>
  <c r="AC53" i="27"/>
  <c r="AC54" i="13" s="1"/>
  <c r="AB53" i="27"/>
  <c r="AB54" i="15" s="1"/>
  <c r="Z53" i="27"/>
  <c r="S53" i="27"/>
  <c r="S54" i="15" s="1"/>
  <c r="J53" i="27"/>
  <c r="J54" i="13" s="1"/>
  <c r="H53" i="27"/>
  <c r="H54" i="15" s="1"/>
  <c r="AA53" i="27"/>
  <c r="AA54" i="14" s="1"/>
  <c r="N52" i="27"/>
  <c r="N53" i="14" s="1"/>
  <c r="AE55" i="27"/>
  <c r="AE56" i="13" s="1"/>
  <c r="Q52" i="27"/>
  <c r="Q53" i="15" s="1"/>
  <c r="H55" i="27"/>
  <c r="H56" i="14" s="1"/>
  <c r="Y55" i="27"/>
  <c r="Y56" i="16" s="1"/>
  <c r="G57" i="27"/>
  <c r="G58" i="13" s="1"/>
  <c r="J55" i="27"/>
  <c r="J56" i="13" s="1"/>
  <c r="Z60" i="27"/>
  <c r="L58" i="28"/>
  <c r="L59" i="13"/>
  <c r="N53" i="27"/>
  <c r="N54" i="13" s="1"/>
  <c r="M60" i="27"/>
  <c r="M61" i="15" s="1"/>
  <c r="L57" i="27"/>
  <c r="L58" i="16" s="1"/>
  <c r="AC52" i="27"/>
  <c r="AC53" i="13" s="1"/>
  <c r="AB52" i="27"/>
  <c r="AB53" i="14" s="1"/>
  <c r="Q59" i="27"/>
  <c r="Q60" i="15" s="1"/>
  <c r="V51" i="27"/>
  <c r="V52" i="13" s="1"/>
  <c r="T55" i="16"/>
  <c r="R54" i="27"/>
  <c r="R55" i="14" s="1"/>
  <c r="Q52" i="28"/>
  <c r="Q61" i="15"/>
  <c r="U55" i="28"/>
  <c r="R53" i="15"/>
  <c r="Z57" i="28"/>
  <c r="U51" i="28"/>
  <c r="S59" i="13"/>
  <c r="AE58" i="28"/>
  <c r="AD59" i="15"/>
  <c r="N52" i="28"/>
  <c r="E55" i="28"/>
  <c r="Y51" i="28"/>
  <c r="G59" i="15"/>
  <c r="Z51" i="28"/>
  <c r="I57" i="13"/>
  <c r="AA59" i="15"/>
  <c r="S58" i="28"/>
  <c r="AD52" i="28"/>
  <c r="M55" i="28"/>
  <c r="E52" i="28"/>
  <c r="G56" i="28"/>
  <c r="L57" i="13"/>
  <c r="L57" i="16"/>
  <c r="J57" i="16"/>
  <c r="G55" i="28"/>
  <c r="C59" i="28"/>
  <c r="AB57" i="28"/>
  <c r="V59" i="13"/>
  <c r="E59" i="28"/>
  <c r="N54" i="28"/>
  <c r="Z60" i="28"/>
  <c r="L57" i="15"/>
  <c r="M54" i="28"/>
  <c r="S59" i="28"/>
  <c r="K53" i="28"/>
  <c r="M58" i="28"/>
  <c r="H58" i="15"/>
  <c r="C53" i="28"/>
  <c r="U52" i="28"/>
  <c r="Y54" i="28"/>
  <c r="H56" i="28"/>
  <c r="H58" i="16"/>
  <c r="AD53" i="28"/>
  <c r="I56" i="28"/>
  <c r="Y59" i="13"/>
  <c r="D59" i="28"/>
  <c r="Z59" i="28"/>
  <c r="W52" i="28"/>
  <c r="U59" i="16"/>
  <c r="R52" i="28"/>
  <c r="AC59" i="16"/>
  <c r="R55" i="28"/>
  <c r="AC52" i="28"/>
  <c r="AE57" i="28"/>
  <c r="AA59" i="16"/>
  <c r="B59" i="15"/>
  <c r="H57" i="13"/>
  <c r="C57" i="28"/>
  <c r="I59" i="15"/>
  <c r="W53" i="28"/>
  <c r="AG46" i="11"/>
  <c r="AG38" i="11"/>
  <c r="AG33" i="11"/>
  <c r="AG34" i="11"/>
  <c r="AG47" i="11"/>
  <c r="AG31" i="11"/>
  <c r="AG45" i="11"/>
  <c r="AG36" i="11"/>
  <c r="AG44" i="11"/>
  <c r="AG37" i="11"/>
  <c r="AG39" i="11"/>
  <c r="AG42" i="11"/>
  <c r="AG43" i="11"/>
  <c r="AG30" i="11"/>
  <c r="AG50" i="11"/>
  <c r="AG35" i="11"/>
  <c r="AG40" i="11"/>
  <c r="AG32" i="11"/>
  <c r="AG29" i="11"/>
  <c r="AG41" i="11"/>
  <c r="AG49" i="11"/>
  <c r="AG48" i="11"/>
  <c r="R2" i="2"/>
  <c r="S2" i="2"/>
  <c r="T2" i="2"/>
  <c r="U2" i="2"/>
  <c r="V2" i="2"/>
  <c r="W2" i="2"/>
  <c r="X2" i="2"/>
  <c r="Y2" i="2"/>
  <c r="Z2" i="2"/>
  <c r="AA2" i="2"/>
  <c r="AB2" i="2"/>
  <c r="AC2" i="2"/>
  <c r="AD2" i="2"/>
  <c r="AE1" i="29"/>
  <c r="Q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A2" i="2"/>
  <c r="A23" i="2"/>
  <c r="A22" i="19" s="1"/>
  <c r="B23" i="2"/>
  <c r="B22" i="19" s="1"/>
  <c r="C23" i="2"/>
  <c r="C22" i="19" s="1"/>
  <c r="D23" i="2"/>
  <c r="D22" i="19" s="1"/>
  <c r="E23" i="2"/>
  <c r="E22" i="19" s="1"/>
  <c r="F23" i="2"/>
  <c r="F22" i="19" s="1"/>
  <c r="G23" i="2"/>
  <c r="G22" i="19" s="1"/>
  <c r="H23" i="2"/>
  <c r="H22" i="19" s="1"/>
  <c r="I23" i="2"/>
  <c r="I22" i="19" s="1"/>
  <c r="J23" i="2"/>
  <c r="J22" i="19" s="1"/>
  <c r="K23" i="2"/>
  <c r="K22" i="19" s="1"/>
  <c r="L23" i="2"/>
  <c r="L22" i="19" s="1"/>
  <c r="M23" i="2"/>
  <c r="M22" i="19" s="1"/>
  <c r="N23" i="2"/>
  <c r="N22" i="19" s="1"/>
  <c r="O23" i="2"/>
  <c r="O22" i="19" s="1"/>
  <c r="Q23" i="2"/>
  <c r="Q22" i="19" s="1"/>
  <c r="R23" i="2"/>
  <c r="R22" i="19" s="1"/>
  <c r="S23" i="2"/>
  <c r="S22" i="19" s="1"/>
  <c r="T23" i="2"/>
  <c r="T22" i="19" s="1"/>
  <c r="U23" i="2"/>
  <c r="U22" i="19" s="1"/>
  <c r="V23" i="2"/>
  <c r="V22" i="19" s="1"/>
  <c r="W23" i="2"/>
  <c r="W22" i="19" s="1"/>
  <c r="X23" i="2"/>
  <c r="X22" i="19" s="1"/>
  <c r="Y23" i="2"/>
  <c r="Y22" i="19" s="1"/>
  <c r="Z23" i="2"/>
  <c r="Z22" i="19" s="1"/>
  <c r="AA23" i="2"/>
  <c r="AA22" i="19" s="1"/>
  <c r="AB23" i="2"/>
  <c r="AB22" i="19" s="1"/>
  <c r="AC23" i="2"/>
  <c r="AC22" i="19" s="1"/>
  <c r="AD23" i="2"/>
  <c r="AD22" i="19" s="1"/>
  <c r="AE23" i="2"/>
  <c r="AE22" i="19" s="1"/>
  <c r="A24" i="2"/>
  <c r="A23" i="19" s="1"/>
  <c r="B24" i="2"/>
  <c r="B23" i="19" s="1"/>
  <c r="C24" i="2"/>
  <c r="C23" i="19" s="1"/>
  <c r="D24" i="2"/>
  <c r="D23" i="19" s="1"/>
  <c r="E24" i="2"/>
  <c r="E23" i="19" s="1"/>
  <c r="F24" i="2"/>
  <c r="F23" i="19" s="1"/>
  <c r="G24" i="2"/>
  <c r="G23" i="19" s="1"/>
  <c r="H24" i="2"/>
  <c r="H23" i="19" s="1"/>
  <c r="I24" i="2"/>
  <c r="I23" i="19" s="1"/>
  <c r="J24" i="2"/>
  <c r="J23" i="19" s="1"/>
  <c r="K24" i="2"/>
  <c r="K23" i="19" s="1"/>
  <c r="L24" i="2"/>
  <c r="L23" i="19" s="1"/>
  <c r="M24" i="2"/>
  <c r="M23" i="19" s="1"/>
  <c r="N24" i="2"/>
  <c r="N23" i="19" s="1"/>
  <c r="O24" i="2"/>
  <c r="O23" i="19" s="1"/>
  <c r="Q24" i="2"/>
  <c r="Q23" i="19" s="1"/>
  <c r="R24" i="2"/>
  <c r="R23" i="19" s="1"/>
  <c r="S24" i="2"/>
  <c r="S23" i="19" s="1"/>
  <c r="T24" i="2"/>
  <c r="T23" i="19" s="1"/>
  <c r="U24" i="2"/>
  <c r="U23" i="19" s="1"/>
  <c r="V24" i="2"/>
  <c r="V23" i="19" s="1"/>
  <c r="W24" i="2"/>
  <c r="W23" i="19" s="1"/>
  <c r="X24" i="2"/>
  <c r="X23" i="19" s="1"/>
  <c r="Y24" i="2"/>
  <c r="Y23" i="19" s="1"/>
  <c r="Z24" i="2"/>
  <c r="Z23" i="19" s="1"/>
  <c r="AA24" i="2"/>
  <c r="AA23" i="19" s="1"/>
  <c r="AB24" i="2"/>
  <c r="AB23" i="19" s="1"/>
  <c r="AC24" i="2"/>
  <c r="AC23" i="19" s="1"/>
  <c r="AD24" i="2"/>
  <c r="AD23" i="19" s="1"/>
  <c r="AE24" i="2"/>
  <c r="AE23" i="19" s="1"/>
  <c r="A25" i="2"/>
  <c r="A24" i="19" s="1"/>
  <c r="B25" i="2"/>
  <c r="B24" i="19" s="1"/>
  <c r="C25" i="2"/>
  <c r="C24" i="19" s="1"/>
  <c r="D25" i="2"/>
  <c r="D24" i="19" s="1"/>
  <c r="E25" i="2"/>
  <c r="E24" i="19" s="1"/>
  <c r="F25" i="2"/>
  <c r="F24" i="19" s="1"/>
  <c r="G25" i="2"/>
  <c r="G24" i="19" s="1"/>
  <c r="H25" i="2"/>
  <c r="H24" i="19" s="1"/>
  <c r="I25" i="2"/>
  <c r="I24" i="19" s="1"/>
  <c r="J25" i="2"/>
  <c r="J24" i="19" s="1"/>
  <c r="K25" i="2"/>
  <c r="K24" i="19" s="1"/>
  <c r="L25" i="2"/>
  <c r="L24" i="19" s="1"/>
  <c r="M25" i="2"/>
  <c r="M24" i="19" s="1"/>
  <c r="N25" i="2"/>
  <c r="N24" i="19" s="1"/>
  <c r="O25" i="2"/>
  <c r="O24" i="19" s="1"/>
  <c r="Q25" i="2"/>
  <c r="Q24" i="19" s="1"/>
  <c r="R25" i="2"/>
  <c r="R24" i="19" s="1"/>
  <c r="S25" i="2"/>
  <c r="S24" i="19" s="1"/>
  <c r="T25" i="2"/>
  <c r="T24" i="19" s="1"/>
  <c r="U25" i="2"/>
  <c r="U24" i="19" s="1"/>
  <c r="V25" i="2"/>
  <c r="V24" i="19" s="1"/>
  <c r="W25" i="2"/>
  <c r="W24" i="19" s="1"/>
  <c r="X25" i="2"/>
  <c r="X24" i="19" s="1"/>
  <c r="Y25" i="2"/>
  <c r="Y24" i="19" s="1"/>
  <c r="Z25" i="2"/>
  <c r="Z24" i="19" s="1"/>
  <c r="AA25" i="2"/>
  <c r="AA24" i="19" s="1"/>
  <c r="AB25" i="2"/>
  <c r="AB24" i="19" s="1"/>
  <c r="AC25" i="2"/>
  <c r="AC24" i="19" s="1"/>
  <c r="AD25" i="2"/>
  <c r="AD24" i="19" s="1"/>
  <c r="AE25" i="2"/>
  <c r="AE24" i="19" s="1"/>
  <c r="A26" i="2"/>
  <c r="A25" i="19" s="1"/>
  <c r="B26" i="2"/>
  <c r="B25" i="19" s="1"/>
  <c r="C26" i="2"/>
  <c r="C25" i="19" s="1"/>
  <c r="D26" i="2"/>
  <c r="D25" i="19" s="1"/>
  <c r="E26" i="2"/>
  <c r="E25" i="19" s="1"/>
  <c r="F26" i="2"/>
  <c r="F25" i="19" s="1"/>
  <c r="G26" i="2"/>
  <c r="G25" i="19" s="1"/>
  <c r="H26" i="2"/>
  <c r="H25" i="19" s="1"/>
  <c r="I26" i="2"/>
  <c r="I25" i="19" s="1"/>
  <c r="J26" i="2"/>
  <c r="J25" i="19" s="1"/>
  <c r="K26" i="2"/>
  <c r="K25" i="19" s="1"/>
  <c r="L26" i="2"/>
  <c r="L25" i="19" s="1"/>
  <c r="M26" i="2"/>
  <c r="M25" i="19" s="1"/>
  <c r="N26" i="2"/>
  <c r="N25" i="19" s="1"/>
  <c r="O26" i="2"/>
  <c r="O25" i="19" s="1"/>
  <c r="Q26" i="2"/>
  <c r="Q25" i="19" s="1"/>
  <c r="R26" i="2"/>
  <c r="R25" i="19" s="1"/>
  <c r="S26" i="2"/>
  <c r="S25" i="19" s="1"/>
  <c r="T26" i="2"/>
  <c r="T25" i="19" s="1"/>
  <c r="U26" i="2"/>
  <c r="U25" i="19" s="1"/>
  <c r="V26" i="2"/>
  <c r="V25" i="19" s="1"/>
  <c r="W26" i="2"/>
  <c r="W25" i="19" s="1"/>
  <c r="X26" i="2"/>
  <c r="X25" i="19" s="1"/>
  <c r="Y26" i="2"/>
  <c r="Y25" i="19" s="1"/>
  <c r="Z26" i="2"/>
  <c r="Z25" i="19" s="1"/>
  <c r="AA26" i="2"/>
  <c r="AA25" i="19" s="1"/>
  <c r="AB26" i="2"/>
  <c r="AB25" i="19" s="1"/>
  <c r="AC26" i="2"/>
  <c r="AC25" i="19" s="1"/>
  <c r="AD26" i="2"/>
  <c r="AD25" i="19" s="1"/>
  <c r="AE26" i="2"/>
  <c r="AE25" i="19" s="1"/>
  <c r="A27" i="2"/>
  <c r="A26" i="19" s="1"/>
  <c r="B27" i="2"/>
  <c r="B26" i="19" s="1"/>
  <c r="C27" i="2"/>
  <c r="C26" i="19" s="1"/>
  <c r="D27" i="2"/>
  <c r="D26" i="19" s="1"/>
  <c r="E27" i="2"/>
  <c r="E26" i="19" s="1"/>
  <c r="F27" i="2"/>
  <c r="F26" i="19" s="1"/>
  <c r="G27" i="2"/>
  <c r="G26" i="19" s="1"/>
  <c r="H27" i="2"/>
  <c r="H26" i="19" s="1"/>
  <c r="I27" i="2"/>
  <c r="I26" i="19" s="1"/>
  <c r="J27" i="2"/>
  <c r="J26" i="19" s="1"/>
  <c r="K27" i="2"/>
  <c r="K26" i="19" s="1"/>
  <c r="L27" i="2"/>
  <c r="L26" i="19" s="1"/>
  <c r="M27" i="2"/>
  <c r="M26" i="19" s="1"/>
  <c r="N27" i="2"/>
  <c r="N26" i="19" s="1"/>
  <c r="O27" i="2"/>
  <c r="O26" i="19" s="1"/>
  <c r="Q27" i="2"/>
  <c r="Q26" i="19" s="1"/>
  <c r="R27" i="2"/>
  <c r="R26" i="19" s="1"/>
  <c r="S27" i="2"/>
  <c r="S26" i="19" s="1"/>
  <c r="T27" i="2"/>
  <c r="T26" i="19" s="1"/>
  <c r="U27" i="2"/>
  <c r="U26" i="19" s="1"/>
  <c r="V27" i="2"/>
  <c r="V26" i="19" s="1"/>
  <c r="W27" i="2"/>
  <c r="W26" i="19" s="1"/>
  <c r="X27" i="2"/>
  <c r="X26" i="19" s="1"/>
  <c r="Y27" i="2"/>
  <c r="Y26" i="19" s="1"/>
  <c r="Z27" i="2"/>
  <c r="Z26" i="19" s="1"/>
  <c r="AA27" i="2"/>
  <c r="AA26" i="19" s="1"/>
  <c r="AB27" i="2"/>
  <c r="AB26" i="19" s="1"/>
  <c r="AC27" i="2"/>
  <c r="AC26" i="19" s="1"/>
  <c r="AD27" i="2"/>
  <c r="AD26" i="19" s="1"/>
  <c r="AE27" i="2"/>
  <c r="AE26" i="19" s="1"/>
  <c r="A28" i="2"/>
  <c r="A27" i="19" s="1"/>
  <c r="B28" i="2"/>
  <c r="B27" i="19" s="1"/>
  <c r="C28" i="2"/>
  <c r="C27" i="19" s="1"/>
  <c r="D28" i="2"/>
  <c r="D27" i="19" s="1"/>
  <c r="E28" i="2"/>
  <c r="E27" i="19" s="1"/>
  <c r="F28" i="2"/>
  <c r="F27" i="19" s="1"/>
  <c r="G28" i="2"/>
  <c r="G27" i="19" s="1"/>
  <c r="H28" i="2"/>
  <c r="H27" i="19" s="1"/>
  <c r="I28" i="2"/>
  <c r="I27" i="19" s="1"/>
  <c r="J28" i="2"/>
  <c r="J27" i="19" s="1"/>
  <c r="K28" i="2"/>
  <c r="K27" i="19" s="1"/>
  <c r="L28" i="2"/>
  <c r="L27" i="19" s="1"/>
  <c r="M28" i="2"/>
  <c r="M27" i="19" s="1"/>
  <c r="N28" i="2"/>
  <c r="N27" i="19" s="1"/>
  <c r="O28" i="2"/>
  <c r="O27" i="19" s="1"/>
  <c r="Q28" i="2"/>
  <c r="Q27" i="19" s="1"/>
  <c r="R28" i="2"/>
  <c r="R27" i="19" s="1"/>
  <c r="S28" i="2"/>
  <c r="S27" i="19" s="1"/>
  <c r="T28" i="2"/>
  <c r="T27" i="19" s="1"/>
  <c r="U28" i="2"/>
  <c r="U27" i="19" s="1"/>
  <c r="V28" i="2"/>
  <c r="V27" i="19" s="1"/>
  <c r="W28" i="2"/>
  <c r="W27" i="19" s="1"/>
  <c r="X28" i="2"/>
  <c r="X27" i="19" s="1"/>
  <c r="Y28" i="2"/>
  <c r="Y27" i="19" s="1"/>
  <c r="Z28" i="2"/>
  <c r="Z27" i="19" s="1"/>
  <c r="AA28" i="2"/>
  <c r="AA27" i="19" s="1"/>
  <c r="AB28" i="2"/>
  <c r="AB27" i="19" s="1"/>
  <c r="AC28" i="2"/>
  <c r="AC27" i="19" s="1"/>
  <c r="AD28" i="2"/>
  <c r="AD27" i="19" s="1"/>
  <c r="AE28" i="2"/>
  <c r="AE27" i="19" s="1"/>
  <c r="A29" i="2"/>
  <c r="A28" i="19" s="1"/>
  <c r="B29" i="2"/>
  <c r="B28" i="19" s="1"/>
  <c r="C29" i="2"/>
  <c r="C28" i="19" s="1"/>
  <c r="D29" i="2"/>
  <c r="D28" i="19" s="1"/>
  <c r="E29" i="2"/>
  <c r="E28" i="19" s="1"/>
  <c r="F29" i="2"/>
  <c r="F28" i="19" s="1"/>
  <c r="G29" i="2"/>
  <c r="G28" i="19" s="1"/>
  <c r="H29" i="2"/>
  <c r="H28" i="19" s="1"/>
  <c r="I29" i="2"/>
  <c r="I28" i="19" s="1"/>
  <c r="J29" i="2"/>
  <c r="J28" i="19" s="1"/>
  <c r="K29" i="2"/>
  <c r="K28" i="19" s="1"/>
  <c r="L29" i="2"/>
  <c r="L28" i="19" s="1"/>
  <c r="M29" i="2"/>
  <c r="M28" i="19" s="1"/>
  <c r="N29" i="2"/>
  <c r="N28" i="19" s="1"/>
  <c r="O29" i="2"/>
  <c r="O28" i="19" s="1"/>
  <c r="Q29" i="2"/>
  <c r="Q28" i="19" s="1"/>
  <c r="R29" i="2"/>
  <c r="R28" i="19" s="1"/>
  <c r="S29" i="2"/>
  <c r="S28" i="19" s="1"/>
  <c r="T29" i="2"/>
  <c r="T28" i="19" s="1"/>
  <c r="U29" i="2"/>
  <c r="U28" i="19" s="1"/>
  <c r="V29" i="2"/>
  <c r="V28" i="19" s="1"/>
  <c r="W29" i="2"/>
  <c r="W28" i="19" s="1"/>
  <c r="X29" i="2"/>
  <c r="X28" i="19" s="1"/>
  <c r="Y29" i="2"/>
  <c r="Y28" i="19" s="1"/>
  <c r="Z29" i="2"/>
  <c r="Z28" i="19" s="1"/>
  <c r="AA29" i="2"/>
  <c r="AA28" i="19" s="1"/>
  <c r="AB29" i="2"/>
  <c r="AB28" i="19" s="1"/>
  <c r="AC29" i="2"/>
  <c r="AC28" i="19" s="1"/>
  <c r="AD29" i="2"/>
  <c r="AD28" i="19" s="1"/>
  <c r="AE29" i="2"/>
  <c r="AE28" i="19" s="1"/>
  <c r="A14" i="2"/>
  <c r="A13" i="19" s="1"/>
  <c r="B14" i="2"/>
  <c r="B13" i="19" s="1"/>
  <c r="C14" i="2"/>
  <c r="C13" i="19" s="1"/>
  <c r="D14" i="2"/>
  <c r="D13" i="19" s="1"/>
  <c r="E14" i="2"/>
  <c r="E13" i="19" s="1"/>
  <c r="F14" i="2"/>
  <c r="F13" i="19" s="1"/>
  <c r="G14" i="2"/>
  <c r="G13" i="19" s="1"/>
  <c r="H14" i="2"/>
  <c r="H13" i="19" s="1"/>
  <c r="I14" i="2"/>
  <c r="I13" i="19" s="1"/>
  <c r="J14" i="2"/>
  <c r="J13" i="19" s="1"/>
  <c r="K14" i="2"/>
  <c r="K13" i="19" s="1"/>
  <c r="L14" i="2"/>
  <c r="L13" i="19" s="1"/>
  <c r="M14" i="2"/>
  <c r="M13" i="19" s="1"/>
  <c r="N14" i="2"/>
  <c r="N13" i="19" s="1"/>
  <c r="O14" i="2"/>
  <c r="O13" i="19" s="1"/>
  <c r="Q14" i="2"/>
  <c r="Q13" i="19" s="1"/>
  <c r="R14" i="2"/>
  <c r="R13" i="19" s="1"/>
  <c r="S14" i="2"/>
  <c r="S13" i="19" s="1"/>
  <c r="T14" i="2"/>
  <c r="T13" i="19" s="1"/>
  <c r="U14" i="2"/>
  <c r="U13" i="19" s="1"/>
  <c r="V14" i="2"/>
  <c r="V13" i="19" s="1"/>
  <c r="W14" i="2"/>
  <c r="W13" i="19" s="1"/>
  <c r="X14" i="2"/>
  <c r="X13" i="19" s="1"/>
  <c r="Y14" i="2"/>
  <c r="Y13" i="19" s="1"/>
  <c r="Z14" i="2"/>
  <c r="Z13" i="19" s="1"/>
  <c r="AA14" i="2"/>
  <c r="AA13" i="19" s="1"/>
  <c r="AB14" i="2"/>
  <c r="AB13" i="19" s="1"/>
  <c r="AC14" i="2"/>
  <c r="AC13" i="19" s="1"/>
  <c r="AD14" i="2"/>
  <c r="AD13" i="19" s="1"/>
  <c r="AE14" i="2"/>
  <c r="AE13" i="19" s="1"/>
  <c r="A15" i="2"/>
  <c r="A14" i="19" s="1"/>
  <c r="B15" i="2"/>
  <c r="B14" i="19" s="1"/>
  <c r="C15" i="2"/>
  <c r="C14" i="19" s="1"/>
  <c r="D15" i="2"/>
  <c r="D14" i="19" s="1"/>
  <c r="E15" i="2"/>
  <c r="E14" i="19" s="1"/>
  <c r="F15" i="2"/>
  <c r="F14" i="19" s="1"/>
  <c r="G15" i="2"/>
  <c r="G14" i="19" s="1"/>
  <c r="H15" i="2"/>
  <c r="H14" i="19" s="1"/>
  <c r="I15" i="2"/>
  <c r="I14" i="19" s="1"/>
  <c r="J15" i="2"/>
  <c r="J14" i="19" s="1"/>
  <c r="K15" i="2"/>
  <c r="K14" i="19" s="1"/>
  <c r="L15" i="2"/>
  <c r="L14" i="19" s="1"/>
  <c r="M15" i="2"/>
  <c r="M14" i="19" s="1"/>
  <c r="N15" i="2"/>
  <c r="N14" i="19" s="1"/>
  <c r="O15" i="2"/>
  <c r="O14" i="19" s="1"/>
  <c r="Q15" i="2"/>
  <c r="Q14" i="19" s="1"/>
  <c r="R15" i="2"/>
  <c r="R14" i="19" s="1"/>
  <c r="S15" i="2"/>
  <c r="S14" i="19" s="1"/>
  <c r="T15" i="2"/>
  <c r="T14" i="19" s="1"/>
  <c r="U15" i="2"/>
  <c r="U14" i="19" s="1"/>
  <c r="V15" i="2"/>
  <c r="V14" i="19" s="1"/>
  <c r="W15" i="2"/>
  <c r="W14" i="19" s="1"/>
  <c r="X15" i="2"/>
  <c r="X14" i="19" s="1"/>
  <c r="Y15" i="2"/>
  <c r="Y14" i="19" s="1"/>
  <c r="Z15" i="2"/>
  <c r="Z14" i="19" s="1"/>
  <c r="AA15" i="2"/>
  <c r="AA14" i="19" s="1"/>
  <c r="AB15" i="2"/>
  <c r="AB14" i="19" s="1"/>
  <c r="AC15" i="2"/>
  <c r="AC14" i="19" s="1"/>
  <c r="AD15" i="2"/>
  <c r="AD14" i="19" s="1"/>
  <c r="AE15" i="2"/>
  <c r="AE14" i="19" s="1"/>
  <c r="A16" i="2"/>
  <c r="A15" i="19" s="1"/>
  <c r="B16" i="2"/>
  <c r="B15" i="19" s="1"/>
  <c r="C16" i="2"/>
  <c r="C15" i="19" s="1"/>
  <c r="D16" i="2"/>
  <c r="D15" i="19" s="1"/>
  <c r="E16" i="2"/>
  <c r="E15" i="19" s="1"/>
  <c r="F16" i="2"/>
  <c r="F15" i="19" s="1"/>
  <c r="G16" i="2"/>
  <c r="G15" i="19" s="1"/>
  <c r="H16" i="2"/>
  <c r="H15" i="19" s="1"/>
  <c r="I16" i="2"/>
  <c r="I15" i="19" s="1"/>
  <c r="J16" i="2"/>
  <c r="J15" i="19" s="1"/>
  <c r="K16" i="2"/>
  <c r="K15" i="19" s="1"/>
  <c r="L16" i="2"/>
  <c r="L15" i="19" s="1"/>
  <c r="M16" i="2"/>
  <c r="M15" i="19" s="1"/>
  <c r="N16" i="2"/>
  <c r="N15" i="19" s="1"/>
  <c r="O16" i="2"/>
  <c r="O15" i="19" s="1"/>
  <c r="Q16" i="2"/>
  <c r="Q15" i="19" s="1"/>
  <c r="R16" i="2"/>
  <c r="R15" i="19" s="1"/>
  <c r="S16" i="2"/>
  <c r="S15" i="19" s="1"/>
  <c r="T16" i="2"/>
  <c r="T15" i="19" s="1"/>
  <c r="U16" i="2"/>
  <c r="U15" i="19" s="1"/>
  <c r="V16" i="2"/>
  <c r="V15" i="19" s="1"/>
  <c r="W16" i="2"/>
  <c r="W15" i="19" s="1"/>
  <c r="X16" i="2"/>
  <c r="X15" i="19" s="1"/>
  <c r="Y16" i="2"/>
  <c r="Y15" i="19" s="1"/>
  <c r="Z16" i="2"/>
  <c r="Z15" i="19" s="1"/>
  <c r="AA16" i="2"/>
  <c r="AA15" i="19" s="1"/>
  <c r="AB16" i="2"/>
  <c r="AB15" i="19" s="1"/>
  <c r="AC16" i="2"/>
  <c r="AC15" i="19" s="1"/>
  <c r="AD16" i="2"/>
  <c r="AD15" i="19" s="1"/>
  <c r="AE16" i="2"/>
  <c r="AE15" i="19" s="1"/>
  <c r="A17" i="2"/>
  <c r="A16" i="19" s="1"/>
  <c r="B17" i="2"/>
  <c r="B16" i="19" s="1"/>
  <c r="C17" i="2"/>
  <c r="C16" i="19" s="1"/>
  <c r="D17" i="2"/>
  <c r="D16" i="19" s="1"/>
  <c r="E17" i="2"/>
  <c r="E16" i="19" s="1"/>
  <c r="F17" i="2"/>
  <c r="F16" i="19" s="1"/>
  <c r="G17" i="2"/>
  <c r="G16" i="19" s="1"/>
  <c r="H17" i="2"/>
  <c r="H16" i="19" s="1"/>
  <c r="I17" i="2"/>
  <c r="I16" i="19" s="1"/>
  <c r="J17" i="2"/>
  <c r="J16" i="19" s="1"/>
  <c r="K17" i="2"/>
  <c r="K16" i="19" s="1"/>
  <c r="L17" i="2"/>
  <c r="L16" i="19" s="1"/>
  <c r="M17" i="2"/>
  <c r="M16" i="19" s="1"/>
  <c r="N17" i="2"/>
  <c r="N16" i="19" s="1"/>
  <c r="O17" i="2"/>
  <c r="O16" i="19" s="1"/>
  <c r="Q17" i="2"/>
  <c r="Q16" i="19" s="1"/>
  <c r="R17" i="2"/>
  <c r="R16" i="19" s="1"/>
  <c r="S17" i="2"/>
  <c r="S16" i="19" s="1"/>
  <c r="T17" i="2"/>
  <c r="T16" i="19" s="1"/>
  <c r="U17" i="2"/>
  <c r="U16" i="19" s="1"/>
  <c r="V17" i="2"/>
  <c r="V16" i="19" s="1"/>
  <c r="W17" i="2"/>
  <c r="W16" i="19" s="1"/>
  <c r="X17" i="2"/>
  <c r="X16" i="19" s="1"/>
  <c r="Y17" i="2"/>
  <c r="Y16" i="19" s="1"/>
  <c r="Z17" i="2"/>
  <c r="Z16" i="19" s="1"/>
  <c r="AA17" i="2"/>
  <c r="AA16" i="19" s="1"/>
  <c r="AB17" i="2"/>
  <c r="AB16" i="19" s="1"/>
  <c r="AC17" i="2"/>
  <c r="AC16" i="19" s="1"/>
  <c r="AD17" i="2"/>
  <c r="AD16" i="19" s="1"/>
  <c r="AE17" i="2"/>
  <c r="AE16" i="19" s="1"/>
  <c r="A18" i="2"/>
  <c r="A17" i="19" s="1"/>
  <c r="B18" i="2"/>
  <c r="B17" i="19" s="1"/>
  <c r="C18" i="2"/>
  <c r="C17" i="19" s="1"/>
  <c r="D18" i="2"/>
  <c r="D17" i="19" s="1"/>
  <c r="E18" i="2"/>
  <c r="E17" i="19" s="1"/>
  <c r="F18" i="2"/>
  <c r="F17" i="19" s="1"/>
  <c r="G18" i="2"/>
  <c r="G17" i="19" s="1"/>
  <c r="H18" i="2"/>
  <c r="H17" i="19" s="1"/>
  <c r="I18" i="2"/>
  <c r="I17" i="19" s="1"/>
  <c r="J18" i="2"/>
  <c r="J17" i="19" s="1"/>
  <c r="K18" i="2"/>
  <c r="K17" i="19" s="1"/>
  <c r="L18" i="2"/>
  <c r="L17" i="19" s="1"/>
  <c r="M18" i="2"/>
  <c r="M17" i="19" s="1"/>
  <c r="N18" i="2"/>
  <c r="N17" i="19" s="1"/>
  <c r="O18" i="2"/>
  <c r="O17" i="19" s="1"/>
  <c r="Q18" i="2"/>
  <c r="Q17" i="19" s="1"/>
  <c r="R18" i="2"/>
  <c r="R17" i="19" s="1"/>
  <c r="S18" i="2"/>
  <c r="S17" i="19" s="1"/>
  <c r="T18" i="2"/>
  <c r="T17" i="19" s="1"/>
  <c r="U18" i="2"/>
  <c r="U17" i="19" s="1"/>
  <c r="V18" i="2"/>
  <c r="V17" i="19" s="1"/>
  <c r="W18" i="2"/>
  <c r="W17" i="19" s="1"/>
  <c r="X18" i="2"/>
  <c r="X17" i="19" s="1"/>
  <c r="Y18" i="2"/>
  <c r="Y17" i="19" s="1"/>
  <c r="Z18" i="2"/>
  <c r="Z17" i="19" s="1"/>
  <c r="AA18" i="2"/>
  <c r="AA17" i="19" s="1"/>
  <c r="AB18" i="2"/>
  <c r="AB17" i="19" s="1"/>
  <c r="AC18" i="2"/>
  <c r="AC17" i="19" s="1"/>
  <c r="AD18" i="2"/>
  <c r="AD17" i="19" s="1"/>
  <c r="AE18" i="2"/>
  <c r="AE17" i="19" s="1"/>
  <c r="A19" i="2"/>
  <c r="A18" i="19" s="1"/>
  <c r="B19" i="2"/>
  <c r="B18" i="19" s="1"/>
  <c r="C19" i="2"/>
  <c r="C18" i="19" s="1"/>
  <c r="D19" i="2"/>
  <c r="D18" i="19" s="1"/>
  <c r="E19" i="2"/>
  <c r="E18" i="19" s="1"/>
  <c r="F19" i="2"/>
  <c r="F18" i="19" s="1"/>
  <c r="G19" i="2"/>
  <c r="G18" i="19" s="1"/>
  <c r="H19" i="2"/>
  <c r="H18" i="19" s="1"/>
  <c r="I19" i="2"/>
  <c r="I18" i="19" s="1"/>
  <c r="J19" i="2"/>
  <c r="J18" i="19" s="1"/>
  <c r="K19" i="2"/>
  <c r="K18" i="19" s="1"/>
  <c r="L19" i="2"/>
  <c r="L18" i="19" s="1"/>
  <c r="M19" i="2"/>
  <c r="M18" i="19" s="1"/>
  <c r="N19" i="2"/>
  <c r="N18" i="19" s="1"/>
  <c r="O19" i="2"/>
  <c r="O18" i="19" s="1"/>
  <c r="Q19" i="2"/>
  <c r="Q18" i="19" s="1"/>
  <c r="R19" i="2"/>
  <c r="R18" i="19" s="1"/>
  <c r="S19" i="2"/>
  <c r="S18" i="19" s="1"/>
  <c r="T19" i="2"/>
  <c r="T18" i="19" s="1"/>
  <c r="U19" i="2"/>
  <c r="U18" i="19" s="1"/>
  <c r="V19" i="2"/>
  <c r="V18" i="19" s="1"/>
  <c r="W19" i="2"/>
  <c r="W18" i="19" s="1"/>
  <c r="X19" i="2"/>
  <c r="X18" i="19" s="1"/>
  <c r="Y19" i="2"/>
  <c r="Y18" i="19" s="1"/>
  <c r="Z19" i="2"/>
  <c r="Z18" i="19" s="1"/>
  <c r="AA19" i="2"/>
  <c r="AA18" i="19" s="1"/>
  <c r="AB19" i="2"/>
  <c r="AB18" i="19" s="1"/>
  <c r="AC19" i="2"/>
  <c r="AC18" i="19" s="1"/>
  <c r="AD19" i="2"/>
  <c r="AD18" i="19" s="1"/>
  <c r="AE19" i="2"/>
  <c r="AE18" i="19" s="1"/>
  <c r="A20" i="2"/>
  <c r="A19" i="19" s="1"/>
  <c r="B20" i="2"/>
  <c r="B19" i="19" s="1"/>
  <c r="C20" i="2"/>
  <c r="C19" i="19" s="1"/>
  <c r="D20" i="2"/>
  <c r="D19" i="19" s="1"/>
  <c r="E20" i="2"/>
  <c r="E19" i="19" s="1"/>
  <c r="F20" i="2"/>
  <c r="F19" i="19" s="1"/>
  <c r="G20" i="2"/>
  <c r="G19" i="19" s="1"/>
  <c r="H20" i="2"/>
  <c r="H19" i="19" s="1"/>
  <c r="I20" i="2"/>
  <c r="I19" i="19" s="1"/>
  <c r="J20" i="2"/>
  <c r="J19" i="19" s="1"/>
  <c r="K20" i="2"/>
  <c r="K19" i="19" s="1"/>
  <c r="L20" i="2"/>
  <c r="L19" i="19" s="1"/>
  <c r="M20" i="2"/>
  <c r="M19" i="19" s="1"/>
  <c r="N20" i="2"/>
  <c r="N19" i="19" s="1"/>
  <c r="O20" i="2"/>
  <c r="O19" i="19" s="1"/>
  <c r="Q20" i="2"/>
  <c r="Q19" i="19" s="1"/>
  <c r="R20" i="2"/>
  <c r="R19" i="19" s="1"/>
  <c r="S20" i="2"/>
  <c r="S19" i="19" s="1"/>
  <c r="T20" i="2"/>
  <c r="T19" i="19" s="1"/>
  <c r="U20" i="2"/>
  <c r="U19" i="19" s="1"/>
  <c r="V20" i="2"/>
  <c r="V19" i="19" s="1"/>
  <c r="W20" i="2"/>
  <c r="W19" i="19" s="1"/>
  <c r="X20" i="2"/>
  <c r="X19" i="19" s="1"/>
  <c r="Y20" i="2"/>
  <c r="Y19" i="19" s="1"/>
  <c r="Z20" i="2"/>
  <c r="Z19" i="19" s="1"/>
  <c r="AA20" i="2"/>
  <c r="AA19" i="19" s="1"/>
  <c r="AB20" i="2"/>
  <c r="AB19" i="19" s="1"/>
  <c r="AC20" i="2"/>
  <c r="AC19" i="19" s="1"/>
  <c r="AD20" i="2"/>
  <c r="AD19" i="19" s="1"/>
  <c r="AE20" i="2"/>
  <c r="AE19" i="19" s="1"/>
  <c r="A21" i="2"/>
  <c r="A20" i="19" s="1"/>
  <c r="B21" i="2"/>
  <c r="B20" i="19" s="1"/>
  <c r="C21" i="2"/>
  <c r="C20" i="19" s="1"/>
  <c r="D21" i="2"/>
  <c r="D20" i="19" s="1"/>
  <c r="E21" i="2"/>
  <c r="E20" i="19" s="1"/>
  <c r="F21" i="2"/>
  <c r="F20" i="19" s="1"/>
  <c r="G21" i="2"/>
  <c r="G20" i="19" s="1"/>
  <c r="H21" i="2"/>
  <c r="H20" i="19" s="1"/>
  <c r="I21" i="2"/>
  <c r="I20" i="19" s="1"/>
  <c r="J21" i="2"/>
  <c r="J20" i="19" s="1"/>
  <c r="K21" i="2"/>
  <c r="K20" i="19" s="1"/>
  <c r="L21" i="2"/>
  <c r="L20" i="19" s="1"/>
  <c r="M21" i="2"/>
  <c r="M20" i="19" s="1"/>
  <c r="N21" i="2"/>
  <c r="N20" i="19" s="1"/>
  <c r="O21" i="2"/>
  <c r="O20" i="19" s="1"/>
  <c r="Q21" i="2"/>
  <c r="Q20" i="19" s="1"/>
  <c r="R21" i="2"/>
  <c r="R20" i="19" s="1"/>
  <c r="S21" i="2"/>
  <c r="S20" i="19" s="1"/>
  <c r="T21" i="2"/>
  <c r="T20" i="19" s="1"/>
  <c r="U21" i="2"/>
  <c r="U20" i="19" s="1"/>
  <c r="V21" i="2"/>
  <c r="V20" i="19" s="1"/>
  <c r="W21" i="2"/>
  <c r="W20" i="19" s="1"/>
  <c r="X21" i="2"/>
  <c r="X20" i="19" s="1"/>
  <c r="Y21" i="2"/>
  <c r="Y20" i="19" s="1"/>
  <c r="Z21" i="2"/>
  <c r="Z20" i="19" s="1"/>
  <c r="AA21" i="2"/>
  <c r="AA20" i="19" s="1"/>
  <c r="AB21" i="2"/>
  <c r="AB20" i="19" s="1"/>
  <c r="AC21" i="2"/>
  <c r="AC20" i="19" s="1"/>
  <c r="AD21" i="2"/>
  <c r="AD20" i="19" s="1"/>
  <c r="AE21" i="2"/>
  <c r="AE20" i="19" s="1"/>
  <c r="A22" i="2"/>
  <c r="A21" i="19" s="1"/>
  <c r="B22" i="2"/>
  <c r="B21" i="19" s="1"/>
  <c r="C22" i="2"/>
  <c r="C21" i="19" s="1"/>
  <c r="D22" i="2"/>
  <c r="D21" i="19" s="1"/>
  <c r="E22" i="2"/>
  <c r="E21" i="19" s="1"/>
  <c r="F22" i="2"/>
  <c r="F21" i="19" s="1"/>
  <c r="G22" i="2"/>
  <c r="G21" i="19" s="1"/>
  <c r="H22" i="2"/>
  <c r="H21" i="19" s="1"/>
  <c r="I22" i="2"/>
  <c r="I21" i="19" s="1"/>
  <c r="J22" i="2"/>
  <c r="J21" i="19" s="1"/>
  <c r="K22" i="2"/>
  <c r="K21" i="19" s="1"/>
  <c r="L22" i="2"/>
  <c r="L21" i="19" s="1"/>
  <c r="M22" i="2"/>
  <c r="M21" i="19" s="1"/>
  <c r="N22" i="2"/>
  <c r="N21" i="19" s="1"/>
  <c r="O22" i="2"/>
  <c r="O21" i="19" s="1"/>
  <c r="Q22" i="2"/>
  <c r="Q21" i="19" s="1"/>
  <c r="R22" i="2"/>
  <c r="R21" i="19" s="1"/>
  <c r="S22" i="2"/>
  <c r="S21" i="19" s="1"/>
  <c r="T22" i="2"/>
  <c r="T21" i="19" s="1"/>
  <c r="U22" i="2"/>
  <c r="U21" i="19" s="1"/>
  <c r="V22" i="2"/>
  <c r="V21" i="19" s="1"/>
  <c r="W22" i="2"/>
  <c r="W21" i="19" s="1"/>
  <c r="X22" i="2"/>
  <c r="X21" i="19" s="1"/>
  <c r="Y22" i="2"/>
  <c r="Y21" i="19" s="1"/>
  <c r="Z22" i="2"/>
  <c r="Z21" i="19" s="1"/>
  <c r="AA22" i="2"/>
  <c r="AA21" i="19" s="1"/>
  <c r="AB22" i="2"/>
  <c r="AB21" i="19" s="1"/>
  <c r="AC22" i="2"/>
  <c r="AC21" i="19" s="1"/>
  <c r="AD22" i="2"/>
  <c r="AD21" i="19" s="1"/>
  <c r="AE22" i="2"/>
  <c r="AE21" i="19" s="1"/>
  <c r="AE13" i="2"/>
  <c r="AE12" i="19" s="1"/>
  <c r="AD13" i="2"/>
  <c r="AD12" i="19" s="1"/>
  <c r="AC13" i="2"/>
  <c r="AC12" i="19" s="1"/>
  <c r="AB13" i="2"/>
  <c r="AB12" i="19" s="1"/>
  <c r="AA13" i="2"/>
  <c r="AA12" i="19" s="1"/>
  <c r="Z13" i="2"/>
  <c r="Z12" i="19" s="1"/>
  <c r="Y13" i="2"/>
  <c r="Y12" i="19" s="1"/>
  <c r="X13" i="2"/>
  <c r="X12" i="19" s="1"/>
  <c r="W13" i="2"/>
  <c r="W12" i="19" s="1"/>
  <c r="V13" i="2"/>
  <c r="V12" i="19" s="1"/>
  <c r="U13" i="2"/>
  <c r="U12" i="19" s="1"/>
  <c r="T13" i="2"/>
  <c r="T12" i="19" s="1"/>
  <c r="S13" i="2"/>
  <c r="S12" i="19" s="1"/>
  <c r="R13" i="2"/>
  <c r="R12" i="19" s="1"/>
  <c r="Q13" i="2"/>
  <c r="Q12" i="19" s="1"/>
  <c r="O13" i="2"/>
  <c r="O12" i="19" s="1"/>
  <c r="N13" i="2"/>
  <c r="N12" i="19" s="1"/>
  <c r="M13" i="2"/>
  <c r="M12" i="19" s="1"/>
  <c r="L13" i="2"/>
  <c r="L12" i="19" s="1"/>
  <c r="K13" i="2"/>
  <c r="K12" i="19" s="1"/>
  <c r="J13" i="2"/>
  <c r="J12" i="19" s="1"/>
  <c r="I13" i="2"/>
  <c r="I12" i="19" s="1"/>
  <c r="H13" i="2"/>
  <c r="H12" i="19" s="1"/>
  <c r="G13" i="2"/>
  <c r="G12" i="19" s="1"/>
  <c r="F13" i="2"/>
  <c r="F12" i="19" s="1"/>
  <c r="E13" i="2"/>
  <c r="E12" i="19" s="1"/>
  <c r="D13" i="2"/>
  <c r="D12" i="19" s="1"/>
  <c r="C13" i="2"/>
  <c r="C12" i="19" s="1"/>
  <c r="B13" i="2"/>
  <c r="B12" i="19" s="1"/>
  <c r="A13" i="2"/>
  <c r="A12" i="19" s="1"/>
  <c r="AE12" i="2"/>
  <c r="AE11" i="19" s="1"/>
  <c r="AD12" i="2"/>
  <c r="AD11" i="19" s="1"/>
  <c r="AC12" i="2"/>
  <c r="AC11" i="19" s="1"/>
  <c r="AB12" i="2"/>
  <c r="AB11" i="19" s="1"/>
  <c r="AA12" i="2"/>
  <c r="AA11" i="19" s="1"/>
  <c r="Z12" i="2"/>
  <c r="Z11" i="19" s="1"/>
  <c r="Y12" i="2"/>
  <c r="Y11" i="19" s="1"/>
  <c r="X12" i="2"/>
  <c r="X11" i="19" s="1"/>
  <c r="W12" i="2"/>
  <c r="W11" i="19" s="1"/>
  <c r="V12" i="2"/>
  <c r="V11" i="19" s="1"/>
  <c r="U12" i="2"/>
  <c r="U11" i="19" s="1"/>
  <c r="T12" i="2"/>
  <c r="T11" i="19" s="1"/>
  <c r="S12" i="2"/>
  <c r="S11" i="19" s="1"/>
  <c r="R12" i="2"/>
  <c r="R11" i="19" s="1"/>
  <c r="Q12" i="2"/>
  <c r="Q11" i="19" s="1"/>
  <c r="O12" i="2"/>
  <c r="O11" i="19" s="1"/>
  <c r="N12" i="2"/>
  <c r="N11" i="19" s="1"/>
  <c r="M12" i="2"/>
  <c r="M11" i="19" s="1"/>
  <c r="L12" i="2"/>
  <c r="L11" i="19" s="1"/>
  <c r="K12" i="2"/>
  <c r="K11" i="19" s="1"/>
  <c r="J12" i="2"/>
  <c r="J11" i="19" s="1"/>
  <c r="I12" i="2"/>
  <c r="I11" i="19" s="1"/>
  <c r="H12" i="2"/>
  <c r="H11" i="19" s="1"/>
  <c r="G12" i="2"/>
  <c r="G11" i="19" s="1"/>
  <c r="F12" i="2"/>
  <c r="F11" i="19" s="1"/>
  <c r="E12" i="2"/>
  <c r="E11" i="19" s="1"/>
  <c r="D12" i="2"/>
  <c r="D11" i="19" s="1"/>
  <c r="C12" i="2"/>
  <c r="C11" i="19" s="1"/>
  <c r="B12" i="2"/>
  <c r="B11" i="19" s="1"/>
  <c r="A12" i="2"/>
  <c r="A11" i="19" s="1"/>
  <c r="AE11" i="2"/>
  <c r="AE10" i="19" s="1"/>
  <c r="AD11" i="2"/>
  <c r="AD10" i="19" s="1"/>
  <c r="AC11" i="2"/>
  <c r="AC10" i="19" s="1"/>
  <c r="AB11" i="2"/>
  <c r="AB10" i="19" s="1"/>
  <c r="AA11" i="2"/>
  <c r="AA10" i="19" s="1"/>
  <c r="Z11" i="2"/>
  <c r="Z10" i="19" s="1"/>
  <c r="Y11" i="2"/>
  <c r="Y10" i="19" s="1"/>
  <c r="X11" i="2"/>
  <c r="X10" i="19" s="1"/>
  <c r="W11" i="2"/>
  <c r="W10" i="19" s="1"/>
  <c r="V11" i="2"/>
  <c r="V10" i="19" s="1"/>
  <c r="U11" i="2"/>
  <c r="U10" i="19" s="1"/>
  <c r="T11" i="2"/>
  <c r="T10" i="19" s="1"/>
  <c r="S11" i="2"/>
  <c r="S10" i="19" s="1"/>
  <c r="R11" i="2"/>
  <c r="R10" i="19" s="1"/>
  <c r="Q11" i="2"/>
  <c r="Q10" i="19" s="1"/>
  <c r="O11" i="2"/>
  <c r="O10" i="19" s="1"/>
  <c r="N11" i="2"/>
  <c r="N10" i="19" s="1"/>
  <c r="M11" i="2"/>
  <c r="M10" i="19" s="1"/>
  <c r="L11" i="2"/>
  <c r="L10" i="19" s="1"/>
  <c r="K11" i="2"/>
  <c r="K10" i="19" s="1"/>
  <c r="J11" i="2"/>
  <c r="J10" i="19" s="1"/>
  <c r="I11" i="2"/>
  <c r="I10" i="19" s="1"/>
  <c r="H11" i="2"/>
  <c r="H10" i="19" s="1"/>
  <c r="G11" i="2"/>
  <c r="G10" i="19" s="1"/>
  <c r="F11" i="2"/>
  <c r="F10" i="19" s="1"/>
  <c r="E11" i="2"/>
  <c r="E10" i="19" s="1"/>
  <c r="D11" i="2"/>
  <c r="D10" i="19" s="1"/>
  <c r="C11" i="2"/>
  <c r="C10" i="19" s="1"/>
  <c r="B11" i="2"/>
  <c r="B10" i="19" s="1"/>
  <c r="A11" i="2"/>
  <c r="A10" i="19" s="1"/>
  <c r="AE10" i="2"/>
  <c r="AE9" i="19" s="1"/>
  <c r="AD10" i="2"/>
  <c r="AD9" i="19" s="1"/>
  <c r="AC10" i="2"/>
  <c r="AC9" i="19" s="1"/>
  <c r="AB10" i="2"/>
  <c r="AB9" i="19" s="1"/>
  <c r="AA10" i="2"/>
  <c r="AA9" i="19" s="1"/>
  <c r="Z10" i="2"/>
  <c r="Z9" i="19" s="1"/>
  <c r="Y10" i="2"/>
  <c r="Y9" i="19" s="1"/>
  <c r="X10" i="2"/>
  <c r="X9" i="19" s="1"/>
  <c r="W10" i="2"/>
  <c r="W9" i="19" s="1"/>
  <c r="V10" i="2"/>
  <c r="V9" i="19" s="1"/>
  <c r="U10" i="2"/>
  <c r="U9" i="19" s="1"/>
  <c r="T10" i="2"/>
  <c r="T9" i="19" s="1"/>
  <c r="S10" i="2"/>
  <c r="S9" i="19" s="1"/>
  <c r="R10" i="2"/>
  <c r="R9" i="19" s="1"/>
  <c r="Q10" i="2"/>
  <c r="Q9" i="19" s="1"/>
  <c r="O10" i="2"/>
  <c r="O9" i="19" s="1"/>
  <c r="N10" i="2"/>
  <c r="N9" i="19" s="1"/>
  <c r="M10" i="2"/>
  <c r="M9" i="19" s="1"/>
  <c r="L10" i="2"/>
  <c r="L9" i="19" s="1"/>
  <c r="K10" i="2"/>
  <c r="K9" i="19" s="1"/>
  <c r="J10" i="2"/>
  <c r="J9" i="19" s="1"/>
  <c r="I10" i="2"/>
  <c r="I9" i="19" s="1"/>
  <c r="H10" i="2"/>
  <c r="H9" i="19" s="1"/>
  <c r="G10" i="2"/>
  <c r="G9" i="19" s="1"/>
  <c r="F10" i="2"/>
  <c r="F9" i="19" s="1"/>
  <c r="E10" i="2"/>
  <c r="E9" i="19" s="1"/>
  <c r="D10" i="2"/>
  <c r="D9" i="19" s="1"/>
  <c r="C10" i="2"/>
  <c r="C9" i="19" s="1"/>
  <c r="B10" i="2"/>
  <c r="B9" i="19" s="1"/>
  <c r="A10" i="2"/>
  <c r="A9" i="19" s="1"/>
  <c r="AE9" i="2"/>
  <c r="AE8" i="19" s="1"/>
  <c r="AD9" i="2"/>
  <c r="AD8" i="19" s="1"/>
  <c r="AC9" i="2"/>
  <c r="AC8" i="19" s="1"/>
  <c r="AB9" i="2"/>
  <c r="AB8" i="19" s="1"/>
  <c r="AA9" i="2"/>
  <c r="AA8" i="19" s="1"/>
  <c r="Z9" i="2"/>
  <c r="Z8" i="19" s="1"/>
  <c r="Y9" i="2"/>
  <c r="Y8" i="19" s="1"/>
  <c r="X9" i="2"/>
  <c r="X8" i="19" s="1"/>
  <c r="W9" i="2"/>
  <c r="W8" i="19" s="1"/>
  <c r="V9" i="2"/>
  <c r="V8" i="19" s="1"/>
  <c r="U9" i="2"/>
  <c r="U8" i="19" s="1"/>
  <c r="T9" i="2"/>
  <c r="T8" i="19" s="1"/>
  <c r="S9" i="2"/>
  <c r="S8" i="19" s="1"/>
  <c r="R9" i="2"/>
  <c r="R8" i="19" s="1"/>
  <c r="Q9" i="2"/>
  <c r="Q8" i="19" s="1"/>
  <c r="O9" i="2"/>
  <c r="O8" i="19" s="1"/>
  <c r="N9" i="2"/>
  <c r="N8" i="19" s="1"/>
  <c r="M9" i="2"/>
  <c r="M8" i="19" s="1"/>
  <c r="L9" i="2"/>
  <c r="L8" i="19" s="1"/>
  <c r="K9" i="2"/>
  <c r="K8" i="19" s="1"/>
  <c r="J9" i="2"/>
  <c r="J8" i="19" s="1"/>
  <c r="I9" i="2"/>
  <c r="I8" i="19" s="1"/>
  <c r="H9" i="2"/>
  <c r="H8" i="19" s="1"/>
  <c r="G9" i="2"/>
  <c r="G8" i="19" s="1"/>
  <c r="F9" i="2"/>
  <c r="F8" i="19" s="1"/>
  <c r="E9" i="2"/>
  <c r="E8" i="19" s="1"/>
  <c r="D9" i="2"/>
  <c r="D8" i="19" s="1"/>
  <c r="C9" i="2"/>
  <c r="C8" i="19" s="1"/>
  <c r="B9" i="2"/>
  <c r="B8" i="19" s="1"/>
  <c r="A9" i="2"/>
  <c r="A8" i="19" s="1"/>
  <c r="AE8" i="2"/>
  <c r="AE7" i="19" s="1"/>
  <c r="AD8" i="2"/>
  <c r="AD7" i="19" s="1"/>
  <c r="AC8" i="2"/>
  <c r="AC7" i="19" s="1"/>
  <c r="AB8" i="2"/>
  <c r="AB7" i="19" s="1"/>
  <c r="AA8" i="2"/>
  <c r="AA7" i="19" s="1"/>
  <c r="Z8" i="2"/>
  <c r="Z7" i="19" s="1"/>
  <c r="Y8" i="2"/>
  <c r="Y7" i="19" s="1"/>
  <c r="X8" i="2"/>
  <c r="X7" i="19" s="1"/>
  <c r="W8" i="2"/>
  <c r="W7" i="19" s="1"/>
  <c r="V8" i="2"/>
  <c r="V7" i="19" s="1"/>
  <c r="U8" i="2"/>
  <c r="U7" i="19" s="1"/>
  <c r="T8" i="2"/>
  <c r="T7" i="19" s="1"/>
  <c r="S8" i="2"/>
  <c r="S7" i="19" s="1"/>
  <c r="R8" i="2"/>
  <c r="R7" i="19" s="1"/>
  <c r="Q8" i="2"/>
  <c r="Q7" i="19" s="1"/>
  <c r="O8" i="2"/>
  <c r="O7" i="19" s="1"/>
  <c r="N8" i="2"/>
  <c r="N7" i="19" s="1"/>
  <c r="M8" i="2"/>
  <c r="M7" i="19" s="1"/>
  <c r="L8" i="2"/>
  <c r="L7" i="19" s="1"/>
  <c r="K8" i="2"/>
  <c r="K7" i="19" s="1"/>
  <c r="J8" i="2"/>
  <c r="J7" i="19" s="1"/>
  <c r="I8" i="2"/>
  <c r="I7" i="19" s="1"/>
  <c r="H8" i="2"/>
  <c r="H7" i="19" s="1"/>
  <c r="G8" i="2"/>
  <c r="G7" i="19" s="1"/>
  <c r="F8" i="2"/>
  <c r="F7" i="19" s="1"/>
  <c r="E8" i="2"/>
  <c r="E7" i="19" s="1"/>
  <c r="D8" i="2"/>
  <c r="D7" i="19" s="1"/>
  <c r="C8" i="2"/>
  <c r="C7" i="19" s="1"/>
  <c r="B8" i="2"/>
  <c r="B7" i="19" s="1"/>
  <c r="A8" i="2"/>
  <c r="A7" i="19" s="1"/>
  <c r="AE7" i="2"/>
  <c r="AE6" i="19" s="1"/>
  <c r="AD7" i="2"/>
  <c r="AD6" i="19" s="1"/>
  <c r="AC7" i="2"/>
  <c r="AC6" i="19" s="1"/>
  <c r="AB7" i="2"/>
  <c r="AB6" i="19" s="1"/>
  <c r="AA7" i="2"/>
  <c r="AA6" i="19" s="1"/>
  <c r="Z7" i="2"/>
  <c r="Z6" i="19" s="1"/>
  <c r="Y7" i="2"/>
  <c r="Y6" i="19" s="1"/>
  <c r="X7" i="2"/>
  <c r="X6" i="19" s="1"/>
  <c r="W7" i="2"/>
  <c r="W6" i="19" s="1"/>
  <c r="V7" i="2"/>
  <c r="V6" i="19" s="1"/>
  <c r="U7" i="2"/>
  <c r="U6" i="19" s="1"/>
  <c r="T7" i="2"/>
  <c r="T6" i="19" s="1"/>
  <c r="S7" i="2"/>
  <c r="S6" i="19" s="1"/>
  <c r="R7" i="2"/>
  <c r="R6" i="19" s="1"/>
  <c r="Q7" i="2"/>
  <c r="Q6" i="19" s="1"/>
  <c r="O7" i="2"/>
  <c r="O6" i="19" s="1"/>
  <c r="N7" i="2"/>
  <c r="N6" i="19" s="1"/>
  <c r="M7" i="2"/>
  <c r="M6" i="19" s="1"/>
  <c r="L7" i="2"/>
  <c r="L6" i="19" s="1"/>
  <c r="K7" i="2"/>
  <c r="K6" i="19" s="1"/>
  <c r="J7" i="2"/>
  <c r="J6" i="19" s="1"/>
  <c r="I7" i="2"/>
  <c r="I6" i="19" s="1"/>
  <c r="H7" i="2"/>
  <c r="H6" i="19" s="1"/>
  <c r="G7" i="2"/>
  <c r="G6" i="19" s="1"/>
  <c r="F7" i="2"/>
  <c r="F6" i="19" s="1"/>
  <c r="E7" i="2"/>
  <c r="E6" i="19" s="1"/>
  <c r="D7" i="2"/>
  <c r="D6" i="19" s="1"/>
  <c r="C7" i="2"/>
  <c r="C6" i="19" s="1"/>
  <c r="B7" i="2"/>
  <c r="B6" i="19" s="1"/>
  <c r="A7" i="2"/>
  <c r="A6" i="19" s="1"/>
  <c r="AE6" i="2"/>
  <c r="AE5" i="19" s="1"/>
  <c r="AD6" i="2"/>
  <c r="AD5" i="19" s="1"/>
  <c r="AC6" i="2"/>
  <c r="AC5" i="19" s="1"/>
  <c r="AB6" i="2"/>
  <c r="AB5" i="19" s="1"/>
  <c r="AA6" i="2"/>
  <c r="AA5" i="19" s="1"/>
  <c r="Z6" i="2"/>
  <c r="Z5" i="19" s="1"/>
  <c r="Y6" i="2"/>
  <c r="Y5" i="19" s="1"/>
  <c r="X6" i="2"/>
  <c r="X5" i="19" s="1"/>
  <c r="W6" i="2"/>
  <c r="W5" i="19" s="1"/>
  <c r="V6" i="2"/>
  <c r="V5" i="19" s="1"/>
  <c r="U6" i="2"/>
  <c r="U5" i="19" s="1"/>
  <c r="T6" i="2"/>
  <c r="T5" i="19" s="1"/>
  <c r="S6" i="2"/>
  <c r="S5" i="19" s="1"/>
  <c r="R6" i="2"/>
  <c r="R5" i="19" s="1"/>
  <c r="Q6" i="2"/>
  <c r="Q5" i="19" s="1"/>
  <c r="O6" i="2"/>
  <c r="O5" i="19" s="1"/>
  <c r="N6" i="2"/>
  <c r="N5" i="19" s="1"/>
  <c r="M6" i="2"/>
  <c r="M5" i="19" s="1"/>
  <c r="L6" i="2"/>
  <c r="L5" i="19" s="1"/>
  <c r="K6" i="2"/>
  <c r="K5" i="19" s="1"/>
  <c r="J6" i="2"/>
  <c r="J5" i="19" s="1"/>
  <c r="I6" i="2"/>
  <c r="I5" i="19" s="1"/>
  <c r="H6" i="2"/>
  <c r="H5" i="19" s="1"/>
  <c r="G6" i="2"/>
  <c r="G5" i="19" s="1"/>
  <c r="F6" i="2"/>
  <c r="F5" i="19" s="1"/>
  <c r="E6" i="2"/>
  <c r="E5" i="19" s="1"/>
  <c r="D6" i="2"/>
  <c r="D5" i="19" s="1"/>
  <c r="C6" i="2"/>
  <c r="C5" i="19" s="1"/>
  <c r="B6" i="2"/>
  <c r="B5" i="19" s="1"/>
  <c r="A6" i="2"/>
  <c r="A5" i="19" s="1"/>
  <c r="AE5" i="2"/>
  <c r="AE4" i="19" s="1"/>
  <c r="AD5" i="2"/>
  <c r="AD4" i="19" s="1"/>
  <c r="AC5" i="2"/>
  <c r="AC4" i="19" s="1"/>
  <c r="AB5" i="2"/>
  <c r="AB4" i="19" s="1"/>
  <c r="AA5" i="2"/>
  <c r="AA4" i="19" s="1"/>
  <c r="Z5" i="2"/>
  <c r="Z4" i="19" s="1"/>
  <c r="Y5" i="2"/>
  <c r="Y4" i="19" s="1"/>
  <c r="X5" i="2"/>
  <c r="X4" i="19" s="1"/>
  <c r="W5" i="2"/>
  <c r="W4" i="19" s="1"/>
  <c r="V5" i="2"/>
  <c r="V4" i="19" s="1"/>
  <c r="U5" i="2"/>
  <c r="U4" i="19" s="1"/>
  <c r="T5" i="2"/>
  <c r="T4" i="19" s="1"/>
  <c r="S5" i="2"/>
  <c r="S4" i="19" s="1"/>
  <c r="R5" i="2"/>
  <c r="R4" i="19" s="1"/>
  <c r="Q5" i="2"/>
  <c r="Q4" i="19" s="1"/>
  <c r="O5" i="2"/>
  <c r="O4" i="19" s="1"/>
  <c r="N5" i="2"/>
  <c r="N4" i="19" s="1"/>
  <c r="M5" i="2"/>
  <c r="M4" i="19" s="1"/>
  <c r="L5" i="2"/>
  <c r="L4" i="19" s="1"/>
  <c r="K5" i="2"/>
  <c r="K4" i="19" s="1"/>
  <c r="J5" i="2"/>
  <c r="J4" i="19" s="1"/>
  <c r="I5" i="2"/>
  <c r="I4" i="19" s="1"/>
  <c r="H5" i="2"/>
  <c r="H4" i="19" s="1"/>
  <c r="G5" i="2"/>
  <c r="G4" i="19" s="1"/>
  <c r="F5" i="2"/>
  <c r="F4" i="19" s="1"/>
  <c r="E5" i="2"/>
  <c r="E4" i="19" s="1"/>
  <c r="D5" i="2"/>
  <c r="D4" i="19" s="1"/>
  <c r="C5" i="2"/>
  <c r="C4" i="19" s="1"/>
  <c r="B5" i="2"/>
  <c r="B4" i="19" s="1"/>
  <c r="A5" i="2"/>
  <c r="A4" i="19" s="1"/>
  <c r="A4" i="2"/>
  <c r="A3" i="19" s="1"/>
  <c r="B4" i="2"/>
  <c r="B3" i="19" s="1"/>
  <c r="C4" i="2"/>
  <c r="C3" i="19" s="1"/>
  <c r="D4" i="2"/>
  <c r="D3" i="19" s="1"/>
  <c r="E4" i="2"/>
  <c r="E3" i="19" s="1"/>
  <c r="F4" i="2"/>
  <c r="F3" i="19" s="1"/>
  <c r="G4" i="2"/>
  <c r="G3" i="19" s="1"/>
  <c r="H4" i="2"/>
  <c r="H3" i="19" s="1"/>
  <c r="I4" i="2"/>
  <c r="I3" i="19" s="1"/>
  <c r="J4" i="2"/>
  <c r="J3" i="19" s="1"/>
  <c r="K4" i="2"/>
  <c r="K3" i="19" s="1"/>
  <c r="L4" i="2"/>
  <c r="L3" i="19" s="1"/>
  <c r="M4" i="2"/>
  <c r="M3" i="19" s="1"/>
  <c r="N4" i="2"/>
  <c r="N3" i="19" s="1"/>
  <c r="O4" i="2"/>
  <c r="O3" i="19" s="1"/>
  <c r="A3" i="2"/>
  <c r="A2" i="19" s="1"/>
  <c r="B3" i="2"/>
  <c r="B2" i="19" s="1"/>
  <c r="C3" i="2"/>
  <c r="C2" i="19" s="1"/>
  <c r="D3" i="2"/>
  <c r="D2" i="19" s="1"/>
  <c r="E3" i="2"/>
  <c r="E2" i="19" s="1"/>
  <c r="F3" i="2"/>
  <c r="F2" i="19" s="1"/>
  <c r="G3" i="2"/>
  <c r="G2" i="19" s="1"/>
  <c r="H3" i="2"/>
  <c r="H2" i="19" s="1"/>
  <c r="I3" i="2"/>
  <c r="I2" i="19" s="1"/>
  <c r="J3" i="2"/>
  <c r="J2" i="19" s="1"/>
  <c r="K3" i="2"/>
  <c r="K2" i="19" s="1"/>
  <c r="L3" i="2"/>
  <c r="L2" i="19" s="1"/>
  <c r="M3" i="2"/>
  <c r="M2" i="19" s="1"/>
  <c r="N3" i="2"/>
  <c r="N2" i="19" s="1"/>
  <c r="O3" i="2"/>
  <c r="O2" i="19" s="1"/>
  <c r="Q4" i="2"/>
  <c r="Q3" i="19" s="1"/>
  <c r="R4" i="2"/>
  <c r="R3" i="19" s="1"/>
  <c r="S4" i="2"/>
  <c r="S3" i="19" s="1"/>
  <c r="T4" i="2"/>
  <c r="T3" i="19" s="1"/>
  <c r="U4" i="2"/>
  <c r="U3" i="19" s="1"/>
  <c r="V4" i="2"/>
  <c r="V3" i="19" s="1"/>
  <c r="W4" i="2"/>
  <c r="W3" i="19" s="1"/>
  <c r="X4" i="2"/>
  <c r="X3" i="19" s="1"/>
  <c r="Y4" i="2"/>
  <c r="Y3" i="19" s="1"/>
  <c r="Z4" i="2"/>
  <c r="Z3" i="19" s="1"/>
  <c r="AA4" i="2"/>
  <c r="AA3" i="19" s="1"/>
  <c r="AB4" i="2"/>
  <c r="AB3" i="19" s="1"/>
  <c r="AC4" i="2"/>
  <c r="AC3" i="19" s="1"/>
  <c r="AD4" i="2"/>
  <c r="AD3" i="19" s="1"/>
  <c r="AE4" i="2"/>
  <c r="AE3" i="19" s="1"/>
  <c r="R3" i="2"/>
  <c r="R2" i="19" s="1"/>
  <c r="S3" i="2"/>
  <c r="S2" i="19" s="1"/>
  <c r="T3" i="2"/>
  <c r="T2" i="19" s="1"/>
  <c r="U3" i="2"/>
  <c r="U2" i="19" s="1"/>
  <c r="V3" i="2"/>
  <c r="V2" i="19" s="1"/>
  <c r="W3" i="2"/>
  <c r="W2" i="19" s="1"/>
  <c r="X3" i="2"/>
  <c r="X2" i="19" s="1"/>
  <c r="Y3" i="2"/>
  <c r="Y2" i="19" s="1"/>
  <c r="Z3" i="2"/>
  <c r="Z2" i="19" s="1"/>
  <c r="AA3" i="2"/>
  <c r="AA2" i="19" s="1"/>
  <c r="AB3" i="2"/>
  <c r="AB2" i="19" s="1"/>
  <c r="AC3" i="2"/>
  <c r="AC2" i="19" s="1"/>
  <c r="AD3" i="2"/>
  <c r="AD2" i="19" s="1"/>
  <c r="AE3" i="2"/>
  <c r="AE2" i="19" s="1"/>
  <c r="Q3" i="2"/>
  <c r="Q2" i="19" s="1"/>
  <c r="AD59" i="13" l="1"/>
  <c r="Z59" i="16"/>
  <c r="AE57" i="16"/>
  <c r="AE59" i="13"/>
  <c r="N59" i="13"/>
  <c r="AA57" i="15"/>
  <c r="J59" i="13"/>
  <c r="AA59" i="14"/>
  <c r="AC52" i="15"/>
  <c r="AD57" i="13"/>
  <c r="AE59" i="14"/>
  <c r="A59" i="16"/>
  <c r="O57" i="15"/>
  <c r="K61" i="14"/>
  <c r="X59" i="13"/>
  <c r="Q59" i="15"/>
  <c r="A59" i="15"/>
  <c r="G59" i="13"/>
  <c r="A57" i="15"/>
  <c r="W59" i="16"/>
  <c r="Z57" i="15"/>
  <c r="Q59" i="13"/>
  <c r="D57" i="15"/>
  <c r="T59" i="14"/>
  <c r="M59" i="15"/>
  <c r="J59" i="15"/>
  <c r="N59" i="15"/>
  <c r="T59" i="16"/>
  <c r="C57" i="14"/>
  <c r="E59" i="16"/>
  <c r="L59" i="16"/>
  <c r="U57" i="15"/>
  <c r="T59" i="15"/>
  <c r="B59" i="16"/>
  <c r="N59" i="16"/>
  <c r="T57" i="15"/>
  <c r="C57" i="13"/>
  <c r="L59" i="15"/>
  <c r="J59" i="16"/>
  <c r="K59" i="15"/>
  <c r="AD57" i="15"/>
  <c r="AE57" i="14"/>
  <c r="Y59" i="16"/>
  <c r="H57" i="16"/>
  <c r="S59" i="15"/>
  <c r="AE57" i="15"/>
  <c r="Y59" i="14"/>
  <c r="S59" i="16"/>
  <c r="H57" i="15"/>
  <c r="AD57" i="16"/>
  <c r="A1" i="3"/>
  <c r="A1" i="19"/>
  <c r="O1" i="29"/>
  <c r="O1" i="19"/>
  <c r="N1" i="29"/>
  <c r="N1" i="19"/>
  <c r="M1" i="29"/>
  <c r="M1" i="19"/>
  <c r="L1" i="29"/>
  <c r="L1" i="19"/>
  <c r="K1" i="29"/>
  <c r="K1" i="19"/>
  <c r="J1" i="29"/>
  <c r="J1" i="19"/>
  <c r="I1" i="29"/>
  <c r="I1" i="19"/>
  <c r="H1" i="29"/>
  <c r="H1" i="19"/>
  <c r="G1" i="29"/>
  <c r="G1" i="19"/>
  <c r="F1" i="29"/>
  <c r="F1" i="19"/>
  <c r="E1" i="29"/>
  <c r="E1" i="19"/>
  <c r="D1" i="29"/>
  <c r="D1" i="19"/>
  <c r="C1" i="29"/>
  <c r="C1" i="19"/>
  <c r="B1" i="29"/>
  <c r="B1" i="19"/>
  <c r="Q1" i="29"/>
  <c r="Q1" i="19"/>
  <c r="AD1" i="29"/>
  <c r="AD1" i="19"/>
  <c r="AC1" i="29"/>
  <c r="AC1" i="19"/>
  <c r="AB1" i="29"/>
  <c r="AB1" i="19"/>
  <c r="AA1" i="29"/>
  <c r="AA1" i="19"/>
  <c r="Z1" i="29"/>
  <c r="Z1" i="19"/>
  <c r="Y1" i="29"/>
  <c r="Y1" i="19"/>
  <c r="X1" i="29"/>
  <c r="X1" i="19"/>
  <c r="W1" i="29"/>
  <c r="W1" i="19"/>
  <c r="V1" i="29"/>
  <c r="V1" i="19"/>
  <c r="U1" i="29"/>
  <c r="U1" i="19"/>
  <c r="T1" i="29"/>
  <c r="T1" i="19"/>
  <c r="S1" i="29"/>
  <c r="S1" i="19"/>
  <c r="R1" i="29"/>
  <c r="R1" i="19"/>
  <c r="I57" i="15"/>
  <c r="E57" i="15"/>
  <c r="J57" i="15"/>
  <c r="AC59" i="13"/>
  <c r="U57" i="14"/>
  <c r="E57" i="13"/>
  <c r="E59" i="14"/>
  <c r="B57" i="13"/>
  <c r="I59" i="14"/>
  <c r="I59" i="16"/>
  <c r="J57" i="13"/>
  <c r="B57" i="16"/>
  <c r="B57" i="14"/>
  <c r="A58" i="15"/>
  <c r="I57" i="16"/>
  <c r="F57" i="15"/>
  <c r="E57" i="16"/>
  <c r="A58" i="16"/>
  <c r="F57" i="16"/>
  <c r="E59" i="15"/>
  <c r="F57" i="13"/>
  <c r="Q57" i="14"/>
  <c r="U59" i="15"/>
  <c r="K57" i="16"/>
  <c r="V57" i="15"/>
  <c r="Q57" i="16"/>
  <c r="D59" i="15"/>
  <c r="C59" i="15"/>
  <c r="D59" i="16"/>
  <c r="C59" i="16"/>
  <c r="K57" i="14"/>
  <c r="AC57" i="13"/>
  <c r="W57" i="16"/>
  <c r="K57" i="13"/>
  <c r="Y55" i="14"/>
  <c r="W57" i="13"/>
  <c r="S57" i="15"/>
  <c r="Q57" i="15"/>
  <c r="W57" i="15"/>
  <c r="C59" i="14"/>
  <c r="V57" i="16"/>
  <c r="R59" i="13"/>
  <c r="AC57" i="15"/>
  <c r="M59" i="13"/>
  <c r="Z57" i="16"/>
  <c r="V57" i="14"/>
  <c r="T58" i="16"/>
  <c r="R59" i="15"/>
  <c r="F59" i="15"/>
  <c r="S57" i="13"/>
  <c r="Y57" i="13"/>
  <c r="AA57" i="16"/>
  <c r="K59" i="16"/>
  <c r="M57" i="16"/>
  <c r="M57" i="13"/>
  <c r="A57" i="13"/>
  <c r="N57" i="15"/>
  <c r="Y61" i="16"/>
  <c r="AC57" i="14"/>
  <c r="Y57" i="14"/>
  <c r="C57" i="16"/>
  <c r="AA57" i="13"/>
  <c r="AB57" i="14"/>
  <c r="AB57" i="16"/>
  <c r="K59" i="13"/>
  <c r="D59" i="13"/>
  <c r="F59" i="16"/>
  <c r="O57" i="16"/>
  <c r="F59" i="13"/>
  <c r="Y57" i="15"/>
  <c r="Z57" i="13"/>
  <c r="AB57" i="15"/>
  <c r="S57" i="16"/>
  <c r="D57" i="16"/>
  <c r="R59" i="16"/>
  <c r="M57" i="15"/>
  <c r="N57" i="16"/>
  <c r="D57" i="13"/>
  <c r="A57" i="16"/>
  <c r="O57" i="14"/>
  <c r="AA60" i="13"/>
  <c r="N57" i="13"/>
  <c r="Q55" i="16"/>
  <c r="AD54" i="16"/>
  <c r="U53" i="16"/>
  <c r="AB58" i="13"/>
  <c r="G61" i="15"/>
  <c r="M58" i="15"/>
  <c r="Q52" i="13"/>
  <c r="AC60" i="16"/>
  <c r="AB55" i="13"/>
  <c r="D54" i="13"/>
  <c r="Q53" i="16"/>
  <c r="I58" i="13"/>
  <c r="R61" i="13"/>
  <c r="F52" i="16"/>
  <c r="B54" i="16"/>
  <c r="Q55" i="13"/>
  <c r="AB58" i="15"/>
  <c r="M54" i="13"/>
  <c r="H55" i="13"/>
  <c r="F52" i="15"/>
  <c r="AB58" i="16"/>
  <c r="L54" i="16"/>
  <c r="Q55" i="15"/>
  <c r="AA52" i="16"/>
  <c r="Q52" i="16"/>
  <c r="L54" i="15"/>
  <c r="S61" i="15"/>
  <c r="W52" i="16"/>
  <c r="R55" i="13"/>
  <c r="AE55" i="15"/>
  <c r="Q58" i="15"/>
  <c r="S61" i="13"/>
  <c r="AD53" i="15"/>
  <c r="Q58" i="16"/>
  <c r="A60" i="16"/>
  <c r="T53" i="15"/>
  <c r="T55" i="13"/>
  <c r="X52" i="15"/>
  <c r="A53" i="15"/>
  <c r="C55" i="16"/>
  <c r="N60" i="16"/>
  <c r="V54" i="14"/>
  <c r="Y55" i="16"/>
  <c r="V54" i="13"/>
  <c r="M58" i="13"/>
  <c r="A53" i="16"/>
  <c r="L61" i="16"/>
  <c r="AE52" i="13"/>
  <c r="V55" i="16"/>
  <c r="N60" i="13"/>
  <c r="AD56" i="16"/>
  <c r="Y55" i="15"/>
  <c r="AA55" i="13"/>
  <c r="F56" i="13"/>
  <c r="N60" i="15"/>
  <c r="M60" i="16"/>
  <c r="AC60" i="13"/>
  <c r="AC60" i="15"/>
  <c r="AA55" i="15"/>
  <c r="V54" i="16"/>
  <c r="W55" i="14"/>
  <c r="A53" i="13"/>
  <c r="F56" i="16"/>
  <c r="AA55" i="16"/>
  <c r="W55" i="13"/>
  <c r="H54" i="16"/>
  <c r="D53" i="16"/>
  <c r="A54" i="16"/>
  <c r="U52" i="16"/>
  <c r="W53" i="15"/>
  <c r="A54" i="15"/>
  <c r="N61" i="16"/>
  <c r="AE61" i="16"/>
  <c r="W53" i="16"/>
  <c r="W54" i="15"/>
  <c r="S55" i="16"/>
  <c r="O58" i="13"/>
  <c r="T60" i="13"/>
  <c r="W54" i="13"/>
  <c r="W54" i="16"/>
  <c r="O56" i="15"/>
  <c r="O58" i="16"/>
  <c r="A55" i="16"/>
  <c r="N61" i="13"/>
  <c r="K60" i="16"/>
  <c r="S52" i="15"/>
  <c r="E61" i="15"/>
  <c r="S52" i="16"/>
  <c r="S56" i="16"/>
  <c r="S52" i="13"/>
  <c r="J55" i="15"/>
  <c r="N53" i="15"/>
  <c r="R56" i="13"/>
  <c r="AA60" i="14"/>
  <c r="B55" i="16"/>
  <c r="B58" i="14"/>
  <c r="AC56" i="16"/>
  <c r="AC53" i="16"/>
  <c r="AB59" i="13"/>
  <c r="K53" i="16"/>
  <c r="S54" i="16"/>
  <c r="B58" i="16"/>
  <c r="K54" i="15"/>
  <c r="O58" i="15"/>
  <c r="G61" i="16"/>
  <c r="X52" i="14"/>
  <c r="V55" i="13"/>
  <c r="X57" i="13"/>
  <c r="R56" i="15"/>
  <c r="S58" i="13"/>
  <c r="O61" i="13"/>
  <c r="AA60" i="15"/>
  <c r="A55" i="15"/>
  <c r="X52" i="13"/>
  <c r="D53" i="15"/>
  <c r="K54" i="13"/>
  <c r="K53" i="13"/>
  <c r="I55" i="16"/>
  <c r="AB59" i="16"/>
  <c r="M58" i="16"/>
  <c r="A55" i="13"/>
  <c r="R58" i="16"/>
  <c r="Q58" i="13"/>
  <c r="L55" i="13"/>
  <c r="A60" i="13"/>
  <c r="T60" i="15"/>
  <c r="U58" i="16"/>
  <c r="R56" i="16"/>
  <c r="Q52" i="14"/>
  <c r="O61" i="16"/>
  <c r="AB55" i="16"/>
  <c r="N61" i="14"/>
  <c r="Q54" i="14"/>
  <c r="AC55" i="16"/>
  <c r="S55" i="13"/>
  <c r="Y60" i="15"/>
  <c r="U53" i="15"/>
  <c r="G61" i="13"/>
  <c r="Y61" i="15"/>
  <c r="G56" i="15"/>
  <c r="D53" i="13"/>
  <c r="K52" i="16"/>
  <c r="L54" i="14"/>
  <c r="A60" i="14"/>
  <c r="Y61" i="14"/>
  <c r="AB55" i="15"/>
  <c r="O60" i="14"/>
  <c r="S55" i="15"/>
  <c r="V55" i="15"/>
  <c r="O61" i="15"/>
  <c r="B52" i="14"/>
  <c r="X57" i="16"/>
  <c r="N53" i="13"/>
  <c r="K52" i="13"/>
  <c r="B52" i="16"/>
  <c r="N58" i="16"/>
  <c r="O54" i="14"/>
  <c r="G52" i="15"/>
  <c r="Y58" i="16"/>
  <c r="AA52" i="14"/>
  <c r="N58" i="13"/>
  <c r="AA56" i="13"/>
  <c r="I58" i="15"/>
  <c r="O54" i="13"/>
  <c r="E54" i="15"/>
  <c r="L56" i="15"/>
  <c r="O54" i="16"/>
  <c r="E54" i="14"/>
  <c r="G52" i="16"/>
  <c r="AA52" i="13"/>
  <c r="E54" i="13"/>
  <c r="Z52" i="16"/>
  <c r="G52" i="13"/>
  <c r="E60" i="13"/>
  <c r="Y58" i="13"/>
  <c r="AA56" i="15"/>
  <c r="Z52" i="13"/>
  <c r="F60" i="16"/>
  <c r="K55" i="15"/>
  <c r="AC56" i="13"/>
  <c r="G60" i="16"/>
  <c r="N52" i="16"/>
  <c r="M56" i="15"/>
  <c r="AC56" i="15"/>
  <c r="R57" i="15"/>
  <c r="AD61" i="16"/>
  <c r="AD56" i="15"/>
  <c r="H61" i="15"/>
  <c r="H60" i="15"/>
  <c r="AE55" i="16"/>
  <c r="E55" i="16"/>
  <c r="AD54" i="15"/>
  <c r="O55" i="16"/>
  <c r="AE52" i="15"/>
  <c r="A61" i="16"/>
  <c r="J61" i="16"/>
  <c r="J53" i="15"/>
  <c r="K55" i="13"/>
  <c r="J55" i="13"/>
  <c r="J55" i="16"/>
  <c r="W60" i="16"/>
  <c r="W61" i="16"/>
  <c r="S60" i="13"/>
  <c r="M60" i="15"/>
  <c r="AD55" i="15"/>
  <c r="AE54" i="15"/>
  <c r="H61" i="13"/>
  <c r="B58" i="13"/>
  <c r="AD54" i="13"/>
  <c r="W55" i="16"/>
  <c r="J58" i="16"/>
  <c r="B52" i="13"/>
  <c r="A61" i="13"/>
  <c r="M56" i="13"/>
  <c r="K55" i="16"/>
  <c r="AE54" i="16"/>
  <c r="C52" i="13"/>
  <c r="G55" i="15"/>
  <c r="N56" i="16"/>
  <c r="AD53" i="16"/>
  <c r="C53" i="15"/>
  <c r="S60" i="16"/>
  <c r="I55" i="15"/>
  <c r="C52" i="16"/>
  <c r="H61" i="16"/>
  <c r="H55" i="14"/>
  <c r="R61" i="14"/>
  <c r="C53" i="16"/>
  <c r="B56" i="14"/>
  <c r="AA61" i="13"/>
  <c r="X61" i="13"/>
  <c r="F56" i="14"/>
  <c r="AD56" i="13"/>
  <c r="E52" i="15"/>
  <c r="L56" i="16"/>
  <c r="T54" i="13"/>
  <c r="AE55" i="14"/>
  <c r="M54" i="16"/>
  <c r="X57" i="15"/>
  <c r="E52" i="13"/>
  <c r="R58" i="13"/>
  <c r="G55" i="14"/>
  <c r="D55" i="16"/>
  <c r="J54" i="16"/>
  <c r="L61" i="15"/>
  <c r="N52" i="15"/>
  <c r="AD61" i="15"/>
  <c r="U56" i="15"/>
  <c r="AE52" i="16"/>
  <c r="W61" i="13"/>
  <c r="AE54" i="13"/>
  <c r="N55" i="16"/>
  <c r="R54" i="15"/>
  <c r="Y52" i="13"/>
  <c r="AB54" i="13"/>
  <c r="J53" i="13"/>
  <c r="E55" i="13"/>
  <c r="V61" i="15"/>
  <c r="G53" i="13"/>
  <c r="S60" i="15"/>
  <c r="H55" i="15"/>
  <c r="R61" i="15"/>
  <c r="Y58" i="15"/>
  <c r="B56" i="13"/>
  <c r="S61" i="16"/>
  <c r="O55" i="13"/>
  <c r="X61" i="15"/>
  <c r="E52" i="16"/>
  <c r="J58" i="13"/>
  <c r="T54" i="16"/>
  <c r="J53" i="14"/>
  <c r="L61" i="13"/>
  <c r="J61" i="15"/>
  <c r="G55" i="13"/>
  <c r="R58" i="15"/>
  <c r="J61" i="13"/>
  <c r="M56" i="16"/>
  <c r="U56" i="13"/>
  <c r="C53" i="13"/>
  <c r="E55" i="15"/>
  <c r="G56" i="13"/>
  <c r="L55" i="16"/>
  <c r="L55" i="15"/>
  <c r="AD61" i="13"/>
  <c r="M54" i="15"/>
  <c r="B56" i="15"/>
  <c r="H60" i="16"/>
  <c r="O55" i="15"/>
  <c r="X61" i="16"/>
  <c r="A61" i="15"/>
  <c r="L56" i="13"/>
  <c r="C52" i="15"/>
  <c r="T54" i="15"/>
  <c r="N52" i="13"/>
  <c r="T61" i="15"/>
  <c r="D61" i="15"/>
  <c r="U54" i="13"/>
  <c r="T60" i="16"/>
  <c r="O60" i="13"/>
  <c r="AE60" i="16"/>
  <c r="B53" i="15"/>
  <c r="F58" i="13"/>
  <c r="T61" i="16"/>
  <c r="D61" i="16"/>
  <c r="B60" i="13"/>
  <c r="O60" i="16"/>
  <c r="L52" i="14"/>
  <c r="B55" i="13"/>
  <c r="B60" i="15"/>
  <c r="B60" i="16"/>
  <c r="Q54" i="15"/>
  <c r="AE58" i="13"/>
  <c r="D61" i="13"/>
  <c r="L58" i="13"/>
  <c r="J60" i="16"/>
  <c r="I61" i="14"/>
  <c r="V60" i="15"/>
  <c r="V60" i="13"/>
  <c r="AA58" i="13"/>
  <c r="AE58" i="16"/>
  <c r="AA54" i="15"/>
  <c r="R55" i="16"/>
  <c r="D60" i="13"/>
  <c r="J60" i="13"/>
  <c r="I61" i="16"/>
  <c r="AA58" i="16"/>
  <c r="AC55" i="13"/>
  <c r="AE56" i="16"/>
  <c r="AC55" i="15"/>
  <c r="I61" i="13"/>
  <c r="Q54" i="16"/>
  <c r="K54" i="16"/>
  <c r="AE60" i="15"/>
  <c r="AA58" i="15"/>
  <c r="N58" i="15"/>
  <c r="V60" i="16"/>
  <c r="D60" i="15"/>
  <c r="B55" i="15"/>
  <c r="AE60" i="13"/>
  <c r="AA56" i="16"/>
  <c r="I58" i="16"/>
  <c r="G60" i="14"/>
  <c r="G60" i="13"/>
  <c r="R57" i="14"/>
  <c r="R57" i="16"/>
  <c r="AB59" i="15"/>
  <c r="R54" i="16"/>
  <c r="L60" i="13"/>
  <c r="W60" i="15"/>
  <c r="W60" i="13"/>
  <c r="AD58" i="16"/>
  <c r="AD58" i="15"/>
  <c r="T61" i="14"/>
  <c r="AD55" i="14"/>
  <c r="AD55" i="13"/>
  <c r="J58" i="15"/>
  <c r="F60" i="13"/>
  <c r="F60" i="14"/>
  <c r="AD58" i="13"/>
  <c r="L52" i="16"/>
  <c r="L52" i="13"/>
  <c r="J60" i="15"/>
  <c r="H60" i="13"/>
  <c r="M61" i="13"/>
  <c r="M61" i="14"/>
  <c r="Z61" i="13"/>
  <c r="Z61" i="14"/>
  <c r="Z61" i="16"/>
  <c r="S56" i="14"/>
  <c r="S56" i="15"/>
  <c r="O56" i="14"/>
  <c r="O56" i="13"/>
  <c r="Z55" i="15"/>
  <c r="Z55" i="14"/>
  <c r="Z55" i="16"/>
  <c r="Z55" i="13"/>
  <c r="F54" i="15"/>
  <c r="F54" i="14"/>
  <c r="F54" i="13"/>
  <c r="F54" i="16"/>
  <c r="D55" i="13"/>
  <c r="AB56" i="15"/>
  <c r="AB56" i="14"/>
  <c r="AB56" i="16"/>
  <c r="AB56" i="13"/>
  <c r="C60" i="16"/>
  <c r="C60" i="14"/>
  <c r="S58" i="14"/>
  <c r="S58" i="15"/>
  <c r="G53" i="14"/>
  <c r="G53" i="15"/>
  <c r="W56" i="14"/>
  <c r="W56" i="13"/>
  <c r="A52" i="14"/>
  <c r="A52" i="13"/>
  <c r="A52" i="16"/>
  <c r="A52" i="15"/>
  <c r="AB52" i="15"/>
  <c r="AB52" i="14"/>
  <c r="AB52" i="13"/>
  <c r="A54" i="13"/>
  <c r="A56" i="14"/>
  <c r="A56" i="15"/>
  <c r="A56" i="16"/>
  <c r="A56" i="13"/>
  <c r="H56" i="13"/>
  <c r="F53" i="16"/>
  <c r="AB60" i="16"/>
  <c r="AB60" i="14"/>
  <c r="AB60" i="13"/>
  <c r="C58" i="15"/>
  <c r="Y56" i="13"/>
  <c r="J56" i="15"/>
  <c r="J56" i="14"/>
  <c r="J56" i="16"/>
  <c r="E61" i="14"/>
  <c r="E61" i="16"/>
  <c r="R52" i="14"/>
  <c r="R52" i="13"/>
  <c r="R52" i="15"/>
  <c r="K56" i="14"/>
  <c r="K56" i="16"/>
  <c r="AE53" i="14"/>
  <c r="AE53" i="13"/>
  <c r="AE53" i="16"/>
  <c r="E53" i="14"/>
  <c r="E53" i="16"/>
  <c r="E53" i="13"/>
  <c r="U55" i="15"/>
  <c r="U55" i="14"/>
  <c r="U55" i="13"/>
  <c r="M55" i="14"/>
  <c r="M55" i="16"/>
  <c r="M55" i="13"/>
  <c r="Y60" i="14"/>
  <c r="Y60" i="13"/>
  <c r="N53" i="16"/>
  <c r="K58" i="16"/>
  <c r="K58" i="13"/>
  <c r="K58" i="14"/>
  <c r="K58" i="15"/>
  <c r="E58" i="14"/>
  <c r="E58" i="15"/>
  <c r="E58" i="16"/>
  <c r="D52" i="13"/>
  <c r="D52" i="14"/>
  <c r="D52" i="16"/>
  <c r="C54" i="13"/>
  <c r="C54" i="14"/>
  <c r="K56" i="13"/>
  <c r="Y54" i="13"/>
  <c r="Z58" i="14"/>
  <c r="Z58" i="13"/>
  <c r="Z53" i="15"/>
  <c r="AB61" i="13"/>
  <c r="W61" i="15"/>
  <c r="E60" i="14"/>
  <c r="E60" i="16"/>
  <c r="K60" i="13"/>
  <c r="K60" i="14"/>
  <c r="C54" i="16"/>
  <c r="I56" i="16"/>
  <c r="I56" i="15"/>
  <c r="I56" i="14"/>
  <c r="I56" i="13"/>
  <c r="AB52" i="16"/>
  <c r="F53" i="15"/>
  <c r="AC58" i="13"/>
  <c r="G58" i="14"/>
  <c r="G58" i="15"/>
  <c r="G58" i="16"/>
  <c r="H54" i="14"/>
  <c r="H54" i="13"/>
  <c r="U56" i="16"/>
  <c r="V58" i="14"/>
  <c r="V58" i="15"/>
  <c r="V58" i="16"/>
  <c r="C56" i="13"/>
  <c r="C56" i="15"/>
  <c r="C56" i="14"/>
  <c r="C56" i="16"/>
  <c r="X53" i="14"/>
  <c r="X53" i="15"/>
  <c r="X53" i="13"/>
  <c r="T53" i="14"/>
  <c r="T53" i="13"/>
  <c r="V61" i="16"/>
  <c r="V61" i="14"/>
  <c r="H53" i="14"/>
  <c r="H53" i="13"/>
  <c r="AA54" i="13"/>
  <c r="C61" i="15"/>
  <c r="C61" i="16"/>
  <c r="C61" i="14"/>
  <c r="C61" i="13"/>
  <c r="W52" i="15"/>
  <c r="W52" i="14"/>
  <c r="L53" i="16"/>
  <c r="L53" i="15"/>
  <c r="L53" i="14"/>
  <c r="L53" i="13"/>
  <c r="Y54" i="15"/>
  <c r="W56" i="16"/>
  <c r="B61" i="16"/>
  <c r="B61" i="15"/>
  <c r="B61" i="13"/>
  <c r="B61" i="14"/>
  <c r="Z58" i="15"/>
  <c r="X55" i="13"/>
  <c r="H53" i="15"/>
  <c r="Z52" i="15"/>
  <c r="AB53" i="13"/>
  <c r="R55" i="15"/>
  <c r="I53" i="14"/>
  <c r="I53" i="16"/>
  <c r="I53" i="13"/>
  <c r="B53" i="14"/>
  <c r="B53" i="13"/>
  <c r="V52" i="14"/>
  <c r="V52" i="16"/>
  <c r="Y56" i="15"/>
  <c r="Y56" i="14"/>
  <c r="J54" i="14"/>
  <c r="J54" i="15"/>
  <c r="Y53" i="15"/>
  <c r="Y53" i="14"/>
  <c r="Y53" i="13"/>
  <c r="AC61" i="13"/>
  <c r="AC61" i="14"/>
  <c r="AC61" i="15"/>
  <c r="X54" i="13"/>
  <c r="M53" i="14"/>
  <c r="M53" i="13"/>
  <c r="M53" i="15"/>
  <c r="M53" i="16"/>
  <c r="AC52" i="14"/>
  <c r="AC52" i="16"/>
  <c r="AE58" i="15"/>
  <c r="M60" i="13"/>
  <c r="K53" i="15"/>
  <c r="Z53" i="16"/>
  <c r="X55" i="16"/>
  <c r="AB53" i="15"/>
  <c r="T56" i="16"/>
  <c r="T56" i="14"/>
  <c r="T56" i="15"/>
  <c r="T56" i="13"/>
  <c r="D54" i="15"/>
  <c r="Q60" i="14"/>
  <c r="Q60" i="13"/>
  <c r="S54" i="13"/>
  <c r="S54" i="14"/>
  <c r="G54" i="15"/>
  <c r="G54" i="14"/>
  <c r="G54" i="13"/>
  <c r="G54" i="16"/>
  <c r="F61" i="13"/>
  <c r="Q56" i="15"/>
  <c r="Q56" i="14"/>
  <c r="Q56" i="13"/>
  <c r="X53" i="16"/>
  <c r="N55" i="15"/>
  <c r="N55" i="14"/>
  <c r="AD60" i="15"/>
  <c r="AD60" i="14"/>
  <c r="AD60" i="16"/>
  <c r="I55" i="13"/>
  <c r="U60" i="13"/>
  <c r="U60" i="16"/>
  <c r="U60" i="14"/>
  <c r="M55" i="15"/>
  <c r="Z56" i="13"/>
  <c r="X54" i="16"/>
  <c r="L60" i="16"/>
  <c r="O52" i="14"/>
  <c r="O52" i="16"/>
  <c r="O52" i="13"/>
  <c r="O52" i="15"/>
  <c r="U52" i="14"/>
  <c r="U52" i="13"/>
  <c r="T58" i="13"/>
  <c r="T58" i="14"/>
  <c r="B54" i="14"/>
  <c r="B54" i="13"/>
  <c r="W53" i="13"/>
  <c r="Z53" i="13"/>
  <c r="F58" i="14"/>
  <c r="F58" i="15"/>
  <c r="U61" i="15"/>
  <c r="U61" i="16"/>
  <c r="U61" i="14"/>
  <c r="U61" i="13"/>
  <c r="AA61" i="14"/>
  <c r="AA61" i="15"/>
  <c r="X55" i="15"/>
  <c r="AB53" i="16"/>
  <c r="T55" i="15"/>
  <c r="N54" i="14"/>
  <c r="N54" i="16"/>
  <c r="N54" i="15"/>
  <c r="Z54" i="15"/>
  <c r="Z54" i="16"/>
  <c r="Z54" i="14"/>
  <c r="Z54" i="13"/>
  <c r="F61" i="16"/>
  <c r="R54" i="13"/>
  <c r="V53" i="14"/>
  <c r="V53" i="15"/>
  <c r="V53" i="16"/>
  <c r="I52" i="14"/>
  <c r="I52" i="15"/>
  <c r="I52" i="16"/>
  <c r="U54" i="15"/>
  <c r="U54" i="14"/>
  <c r="C55" i="14"/>
  <c r="C55" i="13"/>
  <c r="V52" i="15"/>
  <c r="AA54" i="16"/>
  <c r="AC58" i="15"/>
  <c r="AC58" i="14"/>
  <c r="X60" i="14"/>
  <c r="X60" i="13"/>
  <c r="U53" i="13"/>
  <c r="Z61" i="15"/>
  <c r="Z56" i="16"/>
  <c r="X54" i="15"/>
  <c r="Y52" i="15"/>
  <c r="Y52" i="14"/>
  <c r="AD52" i="14"/>
  <c r="AD52" i="13"/>
  <c r="AD52" i="16"/>
  <c r="AD52" i="15"/>
  <c r="AD53" i="13"/>
  <c r="X58" i="14"/>
  <c r="X58" i="13"/>
  <c r="X58" i="16"/>
  <c r="X58" i="15"/>
  <c r="D56" i="16"/>
  <c r="D56" i="14"/>
  <c r="D56" i="13"/>
  <c r="G56" i="16"/>
  <c r="I52" i="13"/>
  <c r="D60" i="16"/>
  <c r="AC53" i="14"/>
  <c r="AC53" i="15"/>
  <c r="Q53" i="14"/>
  <c r="Q53" i="13"/>
  <c r="AB54" i="14"/>
  <c r="AB54" i="16"/>
  <c r="F61" i="15"/>
  <c r="E56" i="13"/>
  <c r="E56" i="14"/>
  <c r="E56" i="15"/>
  <c r="AA53" i="15"/>
  <c r="AA53" i="14"/>
  <c r="AA53" i="16"/>
  <c r="Q60" i="16"/>
  <c r="Z60" i="14"/>
  <c r="Z60" i="15"/>
  <c r="Z60" i="16"/>
  <c r="AD60" i="13"/>
  <c r="D55" i="15"/>
  <c r="N56" i="13"/>
  <c r="N56" i="14"/>
  <c r="R60" i="13"/>
  <c r="R60" i="15"/>
  <c r="R60" i="14"/>
  <c r="R60" i="16"/>
  <c r="V58" i="13"/>
  <c r="Z56" i="15"/>
  <c r="L60" i="15"/>
  <c r="T52" i="14"/>
  <c r="T52" i="13"/>
  <c r="T52" i="15"/>
  <c r="C60" i="13"/>
  <c r="K52" i="15"/>
  <c r="AB61" i="16"/>
  <c r="F52" i="13"/>
  <c r="H56" i="16"/>
  <c r="X60" i="15"/>
  <c r="M61" i="16"/>
  <c r="AE61" i="13"/>
  <c r="L58" i="14"/>
  <c r="L58" i="15"/>
  <c r="AE56" i="14"/>
  <c r="AE56" i="15"/>
  <c r="AC54" i="15"/>
  <c r="AC54" i="14"/>
  <c r="C58" i="14"/>
  <c r="C58" i="13"/>
  <c r="V56" i="13"/>
  <c r="V56" i="15"/>
  <c r="V56" i="14"/>
  <c r="V56" i="16"/>
  <c r="S53" i="13"/>
  <c r="S53" i="14"/>
  <c r="S53" i="15"/>
  <c r="O53" i="16"/>
  <c r="O53" i="14"/>
  <c r="O53" i="13"/>
  <c r="W58" i="14"/>
  <c r="W58" i="16"/>
  <c r="W58" i="15"/>
  <c r="AC54" i="16"/>
  <c r="U58" i="15"/>
  <c r="U58" i="14"/>
  <c r="H52" i="14"/>
  <c r="H52" i="13"/>
  <c r="H52" i="15"/>
  <c r="M52" i="15"/>
  <c r="M52" i="14"/>
  <c r="M52" i="13"/>
  <c r="Z60" i="13"/>
  <c r="Y54" i="16"/>
  <c r="AB61" i="15"/>
  <c r="D54" i="16"/>
  <c r="D58" i="15"/>
  <c r="D58" i="16"/>
  <c r="D58" i="14"/>
  <c r="H56" i="15"/>
  <c r="X60" i="16"/>
  <c r="F53" i="13"/>
  <c r="AE61" i="15"/>
  <c r="D2" i="11"/>
  <c r="D2" i="10"/>
  <c r="D2" i="22"/>
  <c r="D2" i="21"/>
  <c r="D2" i="20"/>
  <c r="D2" i="25" s="1"/>
  <c r="D2" i="18"/>
  <c r="D2" i="17" s="1"/>
  <c r="D2" i="29"/>
  <c r="D2" i="24"/>
  <c r="D2" i="8"/>
  <c r="D2" i="3"/>
  <c r="D2" i="5"/>
  <c r="AE4" i="11"/>
  <c r="AE4" i="10"/>
  <c r="AE4" i="22"/>
  <c r="AE4" i="21"/>
  <c r="AE4" i="18"/>
  <c r="AE4" i="17" s="1"/>
  <c r="AE4" i="8"/>
  <c r="AE4" i="20"/>
  <c r="AE4" i="25" s="1"/>
  <c r="AE4" i="24"/>
  <c r="AE4" i="5"/>
  <c r="AE4" i="29"/>
  <c r="AE4" i="3"/>
  <c r="J6" i="11"/>
  <c r="J6" i="10"/>
  <c r="J6" i="22"/>
  <c r="J6" i="21"/>
  <c r="J6" i="8"/>
  <c r="J6" i="24"/>
  <c r="J6" i="18"/>
  <c r="J6" i="17" s="1"/>
  <c r="J6" i="29"/>
  <c r="J6" i="20"/>
  <c r="J6" i="25" s="1"/>
  <c r="J6" i="5"/>
  <c r="J6" i="3"/>
  <c r="U7" i="11"/>
  <c r="U7" i="10"/>
  <c r="U7" i="22"/>
  <c r="U7" i="18"/>
  <c r="U7" i="17" s="1"/>
  <c r="U7" i="8"/>
  <c r="U7" i="21"/>
  <c r="U7" i="20"/>
  <c r="U7" i="25" s="1"/>
  <c r="U7" i="29"/>
  <c r="U7" i="24"/>
  <c r="U7" i="5"/>
  <c r="U7" i="3"/>
  <c r="W8" i="11"/>
  <c r="W8" i="10"/>
  <c r="W8" i="22"/>
  <c r="W8" i="18"/>
  <c r="W8" i="17" s="1"/>
  <c r="W8" i="8"/>
  <c r="W8" i="21"/>
  <c r="W8" i="20"/>
  <c r="W8" i="25" s="1"/>
  <c r="W8" i="5"/>
  <c r="W8" i="24"/>
  <c r="W8" i="29"/>
  <c r="W8" i="3"/>
  <c r="Y9" i="11"/>
  <c r="Y9" i="10"/>
  <c r="Y9" i="22"/>
  <c r="Y9" i="18"/>
  <c r="Y9" i="17" s="1"/>
  <c r="Y9" i="8"/>
  <c r="Y9" i="21"/>
  <c r="Y9" i="20"/>
  <c r="Y9" i="25" s="1"/>
  <c r="Y9" i="29"/>
  <c r="Y9" i="24"/>
  <c r="Y9" i="5"/>
  <c r="Y9" i="3"/>
  <c r="AA10" i="11"/>
  <c r="AA10" i="10"/>
  <c r="AA10" i="22"/>
  <c r="AA10" i="18"/>
  <c r="AA10" i="17" s="1"/>
  <c r="AA10" i="8"/>
  <c r="AA10" i="21"/>
  <c r="AA10" i="5"/>
  <c r="AA10" i="29"/>
  <c r="AA10" i="24"/>
  <c r="AA10" i="20"/>
  <c r="AA10" i="25" s="1"/>
  <c r="AA10" i="3"/>
  <c r="U11" i="11"/>
  <c r="U11" i="10"/>
  <c r="U11" i="22"/>
  <c r="U11" i="21"/>
  <c r="U11" i="8"/>
  <c r="U11" i="20"/>
  <c r="U11" i="25" s="1"/>
  <c r="U11" i="24"/>
  <c r="U11" i="18"/>
  <c r="U11" i="17" s="1"/>
  <c r="U11" i="29"/>
  <c r="U11" i="5"/>
  <c r="U11" i="3"/>
  <c r="AE12" i="11"/>
  <c r="AE12" i="10"/>
  <c r="AE12" i="22"/>
  <c r="AE12" i="18"/>
  <c r="AE12" i="17" s="1"/>
  <c r="AE12" i="8"/>
  <c r="AE12" i="20"/>
  <c r="AE12" i="25" s="1"/>
  <c r="AE12" i="5"/>
  <c r="AE12" i="24"/>
  <c r="AE12" i="29"/>
  <c r="AE12" i="21"/>
  <c r="AE12" i="3"/>
  <c r="V2" i="11"/>
  <c r="V2" i="10"/>
  <c r="V2" i="22"/>
  <c r="V2" i="20"/>
  <c r="V2" i="25" s="1"/>
  <c r="V2" i="21"/>
  <c r="V2" i="18"/>
  <c r="V2" i="17" s="1"/>
  <c r="V2" i="29"/>
  <c r="V2" i="8"/>
  <c r="V2" i="24"/>
  <c r="V2" i="3"/>
  <c r="V2" i="5"/>
  <c r="K2" i="11"/>
  <c r="K2" i="10"/>
  <c r="K2" i="22"/>
  <c r="K2" i="21"/>
  <c r="K2" i="20"/>
  <c r="K2" i="25" s="1"/>
  <c r="K2" i="18"/>
  <c r="K2" i="17" s="1"/>
  <c r="K2" i="8"/>
  <c r="K2" i="5"/>
  <c r="K2" i="29"/>
  <c r="K2" i="3"/>
  <c r="K2" i="24"/>
  <c r="G4" i="11"/>
  <c r="G4" i="10"/>
  <c r="G4" i="22"/>
  <c r="G4" i="21"/>
  <c r="G4" i="8"/>
  <c r="G4" i="20"/>
  <c r="G4" i="25" s="1"/>
  <c r="G4" i="24"/>
  <c r="G4" i="18"/>
  <c r="G4" i="17" s="1"/>
  <c r="G4" i="29"/>
  <c r="G4" i="5"/>
  <c r="G4" i="3"/>
  <c r="A5" i="11"/>
  <c r="A5" i="10"/>
  <c r="A5" i="22"/>
  <c r="A5" i="21"/>
  <c r="A5" i="20"/>
  <c r="A5" i="25" s="1"/>
  <c r="A5" i="18"/>
  <c r="A5" i="17" s="1"/>
  <c r="A5" i="8"/>
  <c r="A5" i="29"/>
  <c r="A5" i="24"/>
  <c r="A5" i="5"/>
  <c r="A5" i="3"/>
  <c r="Z5" i="11"/>
  <c r="Z5" i="10"/>
  <c r="Z5" i="22"/>
  <c r="Z5" i="21"/>
  <c r="Z5" i="20"/>
  <c r="Z5" i="25" s="1"/>
  <c r="Z5" i="8"/>
  <c r="Z5" i="18"/>
  <c r="Z5" i="17" s="1"/>
  <c r="Z5" i="24"/>
  <c r="Z5" i="29"/>
  <c r="Z5" i="5"/>
  <c r="Z5" i="3"/>
  <c r="T6" i="11"/>
  <c r="T6" i="10"/>
  <c r="T6" i="22"/>
  <c r="T6" i="21"/>
  <c r="T6" i="20"/>
  <c r="T6" i="25" s="1"/>
  <c r="T6" i="18"/>
  <c r="T6" i="17" s="1"/>
  <c r="T6" i="8"/>
  <c r="T6" i="5"/>
  <c r="T6" i="29"/>
  <c r="T6" i="24"/>
  <c r="T6" i="3"/>
  <c r="M7" i="11"/>
  <c r="M7" i="10"/>
  <c r="M7" i="22"/>
  <c r="M7" i="21"/>
  <c r="M7" i="8"/>
  <c r="M7" i="20"/>
  <c r="M7" i="25" s="1"/>
  <c r="M7" i="18"/>
  <c r="M7" i="17" s="1"/>
  <c r="M7" i="24"/>
  <c r="M7" i="29"/>
  <c r="M7" i="5"/>
  <c r="M7" i="3"/>
  <c r="AB2" i="11"/>
  <c r="AB2" i="10"/>
  <c r="AB2" i="22"/>
  <c r="AB2" i="21"/>
  <c r="AB2" i="20"/>
  <c r="AB2" i="25" s="1"/>
  <c r="AB2" i="8"/>
  <c r="AB2" i="29"/>
  <c r="AB2" i="24"/>
  <c r="AB2" i="18"/>
  <c r="AB2" i="17" s="1"/>
  <c r="AB2" i="5"/>
  <c r="AB2" i="3"/>
  <c r="T2" i="11"/>
  <c r="T2" i="10"/>
  <c r="T2" i="22"/>
  <c r="T2" i="21"/>
  <c r="T2" i="18"/>
  <c r="T2" i="17" s="1"/>
  <c r="T2" i="20"/>
  <c r="T2" i="25" s="1"/>
  <c r="T2" i="8"/>
  <c r="T2" i="24"/>
  <c r="T2" i="29"/>
  <c r="T2" i="5"/>
  <c r="T2" i="3"/>
  <c r="Z3" i="10"/>
  <c r="Z3" i="18"/>
  <c r="Z3" i="17" s="1"/>
  <c r="Z3" i="11"/>
  <c r="Z3" i="20"/>
  <c r="Z3" i="25" s="1"/>
  <c r="Z3" i="21"/>
  <c r="Z3" i="22"/>
  <c r="Z3" i="24"/>
  <c r="Z3" i="8"/>
  <c r="Z3" i="5"/>
  <c r="Z3" i="29"/>
  <c r="Z3" i="3"/>
  <c r="R3" i="11"/>
  <c r="R3" i="10"/>
  <c r="R3" i="22"/>
  <c r="R3" i="18"/>
  <c r="R3" i="17" s="1"/>
  <c r="R3" i="20"/>
  <c r="R3" i="25" s="1"/>
  <c r="R3" i="21"/>
  <c r="R3" i="24"/>
  <c r="R3" i="5"/>
  <c r="R3" i="8"/>
  <c r="R3" i="3"/>
  <c r="R3" i="29"/>
  <c r="I2" i="11"/>
  <c r="I2" i="10"/>
  <c r="I2" i="20"/>
  <c r="I2" i="25" s="1"/>
  <c r="I2" i="22"/>
  <c r="I2" i="21"/>
  <c r="I2" i="18"/>
  <c r="I2" i="17" s="1"/>
  <c r="I2" i="8"/>
  <c r="I2" i="24"/>
  <c r="I2" i="5"/>
  <c r="I2" i="29"/>
  <c r="I2" i="3"/>
  <c r="A2" i="11"/>
  <c r="A2" i="10"/>
  <c r="A2" i="22"/>
  <c r="A2" i="20"/>
  <c r="A2" i="25" s="1"/>
  <c r="A2" i="21"/>
  <c r="A2" i="18"/>
  <c r="A2" i="17" s="1"/>
  <c r="A2" i="8"/>
  <c r="A2" i="24"/>
  <c r="A2" i="5"/>
  <c r="A2" i="29"/>
  <c r="A2" i="3"/>
  <c r="H3" i="10"/>
  <c r="H3" i="11"/>
  <c r="H3" i="22"/>
  <c r="H3" i="20"/>
  <c r="H3" i="25" s="1"/>
  <c r="H3" i="21"/>
  <c r="H3" i="8"/>
  <c r="H3" i="18"/>
  <c r="H3" i="17" s="1"/>
  <c r="H3" i="24"/>
  <c r="H3" i="29"/>
  <c r="H3" i="3"/>
  <c r="H3" i="5"/>
  <c r="A4" i="11"/>
  <c r="A4" i="10"/>
  <c r="A4" i="22"/>
  <c r="A4" i="20"/>
  <c r="A4" i="25" s="1"/>
  <c r="A4" i="21"/>
  <c r="A4" i="18"/>
  <c r="A4" i="17" s="1"/>
  <c r="A4" i="29"/>
  <c r="A4" i="8"/>
  <c r="A4" i="24"/>
  <c r="A4" i="3"/>
  <c r="A4" i="5"/>
  <c r="I4" i="11"/>
  <c r="I4" i="10"/>
  <c r="I4" i="22"/>
  <c r="I4" i="20"/>
  <c r="I4" i="25" s="1"/>
  <c r="I4" i="21"/>
  <c r="I4" i="18"/>
  <c r="I4" i="17" s="1"/>
  <c r="I4" i="29"/>
  <c r="I4" i="8"/>
  <c r="I4" i="24"/>
  <c r="I4" i="3"/>
  <c r="I4" i="5"/>
  <c r="R4" i="11"/>
  <c r="R4" i="10"/>
  <c r="R4" i="22"/>
  <c r="R4" i="20"/>
  <c r="R4" i="25" s="1"/>
  <c r="R4" i="21"/>
  <c r="R4" i="18"/>
  <c r="R4" i="17" s="1"/>
  <c r="R4" i="29"/>
  <c r="R4" i="3"/>
  <c r="R4" i="5"/>
  <c r="R4" i="8"/>
  <c r="R4" i="24"/>
  <c r="Z4" i="11"/>
  <c r="Z4" i="10"/>
  <c r="Z4" i="22"/>
  <c r="Z4" i="20"/>
  <c r="Z4" i="25" s="1"/>
  <c r="Z4" i="21"/>
  <c r="Z4" i="29"/>
  <c r="Z4" i="18"/>
  <c r="Z4" i="17" s="1"/>
  <c r="Z4" i="8"/>
  <c r="Z4" i="24"/>
  <c r="Z4" i="3"/>
  <c r="Z4" i="5"/>
  <c r="C5" i="11"/>
  <c r="C5" i="10"/>
  <c r="C5" i="22"/>
  <c r="C5" i="20"/>
  <c r="C5" i="25" s="1"/>
  <c r="C5" i="21"/>
  <c r="C5" i="18"/>
  <c r="C5" i="17" s="1"/>
  <c r="C5" i="29"/>
  <c r="C5" i="8"/>
  <c r="C5" i="24"/>
  <c r="C5" i="3"/>
  <c r="C5" i="5"/>
  <c r="K5" i="11"/>
  <c r="K5" i="10"/>
  <c r="K5" i="22"/>
  <c r="K5" i="20"/>
  <c r="K5" i="25" s="1"/>
  <c r="K5" i="21"/>
  <c r="K5" i="29"/>
  <c r="K5" i="8"/>
  <c r="K5" i="24"/>
  <c r="K5" i="3"/>
  <c r="K5" i="18"/>
  <c r="K5" i="17" s="1"/>
  <c r="K5" i="5"/>
  <c r="T5" i="11"/>
  <c r="T5" i="10"/>
  <c r="T5" i="22"/>
  <c r="T5" i="20"/>
  <c r="T5" i="25" s="1"/>
  <c r="T5" i="21"/>
  <c r="T5" i="18"/>
  <c r="T5" i="17" s="1"/>
  <c r="T5" i="29"/>
  <c r="T5" i="8"/>
  <c r="T5" i="3"/>
  <c r="T5" i="24"/>
  <c r="T5" i="5"/>
  <c r="AB5" i="11"/>
  <c r="AB5" i="10"/>
  <c r="AB5" i="22"/>
  <c r="AB5" i="20"/>
  <c r="AB5" i="25" s="1"/>
  <c r="AB5" i="21"/>
  <c r="AB5" i="29"/>
  <c r="AB5" i="18"/>
  <c r="AB5" i="17" s="1"/>
  <c r="AB5" i="8"/>
  <c r="AB5" i="24"/>
  <c r="AB5" i="3"/>
  <c r="AB5" i="5"/>
  <c r="E6" i="11"/>
  <c r="E6" i="10"/>
  <c r="E6" i="22"/>
  <c r="E6" i="20"/>
  <c r="E6" i="25" s="1"/>
  <c r="E6" i="21"/>
  <c r="E6" i="18"/>
  <c r="E6" i="17" s="1"/>
  <c r="E6" i="29"/>
  <c r="E6" i="8"/>
  <c r="E6" i="24"/>
  <c r="E6" i="3"/>
  <c r="E6" i="5"/>
  <c r="M6" i="11"/>
  <c r="M6" i="10"/>
  <c r="M6" i="22"/>
  <c r="M6" i="20"/>
  <c r="M6" i="25" s="1"/>
  <c r="M6" i="21"/>
  <c r="M6" i="29"/>
  <c r="M6" i="8"/>
  <c r="M6" i="18"/>
  <c r="M6" i="17" s="1"/>
  <c r="M6" i="24"/>
  <c r="M6" i="3"/>
  <c r="M6" i="5"/>
  <c r="V6" i="11"/>
  <c r="V6" i="10"/>
  <c r="V6" i="22"/>
  <c r="V6" i="20"/>
  <c r="V6" i="25" s="1"/>
  <c r="V6" i="21"/>
  <c r="V6" i="18"/>
  <c r="V6" i="17" s="1"/>
  <c r="V6" i="29"/>
  <c r="V6" i="3"/>
  <c r="V6" i="5"/>
  <c r="V6" i="8"/>
  <c r="V6" i="24"/>
  <c r="AD6" i="11"/>
  <c r="AD6" i="10"/>
  <c r="AD6" i="22"/>
  <c r="AD6" i="20"/>
  <c r="AD6" i="25" s="1"/>
  <c r="AD6" i="21"/>
  <c r="AD6" i="29"/>
  <c r="AD6" i="18"/>
  <c r="AD6" i="17" s="1"/>
  <c r="AD6" i="8"/>
  <c r="AD6" i="24"/>
  <c r="AD6" i="3"/>
  <c r="AD6" i="5"/>
  <c r="G7" i="11"/>
  <c r="G7" i="10"/>
  <c r="G7" i="22"/>
  <c r="G7" i="20"/>
  <c r="G7" i="25" s="1"/>
  <c r="G7" i="21"/>
  <c r="G7" i="18"/>
  <c r="G7" i="17" s="1"/>
  <c r="G7" i="29"/>
  <c r="G7" i="8"/>
  <c r="G7" i="24"/>
  <c r="G7" i="3"/>
  <c r="G7" i="5"/>
  <c r="O7" i="11"/>
  <c r="O7" i="10"/>
  <c r="O7" i="22"/>
  <c r="O7" i="20"/>
  <c r="O7" i="25" s="1"/>
  <c r="O7" i="21"/>
  <c r="O7" i="29"/>
  <c r="O7" i="8"/>
  <c r="O7" i="24"/>
  <c r="O7" i="18"/>
  <c r="O7" i="17" s="1"/>
  <c r="O7" i="5"/>
  <c r="O7" i="3"/>
  <c r="X7" i="11"/>
  <c r="X7" i="10"/>
  <c r="X7" i="22"/>
  <c r="X7" i="20"/>
  <c r="X7" i="25" s="1"/>
  <c r="X7" i="21"/>
  <c r="X7" i="18"/>
  <c r="X7" i="17" s="1"/>
  <c r="X7" i="29"/>
  <c r="X7" i="8"/>
  <c r="X7" i="3"/>
  <c r="X7" i="24"/>
  <c r="X7" i="5"/>
  <c r="A8" i="11"/>
  <c r="A8" i="10"/>
  <c r="A8" i="22"/>
  <c r="A8" i="20"/>
  <c r="A8" i="25" s="1"/>
  <c r="A8" i="21"/>
  <c r="A8" i="29"/>
  <c r="A8" i="18"/>
  <c r="A8" i="17" s="1"/>
  <c r="A8" i="8"/>
  <c r="A8" i="24"/>
  <c r="A8" i="3"/>
  <c r="A8" i="5"/>
  <c r="I8" i="11"/>
  <c r="I8" i="10"/>
  <c r="I8" i="22"/>
  <c r="I8" i="20"/>
  <c r="I8" i="25" s="1"/>
  <c r="I8" i="21"/>
  <c r="I8" i="18"/>
  <c r="I8" i="17" s="1"/>
  <c r="I8" i="29"/>
  <c r="I8" i="24"/>
  <c r="I8" i="8"/>
  <c r="I8" i="3"/>
  <c r="I8" i="5"/>
  <c r="R8" i="11"/>
  <c r="R8" i="10"/>
  <c r="R8" i="22"/>
  <c r="R8" i="20"/>
  <c r="R8" i="25" s="1"/>
  <c r="R8" i="21"/>
  <c r="R8" i="29"/>
  <c r="R8" i="8"/>
  <c r="R8" i="18"/>
  <c r="R8" i="17" s="1"/>
  <c r="R8" i="24"/>
  <c r="R8" i="3"/>
  <c r="R8" i="5"/>
  <c r="Z8" i="11"/>
  <c r="Z8" i="10"/>
  <c r="Z8" i="22"/>
  <c r="Z8" i="20"/>
  <c r="Z8" i="25" s="1"/>
  <c r="Z8" i="21"/>
  <c r="Z8" i="18"/>
  <c r="Z8" i="17" s="1"/>
  <c r="Z8" i="29"/>
  <c r="Z8" i="3"/>
  <c r="Z8" i="5"/>
  <c r="Z8" i="8"/>
  <c r="Z8" i="24"/>
  <c r="C9" i="11"/>
  <c r="C9" i="10"/>
  <c r="C9" i="22"/>
  <c r="C9" i="20"/>
  <c r="C9" i="25" s="1"/>
  <c r="C9" i="21"/>
  <c r="C9" i="29"/>
  <c r="C9" i="18"/>
  <c r="C9" i="17" s="1"/>
  <c r="C9" i="8"/>
  <c r="C9" i="24"/>
  <c r="C9" i="3"/>
  <c r="C9" i="5"/>
  <c r="K9" i="11"/>
  <c r="K9" i="10"/>
  <c r="K9" i="22"/>
  <c r="K9" i="20"/>
  <c r="K9" i="25" s="1"/>
  <c r="K9" i="21"/>
  <c r="K9" i="18"/>
  <c r="K9" i="17" s="1"/>
  <c r="K9" i="29"/>
  <c r="K9" i="24"/>
  <c r="K9" i="5"/>
  <c r="K9" i="3"/>
  <c r="K9" i="8"/>
  <c r="T9" i="11"/>
  <c r="T9" i="10"/>
  <c r="T9" i="22"/>
  <c r="T9" i="20"/>
  <c r="T9" i="25" s="1"/>
  <c r="T9" i="21"/>
  <c r="T9" i="29"/>
  <c r="T9" i="8"/>
  <c r="T9" i="24"/>
  <c r="T9" i="5"/>
  <c r="T9" i="3"/>
  <c r="T9" i="18"/>
  <c r="T9" i="17" s="1"/>
  <c r="AB9" i="11"/>
  <c r="AB9" i="10"/>
  <c r="AB9" i="22"/>
  <c r="AB9" i="20"/>
  <c r="AB9" i="25" s="1"/>
  <c r="AB9" i="21"/>
  <c r="AB9" i="18"/>
  <c r="AB9" i="17" s="1"/>
  <c r="AB9" i="29"/>
  <c r="AB9" i="3"/>
  <c r="AB9" i="24"/>
  <c r="AB9" i="5"/>
  <c r="AB9" i="8"/>
  <c r="E10" i="11"/>
  <c r="E10" i="10"/>
  <c r="E10" i="22"/>
  <c r="E10" i="20"/>
  <c r="E10" i="25" s="1"/>
  <c r="E10" i="21"/>
  <c r="E10" i="29"/>
  <c r="E10" i="18"/>
  <c r="E10" i="17" s="1"/>
  <c r="E10" i="8"/>
  <c r="E10" i="24"/>
  <c r="E10" i="3"/>
  <c r="E10" i="5"/>
  <c r="M10" i="11"/>
  <c r="M10" i="10"/>
  <c r="M10" i="22"/>
  <c r="M10" i="20"/>
  <c r="M10" i="25" s="1"/>
  <c r="M10" i="21"/>
  <c r="M10" i="18"/>
  <c r="M10" i="17" s="1"/>
  <c r="M10" i="29"/>
  <c r="M10" i="24"/>
  <c r="M10" i="8"/>
  <c r="M10" i="3"/>
  <c r="M10" i="5"/>
  <c r="V10" i="11"/>
  <c r="V10" i="10"/>
  <c r="V10" i="22"/>
  <c r="V10" i="20"/>
  <c r="V10" i="25" s="1"/>
  <c r="V10" i="21"/>
  <c r="V10" i="29"/>
  <c r="V10" i="8"/>
  <c r="V10" i="18"/>
  <c r="V10" i="17" s="1"/>
  <c r="V10" i="24"/>
  <c r="V10" i="3"/>
  <c r="V10" i="5"/>
  <c r="AD10" i="11"/>
  <c r="AD10" i="10"/>
  <c r="AD10" i="22"/>
  <c r="AD10" i="20"/>
  <c r="AD10" i="25" s="1"/>
  <c r="AD10" i="21"/>
  <c r="AD10" i="18"/>
  <c r="AD10" i="17" s="1"/>
  <c r="AD10" i="29"/>
  <c r="AD10" i="8"/>
  <c r="AD10" i="3"/>
  <c r="AD10" i="5"/>
  <c r="AD10" i="24"/>
  <c r="G11" i="11"/>
  <c r="G11" i="10"/>
  <c r="G11" i="22"/>
  <c r="G11" i="20"/>
  <c r="G11" i="25" s="1"/>
  <c r="G11" i="21"/>
  <c r="G11" i="29"/>
  <c r="G11" i="18"/>
  <c r="G11" i="17" s="1"/>
  <c r="G11" i="8"/>
  <c r="G11" i="24"/>
  <c r="G11" i="3"/>
  <c r="G11" i="5"/>
  <c r="O11" i="11"/>
  <c r="O11" i="10"/>
  <c r="O11" i="22"/>
  <c r="O11" i="20"/>
  <c r="O11" i="25" s="1"/>
  <c r="O11" i="21"/>
  <c r="O11" i="18"/>
  <c r="O11" i="17" s="1"/>
  <c r="O11" i="29"/>
  <c r="O11" i="24"/>
  <c r="O11" i="8"/>
  <c r="O11" i="5"/>
  <c r="O11" i="3"/>
  <c r="X11" i="11"/>
  <c r="X11" i="10"/>
  <c r="X11" i="20"/>
  <c r="X11" i="25" s="1"/>
  <c r="X11" i="22"/>
  <c r="X11" i="21"/>
  <c r="X11" i="29"/>
  <c r="X11" i="8"/>
  <c r="X11" i="24"/>
  <c r="X11" i="18"/>
  <c r="X11" i="17" s="1"/>
  <c r="X11" i="5"/>
  <c r="X11" i="3"/>
  <c r="A12" i="11"/>
  <c r="A12" i="10"/>
  <c r="A12" i="20"/>
  <c r="A12" i="25" s="1"/>
  <c r="A12" i="21"/>
  <c r="A12" i="22"/>
  <c r="A12" i="18"/>
  <c r="A12" i="17" s="1"/>
  <c r="A12" i="29"/>
  <c r="A12" i="8"/>
  <c r="A12" i="3"/>
  <c r="A12" i="24"/>
  <c r="A12" i="5"/>
  <c r="I12" i="11"/>
  <c r="I12" i="10"/>
  <c r="I12" i="22"/>
  <c r="I12" i="20"/>
  <c r="I12" i="25" s="1"/>
  <c r="I12" i="21"/>
  <c r="I12" i="29"/>
  <c r="I12" i="18"/>
  <c r="I12" i="17" s="1"/>
  <c r="I12" i="8"/>
  <c r="I12" i="24"/>
  <c r="I12" i="3"/>
  <c r="I12" i="5"/>
  <c r="R12" i="11"/>
  <c r="R12" i="10"/>
  <c r="R12" i="20"/>
  <c r="R12" i="25" s="1"/>
  <c r="R12" i="22"/>
  <c r="R12" i="21"/>
  <c r="R12" i="18"/>
  <c r="R12" i="17" s="1"/>
  <c r="R12" i="29"/>
  <c r="R12" i="8"/>
  <c r="R12" i="24"/>
  <c r="R12" i="3"/>
  <c r="R12" i="5"/>
  <c r="Z12" i="10"/>
  <c r="Z12" i="11"/>
  <c r="Z12" i="22"/>
  <c r="Z12" i="20"/>
  <c r="Z12" i="25" s="1"/>
  <c r="Z12" i="21"/>
  <c r="Z12" i="29"/>
  <c r="Z12" i="8"/>
  <c r="Z12" i="18"/>
  <c r="Z12" i="17" s="1"/>
  <c r="Z12" i="24"/>
  <c r="Z12" i="3"/>
  <c r="Z12" i="5"/>
  <c r="AC21" i="10"/>
  <c r="AC21" i="22"/>
  <c r="AC21" i="11"/>
  <c r="AC21" i="20"/>
  <c r="AC21" i="25" s="1"/>
  <c r="AC21" i="21"/>
  <c r="AC21" i="8"/>
  <c r="AC21" i="18"/>
  <c r="AC21" i="17" s="1"/>
  <c r="AC21" i="24"/>
  <c r="AC21" i="29"/>
  <c r="AC21" i="3"/>
  <c r="AC21" i="5"/>
  <c r="U21" i="10"/>
  <c r="U21" i="11"/>
  <c r="U21" i="22"/>
  <c r="U21" i="20"/>
  <c r="U21" i="25" s="1"/>
  <c r="U21" i="8"/>
  <c r="U21" i="18"/>
  <c r="U21" i="17" s="1"/>
  <c r="U21" i="21"/>
  <c r="U21" i="3"/>
  <c r="U21" i="24"/>
  <c r="U21" i="29"/>
  <c r="U21" i="5"/>
  <c r="L21" i="10"/>
  <c r="L21" i="11"/>
  <c r="L21" i="20"/>
  <c r="L21" i="25" s="1"/>
  <c r="L21" i="22"/>
  <c r="L21" i="21"/>
  <c r="L21" i="8"/>
  <c r="L21" i="18"/>
  <c r="L21" i="17" s="1"/>
  <c r="L21" i="24"/>
  <c r="L21" i="29"/>
  <c r="L21" i="3"/>
  <c r="L21" i="5"/>
  <c r="F4" i="11"/>
  <c r="F4" i="10"/>
  <c r="F4" i="22"/>
  <c r="F4" i="21"/>
  <c r="F4" i="8"/>
  <c r="F4" i="24"/>
  <c r="F4" i="20"/>
  <c r="F4" i="25" s="1"/>
  <c r="F4" i="18"/>
  <c r="F4" i="17" s="1"/>
  <c r="F4" i="29"/>
  <c r="F4" i="5"/>
  <c r="F4" i="3"/>
  <c r="AA2" i="11"/>
  <c r="AA2" i="10"/>
  <c r="AA2" i="22"/>
  <c r="AA2" i="21"/>
  <c r="AA2" i="18"/>
  <c r="AA2" i="17" s="1"/>
  <c r="AA2" i="8"/>
  <c r="AA2" i="20"/>
  <c r="AA2" i="25" s="1"/>
  <c r="AA2" i="24"/>
  <c r="AA2" i="5"/>
  <c r="AA2" i="29"/>
  <c r="AA2" i="3"/>
  <c r="O3" i="11"/>
  <c r="O3" i="10"/>
  <c r="O3" i="22"/>
  <c r="O3" i="20"/>
  <c r="O3" i="25" s="1"/>
  <c r="O3" i="21"/>
  <c r="O3" i="29"/>
  <c r="O3" i="18"/>
  <c r="O3" i="17" s="1"/>
  <c r="O3" i="8"/>
  <c r="O3" i="3"/>
  <c r="O3" i="24"/>
  <c r="O3" i="5"/>
  <c r="AA4" i="10"/>
  <c r="AA4" i="11"/>
  <c r="AA4" i="22"/>
  <c r="AA4" i="20"/>
  <c r="AA4" i="25" s="1"/>
  <c r="AA4" i="21"/>
  <c r="AA4" i="18"/>
  <c r="AA4" i="17" s="1"/>
  <c r="AA4" i="8"/>
  <c r="AA4" i="24"/>
  <c r="AA4" i="29"/>
  <c r="AA4" i="3"/>
  <c r="AA4" i="5"/>
  <c r="U5" i="11"/>
  <c r="U5" i="10"/>
  <c r="U5" i="22"/>
  <c r="U5" i="20"/>
  <c r="U5" i="25" s="1"/>
  <c r="U5" i="8"/>
  <c r="U5" i="21"/>
  <c r="U5" i="18"/>
  <c r="U5" i="17" s="1"/>
  <c r="U5" i="29"/>
  <c r="U5" i="3"/>
  <c r="U5" i="24"/>
  <c r="U5" i="5"/>
  <c r="N6" i="10"/>
  <c r="N6" i="11"/>
  <c r="N6" i="22"/>
  <c r="N6" i="20"/>
  <c r="N6" i="25" s="1"/>
  <c r="N6" i="21"/>
  <c r="N6" i="8"/>
  <c r="N6" i="18"/>
  <c r="N6" i="17" s="1"/>
  <c r="N6" i="24"/>
  <c r="N6" i="29"/>
  <c r="N6" i="3"/>
  <c r="N6" i="5"/>
  <c r="B8" i="10"/>
  <c r="B8" i="22"/>
  <c r="B8" i="20"/>
  <c r="B8" i="25" s="1"/>
  <c r="B8" i="11"/>
  <c r="B8" i="21"/>
  <c r="B8" i="8"/>
  <c r="B8" i="18"/>
  <c r="B8" i="17" s="1"/>
  <c r="B8" i="24"/>
  <c r="B8" i="29"/>
  <c r="B8" i="3"/>
  <c r="B8" i="5"/>
  <c r="S8" i="10"/>
  <c r="S8" i="11"/>
  <c r="S8" i="22"/>
  <c r="S8" i="20"/>
  <c r="S8" i="25" s="1"/>
  <c r="S8" i="21"/>
  <c r="S8" i="8"/>
  <c r="S8" i="18"/>
  <c r="S8" i="17" s="1"/>
  <c r="S8" i="24"/>
  <c r="S8" i="29"/>
  <c r="S8" i="3"/>
  <c r="S8" i="5"/>
  <c r="L9" i="11"/>
  <c r="L9" i="10"/>
  <c r="L9" i="22"/>
  <c r="L9" i="20"/>
  <c r="L9" i="25" s="1"/>
  <c r="L9" i="21"/>
  <c r="L9" i="8"/>
  <c r="L9" i="29"/>
  <c r="L9" i="24"/>
  <c r="L9" i="18"/>
  <c r="L9" i="17" s="1"/>
  <c r="L9" i="5"/>
  <c r="L9" i="3"/>
  <c r="N10" i="11"/>
  <c r="N10" i="10"/>
  <c r="N10" i="22"/>
  <c r="N10" i="20"/>
  <c r="N10" i="25" s="1"/>
  <c r="N10" i="8"/>
  <c r="N10" i="21"/>
  <c r="N10" i="18"/>
  <c r="N10" i="17" s="1"/>
  <c r="N10" i="24"/>
  <c r="N10" i="3"/>
  <c r="N10" i="29"/>
  <c r="N10" i="5"/>
  <c r="H11" i="10"/>
  <c r="H11" i="22"/>
  <c r="H11" i="11"/>
  <c r="H11" i="20"/>
  <c r="H11" i="25" s="1"/>
  <c r="H11" i="21"/>
  <c r="H11" i="8"/>
  <c r="H11" i="18"/>
  <c r="H11" i="17" s="1"/>
  <c r="H11" i="24"/>
  <c r="H11" i="3"/>
  <c r="H11" i="5"/>
  <c r="H11" i="29"/>
  <c r="B12" i="10"/>
  <c r="B12" i="22"/>
  <c r="B12" i="20"/>
  <c r="B12" i="25" s="1"/>
  <c r="B12" i="11"/>
  <c r="B12" i="8"/>
  <c r="B12" i="18"/>
  <c r="B12" i="17" s="1"/>
  <c r="B12" i="29"/>
  <c r="B12" i="5"/>
  <c r="B12" i="3"/>
  <c r="B12" i="24"/>
  <c r="B12" i="21"/>
  <c r="AA12" i="11"/>
  <c r="AA12" i="10"/>
  <c r="AA12" i="22"/>
  <c r="AA12" i="20"/>
  <c r="AA12" i="25" s="1"/>
  <c r="AA12" i="21"/>
  <c r="AA12" i="8"/>
  <c r="AA12" i="18"/>
  <c r="AA12" i="17" s="1"/>
  <c r="AA12" i="24"/>
  <c r="AA12" i="29"/>
  <c r="AA12" i="3"/>
  <c r="AA12" i="5"/>
  <c r="AB21" i="11"/>
  <c r="AB21" i="10"/>
  <c r="AB21" i="22"/>
  <c r="AB21" i="20"/>
  <c r="AB21" i="25" s="1"/>
  <c r="AB21" i="21"/>
  <c r="AB21" i="29"/>
  <c r="AB21" i="18"/>
  <c r="AB21" i="17" s="1"/>
  <c r="AB21" i="24"/>
  <c r="AB21" i="8"/>
  <c r="AB21" i="3"/>
  <c r="AB21" i="5"/>
  <c r="T21" i="11"/>
  <c r="T21" i="10"/>
  <c r="T21" i="22"/>
  <c r="T21" i="20"/>
  <c r="T21" i="25" s="1"/>
  <c r="T21" i="21"/>
  <c r="T21" i="18"/>
  <c r="T21" i="17" s="1"/>
  <c r="T21" i="29"/>
  <c r="T21" i="3"/>
  <c r="T21" i="8"/>
  <c r="T21" i="5"/>
  <c r="T21" i="24"/>
  <c r="K21" i="11"/>
  <c r="K21" i="10"/>
  <c r="K21" i="22"/>
  <c r="K21" i="20"/>
  <c r="K21" i="25" s="1"/>
  <c r="K21" i="21"/>
  <c r="K21" i="29"/>
  <c r="K21" i="18"/>
  <c r="K21" i="17" s="1"/>
  <c r="K21" i="24"/>
  <c r="K21" i="8"/>
  <c r="K21" i="3"/>
  <c r="K21" i="5"/>
  <c r="C21" i="11"/>
  <c r="C21" i="10"/>
  <c r="C21" i="22"/>
  <c r="C21" i="20"/>
  <c r="C21" i="25" s="1"/>
  <c r="C21" i="21"/>
  <c r="C21" i="18"/>
  <c r="C21" i="17" s="1"/>
  <c r="C21" i="29"/>
  <c r="C21" i="24"/>
  <c r="C21" i="3"/>
  <c r="C21" i="8"/>
  <c r="C21" i="5"/>
  <c r="Z20" i="11"/>
  <c r="Z20" i="10"/>
  <c r="Z20" i="22"/>
  <c r="Z20" i="20"/>
  <c r="Z20" i="25" s="1"/>
  <c r="Z20" i="21"/>
  <c r="Z20" i="29"/>
  <c r="Z20" i="18"/>
  <c r="Z20" i="17" s="1"/>
  <c r="Z20" i="24"/>
  <c r="Z20" i="8"/>
  <c r="Z20" i="3"/>
  <c r="Z20" i="5"/>
  <c r="W2" i="10"/>
  <c r="W2" i="11"/>
  <c r="W2" i="22"/>
  <c r="W2" i="20"/>
  <c r="W2" i="25" s="1"/>
  <c r="W2" i="21"/>
  <c r="W2" i="8"/>
  <c r="W2" i="24"/>
  <c r="W2" i="18"/>
  <c r="W2" i="17" s="1"/>
  <c r="W2" i="3"/>
  <c r="W2" i="29"/>
  <c r="W2" i="5"/>
  <c r="C3" i="11"/>
  <c r="C3" i="10"/>
  <c r="C3" i="22"/>
  <c r="C3" i="20"/>
  <c r="C3" i="25" s="1"/>
  <c r="C3" i="21"/>
  <c r="C3" i="18"/>
  <c r="C3" i="17" s="1"/>
  <c r="C3" i="8"/>
  <c r="C3" i="24"/>
  <c r="C3" i="5"/>
  <c r="C3" i="29"/>
  <c r="C3" i="3"/>
  <c r="S2" i="11"/>
  <c r="S2" i="10"/>
  <c r="S2" i="22"/>
  <c r="S2" i="21"/>
  <c r="S2" i="20"/>
  <c r="S2" i="25" s="1"/>
  <c r="S2" i="8"/>
  <c r="S2" i="24"/>
  <c r="S2" i="18"/>
  <c r="S2" i="17" s="1"/>
  <c r="S2" i="29"/>
  <c r="S2" i="5"/>
  <c r="S2" i="3"/>
  <c r="G3" i="11"/>
  <c r="G3" i="10"/>
  <c r="G3" i="22"/>
  <c r="G3" i="20"/>
  <c r="G3" i="25" s="1"/>
  <c r="G3" i="21"/>
  <c r="G3" i="18"/>
  <c r="G3" i="17" s="1"/>
  <c r="G3" i="29"/>
  <c r="G3" i="8"/>
  <c r="G3" i="24"/>
  <c r="G3" i="3"/>
  <c r="G3" i="5"/>
  <c r="S4" i="11"/>
  <c r="S4" i="10"/>
  <c r="S4" i="22"/>
  <c r="S4" i="20"/>
  <c r="S4" i="25" s="1"/>
  <c r="S4" i="18"/>
  <c r="S4" i="17" s="1"/>
  <c r="S4" i="8"/>
  <c r="S4" i="21"/>
  <c r="S4" i="3"/>
  <c r="S4" i="5"/>
  <c r="S4" i="24"/>
  <c r="S4" i="29"/>
  <c r="AC5" i="10"/>
  <c r="AC5" i="22"/>
  <c r="AC5" i="11"/>
  <c r="AC5" i="20"/>
  <c r="AC5" i="25" s="1"/>
  <c r="AC5" i="21"/>
  <c r="AC5" i="8"/>
  <c r="AC5" i="18"/>
  <c r="AC5" i="17" s="1"/>
  <c r="AC5" i="24"/>
  <c r="AC5" i="29"/>
  <c r="AC5" i="3"/>
  <c r="AC5" i="5"/>
  <c r="AE6" i="10"/>
  <c r="AE6" i="11"/>
  <c r="AE6" i="22"/>
  <c r="AE6" i="20"/>
  <c r="AE6" i="25" s="1"/>
  <c r="AE6" i="21"/>
  <c r="AE6" i="8"/>
  <c r="AE6" i="18"/>
  <c r="AE6" i="17" s="1"/>
  <c r="AE6" i="24"/>
  <c r="AE6" i="3"/>
  <c r="AE6" i="29"/>
  <c r="AE6" i="5"/>
  <c r="Y7" i="11"/>
  <c r="Y7" i="10"/>
  <c r="Y7" i="22"/>
  <c r="Y7" i="20"/>
  <c r="Y7" i="25" s="1"/>
  <c r="Y7" i="8"/>
  <c r="Y7" i="18"/>
  <c r="Y7" i="17" s="1"/>
  <c r="Y7" i="21"/>
  <c r="Y7" i="29"/>
  <c r="Y7" i="5"/>
  <c r="Y7" i="3"/>
  <c r="Y7" i="24"/>
  <c r="AA8" i="11"/>
  <c r="AA8" i="10"/>
  <c r="AA8" i="22"/>
  <c r="AA8" i="20"/>
  <c r="AA8" i="25" s="1"/>
  <c r="AA8" i="8"/>
  <c r="AA8" i="18"/>
  <c r="AA8" i="17" s="1"/>
  <c r="AA8" i="21"/>
  <c r="AA8" i="3"/>
  <c r="AA8" i="5"/>
  <c r="AA8" i="24"/>
  <c r="AA8" i="29"/>
  <c r="AC9" i="11"/>
  <c r="AC9" i="10"/>
  <c r="AC9" i="22"/>
  <c r="AC9" i="20"/>
  <c r="AC9" i="25" s="1"/>
  <c r="AC9" i="8"/>
  <c r="AC9" i="21"/>
  <c r="AC9" i="18"/>
  <c r="AC9" i="17" s="1"/>
  <c r="AC9" i="29"/>
  <c r="AC9" i="5"/>
  <c r="AC9" i="3"/>
  <c r="AC9" i="24"/>
  <c r="AE10" i="11"/>
  <c r="AE10" i="10"/>
  <c r="AE10" i="22"/>
  <c r="AE10" i="20"/>
  <c r="AE10" i="25" s="1"/>
  <c r="AE10" i="8"/>
  <c r="AE10" i="18"/>
  <c r="AE10" i="17" s="1"/>
  <c r="AE10" i="21"/>
  <c r="AE10" i="3"/>
  <c r="AE10" i="29"/>
  <c r="AE10" i="5"/>
  <c r="AE10" i="24"/>
  <c r="Q11" i="11"/>
  <c r="Q11" i="10"/>
  <c r="Q11" i="22"/>
  <c r="Q11" i="20"/>
  <c r="Q11" i="25" s="1"/>
  <c r="Q11" i="21"/>
  <c r="Q11" i="8"/>
  <c r="Q11" i="18"/>
  <c r="Q11" i="17" s="1"/>
  <c r="Q11" i="29"/>
  <c r="Q11" i="24"/>
  <c r="Q11" i="5"/>
  <c r="Q11" i="3"/>
  <c r="J12" i="11"/>
  <c r="J12" i="10"/>
  <c r="J12" i="22"/>
  <c r="J12" i="20"/>
  <c r="J12" i="25" s="1"/>
  <c r="J12" i="21"/>
  <c r="J12" i="8"/>
  <c r="J12" i="18"/>
  <c r="J12" i="17" s="1"/>
  <c r="J12" i="24"/>
  <c r="J12" i="29"/>
  <c r="J12" i="3"/>
  <c r="J12" i="5"/>
  <c r="Z2" i="11"/>
  <c r="Z2" i="20"/>
  <c r="Z2" i="25" s="1"/>
  <c r="Z2" i="10"/>
  <c r="Z2" i="21"/>
  <c r="Z2" i="8"/>
  <c r="Z2" i="24"/>
  <c r="Z2" i="18"/>
  <c r="Z2" i="17" s="1"/>
  <c r="Z2" i="22"/>
  <c r="Z2" i="5"/>
  <c r="Z2" i="3"/>
  <c r="Z2" i="29"/>
  <c r="X3" i="11"/>
  <c r="X3" i="10"/>
  <c r="X3" i="22"/>
  <c r="X3" i="20"/>
  <c r="X3" i="25" s="1"/>
  <c r="X3" i="21"/>
  <c r="X3" i="18"/>
  <c r="X3" i="17" s="1"/>
  <c r="X3" i="29"/>
  <c r="X3" i="8"/>
  <c r="X3" i="24"/>
  <c r="X3" i="3"/>
  <c r="X3" i="5"/>
  <c r="N3" i="11"/>
  <c r="N3" i="10"/>
  <c r="N3" i="22"/>
  <c r="N3" i="21"/>
  <c r="N3" i="20"/>
  <c r="N3" i="25" s="1"/>
  <c r="N3" i="29"/>
  <c r="N3" i="24"/>
  <c r="N3" i="18"/>
  <c r="N3" i="17" s="1"/>
  <c r="N3" i="8"/>
  <c r="N3" i="3"/>
  <c r="N3" i="5"/>
  <c r="C4" i="11"/>
  <c r="C4" i="10"/>
  <c r="C4" i="22"/>
  <c r="C4" i="18"/>
  <c r="C4" i="17" s="1"/>
  <c r="C4" i="20"/>
  <c r="C4" i="25" s="1"/>
  <c r="C4" i="21"/>
  <c r="C4" i="24"/>
  <c r="C4" i="5"/>
  <c r="C4" i="8"/>
  <c r="C4" i="29"/>
  <c r="C4" i="3"/>
  <c r="T4" i="11"/>
  <c r="T4" i="10"/>
  <c r="T4" i="22"/>
  <c r="T4" i="18"/>
  <c r="T4" i="17" s="1"/>
  <c r="T4" i="20"/>
  <c r="T4" i="25" s="1"/>
  <c r="T4" i="21"/>
  <c r="T4" i="24"/>
  <c r="T4" i="29"/>
  <c r="T4" i="5"/>
  <c r="T4" i="3"/>
  <c r="T4" i="8"/>
  <c r="AB4" i="11"/>
  <c r="AB4" i="18"/>
  <c r="AB4" i="17" s="1"/>
  <c r="AB4" i="20"/>
  <c r="AB4" i="25" s="1"/>
  <c r="AB4" i="21"/>
  <c r="AB4" i="10"/>
  <c r="AB4" i="22"/>
  <c r="AB4" i="24"/>
  <c r="AB4" i="8"/>
  <c r="AB4" i="5"/>
  <c r="AB4" i="29"/>
  <c r="AB4" i="3"/>
  <c r="M5" i="11"/>
  <c r="M5" i="10"/>
  <c r="M5" i="22"/>
  <c r="M5" i="20"/>
  <c r="M5" i="25" s="1"/>
  <c r="M5" i="21"/>
  <c r="M5" i="18"/>
  <c r="M5" i="17" s="1"/>
  <c r="M5" i="24"/>
  <c r="M5" i="8"/>
  <c r="M5" i="5"/>
  <c r="M5" i="3"/>
  <c r="M5" i="29"/>
  <c r="AD5" i="10"/>
  <c r="AD5" i="11"/>
  <c r="AD5" i="20"/>
  <c r="AD5" i="25" s="1"/>
  <c r="AD5" i="21"/>
  <c r="AD5" i="22"/>
  <c r="AD5" i="18"/>
  <c r="AD5" i="17" s="1"/>
  <c r="AD5" i="24"/>
  <c r="AD5" i="8"/>
  <c r="AD5" i="5"/>
  <c r="AD5" i="29"/>
  <c r="AD5" i="3"/>
  <c r="O6" i="11"/>
  <c r="O6" i="10"/>
  <c r="O6" i="22"/>
  <c r="O6" i="20"/>
  <c r="O6" i="25" s="1"/>
  <c r="O6" i="21"/>
  <c r="O6" i="18"/>
  <c r="O6" i="17" s="1"/>
  <c r="O6" i="24"/>
  <c r="O6" i="8"/>
  <c r="O6" i="5"/>
  <c r="O6" i="29"/>
  <c r="O6" i="3"/>
  <c r="A7" i="11"/>
  <c r="A7" i="10"/>
  <c r="A7" i="20"/>
  <c r="A7" i="25" s="1"/>
  <c r="A7" i="21"/>
  <c r="A7" i="22"/>
  <c r="A7" i="18"/>
  <c r="A7" i="17" s="1"/>
  <c r="A7" i="24"/>
  <c r="A7" i="8"/>
  <c r="A7" i="5"/>
  <c r="A7" i="3"/>
  <c r="A7" i="29"/>
  <c r="I7" i="11"/>
  <c r="I7" i="10"/>
  <c r="I7" i="22"/>
  <c r="I7" i="20"/>
  <c r="I7" i="25" s="1"/>
  <c r="I7" i="21"/>
  <c r="I7" i="18"/>
  <c r="I7" i="17" s="1"/>
  <c r="I7" i="24"/>
  <c r="I7" i="5"/>
  <c r="I7" i="8"/>
  <c r="I7" i="29"/>
  <c r="I7" i="3"/>
  <c r="R7" i="11"/>
  <c r="R7" i="10"/>
  <c r="R7" i="22"/>
  <c r="R7" i="20"/>
  <c r="R7" i="25" s="1"/>
  <c r="R7" i="21"/>
  <c r="R7" i="18"/>
  <c r="R7" i="17" s="1"/>
  <c r="R7" i="24"/>
  <c r="R7" i="8"/>
  <c r="R7" i="5"/>
  <c r="R7" i="29"/>
  <c r="R7" i="3"/>
  <c r="Z7" i="11"/>
  <c r="Z7" i="10"/>
  <c r="Z7" i="22"/>
  <c r="Z7" i="20"/>
  <c r="Z7" i="25" s="1"/>
  <c r="Z7" i="21"/>
  <c r="Z7" i="18"/>
  <c r="Z7" i="17" s="1"/>
  <c r="Z7" i="24"/>
  <c r="Z7" i="5"/>
  <c r="Z7" i="8"/>
  <c r="Z7" i="3"/>
  <c r="Z7" i="29"/>
  <c r="C8" i="10"/>
  <c r="C8" i="20"/>
  <c r="C8" i="25" s="1"/>
  <c r="C8" i="21"/>
  <c r="C8" i="22"/>
  <c r="C8" i="11"/>
  <c r="C8" i="18"/>
  <c r="C8" i="17" s="1"/>
  <c r="C8" i="24"/>
  <c r="C8" i="8"/>
  <c r="C8" i="29"/>
  <c r="C8" i="5"/>
  <c r="C8" i="3"/>
  <c r="K8" i="11"/>
  <c r="K8" i="10"/>
  <c r="K8" i="22"/>
  <c r="K8" i="20"/>
  <c r="K8" i="25" s="1"/>
  <c r="K8" i="21"/>
  <c r="K8" i="18"/>
  <c r="K8" i="17" s="1"/>
  <c r="K8" i="24"/>
  <c r="K8" i="8"/>
  <c r="K8" i="29"/>
  <c r="K8" i="3"/>
  <c r="K8" i="5"/>
  <c r="T8" i="11"/>
  <c r="T8" i="10"/>
  <c r="T8" i="22"/>
  <c r="T8" i="20"/>
  <c r="T8" i="25" s="1"/>
  <c r="T8" i="21"/>
  <c r="T8" i="18"/>
  <c r="T8" i="17" s="1"/>
  <c r="T8" i="24"/>
  <c r="T8" i="8"/>
  <c r="T8" i="29"/>
  <c r="T8" i="3"/>
  <c r="T8" i="5"/>
  <c r="AB8" i="11"/>
  <c r="AB8" i="10"/>
  <c r="AB8" i="22"/>
  <c r="AB8" i="20"/>
  <c r="AB8" i="25" s="1"/>
  <c r="AB8" i="21"/>
  <c r="AB8" i="18"/>
  <c r="AB8" i="17" s="1"/>
  <c r="AB8" i="24"/>
  <c r="AB8" i="8"/>
  <c r="AB8" i="29"/>
  <c r="AB8" i="3"/>
  <c r="AB8" i="5"/>
  <c r="E9" i="11"/>
  <c r="E9" i="20"/>
  <c r="E9" i="25" s="1"/>
  <c r="E9" i="21"/>
  <c r="E9" i="10"/>
  <c r="E9" i="22"/>
  <c r="E9" i="18"/>
  <c r="E9" i="17" s="1"/>
  <c r="E9" i="24"/>
  <c r="E9" i="8"/>
  <c r="E9" i="29"/>
  <c r="E9" i="3"/>
  <c r="E9" i="5"/>
  <c r="M9" i="11"/>
  <c r="M9" i="10"/>
  <c r="M9" i="22"/>
  <c r="M9" i="20"/>
  <c r="M9" i="25" s="1"/>
  <c r="M9" i="21"/>
  <c r="M9" i="18"/>
  <c r="M9" i="17" s="1"/>
  <c r="M9" i="24"/>
  <c r="M9" i="29"/>
  <c r="M9" i="8"/>
  <c r="M9" i="5"/>
  <c r="M9" i="3"/>
  <c r="V9" i="11"/>
  <c r="V9" i="10"/>
  <c r="V9" i="22"/>
  <c r="V9" i="20"/>
  <c r="V9" i="25" s="1"/>
  <c r="V9" i="21"/>
  <c r="V9" i="18"/>
  <c r="V9" i="17" s="1"/>
  <c r="V9" i="24"/>
  <c r="V9" i="8"/>
  <c r="V9" i="5"/>
  <c r="V9" i="3"/>
  <c r="V9" i="29"/>
  <c r="AD9" i="11"/>
  <c r="AD9" i="10"/>
  <c r="AD9" i="22"/>
  <c r="AD9" i="20"/>
  <c r="AD9" i="25" s="1"/>
  <c r="AD9" i="21"/>
  <c r="AD9" i="18"/>
  <c r="AD9" i="17" s="1"/>
  <c r="AD9" i="24"/>
  <c r="AD9" i="29"/>
  <c r="AD9" i="5"/>
  <c r="AD9" i="3"/>
  <c r="AD9" i="8"/>
  <c r="G10" i="10"/>
  <c r="G10" i="11"/>
  <c r="G10" i="20"/>
  <c r="G10" i="25" s="1"/>
  <c r="G10" i="21"/>
  <c r="G10" i="22"/>
  <c r="G10" i="18"/>
  <c r="G10" i="17" s="1"/>
  <c r="G10" i="24"/>
  <c r="G10" i="8"/>
  <c r="G10" i="29"/>
  <c r="G10" i="5"/>
  <c r="G10" i="3"/>
  <c r="O10" i="11"/>
  <c r="O10" i="10"/>
  <c r="O10" i="22"/>
  <c r="O10" i="20"/>
  <c r="O10" i="25" s="1"/>
  <c r="O10" i="21"/>
  <c r="O10" i="18"/>
  <c r="O10" i="17" s="1"/>
  <c r="O10" i="24"/>
  <c r="O10" i="8"/>
  <c r="O10" i="3"/>
  <c r="O10" i="29"/>
  <c r="O10" i="5"/>
  <c r="X10" i="11"/>
  <c r="X10" i="10"/>
  <c r="X10" i="22"/>
  <c r="X10" i="20"/>
  <c r="X10" i="25" s="1"/>
  <c r="X10" i="21"/>
  <c r="X10" i="18"/>
  <c r="X10" i="17" s="1"/>
  <c r="X10" i="24"/>
  <c r="X10" i="8"/>
  <c r="X10" i="29"/>
  <c r="X10" i="3"/>
  <c r="X10" i="5"/>
  <c r="A11" i="10"/>
  <c r="A11" i="11"/>
  <c r="A11" i="22"/>
  <c r="A11" i="20"/>
  <c r="A11" i="25" s="1"/>
  <c r="A11" i="21"/>
  <c r="A11" i="18"/>
  <c r="A11" i="17" s="1"/>
  <c r="A11" i="24"/>
  <c r="A11" i="29"/>
  <c r="A11" i="3"/>
  <c r="A11" i="8"/>
  <c r="A11" i="5"/>
  <c r="I11" i="11"/>
  <c r="I11" i="10"/>
  <c r="I11" i="20"/>
  <c r="I11" i="25" s="1"/>
  <c r="I11" i="21"/>
  <c r="I11" i="22"/>
  <c r="I11" i="18"/>
  <c r="I11" i="17" s="1"/>
  <c r="I11" i="24"/>
  <c r="I11" i="3"/>
  <c r="I11" i="5"/>
  <c r="I11" i="8"/>
  <c r="I11" i="29"/>
  <c r="R11" i="11"/>
  <c r="R11" i="10"/>
  <c r="R11" i="22"/>
  <c r="R11" i="20"/>
  <c r="R11" i="25" s="1"/>
  <c r="R11" i="21"/>
  <c r="R11" i="18"/>
  <c r="R11" i="17" s="1"/>
  <c r="R11" i="24"/>
  <c r="R11" i="29"/>
  <c r="R11" i="8"/>
  <c r="R11" i="5"/>
  <c r="R11" i="3"/>
  <c r="Z11" i="11"/>
  <c r="Z11" i="10"/>
  <c r="Z11" i="20"/>
  <c r="Z11" i="25" s="1"/>
  <c r="Z11" i="21"/>
  <c r="Z11" i="22"/>
  <c r="Z11" i="18"/>
  <c r="Z11" i="17" s="1"/>
  <c r="Z11" i="24"/>
  <c r="Z11" i="8"/>
  <c r="Z11" i="5"/>
  <c r="Z11" i="29"/>
  <c r="Z11" i="3"/>
  <c r="C12" i="10"/>
  <c r="C12" i="22"/>
  <c r="C12" i="20"/>
  <c r="C12" i="25" s="1"/>
  <c r="C12" i="21"/>
  <c r="C12" i="11"/>
  <c r="C12" i="18"/>
  <c r="C12" i="17" s="1"/>
  <c r="C12" i="24"/>
  <c r="C12" i="8"/>
  <c r="C12" i="5"/>
  <c r="C12" i="3"/>
  <c r="C12" i="29"/>
  <c r="K12" i="11"/>
  <c r="K12" i="10"/>
  <c r="K12" i="22"/>
  <c r="K12" i="20"/>
  <c r="K12" i="25" s="1"/>
  <c r="K12" i="21"/>
  <c r="K12" i="18"/>
  <c r="K12" i="17" s="1"/>
  <c r="K12" i="24"/>
  <c r="K12" i="29"/>
  <c r="K12" i="5"/>
  <c r="K12" i="3"/>
  <c r="K12" i="8"/>
  <c r="T12" i="10"/>
  <c r="T12" i="11"/>
  <c r="T12" i="22"/>
  <c r="T12" i="20"/>
  <c r="T12" i="25" s="1"/>
  <c r="T12" i="21"/>
  <c r="T12" i="18"/>
  <c r="T12" i="17" s="1"/>
  <c r="T12" i="24"/>
  <c r="T12" i="8"/>
  <c r="T12" i="29"/>
  <c r="T12" i="3"/>
  <c r="T12" i="5"/>
  <c r="AB12" i="11"/>
  <c r="AB12" i="10"/>
  <c r="AB12" i="20"/>
  <c r="AB12" i="25" s="1"/>
  <c r="AB12" i="22"/>
  <c r="AB12" i="21"/>
  <c r="AB12" i="18"/>
  <c r="AB12" i="17" s="1"/>
  <c r="AB12" i="24"/>
  <c r="AB12" i="29"/>
  <c r="AB12" i="8"/>
  <c r="AB12" i="3"/>
  <c r="AB12" i="5"/>
  <c r="AA21" i="10"/>
  <c r="AA21" i="11"/>
  <c r="AA21" i="21"/>
  <c r="AA21" i="22"/>
  <c r="AA21" i="20"/>
  <c r="AA21" i="25" s="1"/>
  <c r="AA21" i="18"/>
  <c r="AA21" i="17" s="1"/>
  <c r="AA21" i="29"/>
  <c r="AA21" i="24"/>
  <c r="AA21" i="8"/>
  <c r="AA21" i="3"/>
  <c r="AA21" i="5"/>
  <c r="S21" i="10"/>
  <c r="S21" i="11"/>
  <c r="S21" i="22"/>
  <c r="S21" i="21"/>
  <c r="S21" i="20"/>
  <c r="S21" i="25" s="1"/>
  <c r="S21" i="18"/>
  <c r="S21" i="17" s="1"/>
  <c r="S21" i="29"/>
  <c r="S21" i="24"/>
  <c r="S21" i="3"/>
  <c r="S21" i="8"/>
  <c r="S21" i="5"/>
  <c r="J21" i="10"/>
  <c r="J21" i="11"/>
  <c r="J21" i="22"/>
  <c r="J21" i="21"/>
  <c r="J21" i="20"/>
  <c r="J21" i="25" s="1"/>
  <c r="J21" i="18"/>
  <c r="J21" i="17" s="1"/>
  <c r="J21" i="29"/>
  <c r="J21" i="24"/>
  <c r="J21" i="8"/>
  <c r="J21" i="3"/>
  <c r="J21" i="5"/>
  <c r="B21" i="10"/>
  <c r="B21" i="11"/>
  <c r="B21" i="22"/>
  <c r="B21" i="21"/>
  <c r="B21" i="20"/>
  <c r="B21" i="25" s="1"/>
  <c r="B21" i="18"/>
  <c r="B21" i="17" s="1"/>
  <c r="B21" i="29"/>
  <c r="B21" i="24"/>
  <c r="B21" i="3"/>
  <c r="B21" i="5"/>
  <c r="B21" i="8"/>
  <c r="U3" i="11"/>
  <c r="U3" i="10"/>
  <c r="U3" i="22"/>
  <c r="U3" i="21"/>
  <c r="U3" i="18"/>
  <c r="U3" i="17" s="1"/>
  <c r="U3" i="20"/>
  <c r="U3" i="25" s="1"/>
  <c r="U3" i="8"/>
  <c r="U3" i="24"/>
  <c r="U3" i="5"/>
  <c r="U3" i="29"/>
  <c r="U3" i="3"/>
  <c r="W4" i="11"/>
  <c r="W4" i="10"/>
  <c r="W4" i="22"/>
  <c r="W4" i="21"/>
  <c r="W4" i="20"/>
  <c r="W4" i="25" s="1"/>
  <c r="W4" i="8"/>
  <c r="W4" i="18"/>
  <c r="W4" i="17" s="1"/>
  <c r="W4" i="24"/>
  <c r="W4" i="29"/>
  <c r="W4" i="5"/>
  <c r="W4" i="3"/>
  <c r="Y3" i="10"/>
  <c r="Y3" i="22"/>
  <c r="Y3" i="11"/>
  <c r="Y3" i="20"/>
  <c r="Y3" i="25" s="1"/>
  <c r="Y3" i="21"/>
  <c r="Y3" i="18"/>
  <c r="Y3" i="17" s="1"/>
  <c r="Y3" i="8"/>
  <c r="Y3" i="24"/>
  <c r="Y3" i="29"/>
  <c r="Y3" i="3"/>
  <c r="Y3" i="5"/>
  <c r="H2" i="11"/>
  <c r="H2" i="10"/>
  <c r="H2" i="18"/>
  <c r="H2" i="17" s="1"/>
  <c r="H2" i="22"/>
  <c r="H2" i="21"/>
  <c r="H2" i="24"/>
  <c r="H2" i="29"/>
  <c r="H2" i="8"/>
  <c r="H2" i="5"/>
  <c r="H2" i="20"/>
  <c r="H2" i="25" s="1"/>
  <c r="H2" i="3"/>
  <c r="J4" i="10"/>
  <c r="J4" i="11"/>
  <c r="J4" i="22"/>
  <c r="J4" i="20"/>
  <c r="J4" i="25" s="1"/>
  <c r="J4" i="18"/>
  <c r="J4" i="17" s="1"/>
  <c r="J4" i="21"/>
  <c r="J4" i="8"/>
  <c r="J4" i="24"/>
  <c r="J4" i="29"/>
  <c r="J4" i="3"/>
  <c r="J4" i="5"/>
  <c r="L5" i="10"/>
  <c r="L5" i="11"/>
  <c r="L5" i="22"/>
  <c r="L5" i="20"/>
  <c r="L5" i="25" s="1"/>
  <c r="L5" i="21"/>
  <c r="L5" i="8"/>
  <c r="L5" i="24"/>
  <c r="L5" i="3"/>
  <c r="L5" i="18"/>
  <c r="L5" i="17" s="1"/>
  <c r="L5" i="5"/>
  <c r="L5" i="29"/>
  <c r="W6" i="11"/>
  <c r="W6" i="10"/>
  <c r="W6" i="22"/>
  <c r="W6" i="20"/>
  <c r="W6" i="25" s="1"/>
  <c r="W6" i="8"/>
  <c r="W6" i="18"/>
  <c r="W6" i="17" s="1"/>
  <c r="W6" i="21"/>
  <c r="W6" i="3"/>
  <c r="W6" i="29"/>
  <c r="W6" i="5"/>
  <c r="W6" i="24"/>
  <c r="Q7" i="10"/>
  <c r="Q7" i="11"/>
  <c r="Q7" i="22"/>
  <c r="Q7" i="20"/>
  <c r="Q7" i="25" s="1"/>
  <c r="Q7" i="21"/>
  <c r="Q7" i="8"/>
  <c r="Q7" i="24"/>
  <c r="Q7" i="18"/>
  <c r="Q7" i="17" s="1"/>
  <c r="Q7" i="5"/>
  <c r="Q7" i="29"/>
  <c r="Q7" i="3"/>
  <c r="D9" i="10"/>
  <c r="D9" i="11"/>
  <c r="D9" i="22"/>
  <c r="D9" i="20"/>
  <c r="D9" i="25" s="1"/>
  <c r="D9" i="21"/>
  <c r="D9" i="8"/>
  <c r="D9" i="18"/>
  <c r="D9" i="17" s="1"/>
  <c r="D9" i="24"/>
  <c r="D9" i="29"/>
  <c r="D9" i="3"/>
  <c r="D9" i="5"/>
  <c r="U9" i="10"/>
  <c r="U9" i="11"/>
  <c r="U9" i="22"/>
  <c r="U9" i="20"/>
  <c r="U9" i="25" s="1"/>
  <c r="U9" i="21"/>
  <c r="U9" i="8"/>
  <c r="U9" i="24"/>
  <c r="U9" i="5"/>
  <c r="U9" i="3"/>
  <c r="U9" i="18"/>
  <c r="U9" i="17" s="1"/>
  <c r="U9" i="29"/>
  <c r="W10" i="10"/>
  <c r="W10" i="11"/>
  <c r="W10" i="22"/>
  <c r="W10" i="20"/>
  <c r="W10" i="25" s="1"/>
  <c r="W10" i="21"/>
  <c r="W10" i="8"/>
  <c r="W10" i="18"/>
  <c r="W10" i="17" s="1"/>
  <c r="W10" i="24"/>
  <c r="W10" i="29"/>
  <c r="W10" i="3"/>
  <c r="W10" i="5"/>
  <c r="Y11" i="11"/>
  <c r="Y11" i="10"/>
  <c r="Y11" i="22"/>
  <c r="Y11" i="20"/>
  <c r="Y11" i="25" s="1"/>
  <c r="Y11" i="21"/>
  <c r="Y11" i="8"/>
  <c r="Y11" i="24"/>
  <c r="Y11" i="18"/>
  <c r="Y11" i="17" s="1"/>
  <c r="Y11" i="5"/>
  <c r="Y11" i="29"/>
  <c r="Y11" i="3"/>
  <c r="S12" i="11"/>
  <c r="S12" i="10"/>
  <c r="S12" i="22"/>
  <c r="S12" i="20"/>
  <c r="S12" i="25" s="1"/>
  <c r="S12" i="8"/>
  <c r="S12" i="18"/>
  <c r="S12" i="17" s="1"/>
  <c r="S12" i="24"/>
  <c r="S12" i="29"/>
  <c r="S12" i="3"/>
  <c r="S12" i="21"/>
  <c r="S12" i="5"/>
  <c r="R2" i="11"/>
  <c r="R2" i="10"/>
  <c r="R2" i="22"/>
  <c r="R2" i="20"/>
  <c r="R2" i="25" s="1"/>
  <c r="R2" i="21"/>
  <c r="R2" i="8"/>
  <c r="R2" i="18"/>
  <c r="R2" i="17" s="1"/>
  <c r="R2" i="24"/>
  <c r="R2" i="29"/>
  <c r="R2" i="5"/>
  <c r="R2" i="3"/>
  <c r="O2" i="11"/>
  <c r="O2" i="10"/>
  <c r="O2" i="22"/>
  <c r="O2" i="18"/>
  <c r="O2" i="17" s="1"/>
  <c r="O2" i="20"/>
  <c r="O2" i="25" s="1"/>
  <c r="O2" i="21"/>
  <c r="O2" i="24"/>
  <c r="O2" i="29"/>
  <c r="O2" i="5"/>
  <c r="O2" i="3"/>
  <c r="O2" i="8"/>
  <c r="G2" i="11"/>
  <c r="G2" i="10"/>
  <c r="G2" i="18"/>
  <c r="G2" i="17" s="1"/>
  <c r="G2" i="22"/>
  <c r="G2" i="20"/>
  <c r="G2" i="25" s="1"/>
  <c r="G2" i="21"/>
  <c r="G2" i="24"/>
  <c r="G2" i="8"/>
  <c r="G2" i="5"/>
  <c r="G2" i="29"/>
  <c r="G2" i="3"/>
  <c r="F3" i="10"/>
  <c r="F3" i="11"/>
  <c r="F3" i="22"/>
  <c r="F3" i="21"/>
  <c r="F3" i="20"/>
  <c r="F3" i="25" s="1"/>
  <c r="F3" i="18"/>
  <c r="F3" i="17" s="1"/>
  <c r="F3" i="29"/>
  <c r="F3" i="24"/>
  <c r="F3" i="8"/>
  <c r="F3" i="3"/>
  <c r="F3" i="5"/>
  <c r="K4" i="11"/>
  <c r="K4" i="10"/>
  <c r="K4" i="18"/>
  <c r="K4" i="17" s="1"/>
  <c r="K4" i="22"/>
  <c r="K4" i="20"/>
  <c r="K4" i="25" s="1"/>
  <c r="K4" i="21"/>
  <c r="K4" i="24"/>
  <c r="K4" i="8"/>
  <c r="K4" i="5"/>
  <c r="K4" i="29"/>
  <c r="K4" i="3"/>
  <c r="E5" i="11"/>
  <c r="E5" i="10"/>
  <c r="E5" i="22"/>
  <c r="E5" i="20"/>
  <c r="E5" i="25" s="1"/>
  <c r="E5" i="21"/>
  <c r="E5" i="18"/>
  <c r="E5" i="17" s="1"/>
  <c r="E5" i="24"/>
  <c r="E5" i="5"/>
  <c r="E5" i="8"/>
  <c r="E5" i="29"/>
  <c r="E5" i="3"/>
  <c r="V5" i="11"/>
  <c r="V5" i="10"/>
  <c r="V5" i="22"/>
  <c r="V5" i="20"/>
  <c r="V5" i="25" s="1"/>
  <c r="V5" i="21"/>
  <c r="V5" i="18"/>
  <c r="V5" i="17" s="1"/>
  <c r="V5" i="24"/>
  <c r="V5" i="5"/>
  <c r="V5" i="29"/>
  <c r="V5" i="8"/>
  <c r="V5" i="3"/>
  <c r="G6" i="11"/>
  <c r="G6" i="10"/>
  <c r="G6" i="22"/>
  <c r="G6" i="20"/>
  <c r="G6" i="25" s="1"/>
  <c r="G6" i="21"/>
  <c r="G6" i="18"/>
  <c r="G6" i="17" s="1"/>
  <c r="G6" i="24"/>
  <c r="G6" i="5"/>
  <c r="G6" i="8"/>
  <c r="G6" i="3"/>
  <c r="G6" i="29"/>
  <c r="X6" i="11"/>
  <c r="X6" i="10"/>
  <c r="X6" i="22"/>
  <c r="X6" i="20"/>
  <c r="X6" i="25" s="1"/>
  <c r="X6" i="21"/>
  <c r="X6" i="18"/>
  <c r="X6" i="17" s="1"/>
  <c r="X6" i="24"/>
  <c r="X6" i="29"/>
  <c r="X6" i="5"/>
  <c r="X6" i="3"/>
  <c r="X6" i="8"/>
  <c r="Y2" i="11"/>
  <c r="Y2" i="18"/>
  <c r="Y2" i="17" s="1"/>
  <c r="Y2" i="10"/>
  <c r="Y2" i="21"/>
  <c r="Y2" i="24"/>
  <c r="Y2" i="22"/>
  <c r="Y2" i="20"/>
  <c r="Y2" i="25" s="1"/>
  <c r="Y2" i="29"/>
  <c r="Y2" i="8"/>
  <c r="Y2" i="5"/>
  <c r="Y2" i="3"/>
  <c r="AE3" i="11"/>
  <c r="AE3" i="10"/>
  <c r="AE3" i="22"/>
  <c r="AE3" i="21"/>
  <c r="AE3" i="20"/>
  <c r="AE3" i="25" s="1"/>
  <c r="AE3" i="18"/>
  <c r="AE3" i="17" s="1"/>
  <c r="AE3" i="29"/>
  <c r="AE3" i="24"/>
  <c r="AE3" i="8"/>
  <c r="AE3" i="3"/>
  <c r="AE3" i="5"/>
  <c r="W3" i="10"/>
  <c r="W3" i="11"/>
  <c r="W3" i="22"/>
  <c r="W3" i="21"/>
  <c r="W3" i="18"/>
  <c r="W3" i="17" s="1"/>
  <c r="W3" i="20"/>
  <c r="W3" i="25" s="1"/>
  <c r="W3" i="29"/>
  <c r="W3" i="24"/>
  <c r="W3" i="8"/>
  <c r="W3" i="3"/>
  <c r="W3" i="5"/>
  <c r="N2" i="11"/>
  <c r="N2" i="10"/>
  <c r="N2" i="22"/>
  <c r="N2" i="20"/>
  <c r="N2" i="25" s="1"/>
  <c r="N2" i="18"/>
  <c r="N2" i="17" s="1"/>
  <c r="N2" i="8"/>
  <c r="N2" i="21"/>
  <c r="N2" i="3"/>
  <c r="N2" i="29"/>
  <c r="N2" i="5"/>
  <c r="N2" i="24"/>
  <c r="F2" i="11"/>
  <c r="F2" i="10"/>
  <c r="F2" i="22"/>
  <c r="F2" i="20"/>
  <c r="F2" i="25" s="1"/>
  <c r="F2" i="21"/>
  <c r="F2" i="8"/>
  <c r="F2" i="18"/>
  <c r="F2" i="17" s="1"/>
  <c r="F2" i="24"/>
  <c r="F2" i="29"/>
  <c r="F2" i="3"/>
  <c r="F2" i="5"/>
  <c r="M3" i="11"/>
  <c r="M3" i="10"/>
  <c r="M3" i="22"/>
  <c r="M3" i="21"/>
  <c r="M3" i="20"/>
  <c r="M3" i="25" s="1"/>
  <c r="M3" i="18"/>
  <c r="M3" i="17" s="1"/>
  <c r="M3" i="8"/>
  <c r="M3" i="29"/>
  <c r="M3" i="5"/>
  <c r="M3" i="24"/>
  <c r="M3" i="3"/>
  <c r="E3" i="11"/>
  <c r="E3" i="10"/>
  <c r="E3" i="22"/>
  <c r="E3" i="21"/>
  <c r="E3" i="18"/>
  <c r="E3" i="17" s="1"/>
  <c r="E3" i="8"/>
  <c r="E3" i="20"/>
  <c r="E3" i="25" s="1"/>
  <c r="E3" i="24"/>
  <c r="E3" i="29"/>
  <c r="E3" i="5"/>
  <c r="E3" i="3"/>
  <c r="D4" i="11"/>
  <c r="D4" i="10"/>
  <c r="D4" i="22"/>
  <c r="D4" i="21"/>
  <c r="D4" i="20"/>
  <c r="D4" i="25" s="1"/>
  <c r="D4" i="24"/>
  <c r="D4" i="18"/>
  <c r="D4" i="17" s="1"/>
  <c r="D4" i="29"/>
  <c r="D4" i="5"/>
  <c r="D4" i="8"/>
  <c r="D4" i="3"/>
  <c r="L4" i="11"/>
  <c r="L4" i="10"/>
  <c r="L4" i="22"/>
  <c r="L4" i="21"/>
  <c r="L4" i="18"/>
  <c r="L4" i="17" s="1"/>
  <c r="L4" i="24"/>
  <c r="L4" i="29"/>
  <c r="L4" i="20"/>
  <c r="L4" i="25" s="1"/>
  <c r="L4" i="8"/>
  <c r="L4" i="5"/>
  <c r="L4" i="3"/>
  <c r="U4" i="10"/>
  <c r="U4" i="11"/>
  <c r="U4" i="22"/>
  <c r="U4" i="21"/>
  <c r="U4" i="20"/>
  <c r="U4" i="25" s="1"/>
  <c r="U4" i="18"/>
  <c r="U4" i="17" s="1"/>
  <c r="U4" i="24"/>
  <c r="U4" i="29"/>
  <c r="U4" i="5"/>
  <c r="U4" i="8"/>
  <c r="U4" i="3"/>
  <c r="AC4" i="11"/>
  <c r="AC4" i="10"/>
  <c r="AC4" i="22"/>
  <c r="AC4" i="21"/>
  <c r="AC4" i="18"/>
  <c r="AC4" i="17" s="1"/>
  <c r="AC4" i="24"/>
  <c r="AC4" i="20"/>
  <c r="AC4" i="25" s="1"/>
  <c r="AC4" i="29"/>
  <c r="AC4" i="8"/>
  <c r="AC4" i="5"/>
  <c r="AC4" i="3"/>
  <c r="F5" i="11"/>
  <c r="F5" i="10"/>
  <c r="F5" i="22"/>
  <c r="F5" i="21"/>
  <c r="F5" i="18"/>
  <c r="F5" i="17" s="1"/>
  <c r="F5" i="20"/>
  <c r="F5" i="25" s="1"/>
  <c r="F5" i="24"/>
  <c r="F5" i="29"/>
  <c r="F5" i="5"/>
  <c r="F5" i="8"/>
  <c r="F5" i="3"/>
  <c r="N5" i="10"/>
  <c r="N5" i="11"/>
  <c r="N5" i="22"/>
  <c r="N5" i="18"/>
  <c r="N5" i="17" s="1"/>
  <c r="N5" i="21"/>
  <c r="N5" i="24"/>
  <c r="N5" i="29"/>
  <c r="N5" i="20"/>
  <c r="N5" i="25" s="1"/>
  <c r="N5" i="8"/>
  <c r="N5" i="5"/>
  <c r="N5" i="3"/>
  <c r="W5" i="10"/>
  <c r="W5" i="11"/>
  <c r="W5" i="22"/>
  <c r="W5" i="21"/>
  <c r="W5" i="18"/>
  <c r="W5" i="17" s="1"/>
  <c r="W5" i="20"/>
  <c r="W5" i="25" s="1"/>
  <c r="W5" i="24"/>
  <c r="W5" i="29"/>
  <c r="W5" i="5"/>
  <c r="W5" i="8"/>
  <c r="W5" i="3"/>
  <c r="AE5" i="10"/>
  <c r="AE5" i="11"/>
  <c r="AE5" i="22"/>
  <c r="AE5" i="21"/>
  <c r="AE5" i="18"/>
  <c r="AE5" i="17" s="1"/>
  <c r="AE5" i="24"/>
  <c r="AE5" i="20"/>
  <c r="AE5" i="25" s="1"/>
  <c r="AE5" i="29"/>
  <c r="AE5" i="8"/>
  <c r="AE5" i="5"/>
  <c r="AE5" i="3"/>
  <c r="H6" i="11"/>
  <c r="H6" i="10"/>
  <c r="H6" i="22"/>
  <c r="H6" i="21"/>
  <c r="H6" i="18"/>
  <c r="H6" i="17" s="1"/>
  <c r="H6" i="20"/>
  <c r="H6" i="25" s="1"/>
  <c r="H6" i="24"/>
  <c r="H6" i="29"/>
  <c r="H6" i="5"/>
  <c r="H6" i="8"/>
  <c r="H6" i="3"/>
  <c r="Q6" i="11"/>
  <c r="Q6" i="10"/>
  <c r="Q6" i="22"/>
  <c r="Q6" i="18"/>
  <c r="Q6" i="17" s="1"/>
  <c r="Q6" i="21"/>
  <c r="Q6" i="24"/>
  <c r="Q6" i="29"/>
  <c r="Q6" i="8"/>
  <c r="Q6" i="5"/>
  <c r="Q6" i="20"/>
  <c r="Q6" i="25" s="1"/>
  <c r="Q6" i="3"/>
  <c r="Y6" i="10"/>
  <c r="Y6" i="11"/>
  <c r="Y6" i="22"/>
  <c r="Y6" i="21"/>
  <c r="Y6" i="18"/>
  <c r="Y6" i="17" s="1"/>
  <c r="Y6" i="20"/>
  <c r="Y6" i="25" s="1"/>
  <c r="Y6" i="24"/>
  <c r="Y6" i="29"/>
  <c r="Y6" i="5"/>
  <c r="Y6" i="8"/>
  <c r="Y6" i="3"/>
  <c r="B7" i="11"/>
  <c r="B7" i="10"/>
  <c r="B7" i="21"/>
  <c r="B7" i="18"/>
  <c r="B7" i="17" s="1"/>
  <c r="B7" i="22"/>
  <c r="B7" i="24"/>
  <c r="B7" i="20"/>
  <c r="B7" i="25" s="1"/>
  <c r="B7" i="29"/>
  <c r="B7" i="8"/>
  <c r="B7" i="5"/>
  <c r="B7" i="3"/>
  <c r="J7" i="11"/>
  <c r="J7" i="10"/>
  <c r="J7" i="22"/>
  <c r="J7" i="21"/>
  <c r="J7" i="18"/>
  <c r="J7" i="17" s="1"/>
  <c r="J7" i="20"/>
  <c r="J7" i="25" s="1"/>
  <c r="J7" i="24"/>
  <c r="J7" i="29"/>
  <c r="J7" i="5"/>
  <c r="J7" i="8"/>
  <c r="J7" i="3"/>
  <c r="S7" i="10"/>
  <c r="S7" i="11"/>
  <c r="S7" i="22"/>
  <c r="S7" i="18"/>
  <c r="S7" i="17" s="1"/>
  <c r="S7" i="21"/>
  <c r="S7" i="24"/>
  <c r="S7" i="29"/>
  <c r="S7" i="20"/>
  <c r="S7" i="25" s="1"/>
  <c r="S7" i="8"/>
  <c r="S7" i="5"/>
  <c r="S7" i="3"/>
  <c r="AA7" i="10"/>
  <c r="AA7" i="11"/>
  <c r="AA7" i="22"/>
  <c r="AA7" i="21"/>
  <c r="AA7" i="18"/>
  <c r="AA7" i="17" s="1"/>
  <c r="AA7" i="20"/>
  <c r="AA7" i="25" s="1"/>
  <c r="AA7" i="24"/>
  <c r="AA7" i="29"/>
  <c r="AA7" i="5"/>
  <c r="AA7" i="8"/>
  <c r="AA7" i="3"/>
  <c r="D8" i="10"/>
  <c r="D8" i="22"/>
  <c r="D8" i="11"/>
  <c r="D8" i="21"/>
  <c r="D8" i="18"/>
  <c r="D8" i="17" s="1"/>
  <c r="D8" i="24"/>
  <c r="D8" i="20"/>
  <c r="D8" i="25" s="1"/>
  <c r="D8" i="29"/>
  <c r="D8" i="8"/>
  <c r="D8" i="5"/>
  <c r="D8" i="3"/>
  <c r="L8" i="11"/>
  <c r="L8" i="10"/>
  <c r="L8" i="22"/>
  <c r="L8" i="21"/>
  <c r="L8" i="18"/>
  <c r="L8" i="17" s="1"/>
  <c r="L8" i="20"/>
  <c r="L8" i="25" s="1"/>
  <c r="L8" i="24"/>
  <c r="L8" i="29"/>
  <c r="L8" i="5"/>
  <c r="L8" i="8"/>
  <c r="L8" i="3"/>
  <c r="U8" i="11"/>
  <c r="U8" i="10"/>
  <c r="U8" i="22"/>
  <c r="U8" i="18"/>
  <c r="U8" i="17" s="1"/>
  <c r="U8" i="21"/>
  <c r="U8" i="24"/>
  <c r="U8" i="29"/>
  <c r="U8" i="20"/>
  <c r="U8" i="25" s="1"/>
  <c r="U8" i="5"/>
  <c r="U8" i="3"/>
  <c r="U8" i="8"/>
  <c r="AC8" i="10"/>
  <c r="AC8" i="11"/>
  <c r="AC8" i="22"/>
  <c r="AC8" i="21"/>
  <c r="AC8" i="18"/>
  <c r="AC8" i="17" s="1"/>
  <c r="AC8" i="20"/>
  <c r="AC8" i="25" s="1"/>
  <c r="AC8" i="24"/>
  <c r="AC8" i="29"/>
  <c r="AC8" i="8"/>
  <c r="AC8" i="5"/>
  <c r="AC8" i="3"/>
  <c r="F9" i="11"/>
  <c r="F9" i="22"/>
  <c r="F9" i="21"/>
  <c r="F9" i="18"/>
  <c r="F9" i="17" s="1"/>
  <c r="F9" i="24"/>
  <c r="F9" i="20"/>
  <c r="F9" i="25" s="1"/>
  <c r="F9" i="29"/>
  <c r="F9" i="10"/>
  <c r="F9" i="5"/>
  <c r="F9" i="8"/>
  <c r="F9" i="3"/>
  <c r="N9" i="11"/>
  <c r="N9" i="10"/>
  <c r="N9" i="22"/>
  <c r="N9" i="21"/>
  <c r="N9" i="18"/>
  <c r="N9" i="17" s="1"/>
  <c r="N9" i="20"/>
  <c r="N9" i="25" s="1"/>
  <c r="N9" i="24"/>
  <c r="N9" i="29"/>
  <c r="N9" i="8"/>
  <c r="N9" i="5"/>
  <c r="N9" i="3"/>
  <c r="W9" i="10"/>
  <c r="W9" i="11"/>
  <c r="W9" i="22"/>
  <c r="W9" i="18"/>
  <c r="W9" i="17" s="1"/>
  <c r="W9" i="21"/>
  <c r="W9" i="24"/>
  <c r="W9" i="29"/>
  <c r="W9" i="20"/>
  <c r="W9" i="25" s="1"/>
  <c r="W9" i="5"/>
  <c r="W9" i="8"/>
  <c r="W9" i="3"/>
  <c r="AE9" i="10"/>
  <c r="AE9" i="11"/>
  <c r="AE9" i="22"/>
  <c r="AE9" i="21"/>
  <c r="AE9" i="18"/>
  <c r="AE9" i="17" s="1"/>
  <c r="AE9" i="20"/>
  <c r="AE9" i="25" s="1"/>
  <c r="AE9" i="24"/>
  <c r="AE9" i="29"/>
  <c r="AE9" i="5"/>
  <c r="AE9" i="8"/>
  <c r="AE9" i="3"/>
  <c r="H10" i="10"/>
  <c r="H10" i="11"/>
  <c r="H10" i="22"/>
  <c r="H10" i="21"/>
  <c r="H10" i="18"/>
  <c r="H10" i="17" s="1"/>
  <c r="H10" i="24"/>
  <c r="H10" i="20"/>
  <c r="H10" i="25" s="1"/>
  <c r="H10" i="29"/>
  <c r="H10" i="5"/>
  <c r="H10" i="8"/>
  <c r="H10" i="3"/>
  <c r="Q10" i="11"/>
  <c r="Q10" i="10"/>
  <c r="Q10" i="22"/>
  <c r="Q10" i="21"/>
  <c r="Q10" i="18"/>
  <c r="Q10" i="17" s="1"/>
  <c r="Q10" i="20"/>
  <c r="Q10" i="25" s="1"/>
  <c r="Q10" i="24"/>
  <c r="Q10" i="29"/>
  <c r="Q10" i="5"/>
  <c r="Q10" i="8"/>
  <c r="Q10" i="3"/>
  <c r="Y10" i="11"/>
  <c r="Y10" i="10"/>
  <c r="Y10" i="22"/>
  <c r="Y10" i="18"/>
  <c r="Y10" i="17" s="1"/>
  <c r="Y10" i="21"/>
  <c r="Y10" i="24"/>
  <c r="Y10" i="29"/>
  <c r="Y10" i="8"/>
  <c r="Y10" i="5"/>
  <c r="Y10" i="3"/>
  <c r="Y10" i="20"/>
  <c r="Y10" i="25" s="1"/>
  <c r="B11" i="11"/>
  <c r="B11" i="10"/>
  <c r="B11" i="22"/>
  <c r="B11" i="21"/>
  <c r="B11" i="18"/>
  <c r="B11" i="17" s="1"/>
  <c r="B11" i="20"/>
  <c r="B11" i="25" s="1"/>
  <c r="B11" i="24"/>
  <c r="B11" i="29"/>
  <c r="B11" i="5"/>
  <c r="B11" i="3"/>
  <c r="B11" i="8"/>
  <c r="J11" i="11"/>
  <c r="J11" i="10"/>
  <c r="J11" i="21"/>
  <c r="J11" i="18"/>
  <c r="J11" i="17" s="1"/>
  <c r="J11" i="24"/>
  <c r="J11" i="20"/>
  <c r="J11" i="25" s="1"/>
  <c r="J11" i="29"/>
  <c r="J11" i="22"/>
  <c r="J11" i="8"/>
  <c r="J11" i="5"/>
  <c r="J11" i="3"/>
  <c r="S11" i="11"/>
  <c r="S11" i="10"/>
  <c r="S11" i="22"/>
  <c r="S11" i="21"/>
  <c r="S11" i="18"/>
  <c r="S11" i="17" s="1"/>
  <c r="S11" i="20"/>
  <c r="S11" i="25" s="1"/>
  <c r="S11" i="24"/>
  <c r="S11" i="29"/>
  <c r="S11" i="5"/>
  <c r="S11" i="8"/>
  <c r="S11" i="3"/>
  <c r="AA11" i="11"/>
  <c r="AA11" i="10"/>
  <c r="AA11" i="22"/>
  <c r="AA11" i="18"/>
  <c r="AA11" i="17" s="1"/>
  <c r="AA11" i="21"/>
  <c r="AA11" i="24"/>
  <c r="AA11" i="29"/>
  <c r="AA11" i="20"/>
  <c r="AA11" i="25" s="1"/>
  <c r="AA11" i="5"/>
  <c r="AA11" i="8"/>
  <c r="AA11" i="3"/>
  <c r="D12" i="11"/>
  <c r="D12" i="10"/>
  <c r="D12" i="22"/>
  <c r="D12" i="21"/>
  <c r="D12" i="18"/>
  <c r="D12" i="17" s="1"/>
  <c r="D12" i="20"/>
  <c r="D12" i="25" s="1"/>
  <c r="D12" i="24"/>
  <c r="D12" i="29"/>
  <c r="D12" i="5"/>
  <c r="D12" i="8"/>
  <c r="D12" i="3"/>
  <c r="L12" i="11"/>
  <c r="L12" i="10"/>
  <c r="L12" i="22"/>
  <c r="L12" i="21"/>
  <c r="L12" i="18"/>
  <c r="L12" i="17" s="1"/>
  <c r="L12" i="24"/>
  <c r="L12" i="20"/>
  <c r="L12" i="25" s="1"/>
  <c r="L12" i="29"/>
  <c r="L12" i="5"/>
  <c r="L12" i="3"/>
  <c r="L12" i="8"/>
  <c r="U12" i="11"/>
  <c r="U12" i="10"/>
  <c r="U12" i="21"/>
  <c r="U12" i="22"/>
  <c r="U12" i="18"/>
  <c r="U12" i="17" s="1"/>
  <c r="U12" i="20"/>
  <c r="U12" i="25" s="1"/>
  <c r="U12" i="24"/>
  <c r="U12" i="29"/>
  <c r="U12" i="5"/>
  <c r="U12" i="8"/>
  <c r="U12" i="3"/>
  <c r="AC12" i="11"/>
  <c r="AC12" i="10"/>
  <c r="AC12" i="22"/>
  <c r="AC12" i="18"/>
  <c r="AC12" i="17" s="1"/>
  <c r="AC12" i="21"/>
  <c r="AC12" i="24"/>
  <c r="AC12" i="29"/>
  <c r="AC12" i="20"/>
  <c r="AC12" i="25" s="1"/>
  <c r="AC12" i="5"/>
  <c r="AC12" i="8"/>
  <c r="AC12" i="3"/>
  <c r="Z21" i="10"/>
  <c r="Z21" i="11"/>
  <c r="Z21" i="21"/>
  <c r="Z21" i="22"/>
  <c r="Z21" i="20"/>
  <c r="Z21" i="25" s="1"/>
  <c r="Z21" i="8"/>
  <c r="Z21" i="18"/>
  <c r="Z21" i="17" s="1"/>
  <c r="Z21" i="24"/>
  <c r="Z21" i="29"/>
  <c r="Z21" i="5"/>
  <c r="Z21" i="3"/>
  <c r="R21" i="10"/>
  <c r="R21" i="11"/>
  <c r="R21" i="21"/>
  <c r="R21" i="20"/>
  <c r="R21" i="25" s="1"/>
  <c r="R21" i="22"/>
  <c r="R21" i="18"/>
  <c r="R21" i="17" s="1"/>
  <c r="R21" i="8"/>
  <c r="R21" i="5"/>
  <c r="R21" i="24"/>
  <c r="R21" i="3"/>
  <c r="R21" i="29"/>
  <c r="I21" i="10"/>
  <c r="I21" i="11"/>
  <c r="I21" i="22"/>
  <c r="I21" i="21"/>
  <c r="I21" i="8"/>
  <c r="I21" i="20"/>
  <c r="I21" i="25" s="1"/>
  <c r="I21" i="18"/>
  <c r="I21" i="17" s="1"/>
  <c r="I21" i="24"/>
  <c r="I21" i="29"/>
  <c r="I21" i="5"/>
  <c r="I21" i="3"/>
  <c r="AE2" i="11"/>
  <c r="AE2" i="10"/>
  <c r="AE2" i="22"/>
  <c r="AE2" i="20"/>
  <c r="AE2" i="25" s="1"/>
  <c r="AE2" i="18"/>
  <c r="AE2" i="17" s="1"/>
  <c r="AE2" i="21"/>
  <c r="AE2" i="8"/>
  <c r="AE2" i="29"/>
  <c r="AE2" i="24"/>
  <c r="AE2" i="3"/>
  <c r="AE2" i="5"/>
  <c r="N4" i="11"/>
  <c r="N4" i="10"/>
  <c r="N4" i="22"/>
  <c r="N4" i="18"/>
  <c r="N4" i="17" s="1"/>
  <c r="N4" i="8"/>
  <c r="N4" i="20"/>
  <c r="N4" i="25" s="1"/>
  <c r="N4" i="21"/>
  <c r="N4" i="5"/>
  <c r="N4" i="24"/>
  <c r="N4" i="29"/>
  <c r="N4" i="3"/>
  <c r="Q3" i="11"/>
  <c r="Q3" i="10"/>
  <c r="Q3" i="22"/>
  <c r="Q3" i="20"/>
  <c r="Q3" i="25" s="1"/>
  <c r="Q3" i="18"/>
  <c r="Q3" i="17" s="1"/>
  <c r="Q3" i="8"/>
  <c r="Q3" i="21"/>
  <c r="Q3" i="29"/>
  <c r="Q3" i="3"/>
  <c r="Q3" i="24"/>
  <c r="Q3" i="5"/>
  <c r="B4" i="11"/>
  <c r="B4" i="10"/>
  <c r="B4" i="22"/>
  <c r="B4" i="20"/>
  <c r="B4" i="25" s="1"/>
  <c r="B4" i="8"/>
  <c r="B4" i="18"/>
  <c r="B4" i="17" s="1"/>
  <c r="B4" i="21"/>
  <c r="B4" i="24"/>
  <c r="B4" i="29"/>
  <c r="B4" i="3"/>
  <c r="B4" i="5"/>
  <c r="D5" i="11"/>
  <c r="D5" i="10"/>
  <c r="D5" i="22"/>
  <c r="D5" i="20"/>
  <c r="D5" i="25" s="1"/>
  <c r="D5" i="21"/>
  <c r="D5" i="8"/>
  <c r="D5" i="29"/>
  <c r="D5" i="24"/>
  <c r="D5" i="3"/>
  <c r="D5" i="5"/>
  <c r="D5" i="18"/>
  <c r="D5" i="17" s="1"/>
  <c r="F6" i="11"/>
  <c r="F6" i="10"/>
  <c r="F6" i="22"/>
  <c r="F6" i="20"/>
  <c r="F6" i="25" s="1"/>
  <c r="F6" i="8"/>
  <c r="F6" i="21"/>
  <c r="F6" i="18"/>
  <c r="F6" i="17" s="1"/>
  <c r="F6" i="24"/>
  <c r="F6" i="3"/>
  <c r="F6" i="5"/>
  <c r="F6" i="29"/>
  <c r="H7" i="11"/>
  <c r="H7" i="10"/>
  <c r="H7" i="22"/>
  <c r="H7" i="20"/>
  <c r="H7" i="25" s="1"/>
  <c r="H7" i="21"/>
  <c r="H7" i="8"/>
  <c r="H7" i="18"/>
  <c r="H7" i="17" s="1"/>
  <c r="H7" i="29"/>
  <c r="H7" i="24"/>
  <c r="H7" i="3"/>
  <c r="H7" i="5"/>
  <c r="J8" i="11"/>
  <c r="J8" i="10"/>
  <c r="J8" i="22"/>
  <c r="J8" i="20"/>
  <c r="J8" i="25" s="1"/>
  <c r="J8" i="8"/>
  <c r="J8" i="18"/>
  <c r="J8" i="17" s="1"/>
  <c r="J8" i="21"/>
  <c r="J8" i="24"/>
  <c r="J8" i="29"/>
  <c r="J8" i="3"/>
  <c r="J8" i="5"/>
  <c r="F10" i="10"/>
  <c r="F10" i="22"/>
  <c r="F10" i="11"/>
  <c r="F10" i="20"/>
  <c r="F10" i="25" s="1"/>
  <c r="F10" i="21"/>
  <c r="F10" i="8"/>
  <c r="F10" i="18"/>
  <c r="F10" i="17" s="1"/>
  <c r="F10" i="24"/>
  <c r="F10" i="29"/>
  <c r="F10" i="3"/>
  <c r="F10" i="5"/>
  <c r="Q2" i="10"/>
  <c r="Q2" i="11"/>
  <c r="Q2" i="22"/>
  <c r="Q2" i="18"/>
  <c r="Q2" i="17" s="1"/>
  <c r="Q2" i="21"/>
  <c r="Q2" i="20"/>
  <c r="Q2" i="25" s="1"/>
  <c r="Q2" i="24"/>
  <c r="Q2" i="29"/>
  <c r="Q2" i="5"/>
  <c r="Q2" i="8"/>
  <c r="Q2" i="3"/>
  <c r="X2" i="11"/>
  <c r="X2" i="18"/>
  <c r="X2" i="17" s="1"/>
  <c r="X2" i="10"/>
  <c r="X2" i="20"/>
  <c r="X2" i="25" s="1"/>
  <c r="X2" i="21"/>
  <c r="X2" i="22"/>
  <c r="X2" i="24"/>
  <c r="X2" i="8"/>
  <c r="X2" i="5"/>
  <c r="X2" i="3"/>
  <c r="X2" i="29"/>
  <c r="AD3" i="11"/>
  <c r="AD3" i="10"/>
  <c r="AD3" i="22"/>
  <c r="AD3" i="21"/>
  <c r="AD3" i="20"/>
  <c r="AD3" i="25" s="1"/>
  <c r="AD3" i="18"/>
  <c r="AD3" i="17" s="1"/>
  <c r="AD3" i="8"/>
  <c r="AD3" i="24"/>
  <c r="AD3" i="29"/>
  <c r="AD3" i="5"/>
  <c r="AD3" i="3"/>
  <c r="V3" i="11"/>
  <c r="V3" i="10"/>
  <c r="V3" i="22"/>
  <c r="V3" i="21"/>
  <c r="V3" i="18"/>
  <c r="V3" i="17" s="1"/>
  <c r="V3" i="20"/>
  <c r="V3" i="25" s="1"/>
  <c r="V3" i="8"/>
  <c r="V3" i="24"/>
  <c r="V3" i="5"/>
  <c r="V3" i="29"/>
  <c r="V3" i="3"/>
  <c r="M2" i="11"/>
  <c r="M2" i="10"/>
  <c r="M2" i="22"/>
  <c r="M2" i="20"/>
  <c r="M2" i="25" s="1"/>
  <c r="M2" i="21"/>
  <c r="M2" i="18"/>
  <c r="M2" i="17" s="1"/>
  <c r="M2" i="29"/>
  <c r="M2" i="3"/>
  <c r="M2" i="5"/>
  <c r="M2" i="24"/>
  <c r="M2" i="8"/>
  <c r="E2" i="11"/>
  <c r="E2" i="10"/>
  <c r="E2" i="22"/>
  <c r="E2" i="20"/>
  <c r="E2" i="25" s="1"/>
  <c r="E2" i="21"/>
  <c r="E2" i="29"/>
  <c r="E2" i="18"/>
  <c r="E2" i="17" s="1"/>
  <c r="E2" i="8"/>
  <c r="E2" i="24"/>
  <c r="E2" i="3"/>
  <c r="E2" i="5"/>
  <c r="L3" i="11"/>
  <c r="L3" i="10"/>
  <c r="L3" i="22"/>
  <c r="L3" i="18"/>
  <c r="L3" i="17" s="1"/>
  <c r="L3" i="8"/>
  <c r="L3" i="21"/>
  <c r="L3" i="20"/>
  <c r="L3" i="25" s="1"/>
  <c r="L3" i="29"/>
  <c r="L3" i="5"/>
  <c r="L3" i="24"/>
  <c r="L3" i="3"/>
  <c r="D3" i="11"/>
  <c r="D3" i="10"/>
  <c r="D3" i="22"/>
  <c r="D3" i="21"/>
  <c r="D3" i="18"/>
  <c r="D3" i="17" s="1"/>
  <c r="D3" i="8"/>
  <c r="D3" i="20"/>
  <c r="D3" i="25" s="1"/>
  <c r="D3" i="24"/>
  <c r="D3" i="5"/>
  <c r="D3" i="29"/>
  <c r="D3" i="3"/>
  <c r="E4" i="11"/>
  <c r="E4" i="10"/>
  <c r="E4" i="22"/>
  <c r="E4" i="20"/>
  <c r="E4" i="25" s="1"/>
  <c r="E4" i="21"/>
  <c r="E4" i="18"/>
  <c r="E4" i="17" s="1"/>
  <c r="E4" i="8"/>
  <c r="E4" i="24"/>
  <c r="E4" i="5"/>
  <c r="E4" i="29"/>
  <c r="E4" i="3"/>
  <c r="M4" i="11"/>
  <c r="M4" i="10"/>
  <c r="M4" i="20"/>
  <c r="M4" i="25" s="1"/>
  <c r="M4" i="22"/>
  <c r="M4" i="21"/>
  <c r="M4" i="8"/>
  <c r="M4" i="18"/>
  <c r="M4" i="17" s="1"/>
  <c r="M4" i="24"/>
  <c r="M4" i="5"/>
  <c r="M4" i="29"/>
  <c r="M4" i="3"/>
  <c r="V4" i="11"/>
  <c r="V4" i="10"/>
  <c r="V4" i="22"/>
  <c r="V4" i="20"/>
  <c r="V4" i="25" s="1"/>
  <c r="V4" i="21"/>
  <c r="V4" i="8"/>
  <c r="V4" i="24"/>
  <c r="V4" i="18"/>
  <c r="V4" i="17" s="1"/>
  <c r="V4" i="29"/>
  <c r="V4" i="5"/>
  <c r="V4" i="3"/>
  <c r="AD4" i="11"/>
  <c r="AD4" i="20"/>
  <c r="AD4" i="25" s="1"/>
  <c r="AD4" i="21"/>
  <c r="AD4" i="22"/>
  <c r="AD4" i="18"/>
  <c r="AD4" i="17" s="1"/>
  <c r="AD4" i="10"/>
  <c r="AD4" i="8"/>
  <c r="AD4" i="24"/>
  <c r="AD4" i="5"/>
  <c r="AD4" i="29"/>
  <c r="AD4" i="3"/>
  <c r="G5" i="11"/>
  <c r="G5" i="10"/>
  <c r="G5" i="22"/>
  <c r="G5" i="20"/>
  <c r="G5" i="25" s="1"/>
  <c r="G5" i="21"/>
  <c r="G5" i="18"/>
  <c r="G5" i="17" s="1"/>
  <c r="G5" i="8"/>
  <c r="G5" i="24"/>
  <c r="G5" i="5"/>
  <c r="G5" i="29"/>
  <c r="G5" i="3"/>
  <c r="O5" i="11"/>
  <c r="O5" i="10"/>
  <c r="O5" i="20"/>
  <c r="O5" i="25" s="1"/>
  <c r="O5" i="22"/>
  <c r="O5" i="21"/>
  <c r="O5" i="18"/>
  <c r="O5" i="17" s="1"/>
  <c r="O5" i="8"/>
  <c r="O5" i="24"/>
  <c r="O5" i="29"/>
  <c r="O5" i="5"/>
  <c r="O5" i="3"/>
  <c r="X5" i="11"/>
  <c r="X5" i="10"/>
  <c r="X5" i="22"/>
  <c r="X5" i="20"/>
  <c r="X5" i="25" s="1"/>
  <c r="X5" i="21"/>
  <c r="X5" i="18"/>
  <c r="X5" i="17" s="1"/>
  <c r="X5" i="8"/>
  <c r="X5" i="24"/>
  <c r="X5" i="5"/>
  <c r="X5" i="29"/>
  <c r="X5" i="3"/>
  <c r="A6" i="11"/>
  <c r="A6" i="10"/>
  <c r="A6" i="20"/>
  <c r="A6" i="25" s="1"/>
  <c r="A6" i="21"/>
  <c r="A6" i="22"/>
  <c r="A6" i="18"/>
  <c r="A6" i="17" s="1"/>
  <c r="A6" i="8"/>
  <c r="A6" i="24"/>
  <c r="A6" i="29"/>
  <c r="A6" i="5"/>
  <c r="A6" i="3"/>
  <c r="I6" i="11"/>
  <c r="I6" i="10"/>
  <c r="I6" i="22"/>
  <c r="I6" i="20"/>
  <c r="I6" i="25" s="1"/>
  <c r="I6" i="21"/>
  <c r="I6" i="18"/>
  <c r="I6" i="17" s="1"/>
  <c r="I6" i="8"/>
  <c r="I6" i="24"/>
  <c r="I6" i="5"/>
  <c r="I6" i="29"/>
  <c r="I6" i="3"/>
  <c r="R6" i="11"/>
  <c r="R6" i="10"/>
  <c r="R6" i="20"/>
  <c r="R6" i="25" s="1"/>
  <c r="R6" i="22"/>
  <c r="R6" i="21"/>
  <c r="R6" i="18"/>
  <c r="R6" i="17" s="1"/>
  <c r="R6" i="8"/>
  <c r="R6" i="24"/>
  <c r="R6" i="5"/>
  <c r="R6" i="29"/>
  <c r="R6" i="3"/>
  <c r="Z6" i="11"/>
  <c r="Z6" i="10"/>
  <c r="Z6" i="22"/>
  <c r="Z6" i="20"/>
  <c r="Z6" i="25" s="1"/>
  <c r="Z6" i="21"/>
  <c r="Z6" i="18"/>
  <c r="Z6" i="17" s="1"/>
  <c r="Z6" i="8"/>
  <c r="Z6" i="24"/>
  <c r="Z6" i="29"/>
  <c r="Z6" i="5"/>
  <c r="Z6" i="3"/>
  <c r="C7" i="11"/>
  <c r="C7" i="20"/>
  <c r="C7" i="25" s="1"/>
  <c r="C7" i="10"/>
  <c r="C7" i="21"/>
  <c r="C7" i="18"/>
  <c r="C7" i="17" s="1"/>
  <c r="C7" i="8"/>
  <c r="C7" i="24"/>
  <c r="C7" i="22"/>
  <c r="C7" i="5"/>
  <c r="C7" i="3"/>
  <c r="C7" i="29"/>
  <c r="K7" i="11"/>
  <c r="K7" i="10"/>
  <c r="K7" i="22"/>
  <c r="K7" i="20"/>
  <c r="K7" i="25" s="1"/>
  <c r="K7" i="21"/>
  <c r="K7" i="18"/>
  <c r="K7" i="17" s="1"/>
  <c r="K7" i="8"/>
  <c r="K7" i="24"/>
  <c r="K7" i="29"/>
  <c r="K7" i="5"/>
  <c r="K7" i="3"/>
  <c r="T7" i="11"/>
  <c r="T7" i="10"/>
  <c r="T7" i="20"/>
  <c r="T7" i="25" s="1"/>
  <c r="T7" i="22"/>
  <c r="T7" i="21"/>
  <c r="T7" i="18"/>
  <c r="T7" i="17" s="1"/>
  <c r="T7" i="8"/>
  <c r="T7" i="24"/>
  <c r="T7" i="29"/>
  <c r="T7" i="5"/>
  <c r="T7" i="3"/>
  <c r="AB7" i="11"/>
  <c r="AB7" i="10"/>
  <c r="AB7" i="22"/>
  <c r="AB7" i="20"/>
  <c r="AB7" i="25" s="1"/>
  <c r="AB7" i="21"/>
  <c r="AB7" i="18"/>
  <c r="AB7" i="17" s="1"/>
  <c r="AB7" i="8"/>
  <c r="AB7" i="24"/>
  <c r="AB7" i="5"/>
  <c r="AB7" i="29"/>
  <c r="AB7" i="3"/>
  <c r="E8" i="11"/>
  <c r="E8" i="10"/>
  <c r="E8" i="20"/>
  <c r="E8" i="25" s="1"/>
  <c r="E8" i="22"/>
  <c r="E8" i="21"/>
  <c r="E8" i="18"/>
  <c r="E8" i="17" s="1"/>
  <c r="E8" i="8"/>
  <c r="E8" i="24"/>
  <c r="E8" i="29"/>
  <c r="E8" i="5"/>
  <c r="E8" i="3"/>
  <c r="M8" i="11"/>
  <c r="M8" i="10"/>
  <c r="M8" i="22"/>
  <c r="M8" i="20"/>
  <c r="M8" i="25" s="1"/>
  <c r="M8" i="21"/>
  <c r="M8" i="18"/>
  <c r="M8" i="17" s="1"/>
  <c r="M8" i="8"/>
  <c r="M8" i="24"/>
  <c r="M8" i="5"/>
  <c r="M8" i="29"/>
  <c r="M8" i="3"/>
  <c r="V8" i="11"/>
  <c r="V8" i="10"/>
  <c r="V8" i="20"/>
  <c r="V8" i="25" s="1"/>
  <c r="V8" i="22"/>
  <c r="V8" i="21"/>
  <c r="V8" i="18"/>
  <c r="V8" i="17" s="1"/>
  <c r="V8" i="8"/>
  <c r="V8" i="24"/>
  <c r="V8" i="29"/>
  <c r="V8" i="3"/>
  <c r="V8" i="5"/>
  <c r="AD8" i="11"/>
  <c r="AD8" i="10"/>
  <c r="AD8" i="22"/>
  <c r="AD8" i="20"/>
  <c r="AD8" i="25" s="1"/>
  <c r="AD8" i="21"/>
  <c r="AD8" i="18"/>
  <c r="AD8" i="17" s="1"/>
  <c r="AD8" i="8"/>
  <c r="AD8" i="24"/>
  <c r="AD8" i="29"/>
  <c r="AD8" i="5"/>
  <c r="AD8" i="3"/>
  <c r="G9" i="11"/>
  <c r="G9" i="20"/>
  <c r="G9" i="25" s="1"/>
  <c r="G9" i="21"/>
  <c r="G9" i="18"/>
  <c r="G9" i="17" s="1"/>
  <c r="G9" i="8"/>
  <c r="G9" i="24"/>
  <c r="G9" i="22"/>
  <c r="G9" i="10"/>
  <c r="G9" i="29"/>
  <c r="G9" i="3"/>
  <c r="G9" i="5"/>
  <c r="O9" i="11"/>
  <c r="O9" i="10"/>
  <c r="O9" i="22"/>
  <c r="O9" i="20"/>
  <c r="O9" i="25" s="1"/>
  <c r="O9" i="21"/>
  <c r="O9" i="18"/>
  <c r="O9" i="17" s="1"/>
  <c r="O9" i="8"/>
  <c r="O9" i="24"/>
  <c r="O9" i="29"/>
  <c r="O9" i="5"/>
  <c r="O9" i="3"/>
  <c r="X9" i="11"/>
  <c r="X9" i="10"/>
  <c r="X9" i="20"/>
  <c r="X9" i="25" s="1"/>
  <c r="X9" i="22"/>
  <c r="X9" i="21"/>
  <c r="X9" i="18"/>
  <c r="X9" i="17" s="1"/>
  <c r="X9" i="8"/>
  <c r="X9" i="24"/>
  <c r="X9" i="29"/>
  <c r="X9" i="5"/>
  <c r="X9" i="3"/>
  <c r="A10" i="11"/>
  <c r="A10" i="10"/>
  <c r="A10" i="22"/>
  <c r="A10" i="20"/>
  <c r="A10" i="25" s="1"/>
  <c r="A10" i="21"/>
  <c r="A10" i="18"/>
  <c r="A10" i="17" s="1"/>
  <c r="A10" i="8"/>
  <c r="A10" i="24"/>
  <c r="A10" i="29"/>
  <c r="A10" i="5"/>
  <c r="A10" i="3"/>
  <c r="I10" i="11"/>
  <c r="I10" i="10"/>
  <c r="I10" i="20"/>
  <c r="I10" i="25" s="1"/>
  <c r="I10" i="21"/>
  <c r="I10" i="18"/>
  <c r="I10" i="17" s="1"/>
  <c r="I10" i="22"/>
  <c r="I10" i="8"/>
  <c r="I10" i="24"/>
  <c r="I10" i="29"/>
  <c r="I10" i="5"/>
  <c r="I10" i="3"/>
  <c r="R10" i="11"/>
  <c r="R10" i="10"/>
  <c r="R10" i="22"/>
  <c r="R10" i="20"/>
  <c r="R10" i="25" s="1"/>
  <c r="R10" i="21"/>
  <c r="R10" i="18"/>
  <c r="R10" i="17" s="1"/>
  <c r="R10" i="8"/>
  <c r="R10" i="24"/>
  <c r="R10" i="5"/>
  <c r="R10" i="29"/>
  <c r="R10" i="3"/>
  <c r="Z10" i="11"/>
  <c r="Z10" i="10"/>
  <c r="Z10" i="20"/>
  <c r="Z10" i="25" s="1"/>
  <c r="Z10" i="22"/>
  <c r="Z10" i="21"/>
  <c r="Z10" i="18"/>
  <c r="Z10" i="17" s="1"/>
  <c r="Z10" i="8"/>
  <c r="Z10" i="24"/>
  <c r="Z10" i="29"/>
  <c r="Z10" i="3"/>
  <c r="Z10" i="5"/>
  <c r="C11" i="11"/>
  <c r="C11" i="10"/>
  <c r="C11" i="22"/>
  <c r="C11" i="20"/>
  <c r="C11" i="25" s="1"/>
  <c r="C11" i="21"/>
  <c r="C11" i="18"/>
  <c r="C11" i="17" s="1"/>
  <c r="C11" i="8"/>
  <c r="C11" i="24"/>
  <c r="C11" i="29"/>
  <c r="C11" i="3"/>
  <c r="C11" i="5"/>
  <c r="K11" i="11"/>
  <c r="K11" i="20"/>
  <c r="K11" i="25" s="1"/>
  <c r="K11" i="10"/>
  <c r="K11" i="21"/>
  <c r="K11" i="18"/>
  <c r="K11" i="17" s="1"/>
  <c r="K11" i="8"/>
  <c r="K11" i="24"/>
  <c r="K11" i="22"/>
  <c r="K11" i="3"/>
  <c r="K11" i="29"/>
  <c r="K11" i="5"/>
  <c r="T11" i="11"/>
  <c r="T11" i="10"/>
  <c r="T11" i="22"/>
  <c r="T11" i="20"/>
  <c r="T11" i="25" s="1"/>
  <c r="T11" i="21"/>
  <c r="T11" i="18"/>
  <c r="T11" i="17" s="1"/>
  <c r="T11" i="8"/>
  <c r="T11" i="24"/>
  <c r="T11" i="29"/>
  <c r="T11" i="5"/>
  <c r="T11" i="3"/>
  <c r="AB11" i="11"/>
  <c r="AB11" i="10"/>
  <c r="AB11" i="22"/>
  <c r="AB11" i="20"/>
  <c r="AB11" i="25" s="1"/>
  <c r="AB11" i="21"/>
  <c r="AB11" i="18"/>
  <c r="AB11" i="17" s="1"/>
  <c r="AB11" i="8"/>
  <c r="AB11" i="24"/>
  <c r="AB11" i="29"/>
  <c r="AB11" i="5"/>
  <c r="AB11" i="3"/>
  <c r="E12" i="11"/>
  <c r="E12" i="10"/>
  <c r="E12" i="20"/>
  <c r="E12" i="25" s="1"/>
  <c r="E12" i="22"/>
  <c r="E12" i="21"/>
  <c r="E12" i="18"/>
  <c r="E12" i="17" s="1"/>
  <c r="E12" i="8"/>
  <c r="E12" i="24"/>
  <c r="E12" i="5"/>
  <c r="E12" i="3"/>
  <c r="E12" i="29"/>
  <c r="M12" i="11"/>
  <c r="M12" i="22"/>
  <c r="M12" i="10"/>
  <c r="M12" i="20"/>
  <c r="M12" i="25" s="1"/>
  <c r="M12" i="21"/>
  <c r="M12" i="18"/>
  <c r="M12" i="17" s="1"/>
  <c r="M12" i="8"/>
  <c r="M12" i="24"/>
  <c r="M12" i="29"/>
  <c r="M12" i="5"/>
  <c r="M12" i="3"/>
  <c r="V12" i="11"/>
  <c r="V12" i="10"/>
  <c r="V12" i="22"/>
  <c r="V12" i="20"/>
  <c r="V12" i="25" s="1"/>
  <c r="V12" i="21"/>
  <c r="V12" i="18"/>
  <c r="V12" i="17" s="1"/>
  <c r="V12" i="8"/>
  <c r="V12" i="24"/>
  <c r="V12" i="5"/>
  <c r="V12" i="29"/>
  <c r="V12" i="3"/>
  <c r="AD12" i="11"/>
  <c r="AD12" i="10"/>
  <c r="AD12" i="20"/>
  <c r="AD12" i="25" s="1"/>
  <c r="AD12" i="22"/>
  <c r="AD12" i="21"/>
  <c r="AD12" i="18"/>
  <c r="AD12" i="17" s="1"/>
  <c r="AD12" i="8"/>
  <c r="AD12" i="24"/>
  <c r="AD12" i="29"/>
  <c r="AD12" i="5"/>
  <c r="AD12" i="3"/>
  <c r="Y21" i="10"/>
  <c r="Y21" i="11"/>
  <c r="Y21" i="22"/>
  <c r="Y21" i="21"/>
  <c r="Y21" i="20"/>
  <c r="Y21" i="25" s="1"/>
  <c r="Y21" i="8"/>
  <c r="Y21" i="18"/>
  <c r="Y21" i="17" s="1"/>
  <c r="Y21" i="24"/>
  <c r="Y21" i="29"/>
  <c r="Y21" i="5"/>
  <c r="Y21" i="3"/>
  <c r="Q21" i="10"/>
  <c r="Q21" i="11"/>
  <c r="Q21" i="22"/>
  <c r="Q21" i="18"/>
  <c r="Q21" i="17" s="1"/>
  <c r="Q21" i="8"/>
  <c r="Q21" i="20"/>
  <c r="Q21" i="25" s="1"/>
  <c r="Q21" i="21"/>
  <c r="Q21" i="5"/>
  <c r="Q21" i="24"/>
  <c r="Q21" i="29"/>
  <c r="Q21" i="3"/>
  <c r="H21" i="10"/>
  <c r="H21" i="11"/>
  <c r="H21" i="22"/>
  <c r="H21" i="21"/>
  <c r="H21" i="8"/>
  <c r="H21" i="24"/>
  <c r="H21" i="20"/>
  <c r="H21" i="25" s="1"/>
  <c r="H21" i="18"/>
  <c r="H21" i="17" s="1"/>
  <c r="H21" i="29"/>
  <c r="H21" i="5"/>
  <c r="H21" i="3"/>
  <c r="AE20" i="10"/>
  <c r="AE20" i="11"/>
  <c r="AE20" i="22"/>
  <c r="AE20" i="21"/>
  <c r="AE20" i="18"/>
  <c r="AE20" i="17" s="1"/>
  <c r="AE20" i="8"/>
  <c r="AE20" i="20"/>
  <c r="AE20" i="25" s="1"/>
  <c r="AE20" i="24"/>
  <c r="AE20" i="29"/>
  <c r="AE20" i="5"/>
  <c r="AE20" i="3"/>
  <c r="W20" i="10"/>
  <c r="W20" i="11"/>
  <c r="W20" i="22"/>
  <c r="W20" i="21"/>
  <c r="W20" i="20"/>
  <c r="W20" i="25" s="1"/>
  <c r="W20" i="8"/>
  <c r="W20" i="18"/>
  <c r="W20" i="17" s="1"/>
  <c r="W20" i="24"/>
  <c r="W20" i="5"/>
  <c r="W20" i="29"/>
  <c r="W20" i="3"/>
  <c r="AC3" i="11"/>
  <c r="AC3" i="10"/>
  <c r="AC3" i="22"/>
  <c r="AC3" i="21"/>
  <c r="AC3" i="8"/>
  <c r="AC3" i="20"/>
  <c r="AC3" i="25" s="1"/>
  <c r="AC3" i="18"/>
  <c r="AC3" i="17" s="1"/>
  <c r="AC3" i="24"/>
  <c r="AC3" i="29"/>
  <c r="AC3" i="5"/>
  <c r="AC3" i="3"/>
  <c r="H5" i="11"/>
  <c r="H5" i="10"/>
  <c r="H5" i="22"/>
  <c r="H5" i="21"/>
  <c r="H5" i="8"/>
  <c r="H5" i="20"/>
  <c r="H5" i="25" s="1"/>
  <c r="H5" i="24"/>
  <c r="H5" i="5"/>
  <c r="H5" i="29"/>
  <c r="H5" i="18"/>
  <c r="H5" i="17" s="1"/>
  <c r="H5" i="3"/>
  <c r="AA6" i="11"/>
  <c r="AA6" i="10"/>
  <c r="AA6" i="22"/>
  <c r="AA6" i="21"/>
  <c r="AA6" i="20"/>
  <c r="AA6" i="25" s="1"/>
  <c r="AA6" i="8"/>
  <c r="AA6" i="18"/>
  <c r="AA6" i="17" s="1"/>
  <c r="AA6" i="24"/>
  <c r="AA6" i="29"/>
  <c r="AA6" i="5"/>
  <c r="AA6" i="3"/>
  <c r="F8" i="11"/>
  <c r="F8" i="10"/>
  <c r="F8" i="22"/>
  <c r="F8" i="21"/>
  <c r="F8" i="18"/>
  <c r="F8" i="17" s="1"/>
  <c r="F8" i="8"/>
  <c r="F8" i="20"/>
  <c r="F8" i="25" s="1"/>
  <c r="F8" i="24"/>
  <c r="F8" i="29"/>
  <c r="F8" i="5"/>
  <c r="F8" i="3"/>
  <c r="H9" i="11"/>
  <c r="H9" i="10"/>
  <c r="H9" i="22"/>
  <c r="H9" i="21"/>
  <c r="H9" i="18"/>
  <c r="H9" i="17" s="1"/>
  <c r="H9" i="8"/>
  <c r="H9" i="20"/>
  <c r="H9" i="25" s="1"/>
  <c r="H9" i="24"/>
  <c r="H9" i="29"/>
  <c r="H9" i="5"/>
  <c r="H9" i="3"/>
  <c r="J10" i="11"/>
  <c r="J10" i="10"/>
  <c r="J10" i="22"/>
  <c r="J10" i="21"/>
  <c r="J10" i="18"/>
  <c r="J10" i="17" s="1"/>
  <c r="J10" i="8"/>
  <c r="J10" i="24"/>
  <c r="J10" i="29"/>
  <c r="J10" i="5"/>
  <c r="J10" i="20"/>
  <c r="J10" i="25" s="1"/>
  <c r="J10" i="3"/>
  <c r="AC11" i="11"/>
  <c r="AC11" i="10"/>
  <c r="AC11" i="22"/>
  <c r="AC11" i="18"/>
  <c r="AC11" i="17" s="1"/>
  <c r="AC11" i="8"/>
  <c r="AC11" i="21"/>
  <c r="AC11" i="20"/>
  <c r="AC11" i="25" s="1"/>
  <c r="AC11" i="29"/>
  <c r="AC11" i="24"/>
  <c r="AC11" i="5"/>
  <c r="AC11" i="3"/>
  <c r="N12" i="11"/>
  <c r="N12" i="10"/>
  <c r="N12" i="22"/>
  <c r="N12" i="21"/>
  <c r="N12" i="18"/>
  <c r="N12" i="17" s="1"/>
  <c r="N12" i="8"/>
  <c r="N12" i="20"/>
  <c r="N12" i="25" s="1"/>
  <c r="N12" i="24"/>
  <c r="N12" i="29"/>
  <c r="N12" i="5"/>
  <c r="N12" i="3"/>
  <c r="X21" i="11"/>
  <c r="X21" i="10"/>
  <c r="X21" i="22"/>
  <c r="X21" i="20"/>
  <c r="X21" i="25" s="1"/>
  <c r="X21" i="21"/>
  <c r="X21" i="18"/>
  <c r="X21" i="17" s="1"/>
  <c r="X21" i="8"/>
  <c r="X21" i="24"/>
  <c r="X21" i="29"/>
  <c r="X21" i="5"/>
  <c r="X21" i="3"/>
  <c r="O21" i="11"/>
  <c r="O21" i="10"/>
  <c r="O21" i="20"/>
  <c r="O21" i="25" s="1"/>
  <c r="O21" i="22"/>
  <c r="O21" i="21"/>
  <c r="O21" i="18"/>
  <c r="O21" i="17" s="1"/>
  <c r="O21" i="8"/>
  <c r="O21" i="24"/>
  <c r="O21" i="29"/>
  <c r="O21" i="3"/>
  <c r="O21" i="5"/>
  <c r="G21" i="11"/>
  <c r="G21" i="10"/>
  <c r="G21" i="20"/>
  <c r="G21" i="25" s="1"/>
  <c r="G21" i="22"/>
  <c r="G21" i="21"/>
  <c r="G21" i="18"/>
  <c r="G21" i="17" s="1"/>
  <c r="G21" i="8"/>
  <c r="G21" i="24"/>
  <c r="G21" i="5"/>
  <c r="G21" i="29"/>
  <c r="G21" i="3"/>
  <c r="AD20" i="11"/>
  <c r="AD20" i="22"/>
  <c r="AD20" i="10"/>
  <c r="AD20" i="20"/>
  <c r="AD20" i="25" s="1"/>
  <c r="AD20" i="21"/>
  <c r="AD20" i="18"/>
  <c r="AD20" i="17" s="1"/>
  <c r="AD20" i="8"/>
  <c r="AD20" i="24"/>
  <c r="AD20" i="29"/>
  <c r="AD20" i="5"/>
  <c r="AD20" i="3"/>
  <c r="V20" i="11"/>
  <c r="V20" i="10"/>
  <c r="V20" i="22"/>
  <c r="V20" i="20"/>
  <c r="V20" i="25" s="1"/>
  <c r="V20" i="21"/>
  <c r="V20" i="18"/>
  <c r="V20" i="17" s="1"/>
  <c r="V20" i="8"/>
  <c r="V20" i="24"/>
  <c r="V20" i="5"/>
  <c r="V20" i="29"/>
  <c r="V20" i="3"/>
  <c r="M20" i="11"/>
  <c r="M20" i="10"/>
  <c r="M20" i="22"/>
  <c r="M20" i="20"/>
  <c r="M20" i="25" s="1"/>
  <c r="M20" i="21"/>
  <c r="M20" i="18"/>
  <c r="M20" i="17" s="1"/>
  <c r="M20" i="8"/>
  <c r="M20" i="24"/>
  <c r="M20" i="29"/>
  <c r="M20" i="5"/>
  <c r="M20" i="3"/>
  <c r="E20" i="11"/>
  <c r="E20" i="10"/>
  <c r="E20" i="22"/>
  <c r="E20" i="20"/>
  <c r="E20" i="25" s="1"/>
  <c r="E20" i="21"/>
  <c r="E20" i="18"/>
  <c r="E20" i="17" s="1"/>
  <c r="E20" i="8"/>
  <c r="E20" i="24"/>
  <c r="E20" i="29"/>
  <c r="E20" i="5"/>
  <c r="E20" i="3"/>
  <c r="AB19" i="11"/>
  <c r="AB19" i="22"/>
  <c r="AB19" i="20"/>
  <c r="AB19" i="25" s="1"/>
  <c r="AB19" i="10"/>
  <c r="AB19" i="21"/>
  <c r="AB19" i="18"/>
  <c r="AB19" i="17" s="1"/>
  <c r="AB19" i="8"/>
  <c r="AB19" i="24"/>
  <c r="AB19" i="29"/>
  <c r="AB19" i="3"/>
  <c r="AB19" i="5"/>
  <c r="T19" i="11"/>
  <c r="T19" i="10"/>
  <c r="T19" i="20"/>
  <c r="T19" i="25" s="1"/>
  <c r="T19" i="22"/>
  <c r="T19" i="21"/>
  <c r="T19" i="18"/>
  <c r="T19" i="17" s="1"/>
  <c r="T19" i="8"/>
  <c r="T19" i="24"/>
  <c r="T19" i="29"/>
  <c r="T19" i="3"/>
  <c r="T19" i="5"/>
  <c r="K19" i="11"/>
  <c r="K19" i="10"/>
  <c r="K19" i="22"/>
  <c r="K19" i="20"/>
  <c r="K19" i="25" s="1"/>
  <c r="K19" i="21"/>
  <c r="K19" i="18"/>
  <c r="K19" i="17" s="1"/>
  <c r="K19" i="8"/>
  <c r="K19" i="24"/>
  <c r="K19" i="29"/>
  <c r="K19" i="3"/>
  <c r="K19" i="5"/>
  <c r="C19" i="11"/>
  <c r="C19" i="10"/>
  <c r="C19" i="20"/>
  <c r="C19" i="25" s="1"/>
  <c r="C19" i="21"/>
  <c r="C19" i="22"/>
  <c r="C19" i="18"/>
  <c r="C19" i="17" s="1"/>
  <c r="C19" i="8"/>
  <c r="C19" i="24"/>
  <c r="C19" i="5"/>
  <c r="C19" i="29"/>
  <c r="C19" i="3"/>
  <c r="Z18" i="11"/>
  <c r="Z18" i="22"/>
  <c r="Z18" i="10"/>
  <c r="Z18" i="20"/>
  <c r="Z18" i="25" s="1"/>
  <c r="Z18" i="21"/>
  <c r="Z18" i="18"/>
  <c r="Z18" i="17" s="1"/>
  <c r="Z18" i="8"/>
  <c r="Z18" i="24"/>
  <c r="Z18" i="29"/>
  <c r="Z18" i="5"/>
  <c r="Z18" i="3"/>
  <c r="R18" i="11"/>
  <c r="R18" i="10"/>
  <c r="R18" i="22"/>
  <c r="R18" i="20"/>
  <c r="R18" i="25" s="1"/>
  <c r="R18" i="21"/>
  <c r="R18" i="18"/>
  <c r="R18" i="17" s="1"/>
  <c r="R18" i="8"/>
  <c r="R18" i="24"/>
  <c r="R18" i="29"/>
  <c r="R18" i="5"/>
  <c r="R18" i="3"/>
  <c r="I18" i="11"/>
  <c r="I18" i="10"/>
  <c r="I18" i="22"/>
  <c r="I18" i="20"/>
  <c r="I18" i="25" s="1"/>
  <c r="I18" i="21"/>
  <c r="I18" i="18"/>
  <c r="I18" i="17" s="1"/>
  <c r="I18" i="8"/>
  <c r="I18" i="24"/>
  <c r="I18" i="29"/>
  <c r="I18" i="5"/>
  <c r="I18" i="3"/>
  <c r="A18" i="11"/>
  <c r="A18" i="10"/>
  <c r="A18" i="22"/>
  <c r="A18" i="20"/>
  <c r="A18" i="25" s="1"/>
  <c r="A18" i="21"/>
  <c r="A18" i="18"/>
  <c r="A18" i="17" s="1"/>
  <c r="A18" i="8"/>
  <c r="A18" i="24"/>
  <c r="A18" i="29"/>
  <c r="A18" i="5"/>
  <c r="A18" i="3"/>
  <c r="X17" i="11"/>
  <c r="X17" i="22"/>
  <c r="X17" i="20"/>
  <c r="X17" i="25" s="1"/>
  <c r="X17" i="21"/>
  <c r="X17" i="10"/>
  <c r="X17" i="18"/>
  <c r="X17" i="17" s="1"/>
  <c r="X17" i="8"/>
  <c r="X17" i="24"/>
  <c r="X17" i="29"/>
  <c r="X17" i="5"/>
  <c r="X17" i="3"/>
  <c r="O17" i="11"/>
  <c r="O17" i="10"/>
  <c r="O17" i="22"/>
  <c r="O17" i="20"/>
  <c r="O17" i="25" s="1"/>
  <c r="O17" i="21"/>
  <c r="O17" i="18"/>
  <c r="O17" i="17" s="1"/>
  <c r="O17" i="8"/>
  <c r="O17" i="24"/>
  <c r="O17" i="29"/>
  <c r="O17" i="5"/>
  <c r="O17" i="3"/>
  <c r="G17" i="11"/>
  <c r="G17" i="10"/>
  <c r="G17" i="20"/>
  <c r="G17" i="25" s="1"/>
  <c r="G17" i="21"/>
  <c r="G17" i="18"/>
  <c r="G17" i="17" s="1"/>
  <c r="G17" i="8"/>
  <c r="G17" i="22"/>
  <c r="G17" i="24"/>
  <c r="G17" i="29"/>
  <c r="G17" i="3"/>
  <c r="G17" i="5"/>
  <c r="AD16" i="11"/>
  <c r="AD16" i="10"/>
  <c r="AD16" i="20"/>
  <c r="AD16" i="25" s="1"/>
  <c r="AD16" i="21"/>
  <c r="AD16" i="22"/>
  <c r="AD16" i="18"/>
  <c r="AD16" i="17" s="1"/>
  <c r="AD16" i="8"/>
  <c r="AD16" i="24"/>
  <c r="AD16" i="5"/>
  <c r="AD16" i="29"/>
  <c r="AD16" i="3"/>
  <c r="V16" i="11"/>
  <c r="V16" i="22"/>
  <c r="V16" i="10"/>
  <c r="V16" i="20"/>
  <c r="V16" i="25" s="1"/>
  <c r="V16" i="21"/>
  <c r="V16" i="18"/>
  <c r="V16" i="17" s="1"/>
  <c r="V16" i="8"/>
  <c r="V16" i="24"/>
  <c r="V16" i="29"/>
  <c r="V16" i="5"/>
  <c r="V16" i="3"/>
  <c r="M16" i="11"/>
  <c r="M16" i="10"/>
  <c r="M16" i="22"/>
  <c r="M16" i="20"/>
  <c r="M16" i="25" s="1"/>
  <c r="M16" i="21"/>
  <c r="M16" i="18"/>
  <c r="M16" i="17" s="1"/>
  <c r="M16" i="8"/>
  <c r="M16" i="24"/>
  <c r="M16" i="5"/>
  <c r="M16" i="29"/>
  <c r="M16" i="3"/>
  <c r="L2" i="11"/>
  <c r="L2" i="10"/>
  <c r="L2" i="22"/>
  <c r="L2" i="21"/>
  <c r="L2" i="20"/>
  <c r="L2" i="25" s="1"/>
  <c r="L2" i="18"/>
  <c r="L2" i="17" s="1"/>
  <c r="L2" i="29"/>
  <c r="L2" i="24"/>
  <c r="L2" i="3"/>
  <c r="L2" i="5"/>
  <c r="L2" i="8"/>
  <c r="Q5" i="11"/>
  <c r="Q5" i="10"/>
  <c r="Q5" i="22"/>
  <c r="Q5" i="18"/>
  <c r="Q5" i="17" s="1"/>
  <c r="Q5" i="8"/>
  <c r="Q5" i="21"/>
  <c r="Q5" i="20"/>
  <c r="Q5" i="25" s="1"/>
  <c r="Q5" i="29"/>
  <c r="Q5" i="5"/>
  <c r="Q5" i="24"/>
  <c r="Q5" i="3"/>
  <c r="S6" i="11"/>
  <c r="S6" i="10"/>
  <c r="S6" i="22"/>
  <c r="S6" i="18"/>
  <c r="S6" i="17" s="1"/>
  <c r="S6" i="8"/>
  <c r="S6" i="21"/>
  <c r="S6" i="20"/>
  <c r="S6" i="25" s="1"/>
  <c r="S6" i="5"/>
  <c r="S6" i="29"/>
  <c r="S6" i="24"/>
  <c r="S6" i="3"/>
  <c r="D7" i="11"/>
  <c r="D7" i="10"/>
  <c r="D7" i="22"/>
  <c r="D7" i="21"/>
  <c r="D7" i="18"/>
  <c r="D7" i="17" s="1"/>
  <c r="D7" i="8"/>
  <c r="D7" i="20"/>
  <c r="D7" i="25" s="1"/>
  <c r="D7" i="24"/>
  <c r="D7" i="5"/>
  <c r="D7" i="3"/>
  <c r="D7" i="29"/>
  <c r="N8" i="11"/>
  <c r="N8" i="10"/>
  <c r="N8" i="22"/>
  <c r="N8" i="21"/>
  <c r="N8" i="8"/>
  <c r="N8" i="24"/>
  <c r="N8" i="20"/>
  <c r="N8" i="25" s="1"/>
  <c r="N8" i="18"/>
  <c r="N8" i="17" s="1"/>
  <c r="N8" i="29"/>
  <c r="N8" i="5"/>
  <c r="N8" i="3"/>
  <c r="Q9" i="11"/>
  <c r="Q9" i="10"/>
  <c r="Q9" i="22"/>
  <c r="Q9" i="21"/>
  <c r="Q9" i="8"/>
  <c r="Q9" i="20"/>
  <c r="Q9" i="25" s="1"/>
  <c r="Q9" i="24"/>
  <c r="Q9" i="18"/>
  <c r="Q9" i="17" s="1"/>
  <c r="Q9" i="29"/>
  <c r="Q9" i="5"/>
  <c r="Q9" i="3"/>
  <c r="S10" i="11"/>
  <c r="S10" i="10"/>
  <c r="S10" i="22"/>
  <c r="S10" i="21"/>
  <c r="S10" i="8"/>
  <c r="S10" i="24"/>
  <c r="S10" i="18"/>
  <c r="S10" i="17" s="1"/>
  <c r="S10" i="29"/>
  <c r="S10" i="5"/>
  <c r="S10" i="3"/>
  <c r="S10" i="20"/>
  <c r="S10" i="25" s="1"/>
  <c r="L11" i="11"/>
  <c r="L11" i="10"/>
  <c r="L11" i="22"/>
  <c r="L11" i="21"/>
  <c r="L11" i="18"/>
  <c r="L11" i="17" s="1"/>
  <c r="L11" i="8"/>
  <c r="L11" i="20"/>
  <c r="L11" i="25" s="1"/>
  <c r="L11" i="24"/>
  <c r="L11" i="5"/>
  <c r="L11" i="29"/>
  <c r="L11" i="3"/>
  <c r="W12" i="11"/>
  <c r="W12" i="10"/>
  <c r="W12" i="22"/>
  <c r="W12" i="21"/>
  <c r="W12" i="8"/>
  <c r="W12" i="24"/>
  <c r="W12" i="20"/>
  <c r="W12" i="25" s="1"/>
  <c r="W12" i="18"/>
  <c r="W12" i="17" s="1"/>
  <c r="W12" i="29"/>
  <c r="W12" i="5"/>
  <c r="W12" i="3"/>
  <c r="AB3" i="11"/>
  <c r="AB3" i="10"/>
  <c r="AB3" i="20"/>
  <c r="AB3" i="25" s="1"/>
  <c r="AB3" i="22"/>
  <c r="AB3" i="21"/>
  <c r="AB3" i="8"/>
  <c r="AB3" i="18"/>
  <c r="AB3" i="17" s="1"/>
  <c r="AB3" i="24"/>
  <c r="AB3" i="29"/>
  <c r="AB3" i="5"/>
  <c r="AB3" i="3"/>
  <c r="C2" i="10"/>
  <c r="C2" i="11"/>
  <c r="C2" i="22"/>
  <c r="C2" i="21"/>
  <c r="C2" i="8"/>
  <c r="C2" i="20"/>
  <c r="C2" i="25" s="1"/>
  <c r="C2" i="18"/>
  <c r="C2" i="17" s="1"/>
  <c r="C2" i="24"/>
  <c r="C2" i="29"/>
  <c r="C2" i="5"/>
  <c r="C2" i="3"/>
  <c r="B3" i="11"/>
  <c r="B3" i="10"/>
  <c r="B3" i="22"/>
  <c r="B3" i="18"/>
  <c r="B3" i="17" s="1"/>
  <c r="B3" i="21"/>
  <c r="B3" i="20"/>
  <c r="B3" i="25" s="1"/>
  <c r="B3" i="24"/>
  <c r="B3" i="29"/>
  <c r="B3" i="5"/>
  <c r="B3" i="8"/>
  <c r="B3" i="3"/>
  <c r="X4" i="11"/>
  <c r="X4" i="10"/>
  <c r="X4" i="22"/>
  <c r="X4" i="21"/>
  <c r="X4" i="18"/>
  <c r="X4" i="17" s="1"/>
  <c r="X4" i="20"/>
  <c r="X4" i="25" s="1"/>
  <c r="X4" i="8"/>
  <c r="X4" i="24"/>
  <c r="X4" i="29"/>
  <c r="X4" i="5"/>
  <c r="X4" i="3"/>
  <c r="R5" i="11"/>
  <c r="R5" i="10"/>
  <c r="R5" i="22"/>
  <c r="R5" i="21"/>
  <c r="R5" i="20"/>
  <c r="R5" i="25" s="1"/>
  <c r="R5" i="18"/>
  <c r="R5" i="17" s="1"/>
  <c r="R5" i="8"/>
  <c r="R5" i="29"/>
  <c r="R5" i="5"/>
  <c r="R5" i="24"/>
  <c r="R5" i="3"/>
  <c r="K6" i="11"/>
  <c r="K6" i="10"/>
  <c r="K6" i="22"/>
  <c r="K6" i="21"/>
  <c r="K6" i="8"/>
  <c r="K6" i="20"/>
  <c r="K6" i="25" s="1"/>
  <c r="K6" i="18"/>
  <c r="K6" i="17" s="1"/>
  <c r="K6" i="24"/>
  <c r="K6" i="29"/>
  <c r="K6" i="5"/>
  <c r="K6" i="3"/>
  <c r="E7" i="11"/>
  <c r="E7" i="10"/>
  <c r="E7" i="22"/>
  <c r="E7" i="21"/>
  <c r="E7" i="20"/>
  <c r="E7" i="25" s="1"/>
  <c r="E7" i="18"/>
  <c r="E7" i="17" s="1"/>
  <c r="E7" i="8"/>
  <c r="E7" i="29"/>
  <c r="E7" i="24"/>
  <c r="E7" i="5"/>
  <c r="E7" i="3"/>
  <c r="AD7" i="11"/>
  <c r="AD7" i="10"/>
  <c r="AD7" i="22"/>
  <c r="AD7" i="21"/>
  <c r="AD7" i="20"/>
  <c r="AD7" i="25" s="1"/>
  <c r="AD7" i="8"/>
  <c r="AD7" i="18"/>
  <c r="AD7" i="17" s="1"/>
  <c r="AD7" i="24"/>
  <c r="AD7" i="5"/>
  <c r="AD7" i="29"/>
  <c r="AD7" i="3"/>
  <c r="O8" i="11"/>
  <c r="O8" i="10"/>
  <c r="O8" i="22"/>
  <c r="O8" i="21"/>
  <c r="O8" i="8"/>
  <c r="O8" i="20"/>
  <c r="O8" i="25" s="1"/>
  <c r="O8" i="18"/>
  <c r="O8" i="17" s="1"/>
  <c r="O8" i="24"/>
  <c r="O8" i="29"/>
  <c r="O8" i="5"/>
  <c r="O8" i="3"/>
  <c r="X8" i="11"/>
  <c r="X8" i="10"/>
  <c r="X8" i="22"/>
  <c r="X8" i="21"/>
  <c r="X8" i="20"/>
  <c r="X8" i="25" s="1"/>
  <c r="X8" i="18"/>
  <c r="X8" i="17" s="1"/>
  <c r="X8" i="8"/>
  <c r="X8" i="5"/>
  <c r="X8" i="3"/>
  <c r="X8" i="29"/>
  <c r="X8" i="24"/>
  <c r="A9" i="11"/>
  <c r="A9" i="10"/>
  <c r="A9" i="22"/>
  <c r="A9" i="21"/>
  <c r="A9" i="20"/>
  <c r="A9" i="25" s="1"/>
  <c r="A9" i="8"/>
  <c r="A9" i="18"/>
  <c r="A9" i="17" s="1"/>
  <c r="A9" i="24"/>
  <c r="A9" i="29"/>
  <c r="A9" i="5"/>
  <c r="A9" i="3"/>
  <c r="I9" i="11"/>
  <c r="I9" i="10"/>
  <c r="I9" i="22"/>
  <c r="I9" i="21"/>
  <c r="I9" i="20"/>
  <c r="I9" i="25" s="1"/>
  <c r="I9" i="18"/>
  <c r="I9" i="17" s="1"/>
  <c r="I9" i="8"/>
  <c r="I9" i="29"/>
  <c r="I9" i="24"/>
  <c r="I9" i="3"/>
  <c r="I9" i="5"/>
  <c r="R9" i="11"/>
  <c r="R9" i="10"/>
  <c r="R9" i="22"/>
  <c r="R9" i="21"/>
  <c r="R9" i="8"/>
  <c r="R9" i="20"/>
  <c r="R9" i="25" s="1"/>
  <c r="R9" i="18"/>
  <c r="R9" i="17" s="1"/>
  <c r="R9" i="24"/>
  <c r="R9" i="29"/>
  <c r="R9" i="3"/>
  <c r="R9" i="5"/>
  <c r="Z9" i="11"/>
  <c r="Z9" i="10"/>
  <c r="Z9" i="22"/>
  <c r="Z9" i="21"/>
  <c r="Z9" i="20"/>
  <c r="Z9" i="25" s="1"/>
  <c r="Z9" i="18"/>
  <c r="Z9" i="17" s="1"/>
  <c r="Z9" i="8"/>
  <c r="Z9" i="29"/>
  <c r="Z9" i="24"/>
  <c r="Z9" i="5"/>
  <c r="Z9" i="3"/>
  <c r="C10" i="11"/>
  <c r="C10" i="10"/>
  <c r="C10" i="22"/>
  <c r="C10" i="21"/>
  <c r="C10" i="20"/>
  <c r="C10" i="25" s="1"/>
  <c r="C10" i="8"/>
  <c r="C10" i="18"/>
  <c r="C10" i="17" s="1"/>
  <c r="C10" i="24"/>
  <c r="C10" i="29"/>
  <c r="C10" i="5"/>
  <c r="C10" i="3"/>
  <c r="K10" i="11"/>
  <c r="K10" i="10"/>
  <c r="K10" i="22"/>
  <c r="K10" i="21"/>
  <c r="K10" i="20"/>
  <c r="K10" i="25" s="1"/>
  <c r="K10" i="18"/>
  <c r="K10" i="17" s="1"/>
  <c r="K10" i="8"/>
  <c r="K10" i="24"/>
  <c r="K10" i="5"/>
  <c r="K10" i="29"/>
  <c r="K10" i="3"/>
  <c r="T10" i="11"/>
  <c r="T10" i="10"/>
  <c r="T10" i="22"/>
  <c r="T10" i="21"/>
  <c r="T10" i="8"/>
  <c r="T10" i="20"/>
  <c r="T10" i="25" s="1"/>
  <c r="T10" i="18"/>
  <c r="T10" i="17" s="1"/>
  <c r="T10" i="24"/>
  <c r="T10" i="29"/>
  <c r="T10" i="5"/>
  <c r="T10" i="3"/>
  <c r="AB10" i="11"/>
  <c r="AB10" i="10"/>
  <c r="AB10" i="22"/>
  <c r="AB10" i="21"/>
  <c r="AB10" i="20"/>
  <c r="AB10" i="25" s="1"/>
  <c r="AB10" i="18"/>
  <c r="AB10" i="17" s="1"/>
  <c r="AB10" i="8"/>
  <c r="AB10" i="5"/>
  <c r="AB10" i="29"/>
  <c r="AB10" i="3"/>
  <c r="AB10" i="24"/>
  <c r="E11" i="10"/>
  <c r="E11" i="11"/>
  <c r="E11" i="22"/>
  <c r="E11" i="21"/>
  <c r="E11" i="20"/>
  <c r="E11" i="25" s="1"/>
  <c r="E11" i="8"/>
  <c r="E11" i="18"/>
  <c r="E11" i="17" s="1"/>
  <c r="E11" i="24"/>
  <c r="E11" i="29"/>
  <c r="E11" i="5"/>
  <c r="E11" i="3"/>
  <c r="M11" i="10"/>
  <c r="M11" i="11"/>
  <c r="M11" i="22"/>
  <c r="M11" i="21"/>
  <c r="M11" i="20"/>
  <c r="M11" i="25" s="1"/>
  <c r="M11" i="18"/>
  <c r="M11" i="17" s="1"/>
  <c r="M11" i="8"/>
  <c r="M11" i="29"/>
  <c r="M11" i="24"/>
  <c r="M11" i="5"/>
  <c r="M11" i="3"/>
  <c r="V11" i="10"/>
  <c r="V11" i="22"/>
  <c r="V11" i="11"/>
  <c r="V11" i="21"/>
  <c r="V11" i="8"/>
  <c r="V11" i="20"/>
  <c r="V11" i="25" s="1"/>
  <c r="V11" i="18"/>
  <c r="V11" i="17" s="1"/>
  <c r="V11" i="24"/>
  <c r="V11" i="29"/>
  <c r="V11" i="5"/>
  <c r="V11" i="3"/>
  <c r="AD11" i="10"/>
  <c r="AD11" i="11"/>
  <c r="AD11" i="22"/>
  <c r="AD11" i="21"/>
  <c r="AD11" i="20"/>
  <c r="AD11" i="25" s="1"/>
  <c r="AD11" i="18"/>
  <c r="AD11" i="17" s="1"/>
  <c r="AD11" i="8"/>
  <c r="AD11" i="29"/>
  <c r="AD11" i="24"/>
  <c r="AD11" i="3"/>
  <c r="AD11" i="5"/>
  <c r="G12" i="11"/>
  <c r="G12" i="10"/>
  <c r="G12" i="22"/>
  <c r="G12" i="21"/>
  <c r="G12" i="20"/>
  <c r="G12" i="25" s="1"/>
  <c r="G12" i="8"/>
  <c r="G12" i="18"/>
  <c r="G12" i="17" s="1"/>
  <c r="G12" i="24"/>
  <c r="G12" i="5"/>
  <c r="G12" i="29"/>
  <c r="G12" i="3"/>
  <c r="O12" i="10"/>
  <c r="O12" i="11"/>
  <c r="O12" i="22"/>
  <c r="O12" i="21"/>
  <c r="O12" i="20"/>
  <c r="O12" i="25" s="1"/>
  <c r="O12" i="18"/>
  <c r="O12" i="17" s="1"/>
  <c r="O12" i="8"/>
  <c r="O12" i="24"/>
  <c r="O12" i="29"/>
  <c r="O12" i="5"/>
  <c r="O12" i="3"/>
  <c r="X12" i="10"/>
  <c r="X12" i="11"/>
  <c r="X12" i="22"/>
  <c r="X12" i="21"/>
  <c r="X12" i="8"/>
  <c r="X12" i="20"/>
  <c r="X12" i="25" s="1"/>
  <c r="X12" i="18"/>
  <c r="X12" i="17" s="1"/>
  <c r="X12" i="24"/>
  <c r="X12" i="29"/>
  <c r="X12" i="5"/>
  <c r="X12" i="3"/>
  <c r="AE21" i="22"/>
  <c r="AE21" i="10"/>
  <c r="AE21" i="11"/>
  <c r="AE21" i="21"/>
  <c r="AE21" i="18"/>
  <c r="AE21" i="17" s="1"/>
  <c r="AE21" i="24"/>
  <c r="AE21" i="20"/>
  <c r="AE21" i="25" s="1"/>
  <c r="AE21" i="29"/>
  <c r="AE21" i="3"/>
  <c r="AE21" i="8"/>
  <c r="AE21" i="5"/>
  <c r="W21" i="10"/>
  <c r="W21" i="11"/>
  <c r="W21" i="22"/>
  <c r="W21" i="21"/>
  <c r="W21" i="18"/>
  <c r="W21" i="17" s="1"/>
  <c r="W21" i="20"/>
  <c r="W21" i="25" s="1"/>
  <c r="W21" i="24"/>
  <c r="W21" i="29"/>
  <c r="W21" i="8"/>
  <c r="W21" i="3"/>
  <c r="W21" i="5"/>
  <c r="N21" i="10"/>
  <c r="N21" i="11"/>
  <c r="N21" i="22"/>
  <c r="N21" i="18"/>
  <c r="N21" i="17" s="1"/>
  <c r="N21" i="21"/>
  <c r="N21" i="24"/>
  <c r="N21" i="29"/>
  <c r="N21" i="20"/>
  <c r="N21" i="25" s="1"/>
  <c r="N21" i="5"/>
  <c r="N21" i="8"/>
  <c r="N21" i="3"/>
  <c r="F21" i="10"/>
  <c r="F21" i="11"/>
  <c r="F21" i="22"/>
  <c r="F21" i="21"/>
  <c r="F21" i="18"/>
  <c r="F21" i="17" s="1"/>
  <c r="F21" i="20"/>
  <c r="F21" i="25" s="1"/>
  <c r="F21" i="24"/>
  <c r="F21" i="29"/>
  <c r="F21" i="8"/>
  <c r="F21" i="5"/>
  <c r="F21" i="3"/>
  <c r="AC20" i="10"/>
  <c r="AC20" i="11"/>
  <c r="AC20" i="21"/>
  <c r="AC20" i="18"/>
  <c r="AC20" i="17" s="1"/>
  <c r="AC20" i="24"/>
  <c r="AC20" i="20"/>
  <c r="AC20" i="25" s="1"/>
  <c r="AC20" i="22"/>
  <c r="AC20" i="29"/>
  <c r="AC20" i="5"/>
  <c r="AC20" i="3"/>
  <c r="AC20" i="8"/>
  <c r="U20" i="10"/>
  <c r="U20" i="11"/>
  <c r="U20" i="22"/>
  <c r="U20" i="21"/>
  <c r="U20" i="18"/>
  <c r="U20" i="17" s="1"/>
  <c r="U20" i="20"/>
  <c r="U20" i="25" s="1"/>
  <c r="U20" i="24"/>
  <c r="U20" i="29"/>
  <c r="U20" i="8"/>
  <c r="U20" i="5"/>
  <c r="U20" i="3"/>
  <c r="L20" i="10"/>
  <c r="L20" i="11"/>
  <c r="L20" i="22"/>
  <c r="L20" i="18"/>
  <c r="L20" i="17" s="1"/>
  <c r="L20" i="21"/>
  <c r="L20" i="24"/>
  <c r="L20" i="29"/>
  <c r="L20" i="20"/>
  <c r="L20" i="25" s="1"/>
  <c r="L20" i="5"/>
  <c r="L20" i="8"/>
  <c r="L20" i="3"/>
  <c r="D20" i="10"/>
  <c r="D20" i="11"/>
  <c r="D20" i="22"/>
  <c r="D20" i="21"/>
  <c r="D20" i="18"/>
  <c r="D20" i="17" s="1"/>
  <c r="D20" i="20"/>
  <c r="D20" i="25" s="1"/>
  <c r="D20" i="24"/>
  <c r="D20" i="29"/>
  <c r="D20" i="8"/>
  <c r="D20" i="5"/>
  <c r="D20" i="3"/>
  <c r="AA19" i="11"/>
  <c r="AA19" i="22"/>
  <c r="AA19" i="10"/>
  <c r="AA19" i="21"/>
  <c r="AA19" i="18"/>
  <c r="AA19" i="17" s="1"/>
  <c r="AA19" i="24"/>
  <c r="AA19" i="20"/>
  <c r="AA19" i="25" s="1"/>
  <c r="AA19" i="29"/>
  <c r="AA19" i="5"/>
  <c r="AA19" i="3"/>
  <c r="AA19" i="8"/>
  <c r="K3" i="11"/>
  <c r="K3" i="10"/>
  <c r="K3" i="20"/>
  <c r="K3" i="25" s="1"/>
  <c r="K3" i="22"/>
  <c r="K3" i="21"/>
  <c r="K3" i="18"/>
  <c r="K3" i="17" s="1"/>
  <c r="K3" i="8"/>
  <c r="K3" i="24"/>
  <c r="K3" i="29"/>
  <c r="K3" i="5"/>
  <c r="K3" i="3"/>
  <c r="Y5" i="11"/>
  <c r="Y5" i="10"/>
  <c r="Y5" i="22"/>
  <c r="Y5" i="21"/>
  <c r="Y5" i="20"/>
  <c r="Y5" i="25" s="1"/>
  <c r="Y5" i="8"/>
  <c r="Y5" i="18"/>
  <c r="Y5" i="17" s="1"/>
  <c r="Y5" i="24"/>
  <c r="Y5" i="5"/>
  <c r="Y5" i="29"/>
  <c r="Y5" i="3"/>
  <c r="B6" i="11"/>
  <c r="B6" i="10"/>
  <c r="B6" i="22"/>
  <c r="B6" i="21"/>
  <c r="B6" i="18"/>
  <c r="B6" i="17" s="1"/>
  <c r="B6" i="8"/>
  <c r="B6" i="20"/>
  <c r="B6" i="25" s="1"/>
  <c r="B6" i="24"/>
  <c r="B6" i="29"/>
  <c r="B6" i="5"/>
  <c r="B6" i="3"/>
  <c r="L7" i="11"/>
  <c r="L7" i="10"/>
  <c r="L7" i="22"/>
  <c r="L7" i="21"/>
  <c r="L7" i="8"/>
  <c r="L7" i="20"/>
  <c r="L7" i="25" s="1"/>
  <c r="L7" i="24"/>
  <c r="L7" i="18"/>
  <c r="L7" i="17" s="1"/>
  <c r="L7" i="29"/>
  <c r="L7" i="5"/>
  <c r="L7" i="3"/>
  <c r="AC7" i="11"/>
  <c r="AC7" i="10"/>
  <c r="AC7" i="22"/>
  <c r="AC7" i="21"/>
  <c r="AC7" i="20"/>
  <c r="AC7" i="25" s="1"/>
  <c r="AC7" i="8"/>
  <c r="AC7" i="18"/>
  <c r="AC7" i="17" s="1"/>
  <c r="AC7" i="24"/>
  <c r="AC7" i="5"/>
  <c r="AC7" i="29"/>
  <c r="AC7" i="3"/>
  <c r="AE8" i="11"/>
  <c r="AE8" i="10"/>
  <c r="AE8" i="22"/>
  <c r="AE8" i="21"/>
  <c r="AE8" i="20"/>
  <c r="AE8" i="25" s="1"/>
  <c r="AE8" i="8"/>
  <c r="AE8" i="18"/>
  <c r="AE8" i="17" s="1"/>
  <c r="AE8" i="24"/>
  <c r="AE8" i="29"/>
  <c r="AE8" i="5"/>
  <c r="AE8" i="3"/>
  <c r="B10" i="11"/>
  <c r="B10" i="10"/>
  <c r="B10" i="22"/>
  <c r="B10" i="21"/>
  <c r="B10" i="20"/>
  <c r="B10" i="25" s="1"/>
  <c r="B10" i="8"/>
  <c r="B10" i="18"/>
  <c r="B10" i="17" s="1"/>
  <c r="B10" i="24"/>
  <c r="B10" i="29"/>
  <c r="B10" i="5"/>
  <c r="B10" i="3"/>
  <c r="D11" i="11"/>
  <c r="D11" i="10"/>
  <c r="D11" i="22"/>
  <c r="D11" i="21"/>
  <c r="D11" i="20"/>
  <c r="D11" i="25" s="1"/>
  <c r="D11" i="8"/>
  <c r="D11" i="18"/>
  <c r="D11" i="17" s="1"/>
  <c r="D11" i="24"/>
  <c r="D11" i="29"/>
  <c r="D11" i="5"/>
  <c r="D11" i="3"/>
  <c r="F12" i="11"/>
  <c r="F12" i="10"/>
  <c r="F12" i="22"/>
  <c r="F12" i="21"/>
  <c r="F12" i="20"/>
  <c r="F12" i="25" s="1"/>
  <c r="F12" i="8"/>
  <c r="F12" i="18"/>
  <c r="F12" i="17" s="1"/>
  <c r="F12" i="24"/>
  <c r="F12" i="5"/>
  <c r="F12" i="3"/>
  <c r="F12" i="29"/>
  <c r="AD2" i="11"/>
  <c r="AD2" i="10"/>
  <c r="AD2" i="22"/>
  <c r="AD2" i="20"/>
  <c r="AD2" i="25" s="1"/>
  <c r="AD2" i="21"/>
  <c r="AD2" i="18"/>
  <c r="AD2" i="17" s="1"/>
  <c r="AD2" i="29"/>
  <c r="AD2" i="8"/>
  <c r="AD2" i="24"/>
  <c r="AD2" i="3"/>
  <c r="AD2" i="5"/>
  <c r="T3" i="11"/>
  <c r="T3" i="10"/>
  <c r="T3" i="22"/>
  <c r="T3" i="20"/>
  <c r="T3" i="25" s="1"/>
  <c r="T3" i="21"/>
  <c r="T3" i="8"/>
  <c r="T3" i="24"/>
  <c r="T3" i="18"/>
  <c r="T3" i="17" s="1"/>
  <c r="T3" i="5"/>
  <c r="T3" i="29"/>
  <c r="T3" i="3"/>
  <c r="J3" i="10"/>
  <c r="J3" i="11"/>
  <c r="J3" i="18"/>
  <c r="J3" i="17" s="1"/>
  <c r="J3" i="22"/>
  <c r="J3" i="21"/>
  <c r="J3" i="24"/>
  <c r="J3" i="29"/>
  <c r="J3" i="20"/>
  <c r="J3" i="25" s="1"/>
  <c r="J3" i="8"/>
  <c r="J3" i="5"/>
  <c r="J3" i="3"/>
  <c r="O4" i="11"/>
  <c r="O4" i="10"/>
  <c r="O4" i="22"/>
  <c r="O4" i="21"/>
  <c r="O4" i="20"/>
  <c r="O4" i="25" s="1"/>
  <c r="O4" i="18"/>
  <c r="O4" i="17" s="1"/>
  <c r="O4" i="8"/>
  <c r="O4" i="5"/>
  <c r="O4" i="24"/>
  <c r="O4" i="29"/>
  <c r="O4" i="3"/>
  <c r="I5" i="11"/>
  <c r="I5" i="10"/>
  <c r="I5" i="22"/>
  <c r="I5" i="21"/>
  <c r="I5" i="8"/>
  <c r="I5" i="20"/>
  <c r="I5" i="25" s="1"/>
  <c r="I5" i="18"/>
  <c r="I5" i="17" s="1"/>
  <c r="I5" i="24"/>
  <c r="I5" i="5"/>
  <c r="I5" i="3"/>
  <c r="I5" i="29"/>
  <c r="C6" i="11"/>
  <c r="C6" i="10"/>
  <c r="C6" i="22"/>
  <c r="C6" i="21"/>
  <c r="C6" i="20"/>
  <c r="C6" i="25" s="1"/>
  <c r="C6" i="18"/>
  <c r="C6" i="17" s="1"/>
  <c r="C6" i="8"/>
  <c r="C6" i="24"/>
  <c r="C6" i="5"/>
  <c r="C6" i="29"/>
  <c r="C6" i="3"/>
  <c r="AB6" i="11"/>
  <c r="AB6" i="10"/>
  <c r="AB6" i="22"/>
  <c r="AB6" i="21"/>
  <c r="AB6" i="20"/>
  <c r="AB6" i="25" s="1"/>
  <c r="AB6" i="8"/>
  <c r="AB6" i="18"/>
  <c r="AB6" i="17" s="1"/>
  <c r="AB6" i="24"/>
  <c r="AB6" i="29"/>
  <c r="AB6" i="5"/>
  <c r="AB6" i="3"/>
  <c r="V7" i="11"/>
  <c r="V7" i="10"/>
  <c r="V7" i="22"/>
  <c r="V7" i="21"/>
  <c r="V7" i="20"/>
  <c r="V7" i="25" s="1"/>
  <c r="V7" i="18"/>
  <c r="V7" i="17" s="1"/>
  <c r="V7" i="8"/>
  <c r="V7" i="29"/>
  <c r="V7" i="24"/>
  <c r="V7" i="5"/>
  <c r="V7" i="3"/>
  <c r="G8" i="11"/>
  <c r="G8" i="10"/>
  <c r="G8" i="22"/>
  <c r="G8" i="21"/>
  <c r="G8" i="20"/>
  <c r="G8" i="25" s="1"/>
  <c r="G8" i="18"/>
  <c r="G8" i="17" s="1"/>
  <c r="G8" i="8"/>
  <c r="G8" i="24"/>
  <c r="G8" i="29"/>
  <c r="G8" i="5"/>
  <c r="G8" i="3"/>
  <c r="AC2" i="11"/>
  <c r="AC2" i="10"/>
  <c r="AC2" i="22"/>
  <c r="AC2" i="21"/>
  <c r="AC2" i="20"/>
  <c r="AC2" i="25" s="1"/>
  <c r="AC2" i="29"/>
  <c r="AC2" i="24"/>
  <c r="AC2" i="8"/>
  <c r="AC2" i="18"/>
  <c r="AC2" i="17" s="1"/>
  <c r="AC2" i="3"/>
  <c r="AC2" i="5"/>
  <c r="U2" i="10"/>
  <c r="U2" i="11"/>
  <c r="U2" i="22"/>
  <c r="U2" i="21"/>
  <c r="U2" i="18"/>
  <c r="U2" i="17" s="1"/>
  <c r="U2" i="20"/>
  <c r="U2" i="25" s="1"/>
  <c r="U2" i="29"/>
  <c r="U2" i="24"/>
  <c r="U2" i="8"/>
  <c r="U2" i="3"/>
  <c r="U2" i="5"/>
  <c r="AA3" i="10"/>
  <c r="AA3" i="11"/>
  <c r="AA3" i="22"/>
  <c r="AA3" i="21"/>
  <c r="AA3" i="18"/>
  <c r="AA3" i="17" s="1"/>
  <c r="AA3" i="24"/>
  <c r="AA3" i="20"/>
  <c r="AA3" i="25" s="1"/>
  <c r="AA3" i="29"/>
  <c r="AA3" i="8"/>
  <c r="AA3" i="5"/>
  <c r="AA3" i="3"/>
  <c r="S3" i="10"/>
  <c r="S3" i="11"/>
  <c r="S3" i="22"/>
  <c r="S3" i="21"/>
  <c r="S3" i="20"/>
  <c r="S3" i="25" s="1"/>
  <c r="S3" i="24"/>
  <c r="S3" i="29"/>
  <c r="S3" i="18"/>
  <c r="S3" i="17" s="1"/>
  <c r="S3" i="5"/>
  <c r="S3" i="8"/>
  <c r="S3" i="3"/>
  <c r="J2" i="11"/>
  <c r="J2" i="10"/>
  <c r="J2" i="22"/>
  <c r="J2" i="18"/>
  <c r="J2" i="17" s="1"/>
  <c r="J2" i="8"/>
  <c r="J2" i="21"/>
  <c r="J2" i="5"/>
  <c r="J2" i="29"/>
  <c r="J2" i="20"/>
  <c r="J2" i="25" s="1"/>
  <c r="J2" i="24"/>
  <c r="J2" i="3"/>
  <c r="B2" i="11"/>
  <c r="B2" i="10"/>
  <c r="B2" i="22"/>
  <c r="B2" i="21"/>
  <c r="B2" i="8"/>
  <c r="B2" i="18"/>
  <c r="B2" i="17" s="1"/>
  <c r="B2" i="24"/>
  <c r="B2" i="29"/>
  <c r="B2" i="5"/>
  <c r="B2" i="20"/>
  <c r="B2" i="25" s="1"/>
  <c r="B2" i="3"/>
  <c r="I3" i="11"/>
  <c r="I3" i="10"/>
  <c r="I3" i="18"/>
  <c r="I3" i="17" s="1"/>
  <c r="I3" i="22"/>
  <c r="I3" i="20"/>
  <c r="I3" i="25" s="1"/>
  <c r="I3" i="21"/>
  <c r="I3" i="24"/>
  <c r="I3" i="8"/>
  <c r="I3" i="5"/>
  <c r="I3" i="29"/>
  <c r="I3" i="3"/>
  <c r="A3" i="11"/>
  <c r="A3" i="10"/>
  <c r="A3" i="22"/>
  <c r="A3" i="18"/>
  <c r="A3" i="17" s="1"/>
  <c r="A3" i="20"/>
  <c r="A3" i="25" s="1"/>
  <c r="A3" i="21"/>
  <c r="A3" i="24"/>
  <c r="A3" i="5"/>
  <c r="A3" i="8"/>
  <c r="A3" i="29"/>
  <c r="A3" i="3"/>
  <c r="H4" i="10"/>
  <c r="H4" i="11"/>
  <c r="H4" i="22"/>
  <c r="H4" i="21"/>
  <c r="H4" i="18"/>
  <c r="H4" i="17" s="1"/>
  <c r="H4" i="20"/>
  <c r="H4" i="25" s="1"/>
  <c r="H4" i="29"/>
  <c r="H4" i="24"/>
  <c r="H4" i="8"/>
  <c r="H4" i="3"/>
  <c r="H4" i="5"/>
  <c r="Q4" i="11"/>
  <c r="Q4" i="10"/>
  <c r="Q4" i="22"/>
  <c r="Q4" i="21"/>
  <c r="Q4" i="20"/>
  <c r="Q4" i="25" s="1"/>
  <c r="Q4" i="29"/>
  <c r="Q4" i="24"/>
  <c r="Q4" i="18"/>
  <c r="Q4" i="17" s="1"/>
  <c r="Q4" i="3"/>
  <c r="Q4" i="5"/>
  <c r="Q4" i="8"/>
  <c r="Y4" i="10"/>
  <c r="Y4" i="11"/>
  <c r="Y4" i="22"/>
  <c r="Y4" i="21"/>
  <c r="Y4" i="20"/>
  <c r="Y4" i="25" s="1"/>
  <c r="Y4" i="29"/>
  <c r="Y4" i="24"/>
  <c r="Y4" i="18"/>
  <c r="Y4" i="17" s="1"/>
  <c r="Y4" i="8"/>
  <c r="Y4" i="3"/>
  <c r="Y4" i="5"/>
  <c r="B5" i="11"/>
  <c r="B5" i="10"/>
  <c r="B5" i="22"/>
  <c r="B5" i="21"/>
  <c r="B5" i="20"/>
  <c r="B5" i="25" s="1"/>
  <c r="B5" i="18"/>
  <c r="B5" i="17" s="1"/>
  <c r="B5" i="29"/>
  <c r="B5" i="24"/>
  <c r="B5" i="8"/>
  <c r="B5" i="3"/>
  <c r="B5" i="5"/>
  <c r="J5" i="10"/>
  <c r="J5" i="11"/>
  <c r="J5" i="22"/>
  <c r="J5" i="21"/>
  <c r="J5" i="20"/>
  <c r="J5" i="25" s="1"/>
  <c r="J5" i="18"/>
  <c r="J5" i="17" s="1"/>
  <c r="J5" i="29"/>
  <c r="J5" i="24"/>
  <c r="J5" i="8"/>
  <c r="J5" i="3"/>
  <c r="J5" i="5"/>
  <c r="S5" i="11"/>
  <c r="S5" i="10"/>
  <c r="S5" i="22"/>
  <c r="S5" i="21"/>
  <c r="S5" i="20"/>
  <c r="S5" i="25" s="1"/>
  <c r="S5" i="18"/>
  <c r="S5" i="17" s="1"/>
  <c r="S5" i="29"/>
  <c r="S5" i="24"/>
  <c r="S5" i="8"/>
  <c r="S5" i="3"/>
  <c r="S5" i="5"/>
  <c r="AA5" i="10"/>
  <c r="AA5" i="11"/>
  <c r="AA5" i="22"/>
  <c r="AA5" i="21"/>
  <c r="AA5" i="20"/>
  <c r="AA5" i="25" s="1"/>
  <c r="AA5" i="18"/>
  <c r="AA5" i="17" s="1"/>
  <c r="AA5" i="29"/>
  <c r="AA5" i="24"/>
  <c r="AA5" i="8"/>
  <c r="AA5" i="3"/>
  <c r="AA5" i="5"/>
  <c r="D6" i="11"/>
  <c r="D6" i="10"/>
  <c r="D6" i="22"/>
  <c r="D6" i="21"/>
  <c r="D6" i="20"/>
  <c r="D6" i="25" s="1"/>
  <c r="D6" i="18"/>
  <c r="D6" i="17" s="1"/>
  <c r="D6" i="29"/>
  <c r="D6" i="24"/>
  <c r="D6" i="8"/>
  <c r="D6" i="3"/>
  <c r="D6" i="5"/>
  <c r="L6" i="10"/>
  <c r="L6" i="11"/>
  <c r="L6" i="22"/>
  <c r="L6" i="21"/>
  <c r="L6" i="20"/>
  <c r="L6" i="25" s="1"/>
  <c r="L6" i="18"/>
  <c r="L6" i="17" s="1"/>
  <c r="L6" i="29"/>
  <c r="L6" i="24"/>
  <c r="L6" i="8"/>
  <c r="L6" i="3"/>
  <c r="L6" i="5"/>
  <c r="U6" i="11"/>
  <c r="U6" i="10"/>
  <c r="U6" i="22"/>
  <c r="U6" i="21"/>
  <c r="U6" i="20"/>
  <c r="U6" i="25" s="1"/>
  <c r="U6" i="18"/>
  <c r="U6" i="17" s="1"/>
  <c r="U6" i="29"/>
  <c r="U6" i="24"/>
  <c r="U6" i="3"/>
  <c r="U6" i="5"/>
  <c r="U6" i="8"/>
  <c r="AC6" i="10"/>
  <c r="AC6" i="11"/>
  <c r="AC6" i="22"/>
  <c r="AC6" i="21"/>
  <c r="AC6" i="20"/>
  <c r="AC6" i="25" s="1"/>
  <c r="AC6" i="18"/>
  <c r="AC6" i="17" s="1"/>
  <c r="AC6" i="29"/>
  <c r="AC6" i="24"/>
  <c r="AC6" i="8"/>
  <c r="AC6" i="3"/>
  <c r="AC6" i="5"/>
  <c r="F7" i="11"/>
  <c r="F7" i="10"/>
  <c r="F7" i="22"/>
  <c r="F7" i="21"/>
  <c r="F7" i="20"/>
  <c r="F7" i="25" s="1"/>
  <c r="F7" i="18"/>
  <c r="F7" i="17" s="1"/>
  <c r="F7" i="29"/>
  <c r="F7" i="24"/>
  <c r="F7" i="8"/>
  <c r="F7" i="3"/>
  <c r="F7" i="5"/>
  <c r="N7" i="10"/>
  <c r="N7" i="11"/>
  <c r="N7" i="22"/>
  <c r="N7" i="21"/>
  <c r="N7" i="20"/>
  <c r="N7" i="25" s="1"/>
  <c r="N7" i="18"/>
  <c r="N7" i="17" s="1"/>
  <c r="N7" i="29"/>
  <c r="N7" i="24"/>
  <c r="N7" i="8"/>
  <c r="N7" i="3"/>
  <c r="N7" i="5"/>
  <c r="W7" i="11"/>
  <c r="W7" i="10"/>
  <c r="W7" i="22"/>
  <c r="W7" i="21"/>
  <c r="W7" i="20"/>
  <c r="W7" i="25" s="1"/>
  <c r="W7" i="18"/>
  <c r="W7" i="17" s="1"/>
  <c r="W7" i="29"/>
  <c r="W7" i="24"/>
  <c r="W7" i="8"/>
  <c r="W7" i="3"/>
  <c r="W7" i="5"/>
  <c r="AE7" i="10"/>
  <c r="AE7" i="11"/>
  <c r="AE7" i="22"/>
  <c r="AE7" i="21"/>
  <c r="AE7" i="20"/>
  <c r="AE7" i="25" s="1"/>
  <c r="AE7" i="18"/>
  <c r="AE7" i="17" s="1"/>
  <c r="AE7" i="29"/>
  <c r="AE7" i="24"/>
  <c r="AE7" i="8"/>
  <c r="AE7" i="3"/>
  <c r="AE7" i="5"/>
  <c r="H8" i="11"/>
  <c r="H8" i="10"/>
  <c r="H8" i="22"/>
  <c r="H8" i="21"/>
  <c r="H8" i="20"/>
  <c r="H8" i="25" s="1"/>
  <c r="H8" i="18"/>
  <c r="H8" i="17" s="1"/>
  <c r="H8" i="29"/>
  <c r="H8" i="24"/>
  <c r="H8" i="8"/>
  <c r="H8" i="3"/>
  <c r="H8" i="5"/>
  <c r="Q8" i="10"/>
  <c r="Q8" i="11"/>
  <c r="Q8" i="22"/>
  <c r="Q8" i="21"/>
  <c r="Q8" i="20"/>
  <c r="Q8" i="25" s="1"/>
  <c r="Q8" i="18"/>
  <c r="Q8" i="17" s="1"/>
  <c r="Q8" i="29"/>
  <c r="Q8" i="24"/>
  <c r="Q8" i="8"/>
  <c r="Q8" i="3"/>
  <c r="Q8" i="5"/>
  <c r="Y8" i="11"/>
  <c r="Y8" i="10"/>
  <c r="Y8" i="22"/>
  <c r="Y8" i="21"/>
  <c r="Y8" i="20"/>
  <c r="Y8" i="25" s="1"/>
  <c r="Y8" i="18"/>
  <c r="Y8" i="17" s="1"/>
  <c r="Y8" i="29"/>
  <c r="Y8" i="24"/>
  <c r="Y8" i="3"/>
  <c r="Y8" i="5"/>
  <c r="Y8" i="8"/>
  <c r="B9" i="10"/>
  <c r="B9" i="11"/>
  <c r="B9" i="22"/>
  <c r="B9" i="21"/>
  <c r="B9" i="20"/>
  <c r="B9" i="25" s="1"/>
  <c r="B9" i="18"/>
  <c r="B9" i="17" s="1"/>
  <c r="B9" i="29"/>
  <c r="B9" i="24"/>
  <c r="B9" i="8"/>
  <c r="B9" i="3"/>
  <c r="B9" i="5"/>
  <c r="J9" i="11"/>
  <c r="J9" i="10"/>
  <c r="J9" i="22"/>
  <c r="J9" i="21"/>
  <c r="J9" i="20"/>
  <c r="J9" i="25" s="1"/>
  <c r="J9" i="18"/>
  <c r="J9" i="17" s="1"/>
  <c r="J9" i="29"/>
  <c r="J9" i="24"/>
  <c r="J9" i="5"/>
  <c r="J9" i="3"/>
  <c r="J9" i="8"/>
  <c r="S9" i="10"/>
  <c r="S9" i="11"/>
  <c r="S9" i="22"/>
  <c r="S9" i="21"/>
  <c r="S9" i="20"/>
  <c r="S9" i="25" s="1"/>
  <c r="S9" i="18"/>
  <c r="S9" i="17" s="1"/>
  <c r="S9" i="29"/>
  <c r="S9" i="24"/>
  <c r="S9" i="8"/>
  <c r="S9" i="3"/>
  <c r="S9" i="5"/>
  <c r="AA9" i="11"/>
  <c r="AA9" i="10"/>
  <c r="AA9" i="22"/>
  <c r="AA9" i="21"/>
  <c r="AA9" i="20"/>
  <c r="AA9" i="25" s="1"/>
  <c r="AA9" i="18"/>
  <c r="AA9" i="17" s="1"/>
  <c r="AA9" i="29"/>
  <c r="AA9" i="24"/>
  <c r="AA9" i="3"/>
  <c r="AA9" i="8"/>
  <c r="AA9" i="5"/>
  <c r="D10" i="10"/>
  <c r="D10" i="11"/>
  <c r="D10" i="22"/>
  <c r="D10" i="21"/>
  <c r="D10" i="20"/>
  <c r="D10" i="25" s="1"/>
  <c r="D10" i="18"/>
  <c r="D10" i="17" s="1"/>
  <c r="D10" i="29"/>
  <c r="D10" i="24"/>
  <c r="D10" i="8"/>
  <c r="D10" i="3"/>
  <c r="D10" i="5"/>
  <c r="L10" i="11"/>
  <c r="L10" i="10"/>
  <c r="L10" i="22"/>
  <c r="L10" i="21"/>
  <c r="L10" i="20"/>
  <c r="L10" i="25" s="1"/>
  <c r="L10" i="18"/>
  <c r="L10" i="17" s="1"/>
  <c r="L10" i="29"/>
  <c r="L10" i="24"/>
  <c r="L10" i="8"/>
  <c r="L10" i="3"/>
  <c r="L10" i="5"/>
  <c r="U10" i="10"/>
  <c r="U10" i="11"/>
  <c r="U10" i="22"/>
  <c r="U10" i="21"/>
  <c r="U10" i="20"/>
  <c r="U10" i="25" s="1"/>
  <c r="U10" i="18"/>
  <c r="U10" i="17" s="1"/>
  <c r="U10" i="29"/>
  <c r="U10" i="24"/>
  <c r="U10" i="3"/>
  <c r="U10" i="8"/>
  <c r="U10" i="5"/>
  <c r="AC10" i="11"/>
  <c r="AC10" i="10"/>
  <c r="AC10" i="22"/>
  <c r="AC10" i="21"/>
  <c r="AC10" i="20"/>
  <c r="AC10" i="25" s="1"/>
  <c r="AC10" i="18"/>
  <c r="AC10" i="17" s="1"/>
  <c r="AC10" i="29"/>
  <c r="AC10" i="24"/>
  <c r="AC10" i="8"/>
  <c r="AC10" i="3"/>
  <c r="AC10" i="5"/>
  <c r="F11" i="10"/>
  <c r="F11" i="11"/>
  <c r="F11" i="22"/>
  <c r="F11" i="21"/>
  <c r="F11" i="20"/>
  <c r="F11" i="25" s="1"/>
  <c r="F11" i="18"/>
  <c r="F11" i="17" s="1"/>
  <c r="F11" i="29"/>
  <c r="F11" i="24"/>
  <c r="F11" i="3"/>
  <c r="F11" i="5"/>
  <c r="F11" i="8"/>
  <c r="N11" i="10"/>
  <c r="N11" i="11"/>
  <c r="N11" i="22"/>
  <c r="N11" i="21"/>
  <c r="N11" i="20"/>
  <c r="N11" i="25" s="1"/>
  <c r="N11" i="18"/>
  <c r="N11" i="17" s="1"/>
  <c r="N11" i="29"/>
  <c r="N11" i="24"/>
  <c r="N11" i="8"/>
  <c r="N11" i="5"/>
  <c r="N11" i="3"/>
  <c r="W11" i="11"/>
  <c r="W11" i="10"/>
  <c r="W11" i="22"/>
  <c r="W11" i="21"/>
  <c r="W11" i="20"/>
  <c r="W11" i="25" s="1"/>
  <c r="W11" i="18"/>
  <c r="W11" i="17" s="1"/>
  <c r="W11" i="29"/>
  <c r="W11" i="24"/>
  <c r="W11" i="3"/>
  <c r="W11" i="8"/>
  <c r="W11" i="5"/>
  <c r="AE11" i="10"/>
  <c r="AE11" i="22"/>
  <c r="AE11" i="11"/>
  <c r="AE11" i="21"/>
  <c r="AE11" i="20"/>
  <c r="AE11" i="25" s="1"/>
  <c r="AE11" i="18"/>
  <c r="AE11" i="17" s="1"/>
  <c r="AE11" i="29"/>
  <c r="AE11" i="24"/>
  <c r="AE11" i="8"/>
  <c r="AE11" i="3"/>
  <c r="AE11" i="5"/>
  <c r="H12" i="11"/>
  <c r="H12" i="10"/>
  <c r="H12" i="21"/>
  <c r="H12" i="22"/>
  <c r="H12" i="20"/>
  <c r="H12" i="25" s="1"/>
  <c r="H12" i="18"/>
  <c r="H12" i="17" s="1"/>
  <c r="H12" i="29"/>
  <c r="H12" i="24"/>
  <c r="H12" i="3"/>
  <c r="H12" i="8"/>
  <c r="H12" i="5"/>
  <c r="Q12" i="11"/>
  <c r="Q12" i="10"/>
  <c r="Q12" i="22"/>
  <c r="Q12" i="21"/>
  <c r="Q12" i="20"/>
  <c r="Q12" i="25" s="1"/>
  <c r="Q12" i="18"/>
  <c r="Q12" i="17" s="1"/>
  <c r="Q12" i="29"/>
  <c r="Q12" i="24"/>
  <c r="Q12" i="3"/>
  <c r="Q12" i="5"/>
  <c r="Q12" i="8"/>
  <c r="Y12" i="10"/>
  <c r="Y12" i="11"/>
  <c r="Y12" i="22"/>
  <c r="Y12" i="21"/>
  <c r="Y12" i="20"/>
  <c r="Y12" i="25" s="1"/>
  <c r="Y12" i="18"/>
  <c r="Y12" i="17" s="1"/>
  <c r="Y12" i="29"/>
  <c r="Y12" i="24"/>
  <c r="Y12" i="8"/>
  <c r="Y12" i="3"/>
  <c r="Y12" i="5"/>
  <c r="AD21" i="22"/>
  <c r="AD21" i="11"/>
  <c r="AD21" i="20"/>
  <c r="AD21" i="25" s="1"/>
  <c r="AD21" i="21"/>
  <c r="AD21" i="10"/>
  <c r="AD21" i="18"/>
  <c r="AD21" i="17" s="1"/>
  <c r="AD21" i="24"/>
  <c r="AD21" i="29"/>
  <c r="AD21" i="3"/>
  <c r="AD21" i="8"/>
  <c r="AD21" i="5"/>
  <c r="V21" i="10"/>
  <c r="V21" i="11"/>
  <c r="V21" i="22"/>
  <c r="V21" i="20"/>
  <c r="V21" i="25" s="1"/>
  <c r="V21" i="21"/>
  <c r="V21" i="18"/>
  <c r="V21" i="17" s="1"/>
  <c r="V21" i="24"/>
  <c r="V21" i="8"/>
  <c r="V21" i="29"/>
  <c r="V21" i="3"/>
  <c r="V21" i="5"/>
  <c r="E16" i="11"/>
  <c r="E16" i="10"/>
  <c r="E16" i="22"/>
  <c r="E16" i="20"/>
  <c r="E16" i="25" s="1"/>
  <c r="E16" i="21"/>
  <c r="E16" i="18"/>
  <c r="E16" i="17" s="1"/>
  <c r="E16" i="8"/>
  <c r="E16" i="24"/>
  <c r="E16" i="29"/>
  <c r="E16" i="5"/>
  <c r="E16" i="3"/>
  <c r="AB15" i="11"/>
  <c r="AB15" i="10"/>
  <c r="AB15" i="20"/>
  <c r="AB15" i="25" s="1"/>
  <c r="AB15" i="21"/>
  <c r="AB15" i="18"/>
  <c r="AB15" i="17" s="1"/>
  <c r="AB15" i="8"/>
  <c r="AB15" i="22"/>
  <c r="AB15" i="24"/>
  <c r="AB15" i="29"/>
  <c r="AB15" i="5"/>
  <c r="AB15" i="3"/>
  <c r="T15" i="11"/>
  <c r="T15" i="22"/>
  <c r="T15" i="20"/>
  <c r="T15" i="25" s="1"/>
  <c r="T15" i="10"/>
  <c r="T15" i="21"/>
  <c r="T15" i="18"/>
  <c r="T15" i="17" s="1"/>
  <c r="T15" i="8"/>
  <c r="T15" i="24"/>
  <c r="T15" i="3"/>
  <c r="T15" i="5"/>
  <c r="T15" i="29"/>
  <c r="K15" i="11"/>
  <c r="K15" i="10"/>
  <c r="K15" i="22"/>
  <c r="K15" i="20"/>
  <c r="K15" i="25" s="1"/>
  <c r="K15" i="21"/>
  <c r="K15" i="18"/>
  <c r="K15" i="17" s="1"/>
  <c r="K15" i="8"/>
  <c r="K15" i="24"/>
  <c r="K15" i="29"/>
  <c r="K15" i="5"/>
  <c r="K15" i="3"/>
  <c r="C15" i="11"/>
  <c r="C15" i="10"/>
  <c r="C15" i="20"/>
  <c r="C15" i="25" s="1"/>
  <c r="C15" i="22"/>
  <c r="C15" i="21"/>
  <c r="C15" i="18"/>
  <c r="C15" i="17" s="1"/>
  <c r="C15" i="8"/>
  <c r="C15" i="24"/>
  <c r="C15" i="29"/>
  <c r="C15" i="3"/>
  <c r="C15" i="5"/>
  <c r="Z14" i="11"/>
  <c r="Z14" i="10"/>
  <c r="Z14" i="20"/>
  <c r="Z14" i="25" s="1"/>
  <c r="Z14" i="22"/>
  <c r="Z14" i="21"/>
  <c r="Z14" i="18"/>
  <c r="Z14" i="17" s="1"/>
  <c r="Z14" i="8"/>
  <c r="Z14" i="24"/>
  <c r="Z14" i="5"/>
  <c r="Z14" i="29"/>
  <c r="Z14" i="3"/>
  <c r="R14" i="11"/>
  <c r="R14" i="22"/>
  <c r="R14" i="10"/>
  <c r="R14" i="20"/>
  <c r="R14" i="25" s="1"/>
  <c r="R14" i="21"/>
  <c r="R14" i="18"/>
  <c r="R14" i="17" s="1"/>
  <c r="R14" i="8"/>
  <c r="R14" i="24"/>
  <c r="R14" i="29"/>
  <c r="R14" i="5"/>
  <c r="R14" i="3"/>
  <c r="I14" i="11"/>
  <c r="I14" i="10"/>
  <c r="I14" i="22"/>
  <c r="I14" i="20"/>
  <c r="I14" i="25" s="1"/>
  <c r="I14" i="21"/>
  <c r="I14" i="18"/>
  <c r="I14" i="17" s="1"/>
  <c r="I14" i="8"/>
  <c r="I14" i="24"/>
  <c r="I14" i="29"/>
  <c r="I14" i="5"/>
  <c r="I14" i="3"/>
  <c r="A14" i="11"/>
  <c r="A14" i="10"/>
  <c r="A14" i="22"/>
  <c r="A14" i="20"/>
  <c r="A14" i="25" s="1"/>
  <c r="A14" i="21"/>
  <c r="A14" i="18"/>
  <c r="A14" i="17" s="1"/>
  <c r="A14" i="8"/>
  <c r="A14" i="24"/>
  <c r="A14" i="29"/>
  <c r="A14" i="5"/>
  <c r="A14" i="3"/>
  <c r="X13" i="11"/>
  <c r="X13" i="10"/>
  <c r="X13" i="20"/>
  <c r="X13" i="25" s="1"/>
  <c r="X13" i="21"/>
  <c r="X13" i="22"/>
  <c r="X13" i="18"/>
  <c r="X13" i="17" s="1"/>
  <c r="X13" i="8"/>
  <c r="X13" i="24"/>
  <c r="X13" i="29"/>
  <c r="X13" i="5"/>
  <c r="X13" i="3"/>
  <c r="O13" i="11"/>
  <c r="O13" i="22"/>
  <c r="O13" i="20"/>
  <c r="O13" i="25" s="1"/>
  <c r="O13" i="10"/>
  <c r="O13" i="21"/>
  <c r="O13" i="18"/>
  <c r="O13" i="17" s="1"/>
  <c r="O13" i="8"/>
  <c r="O13" i="24"/>
  <c r="O13" i="29"/>
  <c r="O13" i="3"/>
  <c r="O13" i="5"/>
  <c r="G13" i="11"/>
  <c r="G13" i="10"/>
  <c r="G13" i="22"/>
  <c r="G13" i="20"/>
  <c r="G13" i="25" s="1"/>
  <c r="G13" i="21"/>
  <c r="G13" i="18"/>
  <c r="G13" i="17" s="1"/>
  <c r="G13" i="8"/>
  <c r="G13" i="24"/>
  <c r="G13" i="29"/>
  <c r="G13" i="3"/>
  <c r="G13" i="5"/>
  <c r="AD28" i="11"/>
  <c r="AD28" i="22"/>
  <c r="AD28" i="10"/>
  <c r="AD28" i="20"/>
  <c r="AD28" i="25" s="1"/>
  <c r="AD28" i="21"/>
  <c r="AD28" i="18"/>
  <c r="AD28" i="17" s="1"/>
  <c r="AD28" i="8"/>
  <c r="AD28" i="24"/>
  <c r="AD28" i="29"/>
  <c r="AD28" i="3"/>
  <c r="AD28" i="5"/>
  <c r="V28" i="11"/>
  <c r="V28" i="10"/>
  <c r="V28" i="22"/>
  <c r="V28" i="20"/>
  <c r="V28" i="25" s="1"/>
  <c r="V28" i="21"/>
  <c r="V28" i="18"/>
  <c r="V28" i="17" s="1"/>
  <c r="V28" i="8"/>
  <c r="V28" i="24"/>
  <c r="V28" i="29"/>
  <c r="V28" i="5"/>
  <c r="V28" i="3"/>
  <c r="M28" i="11"/>
  <c r="M28" i="10"/>
  <c r="M28" i="22"/>
  <c r="M28" i="20"/>
  <c r="M28" i="25" s="1"/>
  <c r="M28" i="21"/>
  <c r="M28" i="18"/>
  <c r="M28" i="17" s="1"/>
  <c r="M28" i="8"/>
  <c r="M28" i="24"/>
  <c r="M28" i="29"/>
  <c r="M28" i="3"/>
  <c r="M28" i="5"/>
  <c r="E28" i="11"/>
  <c r="E28" i="22"/>
  <c r="E28" i="20"/>
  <c r="E28" i="25" s="1"/>
  <c r="E28" i="10"/>
  <c r="E28" i="21"/>
  <c r="E28" i="18"/>
  <c r="E28" i="17" s="1"/>
  <c r="E28" i="8"/>
  <c r="E28" i="24"/>
  <c r="E28" i="29"/>
  <c r="E28" i="5"/>
  <c r="E28" i="3"/>
  <c r="AB27" i="11"/>
  <c r="AB27" i="22"/>
  <c r="AB27" i="10"/>
  <c r="AB27" i="20"/>
  <c r="AB27" i="25" s="1"/>
  <c r="AB27" i="21"/>
  <c r="AB27" i="18"/>
  <c r="AB27" i="17" s="1"/>
  <c r="AB27" i="8"/>
  <c r="AB27" i="24"/>
  <c r="AB27" i="29"/>
  <c r="AB27" i="3"/>
  <c r="AB27" i="5"/>
  <c r="T27" i="11"/>
  <c r="T27" i="10"/>
  <c r="T27" i="22"/>
  <c r="T27" i="20"/>
  <c r="T27" i="25" s="1"/>
  <c r="T27" i="21"/>
  <c r="T27" i="18"/>
  <c r="T27" i="17" s="1"/>
  <c r="T27" i="8"/>
  <c r="T27" i="24"/>
  <c r="T27" i="29"/>
  <c r="T27" i="5"/>
  <c r="T27" i="3"/>
  <c r="K27" i="11"/>
  <c r="K27" i="10"/>
  <c r="K27" i="22"/>
  <c r="K27" i="20"/>
  <c r="K27" i="25" s="1"/>
  <c r="K27" i="21"/>
  <c r="K27" i="18"/>
  <c r="K27" i="17" s="1"/>
  <c r="K27" i="8"/>
  <c r="K27" i="24"/>
  <c r="K27" i="29"/>
  <c r="K27" i="3"/>
  <c r="K27" i="5"/>
  <c r="C27" i="11"/>
  <c r="C27" i="10"/>
  <c r="C27" i="22"/>
  <c r="C27" i="20"/>
  <c r="C27" i="25" s="1"/>
  <c r="C27" i="21"/>
  <c r="C27" i="18"/>
  <c r="C27" i="17" s="1"/>
  <c r="C27" i="8"/>
  <c r="C27" i="24"/>
  <c r="C27" i="29"/>
  <c r="C27" i="5"/>
  <c r="C27" i="3"/>
  <c r="Z26" i="11"/>
  <c r="Z26" i="22"/>
  <c r="Z26" i="20"/>
  <c r="Z26" i="25" s="1"/>
  <c r="Z26" i="10"/>
  <c r="Z26" i="21"/>
  <c r="Z26" i="18"/>
  <c r="Z26" i="17" s="1"/>
  <c r="Z26" i="8"/>
  <c r="Z26" i="24"/>
  <c r="Z26" i="29"/>
  <c r="Z26" i="3"/>
  <c r="Z26" i="5"/>
  <c r="R26" i="11"/>
  <c r="R26" i="10"/>
  <c r="R26" i="22"/>
  <c r="R26" i="20"/>
  <c r="R26" i="25" s="1"/>
  <c r="R26" i="21"/>
  <c r="R26" i="18"/>
  <c r="R26" i="17" s="1"/>
  <c r="R26" i="8"/>
  <c r="R26" i="24"/>
  <c r="R26" i="29"/>
  <c r="R26" i="5"/>
  <c r="R26" i="3"/>
  <c r="I26" i="11"/>
  <c r="I26" i="10"/>
  <c r="I26" i="22"/>
  <c r="I26" i="20"/>
  <c r="I26" i="25" s="1"/>
  <c r="I26" i="21"/>
  <c r="I26" i="18"/>
  <c r="I26" i="17" s="1"/>
  <c r="I26" i="8"/>
  <c r="I26" i="24"/>
  <c r="I26" i="29"/>
  <c r="I26" i="3"/>
  <c r="I26" i="5"/>
  <c r="A26" i="11"/>
  <c r="A26" i="10"/>
  <c r="A26" i="22"/>
  <c r="A26" i="20"/>
  <c r="A26" i="25" s="1"/>
  <c r="A26" i="21"/>
  <c r="A26" i="18"/>
  <c r="A26" i="17" s="1"/>
  <c r="A26" i="8"/>
  <c r="A26" i="24"/>
  <c r="A26" i="29"/>
  <c r="A26" i="5"/>
  <c r="A26" i="3"/>
  <c r="X25" i="11"/>
  <c r="X25" i="10"/>
  <c r="X25" i="22"/>
  <c r="X25" i="20"/>
  <c r="X25" i="25" s="1"/>
  <c r="X25" i="21"/>
  <c r="X25" i="18"/>
  <c r="X25" i="17" s="1"/>
  <c r="X25" i="8"/>
  <c r="X25" i="24"/>
  <c r="X25" i="29"/>
  <c r="X25" i="3"/>
  <c r="X25" i="5"/>
  <c r="O25" i="11"/>
  <c r="O25" i="10"/>
  <c r="O25" i="22"/>
  <c r="O25" i="20"/>
  <c r="O25" i="25" s="1"/>
  <c r="O25" i="21"/>
  <c r="O25" i="18"/>
  <c r="O25" i="17" s="1"/>
  <c r="O25" i="8"/>
  <c r="O25" i="24"/>
  <c r="O25" i="29"/>
  <c r="O25" i="5"/>
  <c r="O25" i="3"/>
  <c r="G25" i="11"/>
  <c r="G25" i="10"/>
  <c r="G25" i="22"/>
  <c r="G25" i="20"/>
  <c r="G25" i="25" s="1"/>
  <c r="G25" i="21"/>
  <c r="G25" i="18"/>
  <c r="G25" i="17" s="1"/>
  <c r="G25" i="8"/>
  <c r="G25" i="24"/>
  <c r="G25" i="29"/>
  <c r="G25" i="3"/>
  <c r="G25" i="5"/>
  <c r="AD24" i="11"/>
  <c r="AD24" i="10"/>
  <c r="AD24" i="22"/>
  <c r="AD24" i="20"/>
  <c r="AD24" i="25" s="1"/>
  <c r="AD24" i="21"/>
  <c r="AD24" i="18"/>
  <c r="AD24" i="17" s="1"/>
  <c r="AD24" i="8"/>
  <c r="AD24" i="24"/>
  <c r="AD24" i="5"/>
  <c r="AD24" i="3"/>
  <c r="AD24" i="29"/>
  <c r="V24" i="11"/>
  <c r="V24" i="22"/>
  <c r="V24" i="10"/>
  <c r="V24" i="20"/>
  <c r="V24" i="25" s="1"/>
  <c r="V24" i="21"/>
  <c r="V24" i="18"/>
  <c r="V24" i="17" s="1"/>
  <c r="V24" i="8"/>
  <c r="V24" i="24"/>
  <c r="V24" i="29"/>
  <c r="V24" i="3"/>
  <c r="V24" i="5"/>
  <c r="M24" i="11"/>
  <c r="M24" i="10"/>
  <c r="M24" i="22"/>
  <c r="M24" i="20"/>
  <c r="M24" i="25" s="1"/>
  <c r="M24" i="21"/>
  <c r="M24" i="18"/>
  <c r="M24" i="17" s="1"/>
  <c r="M24" i="8"/>
  <c r="M24" i="24"/>
  <c r="M24" i="29"/>
  <c r="M24" i="5"/>
  <c r="M24" i="3"/>
  <c r="E24" i="11"/>
  <c r="E24" i="10"/>
  <c r="E24" i="22"/>
  <c r="E24" i="20"/>
  <c r="E24" i="25" s="1"/>
  <c r="E24" i="21"/>
  <c r="E24" i="18"/>
  <c r="E24" i="17" s="1"/>
  <c r="E24" i="8"/>
  <c r="E24" i="24"/>
  <c r="E24" i="29"/>
  <c r="E24" i="3"/>
  <c r="E24" i="5"/>
  <c r="AB23" i="11"/>
  <c r="AB23" i="22"/>
  <c r="AB23" i="10"/>
  <c r="AB23" i="20"/>
  <c r="AB23" i="25" s="1"/>
  <c r="AB23" i="21"/>
  <c r="AB23" i="18"/>
  <c r="AB23" i="17" s="1"/>
  <c r="AB23" i="8"/>
  <c r="AB23" i="24"/>
  <c r="AB23" i="29"/>
  <c r="AB23" i="5"/>
  <c r="AB23" i="3"/>
  <c r="T23" i="11"/>
  <c r="T23" i="10"/>
  <c r="T23" i="22"/>
  <c r="T23" i="20"/>
  <c r="T23" i="25" s="1"/>
  <c r="T23" i="21"/>
  <c r="T23" i="18"/>
  <c r="T23" i="17" s="1"/>
  <c r="T23" i="8"/>
  <c r="T23" i="24"/>
  <c r="T23" i="29"/>
  <c r="T23" i="3"/>
  <c r="T23" i="5"/>
  <c r="K23" i="11"/>
  <c r="K23" i="10"/>
  <c r="K23" i="22"/>
  <c r="K23" i="20"/>
  <c r="K23" i="25" s="1"/>
  <c r="K23" i="21"/>
  <c r="K23" i="18"/>
  <c r="K23" i="17" s="1"/>
  <c r="K23" i="8"/>
  <c r="K23" i="24"/>
  <c r="K23" i="5"/>
  <c r="K23" i="29"/>
  <c r="K23" i="3"/>
  <c r="C23" i="11"/>
  <c r="C23" i="22"/>
  <c r="C23" i="10"/>
  <c r="C23" i="20"/>
  <c r="C23" i="25" s="1"/>
  <c r="C23" i="21"/>
  <c r="C23" i="18"/>
  <c r="C23" i="17" s="1"/>
  <c r="C23" i="8"/>
  <c r="C23" i="24"/>
  <c r="C23" i="29"/>
  <c r="C23" i="3"/>
  <c r="C23" i="5"/>
  <c r="Z22" i="11"/>
  <c r="Z22" i="10"/>
  <c r="Z22" i="22"/>
  <c r="Z22" i="20"/>
  <c r="Z22" i="25" s="1"/>
  <c r="Z22" i="21"/>
  <c r="Z22" i="18"/>
  <c r="Z22" i="17" s="1"/>
  <c r="Z22" i="8"/>
  <c r="Z22" i="24"/>
  <c r="Z22" i="29"/>
  <c r="Z22" i="5"/>
  <c r="Z22" i="3"/>
  <c r="R22" i="11"/>
  <c r="R22" i="10"/>
  <c r="R22" i="22"/>
  <c r="R22" i="20"/>
  <c r="R22" i="25" s="1"/>
  <c r="R22" i="21"/>
  <c r="R22" i="18"/>
  <c r="R22" i="17" s="1"/>
  <c r="R22" i="8"/>
  <c r="R22" i="24"/>
  <c r="R22" i="29"/>
  <c r="R22" i="3"/>
  <c r="R22" i="5"/>
  <c r="I22" i="11"/>
  <c r="I22" i="10"/>
  <c r="I22" i="22"/>
  <c r="I22" i="20"/>
  <c r="I22" i="25" s="1"/>
  <c r="I22" i="21"/>
  <c r="I22" i="18"/>
  <c r="I22" i="17" s="1"/>
  <c r="I22" i="8"/>
  <c r="I22" i="24"/>
  <c r="I22" i="29"/>
  <c r="I22" i="5"/>
  <c r="I22" i="3"/>
  <c r="A22" i="11"/>
  <c r="A22" i="22"/>
  <c r="A22" i="20"/>
  <c r="A22" i="25" s="1"/>
  <c r="A22" i="21"/>
  <c r="A22" i="10"/>
  <c r="A22" i="18"/>
  <c r="A22" i="17" s="1"/>
  <c r="A22" i="8"/>
  <c r="A22" i="24"/>
  <c r="A22" i="29"/>
  <c r="A22" i="3"/>
  <c r="A22" i="5"/>
  <c r="S19" i="11"/>
  <c r="S19" i="10"/>
  <c r="S19" i="22"/>
  <c r="S19" i="21"/>
  <c r="S19" i="18"/>
  <c r="S19" i="17" s="1"/>
  <c r="S19" i="20"/>
  <c r="S19" i="25" s="1"/>
  <c r="S19" i="24"/>
  <c r="S19" i="29"/>
  <c r="S19" i="8"/>
  <c r="S19" i="5"/>
  <c r="S19" i="3"/>
  <c r="J19" i="11"/>
  <c r="J19" i="10"/>
  <c r="J19" i="22"/>
  <c r="J19" i="18"/>
  <c r="J19" i="17" s="1"/>
  <c r="J19" i="21"/>
  <c r="J19" i="24"/>
  <c r="J19" i="29"/>
  <c r="J19" i="5"/>
  <c r="J19" i="8"/>
  <c r="J19" i="20"/>
  <c r="J19" i="25" s="1"/>
  <c r="J19" i="3"/>
  <c r="B19" i="10"/>
  <c r="B19" i="11"/>
  <c r="B19" i="22"/>
  <c r="B19" i="21"/>
  <c r="B19" i="18"/>
  <c r="B19" i="17" s="1"/>
  <c r="B19" i="20"/>
  <c r="B19" i="25" s="1"/>
  <c r="B19" i="24"/>
  <c r="B19" i="29"/>
  <c r="B19" i="8"/>
  <c r="B19" i="5"/>
  <c r="B19" i="3"/>
  <c r="Y18" i="11"/>
  <c r="Y18" i="10"/>
  <c r="Y18" i="22"/>
  <c r="Y18" i="21"/>
  <c r="Y18" i="18"/>
  <c r="Y18" i="17" s="1"/>
  <c r="Y18" i="24"/>
  <c r="Y18" i="20"/>
  <c r="Y18" i="25" s="1"/>
  <c r="Y18" i="29"/>
  <c r="Y18" i="5"/>
  <c r="Y18" i="3"/>
  <c r="Y18" i="8"/>
  <c r="Q18" i="10"/>
  <c r="Q18" i="22"/>
  <c r="Q18" i="11"/>
  <c r="Q18" i="21"/>
  <c r="Q18" i="18"/>
  <c r="Q18" i="17" s="1"/>
  <c r="Q18" i="20"/>
  <c r="Q18" i="25" s="1"/>
  <c r="Q18" i="24"/>
  <c r="Q18" i="29"/>
  <c r="Q18" i="8"/>
  <c r="Q18" i="5"/>
  <c r="Q18" i="3"/>
  <c r="H18" i="11"/>
  <c r="H18" i="10"/>
  <c r="H18" i="22"/>
  <c r="H18" i="18"/>
  <c r="H18" i="17" s="1"/>
  <c r="H18" i="21"/>
  <c r="H18" i="24"/>
  <c r="H18" i="29"/>
  <c r="H18" i="20"/>
  <c r="H18" i="25" s="1"/>
  <c r="H18" i="5"/>
  <c r="H18" i="8"/>
  <c r="H18" i="3"/>
  <c r="AE17" i="10"/>
  <c r="AE17" i="11"/>
  <c r="AE17" i="22"/>
  <c r="AE17" i="21"/>
  <c r="AE17" i="18"/>
  <c r="AE17" i="17" s="1"/>
  <c r="AE17" i="20"/>
  <c r="AE17" i="25" s="1"/>
  <c r="AE17" i="24"/>
  <c r="AE17" i="29"/>
  <c r="AE17" i="8"/>
  <c r="AE17" i="5"/>
  <c r="AE17" i="3"/>
  <c r="W17" i="11"/>
  <c r="W17" i="22"/>
  <c r="W17" i="10"/>
  <c r="W17" i="21"/>
  <c r="W17" i="18"/>
  <c r="W17" i="17" s="1"/>
  <c r="W17" i="24"/>
  <c r="W17" i="20"/>
  <c r="W17" i="25" s="1"/>
  <c r="W17" i="29"/>
  <c r="W17" i="5"/>
  <c r="W17" i="3"/>
  <c r="W17" i="8"/>
  <c r="N17" i="11"/>
  <c r="N17" i="10"/>
  <c r="N17" i="22"/>
  <c r="N17" i="21"/>
  <c r="N17" i="18"/>
  <c r="N17" i="17" s="1"/>
  <c r="N17" i="20"/>
  <c r="N17" i="25" s="1"/>
  <c r="N17" i="24"/>
  <c r="N17" i="29"/>
  <c r="N17" i="8"/>
  <c r="N17" i="5"/>
  <c r="N17" i="3"/>
  <c r="F17" i="11"/>
  <c r="F17" i="10"/>
  <c r="F17" i="22"/>
  <c r="F17" i="18"/>
  <c r="F17" i="17" s="1"/>
  <c r="F17" i="21"/>
  <c r="F17" i="24"/>
  <c r="F17" i="29"/>
  <c r="F17" i="20"/>
  <c r="F17" i="25" s="1"/>
  <c r="F17" i="5"/>
  <c r="F17" i="8"/>
  <c r="F17" i="3"/>
  <c r="AC16" i="11"/>
  <c r="AC16" i="10"/>
  <c r="AC16" i="22"/>
  <c r="AC16" i="21"/>
  <c r="AC16" i="18"/>
  <c r="AC16" i="17" s="1"/>
  <c r="AC16" i="20"/>
  <c r="AC16" i="25" s="1"/>
  <c r="AC16" i="24"/>
  <c r="AC16" i="29"/>
  <c r="AC16" i="8"/>
  <c r="AC16" i="5"/>
  <c r="AC16" i="3"/>
  <c r="U16" i="11"/>
  <c r="U16" i="22"/>
  <c r="U16" i="10"/>
  <c r="U16" i="21"/>
  <c r="U16" i="18"/>
  <c r="U16" i="17" s="1"/>
  <c r="U16" i="24"/>
  <c r="U16" i="20"/>
  <c r="U16" i="25" s="1"/>
  <c r="U16" i="29"/>
  <c r="U16" i="5"/>
  <c r="U16" i="3"/>
  <c r="U16" i="8"/>
  <c r="L16" i="11"/>
  <c r="L16" i="10"/>
  <c r="L16" i="22"/>
  <c r="L16" i="21"/>
  <c r="L16" i="18"/>
  <c r="L16" i="17" s="1"/>
  <c r="L16" i="20"/>
  <c r="L16" i="25" s="1"/>
  <c r="L16" i="24"/>
  <c r="L16" i="29"/>
  <c r="L16" i="8"/>
  <c r="L16" i="5"/>
  <c r="L16" i="3"/>
  <c r="D16" i="10"/>
  <c r="D16" i="11"/>
  <c r="D16" i="22"/>
  <c r="D16" i="18"/>
  <c r="D16" i="17" s="1"/>
  <c r="D16" i="21"/>
  <c r="D16" i="24"/>
  <c r="D16" i="29"/>
  <c r="D16" i="20"/>
  <c r="D16" i="25" s="1"/>
  <c r="D16" i="5"/>
  <c r="D16" i="8"/>
  <c r="D16" i="3"/>
  <c r="AA15" i="10"/>
  <c r="AA15" i="11"/>
  <c r="AA15" i="21"/>
  <c r="AA15" i="22"/>
  <c r="AA15" i="18"/>
  <c r="AA15" i="17" s="1"/>
  <c r="AA15" i="20"/>
  <c r="AA15" i="25" s="1"/>
  <c r="AA15" i="24"/>
  <c r="AA15" i="29"/>
  <c r="AA15" i="8"/>
  <c r="AA15" i="5"/>
  <c r="AA15" i="3"/>
  <c r="S15" i="11"/>
  <c r="S15" i="22"/>
  <c r="S15" i="10"/>
  <c r="S15" i="21"/>
  <c r="S15" i="18"/>
  <c r="S15" i="17" s="1"/>
  <c r="S15" i="24"/>
  <c r="S15" i="20"/>
  <c r="S15" i="25" s="1"/>
  <c r="S15" i="29"/>
  <c r="S15" i="5"/>
  <c r="S15" i="3"/>
  <c r="S15" i="8"/>
  <c r="J15" i="11"/>
  <c r="J15" i="10"/>
  <c r="J15" i="22"/>
  <c r="J15" i="21"/>
  <c r="J15" i="18"/>
  <c r="J15" i="17" s="1"/>
  <c r="J15" i="20"/>
  <c r="J15" i="25" s="1"/>
  <c r="J15" i="24"/>
  <c r="J15" i="29"/>
  <c r="J15" i="8"/>
  <c r="J15" i="5"/>
  <c r="J15" i="3"/>
  <c r="B15" i="11"/>
  <c r="B15" i="10"/>
  <c r="B15" i="22"/>
  <c r="B15" i="18"/>
  <c r="B15" i="17" s="1"/>
  <c r="B15" i="21"/>
  <c r="B15" i="24"/>
  <c r="B15" i="29"/>
  <c r="B15" i="5"/>
  <c r="B15" i="20"/>
  <c r="B15" i="25" s="1"/>
  <c r="B15" i="8"/>
  <c r="B15" i="3"/>
  <c r="Y14" i="11"/>
  <c r="Y14" i="10"/>
  <c r="Y14" i="22"/>
  <c r="Y14" i="21"/>
  <c r="Y14" i="18"/>
  <c r="Y14" i="17" s="1"/>
  <c r="Y14" i="20"/>
  <c r="Y14" i="25" s="1"/>
  <c r="Y14" i="24"/>
  <c r="Y14" i="29"/>
  <c r="Y14" i="8"/>
  <c r="Y14" i="5"/>
  <c r="Y14" i="3"/>
  <c r="Q14" i="11"/>
  <c r="Q14" i="22"/>
  <c r="Q14" i="10"/>
  <c r="Q14" i="21"/>
  <c r="Q14" i="18"/>
  <c r="Q14" i="17" s="1"/>
  <c r="Q14" i="24"/>
  <c r="Q14" i="20"/>
  <c r="Q14" i="25" s="1"/>
  <c r="Q14" i="29"/>
  <c r="Q14" i="5"/>
  <c r="Q14" i="3"/>
  <c r="Q14" i="8"/>
  <c r="H14" i="11"/>
  <c r="H14" i="10"/>
  <c r="H14" i="22"/>
  <c r="H14" i="21"/>
  <c r="H14" i="18"/>
  <c r="H14" i="17" s="1"/>
  <c r="H14" i="20"/>
  <c r="H14" i="25" s="1"/>
  <c r="H14" i="24"/>
  <c r="H14" i="29"/>
  <c r="H14" i="8"/>
  <c r="H14" i="5"/>
  <c r="H14" i="3"/>
  <c r="AE13" i="11"/>
  <c r="AE13" i="10"/>
  <c r="AE13" i="22"/>
  <c r="AE13" i="18"/>
  <c r="AE13" i="17" s="1"/>
  <c r="AE13" i="21"/>
  <c r="AE13" i="24"/>
  <c r="AE13" i="29"/>
  <c r="AE13" i="20"/>
  <c r="AE13" i="25" s="1"/>
  <c r="AE13" i="5"/>
  <c r="AE13" i="8"/>
  <c r="AE13" i="3"/>
  <c r="W13" i="11"/>
  <c r="W13" i="10"/>
  <c r="W13" i="22"/>
  <c r="W13" i="21"/>
  <c r="W13" i="18"/>
  <c r="W13" i="17" s="1"/>
  <c r="W13" i="20"/>
  <c r="W13" i="25" s="1"/>
  <c r="W13" i="24"/>
  <c r="W13" i="29"/>
  <c r="W13" i="8"/>
  <c r="W13" i="5"/>
  <c r="W13" i="3"/>
  <c r="N13" i="22"/>
  <c r="N13" i="11"/>
  <c r="N13" i="10"/>
  <c r="N13" i="21"/>
  <c r="N13" i="18"/>
  <c r="N13" i="17" s="1"/>
  <c r="N13" i="24"/>
  <c r="N13" i="20"/>
  <c r="N13" i="25" s="1"/>
  <c r="N13" i="29"/>
  <c r="N13" i="5"/>
  <c r="N13" i="3"/>
  <c r="N13" i="8"/>
  <c r="F13" i="11"/>
  <c r="F13" i="10"/>
  <c r="F13" i="22"/>
  <c r="F13" i="21"/>
  <c r="F13" i="18"/>
  <c r="F13" i="17" s="1"/>
  <c r="F13" i="20"/>
  <c r="F13" i="25" s="1"/>
  <c r="F13" i="24"/>
  <c r="F13" i="29"/>
  <c r="F13" i="8"/>
  <c r="F13" i="5"/>
  <c r="F13" i="3"/>
  <c r="AC28" i="11"/>
  <c r="AC28" i="22"/>
  <c r="AC28" i="10"/>
  <c r="AC28" i="18"/>
  <c r="AC28" i="17" s="1"/>
  <c r="AC28" i="21"/>
  <c r="AC28" i="24"/>
  <c r="AC28" i="20"/>
  <c r="AC28" i="25" s="1"/>
  <c r="AC28" i="29"/>
  <c r="AC28" i="8"/>
  <c r="AC28" i="3"/>
  <c r="AC28" i="5"/>
  <c r="U28" i="10"/>
  <c r="U28" i="11"/>
  <c r="U28" i="22"/>
  <c r="U28" i="21"/>
  <c r="U28" i="18"/>
  <c r="U28" i="17" s="1"/>
  <c r="U28" i="20"/>
  <c r="U28" i="25" s="1"/>
  <c r="U28" i="24"/>
  <c r="U28" i="8"/>
  <c r="U28" i="29"/>
  <c r="U28" i="3"/>
  <c r="U28" i="5"/>
  <c r="L28" i="10"/>
  <c r="L28" i="22"/>
  <c r="L28" i="11"/>
  <c r="L28" i="21"/>
  <c r="L28" i="18"/>
  <c r="L28" i="17" s="1"/>
  <c r="L28" i="24"/>
  <c r="L28" i="20"/>
  <c r="L28" i="25" s="1"/>
  <c r="L28" i="29"/>
  <c r="L28" i="3"/>
  <c r="L28" i="8"/>
  <c r="L28" i="5"/>
  <c r="D28" i="10"/>
  <c r="D28" i="11"/>
  <c r="D28" i="22"/>
  <c r="D28" i="21"/>
  <c r="D28" i="18"/>
  <c r="D28" i="17" s="1"/>
  <c r="D28" i="20"/>
  <c r="D28" i="25" s="1"/>
  <c r="D28" i="24"/>
  <c r="D28" i="8"/>
  <c r="D28" i="29"/>
  <c r="D28" i="3"/>
  <c r="D28" i="5"/>
  <c r="AA27" i="10"/>
  <c r="AA27" i="22"/>
  <c r="AA27" i="11"/>
  <c r="AA27" i="18"/>
  <c r="AA27" i="17" s="1"/>
  <c r="AA27" i="21"/>
  <c r="AA27" i="24"/>
  <c r="AA27" i="29"/>
  <c r="AA27" i="8"/>
  <c r="AA27" i="20"/>
  <c r="AA27" i="25" s="1"/>
  <c r="AA27" i="3"/>
  <c r="AA27" i="5"/>
  <c r="S27" i="10"/>
  <c r="S27" i="11"/>
  <c r="S27" i="22"/>
  <c r="S27" i="21"/>
  <c r="S27" i="18"/>
  <c r="S27" i="17" s="1"/>
  <c r="S27" i="20"/>
  <c r="S27" i="25" s="1"/>
  <c r="S27" i="24"/>
  <c r="S27" i="8"/>
  <c r="S27" i="29"/>
  <c r="S27" i="3"/>
  <c r="S27" i="5"/>
  <c r="J27" i="10"/>
  <c r="J27" i="22"/>
  <c r="J27" i="11"/>
  <c r="J27" i="21"/>
  <c r="J27" i="18"/>
  <c r="J27" i="17" s="1"/>
  <c r="J27" i="24"/>
  <c r="J27" i="20"/>
  <c r="J27" i="25" s="1"/>
  <c r="J27" i="29"/>
  <c r="J27" i="3"/>
  <c r="J27" i="8"/>
  <c r="J27" i="5"/>
  <c r="B27" i="10"/>
  <c r="B27" i="11"/>
  <c r="B27" i="22"/>
  <c r="B27" i="21"/>
  <c r="B27" i="18"/>
  <c r="B27" i="17" s="1"/>
  <c r="B27" i="20"/>
  <c r="B27" i="25" s="1"/>
  <c r="B27" i="24"/>
  <c r="B27" i="8"/>
  <c r="B27" i="29"/>
  <c r="B27" i="3"/>
  <c r="B27" i="5"/>
  <c r="Y26" i="11"/>
  <c r="Y26" i="22"/>
  <c r="Y26" i="10"/>
  <c r="Y26" i="18"/>
  <c r="Y26" i="17" s="1"/>
  <c r="Y26" i="21"/>
  <c r="Y26" i="24"/>
  <c r="Y26" i="20"/>
  <c r="Y26" i="25" s="1"/>
  <c r="Y26" i="29"/>
  <c r="Y26" i="8"/>
  <c r="Y26" i="3"/>
  <c r="Y26" i="5"/>
  <c r="Q26" i="10"/>
  <c r="Q26" i="11"/>
  <c r="Q26" i="22"/>
  <c r="Q26" i="21"/>
  <c r="Q26" i="18"/>
  <c r="Q26" i="17" s="1"/>
  <c r="Q26" i="20"/>
  <c r="Q26" i="25" s="1"/>
  <c r="Q26" i="24"/>
  <c r="Q26" i="29"/>
  <c r="Q26" i="8"/>
  <c r="Q26" i="3"/>
  <c r="Q26" i="5"/>
  <c r="H26" i="10"/>
  <c r="H26" i="22"/>
  <c r="H26" i="11"/>
  <c r="H26" i="21"/>
  <c r="H26" i="18"/>
  <c r="H26" i="17" s="1"/>
  <c r="H26" i="24"/>
  <c r="H26" i="20"/>
  <c r="H26" i="25" s="1"/>
  <c r="H26" i="29"/>
  <c r="H26" i="3"/>
  <c r="H26" i="8"/>
  <c r="H26" i="5"/>
  <c r="AE25" i="10"/>
  <c r="AE25" i="11"/>
  <c r="AE25" i="22"/>
  <c r="AE25" i="21"/>
  <c r="AE25" i="18"/>
  <c r="AE25" i="17" s="1"/>
  <c r="AE25" i="20"/>
  <c r="AE25" i="25" s="1"/>
  <c r="AE25" i="24"/>
  <c r="AE25" i="29"/>
  <c r="AE25" i="8"/>
  <c r="AE25" i="3"/>
  <c r="AE25" i="5"/>
  <c r="W25" i="10"/>
  <c r="W25" i="22"/>
  <c r="W25" i="11"/>
  <c r="W25" i="18"/>
  <c r="W25" i="17" s="1"/>
  <c r="W25" i="21"/>
  <c r="W25" i="24"/>
  <c r="W25" i="29"/>
  <c r="W25" i="20"/>
  <c r="W25" i="25" s="1"/>
  <c r="W25" i="8"/>
  <c r="W25" i="3"/>
  <c r="W25" i="5"/>
  <c r="N25" i="10"/>
  <c r="N25" i="11"/>
  <c r="N25" i="22"/>
  <c r="N25" i="21"/>
  <c r="N25" i="18"/>
  <c r="N25" i="17" s="1"/>
  <c r="N25" i="20"/>
  <c r="N25" i="25" s="1"/>
  <c r="N25" i="24"/>
  <c r="N25" i="29"/>
  <c r="N25" i="8"/>
  <c r="N25" i="3"/>
  <c r="N25" i="5"/>
  <c r="F25" i="10"/>
  <c r="F25" i="22"/>
  <c r="F25" i="11"/>
  <c r="F25" i="21"/>
  <c r="F25" i="18"/>
  <c r="F25" i="17" s="1"/>
  <c r="F25" i="24"/>
  <c r="F25" i="20"/>
  <c r="F25" i="25" s="1"/>
  <c r="F25" i="29"/>
  <c r="F25" i="3"/>
  <c r="F25" i="8"/>
  <c r="F25" i="5"/>
  <c r="AC24" i="10"/>
  <c r="AC24" i="11"/>
  <c r="AC24" i="22"/>
  <c r="AC24" i="21"/>
  <c r="AC24" i="18"/>
  <c r="AC24" i="17" s="1"/>
  <c r="AC24" i="20"/>
  <c r="AC24" i="25" s="1"/>
  <c r="AC24" i="24"/>
  <c r="AC24" i="29"/>
  <c r="AC24" i="8"/>
  <c r="AC24" i="3"/>
  <c r="AC24" i="5"/>
  <c r="U24" i="11"/>
  <c r="U24" i="22"/>
  <c r="U24" i="10"/>
  <c r="U24" i="18"/>
  <c r="U24" i="17" s="1"/>
  <c r="U24" i="21"/>
  <c r="U24" i="24"/>
  <c r="U24" i="29"/>
  <c r="U24" i="20"/>
  <c r="U24" i="25" s="1"/>
  <c r="U24" i="8"/>
  <c r="U24" i="3"/>
  <c r="U24" i="5"/>
  <c r="L24" i="10"/>
  <c r="L24" i="11"/>
  <c r="L24" i="22"/>
  <c r="L24" i="21"/>
  <c r="L24" i="18"/>
  <c r="L24" i="17" s="1"/>
  <c r="L24" i="20"/>
  <c r="L24" i="25" s="1"/>
  <c r="L24" i="24"/>
  <c r="L24" i="29"/>
  <c r="L24" i="8"/>
  <c r="L24" i="3"/>
  <c r="L24" i="5"/>
  <c r="D24" i="10"/>
  <c r="D24" i="22"/>
  <c r="D24" i="21"/>
  <c r="D24" i="18"/>
  <c r="D24" i="17" s="1"/>
  <c r="D24" i="24"/>
  <c r="D24" i="20"/>
  <c r="D24" i="25" s="1"/>
  <c r="D24" i="29"/>
  <c r="D24" i="11"/>
  <c r="D24" i="3"/>
  <c r="D24" i="8"/>
  <c r="D24" i="5"/>
  <c r="AA23" i="10"/>
  <c r="AA23" i="11"/>
  <c r="AA23" i="22"/>
  <c r="AA23" i="21"/>
  <c r="AA23" i="18"/>
  <c r="AA23" i="17" s="1"/>
  <c r="AA23" i="20"/>
  <c r="AA23" i="25" s="1"/>
  <c r="AA23" i="24"/>
  <c r="AA23" i="29"/>
  <c r="AA23" i="8"/>
  <c r="AA23" i="3"/>
  <c r="AA23" i="5"/>
  <c r="S23" i="22"/>
  <c r="S23" i="11"/>
  <c r="S23" i="10"/>
  <c r="S23" i="18"/>
  <c r="S23" i="17" s="1"/>
  <c r="S23" i="21"/>
  <c r="S23" i="24"/>
  <c r="S23" i="29"/>
  <c r="S23" i="20"/>
  <c r="S23" i="25" s="1"/>
  <c r="S23" i="8"/>
  <c r="S23" i="3"/>
  <c r="S23" i="5"/>
  <c r="J23" i="10"/>
  <c r="J23" i="11"/>
  <c r="J23" i="22"/>
  <c r="J23" i="21"/>
  <c r="J23" i="18"/>
  <c r="J23" i="17" s="1"/>
  <c r="J23" i="20"/>
  <c r="J23" i="25" s="1"/>
  <c r="J23" i="24"/>
  <c r="J23" i="29"/>
  <c r="J23" i="8"/>
  <c r="J23" i="3"/>
  <c r="J23" i="5"/>
  <c r="B23" i="22"/>
  <c r="B23" i="10"/>
  <c r="B23" i="11"/>
  <c r="B23" i="21"/>
  <c r="B23" i="18"/>
  <c r="B23" i="17" s="1"/>
  <c r="B23" i="24"/>
  <c r="B23" i="20"/>
  <c r="B23" i="25" s="1"/>
  <c r="B23" i="29"/>
  <c r="B23" i="3"/>
  <c r="B23" i="8"/>
  <c r="B23" i="5"/>
  <c r="Y22" i="10"/>
  <c r="Y22" i="11"/>
  <c r="Y22" i="22"/>
  <c r="Y22" i="21"/>
  <c r="Y22" i="18"/>
  <c r="Y22" i="17" s="1"/>
  <c r="Y22" i="20"/>
  <c r="Y22" i="25" s="1"/>
  <c r="Y22" i="24"/>
  <c r="Y22" i="29"/>
  <c r="Y22" i="8"/>
  <c r="Y22" i="3"/>
  <c r="Y22" i="5"/>
  <c r="Q22" i="10"/>
  <c r="Q22" i="11"/>
  <c r="Q22" i="22"/>
  <c r="Q22" i="18"/>
  <c r="Q22" i="17" s="1"/>
  <c r="Q22" i="21"/>
  <c r="Q22" i="24"/>
  <c r="Q22" i="29"/>
  <c r="Q22" i="20"/>
  <c r="Q22" i="25" s="1"/>
  <c r="Q22" i="8"/>
  <c r="Q22" i="3"/>
  <c r="Q22" i="5"/>
  <c r="H22" i="10"/>
  <c r="H22" i="11"/>
  <c r="H22" i="22"/>
  <c r="H22" i="21"/>
  <c r="H22" i="18"/>
  <c r="H22" i="17" s="1"/>
  <c r="H22" i="20"/>
  <c r="H22" i="25" s="1"/>
  <c r="H22" i="24"/>
  <c r="H22" i="29"/>
  <c r="H22" i="8"/>
  <c r="H22" i="3"/>
  <c r="H22" i="5"/>
  <c r="M21" i="10"/>
  <c r="M21" i="11"/>
  <c r="M21" i="22"/>
  <c r="M21" i="20"/>
  <c r="M21" i="25" s="1"/>
  <c r="M21" i="21"/>
  <c r="M21" i="18"/>
  <c r="M21" i="17" s="1"/>
  <c r="M21" i="24"/>
  <c r="M21" i="29"/>
  <c r="M21" i="8"/>
  <c r="M21" i="3"/>
  <c r="M21" i="5"/>
  <c r="E21" i="10"/>
  <c r="E21" i="11"/>
  <c r="E21" i="22"/>
  <c r="E21" i="20"/>
  <c r="E21" i="25" s="1"/>
  <c r="E21" i="21"/>
  <c r="E21" i="18"/>
  <c r="E21" i="17" s="1"/>
  <c r="E21" i="24"/>
  <c r="E21" i="8"/>
  <c r="E21" i="29"/>
  <c r="E21" i="3"/>
  <c r="E21" i="5"/>
  <c r="AB20" i="10"/>
  <c r="AB20" i="11"/>
  <c r="AB20" i="20"/>
  <c r="AB20" i="25" s="1"/>
  <c r="AB20" i="21"/>
  <c r="AB20" i="22"/>
  <c r="AB20" i="18"/>
  <c r="AB20" i="17" s="1"/>
  <c r="AB20" i="24"/>
  <c r="AB20" i="29"/>
  <c r="AB20" i="5"/>
  <c r="AB20" i="3"/>
  <c r="AB20" i="8"/>
  <c r="T20" i="10"/>
  <c r="T20" i="11"/>
  <c r="T20" i="20"/>
  <c r="T20" i="25" s="1"/>
  <c r="T20" i="21"/>
  <c r="T20" i="22"/>
  <c r="T20" i="18"/>
  <c r="T20" i="17" s="1"/>
  <c r="T20" i="24"/>
  <c r="T20" i="8"/>
  <c r="T20" i="5"/>
  <c r="T20" i="3"/>
  <c r="T20" i="29"/>
  <c r="K20" i="10"/>
  <c r="K20" i="11"/>
  <c r="K20" i="22"/>
  <c r="K20" i="20"/>
  <c r="K20" i="25" s="1"/>
  <c r="K20" i="21"/>
  <c r="K20" i="18"/>
  <c r="K20" i="17" s="1"/>
  <c r="K20" i="24"/>
  <c r="K20" i="8"/>
  <c r="K20" i="5"/>
  <c r="K20" i="29"/>
  <c r="K20" i="3"/>
  <c r="C20" i="10"/>
  <c r="C20" i="11"/>
  <c r="C20" i="22"/>
  <c r="C20" i="20"/>
  <c r="C20" i="25" s="1"/>
  <c r="C20" i="21"/>
  <c r="C20" i="18"/>
  <c r="C20" i="17" s="1"/>
  <c r="C20" i="24"/>
  <c r="C20" i="8"/>
  <c r="C20" i="29"/>
  <c r="C20" i="5"/>
  <c r="C20" i="3"/>
  <c r="Z19" i="22"/>
  <c r="Z19" i="10"/>
  <c r="Z19" i="20"/>
  <c r="Z19" i="25" s="1"/>
  <c r="Z19" i="21"/>
  <c r="Z19" i="18"/>
  <c r="Z19" i="17" s="1"/>
  <c r="Z19" i="11"/>
  <c r="Z19" i="24"/>
  <c r="Z19" i="3"/>
  <c r="Z19" i="8"/>
  <c r="Z19" i="29"/>
  <c r="Z19" i="5"/>
  <c r="R19" i="11"/>
  <c r="R19" i="10"/>
  <c r="R19" i="20"/>
  <c r="R19" i="25" s="1"/>
  <c r="R19" i="22"/>
  <c r="R19" i="21"/>
  <c r="R19" i="18"/>
  <c r="R19" i="17" s="1"/>
  <c r="R19" i="24"/>
  <c r="R19" i="8"/>
  <c r="R19" i="29"/>
  <c r="R19" i="3"/>
  <c r="R19" i="5"/>
  <c r="I19" i="11"/>
  <c r="I19" i="10"/>
  <c r="I19" i="22"/>
  <c r="I19" i="20"/>
  <c r="I19" i="25" s="1"/>
  <c r="I19" i="21"/>
  <c r="I19" i="18"/>
  <c r="I19" i="17" s="1"/>
  <c r="I19" i="24"/>
  <c r="I19" i="29"/>
  <c r="I19" i="8"/>
  <c r="I19" i="3"/>
  <c r="I19" i="5"/>
  <c r="A19" i="11"/>
  <c r="A19" i="10"/>
  <c r="A19" i="20"/>
  <c r="A19" i="25" s="1"/>
  <c r="A19" i="21"/>
  <c r="A19" i="22"/>
  <c r="A19" i="18"/>
  <c r="A19" i="17" s="1"/>
  <c r="A19" i="24"/>
  <c r="A19" i="8"/>
  <c r="A19" i="3"/>
  <c r="A19" i="5"/>
  <c r="A19" i="29"/>
  <c r="X18" i="11"/>
  <c r="X18" i="10"/>
  <c r="X18" i="22"/>
  <c r="X18" i="20"/>
  <c r="X18" i="25" s="1"/>
  <c r="X18" i="21"/>
  <c r="X18" i="18"/>
  <c r="X18" i="17" s="1"/>
  <c r="X18" i="24"/>
  <c r="X18" i="29"/>
  <c r="X18" i="5"/>
  <c r="X18" i="3"/>
  <c r="X18" i="8"/>
  <c r="O18" i="11"/>
  <c r="O18" i="10"/>
  <c r="O18" i="20"/>
  <c r="O18" i="25" s="1"/>
  <c r="O18" i="21"/>
  <c r="O18" i="22"/>
  <c r="O18" i="18"/>
  <c r="O18" i="17" s="1"/>
  <c r="O18" i="24"/>
  <c r="O18" i="8"/>
  <c r="O18" i="29"/>
  <c r="O18" i="5"/>
  <c r="O18" i="3"/>
  <c r="G18" i="11"/>
  <c r="G18" i="10"/>
  <c r="G18" i="22"/>
  <c r="G18" i="20"/>
  <c r="G18" i="25" s="1"/>
  <c r="G18" i="21"/>
  <c r="G18" i="18"/>
  <c r="G18" i="17" s="1"/>
  <c r="G18" i="24"/>
  <c r="G18" i="8"/>
  <c r="G18" i="5"/>
  <c r="G18" i="3"/>
  <c r="G18" i="29"/>
  <c r="AD17" i="10"/>
  <c r="AD17" i="11"/>
  <c r="AD17" i="22"/>
  <c r="AD17" i="20"/>
  <c r="AD17" i="25" s="1"/>
  <c r="AD17" i="21"/>
  <c r="AD17" i="18"/>
  <c r="AD17" i="17" s="1"/>
  <c r="AD17" i="24"/>
  <c r="AD17" i="8"/>
  <c r="AD17" i="29"/>
  <c r="AD17" i="5"/>
  <c r="AD17" i="3"/>
  <c r="V17" i="11"/>
  <c r="V17" i="22"/>
  <c r="V17" i="20"/>
  <c r="V17" i="25" s="1"/>
  <c r="V17" i="21"/>
  <c r="V17" i="10"/>
  <c r="V17" i="18"/>
  <c r="V17" i="17" s="1"/>
  <c r="V17" i="24"/>
  <c r="V17" i="29"/>
  <c r="V17" i="3"/>
  <c r="V17" i="8"/>
  <c r="V17" i="5"/>
  <c r="M17" i="11"/>
  <c r="M17" i="10"/>
  <c r="M17" i="22"/>
  <c r="M17" i="20"/>
  <c r="M17" i="25" s="1"/>
  <c r="M17" i="21"/>
  <c r="M17" i="18"/>
  <c r="M17" i="17" s="1"/>
  <c r="M17" i="24"/>
  <c r="M17" i="8"/>
  <c r="M17" i="29"/>
  <c r="M17" i="3"/>
  <c r="M17" i="5"/>
  <c r="E17" i="11"/>
  <c r="E17" i="10"/>
  <c r="E17" i="22"/>
  <c r="E17" i="20"/>
  <c r="E17" i="25" s="1"/>
  <c r="E17" i="21"/>
  <c r="E17" i="18"/>
  <c r="E17" i="17" s="1"/>
  <c r="E17" i="24"/>
  <c r="E17" i="29"/>
  <c r="E17" i="8"/>
  <c r="E17" i="3"/>
  <c r="E17" i="5"/>
  <c r="AB16" i="11"/>
  <c r="AB16" i="10"/>
  <c r="AB16" i="22"/>
  <c r="AB16" i="20"/>
  <c r="AB16" i="25" s="1"/>
  <c r="AB16" i="21"/>
  <c r="AB16" i="18"/>
  <c r="AB16" i="17" s="1"/>
  <c r="AB16" i="24"/>
  <c r="AB16" i="8"/>
  <c r="AB16" i="29"/>
  <c r="AB16" i="3"/>
  <c r="AB16" i="5"/>
  <c r="T16" i="11"/>
  <c r="T16" i="10"/>
  <c r="T16" i="20"/>
  <c r="T16" i="25" s="1"/>
  <c r="T16" i="21"/>
  <c r="T16" i="18"/>
  <c r="T16" i="17" s="1"/>
  <c r="T16" i="22"/>
  <c r="T16" i="24"/>
  <c r="T16" i="29"/>
  <c r="T16" i="5"/>
  <c r="T16" i="3"/>
  <c r="T16" i="8"/>
  <c r="K16" i="11"/>
  <c r="K16" i="10"/>
  <c r="K16" i="22"/>
  <c r="K16" i="20"/>
  <c r="K16" i="25" s="1"/>
  <c r="K16" i="21"/>
  <c r="K16" i="18"/>
  <c r="K16" i="17" s="1"/>
  <c r="K16" i="24"/>
  <c r="K16" i="8"/>
  <c r="K16" i="5"/>
  <c r="K16" i="3"/>
  <c r="K16" i="29"/>
  <c r="C16" i="10"/>
  <c r="C16" i="11"/>
  <c r="C16" i="22"/>
  <c r="C16" i="20"/>
  <c r="C16" i="25" s="1"/>
  <c r="C16" i="21"/>
  <c r="C16" i="18"/>
  <c r="C16" i="17" s="1"/>
  <c r="C16" i="24"/>
  <c r="C16" i="8"/>
  <c r="C16" i="5"/>
  <c r="C16" i="29"/>
  <c r="C16" i="3"/>
  <c r="Z15" i="10"/>
  <c r="Z15" i="11"/>
  <c r="Z15" i="20"/>
  <c r="Z15" i="25" s="1"/>
  <c r="Z15" i="21"/>
  <c r="Z15" i="22"/>
  <c r="Z15" i="18"/>
  <c r="Z15" i="17" s="1"/>
  <c r="Z15" i="24"/>
  <c r="Z15" i="8"/>
  <c r="Z15" i="29"/>
  <c r="Z15" i="5"/>
  <c r="Z15" i="3"/>
  <c r="R15" i="11"/>
  <c r="R15" i="10"/>
  <c r="R15" i="20"/>
  <c r="R15" i="25" s="1"/>
  <c r="R15" i="21"/>
  <c r="R15" i="22"/>
  <c r="R15" i="18"/>
  <c r="R15" i="17" s="1"/>
  <c r="R15" i="24"/>
  <c r="R15" i="3"/>
  <c r="R15" i="8"/>
  <c r="R15" i="29"/>
  <c r="R15" i="5"/>
  <c r="I15" i="11"/>
  <c r="I15" i="10"/>
  <c r="I15" i="22"/>
  <c r="I15" i="20"/>
  <c r="I15" i="25" s="1"/>
  <c r="I15" i="21"/>
  <c r="I15" i="18"/>
  <c r="I15" i="17" s="1"/>
  <c r="I15" i="24"/>
  <c r="I15" i="8"/>
  <c r="I15" i="29"/>
  <c r="I15" i="3"/>
  <c r="I15" i="5"/>
  <c r="A15" i="11"/>
  <c r="A15" i="10"/>
  <c r="A15" i="20"/>
  <c r="A15" i="25" s="1"/>
  <c r="A15" i="22"/>
  <c r="A15" i="21"/>
  <c r="A15" i="18"/>
  <c r="A15" i="17" s="1"/>
  <c r="A15" i="24"/>
  <c r="A15" i="29"/>
  <c r="A15" i="8"/>
  <c r="A15" i="3"/>
  <c r="A15" i="5"/>
  <c r="X14" i="10"/>
  <c r="X14" i="11"/>
  <c r="X14" i="22"/>
  <c r="X14" i="20"/>
  <c r="X14" i="25" s="1"/>
  <c r="X14" i="21"/>
  <c r="X14" i="18"/>
  <c r="X14" i="17" s="1"/>
  <c r="X14" i="24"/>
  <c r="X14" i="8"/>
  <c r="X14" i="3"/>
  <c r="X14" i="5"/>
  <c r="X14" i="29"/>
  <c r="O14" i="11"/>
  <c r="O14" i="10"/>
  <c r="O14" i="20"/>
  <c r="O14" i="25" s="1"/>
  <c r="O14" i="21"/>
  <c r="O14" i="18"/>
  <c r="O14" i="17" s="1"/>
  <c r="O14" i="22"/>
  <c r="O14" i="24"/>
  <c r="O14" i="29"/>
  <c r="O14" i="5"/>
  <c r="O14" i="3"/>
  <c r="O14" i="8"/>
  <c r="G14" i="10"/>
  <c r="G14" i="22"/>
  <c r="G14" i="11"/>
  <c r="G14" i="20"/>
  <c r="G14" i="25" s="1"/>
  <c r="G14" i="21"/>
  <c r="G14" i="18"/>
  <c r="G14" i="17" s="1"/>
  <c r="G14" i="24"/>
  <c r="G14" i="8"/>
  <c r="G14" i="29"/>
  <c r="G14" i="5"/>
  <c r="G14" i="3"/>
  <c r="AD13" i="11"/>
  <c r="AD13" i="10"/>
  <c r="AD13" i="22"/>
  <c r="AD13" i="20"/>
  <c r="AD13" i="25" s="1"/>
  <c r="AD13" i="21"/>
  <c r="AD13" i="18"/>
  <c r="AD13" i="17" s="1"/>
  <c r="AD13" i="24"/>
  <c r="AD13" i="8"/>
  <c r="AD13" i="5"/>
  <c r="AD13" i="3"/>
  <c r="AD13" i="29"/>
  <c r="V13" i="11"/>
  <c r="V13" i="10"/>
  <c r="V13" i="20"/>
  <c r="V13" i="25" s="1"/>
  <c r="V13" i="21"/>
  <c r="V13" i="22"/>
  <c r="V13" i="18"/>
  <c r="V13" i="17" s="1"/>
  <c r="V13" i="24"/>
  <c r="V13" i="8"/>
  <c r="V13" i="29"/>
  <c r="V13" i="5"/>
  <c r="V13" i="3"/>
  <c r="M13" i="11"/>
  <c r="M13" i="20"/>
  <c r="M13" i="25" s="1"/>
  <c r="M13" i="21"/>
  <c r="M13" i="22"/>
  <c r="M13" i="10"/>
  <c r="M13" i="18"/>
  <c r="M13" i="17" s="1"/>
  <c r="M13" i="24"/>
  <c r="M13" i="29"/>
  <c r="M13" i="3"/>
  <c r="M13" i="8"/>
  <c r="M13" i="5"/>
  <c r="E13" i="10"/>
  <c r="E13" i="11"/>
  <c r="E13" i="22"/>
  <c r="E13" i="20"/>
  <c r="E13" i="25" s="1"/>
  <c r="E13" i="21"/>
  <c r="E13" i="18"/>
  <c r="E13" i="17" s="1"/>
  <c r="E13" i="24"/>
  <c r="E13" i="8"/>
  <c r="E13" i="29"/>
  <c r="E13" i="3"/>
  <c r="E13" i="5"/>
  <c r="AB28" i="11"/>
  <c r="AB28" i="22"/>
  <c r="AB28" i="10"/>
  <c r="AB28" i="20"/>
  <c r="AB28" i="25" s="1"/>
  <c r="AB28" i="21"/>
  <c r="AB28" i="18"/>
  <c r="AB28" i="17" s="1"/>
  <c r="AB28" i="24"/>
  <c r="AB28" i="29"/>
  <c r="AB28" i="8"/>
  <c r="AB28" i="3"/>
  <c r="AB28" i="5"/>
  <c r="T28" i="11"/>
  <c r="T28" i="10"/>
  <c r="T28" i="22"/>
  <c r="T28" i="20"/>
  <c r="T28" i="25" s="1"/>
  <c r="T28" i="21"/>
  <c r="T28" i="18"/>
  <c r="T28" i="17" s="1"/>
  <c r="T28" i="24"/>
  <c r="T28" i="8"/>
  <c r="T28" i="29"/>
  <c r="T28" i="3"/>
  <c r="T28" i="5"/>
  <c r="K28" i="10"/>
  <c r="K28" i="22"/>
  <c r="K28" i="20"/>
  <c r="K28" i="25" s="1"/>
  <c r="K28" i="21"/>
  <c r="K28" i="11"/>
  <c r="K28" i="18"/>
  <c r="K28" i="17" s="1"/>
  <c r="K28" i="24"/>
  <c r="K28" i="29"/>
  <c r="K28" i="3"/>
  <c r="K28" i="8"/>
  <c r="K28" i="5"/>
  <c r="C28" i="11"/>
  <c r="C28" i="10"/>
  <c r="C28" i="22"/>
  <c r="C28" i="20"/>
  <c r="C28" i="25" s="1"/>
  <c r="C28" i="21"/>
  <c r="C28" i="18"/>
  <c r="C28" i="17" s="1"/>
  <c r="C28" i="24"/>
  <c r="C28" i="8"/>
  <c r="C28" i="29"/>
  <c r="C28" i="3"/>
  <c r="C28" i="5"/>
  <c r="Z27" i="10"/>
  <c r="Z27" i="11"/>
  <c r="Z27" i="22"/>
  <c r="Z27" i="20"/>
  <c r="Z27" i="25" s="1"/>
  <c r="Z27" i="21"/>
  <c r="Z27" i="18"/>
  <c r="Z27" i="17" s="1"/>
  <c r="Z27" i="24"/>
  <c r="Z27" i="29"/>
  <c r="Z27" i="8"/>
  <c r="Z27" i="3"/>
  <c r="Z27" i="5"/>
  <c r="R27" i="11"/>
  <c r="R27" i="22"/>
  <c r="R27" i="20"/>
  <c r="R27" i="25" s="1"/>
  <c r="R27" i="10"/>
  <c r="R27" i="21"/>
  <c r="R27" i="18"/>
  <c r="R27" i="17" s="1"/>
  <c r="R27" i="24"/>
  <c r="R27" i="8"/>
  <c r="R27" i="29"/>
  <c r="R27" i="3"/>
  <c r="R27" i="5"/>
  <c r="I27" i="10"/>
  <c r="I27" i="22"/>
  <c r="I27" i="11"/>
  <c r="I27" i="20"/>
  <c r="I27" i="25" s="1"/>
  <c r="I27" i="21"/>
  <c r="I27" i="18"/>
  <c r="I27" i="17" s="1"/>
  <c r="I27" i="24"/>
  <c r="I27" i="29"/>
  <c r="I27" i="3"/>
  <c r="I27" i="8"/>
  <c r="I27" i="5"/>
  <c r="A27" i="11"/>
  <c r="A27" i="10"/>
  <c r="A27" i="22"/>
  <c r="A27" i="20"/>
  <c r="A27" i="25" s="1"/>
  <c r="A27" i="21"/>
  <c r="A27" i="18"/>
  <c r="A27" i="17" s="1"/>
  <c r="A27" i="24"/>
  <c r="A27" i="8"/>
  <c r="A27" i="29"/>
  <c r="A27" i="3"/>
  <c r="A27" i="5"/>
  <c r="X26" i="11"/>
  <c r="X26" i="22"/>
  <c r="X26" i="10"/>
  <c r="X26" i="20"/>
  <c r="X26" i="25" s="1"/>
  <c r="X26" i="21"/>
  <c r="X26" i="18"/>
  <c r="X26" i="17" s="1"/>
  <c r="X26" i="24"/>
  <c r="X26" i="29"/>
  <c r="X26" i="8"/>
  <c r="X26" i="3"/>
  <c r="X26" i="5"/>
  <c r="O26" i="11"/>
  <c r="O26" i="22"/>
  <c r="O26" i="10"/>
  <c r="O26" i="20"/>
  <c r="O26" i="25" s="1"/>
  <c r="O26" i="21"/>
  <c r="O26" i="18"/>
  <c r="O26" i="17" s="1"/>
  <c r="O26" i="24"/>
  <c r="O26" i="8"/>
  <c r="O26" i="29"/>
  <c r="O26" i="3"/>
  <c r="O26" i="5"/>
  <c r="G26" i="10"/>
  <c r="G26" i="22"/>
  <c r="G26" i="11"/>
  <c r="G26" i="20"/>
  <c r="G26" i="25" s="1"/>
  <c r="G26" i="21"/>
  <c r="G26" i="18"/>
  <c r="G26" i="17" s="1"/>
  <c r="G26" i="24"/>
  <c r="G26" i="29"/>
  <c r="G26" i="3"/>
  <c r="G26" i="8"/>
  <c r="G26" i="5"/>
  <c r="AD25" i="11"/>
  <c r="AD25" i="10"/>
  <c r="AD25" i="22"/>
  <c r="AD25" i="20"/>
  <c r="AD25" i="25" s="1"/>
  <c r="AD25" i="21"/>
  <c r="AD25" i="18"/>
  <c r="AD25" i="17" s="1"/>
  <c r="AD25" i="24"/>
  <c r="AD25" i="8"/>
  <c r="AD25" i="29"/>
  <c r="AD25" i="3"/>
  <c r="AD25" i="5"/>
  <c r="V25" i="10"/>
  <c r="V25" i="11"/>
  <c r="V25" i="22"/>
  <c r="V25" i="20"/>
  <c r="V25" i="25" s="1"/>
  <c r="V25" i="21"/>
  <c r="V25" i="18"/>
  <c r="V25" i="17" s="1"/>
  <c r="V25" i="24"/>
  <c r="V25" i="29"/>
  <c r="V25" i="8"/>
  <c r="V25" i="3"/>
  <c r="V25" i="5"/>
  <c r="M25" i="11"/>
  <c r="M25" i="22"/>
  <c r="M25" i="20"/>
  <c r="M25" i="25" s="1"/>
  <c r="M25" i="21"/>
  <c r="M25" i="18"/>
  <c r="M25" i="17" s="1"/>
  <c r="M25" i="10"/>
  <c r="M25" i="24"/>
  <c r="M25" i="8"/>
  <c r="M25" i="29"/>
  <c r="M25" i="3"/>
  <c r="M25" i="5"/>
  <c r="E25" i="10"/>
  <c r="E25" i="22"/>
  <c r="E25" i="11"/>
  <c r="E25" i="20"/>
  <c r="E25" i="25" s="1"/>
  <c r="E25" i="21"/>
  <c r="E25" i="18"/>
  <c r="E25" i="17" s="1"/>
  <c r="E25" i="24"/>
  <c r="E25" i="29"/>
  <c r="E25" i="3"/>
  <c r="E25" i="8"/>
  <c r="E25" i="5"/>
  <c r="AB24" i="11"/>
  <c r="AB24" i="10"/>
  <c r="AB24" i="22"/>
  <c r="AB24" i="20"/>
  <c r="AB24" i="25" s="1"/>
  <c r="AB24" i="21"/>
  <c r="AB24" i="18"/>
  <c r="AB24" i="17" s="1"/>
  <c r="AB24" i="24"/>
  <c r="AB24" i="8"/>
  <c r="AB24" i="3"/>
  <c r="AB24" i="29"/>
  <c r="AB24" i="5"/>
  <c r="T24" i="11"/>
  <c r="T24" i="22"/>
  <c r="T24" i="10"/>
  <c r="T24" i="20"/>
  <c r="T24" i="25" s="1"/>
  <c r="T24" i="21"/>
  <c r="T24" i="18"/>
  <c r="T24" i="17" s="1"/>
  <c r="T24" i="24"/>
  <c r="T24" i="8"/>
  <c r="T24" i="29"/>
  <c r="T24" i="3"/>
  <c r="T24" i="5"/>
  <c r="K24" i="11"/>
  <c r="K24" i="10"/>
  <c r="K24" i="22"/>
  <c r="K24" i="20"/>
  <c r="K24" i="25" s="1"/>
  <c r="K24" i="21"/>
  <c r="K24" i="18"/>
  <c r="K24" i="17" s="1"/>
  <c r="K24" i="24"/>
  <c r="K24" i="8"/>
  <c r="K24" i="29"/>
  <c r="K24" i="3"/>
  <c r="K24" i="5"/>
  <c r="C24" i="10"/>
  <c r="C24" i="22"/>
  <c r="C24" i="20"/>
  <c r="C24" i="25" s="1"/>
  <c r="C24" i="21"/>
  <c r="C24" i="18"/>
  <c r="C24" i="17" s="1"/>
  <c r="C24" i="24"/>
  <c r="C24" i="11"/>
  <c r="C24" i="3"/>
  <c r="C24" i="8"/>
  <c r="C24" i="5"/>
  <c r="C24" i="29"/>
  <c r="Z23" i="11"/>
  <c r="Z23" i="10"/>
  <c r="Z23" i="22"/>
  <c r="Z23" i="20"/>
  <c r="Z23" i="25" s="1"/>
  <c r="Z23" i="21"/>
  <c r="Z23" i="18"/>
  <c r="Z23" i="17" s="1"/>
  <c r="Z23" i="24"/>
  <c r="Z23" i="8"/>
  <c r="Z23" i="29"/>
  <c r="Z23" i="3"/>
  <c r="Z23" i="5"/>
  <c r="R23" i="11"/>
  <c r="R23" i="10"/>
  <c r="R23" i="22"/>
  <c r="R23" i="20"/>
  <c r="R23" i="25" s="1"/>
  <c r="R23" i="21"/>
  <c r="R23" i="18"/>
  <c r="R23" i="17" s="1"/>
  <c r="R23" i="24"/>
  <c r="R23" i="29"/>
  <c r="R23" i="8"/>
  <c r="R23" i="3"/>
  <c r="R23" i="5"/>
  <c r="I23" i="10"/>
  <c r="I23" i="11"/>
  <c r="I23" i="22"/>
  <c r="I23" i="20"/>
  <c r="I23" i="25" s="1"/>
  <c r="I23" i="21"/>
  <c r="I23" i="18"/>
  <c r="I23" i="17" s="1"/>
  <c r="I23" i="24"/>
  <c r="I23" i="8"/>
  <c r="I23" i="3"/>
  <c r="I23" i="5"/>
  <c r="I23" i="29"/>
  <c r="A23" i="22"/>
  <c r="A23" i="10"/>
  <c r="A23" i="11"/>
  <c r="A23" i="20"/>
  <c r="A23" i="25" s="1"/>
  <c r="A23" i="21"/>
  <c r="A23" i="18"/>
  <c r="A23" i="17" s="1"/>
  <c r="A23" i="24"/>
  <c r="A23" i="29"/>
  <c r="A23" i="3"/>
  <c r="A23" i="8"/>
  <c r="A23" i="5"/>
  <c r="X22" i="10"/>
  <c r="X22" i="11"/>
  <c r="X22" i="22"/>
  <c r="X22" i="20"/>
  <c r="X22" i="25" s="1"/>
  <c r="X22" i="21"/>
  <c r="X22" i="18"/>
  <c r="X22" i="17" s="1"/>
  <c r="X22" i="24"/>
  <c r="X22" i="8"/>
  <c r="X22" i="29"/>
  <c r="X22" i="3"/>
  <c r="X22" i="5"/>
  <c r="O22" i="10"/>
  <c r="O22" i="11"/>
  <c r="O22" i="22"/>
  <c r="O22" i="20"/>
  <c r="O22" i="25" s="1"/>
  <c r="O22" i="21"/>
  <c r="O22" i="18"/>
  <c r="O22" i="17" s="1"/>
  <c r="O22" i="24"/>
  <c r="O22" i="8"/>
  <c r="O22" i="3"/>
  <c r="O22" i="5"/>
  <c r="O22" i="29"/>
  <c r="G22" i="10"/>
  <c r="G22" i="11"/>
  <c r="G22" i="22"/>
  <c r="G22" i="20"/>
  <c r="G22" i="25" s="1"/>
  <c r="G22" i="21"/>
  <c r="G22" i="18"/>
  <c r="G22" i="17" s="1"/>
  <c r="G22" i="24"/>
  <c r="G22" i="8"/>
  <c r="G22" i="29"/>
  <c r="G22" i="3"/>
  <c r="G22" i="5"/>
  <c r="D21" i="10"/>
  <c r="D21" i="11"/>
  <c r="D21" i="22"/>
  <c r="D21" i="20"/>
  <c r="D21" i="25" s="1"/>
  <c r="D21" i="8"/>
  <c r="D21" i="18"/>
  <c r="D21" i="17" s="1"/>
  <c r="D21" i="21"/>
  <c r="D21" i="24"/>
  <c r="D21" i="29"/>
  <c r="D21" i="3"/>
  <c r="D21" i="5"/>
  <c r="AA20" i="10"/>
  <c r="AA20" i="11"/>
  <c r="AA20" i="20"/>
  <c r="AA20" i="25" s="1"/>
  <c r="AA20" i="22"/>
  <c r="AA20" i="21"/>
  <c r="AA20" i="8"/>
  <c r="AA20" i="18"/>
  <c r="AA20" i="17" s="1"/>
  <c r="AA20" i="24"/>
  <c r="AA20" i="29"/>
  <c r="AA20" i="3"/>
  <c r="AA20" i="5"/>
  <c r="S20" i="10"/>
  <c r="S20" i="11"/>
  <c r="S20" i="20"/>
  <c r="S20" i="25" s="1"/>
  <c r="S20" i="22"/>
  <c r="S20" i="8"/>
  <c r="S20" i="18"/>
  <c r="S20" i="17" s="1"/>
  <c r="S20" i="21"/>
  <c r="S20" i="29"/>
  <c r="S20" i="5"/>
  <c r="S20" i="3"/>
  <c r="S20" i="24"/>
  <c r="J20" i="10"/>
  <c r="J20" i="11"/>
  <c r="J20" i="20"/>
  <c r="J20" i="25" s="1"/>
  <c r="J20" i="22"/>
  <c r="J20" i="21"/>
  <c r="J20" i="8"/>
  <c r="J20" i="24"/>
  <c r="J20" i="18"/>
  <c r="J20" i="17" s="1"/>
  <c r="J20" i="5"/>
  <c r="J20" i="29"/>
  <c r="J20" i="3"/>
  <c r="B20" i="10"/>
  <c r="B20" i="11"/>
  <c r="B20" i="22"/>
  <c r="B20" i="20"/>
  <c r="B20" i="25" s="1"/>
  <c r="B20" i="21"/>
  <c r="B20" i="8"/>
  <c r="B20" i="18"/>
  <c r="B20" i="17" s="1"/>
  <c r="B20" i="29"/>
  <c r="B20" i="24"/>
  <c r="B20" i="5"/>
  <c r="B20" i="3"/>
  <c r="Y19" i="10"/>
  <c r="Y19" i="22"/>
  <c r="Y19" i="20"/>
  <c r="Y19" i="25" s="1"/>
  <c r="Y19" i="11"/>
  <c r="Y19" i="21"/>
  <c r="Y19" i="8"/>
  <c r="Y19" i="18"/>
  <c r="Y19" i="17" s="1"/>
  <c r="Y19" i="24"/>
  <c r="Y19" i="3"/>
  <c r="Y19" i="5"/>
  <c r="Y19" i="29"/>
  <c r="Q19" i="10"/>
  <c r="Q19" i="11"/>
  <c r="Q19" i="22"/>
  <c r="Q19" i="20"/>
  <c r="Q19" i="25" s="1"/>
  <c r="Q19" i="8"/>
  <c r="Q19" i="18"/>
  <c r="Q19" i="17" s="1"/>
  <c r="Q19" i="21"/>
  <c r="Q19" i="3"/>
  <c r="Q19" i="29"/>
  <c r="Q19" i="24"/>
  <c r="Q19" i="5"/>
  <c r="H19" i="11"/>
  <c r="H19" i="10"/>
  <c r="H19" i="22"/>
  <c r="H19" i="20"/>
  <c r="H19" i="25" s="1"/>
  <c r="H19" i="21"/>
  <c r="H19" i="8"/>
  <c r="H19" i="18"/>
  <c r="H19" i="17" s="1"/>
  <c r="H19" i="24"/>
  <c r="H19" i="29"/>
  <c r="H19" i="3"/>
  <c r="H19" i="5"/>
  <c r="AE18" i="11"/>
  <c r="AE18" i="10"/>
  <c r="AE18" i="22"/>
  <c r="AE18" i="20"/>
  <c r="AE18" i="25" s="1"/>
  <c r="AE18" i="8"/>
  <c r="AE18" i="21"/>
  <c r="AE18" i="18"/>
  <c r="AE18" i="17" s="1"/>
  <c r="AE18" i="24"/>
  <c r="AE18" i="3"/>
  <c r="AE18" i="5"/>
  <c r="AE18" i="29"/>
  <c r="W18" i="11"/>
  <c r="W18" i="10"/>
  <c r="W18" i="22"/>
  <c r="W18" i="20"/>
  <c r="W18" i="25" s="1"/>
  <c r="W18" i="21"/>
  <c r="W18" i="8"/>
  <c r="W18" i="18"/>
  <c r="W18" i="17" s="1"/>
  <c r="W18" i="24"/>
  <c r="W18" i="29"/>
  <c r="W18" i="3"/>
  <c r="W18" i="5"/>
  <c r="N18" i="10"/>
  <c r="N18" i="11"/>
  <c r="N18" i="20"/>
  <c r="N18" i="25" s="1"/>
  <c r="N18" i="22"/>
  <c r="N18" i="8"/>
  <c r="N18" i="21"/>
  <c r="N18" i="18"/>
  <c r="N18" i="17" s="1"/>
  <c r="N18" i="29"/>
  <c r="N18" i="5"/>
  <c r="N18" i="3"/>
  <c r="N18" i="24"/>
  <c r="F18" i="11"/>
  <c r="F18" i="10"/>
  <c r="F18" i="20"/>
  <c r="F18" i="25" s="1"/>
  <c r="F18" i="22"/>
  <c r="F18" i="21"/>
  <c r="F18" i="8"/>
  <c r="F18" i="24"/>
  <c r="F18" i="5"/>
  <c r="F18" i="3"/>
  <c r="F18" i="18"/>
  <c r="F18" i="17" s="1"/>
  <c r="F18" i="29"/>
  <c r="AC17" i="10"/>
  <c r="AC17" i="11"/>
  <c r="AC17" i="22"/>
  <c r="AC17" i="20"/>
  <c r="AC17" i="25" s="1"/>
  <c r="AC17" i="21"/>
  <c r="AC17" i="8"/>
  <c r="AC17" i="29"/>
  <c r="AC17" i="24"/>
  <c r="AC17" i="18"/>
  <c r="AC17" i="17" s="1"/>
  <c r="AC17" i="5"/>
  <c r="AC17" i="3"/>
  <c r="U17" i="10"/>
  <c r="U17" i="11"/>
  <c r="U17" i="22"/>
  <c r="U17" i="20"/>
  <c r="U17" i="25" s="1"/>
  <c r="U17" i="21"/>
  <c r="U17" i="8"/>
  <c r="U17" i="18"/>
  <c r="U17" i="17" s="1"/>
  <c r="U17" i="24"/>
  <c r="U17" i="29"/>
  <c r="U17" i="3"/>
  <c r="U17" i="5"/>
  <c r="L17" i="10"/>
  <c r="L17" i="22"/>
  <c r="L17" i="20"/>
  <c r="L17" i="25" s="1"/>
  <c r="L17" i="11"/>
  <c r="L17" i="8"/>
  <c r="L17" i="18"/>
  <c r="L17" i="17" s="1"/>
  <c r="L17" i="21"/>
  <c r="L17" i="3"/>
  <c r="L17" i="24"/>
  <c r="L17" i="29"/>
  <c r="L17" i="5"/>
  <c r="D17" i="11"/>
  <c r="D17" i="10"/>
  <c r="D17" i="20"/>
  <c r="D17" i="25" s="1"/>
  <c r="D17" i="22"/>
  <c r="D17" i="21"/>
  <c r="D17" i="8"/>
  <c r="D17" i="18"/>
  <c r="D17" i="17" s="1"/>
  <c r="D17" i="24"/>
  <c r="D17" i="29"/>
  <c r="D17" i="3"/>
  <c r="D17" i="5"/>
  <c r="AA16" i="11"/>
  <c r="AA16" i="10"/>
  <c r="AA16" i="22"/>
  <c r="AA16" i="20"/>
  <c r="AA16" i="25" s="1"/>
  <c r="AA16" i="8"/>
  <c r="AA16" i="18"/>
  <c r="AA16" i="17" s="1"/>
  <c r="AA16" i="21"/>
  <c r="AA16" i="24"/>
  <c r="AA16" i="29"/>
  <c r="AA16" i="3"/>
  <c r="AA16" i="5"/>
  <c r="S16" i="11"/>
  <c r="S16" i="10"/>
  <c r="S16" i="20"/>
  <c r="S16" i="25" s="1"/>
  <c r="S16" i="22"/>
  <c r="S16" i="21"/>
  <c r="S16" i="8"/>
  <c r="S16" i="18"/>
  <c r="S16" i="17" s="1"/>
  <c r="S16" i="24"/>
  <c r="S16" i="29"/>
  <c r="S16" i="3"/>
  <c r="S16" i="5"/>
  <c r="J16" i="10"/>
  <c r="J16" i="11"/>
  <c r="J16" i="22"/>
  <c r="J16" i="20"/>
  <c r="J16" i="25" s="1"/>
  <c r="J16" i="8"/>
  <c r="J16" i="18"/>
  <c r="J16" i="17" s="1"/>
  <c r="J16" i="21"/>
  <c r="J16" i="29"/>
  <c r="J16" i="5"/>
  <c r="J16" i="3"/>
  <c r="J16" i="24"/>
  <c r="B16" i="11"/>
  <c r="B16" i="10"/>
  <c r="B16" i="22"/>
  <c r="B16" i="20"/>
  <c r="B16" i="25" s="1"/>
  <c r="B16" i="21"/>
  <c r="B16" i="8"/>
  <c r="B16" i="24"/>
  <c r="B16" i="18"/>
  <c r="B16" i="17" s="1"/>
  <c r="B16" i="5"/>
  <c r="B16" i="29"/>
  <c r="B16" i="3"/>
  <c r="Y15" i="10"/>
  <c r="Y15" i="11"/>
  <c r="Y15" i="22"/>
  <c r="Y15" i="20"/>
  <c r="Y15" i="25" s="1"/>
  <c r="Y15" i="21"/>
  <c r="Y15" i="8"/>
  <c r="Y15" i="18"/>
  <c r="Y15" i="17" s="1"/>
  <c r="Y15" i="29"/>
  <c r="Y15" i="24"/>
  <c r="Y15" i="5"/>
  <c r="Y15" i="3"/>
  <c r="Q15" i="10"/>
  <c r="Q15" i="11"/>
  <c r="Q15" i="20"/>
  <c r="Q15" i="25" s="1"/>
  <c r="Q15" i="22"/>
  <c r="Q15" i="21"/>
  <c r="Q15" i="8"/>
  <c r="Q15" i="18"/>
  <c r="Q15" i="17" s="1"/>
  <c r="Q15" i="24"/>
  <c r="Q15" i="3"/>
  <c r="Q15" i="5"/>
  <c r="Q15" i="29"/>
  <c r="H15" i="10"/>
  <c r="H15" i="11"/>
  <c r="H15" i="22"/>
  <c r="H15" i="20"/>
  <c r="H15" i="25" s="1"/>
  <c r="H15" i="8"/>
  <c r="H15" i="18"/>
  <c r="H15" i="17" s="1"/>
  <c r="H15" i="21"/>
  <c r="H15" i="3"/>
  <c r="H15" i="29"/>
  <c r="H15" i="24"/>
  <c r="H15" i="5"/>
  <c r="AE14" i="11"/>
  <c r="AE14" i="10"/>
  <c r="AE14" i="22"/>
  <c r="AE14" i="20"/>
  <c r="AE14" i="25" s="1"/>
  <c r="AE14" i="21"/>
  <c r="AE14" i="8"/>
  <c r="AE14" i="18"/>
  <c r="AE14" i="17" s="1"/>
  <c r="AE14" i="24"/>
  <c r="AE14" i="29"/>
  <c r="AE14" i="3"/>
  <c r="AE14" i="5"/>
  <c r="W14" i="11"/>
  <c r="W14" i="10"/>
  <c r="W14" i="22"/>
  <c r="W14" i="20"/>
  <c r="W14" i="25" s="1"/>
  <c r="W14" i="8"/>
  <c r="W14" i="21"/>
  <c r="W14" i="18"/>
  <c r="W14" i="17" s="1"/>
  <c r="W14" i="24"/>
  <c r="W14" i="3"/>
  <c r="W14" i="29"/>
  <c r="W14" i="5"/>
  <c r="N14" i="11"/>
  <c r="N14" i="10"/>
  <c r="N14" i="20"/>
  <c r="N14" i="25" s="1"/>
  <c r="N14" i="21"/>
  <c r="N14" i="22"/>
  <c r="N14" i="8"/>
  <c r="N14" i="18"/>
  <c r="N14" i="17" s="1"/>
  <c r="N14" i="24"/>
  <c r="N14" i="29"/>
  <c r="N14" i="3"/>
  <c r="N14" i="5"/>
  <c r="F14" i="10"/>
  <c r="F14" i="11"/>
  <c r="F14" i="22"/>
  <c r="F14" i="20"/>
  <c r="F14" i="25" s="1"/>
  <c r="F14" i="8"/>
  <c r="F14" i="21"/>
  <c r="F14" i="18"/>
  <c r="F14" i="17" s="1"/>
  <c r="F14" i="29"/>
  <c r="F14" i="5"/>
  <c r="F14" i="3"/>
  <c r="F14" i="24"/>
  <c r="AC13" i="11"/>
  <c r="AC13" i="10"/>
  <c r="AC13" i="22"/>
  <c r="AC13" i="20"/>
  <c r="AC13" i="25" s="1"/>
  <c r="AC13" i="21"/>
  <c r="AC13" i="8"/>
  <c r="AC13" i="24"/>
  <c r="AC13" i="5"/>
  <c r="AC13" i="3"/>
  <c r="AC13" i="18"/>
  <c r="AC13" i="17" s="1"/>
  <c r="AC13" i="29"/>
  <c r="U13" i="11"/>
  <c r="U13" i="10"/>
  <c r="U13" i="22"/>
  <c r="U13" i="20"/>
  <c r="U13" i="25" s="1"/>
  <c r="U13" i="21"/>
  <c r="U13" i="8"/>
  <c r="U13" i="29"/>
  <c r="U13" i="24"/>
  <c r="U13" i="5"/>
  <c r="U13" i="3"/>
  <c r="U13" i="18"/>
  <c r="U13" i="17" s="1"/>
  <c r="L13" i="11"/>
  <c r="L13" i="10"/>
  <c r="L13" i="20"/>
  <c r="L13" i="25" s="1"/>
  <c r="L13" i="22"/>
  <c r="L13" i="21"/>
  <c r="L13" i="8"/>
  <c r="L13" i="18"/>
  <c r="L13" i="17" s="1"/>
  <c r="L13" i="24"/>
  <c r="L13" i="29"/>
  <c r="L13" i="3"/>
  <c r="L13" i="5"/>
  <c r="D13" i="10"/>
  <c r="D13" i="11"/>
  <c r="D13" i="22"/>
  <c r="D13" i="20"/>
  <c r="D13" i="25" s="1"/>
  <c r="D13" i="8"/>
  <c r="D13" i="18"/>
  <c r="D13" i="17" s="1"/>
  <c r="D13" i="3"/>
  <c r="D13" i="5"/>
  <c r="D13" i="21"/>
  <c r="D13" i="24"/>
  <c r="D13" i="29"/>
  <c r="AA28" i="10"/>
  <c r="AA28" i="11"/>
  <c r="AA28" i="20"/>
  <c r="AA28" i="25" s="1"/>
  <c r="AA28" i="22"/>
  <c r="AA28" i="21"/>
  <c r="AA28" i="8"/>
  <c r="AA28" i="24"/>
  <c r="AA28" i="29"/>
  <c r="AA28" i="18"/>
  <c r="AA28" i="17" s="1"/>
  <c r="AA28" i="3"/>
  <c r="AA28" i="5"/>
  <c r="S28" i="11"/>
  <c r="S28" i="10"/>
  <c r="S28" i="20"/>
  <c r="S28" i="25" s="1"/>
  <c r="S28" i="21"/>
  <c r="S28" i="8"/>
  <c r="S28" i="22"/>
  <c r="S28" i="18"/>
  <c r="S28" i="17" s="1"/>
  <c r="S28" i="29"/>
  <c r="S28" i="24"/>
  <c r="S28" i="3"/>
  <c r="S28" i="5"/>
  <c r="J28" i="10"/>
  <c r="J28" i="20"/>
  <c r="J28" i="25" s="1"/>
  <c r="J28" i="11"/>
  <c r="J28" i="22"/>
  <c r="J28" i="21"/>
  <c r="J28" i="8"/>
  <c r="J28" i="18"/>
  <c r="J28" i="17" s="1"/>
  <c r="J28" i="24"/>
  <c r="J28" i="29"/>
  <c r="J28" i="3"/>
  <c r="J28" i="5"/>
  <c r="B28" i="11"/>
  <c r="B28" i="10"/>
  <c r="B28" i="20"/>
  <c r="B28" i="25" s="1"/>
  <c r="B28" i="22"/>
  <c r="B28" i="8"/>
  <c r="B28" i="18"/>
  <c r="B28" i="17" s="1"/>
  <c r="B28" i="21"/>
  <c r="B28" i="29"/>
  <c r="B28" i="3"/>
  <c r="B28" i="24"/>
  <c r="B28" i="5"/>
  <c r="Y27" i="10"/>
  <c r="Y27" i="11"/>
  <c r="Y27" i="20"/>
  <c r="Y27" i="25" s="1"/>
  <c r="Y27" i="22"/>
  <c r="Y27" i="21"/>
  <c r="Y27" i="8"/>
  <c r="Y27" i="18"/>
  <c r="Y27" i="17" s="1"/>
  <c r="Y27" i="24"/>
  <c r="Y27" i="29"/>
  <c r="Y27" i="3"/>
  <c r="Y27" i="5"/>
  <c r="Q27" i="11"/>
  <c r="Q27" i="10"/>
  <c r="Q27" i="20"/>
  <c r="Q27" i="25" s="1"/>
  <c r="Q27" i="22"/>
  <c r="Q27" i="8"/>
  <c r="Q27" i="21"/>
  <c r="Q27" i="18"/>
  <c r="Q27" i="17" s="1"/>
  <c r="Q27" i="29"/>
  <c r="Q27" i="24"/>
  <c r="Q27" i="3"/>
  <c r="Q27" i="5"/>
  <c r="H27" i="10"/>
  <c r="H27" i="11"/>
  <c r="H27" i="20"/>
  <c r="H27" i="25" s="1"/>
  <c r="H27" i="22"/>
  <c r="H27" i="21"/>
  <c r="H27" i="8"/>
  <c r="H27" i="18"/>
  <c r="H27" i="17" s="1"/>
  <c r="H27" i="24"/>
  <c r="H27" i="29"/>
  <c r="H27" i="3"/>
  <c r="H27" i="5"/>
  <c r="AE26" i="11"/>
  <c r="AE26" i="10"/>
  <c r="AE26" i="20"/>
  <c r="AE26" i="25" s="1"/>
  <c r="AE26" i="22"/>
  <c r="AE26" i="8"/>
  <c r="AE26" i="21"/>
  <c r="AE26" i="18"/>
  <c r="AE26" i="17" s="1"/>
  <c r="AE26" i="29"/>
  <c r="AE26" i="3"/>
  <c r="AE26" i="24"/>
  <c r="AE26" i="5"/>
  <c r="W26" i="10"/>
  <c r="W26" i="11"/>
  <c r="W26" i="20"/>
  <c r="W26" i="25" s="1"/>
  <c r="W26" i="22"/>
  <c r="W26" i="21"/>
  <c r="W26" i="8"/>
  <c r="W26" i="24"/>
  <c r="W26" i="29"/>
  <c r="W26" i="3"/>
  <c r="W26" i="18"/>
  <c r="W26" i="17" s="1"/>
  <c r="W26" i="5"/>
  <c r="N26" i="11"/>
  <c r="N26" i="10"/>
  <c r="N26" i="20"/>
  <c r="N26" i="25" s="1"/>
  <c r="N26" i="21"/>
  <c r="N26" i="8"/>
  <c r="N26" i="22"/>
  <c r="N26" i="29"/>
  <c r="N26" i="24"/>
  <c r="N26" i="18"/>
  <c r="N26" i="17" s="1"/>
  <c r="N26" i="3"/>
  <c r="N26" i="5"/>
  <c r="F26" i="10"/>
  <c r="F26" i="11"/>
  <c r="F26" i="20"/>
  <c r="F26" i="25" s="1"/>
  <c r="F26" i="22"/>
  <c r="F26" i="21"/>
  <c r="F26" i="8"/>
  <c r="F26" i="18"/>
  <c r="F26" i="17" s="1"/>
  <c r="F26" i="24"/>
  <c r="F26" i="29"/>
  <c r="F26" i="3"/>
  <c r="F26" i="5"/>
  <c r="AC25" i="11"/>
  <c r="AC25" i="10"/>
  <c r="AC25" i="20"/>
  <c r="AC25" i="25" s="1"/>
  <c r="AC25" i="22"/>
  <c r="AC25" i="8"/>
  <c r="AC25" i="18"/>
  <c r="AC25" i="17" s="1"/>
  <c r="AC25" i="21"/>
  <c r="AC25" i="3"/>
  <c r="AC25" i="24"/>
  <c r="AC25" i="5"/>
  <c r="AC25" i="29"/>
  <c r="U25" i="10"/>
  <c r="U25" i="11"/>
  <c r="U25" i="20"/>
  <c r="U25" i="25" s="1"/>
  <c r="U25" i="22"/>
  <c r="U25" i="21"/>
  <c r="U25" i="8"/>
  <c r="U25" i="18"/>
  <c r="U25" i="17" s="1"/>
  <c r="U25" i="24"/>
  <c r="U25" i="29"/>
  <c r="U25" i="3"/>
  <c r="U25" i="5"/>
  <c r="L25" i="11"/>
  <c r="L25" i="20"/>
  <c r="L25" i="25" s="1"/>
  <c r="L25" i="10"/>
  <c r="L25" i="22"/>
  <c r="L25" i="8"/>
  <c r="L25" i="18"/>
  <c r="L25" i="17" s="1"/>
  <c r="L25" i="21"/>
  <c r="L25" i="24"/>
  <c r="L25" i="29"/>
  <c r="L25" i="3"/>
  <c r="L25" i="5"/>
  <c r="D25" i="10"/>
  <c r="D25" i="11"/>
  <c r="D25" i="20"/>
  <c r="D25" i="25" s="1"/>
  <c r="D25" i="22"/>
  <c r="D25" i="21"/>
  <c r="D25" i="8"/>
  <c r="D25" i="18"/>
  <c r="D25" i="17" s="1"/>
  <c r="D25" i="24"/>
  <c r="D25" i="29"/>
  <c r="D25" i="3"/>
  <c r="D25" i="5"/>
  <c r="AA24" i="11"/>
  <c r="AA24" i="10"/>
  <c r="AA24" i="20"/>
  <c r="AA24" i="25" s="1"/>
  <c r="AA24" i="22"/>
  <c r="AA24" i="8"/>
  <c r="AA24" i="18"/>
  <c r="AA24" i="17" s="1"/>
  <c r="AA24" i="21"/>
  <c r="AA24" i="29"/>
  <c r="AA24" i="3"/>
  <c r="AA24" i="24"/>
  <c r="AA24" i="5"/>
  <c r="S24" i="10"/>
  <c r="S24" i="11"/>
  <c r="S24" i="20"/>
  <c r="S24" i="25" s="1"/>
  <c r="S24" i="22"/>
  <c r="S24" i="21"/>
  <c r="S24" i="8"/>
  <c r="S24" i="24"/>
  <c r="S24" i="18"/>
  <c r="S24" i="17" s="1"/>
  <c r="S24" i="29"/>
  <c r="S24" i="3"/>
  <c r="S24" i="5"/>
  <c r="J24" i="11"/>
  <c r="J24" i="10"/>
  <c r="J24" i="20"/>
  <c r="J24" i="25" s="1"/>
  <c r="J24" i="22"/>
  <c r="J24" i="21"/>
  <c r="J24" i="8"/>
  <c r="J24" i="18"/>
  <c r="J24" i="17" s="1"/>
  <c r="J24" i="29"/>
  <c r="J24" i="24"/>
  <c r="J24" i="3"/>
  <c r="J24" i="5"/>
  <c r="B24" i="10"/>
  <c r="B24" i="20"/>
  <c r="B24" i="25" s="1"/>
  <c r="B24" i="11"/>
  <c r="B24" i="22"/>
  <c r="B24" i="21"/>
  <c r="B24" i="8"/>
  <c r="B24" i="18"/>
  <c r="B24" i="17" s="1"/>
  <c r="B24" i="24"/>
  <c r="B24" i="3"/>
  <c r="B24" i="29"/>
  <c r="B24" i="5"/>
  <c r="Y23" i="10"/>
  <c r="Y23" i="11"/>
  <c r="Y23" i="20"/>
  <c r="Y23" i="25" s="1"/>
  <c r="Y23" i="22"/>
  <c r="Y23" i="8"/>
  <c r="Y23" i="18"/>
  <c r="Y23" i="17" s="1"/>
  <c r="Y23" i="21"/>
  <c r="Y23" i="3"/>
  <c r="Y23" i="29"/>
  <c r="Y23" i="24"/>
  <c r="Y23" i="5"/>
  <c r="Q23" i="10"/>
  <c r="Q23" i="11"/>
  <c r="Q23" i="20"/>
  <c r="Q23" i="25" s="1"/>
  <c r="Q23" i="22"/>
  <c r="Q23" i="21"/>
  <c r="Q23" i="8"/>
  <c r="Q23" i="18"/>
  <c r="Q23" i="17" s="1"/>
  <c r="Q23" i="24"/>
  <c r="Q23" i="29"/>
  <c r="Q23" i="3"/>
  <c r="Q23" i="5"/>
  <c r="H23" i="10"/>
  <c r="H23" i="11"/>
  <c r="H23" i="20"/>
  <c r="H23" i="25" s="1"/>
  <c r="H23" i="22"/>
  <c r="H23" i="8"/>
  <c r="H23" i="21"/>
  <c r="H23" i="18"/>
  <c r="H23" i="17" s="1"/>
  <c r="H23" i="24"/>
  <c r="H23" i="3"/>
  <c r="H23" i="29"/>
  <c r="H23" i="5"/>
  <c r="AE22" i="10"/>
  <c r="AE22" i="11"/>
  <c r="AE22" i="20"/>
  <c r="AE22" i="25" s="1"/>
  <c r="AE22" i="22"/>
  <c r="AE22" i="21"/>
  <c r="AE22" i="8"/>
  <c r="AE22" i="18"/>
  <c r="AE22" i="17" s="1"/>
  <c r="AE22" i="24"/>
  <c r="AE22" i="29"/>
  <c r="AE22" i="3"/>
  <c r="AE22" i="5"/>
  <c r="W22" i="10"/>
  <c r="W22" i="11"/>
  <c r="W22" i="20"/>
  <c r="W22" i="25" s="1"/>
  <c r="W22" i="22"/>
  <c r="W22" i="8"/>
  <c r="W22" i="21"/>
  <c r="W22" i="18"/>
  <c r="W22" i="17" s="1"/>
  <c r="W22" i="29"/>
  <c r="W22" i="3"/>
  <c r="W22" i="24"/>
  <c r="W22" i="5"/>
  <c r="N22" i="10"/>
  <c r="N22" i="11"/>
  <c r="N22" i="20"/>
  <c r="N22" i="25" s="1"/>
  <c r="N22" i="22"/>
  <c r="N22" i="21"/>
  <c r="N22" i="8"/>
  <c r="N22" i="24"/>
  <c r="N22" i="3"/>
  <c r="N22" i="18"/>
  <c r="N22" i="17" s="1"/>
  <c r="N22" i="5"/>
  <c r="N22" i="29"/>
  <c r="F22" i="10"/>
  <c r="F22" i="11"/>
  <c r="F22" i="22"/>
  <c r="F22" i="20"/>
  <c r="F22" i="25" s="1"/>
  <c r="F22" i="21"/>
  <c r="F22" i="8"/>
  <c r="F22" i="29"/>
  <c r="F22" i="24"/>
  <c r="F22" i="3"/>
  <c r="F22" i="18"/>
  <c r="F22" i="17" s="1"/>
  <c r="F22" i="5"/>
  <c r="R20" i="11"/>
  <c r="R20" i="10"/>
  <c r="R20" i="20"/>
  <c r="R20" i="25" s="1"/>
  <c r="R20" i="22"/>
  <c r="R20" i="21"/>
  <c r="R20" i="18"/>
  <c r="R20" i="17" s="1"/>
  <c r="R20" i="29"/>
  <c r="R20" i="3"/>
  <c r="R20" i="24"/>
  <c r="R20" i="8"/>
  <c r="R20" i="5"/>
  <c r="I20" i="11"/>
  <c r="I20" i="10"/>
  <c r="I20" i="20"/>
  <c r="I20" i="25" s="1"/>
  <c r="I20" i="21"/>
  <c r="I20" i="22"/>
  <c r="I20" i="29"/>
  <c r="I20" i="24"/>
  <c r="I20" i="18"/>
  <c r="I20" i="17" s="1"/>
  <c r="I20" i="8"/>
  <c r="I20" i="5"/>
  <c r="I20" i="3"/>
  <c r="A20" i="11"/>
  <c r="A20" i="10"/>
  <c r="A20" i="20"/>
  <c r="A20" i="25" s="1"/>
  <c r="A20" i="21"/>
  <c r="A20" i="22"/>
  <c r="A20" i="18"/>
  <c r="A20" i="17" s="1"/>
  <c r="A20" i="29"/>
  <c r="A20" i="24"/>
  <c r="A20" i="5"/>
  <c r="A20" i="3"/>
  <c r="A20" i="8"/>
  <c r="X19" i="10"/>
  <c r="X19" i="22"/>
  <c r="X19" i="20"/>
  <c r="X19" i="25" s="1"/>
  <c r="X19" i="21"/>
  <c r="X19" i="11"/>
  <c r="X19" i="29"/>
  <c r="X19" i="18"/>
  <c r="X19" i="17" s="1"/>
  <c r="X19" i="24"/>
  <c r="X19" i="8"/>
  <c r="X19" i="3"/>
  <c r="X19" i="5"/>
  <c r="O19" i="10"/>
  <c r="O19" i="11"/>
  <c r="O19" i="22"/>
  <c r="O19" i="20"/>
  <c r="O19" i="25" s="1"/>
  <c r="O19" i="21"/>
  <c r="O19" i="18"/>
  <c r="O19" i="17" s="1"/>
  <c r="O19" i="29"/>
  <c r="O19" i="3"/>
  <c r="O19" i="8"/>
  <c r="O19" i="5"/>
  <c r="O19" i="24"/>
  <c r="G19" i="10"/>
  <c r="G19" i="22"/>
  <c r="G19" i="11"/>
  <c r="G19" i="20"/>
  <c r="G19" i="25" s="1"/>
  <c r="G19" i="21"/>
  <c r="G19" i="29"/>
  <c r="G19" i="18"/>
  <c r="G19" i="17" s="1"/>
  <c r="G19" i="24"/>
  <c r="G19" i="8"/>
  <c r="G19" i="3"/>
  <c r="G19" i="5"/>
  <c r="AD18" i="11"/>
  <c r="AD18" i="10"/>
  <c r="AD18" i="20"/>
  <c r="AD18" i="25" s="1"/>
  <c r="AD18" i="21"/>
  <c r="AD18" i="22"/>
  <c r="AD18" i="18"/>
  <c r="AD18" i="17" s="1"/>
  <c r="AD18" i="29"/>
  <c r="AD18" i="24"/>
  <c r="AD18" i="3"/>
  <c r="AD18" i="8"/>
  <c r="AD18" i="5"/>
  <c r="V18" i="11"/>
  <c r="V18" i="10"/>
  <c r="V18" i="22"/>
  <c r="V18" i="20"/>
  <c r="V18" i="25" s="1"/>
  <c r="V18" i="21"/>
  <c r="V18" i="29"/>
  <c r="V18" i="18"/>
  <c r="V18" i="17" s="1"/>
  <c r="V18" i="24"/>
  <c r="V18" i="8"/>
  <c r="V18" i="3"/>
  <c r="V18" i="5"/>
  <c r="M18" i="11"/>
  <c r="M18" i="10"/>
  <c r="M18" i="20"/>
  <c r="M18" i="25" s="1"/>
  <c r="M18" i="21"/>
  <c r="M18" i="22"/>
  <c r="M18" i="18"/>
  <c r="M18" i="17" s="1"/>
  <c r="M18" i="29"/>
  <c r="M18" i="3"/>
  <c r="M18" i="24"/>
  <c r="M18" i="8"/>
  <c r="M18" i="5"/>
  <c r="E18" i="11"/>
  <c r="E18" i="10"/>
  <c r="E18" i="20"/>
  <c r="E18" i="25" s="1"/>
  <c r="E18" i="22"/>
  <c r="E18" i="21"/>
  <c r="E18" i="29"/>
  <c r="E18" i="24"/>
  <c r="E18" i="8"/>
  <c r="E18" i="5"/>
  <c r="E18" i="3"/>
  <c r="E18" i="18"/>
  <c r="E18" i="17" s="1"/>
  <c r="AB17" i="11"/>
  <c r="AB17" i="10"/>
  <c r="AB17" i="20"/>
  <c r="AB17" i="25" s="1"/>
  <c r="AB17" i="21"/>
  <c r="AB17" i="22"/>
  <c r="AB17" i="18"/>
  <c r="AB17" i="17" s="1"/>
  <c r="AB17" i="29"/>
  <c r="AB17" i="24"/>
  <c r="AB17" i="5"/>
  <c r="AB17" i="3"/>
  <c r="AB17" i="8"/>
  <c r="T17" i="11"/>
  <c r="T17" i="10"/>
  <c r="T17" i="22"/>
  <c r="T17" i="20"/>
  <c r="T17" i="25" s="1"/>
  <c r="T17" i="21"/>
  <c r="T17" i="29"/>
  <c r="T17" i="18"/>
  <c r="T17" i="17" s="1"/>
  <c r="T17" i="24"/>
  <c r="T17" i="8"/>
  <c r="T17" i="3"/>
  <c r="T17" i="5"/>
  <c r="K17" i="10"/>
  <c r="K17" i="22"/>
  <c r="K17" i="20"/>
  <c r="K17" i="25" s="1"/>
  <c r="K17" i="11"/>
  <c r="K17" i="21"/>
  <c r="K17" i="18"/>
  <c r="K17" i="17" s="1"/>
  <c r="K17" i="29"/>
  <c r="K17" i="3"/>
  <c r="K17" i="8"/>
  <c r="K17" i="5"/>
  <c r="K17" i="24"/>
  <c r="C17" i="10"/>
  <c r="C17" i="11"/>
  <c r="C17" i="22"/>
  <c r="C17" i="20"/>
  <c r="C17" i="25" s="1"/>
  <c r="C17" i="21"/>
  <c r="C17" i="29"/>
  <c r="C17" i="18"/>
  <c r="C17" i="17" s="1"/>
  <c r="C17" i="24"/>
  <c r="C17" i="8"/>
  <c r="C17" i="3"/>
  <c r="C17" i="5"/>
  <c r="Z16" i="11"/>
  <c r="Z16" i="10"/>
  <c r="Z16" i="22"/>
  <c r="Z16" i="20"/>
  <c r="Z16" i="25" s="1"/>
  <c r="Z16" i="21"/>
  <c r="Z16" i="18"/>
  <c r="Z16" i="17" s="1"/>
  <c r="Z16" i="29"/>
  <c r="Z16" i="24"/>
  <c r="Z16" i="3"/>
  <c r="Z16" i="8"/>
  <c r="Z16" i="5"/>
  <c r="R16" i="11"/>
  <c r="R16" i="10"/>
  <c r="R16" i="20"/>
  <c r="R16" i="25" s="1"/>
  <c r="R16" i="21"/>
  <c r="R16" i="22"/>
  <c r="R16" i="29"/>
  <c r="R16" i="18"/>
  <c r="R16" i="17" s="1"/>
  <c r="R16" i="24"/>
  <c r="R16" i="8"/>
  <c r="R16" i="3"/>
  <c r="R16" i="5"/>
  <c r="I16" i="11"/>
  <c r="I16" i="10"/>
  <c r="I16" i="20"/>
  <c r="I16" i="25" s="1"/>
  <c r="I16" i="21"/>
  <c r="I16" i="22"/>
  <c r="I16" i="18"/>
  <c r="I16" i="17" s="1"/>
  <c r="I16" i="29"/>
  <c r="I16" i="3"/>
  <c r="I16" i="24"/>
  <c r="I16" i="8"/>
  <c r="I16" i="5"/>
  <c r="A16" i="11"/>
  <c r="A16" i="10"/>
  <c r="A16" i="22"/>
  <c r="A16" i="20"/>
  <c r="A16" i="25" s="1"/>
  <c r="A16" i="21"/>
  <c r="A16" i="29"/>
  <c r="A16" i="24"/>
  <c r="A16" i="18"/>
  <c r="A16" i="17" s="1"/>
  <c r="A16" i="8"/>
  <c r="A16" i="5"/>
  <c r="A16" i="3"/>
  <c r="X15" i="11"/>
  <c r="X15" i="10"/>
  <c r="X15" i="20"/>
  <c r="X15" i="25" s="1"/>
  <c r="X15" i="21"/>
  <c r="X15" i="22"/>
  <c r="X15" i="18"/>
  <c r="X15" i="17" s="1"/>
  <c r="X15" i="29"/>
  <c r="X15" i="24"/>
  <c r="X15" i="5"/>
  <c r="X15" i="3"/>
  <c r="X15" i="8"/>
  <c r="O15" i="10"/>
  <c r="O15" i="11"/>
  <c r="O15" i="20"/>
  <c r="O15" i="25" s="1"/>
  <c r="O15" i="22"/>
  <c r="O15" i="21"/>
  <c r="O15" i="29"/>
  <c r="O15" i="18"/>
  <c r="O15" i="17" s="1"/>
  <c r="O15" i="24"/>
  <c r="O15" i="8"/>
  <c r="O15" i="3"/>
  <c r="O15" i="5"/>
  <c r="G15" i="10"/>
  <c r="G15" i="11"/>
  <c r="G15" i="20"/>
  <c r="G15" i="25" s="1"/>
  <c r="G15" i="21"/>
  <c r="G15" i="22"/>
  <c r="G15" i="18"/>
  <c r="G15" i="17" s="1"/>
  <c r="G15" i="29"/>
  <c r="G15" i="3"/>
  <c r="G15" i="8"/>
  <c r="G15" i="5"/>
  <c r="G15" i="24"/>
  <c r="AD14" i="10"/>
  <c r="AD14" i="22"/>
  <c r="AD14" i="20"/>
  <c r="AD14" i="25" s="1"/>
  <c r="AD14" i="21"/>
  <c r="AD14" i="11"/>
  <c r="AD14" i="29"/>
  <c r="AD14" i="18"/>
  <c r="AD14" i="17" s="1"/>
  <c r="AD14" i="24"/>
  <c r="AD14" i="8"/>
  <c r="AD14" i="3"/>
  <c r="AD14" i="5"/>
  <c r="V14" i="11"/>
  <c r="V14" i="10"/>
  <c r="V14" i="22"/>
  <c r="V14" i="20"/>
  <c r="V14" i="25" s="1"/>
  <c r="V14" i="21"/>
  <c r="V14" i="18"/>
  <c r="V14" i="17" s="1"/>
  <c r="V14" i="29"/>
  <c r="V14" i="24"/>
  <c r="V14" i="3"/>
  <c r="V14" i="8"/>
  <c r="V14" i="5"/>
  <c r="M14" i="11"/>
  <c r="M14" i="10"/>
  <c r="M14" i="20"/>
  <c r="M14" i="25" s="1"/>
  <c r="M14" i="21"/>
  <c r="M14" i="22"/>
  <c r="M14" i="29"/>
  <c r="M14" i="18"/>
  <c r="M14" i="17" s="1"/>
  <c r="M14" i="24"/>
  <c r="M14" i="8"/>
  <c r="M14" i="3"/>
  <c r="M14" i="5"/>
  <c r="E14" i="10"/>
  <c r="E14" i="11"/>
  <c r="E14" i="20"/>
  <c r="E14" i="25" s="1"/>
  <c r="E14" i="21"/>
  <c r="E14" i="22"/>
  <c r="E14" i="18"/>
  <c r="E14" i="17" s="1"/>
  <c r="E14" i="29"/>
  <c r="E14" i="3"/>
  <c r="E14" i="24"/>
  <c r="E14" i="8"/>
  <c r="E14" i="5"/>
  <c r="AB13" i="10"/>
  <c r="AB13" i="11"/>
  <c r="AB13" i="22"/>
  <c r="AB13" i="20"/>
  <c r="AB13" i="25" s="1"/>
  <c r="AB13" i="21"/>
  <c r="AB13" i="29"/>
  <c r="AB13" i="24"/>
  <c r="AB13" i="8"/>
  <c r="AB13" i="5"/>
  <c r="AB13" i="3"/>
  <c r="AB13" i="18"/>
  <c r="AB13" i="17" s="1"/>
  <c r="T13" i="11"/>
  <c r="T13" i="10"/>
  <c r="T13" i="20"/>
  <c r="T13" i="25" s="1"/>
  <c r="T13" i="21"/>
  <c r="T13" i="22"/>
  <c r="T13" i="18"/>
  <c r="T13" i="17" s="1"/>
  <c r="T13" i="29"/>
  <c r="T13" i="24"/>
  <c r="T13" i="5"/>
  <c r="T13" i="3"/>
  <c r="T13" i="8"/>
  <c r="K13" i="11"/>
  <c r="K13" i="10"/>
  <c r="K13" i="20"/>
  <c r="K13" i="25" s="1"/>
  <c r="K13" i="22"/>
  <c r="K13" i="21"/>
  <c r="K13" i="29"/>
  <c r="K13" i="18"/>
  <c r="K13" i="17" s="1"/>
  <c r="K13" i="24"/>
  <c r="K13" i="8"/>
  <c r="K13" i="3"/>
  <c r="K13" i="5"/>
  <c r="C13" i="10"/>
  <c r="C13" i="11"/>
  <c r="C13" i="20"/>
  <c r="C13" i="25" s="1"/>
  <c r="C13" i="21"/>
  <c r="C13" i="22"/>
  <c r="C13" i="18"/>
  <c r="C13" i="17" s="1"/>
  <c r="C13" i="29"/>
  <c r="C13" i="3"/>
  <c r="C13" i="8"/>
  <c r="C13" i="5"/>
  <c r="C13" i="24"/>
  <c r="Z28" i="11"/>
  <c r="Z28" i="10"/>
  <c r="Z28" i="20"/>
  <c r="Z28" i="25" s="1"/>
  <c r="Z28" i="22"/>
  <c r="Z28" i="21"/>
  <c r="Z28" i="24"/>
  <c r="Z28" i="29"/>
  <c r="Z28" i="18"/>
  <c r="Z28" i="17" s="1"/>
  <c r="Z28" i="8"/>
  <c r="Z28" i="3"/>
  <c r="Z28" i="5"/>
  <c r="R28" i="11"/>
  <c r="R28" i="10"/>
  <c r="R28" i="20"/>
  <c r="R28" i="25" s="1"/>
  <c r="R28" i="21"/>
  <c r="R28" i="22"/>
  <c r="R28" i="18"/>
  <c r="R28" i="17" s="1"/>
  <c r="R28" i="29"/>
  <c r="R28" i="24"/>
  <c r="R28" i="3"/>
  <c r="R28" i="5"/>
  <c r="R28" i="8"/>
  <c r="I28" i="11"/>
  <c r="I28" i="20"/>
  <c r="I28" i="25" s="1"/>
  <c r="I28" i="22"/>
  <c r="I28" i="21"/>
  <c r="I28" i="10"/>
  <c r="I28" i="18"/>
  <c r="I28" i="17" s="1"/>
  <c r="I28" i="24"/>
  <c r="I28" i="29"/>
  <c r="I28" i="8"/>
  <c r="I28" i="3"/>
  <c r="I28" i="5"/>
  <c r="A28" i="11"/>
  <c r="A28" i="10"/>
  <c r="A28" i="20"/>
  <c r="A28" i="25" s="1"/>
  <c r="A28" i="21"/>
  <c r="A28" i="22"/>
  <c r="A28" i="18"/>
  <c r="A28" i="17" s="1"/>
  <c r="A28" i="29"/>
  <c r="A28" i="3"/>
  <c r="A28" i="8"/>
  <c r="A28" i="5"/>
  <c r="A28" i="24"/>
  <c r="X27" i="11"/>
  <c r="X27" i="10"/>
  <c r="X27" i="20"/>
  <c r="X27" i="25" s="1"/>
  <c r="X27" i="22"/>
  <c r="X27" i="21"/>
  <c r="X27" i="18"/>
  <c r="X27" i="17" s="1"/>
  <c r="X27" i="24"/>
  <c r="X27" i="29"/>
  <c r="X27" i="8"/>
  <c r="X27" i="3"/>
  <c r="X27" i="5"/>
  <c r="O27" i="11"/>
  <c r="O27" i="10"/>
  <c r="O27" i="20"/>
  <c r="O27" i="25" s="1"/>
  <c r="O27" i="21"/>
  <c r="O27" i="22"/>
  <c r="O27" i="18"/>
  <c r="O27" i="17" s="1"/>
  <c r="O27" i="29"/>
  <c r="O27" i="24"/>
  <c r="O27" i="3"/>
  <c r="O27" i="5"/>
  <c r="O27" i="8"/>
  <c r="G27" i="11"/>
  <c r="G27" i="10"/>
  <c r="G27" i="20"/>
  <c r="G27" i="25" s="1"/>
  <c r="G27" i="22"/>
  <c r="G27" i="21"/>
  <c r="G27" i="18"/>
  <c r="G27" i="17" s="1"/>
  <c r="G27" i="24"/>
  <c r="G27" i="29"/>
  <c r="G27" i="8"/>
  <c r="G27" i="3"/>
  <c r="G27" i="5"/>
  <c r="AD26" i="11"/>
  <c r="AD26" i="10"/>
  <c r="AD26" i="20"/>
  <c r="AD26" i="25" s="1"/>
  <c r="AD26" i="21"/>
  <c r="AD26" i="22"/>
  <c r="AD26" i="18"/>
  <c r="AD26" i="17" s="1"/>
  <c r="AD26" i="29"/>
  <c r="AD26" i="3"/>
  <c r="AD26" i="24"/>
  <c r="AD26" i="8"/>
  <c r="AD26" i="5"/>
  <c r="V26" i="11"/>
  <c r="V26" i="10"/>
  <c r="V26" i="20"/>
  <c r="V26" i="25" s="1"/>
  <c r="V26" i="22"/>
  <c r="V26" i="21"/>
  <c r="V26" i="24"/>
  <c r="V26" i="29"/>
  <c r="V26" i="8"/>
  <c r="V26" i="3"/>
  <c r="V26" i="18"/>
  <c r="V26" i="17" s="1"/>
  <c r="V26" i="5"/>
  <c r="M26" i="11"/>
  <c r="M26" i="10"/>
  <c r="M26" i="20"/>
  <c r="M26" i="25" s="1"/>
  <c r="M26" i="21"/>
  <c r="M26" i="22"/>
  <c r="M26" i="18"/>
  <c r="M26" i="17" s="1"/>
  <c r="M26" i="29"/>
  <c r="M26" i="24"/>
  <c r="M26" i="3"/>
  <c r="M26" i="5"/>
  <c r="M26" i="8"/>
  <c r="E26" i="11"/>
  <c r="E26" i="10"/>
  <c r="E26" i="20"/>
  <c r="E26" i="25" s="1"/>
  <c r="E26" i="22"/>
  <c r="E26" i="21"/>
  <c r="E26" i="29"/>
  <c r="E26" i="18"/>
  <c r="E26" i="17" s="1"/>
  <c r="E26" i="24"/>
  <c r="E26" i="8"/>
  <c r="E26" i="3"/>
  <c r="E26" i="5"/>
  <c r="AB25" i="11"/>
  <c r="AB25" i="10"/>
  <c r="AB25" i="20"/>
  <c r="AB25" i="25" s="1"/>
  <c r="AB25" i="21"/>
  <c r="AB25" i="22"/>
  <c r="AB25" i="18"/>
  <c r="AB25" i="17" s="1"/>
  <c r="AB25" i="29"/>
  <c r="AB25" i="3"/>
  <c r="AB25" i="8"/>
  <c r="AB25" i="5"/>
  <c r="AB25" i="24"/>
  <c r="T25" i="11"/>
  <c r="T25" i="10"/>
  <c r="T25" i="20"/>
  <c r="T25" i="25" s="1"/>
  <c r="T25" i="22"/>
  <c r="T25" i="21"/>
  <c r="T25" i="29"/>
  <c r="T25" i="18"/>
  <c r="T25" i="17" s="1"/>
  <c r="T25" i="24"/>
  <c r="T25" i="8"/>
  <c r="T25" i="3"/>
  <c r="T25" i="5"/>
  <c r="K25" i="11"/>
  <c r="K25" i="20"/>
  <c r="K25" i="25" s="1"/>
  <c r="K25" i="21"/>
  <c r="K25" i="10"/>
  <c r="K25" i="22"/>
  <c r="K25" i="18"/>
  <c r="K25" i="17" s="1"/>
  <c r="K25" i="29"/>
  <c r="K25" i="24"/>
  <c r="K25" i="3"/>
  <c r="K25" i="5"/>
  <c r="K25" i="8"/>
  <c r="C25" i="11"/>
  <c r="C25" i="10"/>
  <c r="C25" i="20"/>
  <c r="C25" i="25" s="1"/>
  <c r="C25" i="22"/>
  <c r="C25" i="21"/>
  <c r="C25" i="29"/>
  <c r="C25" i="18"/>
  <c r="C25" i="17" s="1"/>
  <c r="C25" i="24"/>
  <c r="C25" i="8"/>
  <c r="C25" i="3"/>
  <c r="C25" i="5"/>
  <c r="Z24" i="11"/>
  <c r="Z24" i="10"/>
  <c r="Z24" i="20"/>
  <c r="Z24" i="25" s="1"/>
  <c r="Z24" i="21"/>
  <c r="Z24" i="22"/>
  <c r="Z24" i="18"/>
  <c r="Z24" i="17" s="1"/>
  <c r="Z24" i="29"/>
  <c r="Z24" i="3"/>
  <c r="Z24" i="24"/>
  <c r="Z24" i="8"/>
  <c r="Z24" i="5"/>
  <c r="R24" i="11"/>
  <c r="R24" i="10"/>
  <c r="R24" i="20"/>
  <c r="R24" i="25" s="1"/>
  <c r="R24" i="22"/>
  <c r="R24" i="21"/>
  <c r="R24" i="29"/>
  <c r="R24" i="24"/>
  <c r="R24" i="18"/>
  <c r="R24" i="17" s="1"/>
  <c r="R24" i="8"/>
  <c r="R24" i="3"/>
  <c r="R24" i="5"/>
  <c r="I24" i="11"/>
  <c r="I24" i="10"/>
  <c r="I24" i="20"/>
  <c r="I24" i="25" s="1"/>
  <c r="I24" i="21"/>
  <c r="I24" i="22"/>
  <c r="I24" i="18"/>
  <c r="I24" i="17" s="1"/>
  <c r="I24" i="29"/>
  <c r="I24" i="24"/>
  <c r="I24" i="3"/>
  <c r="I24" i="5"/>
  <c r="I24" i="8"/>
  <c r="A24" i="11"/>
  <c r="A24" i="20"/>
  <c r="A24" i="25" s="1"/>
  <c r="A24" i="22"/>
  <c r="A24" i="21"/>
  <c r="A24" i="10"/>
  <c r="A24" i="29"/>
  <c r="A24" i="18"/>
  <c r="A24" i="17" s="1"/>
  <c r="A24" i="24"/>
  <c r="A24" i="8"/>
  <c r="A24" i="3"/>
  <c r="A24" i="5"/>
  <c r="X23" i="11"/>
  <c r="X23" i="10"/>
  <c r="X23" i="20"/>
  <c r="X23" i="25" s="1"/>
  <c r="X23" i="21"/>
  <c r="X23" i="22"/>
  <c r="X23" i="18"/>
  <c r="X23" i="17" s="1"/>
  <c r="X23" i="29"/>
  <c r="X23" i="3"/>
  <c r="X23" i="8"/>
  <c r="X23" i="5"/>
  <c r="X23" i="24"/>
  <c r="O23" i="11"/>
  <c r="O23" i="10"/>
  <c r="O23" i="20"/>
  <c r="O23" i="25" s="1"/>
  <c r="O23" i="22"/>
  <c r="O23" i="21"/>
  <c r="O23" i="29"/>
  <c r="O23" i="18"/>
  <c r="O23" i="17" s="1"/>
  <c r="O23" i="24"/>
  <c r="O23" i="8"/>
  <c r="O23" i="3"/>
  <c r="O23" i="5"/>
  <c r="G23" i="11"/>
  <c r="G23" i="10"/>
  <c r="G23" i="20"/>
  <c r="G23" i="25" s="1"/>
  <c r="G23" i="21"/>
  <c r="G23" i="22"/>
  <c r="G23" i="18"/>
  <c r="G23" i="17" s="1"/>
  <c r="G23" i="29"/>
  <c r="G23" i="24"/>
  <c r="G23" i="3"/>
  <c r="G23" i="5"/>
  <c r="G23" i="8"/>
  <c r="AD22" i="11"/>
  <c r="AD22" i="10"/>
  <c r="AD22" i="20"/>
  <c r="AD22" i="25" s="1"/>
  <c r="AD22" i="22"/>
  <c r="AD22" i="21"/>
  <c r="AD22" i="29"/>
  <c r="AD22" i="18"/>
  <c r="AD22" i="17" s="1"/>
  <c r="AD22" i="24"/>
  <c r="AD22" i="8"/>
  <c r="AD22" i="3"/>
  <c r="AD22" i="5"/>
  <c r="V22" i="11"/>
  <c r="V22" i="10"/>
  <c r="V22" i="20"/>
  <c r="V22" i="25" s="1"/>
  <c r="V22" i="21"/>
  <c r="V22" i="22"/>
  <c r="V22" i="18"/>
  <c r="V22" i="17" s="1"/>
  <c r="V22" i="29"/>
  <c r="V22" i="3"/>
  <c r="V22" i="24"/>
  <c r="V22" i="8"/>
  <c r="V22" i="5"/>
  <c r="M22" i="11"/>
  <c r="M22" i="10"/>
  <c r="M22" i="20"/>
  <c r="M22" i="25" s="1"/>
  <c r="M22" i="22"/>
  <c r="M22" i="21"/>
  <c r="M22" i="29"/>
  <c r="M22" i="24"/>
  <c r="M22" i="8"/>
  <c r="M22" i="3"/>
  <c r="M22" i="5"/>
  <c r="M22" i="18"/>
  <c r="M22" i="17" s="1"/>
  <c r="E22" i="11"/>
  <c r="E22" i="10"/>
  <c r="E22" i="20"/>
  <c r="E22" i="25" s="1"/>
  <c r="E22" i="21"/>
  <c r="E22" i="18"/>
  <c r="E22" i="17" s="1"/>
  <c r="E22" i="29"/>
  <c r="E22" i="22"/>
  <c r="E22" i="24"/>
  <c r="E22" i="3"/>
  <c r="E22" i="5"/>
  <c r="E22" i="8"/>
  <c r="Y20" i="10"/>
  <c r="Y20" i="11"/>
  <c r="Y20" i="21"/>
  <c r="Y20" i="22"/>
  <c r="Y20" i="20"/>
  <c r="Y20" i="25" s="1"/>
  <c r="Y20" i="18"/>
  <c r="Y20" i="17" s="1"/>
  <c r="Y20" i="29"/>
  <c r="Y20" i="24"/>
  <c r="Y20" i="8"/>
  <c r="Y20" i="3"/>
  <c r="Y20" i="5"/>
  <c r="Q20" i="10"/>
  <c r="Q20" i="11"/>
  <c r="Q20" i="22"/>
  <c r="Q20" i="21"/>
  <c r="Q20" i="20"/>
  <c r="Q20" i="25" s="1"/>
  <c r="Q20" i="18"/>
  <c r="Q20" i="17" s="1"/>
  <c r="Q20" i="29"/>
  <c r="Q20" i="24"/>
  <c r="Q20" i="3"/>
  <c r="Q20" i="8"/>
  <c r="Q20" i="5"/>
  <c r="H20" i="10"/>
  <c r="H20" i="11"/>
  <c r="H20" i="21"/>
  <c r="H20" i="22"/>
  <c r="H20" i="20"/>
  <c r="H20" i="25" s="1"/>
  <c r="H20" i="18"/>
  <c r="H20" i="17" s="1"/>
  <c r="H20" i="29"/>
  <c r="H20" i="24"/>
  <c r="H20" i="8"/>
  <c r="H20" i="3"/>
  <c r="H20" i="5"/>
  <c r="AE19" i="10"/>
  <c r="AE19" i="11"/>
  <c r="AE19" i="21"/>
  <c r="AE19" i="22"/>
  <c r="AE19" i="20"/>
  <c r="AE19" i="25" s="1"/>
  <c r="AE19" i="18"/>
  <c r="AE19" i="17" s="1"/>
  <c r="AE19" i="29"/>
  <c r="AE19" i="24"/>
  <c r="AE19" i="5"/>
  <c r="AE19" i="3"/>
  <c r="AE19" i="8"/>
  <c r="W19" i="10"/>
  <c r="W19" i="11"/>
  <c r="W19" i="21"/>
  <c r="W19" i="20"/>
  <c r="W19" i="25" s="1"/>
  <c r="W19" i="18"/>
  <c r="W19" i="17" s="1"/>
  <c r="W19" i="29"/>
  <c r="W19" i="24"/>
  <c r="W19" i="22"/>
  <c r="W19" i="8"/>
  <c r="W19" i="3"/>
  <c r="W19" i="5"/>
  <c r="N19" i="10"/>
  <c r="N19" i="11"/>
  <c r="N19" i="22"/>
  <c r="N19" i="21"/>
  <c r="N19" i="20"/>
  <c r="N19" i="25" s="1"/>
  <c r="N19" i="18"/>
  <c r="N19" i="17" s="1"/>
  <c r="N19" i="29"/>
  <c r="N19" i="24"/>
  <c r="N19" i="3"/>
  <c r="N19" i="8"/>
  <c r="N19" i="5"/>
  <c r="F19" i="10"/>
  <c r="F19" i="11"/>
  <c r="F19" i="22"/>
  <c r="F19" i="21"/>
  <c r="F19" i="20"/>
  <c r="F19" i="25" s="1"/>
  <c r="F19" i="18"/>
  <c r="F19" i="17" s="1"/>
  <c r="F19" i="29"/>
  <c r="F19" i="24"/>
  <c r="F19" i="8"/>
  <c r="F19" i="3"/>
  <c r="F19" i="5"/>
  <c r="AC18" i="10"/>
  <c r="AC18" i="11"/>
  <c r="AC18" i="22"/>
  <c r="AC18" i="21"/>
  <c r="AC18" i="20"/>
  <c r="AC18" i="25" s="1"/>
  <c r="AC18" i="18"/>
  <c r="AC18" i="17" s="1"/>
  <c r="AC18" i="29"/>
  <c r="AC18" i="24"/>
  <c r="AC18" i="3"/>
  <c r="AC18" i="5"/>
  <c r="AC18" i="8"/>
  <c r="U18" i="11"/>
  <c r="U18" i="10"/>
  <c r="U18" i="22"/>
  <c r="U18" i="21"/>
  <c r="U18" i="20"/>
  <c r="U18" i="25" s="1"/>
  <c r="U18" i="18"/>
  <c r="U18" i="17" s="1"/>
  <c r="U18" i="29"/>
  <c r="U18" i="24"/>
  <c r="U18" i="8"/>
  <c r="U18" i="3"/>
  <c r="U18" i="5"/>
  <c r="L18" i="11"/>
  <c r="L18" i="10"/>
  <c r="L18" i="22"/>
  <c r="L18" i="21"/>
  <c r="L18" i="20"/>
  <c r="L18" i="25" s="1"/>
  <c r="L18" i="18"/>
  <c r="L18" i="17" s="1"/>
  <c r="L18" i="29"/>
  <c r="L18" i="24"/>
  <c r="L18" i="3"/>
  <c r="L18" i="8"/>
  <c r="L18" i="5"/>
  <c r="D18" i="11"/>
  <c r="D18" i="10"/>
  <c r="D18" i="22"/>
  <c r="D18" i="21"/>
  <c r="D18" i="20"/>
  <c r="D18" i="25" s="1"/>
  <c r="D18" i="18"/>
  <c r="D18" i="17" s="1"/>
  <c r="D18" i="29"/>
  <c r="D18" i="24"/>
  <c r="D18" i="8"/>
  <c r="D18" i="3"/>
  <c r="D18" i="5"/>
  <c r="AA17" i="10"/>
  <c r="AA17" i="11"/>
  <c r="AA17" i="21"/>
  <c r="AA17" i="22"/>
  <c r="AA17" i="20"/>
  <c r="AA17" i="25" s="1"/>
  <c r="AA17" i="18"/>
  <c r="AA17" i="17" s="1"/>
  <c r="AA17" i="29"/>
  <c r="AA17" i="24"/>
  <c r="AA17" i="5"/>
  <c r="AA17" i="3"/>
  <c r="AA17" i="8"/>
  <c r="S17" i="10"/>
  <c r="S17" i="11"/>
  <c r="S17" i="21"/>
  <c r="S17" i="22"/>
  <c r="S17" i="20"/>
  <c r="S17" i="25" s="1"/>
  <c r="S17" i="18"/>
  <c r="S17" i="17" s="1"/>
  <c r="S17" i="29"/>
  <c r="S17" i="24"/>
  <c r="S17" i="8"/>
  <c r="S17" i="3"/>
  <c r="S17" i="5"/>
  <c r="J17" i="10"/>
  <c r="J17" i="22"/>
  <c r="J17" i="11"/>
  <c r="J17" i="21"/>
  <c r="J17" i="20"/>
  <c r="J17" i="25" s="1"/>
  <c r="J17" i="18"/>
  <c r="J17" i="17" s="1"/>
  <c r="J17" i="29"/>
  <c r="J17" i="24"/>
  <c r="J17" i="3"/>
  <c r="J17" i="8"/>
  <c r="J17" i="5"/>
  <c r="B17" i="10"/>
  <c r="B17" i="11"/>
  <c r="B17" i="22"/>
  <c r="B17" i="21"/>
  <c r="B17" i="20"/>
  <c r="B17" i="25" s="1"/>
  <c r="B17" i="18"/>
  <c r="B17" i="17" s="1"/>
  <c r="B17" i="29"/>
  <c r="B17" i="24"/>
  <c r="B17" i="8"/>
  <c r="B17" i="3"/>
  <c r="B17" i="5"/>
  <c r="Y16" i="10"/>
  <c r="Y16" i="22"/>
  <c r="Y16" i="11"/>
  <c r="Y16" i="21"/>
  <c r="Y16" i="20"/>
  <c r="Y16" i="25" s="1"/>
  <c r="Y16" i="18"/>
  <c r="Y16" i="17" s="1"/>
  <c r="Y16" i="29"/>
  <c r="Y16" i="24"/>
  <c r="Y16" i="3"/>
  <c r="Y16" i="5"/>
  <c r="Y16" i="8"/>
  <c r="Q16" i="11"/>
  <c r="Q16" i="10"/>
  <c r="Q16" i="22"/>
  <c r="Q16" i="21"/>
  <c r="Q16" i="20"/>
  <c r="Q16" i="25" s="1"/>
  <c r="Q16" i="18"/>
  <c r="Q16" i="17" s="1"/>
  <c r="Q16" i="29"/>
  <c r="Q16" i="24"/>
  <c r="Q16" i="8"/>
  <c r="Q16" i="3"/>
  <c r="Q16" i="5"/>
  <c r="H16" i="11"/>
  <c r="H16" i="10"/>
  <c r="H16" i="21"/>
  <c r="H16" i="22"/>
  <c r="H16" i="20"/>
  <c r="H16" i="25" s="1"/>
  <c r="H16" i="18"/>
  <c r="H16" i="17" s="1"/>
  <c r="H16" i="29"/>
  <c r="H16" i="24"/>
  <c r="H16" i="3"/>
  <c r="H16" i="8"/>
  <c r="H16" i="5"/>
  <c r="AE15" i="11"/>
  <c r="AE15" i="10"/>
  <c r="AE15" i="22"/>
  <c r="AE15" i="21"/>
  <c r="AE15" i="20"/>
  <c r="AE15" i="25" s="1"/>
  <c r="AE15" i="18"/>
  <c r="AE15" i="17" s="1"/>
  <c r="AE15" i="29"/>
  <c r="AE15" i="24"/>
  <c r="AE15" i="8"/>
  <c r="AE15" i="3"/>
  <c r="AE15" i="5"/>
  <c r="W15" i="10"/>
  <c r="W15" i="11"/>
  <c r="W15" i="22"/>
  <c r="W15" i="21"/>
  <c r="W15" i="20"/>
  <c r="W15" i="25" s="1"/>
  <c r="W15" i="18"/>
  <c r="W15" i="17" s="1"/>
  <c r="W15" i="29"/>
  <c r="W15" i="24"/>
  <c r="W15" i="5"/>
  <c r="W15" i="3"/>
  <c r="W15" i="8"/>
  <c r="N15" i="10"/>
  <c r="N15" i="11"/>
  <c r="N15" i="22"/>
  <c r="N15" i="21"/>
  <c r="N15" i="20"/>
  <c r="N15" i="25" s="1"/>
  <c r="N15" i="18"/>
  <c r="N15" i="17" s="1"/>
  <c r="N15" i="29"/>
  <c r="N15" i="24"/>
  <c r="N15" i="8"/>
  <c r="N15" i="3"/>
  <c r="N15" i="5"/>
  <c r="F15" i="10"/>
  <c r="F15" i="11"/>
  <c r="F15" i="21"/>
  <c r="F15" i="22"/>
  <c r="F15" i="20"/>
  <c r="F15" i="25" s="1"/>
  <c r="F15" i="18"/>
  <c r="F15" i="17" s="1"/>
  <c r="F15" i="29"/>
  <c r="F15" i="24"/>
  <c r="F15" i="3"/>
  <c r="F15" i="8"/>
  <c r="F15" i="5"/>
  <c r="AC14" i="10"/>
  <c r="AC14" i="22"/>
  <c r="AC14" i="21"/>
  <c r="AC14" i="11"/>
  <c r="AC14" i="20"/>
  <c r="AC14" i="25" s="1"/>
  <c r="AC14" i="18"/>
  <c r="AC14" i="17" s="1"/>
  <c r="AC14" i="29"/>
  <c r="AC14" i="24"/>
  <c r="AC14" i="8"/>
  <c r="AC14" i="3"/>
  <c r="AC14" i="5"/>
  <c r="U14" i="11"/>
  <c r="U14" i="10"/>
  <c r="U14" i="22"/>
  <c r="U14" i="21"/>
  <c r="U14" i="20"/>
  <c r="U14" i="25" s="1"/>
  <c r="U14" i="18"/>
  <c r="U14" i="17" s="1"/>
  <c r="U14" i="29"/>
  <c r="U14" i="24"/>
  <c r="U14" i="3"/>
  <c r="U14" i="5"/>
  <c r="U14" i="8"/>
  <c r="L14" i="11"/>
  <c r="L14" i="10"/>
  <c r="L14" i="22"/>
  <c r="L14" i="21"/>
  <c r="L14" i="20"/>
  <c r="L14" i="25" s="1"/>
  <c r="L14" i="18"/>
  <c r="L14" i="17" s="1"/>
  <c r="L14" i="29"/>
  <c r="L14" i="24"/>
  <c r="L14" i="8"/>
  <c r="L14" i="3"/>
  <c r="L14" i="5"/>
  <c r="D14" i="10"/>
  <c r="D14" i="11"/>
  <c r="D14" i="21"/>
  <c r="D14" i="22"/>
  <c r="D14" i="20"/>
  <c r="D14" i="25" s="1"/>
  <c r="D14" i="18"/>
  <c r="D14" i="17" s="1"/>
  <c r="D14" i="29"/>
  <c r="D14" i="24"/>
  <c r="D14" i="3"/>
  <c r="D14" i="8"/>
  <c r="D14" i="5"/>
  <c r="AA13" i="10"/>
  <c r="AA13" i="11"/>
  <c r="AA13" i="22"/>
  <c r="AA13" i="21"/>
  <c r="AA13" i="20"/>
  <c r="AA13" i="25" s="1"/>
  <c r="AA13" i="18"/>
  <c r="AA13" i="17" s="1"/>
  <c r="AA13" i="29"/>
  <c r="AA13" i="24"/>
  <c r="AA13" i="8"/>
  <c r="AA13" i="3"/>
  <c r="AA13" i="5"/>
  <c r="S13" i="11"/>
  <c r="S13" i="10"/>
  <c r="S13" i="22"/>
  <c r="S13" i="21"/>
  <c r="S13" i="20"/>
  <c r="S13" i="25" s="1"/>
  <c r="S13" i="18"/>
  <c r="S13" i="17" s="1"/>
  <c r="S13" i="29"/>
  <c r="S13" i="24"/>
  <c r="S13" i="5"/>
  <c r="S13" i="3"/>
  <c r="S13" i="8"/>
  <c r="J13" i="11"/>
  <c r="J13" i="10"/>
  <c r="J13" i="22"/>
  <c r="J13" i="21"/>
  <c r="J13" i="20"/>
  <c r="J13" i="25" s="1"/>
  <c r="J13" i="18"/>
  <c r="J13" i="17" s="1"/>
  <c r="J13" i="29"/>
  <c r="J13" i="24"/>
  <c r="J13" i="8"/>
  <c r="J13" i="3"/>
  <c r="J13" i="5"/>
  <c r="B13" i="10"/>
  <c r="B13" i="11"/>
  <c r="B13" i="21"/>
  <c r="B13" i="22"/>
  <c r="B13" i="20"/>
  <c r="B13" i="25" s="1"/>
  <c r="B13" i="18"/>
  <c r="B13" i="17" s="1"/>
  <c r="B13" i="29"/>
  <c r="B13" i="24"/>
  <c r="B13" i="3"/>
  <c r="B13" i="8"/>
  <c r="B13" i="5"/>
  <c r="Y28" i="10"/>
  <c r="Y28" i="11"/>
  <c r="Y28" i="22"/>
  <c r="Y28" i="21"/>
  <c r="Y28" i="20"/>
  <c r="Y28" i="25" s="1"/>
  <c r="Y28" i="18"/>
  <c r="Y28" i="17" s="1"/>
  <c r="Y28" i="24"/>
  <c r="Y28" i="8"/>
  <c r="Y28" i="3"/>
  <c r="Y28" i="5"/>
  <c r="Y28" i="29"/>
  <c r="Q28" i="11"/>
  <c r="Q28" i="10"/>
  <c r="Q28" i="21"/>
  <c r="Q28" i="22"/>
  <c r="Q28" i="20"/>
  <c r="Q28" i="25" s="1"/>
  <c r="Q28" i="18"/>
  <c r="Q28" i="17" s="1"/>
  <c r="Q28" i="24"/>
  <c r="Q28" i="3"/>
  <c r="Q28" i="5"/>
  <c r="Q28" i="29"/>
  <c r="Q28" i="8"/>
  <c r="H28" i="11"/>
  <c r="H28" i="22"/>
  <c r="H28" i="21"/>
  <c r="H28" i="10"/>
  <c r="H28" i="20"/>
  <c r="H28" i="25" s="1"/>
  <c r="H28" i="18"/>
  <c r="H28" i="17" s="1"/>
  <c r="H28" i="24"/>
  <c r="H28" i="8"/>
  <c r="H28" i="3"/>
  <c r="H28" i="5"/>
  <c r="H28" i="29"/>
  <c r="AE27" i="11"/>
  <c r="AE27" i="10"/>
  <c r="AE27" i="21"/>
  <c r="AE27" i="22"/>
  <c r="AE27" i="20"/>
  <c r="AE27" i="25" s="1"/>
  <c r="AE27" i="18"/>
  <c r="AE27" i="17" s="1"/>
  <c r="AE27" i="24"/>
  <c r="AE27" i="3"/>
  <c r="AE27" i="8"/>
  <c r="AE27" i="5"/>
  <c r="AE27" i="29"/>
  <c r="W27" i="10"/>
  <c r="W27" i="11"/>
  <c r="W27" i="22"/>
  <c r="W27" i="21"/>
  <c r="W27" i="20"/>
  <c r="W27" i="25" s="1"/>
  <c r="W27" i="18"/>
  <c r="W27" i="17" s="1"/>
  <c r="W27" i="24"/>
  <c r="W27" i="8"/>
  <c r="W27" i="3"/>
  <c r="W27" i="5"/>
  <c r="W27" i="29"/>
  <c r="N27" i="11"/>
  <c r="N27" i="10"/>
  <c r="N27" i="21"/>
  <c r="N27" i="22"/>
  <c r="N27" i="20"/>
  <c r="N27" i="25" s="1"/>
  <c r="N27" i="18"/>
  <c r="N27" i="17" s="1"/>
  <c r="N27" i="24"/>
  <c r="N27" i="3"/>
  <c r="N27" i="5"/>
  <c r="N27" i="29"/>
  <c r="N27" i="8"/>
  <c r="F27" i="11"/>
  <c r="F27" i="10"/>
  <c r="F27" i="22"/>
  <c r="F27" i="21"/>
  <c r="F27" i="20"/>
  <c r="F27" i="25" s="1"/>
  <c r="F27" i="18"/>
  <c r="F27" i="17" s="1"/>
  <c r="F27" i="24"/>
  <c r="F27" i="8"/>
  <c r="F27" i="3"/>
  <c r="F27" i="5"/>
  <c r="F27" i="29"/>
  <c r="AC26" i="11"/>
  <c r="AC26" i="10"/>
  <c r="AC26" i="21"/>
  <c r="AC26" i="22"/>
  <c r="AC26" i="20"/>
  <c r="AC26" i="25" s="1"/>
  <c r="AC26" i="18"/>
  <c r="AC26" i="17" s="1"/>
  <c r="AC26" i="24"/>
  <c r="AC26" i="3"/>
  <c r="AC26" i="8"/>
  <c r="AC26" i="5"/>
  <c r="AC26" i="29"/>
  <c r="U26" i="10"/>
  <c r="U26" i="11"/>
  <c r="U26" i="22"/>
  <c r="U26" i="21"/>
  <c r="U26" i="20"/>
  <c r="U26" i="25" s="1"/>
  <c r="U26" i="18"/>
  <c r="U26" i="17" s="1"/>
  <c r="U26" i="24"/>
  <c r="U26" i="8"/>
  <c r="U26" i="3"/>
  <c r="U26" i="5"/>
  <c r="U26" i="29"/>
  <c r="L26" i="11"/>
  <c r="L26" i="10"/>
  <c r="L26" i="21"/>
  <c r="L26" i="22"/>
  <c r="L26" i="20"/>
  <c r="L26" i="25" s="1"/>
  <c r="L26" i="18"/>
  <c r="L26" i="17" s="1"/>
  <c r="L26" i="29"/>
  <c r="L26" i="24"/>
  <c r="L26" i="3"/>
  <c r="L26" i="5"/>
  <c r="L26" i="8"/>
  <c r="D26" i="11"/>
  <c r="D26" i="10"/>
  <c r="D26" i="22"/>
  <c r="D26" i="21"/>
  <c r="D26" i="20"/>
  <c r="D26" i="25" s="1"/>
  <c r="D26" i="18"/>
  <c r="D26" i="17" s="1"/>
  <c r="D26" i="29"/>
  <c r="D26" i="24"/>
  <c r="D26" i="8"/>
  <c r="D26" i="3"/>
  <c r="D26" i="5"/>
  <c r="AA25" i="11"/>
  <c r="AA25" i="10"/>
  <c r="AA25" i="21"/>
  <c r="AA25" i="22"/>
  <c r="AA25" i="20"/>
  <c r="AA25" i="25" s="1"/>
  <c r="AA25" i="18"/>
  <c r="AA25" i="17" s="1"/>
  <c r="AA25" i="29"/>
  <c r="AA25" i="24"/>
  <c r="AA25" i="3"/>
  <c r="AA25" i="8"/>
  <c r="AA25" i="5"/>
  <c r="S25" i="10"/>
  <c r="S25" i="11"/>
  <c r="S25" i="22"/>
  <c r="S25" i="21"/>
  <c r="S25" i="20"/>
  <c r="S25" i="25" s="1"/>
  <c r="S25" i="18"/>
  <c r="S25" i="17" s="1"/>
  <c r="S25" i="29"/>
  <c r="S25" i="24"/>
  <c r="S25" i="8"/>
  <c r="S25" i="3"/>
  <c r="S25" i="5"/>
  <c r="J25" i="11"/>
  <c r="J25" i="10"/>
  <c r="J25" i="21"/>
  <c r="J25" i="22"/>
  <c r="J25" i="20"/>
  <c r="J25" i="25" s="1"/>
  <c r="J25" i="18"/>
  <c r="J25" i="17" s="1"/>
  <c r="J25" i="29"/>
  <c r="J25" i="24"/>
  <c r="J25" i="3"/>
  <c r="J25" i="5"/>
  <c r="J25" i="8"/>
  <c r="B25" i="11"/>
  <c r="B25" i="10"/>
  <c r="B25" i="22"/>
  <c r="B25" i="21"/>
  <c r="B25" i="20"/>
  <c r="B25" i="25" s="1"/>
  <c r="B25" i="18"/>
  <c r="B25" i="17" s="1"/>
  <c r="B25" i="29"/>
  <c r="B25" i="24"/>
  <c r="B25" i="8"/>
  <c r="B25" i="3"/>
  <c r="B25" i="5"/>
  <c r="Y24" i="11"/>
  <c r="Y24" i="10"/>
  <c r="Y24" i="21"/>
  <c r="Y24" i="22"/>
  <c r="Y24" i="20"/>
  <c r="Y24" i="25" s="1"/>
  <c r="Y24" i="18"/>
  <c r="Y24" i="17" s="1"/>
  <c r="Y24" i="29"/>
  <c r="Y24" i="24"/>
  <c r="Y24" i="3"/>
  <c r="Y24" i="8"/>
  <c r="Y24" i="5"/>
  <c r="Q24" i="10"/>
  <c r="Q24" i="11"/>
  <c r="Q24" i="22"/>
  <c r="Q24" i="21"/>
  <c r="Q24" i="20"/>
  <c r="Q24" i="25" s="1"/>
  <c r="Q24" i="18"/>
  <c r="Q24" i="17" s="1"/>
  <c r="Q24" i="29"/>
  <c r="Q24" i="24"/>
  <c r="Q24" i="8"/>
  <c r="Q24" i="3"/>
  <c r="Q24" i="5"/>
  <c r="H24" i="11"/>
  <c r="H24" i="10"/>
  <c r="H24" i="21"/>
  <c r="H24" i="22"/>
  <c r="H24" i="20"/>
  <c r="H24" i="25" s="1"/>
  <c r="H24" i="18"/>
  <c r="H24" i="17" s="1"/>
  <c r="H24" i="29"/>
  <c r="H24" i="24"/>
  <c r="H24" i="3"/>
  <c r="H24" i="5"/>
  <c r="H24" i="8"/>
  <c r="AE23" i="11"/>
  <c r="AE23" i="22"/>
  <c r="AE23" i="21"/>
  <c r="AE23" i="10"/>
  <c r="AE23" i="20"/>
  <c r="AE23" i="25" s="1"/>
  <c r="AE23" i="18"/>
  <c r="AE23" i="17" s="1"/>
  <c r="AE23" i="29"/>
  <c r="AE23" i="24"/>
  <c r="AE23" i="8"/>
  <c r="AE23" i="3"/>
  <c r="AE23" i="5"/>
  <c r="W23" i="11"/>
  <c r="W23" i="10"/>
  <c r="W23" i="21"/>
  <c r="W23" i="22"/>
  <c r="W23" i="20"/>
  <c r="W23" i="25" s="1"/>
  <c r="W23" i="18"/>
  <c r="W23" i="17" s="1"/>
  <c r="W23" i="29"/>
  <c r="W23" i="24"/>
  <c r="W23" i="3"/>
  <c r="W23" i="8"/>
  <c r="W23" i="5"/>
  <c r="N23" i="11"/>
  <c r="N23" i="10"/>
  <c r="N23" i="22"/>
  <c r="N23" i="21"/>
  <c r="N23" i="20"/>
  <c r="N23" i="25" s="1"/>
  <c r="N23" i="18"/>
  <c r="N23" i="17" s="1"/>
  <c r="N23" i="29"/>
  <c r="N23" i="24"/>
  <c r="N23" i="8"/>
  <c r="N23" i="3"/>
  <c r="N23" i="5"/>
  <c r="F23" i="10"/>
  <c r="F23" i="11"/>
  <c r="F23" i="21"/>
  <c r="F23" i="22"/>
  <c r="F23" i="20"/>
  <c r="F23" i="25" s="1"/>
  <c r="F23" i="18"/>
  <c r="F23" i="17" s="1"/>
  <c r="F23" i="29"/>
  <c r="F23" i="24"/>
  <c r="F23" i="3"/>
  <c r="F23" i="5"/>
  <c r="F23" i="8"/>
  <c r="AC22" i="10"/>
  <c r="AC22" i="11"/>
  <c r="AC22" i="22"/>
  <c r="AC22" i="21"/>
  <c r="AC22" i="20"/>
  <c r="AC22" i="25" s="1"/>
  <c r="AC22" i="18"/>
  <c r="AC22" i="17" s="1"/>
  <c r="AC22" i="29"/>
  <c r="AC22" i="24"/>
  <c r="AC22" i="8"/>
  <c r="AC22" i="3"/>
  <c r="AC22" i="5"/>
  <c r="U22" i="10"/>
  <c r="U22" i="11"/>
  <c r="U22" i="21"/>
  <c r="U22" i="22"/>
  <c r="U22" i="20"/>
  <c r="U22" i="25" s="1"/>
  <c r="U22" i="18"/>
  <c r="U22" i="17" s="1"/>
  <c r="U22" i="29"/>
  <c r="U22" i="24"/>
  <c r="U22" i="3"/>
  <c r="U22" i="8"/>
  <c r="U22" i="5"/>
  <c r="L22" i="10"/>
  <c r="L22" i="11"/>
  <c r="L22" i="22"/>
  <c r="L22" i="21"/>
  <c r="L22" i="20"/>
  <c r="L22" i="25" s="1"/>
  <c r="L22" i="18"/>
  <c r="L22" i="17" s="1"/>
  <c r="L22" i="29"/>
  <c r="L22" i="24"/>
  <c r="L22" i="8"/>
  <c r="L22" i="3"/>
  <c r="L22" i="5"/>
  <c r="D22" i="10"/>
  <c r="D22" i="11"/>
  <c r="D22" i="21"/>
  <c r="D22" i="20"/>
  <c r="D22" i="25" s="1"/>
  <c r="D22" i="18"/>
  <c r="D22" i="17" s="1"/>
  <c r="D22" i="29"/>
  <c r="D22" i="24"/>
  <c r="D22" i="22"/>
  <c r="D22" i="3"/>
  <c r="D22" i="5"/>
  <c r="D22" i="8"/>
  <c r="A21" i="10"/>
  <c r="A21" i="11"/>
  <c r="A21" i="22"/>
  <c r="A21" i="21"/>
  <c r="A21" i="20"/>
  <c r="A21" i="25" s="1"/>
  <c r="A21" i="18"/>
  <c r="A21" i="17" s="1"/>
  <c r="A21" i="8"/>
  <c r="A21" i="24"/>
  <c r="A21" i="29"/>
  <c r="A21" i="5"/>
  <c r="A21" i="3"/>
  <c r="X20" i="10"/>
  <c r="X20" i="11"/>
  <c r="X20" i="22"/>
  <c r="X20" i="21"/>
  <c r="X20" i="20"/>
  <c r="X20" i="25" s="1"/>
  <c r="X20" i="8"/>
  <c r="X20" i="18"/>
  <c r="X20" i="17" s="1"/>
  <c r="X20" i="24"/>
  <c r="X20" i="5"/>
  <c r="X20" i="3"/>
  <c r="X20" i="29"/>
  <c r="O20" i="10"/>
  <c r="O20" i="11"/>
  <c r="O20" i="22"/>
  <c r="O20" i="21"/>
  <c r="O20" i="20"/>
  <c r="O20" i="25" s="1"/>
  <c r="O20" i="18"/>
  <c r="O20" i="17" s="1"/>
  <c r="O20" i="8"/>
  <c r="O20" i="29"/>
  <c r="O20" i="24"/>
  <c r="O20" i="3"/>
  <c r="O20" i="5"/>
  <c r="G20" i="10"/>
  <c r="G20" i="11"/>
  <c r="G20" i="22"/>
  <c r="G20" i="21"/>
  <c r="G20" i="8"/>
  <c r="G20" i="20"/>
  <c r="G20" i="25" s="1"/>
  <c r="G20" i="18"/>
  <c r="G20" i="17" s="1"/>
  <c r="G20" i="24"/>
  <c r="G20" i="29"/>
  <c r="G20" i="3"/>
  <c r="G20" i="5"/>
  <c r="AD19" i="10"/>
  <c r="AD19" i="11"/>
  <c r="AD19" i="21"/>
  <c r="AD19" i="22"/>
  <c r="AD19" i="20"/>
  <c r="AD19" i="25" s="1"/>
  <c r="AD19" i="18"/>
  <c r="AD19" i="17" s="1"/>
  <c r="AD19" i="8"/>
  <c r="AD19" i="29"/>
  <c r="AD19" i="24"/>
  <c r="AD19" i="3"/>
  <c r="AD19" i="5"/>
  <c r="V19" i="10"/>
  <c r="V19" i="11"/>
  <c r="V19" i="21"/>
  <c r="V19" i="22"/>
  <c r="V19" i="20"/>
  <c r="V19" i="25" s="1"/>
  <c r="V19" i="8"/>
  <c r="V19" i="18"/>
  <c r="V19" i="17" s="1"/>
  <c r="V19" i="24"/>
  <c r="V19" i="29"/>
  <c r="V19" i="5"/>
  <c r="V19" i="3"/>
  <c r="M19" i="10"/>
  <c r="M19" i="11"/>
  <c r="M19" i="21"/>
  <c r="M19" i="22"/>
  <c r="M19" i="20"/>
  <c r="M19" i="25" s="1"/>
  <c r="M19" i="18"/>
  <c r="M19" i="17" s="1"/>
  <c r="M19" i="8"/>
  <c r="M19" i="5"/>
  <c r="M19" i="29"/>
  <c r="M19" i="3"/>
  <c r="M19" i="24"/>
  <c r="E19" i="10"/>
  <c r="E19" i="11"/>
  <c r="E19" i="22"/>
  <c r="E19" i="21"/>
  <c r="E19" i="8"/>
  <c r="E19" i="20"/>
  <c r="E19" i="25" s="1"/>
  <c r="E19" i="18"/>
  <c r="E19" i="17" s="1"/>
  <c r="E19" i="24"/>
  <c r="E19" i="29"/>
  <c r="E19" i="5"/>
  <c r="E19" i="3"/>
  <c r="AB18" i="10"/>
  <c r="AB18" i="11"/>
  <c r="AB18" i="22"/>
  <c r="AB18" i="21"/>
  <c r="AB18" i="20"/>
  <c r="AB18" i="25" s="1"/>
  <c r="AB18" i="18"/>
  <c r="AB18" i="17" s="1"/>
  <c r="AB18" i="8"/>
  <c r="AB18" i="24"/>
  <c r="AB18" i="5"/>
  <c r="AB18" i="29"/>
  <c r="AB18" i="3"/>
  <c r="T18" i="10"/>
  <c r="T18" i="22"/>
  <c r="T18" i="21"/>
  <c r="T18" i="11"/>
  <c r="T18" i="20"/>
  <c r="T18" i="25" s="1"/>
  <c r="T18" i="8"/>
  <c r="T18" i="18"/>
  <c r="T18" i="17" s="1"/>
  <c r="T18" i="24"/>
  <c r="T18" i="29"/>
  <c r="T18" i="5"/>
  <c r="T18" i="3"/>
  <c r="K18" i="11"/>
  <c r="K18" i="10"/>
  <c r="K18" i="21"/>
  <c r="K18" i="22"/>
  <c r="K18" i="20"/>
  <c r="K18" i="25" s="1"/>
  <c r="K18" i="18"/>
  <c r="K18" i="17" s="1"/>
  <c r="K18" i="8"/>
  <c r="K18" i="29"/>
  <c r="K18" i="24"/>
  <c r="K18" i="5"/>
  <c r="K18" i="3"/>
  <c r="C18" i="11"/>
  <c r="C18" i="10"/>
  <c r="C18" i="22"/>
  <c r="C18" i="21"/>
  <c r="C18" i="8"/>
  <c r="C18" i="20"/>
  <c r="C18" i="25" s="1"/>
  <c r="C18" i="18"/>
  <c r="C18" i="17" s="1"/>
  <c r="C18" i="24"/>
  <c r="C18" i="3"/>
  <c r="C18" i="5"/>
  <c r="C18" i="29"/>
  <c r="Z17" i="10"/>
  <c r="Z17" i="11"/>
  <c r="Z17" i="21"/>
  <c r="Z17" i="22"/>
  <c r="Z17" i="20"/>
  <c r="Z17" i="25" s="1"/>
  <c r="Z17" i="18"/>
  <c r="Z17" i="17" s="1"/>
  <c r="Z17" i="8"/>
  <c r="Z17" i="29"/>
  <c r="Z17" i="24"/>
  <c r="Z17" i="5"/>
  <c r="Z17" i="3"/>
  <c r="R17" i="10"/>
  <c r="R17" i="11"/>
  <c r="R17" i="21"/>
  <c r="R17" i="22"/>
  <c r="R17" i="20"/>
  <c r="R17" i="25" s="1"/>
  <c r="R17" i="8"/>
  <c r="R17" i="18"/>
  <c r="R17" i="17" s="1"/>
  <c r="R17" i="24"/>
  <c r="R17" i="29"/>
  <c r="R17" i="5"/>
  <c r="R17" i="3"/>
  <c r="I17" i="10"/>
  <c r="I17" i="11"/>
  <c r="I17" i="21"/>
  <c r="I17" i="20"/>
  <c r="I17" i="25" s="1"/>
  <c r="I17" i="18"/>
  <c r="I17" i="17" s="1"/>
  <c r="I17" i="8"/>
  <c r="I17" i="22"/>
  <c r="I17" i="5"/>
  <c r="I17" i="29"/>
  <c r="I17" i="3"/>
  <c r="I17" i="24"/>
  <c r="A17" i="10"/>
  <c r="A17" i="11"/>
  <c r="A17" i="22"/>
  <c r="A17" i="21"/>
  <c r="A17" i="8"/>
  <c r="A17" i="20"/>
  <c r="A17" i="25" s="1"/>
  <c r="A17" i="18"/>
  <c r="A17" i="17" s="1"/>
  <c r="A17" i="24"/>
  <c r="A17" i="29"/>
  <c r="A17" i="5"/>
  <c r="A17" i="3"/>
  <c r="X16" i="10"/>
  <c r="X16" i="22"/>
  <c r="X16" i="11"/>
  <c r="X16" i="21"/>
  <c r="X16" i="20"/>
  <c r="X16" i="25" s="1"/>
  <c r="X16" i="18"/>
  <c r="X16" i="17" s="1"/>
  <c r="X16" i="8"/>
  <c r="X16" i="24"/>
  <c r="X16" i="29"/>
  <c r="X16" i="5"/>
  <c r="X16" i="3"/>
  <c r="O16" i="10"/>
  <c r="O16" i="11"/>
  <c r="O16" i="22"/>
  <c r="O16" i="21"/>
  <c r="O16" i="20"/>
  <c r="O16" i="25" s="1"/>
  <c r="O16" i="8"/>
  <c r="O16" i="18"/>
  <c r="O16" i="17" s="1"/>
  <c r="O16" i="24"/>
  <c r="O16" i="5"/>
  <c r="O16" i="3"/>
  <c r="O16" i="29"/>
  <c r="G16" i="11"/>
  <c r="G16" i="10"/>
  <c r="G16" i="22"/>
  <c r="G16" i="21"/>
  <c r="G16" i="20"/>
  <c r="G16" i="25" s="1"/>
  <c r="G16" i="18"/>
  <c r="G16" i="17" s="1"/>
  <c r="G16" i="8"/>
  <c r="G16" i="29"/>
  <c r="G16" i="24"/>
  <c r="G16" i="3"/>
  <c r="G16" i="5"/>
  <c r="AD15" i="11"/>
  <c r="AD15" i="10"/>
  <c r="AD15" i="22"/>
  <c r="AD15" i="21"/>
  <c r="AD15" i="8"/>
  <c r="AD15" i="20"/>
  <c r="AD15" i="25" s="1"/>
  <c r="AD15" i="18"/>
  <c r="AD15" i="17" s="1"/>
  <c r="AD15" i="24"/>
  <c r="AD15" i="29"/>
  <c r="AD15" i="3"/>
  <c r="AD15" i="5"/>
  <c r="V15" i="10"/>
  <c r="V15" i="11"/>
  <c r="V15" i="22"/>
  <c r="V15" i="21"/>
  <c r="V15" i="20"/>
  <c r="V15" i="25" s="1"/>
  <c r="V15" i="18"/>
  <c r="V15" i="17" s="1"/>
  <c r="V15" i="8"/>
  <c r="V15" i="29"/>
  <c r="V15" i="24"/>
  <c r="V15" i="3"/>
  <c r="V15" i="5"/>
  <c r="M15" i="10"/>
  <c r="M15" i="11"/>
  <c r="M15" i="22"/>
  <c r="M15" i="21"/>
  <c r="M15" i="20"/>
  <c r="M15" i="25" s="1"/>
  <c r="M15" i="8"/>
  <c r="M15" i="18"/>
  <c r="M15" i="17" s="1"/>
  <c r="M15" i="24"/>
  <c r="M15" i="29"/>
  <c r="M15" i="5"/>
  <c r="M15" i="3"/>
  <c r="E15" i="10"/>
  <c r="E15" i="11"/>
  <c r="E15" i="22"/>
  <c r="E15" i="21"/>
  <c r="E15" i="20"/>
  <c r="E15" i="25" s="1"/>
  <c r="E15" i="18"/>
  <c r="E15" i="17" s="1"/>
  <c r="E15" i="8"/>
  <c r="E15" i="5"/>
  <c r="E15" i="29"/>
  <c r="E15" i="24"/>
  <c r="E15" i="3"/>
  <c r="AB14" i="10"/>
  <c r="AB14" i="22"/>
  <c r="AB14" i="21"/>
  <c r="AB14" i="11"/>
  <c r="AB14" i="8"/>
  <c r="AB14" i="20"/>
  <c r="AB14" i="25" s="1"/>
  <c r="AB14" i="18"/>
  <c r="AB14" i="17" s="1"/>
  <c r="AB14" i="24"/>
  <c r="AB14" i="29"/>
  <c r="AB14" i="5"/>
  <c r="AB14" i="3"/>
  <c r="T14" i="10"/>
  <c r="T14" i="22"/>
  <c r="T14" i="11"/>
  <c r="T14" i="21"/>
  <c r="T14" i="20"/>
  <c r="T14" i="25" s="1"/>
  <c r="T14" i="18"/>
  <c r="T14" i="17" s="1"/>
  <c r="T14" i="8"/>
  <c r="T14" i="24"/>
  <c r="T14" i="5"/>
  <c r="T14" i="29"/>
  <c r="T14" i="3"/>
  <c r="K14" i="11"/>
  <c r="K14" i="10"/>
  <c r="K14" i="22"/>
  <c r="K14" i="21"/>
  <c r="K14" i="20"/>
  <c r="K14" i="25" s="1"/>
  <c r="K14" i="8"/>
  <c r="K14" i="18"/>
  <c r="K14" i="17" s="1"/>
  <c r="K14" i="24"/>
  <c r="K14" i="29"/>
  <c r="K14" i="5"/>
  <c r="K14" i="3"/>
  <c r="C14" i="10"/>
  <c r="C14" i="11"/>
  <c r="C14" i="22"/>
  <c r="C14" i="21"/>
  <c r="C14" i="20"/>
  <c r="C14" i="25" s="1"/>
  <c r="C14" i="18"/>
  <c r="C14" i="17" s="1"/>
  <c r="C14" i="8"/>
  <c r="C14" i="29"/>
  <c r="C14" i="24"/>
  <c r="C14" i="3"/>
  <c r="C14" i="5"/>
  <c r="Z13" i="10"/>
  <c r="Z13" i="11"/>
  <c r="Z13" i="22"/>
  <c r="Z13" i="21"/>
  <c r="Z13" i="8"/>
  <c r="Z13" i="20"/>
  <c r="Z13" i="25" s="1"/>
  <c r="Z13" i="18"/>
  <c r="Z13" i="17" s="1"/>
  <c r="Z13" i="24"/>
  <c r="Z13" i="5"/>
  <c r="Z13" i="29"/>
  <c r="Z13" i="3"/>
  <c r="R13" i="10"/>
  <c r="R13" i="22"/>
  <c r="R13" i="21"/>
  <c r="R13" i="11"/>
  <c r="R13" i="20"/>
  <c r="R13" i="25" s="1"/>
  <c r="R13" i="18"/>
  <c r="R13" i="17" s="1"/>
  <c r="R13" i="8"/>
  <c r="R13" i="29"/>
  <c r="R13" i="24"/>
  <c r="R13" i="3"/>
  <c r="R13" i="5"/>
  <c r="I13" i="11"/>
  <c r="I13" i="10"/>
  <c r="I13" i="22"/>
  <c r="I13" i="21"/>
  <c r="I13" i="20"/>
  <c r="I13" i="25" s="1"/>
  <c r="I13" i="8"/>
  <c r="I13" i="18"/>
  <c r="I13" i="17" s="1"/>
  <c r="I13" i="24"/>
  <c r="I13" i="29"/>
  <c r="I13" i="5"/>
  <c r="I13" i="3"/>
  <c r="A13" i="10"/>
  <c r="A13" i="11"/>
  <c r="A13" i="22"/>
  <c r="A13" i="21"/>
  <c r="A13" i="20"/>
  <c r="A13" i="25" s="1"/>
  <c r="A13" i="18"/>
  <c r="A13" i="17" s="1"/>
  <c r="A13" i="8"/>
  <c r="A13" i="5"/>
  <c r="A13" i="24"/>
  <c r="A13" i="29"/>
  <c r="A13" i="3"/>
  <c r="X28" i="10"/>
  <c r="X28" i="11"/>
  <c r="X28" i="22"/>
  <c r="X28" i="21"/>
  <c r="X28" i="8"/>
  <c r="X28" i="20"/>
  <c r="X28" i="25" s="1"/>
  <c r="X28" i="18"/>
  <c r="X28" i="17" s="1"/>
  <c r="X28" i="24"/>
  <c r="X28" i="5"/>
  <c r="X28" i="3"/>
  <c r="X28" i="29"/>
  <c r="O28" i="10"/>
  <c r="O28" i="11"/>
  <c r="O28" i="22"/>
  <c r="O28" i="21"/>
  <c r="O28" i="20"/>
  <c r="O28" i="25" s="1"/>
  <c r="O28" i="18"/>
  <c r="O28" i="17" s="1"/>
  <c r="O28" i="8"/>
  <c r="O28" i="24"/>
  <c r="O28" i="5"/>
  <c r="O28" i="29"/>
  <c r="O28" i="3"/>
  <c r="G28" i="10"/>
  <c r="G28" i="11"/>
  <c r="G28" i="22"/>
  <c r="G28" i="21"/>
  <c r="G28" i="20"/>
  <c r="G28" i="25" s="1"/>
  <c r="G28" i="8"/>
  <c r="G28" i="18"/>
  <c r="G28" i="17" s="1"/>
  <c r="G28" i="24"/>
  <c r="G28" i="5"/>
  <c r="G28" i="3"/>
  <c r="G28" i="29"/>
  <c r="AD27" i="10"/>
  <c r="AD27" i="11"/>
  <c r="AD27" i="22"/>
  <c r="AD27" i="21"/>
  <c r="AD27" i="20"/>
  <c r="AD27" i="25" s="1"/>
  <c r="AD27" i="18"/>
  <c r="AD27" i="17" s="1"/>
  <c r="AD27" i="8"/>
  <c r="AD27" i="5"/>
  <c r="AD27" i="29"/>
  <c r="AD27" i="3"/>
  <c r="AD27" i="24"/>
  <c r="V27" i="10"/>
  <c r="V27" i="11"/>
  <c r="V27" i="22"/>
  <c r="V27" i="21"/>
  <c r="V27" i="8"/>
  <c r="V27" i="20"/>
  <c r="V27" i="25" s="1"/>
  <c r="V27" i="18"/>
  <c r="V27" i="17" s="1"/>
  <c r="V27" i="24"/>
  <c r="V27" i="5"/>
  <c r="V27" i="29"/>
  <c r="V27" i="3"/>
  <c r="M27" i="10"/>
  <c r="M27" i="11"/>
  <c r="M27" i="22"/>
  <c r="M27" i="21"/>
  <c r="M27" i="20"/>
  <c r="M27" i="25" s="1"/>
  <c r="M27" i="18"/>
  <c r="M27" i="17" s="1"/>
  <c r="M27" i="8"/>
  <c r="M27" i="24"/>
  <c r="M27" i="5"/>
  <c r="M27" i="29"/>
  <c r="M27" i="3"/>
  <c r="E27" i="10"/>
  <c r="E27" i="11"/>
  <c r="E27" i="22"/>
  <c r="E27" i="21"/>
  <c r="E27" i="20"/>
  <c r="E27" i="25" s="1"/>
  <c r="E27" i="8"/>
  <c r="E27" i="18"/>
  <c r="E27" i="17" s="1"/>
  <c r="E27" i="24"/>
  <c r="E27" i="5"/>
  <c r="E27" i="29"/>
  <c r="E27" i="3"/>
  <c r="AB26" i="10"/>
  <c r="AB26" i="11"/>
  <c r="AB26" i="22"/>
  <c r="AB26" i="21"/>
  <c r="AB26" i="20"/>
  <c r="AB26" i="25" s="1"/>
  <c r="AB26" i="18"/>
  <c r="AB26" i="17" s="1"/>
  <c r="AB26" i="8"/>
  <c r="AB26" i="24"/>
  <c r="AB26" i="5"/>
  <c r="AB26" i="29"/>
  <c r="AB26" i="3"/>
  <c r="T26" i="10"/>
  <c r="T26" i="11"/>
  <c r="T26" i="22"/>
  <c r="T26" i="21"/>
  <c r="T26" i="8"/>
  <c r="T26" i="20"/>
  <c r="T26" i="25" s="1"/>
  <c r="T26" i="18"/>
  <c r="T26" i="17" s="1"/>
  <c r="T26" i="24"/>
  <c r="T26" i="5"/>
  <c r="T26" i="29"/>
  <c r="T26" i="3"/>
  <c r="K26" i="10"/>
  <c r="K26" i="11"/>
  <c r="K26" i="22"/>
  <c r="K26" i="21"/>
  <c r="K26" i="20"/>
  <c r="K26" i="25" s="1"/>
  <c r="K26" i="18"/>
  <c r="K26" i="17" s="1"/>
  <c r="K26" i="8"/>
  <c r="K26" i="29"/>
  <c r="K26" i="24"/>
  <c r="K26" i="5"/>
  <c r="K26" i="3"/>
  <c r="C26" i="10"/>
  <c r="C26" i="11"/>
  <c r="C26" i="22"/>
  <c r="C26" i="21"/>
  <c r="C26" i="20"/>
  <c r="C26" i="25" s="1"/>
  <c r="C26" i="8"/>
  <c r="C26" i="18"/>
  <c r="C26" i="17" s="1"/>
  <c r="C26" i="24"/>
  <c r="C26" i="29"/>
  <c r="C26" i="5"/>
  <c r="C26" i="3"/>
  <c r="Z25" i="10"/>
  <c r="Z25" i="11"/>
  <c r="Z25" i="22"/>
  <c r="Z25" i="21"/>
  <c r="Z25" i="20"/>
  <c r="Z25" i="25" s="1"/>
  <c r="Z25" i="18"/>
  <c r="Z25" i="17" s="1"/>
  <c r="Z25" i="8"/>
  <c r="Z25" i="5"/>
  <c r="Z25" i="3"/>
  <c r="Z25" i="29"/>
  <c r="Z25" i="24"/>
  <c r="R25" i="10"/>
  <c r="R25" i="11"/>
  <c r="R25" i="22"/>
  <c r="R25" i="21"/>
  <c r="R25" i="8"/>
  <c r="R25" i="20"/>
  <c r="R25" i="25" s="1"/>
  <c r="R25" i="18"/>
  <c r="R25" i="17" s="1"/>
  <c r="R25" i="24"/>
  <c r="R25" i="29"/>
  <c r="R25" i="5"/>
  <c r="R25" i="3"/>
  <c r="I25" i="10"/>
  <c r="I25" i="11"/>
  <c r="I25" i="22"/>
  <c r="I25" i="21"/>
  <c r="I25" i="20"/>
  <c r="I25" i="25" s="1"/>
  <c r="I25" i="18"/>
  <c r="I25" i="17" s="1"/>
  <c r="I25" i="8"/>
  <c r="I25" i="24"/>
  <c r="I25" i="29"/>
  <c r="I25" i="5"/>
  <c r="I25" i="3"/>
  <c r="A25" i="10"/>
  <c r="A25" i="11"/>
  <c r="A25" i="22"/>
  <c r="A25" i="21"/>
  <c r="A25" i="20"/>
  <c r="A25" i="25" s="1"/>
  <c r="A25" i="8"/>
  <c r="A25" i="18"/>
  <c r="A25" i="17" s="1"/>
  <c r="A25" i="24"/>
  <c r="A25" i="5"/>
  <c r="A25" i="29"/>
  <c r="A25" i="3"/>
  <c r="X24" i="10"/>
  <c r="X24" i="11"/>
  <c r="X24" i="22"/>
  <c r="X24" i="21"/>
  <c r="X24" i="20"/>
  <c r="X24" i="25" s="1"/>
  <c r="X24" i="18"/>
  <c r="X24" i="17" s="1"/>
  <c r="X24" i="8"/>
  <c r="X24" i="29"/>
  <c r="X24" i="24"/>
  <c r="X24" i="5"/>
  <c r="X24" i="3"/>
  <c r="O24" i="10"/>
  <c r="O24" i="11"/>
  <c r="O24" i="22"/>
  <c r="O24" i="21"/>
  <c r="O24" i="8"/>
  <c r="O24" i="20"/>
  <c r="O24" i="25" s="1"/>
  <c r="O24" i="18"/>
  <c r="O24" i="17" s="1"/>
  <c r="O24" i="24"/>
  <c r="O24" i="29"/>
  <c r="O24" i="5"/>
  <c r="O24" i="3"/>
  <c r="G24" i="10"/>
  <c r="G24" i="11"/>
  <c r="G24" i="22"/>
  <c r="G24" i="21"/>
  <c r="G24" i="20"/>
  <c r="G24" i="25" s="1"/>
  <c r="G24" i="18"/>
  <c r="G24" i="17" s="1"/>
  <c r="G24" i="8"/>
  <c r="G24" i="29"/>
  <c r="G24" i="24"/>
  <c r="G24" i="5"/>
  <c r="G24" i="3"/>
  <c r="AD23" i="10"/>
  <c r="AD23" i="11"/>
  <c r="AD23" i="22"/>
  <c r="AD23" i="21"/>
  <c r="AD23" i="20"/>
  <c r="AD23" i="25" s="1"/>
  <c r="AD23" i="8"/>
  <c r="AD23" i="18"/>
  <c r="AD23" i="17" s="1"/>
  <c r="AD23" i="24"/>
  <c r="AD23" i="29"/>
  <c r="AD23" i="5"/>
  <c r="AD23" i="3"/>
  <c r="V23" i="10"/>
  <c r="V23" i="11"/>
  <c r="V23" i="22"/>
  <c r="V23" i="21"/>
  <c r="V23" i="20"/>
  <c r="V23" i="25" s="1"/>
  <c r="V23" i="18"/>
  <c r="V23" i="17" s="1"/>
  <c r="V23" i="8"/>
  <c r="V23" i="5"/>
  <c r="V23" i="29"/>
  <c r="V23" i="24"/>
  <c r="V23" i="3"/>
  <c r="M23" i="10"/>
  <c r="M23" i="11"/>
  <c r="M23" i="22"/>
  <c r="M23" i="21"/>
  <c r="M23" i="8"/>
  <c r="M23" i="20"/>
  <c r="M23" i="25" s="1"/>
  <c r="M23" i="18"/>
  <c r="M23" i="17" s="1"/>
  <c r="M23" i="24"/>
  <c r="M23" i="29"/>
  <c r="M23" i="5"/>
  <c r="M23" i="3"/>
  <c r="E23" i="10"/>
  <c r="E23" i="11"/>
  <c r="E23" i="22"/>
  <c r="E23" i="21"/>
  <c r="E23" i="20"/>
  <c r="E23" i="25" s="1"/>
  <c r="E23" i="18"/>
  <c r="E23" i="17" s="1"/>
  <c r="E23" i="8"/>
  <c r="E23" i="24"/>
  <c r="E23" i="5"/>
  <c r="E23" i="29"/>
  <c r="E23" i="3"/>
  <c r="AB22" i="10"/>
  <c r="AB22" i="11"/>
  <c r="AB22" i="22"/>
  <c r="AB22" i="21"/>
  <c r="AB22" i="20"/>
  <c r="AB22" i="25" s="1"/>
  <c r="AB22" i="8"/>
  <c r="AB22" i="18"/>
  <c r="AB22" i="17" s="1"/>
  <c r="AB22" i="24"/>
  <c r="AB22" i="5"/>
  <c r="AB22" i="29"/>
  <c r="AB22" i="3"/>
  <c r="T22" i="10"/>
  <c r="T22" i="11"/>
  <c r="T22" i="22"/>
  <c r="T22" i="21"/>
  <c r="T22" i="20"/>
  <c r="T22" i="25" s="1"/>
  <c r="T22" i="18"/>
  <c r="T22" i="17" s="1"/>
  <c r="T22" i="8"/>
  <c r="T22" i="29"/>
  <c r="T22" i="24"/>
  <c r="T22" i="5"/>
  <c r="T22" i="3"/>
  <c r="K22" i="10"/>
  <c r="K22" i="11"/>
  <c r="K22" i="22"/>
  <c r="K22" i="21"/>
  <c r="K22" i="8"/>
  <c r="K22" i="20"/>
  <c r="K22" i="25" s="1"/>
  <c r="K22" i="18"/>
  <c r="K22" i="17" s="1"/>
  <c r="K22" i="24"/>
  <c r="K22" i="5"/>
  <c r="K22" i="29"/>
  <c r="K22" i="3"/>
  <c r="C22" i="10"/>
  <c r="C22" i="11"/>
  <c r="C22" i="21"/>
  <c r="C22" i="22"/>
  <c r="C22" i="20"/>
  <c r="C22" i="25" s="1"/>
  <c r="C22" i="18"/>
  <c r="C22" i="17" s="1"/>
  <c r="C22" i="8"/>
  <c r="C22" i="29"/>
  <c r="C22" i="24"/>
  <c r="C22" i="5"/>
  <c r="C22" i="3"/>
  <c r="N20" i="10"/>
  <c r="N20" i="11"/>
  <c r="N20" i="22"/>
  <c r="N20" i="18"/>
  <c r="N20" i="17" s="1"/>
  <c r="N20" i="8"/>
  <c r="N20" i="21"/>
  <c r="N20" i="20"/>
  <c r="N20" i="25" s="1"/>
  <c r="N20" i="29"/>
  <c r="N20" i="24"/>
  <c r="N20" i="5"/>
  <c r="N20" i="3"/>
  <c r="F20" i="10"/>
  <c r="F20" i="11"/>
  <c r="F20" i="22"/>
  <c r="F20" i="21"/>
  <c r="F20" i="8"/>
  <c r="F20" i="20"/>
  <c r="F20" i="25" s="1"/>
  <c r="F20" i="24"/>
  <c r="F20" i="18"/>
  <c r="F20" i="17" s="1"/>
  <c r="F20" i="29"/>
  <c r="F20" i="5"/>
  <c r="F20" i="3"/>
  <c r="AC19" i="10"/>
  <c r="AC19" i="11"/>
  <c r="AC19" i="22"/>
  <c r="AC19" i="21"/>
  <c r="AC19" i="18"/>
  <c r="AC19" i="17" s="1"/>
  <c r="AC19" i="8"/>
  <c r="AC19" i="20"/>
  <c r="AC19" i="25" s="1"/>
  <c r="AC19" i="24"/>
  <c r="AC19" i="29"/>
  <c r="AC19" i="3"/>
  <c r="AC19" i="5"/>
  <c r="U19" i="10"/>
  <c r="U19" i="11"/>
  <c r="U19" i="22"/>
  <c r="U19" i="21"/>
  <c r="U19" i="20"/>
  <c r="U19" i="25" s="1"/>
  <c r="U19" i="8"/>
  <c r="U19" i="18"/>
  <c r="U19" i="17" s="1"/>
  <c r="U19" i="24"/>
  <c r="U19" i="29"/>
  <c r="U19" i="5"/>
  <c r="U19" i="3"/>
  <c r="L19" i="10"/>
  <c r="L19" i="11"/>
  <c r="L19" i="22"/>
  <c r="L19" i="18"/>
  <c r="L19" i="17" s="1"/>
  <c r="L19" i="8"/>
  <c r="L19" i="21"/>
  <c r="L19" i="5"/>
  <c r="L19" i="29"/>
  <c r="L19" i="20"/>
  <c r="L19" i="25" s="1"/>
  <c r="L19" i="24"/>
  <c r="L19" i="3"/>
  <c r="D19" i="10"/>
  <c r="D19" i="11"/>
  <c r="D19" i="22"/>
  <c r="D19" i="21"/>
  <c r="D19" i="8"/>
  <c r="D19" i="24"/>
  <c r="D19" i="18"/>
  <c r="D19" i="17" s="1"/>
  <c r="D19" i="29"/>
  <c r="D19" i="20"/>
  <c r="D19" i="25" s="1"/>
  <c r="D19" i="5"/>
  <c r="D19" i="3"/>
  <c r="AA18" i="10"/>
  <c r="AA18" i="11"/>
  <c r="AA18" i="22"/>
  <c r="AA18" i="21"/>
  <c r="AA18" i="18"/>
  <c r="AA18" i="17" s="1"/>
  <c r="AA18" i="8"/>
  <c r="AA18" i="24"/>
  <c r="AA18" i="29"/>
  <c r="AA18" i="20"/>
  <c r="AA18" i="25" s="1"/>
  <c r="AA18" i="5"/>
  <c r="AA18" i="3"/>
  <c r="S18" i="10"/>
  <c r="S18" i="22"/>
  <c r="S18" i="11"/>
  <c r="S18" i="21"/>
  <c r="S18" i="20"/>
  <c r="S18" i="25" s="1"/>
  <c r="S18" i="8"/>
  <c r="S18" i="18"/>
  <c r="S18" i="17" s="1"/>
  <c r="S18" i="24"/>
  <c r="S18" i="29"/>
  <c r="S18" i="5"/>
  <c r="S18" i="3"/>
  <c r="J18" i="10"/>
  <c r="J18" i="22"/>
  <c r="J18" i="11"/>
  <c r="J18" i="18"/>
  <c r="J18" i="17" s="1"/>
  <c r="J18" i="8"/>
  <c r="J18" i="21"/>
  <c r="J18" i="20"/>
  <c r="J18" i="25" s="1"/>
  <c r="J18" i="29"/>
  <c r="J18" i="24"/>
  <c r="J18" i="5"/>
  <c r="J18" i="3"/>
  <c r="B18" i="11"/>
  <c r="B18" i="10"/>
  <c r="B18" i="22"/>
  <c r="B18" i="21"/>
  <c r="B18" i="8"/>
  <c r="B18" i="20"/>
  <c r="B18" i="25" s="1"/>
  <c r="B18" i="24"/>
  <c r="B18" i="18"/>
  <c r="B18" i="17" s="1"/>
  <c r="B18" i="29"/>
  <c r="B18" i="3"/>
  <c r="B18" i="5"/>
  <c r="Y17" i="10"/>
  <c r="Y17" i="11"/>
  <c r="Y17" i="22"/>
  <c r="Y17" i="21"/>
  <c r="Y17" i="18"/>
  <c r="Y17" i="17" s="1"/>
  <c r="Y17" i="8"/>
  <c r="Y17" i="20"/>
  <c r="Y17" i="25" s="1"/>
  <c r="Y17" i="24"/>
  <c r="Y17" i="29"/>
  <c r="Y17" i="3"/>
  <c r="Y17" i="5"/>
  <c r="Q17" i="10"/>
  <c r="Q17" i="11"/>
  <c r="Q17" i="22"/>
  <c r="Q17" i="21"/>
  <c r="Q17" i="20"/>
  <c r="Q17" i="25" s="1"/>
  <c r="Q17" i="8"/>
  <c r="Q17" i="18"/>
  <c r="Q17" i="17" s="1"/>
  <c r="Q17" i="24"/>
  <c r="Q17" i="29"/>
  <c r="Q17" i="5"/>
  <c r="Q17" i="3"/>
  <c r="H17" i="10"/>
  <c r="H17" i="11"/>
  <c r="H17" i="22"/>
  <c r="H17" i="18"/>
  <c r="H17" i="17" s="1"/>
  <c r="H17" i="8"/>
  <c r="H17" i="21"/>
  <c r="H17" i="20"/>
  <c r="H17" i="25" s="1"/>
  <c r="H17" i="5"/>
  <c r="H17" i="24"/>
  <c r="H17" i="29"/>
  <c r="H17" i="3"/>
  <c r="AE16" i="10"/>
  <c r="AE16" i="11"/>
  <c r="AE16" i="22"/>
  <c r="AE16" i="21"/>
  <c r="AE16" i="8"/>
  <c r="AE16" i="24"/>
  <c r="AE16" i="20"/>
  <c r="AE16" i="25" s="1"/>
  <c r="AE16" i="18"/>
  <c r="AE16" i="17" s="1"/>
  <c r="AE16" i="29"/>
  <c r="AE16" i="5"/>
  <c r="AE16" i="3"/>
  <c r="W16" i="10"/>
  <c r="W16" i="22"/>
  <c r="W16" i="11"/>
  <c r="W16" i="21"/>
  <c r="W16" i="18"/>
  <c r="W16" i="17" s="1"/>
  <c r="W16" i="8"/>
  <c r="W16" i="20"/>
  <c r="W16" i="25" s="1"/>
  <c r="W16" i="24"/>
  <c r="W16" i="29"/>
  <c r="W16" i="5"/>
  <c r="W16" i="3"/>
  <c r="N16" i="10"/>
  <c r="N16" i="11"/>
  <c r="N16" i="22"/>
  <c r="N16" i="21"/>
  <c r="N16" i="20"/>
  <c r="N16" i="25" s="1"/>
  <c r="N16" i="8"/>
  <c r="N16" i="18"/>
  <c r="N16" i="17" s="1"/>
  <c r="N16" i="24"/>
  <c r="N16" i="5"/>
  <c r="N16" i="3"/>
  <c r="N16" i="29"/>
  <c r="F16" i="10"/>
  <c r="F16" i="22"/>
  <c r="F16" i="11"/>
  <c r="F16" i="18"/>
  <c r="F16" i="17" s="1"/>
  <c r="F16" i="8"/>
  <c r="F16" i="21"/>
  <c r="F16" i="20"/>
  <c r="F16" i="25" s="1"/>
  <c r="F16" i="29"/>
  <c r="F16" i="24"/>
  <c r="F16" i="5"/>
  <c r="F16" i="3"/>
  <c r="AC15" i="11"/>
  <c r="AC15" i="10"/>
  <c r="AC15" i="22"/>
  <c r="AC15" i="21"/>
  <c r="AC15" i="8"/>
  <c r="AC15" i="20"/>
  <c r="AC15" i="25" s="1"/>
  <c r="AC15" i="24"/>
  <c r="AC15" i="18"/>
  <c r="AC15" i="17" s="1"/>
  <c r="AC15" i="29"/>
  <c r="AC15" i="5"/>
  <c r="AC15" i="3"/>
  <c r="U15" i="10"/>
  <c r="U15" i="11"/>
  <c r="U15" i="22"/>
  <c r="U15" i="21"/>
  <c r="U15" i="18"/>
  <c r="U15" i="17" s="1"/>
  <c r="U15" i="8"/>
  <c r="U15" i="20"/>
  <c r="U15" i="25" s="1"/>
  <c r="U15" i="24"/>
  <c r="U15" i="29"/>
  <c r="U15" i="5"/>
  <c r="U15" i="3"/>
  <c r="L15" i="10"/>
  <c r="L15" i="11"/>
  <c r="L15" i="22"/>
  <c r="L15" i="21"/>
  <c r="L15" i="20"/>
  <c r="L15" i="25" s="1"/>
  <c r="L15" i="8"/>
  <c r="L15" i="18"/>
  <c r="L15" i="17" s="1"/>
  <c r="L15" i="24"/>
  <c r="L15" i="29"/>
  <c r="L15" i="5"/>
  <c r="L15" i="3"/>
  <c r="D15" i="10"/>
  <c r="D15" i="11"/>
  <c r="D15" i="22"/>
  <c r="D15" i="18"/>
  <c r="D15" i="17" s="1"/>
  <c r="D15" i="8"/>
  <c r="D15" i="21"/>
  <c r="D15" i="20"/>
  <c r="D15" i="25" s="1"/>
  <c r="D15" i="5"/>
  <c r="D15" i="29"/>
  <c r="D15" i="24"/>
  <c r="D15" i="3"/>
  <c r="AA14" i="11"/>
  <c r="AA14" i="10"/>
  <c r="AA14" i="22"/>
  <c r="AA14" i="21"/>
  <c r="AA14" i="8"/>
  <c r="AA14" i="24"/>
  <c r="AA14" i="18"/>
  <c r="AA14" i="17" s="1"/>
  <c r="AA14" i="29"/>
  <c r="AA14" i="20"/>
  <c r="AA14" i="25" s="1"/>
  <c r="AA14" i="5"/>
  <c r="AA14" i="3"/>
  <c r="S14" i="11"/>
  <c r="S14" i="10"/>
  <c r="S14" i="22"/>
  <c r="S14" i="21"/>
  <c r="S14" i="18"/>
  <c r="S14" i="17" s="1"/>
  <c r="S14" i="8"/>
  <c r="S14" i="20"/>
  <c r="S14" i="25" s="1"/>
  <c r="S14" i="24"/>
  <c r="S14" i="29"/>
  <c r="S14" i="5"/>
  <c r="S14" i="3"/>
  <c r="J14" i="11"/>
  <c r="J14" i="10"/>
  <c r="J14" i="22"/>
  <c r="J14" i="21"/>
  <c r="J14" i="20"/>
  <c r="J14" i="25" s="1"/>
  <c r="J14" i="8"/>
  <c r="J14" i="18"/>
  <c r="J14" i="17" s="1"/>
  <c r="J14" i="24"/>
  <c r="J14" i="29"/>
  <c r="J14" i="5"/>
  <c r="J14" i="3"/>
  <c r="B14" i="11"/>
  <c r="B14" i="10"/>
  <c r="B14" i="22"/>
  <c r="B14" i="18"/>
  <c r="B14" i="17" s="1"/>
  <c r="B14" i="8"/>
  <c r="B14" i="21"/>
  <c r="B14" i="20"/>
  <c r="B14" i="25" s="1"/>
  <c r="B14" i="29"/>
  <c r="B14" i="24"/>
  <c r="B14" i="5"/>
  <c r="B14" i="3"/>
  <c r="Y13" i="11"/>
  <c r="Y13" i="10"/>
  <c r="Y13" i="22"/>
  <c r="Y13" i="21"/>
  <c r="Y13" i="8"/>
  <c r="Y13" i="20"/>
  <c r="Y13" i="25" s="1"/>
  <c r="Y13" i="24"/>
  <c r="Y13" i="29"/>
  <c r="Y13" i="5"/>
  <c r="Y13" i="3"/>
  <c r="Y13" i="18"/>
  <c r="Y13" i="17" s="1"/>
  <c r="Q13" i="11"/>
  <c r="Q13" i="10"/>
  <c r="Q13" i="22"/>
  <c r="Q13" i="21"/>
  <c r="Q13" i="18"/>
  <c r="Q13" i="17" s="1"/>
  <c r="Q13" i="8"/>
  <c r="Q13" i="20"/>
  <c r="Q13" i="25" s="1"/>
  <c r="Q13" i="24"/>
  <c r="Q13" i="29"/>
  <c r="Q13" i="5"/>
  <c r="Q13" i="3"/>
  <c r="H13" i="11"/>
  <c r="H13" i="10"/>
  <c r="H13" i="22"/>
  <c r="H13" i="21"/>
  <c r="H13" i="20"/>
  <c r="H13" i="25" s="1"/>
  <c r="H13" i="8"/>
  <c r="H13" i="18"/>
  <c r="H13" i="17" s="1"/>
  <c r="H13" i="24"/>
  <c r="H13" i="29"/>
  <c r="H13" i="5"/>
  <c r="H13" i="3"/>
  <c r="AE28" i="10"/>
  <c r="AE28" i="11"/>
  <c r="AE28" i="22"/>
  <c r="AE28" i="18"/>
  <c r="AE28" i="17" s="1"/>
  <c r="AE28" i="8"/>
  <c r="AE28" i="21"/>
  <c r="AE28" i="20"/>
  <c r="AE28" i="25" s="1"/>
  <c r="AE28" i="24"/>
  <c r="AE28" i="5"/>
  <c r="AE28" i="29"/>
  <c r="AE28" i="3"/>
  <c r="W28" i="10"/>
  <c r="W28" i="11"/>
  <c r="W28" i="22"/>
  <c r="W28" i="21"/>
  <c r="W28" i="8"/>
  <c r="W28" i="20"/>
  <c r="W28" i="25" s="1"/>
  <c r="W28" i="24"/>
  <c r="W28" i="18"/>
  <c r="W28" i="17" s="1"/>
  <c r="W28" i="5"/>
  <c r="W28" i="29"/>
  <c r="W28" i="3"/>
  <c r="N28" i="10"/>
  <c r="N28" i="11"/>
  <c r="N28" i="22"/>
  <c r="N28" i="21"/>
  <c r="N28" i="18"/>
  <c r="N28" i="17" s="1"/>
  <c r="N28" i="8"/>
  <c r="N28" i="20"/>
  <c r="N28" i="25" s="1"/>
  <c r="N28" i="24"/>
  <c r="N28" i="5"/>
  <c r="N28" i="29"/>
  <c r="N28" i="3"/>
  <c r="F28" i="10"/>
  <c r="F28" i="11"/>
  <c r="F28" i="22"/>
  <c r="F28" i="21"/>
  <c r="F28" i="20"/>
  <c r="F28" i="25" s="1"/>
  <c r="F28" i="8"/>
  <c r="F28" i="18"/>
  <c r="F28" i="17" s="1"/>
  <c r="F28" i="24"/>
  <c r="F28" i="5"/>
  <c r="F28" i="29"/>
  <c r="F28" i="3"/>
  <c r="AC27" i="10"/>
  <c r="AC27" i="11"/>
  <c r="AC27" i="22"/>
  <c r="AC27" i="18"/>
  <c r="AC27" i="17" s="1"/>
  <c r="AC27" i="8"/>
  <c r="AC27" i="21"/>
  <c r="AC27" i="5"/>
  <c r="AC27" i="29"/>
  <c r="AC27" i="24"/>
  <c r="AC27" i="20"/>
  <c r="AC27" i="25" s="1"/>
  <c r="AC27" i="3"/>
  <c r="U27" i="10"/>
  <c r="U27" i="11"/>
  <c r="U27" i="22"/>
  <c r="U27" i="21"/>
  <c r="U27" i="8"/>
  <c r="U27" i="24"/>
  <c r="U27" i="18"/>
  <c r="U27" i="17" s="1"/>
  <c r="U27" i="5"/>
  <c r="U27" i="20"/>
  <c r="U27" i="25" s="1"/>
  <c r="U27" i="3"/>
  <c r="U27" i="29"/>
  <c r="L27" i="10"/>
  <c r="L27" i="11"/>
  <c r="L27" i="22"/>
  <c r="L27" i="21"/>
  <c r="L27" i="18"/>
  <c r="L27" i="17" s="1"/>
  <c r="L27" i="8"/>
  <c r="L27" i="24"/>
  <c r="L27" i="5"/>
  <c r="L27" i="29"/>
  <c r="L27" i="20"/>
  <c r="L27" i="25" s="1"/>
  <c r="L27" i="3"/>
  <c r="D27" i="10"/>
  <c r="D27" i="11"/>
  <c r="D27" i="22"/>
  <c r="D27" i="21"/>
  <c r="D27" i="20"/>
  <c r="D27" i="25" s="1"/>
  <c r="D27" i="8"/>
  <c r="D27" i="18"/>
  <c r="D27" i="17" s="1"/>
  <c r="D27" i="24"/>
  <c r="D27" i="5"/>
  <c r="D27" i="29"/>
  <c r="D27" i="3"/>
  <c r="AA26" i="10"/>
  <c r="AA26" i="11"/>
  <c r="AA26" i="22"/>
  <c r="AA26" i="18"/>
  <c r="AA26" i="17" s="1"/>
  <c r="AA26" i="8"/>
  <c r="AA26" i="21"/>
  <c r="AA26" i="20"/>
  <c r="AA26" i="25" s="1"/>
  <c r="AA26" i="24"/>
  <c r="AA26" i="5"/>
  <c r="AA26" i="29"/>
  <c r="AA26" i="3"/>
  <c r="S26" i="10"/>
  <c r="S26" i="11"/>
  <c r="S26" i="22"/>
  <c r="S26" i="21"/>
  <c r="S26" i="8"/>
  <c r="S26" i="20"/>
  <c r="S26" i="25" s="1"/>
  <c r="S26" i="24"/>
  <c r="S26" i="5"/>
  <c r="S26" i="18"/>
  <c r="S26" i="17" s="1"/>
  <c r="S26" i="29"/>
  <c r="S26" i="3"/>
  <c r="J26" i="10"/>
  <c r="J26" i="11"/>
  <c r="J26" i="22"/>
  <c r="J26" i="21"/>
  <c r="J26" i="18"/>
  <c r="J26" i="17" s="1"/>
  <c r="J26" i="8"/>
  <c r="J26" i="20"/>
  <c r="J26" i="25" s="1"/>
  <c r="J26" i="24"/>
  <c r="J26" i="5"/>
  <c r="J26" i="29"/>
  <c r="J26" i="3"/>
  <c r="B26" i="10"/>
  <c r="B26" i="11"/>
  <c r="B26" i="22"/>
  <c r="B26" i="21"/>
  <c r="B26" i="20"/>
  <c r="B26" i="25" s="1"/>
  <c r="B26" i="8"/>
  <c r="B26" i="18"/>
  <c r="B26" i="17" s="1"/>
  <c r="B26" i="24"/>
  <c r="B26" i="29"/>
  <c r="B26" i="5"/>
  <c r="B26" i="3"/>
  <c r="Y25" i="10"/>
  <c r="Y25" i="11"/>
  <c r="Y25" i="22"/>
  <c r="Y25" i="18"/>
  <c r="Y25" i="17" s="1"/>
  <c r="Y25" i="8"/>
  <c r="Y25" i="21"/>
  <c r="Y25" i="20"/>
  <c r="Y25" i="25" s="1"/>
  <c r="Y25" i="5"/>
  <c r="Y25" i="24"/>
  <c r="Y25" i="29"/>
  <c r="Y25" i="3"/>
  <c r="Q25" i="10"/>
  <c r="Q25" i="11"/>
  <c r="Q25" i="22"/>
  <c r="Q25" i="21"/>
  <c r="Q25" i="8"/>
  <c r="Q25" i="24"/>
  <c r="Q25" i="20"/>
  <c r="Q25" i="25" s="1"/>
  <c r="Q25" i="18"/>
  <c r="Q25" i="17" s="1"/>
  <c r="Q25" i="29"/>
  <c r="Q25" i="5"/>
  <c r="Q25" i="3"/>
  <c r="H25" i="10"/>
  <c r="H25" i="11"/>
  <c r="H25" i="22"/>
  <c r="H25" i="21"/>
  <c r="H25" i="18"/>
  <c r="H25" i="17" s="1"/>
  <c r="H25" i="8"/>
  <c r="H25" i="20"/>
  <c r="H25" i="25" s="1"/>
  <c r="H25" i="24"/>
  <c r="H25" i="29"/>
  <c r="H25" i="5"/>
  <c r="H25" i="3"/>
  <c r="AE24" i="10"/>
  <c r="AE24" i="11"/>
  <c r="AE24" i="22"/>
  <c r="AE24" i="21"/>
  <c r="AE24" i="20"/>
  <c r="AE24" i="25" s="1"/>
  <c r="AE24" i="8"/>
  <c r="AE24" i="18"/>
  <c r="AE24" i="17" s="1"/>
  <c r="AE24" i="24"/>
  <c r="AE24" i="5"/>
  <c r="AE24" i="29"/>
  <c r="AE24" i="3"/>
  <c r="W24" i="10"/>
  <c r="W24" i="11"/>
  <c r="W24" i="22"/>
  <c r="W24" i="18"/>
  <c r="W24" i="17" s="1"/>
  <c r="W24" i="8"/>
  <c r="W24" i="21"/>
  <c r="W24" i="20"/>
  <c r="W24" i="25" s="1"/>
  <c r="W24" i="29"/>
  <c r="W24" i="24"/>
  <c r="W24" i="5"/>
  <c r="W24" i="3"/>
  <c r="N24" i="10"/>
  <c r="N24" i="11"/>
  <c r="N24" i="22"/>
  <c r="N24" i="21"/>
  <c r="N24" i="8"/>
  <c r="N24" i="20"/>
  <c r="N24" i="25" s="1"/>
  <c r="N24" i="24"/>
  <c r="N24" i="18"/>
  <c r="N24" i="17" s="1"/>
  <c r="N24" i="29"/>
  <c r="N24" i="5"/>
  <c r="N24" i="3"/>
  <c r="F24" i="10"/>
  <c r="F24" i="11"/>
  <c r="F24" i="22"/>
  <c r="F24" i="21"/>
  <c r="F24" i="18"/>
  <c r="F24" i="17" s="1"/>
  <c r="F24" i="8"/>
  <c r="F24" i="20"/>
  <c r="F24" i="25" s="1"/>
  <c r="F24" i="24"/>
  <c r="F24" i="5"/>
  <c r="F24" i="29"/>
  <c r="F24" i="3"/>
  <c r="AC23" i="10"/>
  <c r="AC23" i="11"/>
  <c r="AC23" i="22"/>
  <c r="AC23" i="21"/>
  <c r="AC23" i="20"/>
  <c r="AC23" i="25" s="1"/>
  <c r="AC23" i="8"/>
  <c r="AC23" i="18"/>
  <c r="AC23" i="17" s="1"/>
  <c r="AC23" i="24"/>
  <c r="AC23" i="29"/>
  <c r="AC23" i="5"/>
  <c r="AC23" i="3"/>
  <c r="U23" i="10"/>
  <c r="U23" i="11"/>
  <c r="U23" i="22"/>
  <c r="U23" i="18"/>
  <c r="U23" i="17" s="1"/>
  <c r="U23" i="8"/>
  <c r="U23" i="21"/>
  <c r="U23" i="20"/>
  <c r="U23" i="25" s="1"/>
  <c r="U23" i="5"/>
  <c r="U23" i="29"/>
  <c r="U23" i="24"/>
  <c r="U23" i="3"/>
  <c r="L23" i="10"/>
  <c r="L23" i="11"/>
  <c r="L23" i="22"/>
  <c r="L23" i="21"/>
  <c r="L23" i="8"/>
  <c r="L23" i="24"/>
  <c r="L23" i="18"/>
  <c r="L23" i="17" s="1"/>
  <c r="L23" i="29"/>
  <c r="L23" i="20"/>
  <c r="L23" i="25" s="1"/>
  <c r="L23" i="5"/>
  <c r="L23" i="3"/>
  <c r="D23" i="10"/>
  <c r="D23" i="11"/>
  <c r="D23" i="22"/>
  <c r="D23" i="21"/>
  <c r="D23" i="18"/>
  <c r="D23" i="17" s="1"/>
  <c r="D23" i="8"/>
  <c r="D23" i="20"/>
  <c r="D23" i="25" s="1"/>
  <c r="D23" i="24"/>
  <c r="D23" i="29"/>
  <c r="D23" i="5"/>
  <c r="D23" i="3"/>
  <c r="AA22" i="10"/>
  <c r="AA22" i="11"/>
  <c r="AA22" i="22"/>
  <c r="AA22" i="21"/>
  <c r="AA22" i="20"/>
  <c r="AA22" i="25" s="1"/>
  <c r="AA22" i="8"/>
  <c r="AA22" i="18"/>
  <c r="AA22" i="17" s="1"/>
  <c r="AA22" i="24"/>
  <c r="AA22" i="5"/>
  <c r="AA22" i="29"/>
  <c r="AA22" i="3"/>
  <c r="S22" i="10"/>
  <c r="S22" i="11"/>
  <c r="S22" i="22"/>
  <c r="S22" i="18"/>
  <c r="S22" i="17" s="1"/>
  <c r="S22" i="8"/>
  <c r="S22" i="21"/>
  <c r="S22" i="20"/>
  <c r="S22" i="25" s="1"/>
  <c r="S22" i="29"/>
  <c r="S22" i="24"/>
  <c r="S22" i="5"/>
  <c r="S22" i="3"/>
  <c r="J22" i="10"/>
  <c r="J22" i="11"/>
  <c r="J22" i="22"/>
  <c r="J22" i="21"/>
  <c r="J22" i="8"/>
  <c r="J22" i="20"/>
  <c r="J22" i="25" s="1"/>
  <c r="J22" i="24"/>
  <c r="J22" i="5"/>
  <c r="J22" i="29"/>
  <c r="J22" i="18"/>
  <c r="J22" i="17" s="1"/>
  <c r="J22" i="3"/>
  <c r="B22" i="10"/>
  <c r="B22" i="11"/>
  <c r="B22" i="22"/>
  <c r="B22" i="21"/>
  <c r="B22" i="18"/>
  <c r="B22" i="17" s="1"/>
  <c r="B22" i="8"/>
  <c r="B22" i="20"/>
  <c r="B22" i="25" s="1"/>
  <c r="B22" i="24"/>
  <c r="B22" i="5"/>
  <c r="B22" i="29"/>
  <c r="B22" i="3"/>
  <c r="A1" i="8"/>
  <c r="A1" i="29"/>
  <c r="I1" i="22"/>
  <c r="I1" i="24"/>
  <c r="Q1" i="22"/>
  <c r="Q1" i="24"/>
  <c r="X1" i="22"/>
  <c r="X1" i="24"/>
  <c r="AF51" i="6"/>
  <c r="X51" i="6"/>
  <c r="P51" i="6"/>
  <c r="H51" i="6"/>
  <c r="AD50" i="6"/>
  <c r="V50" i="6"/>
  <c r="N50" i="6"/>
  <c r="F50" i="6"/>
  <c r="AB49" i="6"/>
  <c r="T49" i="6"/>
  <c r="L49" i="6"/>
  <c r="AH48" i="6"/>
  <c r="Z48" i="6"/>
  <c r="R48" i="6"/>
  <c r="J48" i="6"/>
  <c r="AF47" i="6"/>
  <c r="X47" i="6"/>
  <c r="P47" i="6"/>
  <c r="H47" i="6"/>
  <c r="AD46" i="6"/>
  <c r="V46" i="6"/>
  <c r="N46" i="6"/>
  <c r="F46" i="6"/>
  <c r="AB45" i="6"/>
  <c r="T45" i="6"/>
  <c r="L45" i="6"/>
  <c r="AH44" i="6"/>
  <c r="Z44" i="6"/>
  <c r="R44" i="6"/>
  <c r="J44" i="6"/>
  <c r="AF43" i="6"/>
  <c r="X43" i="6"/>
  <c r="P43" i="6"/>
  <c r="H43" i="6"/>
  <c r="Y50" i="28"/>
  <c r="Y50" i="26"/>
  <c r="Q50" i="28"/>
  <c r="Q50" i="26"/>
  <c r="H50" i="28"/>
  <c r="H50" i="26"/>
  <c r="AE49" i="28"/>
  <c r="AE49" i="26"/>
  <c r="W49" i="28"/>
  <c r="W49" i="26"/>
  <c r="N49" i="28"/>
  <c r="N49" i="26"/>
  <c r="F49" i="28"/>
  <c r="F49" i="26"/>
  <c r="AC48" i="28"/>
  <c r="AC48" i="26"/>
  <c r="U48" i="28"/>
  <c r="U48" i="26"/>
  <c r="L48" i="28"/>
  <c r="L48" i="26"/>
  <c r="D48" i="28"/>
  <c r="D48" i="26"/>
  <c r="AA47" i="28"/>
  <c r="AA47" i="26"/>
  <c r="S47" i="28"/>
  <c r="S47" i="26"/>
  <c r="J47" i="28"/>
  <c r="J47" i="26"/>
  <c r="B47" i="28"/>
  <c r="B47" i="26"/>
  <c r="Y46" i="28"/>
  <c r="Y46" i="26"/>
  <c r="Q46" i="28"/>
  <c r="Q46" i="26"/>
  <c r="H46" i="28"/>
  <c r="H46" i="26"/>
  <c r="AE45" i="28"/>
  <c r="AE45" i="26"/>
  <c r="W45" i="28"/>
  <c r="W45" i="26"/>
  <c r="N45" i="28"/>
  <c r="N45" i="26"/>
  <c r="F45" i="28"/>
  <c r="F45" i="26"/>
  <c r="AC44" i="28"/>
  <c r="AC44" i="26"/>
  <c r="U44" i="28"/>
  <c r="U44" i="26"/>
  <c r="L44" i="28"/>
  <c r="L44" i="26"/>
  <c r="D44" i="28"/>
  <c r="D44" i="26"/>
  <c r="AA43" i="28"/>
  <c r="AA43" i="26"/>
  <c r="S43" i="28"/>
  <c r="S43" i="26"/>
  <c r="J43" i="28"/>
  <c r="J43" i="26"/>
  <c r="B43" i="28"/>
  <c r="B43" i="26"/>
  <c r="Y42" i="28"/>
  <c r="Y42" i="26"/>
  <c r="Q42" i="28"/>
  <c r="Q42" i="26"/>
  <c r="H42" i="28"/>
  <c r="H42" i="26"/>
  <c r="O1" i="22"/>
  <c r="O1" i="24"/>
  <c r="G1" i="22"/>
  <c r="G1" i="24"/>
  <c r="AD1" i="22"/>
  <c r="AD1" i="24"/>
  <c r="V1" i="22"/>
  <c r="V1" i="24"/>
  <c r="AD51" i="6"/>
  <c r="V51" i="6"/>
  <c r="N51" i="6"/>
  <c r="F51" i="6"/>
  <c r="AB50" i="6"/>
  <c r="T50" i="6"/>
  <c r="L50" i="6"/>
  <c r="AH49" i="6"/>
  <c r="Z49" i="6"/>
  <c r="R49" i="6"/>
  <c r="J49" i="6"/>
  <c r="AF48" i="6"/>
  <c r="X48" i="6"/>
  <c r="P48" i="6"/>
  <c r="H48" i="6"/>
  <c r="AD47" i="6"/>
  <c r="V47" i="6"/>
  <c r="N47" i="6"/>
  <c r="F47" i="6"/>
  <c r="AB46" i="6"/>
  <c r="T46" i="6"/>
  <c r="L46" i="6"/>
  <c r="AH45" i="6"/>
  <c r="Z45" i="6"/>
  <c r="R45" i="6"/>
  <c r="J45" i="6"/>
  <c r="AF44" i="6"/>
  <c r="X44" i="6"/>
  <c r="P44" i="6"/>
  <c r="H44" i="6"/>
  <c r="AD43" i="6"/>
  <c r="V43" i="6"/>
  <c r="N43" i="6"/>
  <c r="F43" i="6"/>
  <c r="AE50" i="28"/>
  <c r="AE50" i="26"/>
  <c r="W50" i="28"/>
  <c r="W50" i="26"/>
  <c r="N50" i="28"/>
  <c r="N50" i="26"/>
  <c r="F50" i="28"/>
  <c r="F50" i="26"/>
  <c r="AC49" i="28"/>
  <c r="AC49" i="26"/>
  <c r="U49" i="28"/>
  <c r="U49" i="26"/>
  <c r="L49" i="28"/>
  <c r="L49" i="26"/>
  <c r="D49" i="28"/>
  <c r="D49" i="26"/>
  <c r="AA48" i="28"/>
  <c r="AA48" i="26"/>
  <c r="S48" i="28"/>
  <c r="S48" i="26"/>
  <c r="J48" i="28"/>
  <c r="J48" i="26"/>
  <c r="B48" i="28"/>
  <c r="B48" i="26"/>
  <c r="Y47" i="28"/>
  <c r="Y47" i="26"/>
  <c r="Q47" i="28"/>
  <c r="Q47" i="26"/>
  <c r="H47" i="28"/>
  <c r="H47" i="26"/>
  <c r="AE46" i="28"/>
  <c r="AE46" i="26"/>
  <c r="W46" i="28"/>
  <c r="W46" i="26"/>
  <c r="N46" i="28"/>
  <c r="N46" i="26"/>
  <c r="F46" i="28"/>
  <c r="F46" i="26"/>
  <c r="AC45" i="28"/>
  <c r="AC45" i="26"/>
  <c r="U45" i="28"/>
  <c r="U45" i="26"/>
  <c r="L45" i="28"/>
  <c r="L45" i="26"/>
  <c r="D45" i="28"/>
  <c r="D45" i="26"/>
  <c r="AA44" i="28"/>
  <c r="AA44" i="26"/>
  <c r="S44" i="28"/>
  <c r="S44" i="26"/>
  <c r="J44" i="28"/>
  <c r="J44" i="26"/>
  <c r="B44" i="28"/>
  <c r="B44" i="26"/>
  <c r="Y43" i="28"/>
  <c r="Y43" i="26"/>
  <c r="Q43" i="28"/>
  <c r="Q43" i="26"/>
  <c r="H43" i="28"/>
  <c r="H43" i="26"/>
  <c r="AE42" i="28"/>
  <c r="AE42" i="26"/>
  <c r="W42" i="28"/>
  <c r="W42" i="26"/>
  <c r="N42" i="28"/>
  <c r="N42" i="26"/>
  <c r="F42" i="28"/>
  <c r="F42" i="26"/>
  <c r="M1" i="22"/>
  <c r="M1" i="24"/>
  <c r="E1" i="22"/>
  <c r="E1" i="24"/>
  <c r="AB1" i="22"/>
  <c r="AB1" i="24"/>
  <c r="T1" i="22"/>
  <c r="T1" i="24"/>
  <c r="AB51" i="6"/>
  <c r="T51" i="6"/>
  <c r="L51" i="6"/>
  <c r="AH50" i="6"/>
  <c r="Z50" i="6"/>
  <c r="R50" i="6"/>
  <c r="J50" i="6"/>
  <c r="AF49" i="6"/>
  <c r="X49" i="6"/>
  <c r="P49" i="6"/>
  <c r="H49" i="6"/>
  <c r="AD48" i="6"/>
  <c r="V48" i="6"/>
  <c r="N48" i="6"/>
  <c r="F48" i="6"/>
  <c r="AB47" i="6"/>
  <c r="T47" i="6"/>
  <c r="L47" i="6"/>
  <c r="AH46" i="6"/>
  <c r="Z46" i="6"/>
  <c r="R46" i="6"/>
  <c r="J46" i="6"/>
  <c r="AF45" i="6"/>
  <c r="X45" i="6"/>
  <c r="P45" i="6"/>
  <c r="H45" i="6"/>
  <c r="AD44" i="6"/>
  <c r="V44" i="6"/>
  <c r="N44" i="6"/>
  <c r="F44" i="6"/>
  <c r="AB43" i="6"/>
  <c r="T43" i="6"/>
  <c r="L43" i="6"/>
  <c r="AC50" i="28"/>
  <c r="AC50" i="26"/>
  <c r="U50" i="28"/>
  <c r="U50" i="26"/>
  <c r="L50" i="28"/>
  <c r="L50" i="26"/>
  <c r="D50" i="28"/>
  <c r="D50" i="26"/>
  <c r="AA49" i="28"/>
  <c r="AA49" i="26"/>
  <c r="S49" i="28"/>
  <c r="S49" i="26"/>
  <c r="J49" i="28"/>
  <c r="J49" i="26"/>
  <c r="B49" i="28"/>
  <c r="B49" i="26"/>
  <c r="Y48" i="28"/>
  <c r="Y48" i="26"/>
  <c r="Q48" i="28"/>
  <c r="Q48" i="26"/>
  <c r="H48" i="28"/>
  <c r="H48" i="26"/>
  <c r="AE47" i="28"/>
  <c r="AE47" i="26"/>
  <c r="W47" i="28"/>
  <c r="W47" i="26"/>
  <c r="N47" i="28"/>
  <c r="N47" i="26"/>
  <c r="F47" i="28"/>
  <c r="F47" i="26"/>
  <c r="AC46" i="28"/>
  <c r="AC46" i="26"/>
  <c r="U46" i="28"/>
  <c r="U46" i="26"/>
  <c r="L46" i="28"/>
  <c r="L46" i="26"/>
  <c r="D46" i="28"/>
  <c r="D46" i="26"/>
  <c r="AA45" i="28"/>
  <c r="AA45" i="26"/>
  <c r="S45" i="28"/>
  <c r="S45" i="26"/>
  <c r="J45" i="28"/>
  <c r="J45" i="26"/>
  <c r="B45" i="28"/>
  <c r="B45" i="26"/>
  <c r="Y44" i="28"/>
  <c r="Y44" i="26"/>
  <c r="Q44" i="28"/>
  <c r="Q44" i="26"/>
  <c r="H44" i="28"/>
  <c r="H44" i="26"/>
  <c r="AE43" i="28"/>
  <c r="AE43" i="26"/>
  <c r="W43" i="28"/>
  <c r="W43" i="26"/>
  <c r="N43" i="28"/>
  <c r="N43" i="26"/>
  <c r="F43" i="28"/>
  <c r="F43" i="26"/>
  <c r="AC42" i="28"/>
  <c r="AC42" i="26"/>
  <c r="U42" i="28"/>
  <c r="U42" i="26"/>
  <c r="L42" i="28"/>
  <c r="L42" i="26"/>
  <c r="D42" i="28"/>
  <c r="D42" i="26"/>
  <c r="A1" i="22"/>
  <c r="A1" i="24"/>
  <c r="H1" i="22"/>
  <c r="H1" i="24"/>
  <c r="AE1" i="22"/>
  <c r="AE1" i="24"/>
  <c r="W1" i="22"/>
  <c r="W1" i="24"/>
  <c r="AE51" i="6"/>
  <c r="W51" i="6"/>
  <c r="O51" i="6"/>
  <c r="G51" i="6"/>
  <c r="AC50" i="6"/>
  <c r="U50" i="6"/>
  <c r="M50" i="6"/>
  <c r="AI49" i="6"/>
  <c r="AA49" i="6"/>
  <c r="S49" i="6"/>
  <c r="K49" i="6"/>
  <c r="AG48" i="6"/>
  <c r="Y48" i="6"/>
  <c r="Q48" i="6"/>
  <c r="I48" i="6"/>
  <c r="AE47" i="6"/>
  <c r="W47" i="6"/>
  <c r="O47" i="6"/>
  <c r="G47" i="6"/>
  <c r="AC46" i="6"/>
  <c r="U46" i="6"/>
  <c r="M46" i="6"/>
  <c r="AI45" i="6"/>
  <c r="AA45" i="6"/>
  <c r="S45" i="6"/>
  <c r="K45" i="6"/>
  <c r="AG44" i="6"/>
  <c r="Y44" i="6"/>
  <c r="Q44" i="6"/>
  <c r="I44" i="6"/>
  <c r="AE43" i="6"/>
  <c r="W43" i="6"/>
  <c r="O43" i="6"/>
  <c r="G43" i="6"/>
  <c r="X50" i="28"/>
  <c r="X50" i="26"/>
  <c r="O50" i="28"/>
  <c r="O50" i="26"/>
  <c r="G50" i="28"/>
  <c r="G50" i="26"/>
  <c r="AD49" i="28"/>
  <c r="AD49" i="26"/>
  <c r="V49" i="28"/>
  <c r="V49" i="26"/>
  <c r="M49" i="28"/>
  <c r="M49" i="26"/>
  <c r="E49" i="28"/>
  <c r="E49" i="26"/>
  <c r="AB48" i="28"/>
  <c r="AB48" i="26"/>
  <c r="T48" i="28"/>
  <c r="T48" i="26"/>
  <c r="K48" i="28"/>
  <c r="K48" i="26"/>
  <c r="C48" i="28"/>
  <c r="C48" i="26"/>
  <c r="Z47" i="28"/>
  <c r="Z47" i="26"/>
  <c r="R47" i="28"/>
  <c r="R47" i="26"/>
  <c r="I47" i="28"/>
  <c r="I47" i="26"/>
  <c r="A47" i="28"/>
  <c r="A47" i="26"/>
  <c r="X46" i="28"/>
  <c r="X46" i="26"/>
  <c r="O46" i="28"/>
  <c r="O46" i="26"/>
  <c r="G46" i="28"/>
  <c r="G46" i="26"/>
  <c r="AD45" i="28"/>
  <c r="AD45" i="26"/>
  <c r="V45" i="28"/>
  <c r="V45" i="26"/>
  <c r="M45" i="28"/>
  <c r="M45" i="26"/>
  <c r="E45" i="28"/>
  <c r="E45" i="26"/>
  <c r="AB44" i="28"/>
  <c r="AB44" i="26"/>
  <c r="T44" i="28"/>
  <c r="T44" i="26"/>
  <c r="K44" i="28"/>
  <c r="K44" i="26"/>
  <c r="C44" i="28"/>
  <c r="C44" i="26"/>
  <c r="Z43" i="28"/>
  <c r="Z43" i="26"/>
  <c r="R43" i="28"/>
  <c r="R43" i="26"/>
  <c r="I43" i="28"/>
  <c r="I43" i="26"/>
  <c r="A43" i="28"/>
  <c r="A43" i="26"/>
  <c r="X42" i="28"/>
  <c r="X42" i="26"/>
  <c r="O42" i="28"/>
  <c r="O42" i="26"/>
  <c r="G42" i="28"/>
  <c r="G42" i="26"/>
  <c r="N1" i="22"/>
  <c r="N1" i="24"/>
  <c r="F1" i="22"/>
  <c r="F1" i="24"/>
  <c r="AC1" i="22"/>
  <c r="AC1" i="24"/>
  <c r="U1" i="22"/>
  <c r="U1" i="24"/>
  <c r="AC51" i="6"/>
  <c r="U51" i="6"/>
  <c r="M51" i="6"/>
  <c r="AI50" i="6"/>
  <c r="AA50" i="6"/>
  <c r="S50" i="6"/>
  <c r="K50" i="6"/>
  <c r="AG49" i="6"/>
  <c r="Y49" i="6"/>
  <c r="Q49" i="6"/>
  <c r="I49" i="6"/>
  <c r="AE48" i="6"/>
  <c r="W48" i="6"/>
  <c r="O48" i="6"/>
  <c r="G48" i="6"/>
  <c r="AC47" i="6"/>
  <c r="U47" i="6"/>
  <c r="M47" i="6"/>
  <c r="AI46" i="6"/>
  <c r="AA46" i="6"/>
  <c r="S46" i="6"/>
  <c r="K46" i="6"/>
  <c r="AG45" i="6"/>
  <c r="Y45" i="6"/>
  <c r="Q45" i="6"/>
  <c r="I45" i="6"/>
  <c r="AE44" i="6"/>
  <c r="W44" i="6"/>
  <c r="O44" i="6"/>
  <c r="G44" i="6"/>
  <c r="AC43" i="6"/>
  <c r="U43" i="6"/>
  <c r="M43" i="6"/>
  <c r="AD50" i="28"/>
  <c r="AD50" i="26"/>
  <c r="V50" i="28"/>
  <c r="V50" i="26"/>
  <c r="M50" i="28"/>
  <c r="M50" i="26"/>
  <c r="E50" i="28"/>
  <c r="E50" i="26"/>
  <c r="AB49" i="28"/>
  <c r="AB49" i="26"/>
  <c r="T49" i="28"/>
  <c r="T49" i="26"/>
  <c r="K49" i="28"/>
  <c r="K49" i="26"/>
  <c r="C49" i="28"/>
  <c r="C49" i="26"/>
  <c r="Z48" i="28"/>
  <c r="Z48" i="26"/>
  <c r="R48" i="28"/>
  <c r="R48" i="26"/>
  <c r="I48" i="28"/>
  <c r="I48" i="26"/>
  <c r="A48" i="28"/>
  <c r="A48" i="26"/>
  <c r="X47" i="28"/>
  <c r="X47" i="26"/>
  <c r="O47" i="28"/>
  <c r="O47" i="26"/>
  <c r="G47" i="28"/>
  <c r="G47" i="26"/>
  <c r="AD46" i="28"/>
  <c r="AD46" i="26"/>
  <c r="V46" i="28"/>
  <c r="V46" i="26"/>
  <c r="M46" i="28"/>
  <c r="M46" i="26"/>
  <c r="E46" i="28"/>
  <c r="E46" i="26"/>
  <c r="AB45" i="28"/>
  <c r="AB45" i="26"/>
  <c r="T45" i="28"/>
  <c r="T45" i="26"/>
  <c r="K45" i="28"/>
  <c r="K45" i="26"/>
  <c r="C45" i="28"/>
  <c r="C45" i="26"/>
  <c r="Z44" i="28"/>
  <c r="Z44" i="26"/>
  <c r="R44" i="28"/>
  <c r="R44" i="26"/>
  <c r="I44" i="28"/>
  <c r="I44" i="26"/>
  <c r="A44" i="28"/>
  <c r="A44" i="26"/>
  <c r="X43" i="28"/>
  <c r="X43" i="26"/>
  <c r="O43" i="28"/>
  <c r="O43" i="26"/>
  <c r="G43" i="28"/>
  <c r="G43" i="26"/>
  <c r="AD42" i="28"/>
  <c r="AD42" i="26"/>
  <c r="V42" i="28"/>
  <c r="V42" i="26"/>
  <c r="M42" i="28"/>
  <c r="M42" i="26"/>
  <c r="E42" i="28"/>
  <c r="E42" i="26"/>
  <c r="L1" i="22"/>
  <c r="L1" i="24"/>
  <c r="D1" i="22"/>
  <c r="D1" i="24"/>
  <c r="AA1" i="22"/>
  <c r="AA1" i="24"/>
  <c r="S1" i="22"/>
  <c r="S1" i="24"/>
  <c r="AI51" i="6"/>
  <c r="AA51" i="6"/>
  <c r="S51" i="6"/>
  <c r="K51" i="6"/>
  <c r="AG50" i="6"/>
  <c r="Y50" i="6"/>
  <c r="Q50" i="6"/>
  <c r="I50" i="6"/>
  <c r="AE49" i="6"/>
  <c r="W49" i="6"/>
  <c r="O49" i="6"/>
  <c r="G49" i="6"/>
  <c r="AC48" i="6"/>
  <c r="U48" i="6"/>
  <c r="M48" i="6"/>
  <c r="AI47" i="6"/>
  <c r="AA47" i="6"/>
  <c r="S47" i="6"/>
  <c r="K47" i="6"/>
  <c r="AG46" i="6"/>
  <c r="Y46" i="6"/>
  <c r="Q46" i="6"/>
  <c r="I46" i="6"/>
  <c r="AE45" i="6"/>
  <c r="W45" i="6"/>
  <c r="O45" i="6"/>
  <c r="G45" i="6"/>
  <c r="AC44" i="6"/>
  <c r="U44" i="6"/>
  <c r="M44" i="6"/>
  <c r="AI43" i="6"/>
  <c r="AA43" i="6"/>
  <c r="S43" i="6"/>
  <c r="K43" i="6"/>
  <c r="AB50" i="28"/>
  <c r="AB50" i="26"/>
  <c r="T50" i="28"/>
  <c r="T50" i="26"/>
  <c r="K50" i="28"/>
  <c r="K50" i="26"/>
  <c r="C50" i="28"/>
  <c r="C50" i="26"/>
  <c r="Z49" i="28"/>
  <c r="Z49" i="26"/>
  <c r="R49" i="28"/>
  <c r="R49" i="26"/>
  <c r="I49" i="28"/>
  <c r="I49" i="26"/>
  <c r="A49" i="28"/>
  <c r="A49" i="26"/>
  <c r="X48" i="28"/>
  <c r="X48" i="26"/>
  <c r="O48" i="28"/>
  <c r="O48" i="26"/>
  <c r="G48" i="28"/>
  <c r="G48" i="26"/>
  <c r="AD47" i="28"/>
  <c r="AD47" i="26"/>
  <c r="V47" i="28"/>
  <c r="V47" i="26"/>
  <c r="M47" i="28"/>
  <c r="M47" i="26"/>
  <c r="E47" i="28"/>
  <c r="E47" i="26"/>
  <c r="AB46" i="28"/>
  <c r="AB46" i="26"/>
  <c r="T46" i="28"/>
  <c r="T46" i="26"/>
  <c r="K46" i="28"/>
  <c r="K46" i="26"/>
  <c r="C46" i="28"/>
  <c r="C46" i="26"/>
  <c r="Z45" i="28"/>
  <c r="Z45" i="26"/>
  <c r="R45" i="28"/>
  <c r="R45" i="26"/>
  <c r="I45" i="28"/>
  <c r="I45" i="26"/>
  <c r="A45" i="28"/>
  <c r="A45" i="26"/>
  <c r="X44" i="28"/>
  <c r="X44" i="26"/>
  <c r="O44" i="28"/>
  <c r="O44" i="26"/>
  <c r="G44" i="28"/>
  <c r="G44" i="26"/>
  <c r="AD43" i="28"/>
  <c r="AD43" i="26"/>
  <c r="V43" i="28"/>
  <c r="V43" i="26"/>
  <c r="M43" i="28"/>
  <c r="M43" i="26"/>
  <c r="E43" i="28"/>
  <c r="E43" i="26"/>
  <c r="AB42" i="28"/>
  <c r="AB42" i="26"/>
  <c r="T42" i="28"/>
  <c r="T42" i="26"/>
  <c r="K42" i="28"/>
  <c r="K42" i="26"/>
  <c r="C42" i="28"/>
  <c r="C42" i="26"/>
  <c r="K1" i="22"/>
  <c r="K1" i="24"/>
  <c r="C1" i="22"/>
  <c r="C1" i="24"/>
  <c r="Z1" i="22"/>
  <c r="Z1" i="24"/>
  <c r="R1" i="22"/>
  <c r="R1" i="24"/>
  <c r="AH51" i="6"/>
  <c r="Z51" i="6"/>
  <c r="R51" i="6"/>
  <c r="J51" i="6"/>
  <c r="AF50" i="6"/>
  <c r="X50" i="6"/>
  <c r="P50" i="6"/>
  <c r="H50" i="6"/>
  <c r="AD49" i="6"/>
  <c r="V49" i="6"/>
  <c r="N49" i="6"/>
  <c r="F49" i="6"/>
  <c r="AB48" i="6"/>
  <c r="T48" i="6"/>
  <c r="L48" i="6"/>
  <c r="AH47" i="6"/>
  <c r="Z47" i="6"/>
  <c r="R47" i="6"/>
  <c r="J47" i="6"/>
  <c r="AF46" i="6"/>
  <c r="X46" i="6"/>
  <c r="P46" i="6"/>
  <c r="H46" i="6"/>
  <c r="AD45" i="6"/>
  <c r="V45" i="6"/>
  <c r="N45" i="6"/>
  <c r="F45" i="6"/>
  <c r="AB44" i="6"/>
  <c r="T44" i="6"/>
  <c r="L44" i="6"/>
  <c r="AH43" i="6"/>
  <c r="Z43" i="6"/>
  <c r="R43" i="6"/>
  <c r="J43" i="6"/>
  <c r="AA50" i="28"/>
  <c r="AA50" i="26"/>
  <c r="S50" i="28"/>
  <c r="S50" i="26"/>
  <c r="J50" i="28"/>
  <c r="J50" i="26"/>
  <c r="B50" i="28"/>
  <c r="B50" i="26"/>
  <c r="Y49" i="28"/>
  <c r="Y49" i="26"/>
  <c r="Q49" i="28"/>
  <c r="Q49" i="26"/>
  <c r="H49" i="28"/>
  <c r="H49" i="26"/>
  <c r="AE48" i="28"/>
  <c r="AE48" i="26"/>
  <c r="W48" i="28"/>
  <c r="W48" i="26"/>
  <c r="N48" i="28"/>
  <c r="N48" i="26"/>
  <c r="F48" i="28"/>
  <c r="F48" i="26"/>
  <c r="AC47" i="28"/>
  <c r="AC47" i="26"/>
  <c r="U47" i="28"/>
  <c r="U47" i="26"/>
  <c r="L47" i="28"/>
  <c r="L47" i="26"/>
  <c r="D47" i="28"/>
  <c r="D47" i="26"/>
  <c r="AA46" i="28"/>
  <c r="AA46" i="26"/>
  <c r="S46" i="28"/>
  <c r="S46" i="26"/>
  <c r="J46" i="28"/>
  <c r="J46" i="26"/>
  <c r="B46" i="28"/>
  <c r="B46" i="26"/>
  <c r="Y45" i="28"/>
  <c r="Y45" i="26"/>
  <c r="Q45" i="28"/>
  <c r="Q45" i="26"/>
  <c r="H45" i="28"/>
  <c r="H45" i="26"/>
  <c r="AE44" i="28"/>
  <c r="AE44" i="26"/>
  <c r="W44" i="28"/>
  <c r="W44" i="26"/>
  <c r="N44" i="28"/>
  <c r="N44" i="26"/>
  <c r="F44" i="28"/>
  <c r="F44" i="26"/>
  <c r="AC43" i="28"/>
  <c r="AC43" i="26"/>
  <c r="U43" i="28"/>
  <c r="U43" i="26"/>
  <c r="L43" i="28"/>
  <c r="L43" i="26"/>
  <c r="D43" i="28"/>
  <c r="D43" i="26"/>
  <c r="AA42" i="28"/>
  <c r="AA42" i="26"/>
  <c r="S42" i="28"/>
  <c r="S42" i="26"/>
  <c r="J42" i="28"/>
  <c r="J42" i="26"/>
  <c r="B42" i="28"/>
  <c r="B42" i="26"/>
  <c r="J1" i="22"/>
  <c r="J1" i="24"/>
  <c r="B1" i="22"/>
  <c r="B1" i="24"/>
  <c r="Y1" i="22"/>
  <c r="Y1" i="24"/>
  <c r="AG51" i="6"/>
  <c r="Y51" i="6"/>
  <c r="Q51" i="6"/>
  <c r="I51" i="6"/>
  <c r="AE50" i="6"/>
  <c r="W50" i="6"/>
  <c r="O50" i="6"/>
  <c r="G50" i="6"/>
  <c r="AC49" i="6"/>
  <c r="U49" i="6"/>
  <c r="M49" i="6"/>
  <c r="AI48" i="6"/>
  <c r="AA48" i="6"/>
  <c r="S48" i="6"/>
  <c r="K48" i="6"/>
  <c r="AG47" i="6"/>
  <c r="Y47" i="6"/>
  <c r="Q47" i="6"/>
  <c r="I47" i="6"/>
  <c r="AE46" i="6"/>
  <c r="W46" i="6"/>
  <c r="O46" i="6"/>
  <c r="G46" i="6"/>
  <c r="AC45" i="6"/>
  <c r="U45" i="6"/>
  <c r="M45" i="6"/>
  <c r="AI44" i="6"/>
  <c r="AA44" i="6"/>
  <c r="S44" i="6"/>
  <c r="K44" i="6"/>
  <c r="AG43" i="6"/>
  <c r="Y43" i="6"/>
  <c r="Q43" i="6"/>
  <c r="I43" i="6"/>
  <c r="Z50" i="28"/>
  <c r="Z50" i="26"/>
  <c r="R50" i="28"/>
  <c r="R50" i="26"/>
  <c r="I50" i="28"/>
  <c r="I50" i="26"/>
  <c r="A50" i="28"/>
  <c r="A50" i="26"/>
  <c r="X49" i="28"/>
  <c r="X49" i="26"/>
  <c r="O49" i="28"/>
  <c r="O49" i="26"/>
  <c r="G49" i="28"/>
  <c r="G49" i="26"/>
  <c r="AD48" i="28"/>
  <c r="AD48" i="26"/>
  <c r="V48" i="28"/>
  <c r="V48" i="26"/>
  <c r="M48" i="28"/>
  <c r="M48" i="26"/>
  <c r="E48" i="28"/>
  <c r="E48" i="26"/>
  <c r="AB47" i="28"/>
  <c r="AB47" i="26"/>
  <c r="T47" i="28"/>
  <c r="T47" i="26"/>
  <c r="K47" i="28"/>
  <c r="K47" i="26"/>
  <c r="C47" i="28"/>
  <c r="C47" i="26"/>
  <c r="Z46" i="28"/>
  <c r="Z46" i="26"/>
  <c r="R46" i="28"/>
  <c r="R46" i="26"/>
  <c r="I46" i="28"/>
  <c r="I46" i="26"/>
  <c r="A46" i="28"/>
  <c r="A46" i="26"/>
  <c r="X45" i="28"/>
  <c r="X45" i="26"/>
  <c r="O45" i="28"/>
  <c r="O45" i="26"/>
  <c r="G45" i="28"/>
  <c r="G45" i="26"/>
  <c r="AD44" i="28"/>
  <c r="AD44" i="26"/>
  <c r="V44" i="28"/>
  <c r="V44" i="26"/>
  <c r="M44" i="28"/>
  <c r="M44" i="26"/>
  <c r="E44" i="28"/>
  <c r="E44" i="26"/>
  <c r="AB43" i="28"/>
  <c r="AB43" i="26"/>
  <c r="T43" i="28"/>
  <c r="T43" i="26"/>
  <c r="K43" i="28"/>
  <c r="K43" i="26"/>
  <c r="C43" i="28"/>
  <c r="C43" i="26"/>
  <c r="Z42" i="28"/>
  <c r="Z42" i="26"/>
  <c r="R42" i="28"/>
  <c r="R42" i="26"/>
  <c r="I42" i="28"/>
  <c r="I42" i="26"/>
  <c r="A42" i="28"/>
  <c r="A42" i="26"/>
  <c r="A1" i="20"/>
  <c r="A1" i="25" s="1"/>
  <c r="A1" i="21"/>
  <c r="H1" i="21"/>
  <c r="H1" i="20"/>
  <c r="H1" i="25" s="1"/>
  <c r="AE1" i="21"/>
  <c r="AE1" i="20"/>
  <c r="AE1" i="25" s="1"/>
  <c r="W1" i="21"/>
  <c r="W1" i="20"/>
  <c r="W1" i="25" s="1"/>
  <c r="O1" i="21"/>
  <c r="O1" i="20"/>
  <c r="O1" i="25" s="1"/>
  <c r="G1" i="21"/>
  <c r="G1" i="20"/>
  <c r="G1" i="25" s="1"/>
  <c r="AD1" i="21"/>
  <c r="AD1" i="20"/>
  <c r="AD1" i="25" s="1"/>
  <c r="V1" i="21"/>
  <c r="V1" i="20"/>
  <c r="V1" i="25" s="1"/>
  <c r="N1" i="21"/>
  <c r="N1" i="20"/>
  <c r="N1" i="25" s="1"/>
  <c r="F1" i="21"/>
  <c r="F1" i="20"/>
  <c r="F1" i="25" s="1"/>
  <c r="AC1" i="21"/>
  <c r="AC1" i="20"/>
  <c r="AC1" i="25" s="1"/>
  <c r="U1" i="21"/>
  <c r="U1" i="20"/>
  <c r="U1" i="25" s="1"/>
  <c r="M1" i="21"/>
  <c r="M1" i="20"/>
  <c r="M1" i="25" s="1"/>
  <c r="E1" i="21"/>
  <c r="E1" i="20"/>
  <c r="E1" i="25" s="1"/>
  <c r="AB1" i="20"/>
  <c r="AB1" i="25" s="1"/>
  <c r="AB1" i="21"/>
  <c r="AB1" i="18"/>
  <c r="T1" i="20"/>
  <c r="T1" i="25" s="1"/>
  <c r="T1" i="21"/>
  <c r="L1" i="21"/>
  <c r="L1" i="20"/>
  <c r="L1" i="25" s="1"/>
  <c r="D1" i="21"/>
  <c r="D1" i="20"/>
  <c r="D1" i="25" s="1"/>
  <c r="AA1" i="21"/>
  <c r="AA1" i="20"/>
  <c r="AA1" i="25" s="1"/>
  <c r="S1" i="21"/>
  <c r="S1" i="20"/>
  <c r="S1" i="25" s="1"/>
  <c r="K1" i="3"/>
  <c r="K1" i="20"/>
  <c r="K1" i="25" s="1"/>
  <c r="K1" i="21"/>
  <c r="C1" i="21"/>
  <c r="C1" i="20"/>
  <c r="C1" i="25" s="1"/>
  <c r="Z1" i="21"/>
  <c r="Z1" i="20"/>
  <c r="Z1" i="25" s="1"/>
  <c r="R1" i="21"/>
  <c r="R1" i="20"/>
  <c r="R1" i="25" s="1"/>
  <c r="J1" i="20"/>
  <c r="J1" i="25" s="1"/>
  <c r="J1" i="21"/>
  <c r="B1" i="21"/>
  <c r="B1" i="20"/>
  <c r="B1" i="25" s="1"/>
  <c r="Y1" i="20"/>
  <c r="Y1" i="25" s="1"/>
  <c r="Y1" i="21"/>
  <c r="AB1" i="3"/>
  <c r="I1" i="20"/>
  <c r="I1" i="25" s="1"/>
  <c r="I1" i="21"/>
  <c r="Q1" i="20"/>
  <c r="Q1" i="25" s="1"/>
  <c r="Q1" i="21"/>
  <c r="X1" i="20"/>
  <c r="X1" i="25" s="1"/>
  <c r="X1" i="21"/>
  <c r="T1" i="3"/>
  <c r="X1" i="3"/>
  <c r="U1" i="5"/>
  <c r="M1" i="3"/>
  <c r="G1" i="3"/>
  <c r="AB1" i="5"/>
  <c r="R1" i="5"/>
  <c r="R1" i="8"/>
  <c r="M1" i="5"/>
  <c r="AC1" i="5"/>
  <c r="L1" i="11"/>
  <c r="Z1" i="3"/>
  <c r="L1" i="5"/>
  <c r="K1" i="8"/>
  <c r="E1" i="5"/>
  <c r="C1" i="8"/>
  <c r="Z1" i="18"/>
  <c r="D1" i="5"/>
  <c r="X1" i="10"/>
  <c r="AC1" i="3"/>
  <c r="X1" i="5"/>
  <c r="F1" i="5"/>
  <c r="G1" i="5"/>
  <c r="O1" i="5"/>
  <c r="V1" i="8"/>
  <c r="N1" i="5"/>
  <c r="N1" i="18"/>
  <c r="U1" i="3"/>
  <c r="O1" i="3"/>
  <c r="AE1" i="5"/>
  <c r="W1" i="5"/>
  <c r="L1" i="3"/>
  <c r="Z1" i="5"/>
  <c r="K1" i="5"/>
  <c r="L1" i="10"/>
  <c r="M1" i="18"/>
  <c r="E1" i="3"/>
  <c r="T1" i="5"/>
  <c r="C1" i="5"/>
  <c r="E1" i="8"/>
  <c r="AA1" i="5"/>
  <c r="S1" i="5"/>
  <c r="D1" i="3"/>
  <c r="R1" i="3"/>
  <c r="C1" i="3"/>
  <c r="A1" i="5"/>
  <c r="H1" i="18"/>
  <c r="J1" i="11"/>
  <c r="J1" i="10"/>
  <c r="J1" i="18"/>
  <c r="J1" i="8"/>
  <c r="J1" i="5"/>
  <c r="J1" i="3"/>
  <c r="B1" i="11"/>
  <c r="B1" i="10"/>
  <c r="B1" i="18"/>
  <c r="B1" i="8"/>
  <c r="B1" i="5"/>
  <c r="B1" i="3"/>
  <c r="Y1" i="11"/>
  <c r="Y1" i="10"/>
  <c r="Y1" i="18"/>
  <c r="Y1" i="5"/>
  <c r="Y1" i="3"/>
  <c r="Y1" i="8"/>
  <c r="G1" i="10"/>
  <c r="O1" i="10"/>
  <c r="O1" i="18"/>
  <c r="O1" i="11"/>
  <c r="O1" i="8"/>
  <c r="G1" i="11"/>
  <c r="G1" i="18"/>
  <c r="G1" i="8"/>
  <c r="AD1" i="18"/>
  <c r="AD1" i="11"/>
  <c r="AD1" i="10"/>
  <c r="AD1" i="8"/>
  <c r="AD1" i="5"/>
  <c r="AD1" i="3"/>
  <c r="V1" i="11"/>
  <c r="V1" i="18"/>
  <c r="V1" i="10"/>
  <c r="V1" i="5"/>
  <c r="V1" i="3"/>
  <c r="I1" i="11"/>
  <c r="I1" i="10"/>
  <c r="I1" i="18"/>
  <c r="Q1" i="11"/>
  <c r="Q1" i="10"/>
  <c r="Q1" i="18"/>
  <c r="Q1" i="8"/>
  <c r="X1" i="18"/>
  <c r="X1" i="11"/>
  <c r="AE1" i="3"/>
  <c r="W1" i="3"/>
  <c r="N1" i="3"/>
  <c r="F1" i="3"/>
  <c r="X1" i="8"/>
  <c r="I1" i="8"/>
  <c r="AA1" i="18"/>
  <c r="M1" i="10"/>
  <c r="A1" i="10"/>
  <c r="A1" i="18"/>
  <c r="H1" i="11"/>
  <c r="H1" i="10"/>
  <c r="H1" i="8"/>
  <c r="AE1" i="10"/>
  <c r="AE1" i="18"/>
  <c r="AE1" i="8"/>
  <c r="AE1" i="11"/>
  <c r="W1" i="18"/>
  <c r="W1" i="11"/>
  <c r="W1" i="10"/>
  <c r="W1" i="8"/>
  <c r="N1" i="10"/>
  <c r="N1" i="11"/>
  <c r="F1" i="11"/>
  <c r="F1" i="10"/>
  <c r="F1" i="8"/>
  <c r="AC1" i="18"/>
  <c r="AC1" i="8"/>
  <c r="AC1" i="11"/>
  <c r="AC1" i="10"/>
  <c r="U1" i="11"/>
  <c r="U1" i="10"/>
  <c r="U1" i="18"/>
  <c r="U1" i="8"/>
  <c r="E1" i="11"/>
  <c r="E1" i="10"/>
  <c r="E1" i="18"/>
  <c r="AB1" i="11"/>
  <c r="AB1" i="10"/>
  <c r="AB1" i="8"/>
  <c r="T1" i="11"/>
  <c r="T1" i="10"/>
  <c r="T1" i="8"/>
  <c r="AA1" i="3"/>
  <c r="S1" i="3"/>
  <c r="A1" i="11"/>
  <c r="L1" i="18"/>
  <c r="L1" i="8"/>
  <c r="D1" i="11"/>
  <c r="D1" i="10"/>
  <c r="D1" i="18"/>
  <c r="D1" i="8"/>
  <c r="AA1" i="11"/>
  <c r="AA1" i="10"/>
  <c r="AA1" i="8"/>
  <c r="S1" i="11"/>
  <c r="S1" i="10"/>
  <c r="S1" i="8"/>
  <c r="S1" i="18"/>
  <c r="I1" i="3"/>
  <c r="I1" i="5"/>
  <c r="N1" i="8"/>
  <c r="F1" i="18"/>
  <c r="Y46" i="27"/>
  <c r="H42" i="27"/>
  <c r="K1" i="11"/>
  <c r="K1" i="10"/>
  <c r="K1" i="18"/>
  <c r="C1" i="11"/>
  <c r="C1" i="10"/>
  <c r="C1" i="18"/>
  <c r="Z1" i="11"/>
  <c r="Z1" i="10"/>
  <c r="R1" i="11"/>
  <c r="R1" i="10"/>
  <c r="R1" i="18"/>
  <c r="Q1" i="3"/>
  <c r="H1" i="3"/>
  <c r="Q1" i="5"/>
  <c r="H1" i="5"/>
  <c r="Z1" i="8"/>
  <c r="M1" i="8"/>
  <c r="T1" i="18"/>
  <c r="M1" i="11"/>
  <c r="M45" i="27"/>
  <c r="B43" i="27"/>
  <c r="L44" i="27"/>
  <c r="E49" i="27"/>
  <c r="X50" i="27"/>
  <c r="I47" i="27"/>
  <c r="AC48" i="27"/>
  <c r="AH59" i="14" l="1"/>
  <c r="AG59" i="14"/>
  <c r="AI59" i="14" s="1"/>
  <c r="C59" i="6" s="1"/>
  <c r="AG57" i="15"/>
  <c r="AH59" i="16"/>
  <c r="AH59" i="15"/>
  <c r="AG59" i="13"/>
  <c r="AG59" i="15"/>
  <c r="AG59" i="16"/>
  <c r="AI59" i="16" s="1"/>
  <c r="E59" i="6" s="1"/>
  <c r="AG57" i="14"/>
  <c r="AG57" i="13"/>
  <c r="AH59" i="13"/>
  <c r="AG57" i="16"/>
  <c r="AH57" i="14"/>
  <c r="AI57" i="14" s="1"/>
  <c r="C57" i="6" s="1"/>
  <c r="AH57" i="13"/>
  <c r="AH57" i="16"/>
  <c r="AG55" i="16"/>
  <c r="AG60" i="14"/>
  <c r="AH57" i="15"/>
  <c r="AG55" i="13"/>
  <c r="AG54" i="15"/>
  <c r="AH58" i="15"/>
  <c r="AH55" i="16"/>
  <c r="AH55" i="14"/>
  <c r="AG61" i="14"/>
  <c r="AG60" i="15"/>
  <c r="AH53" i="16"/>
  <c r="AH53" i="13"/>
  <c r="AG60" i="13"/>
  <c r="AH54" i="13"/>
  <c r="AH60" i="15"/>
  <c r="AG61" i="16"/>
  <c r="AH55" i="13"/>
  <c r="AG53" i="15"/>
  <c r="AH53" i="15"/>
  <c r="AG58" i="16"/>
  <c r="AG60" i="16"/>
  <c r="AG55" i="15"/>
  <c r="AH58" i="13"/>
  <c r="AH53" i="14"/>
  <c r="AH61" i="13"/>
  <c r="AG58" i="13"/>
  <c r="AG56" i="14"/>
  <c r="AG54" i="16"/>
  <c r="AH61" i="14"/>
  <c r="AG54" i="14"/>
  <c r="AH54" i="14"/>
  <c r="AG61" i="13"/>
  <c r="AG56" i="16"/>
  <c r="AG52" i="16"/>
  <c r="AH58" i="14"/>
  <c r="AG58" i="14"/>
  <c r="AH61" i="16"/>
  <c r="AG61" i="15"/>
  <c r="AH56" i="16"/>
  <c r="AH52" i="13"/>
  <c r="AH54" i="15"/>
  <c r="AH55" i="15"/>
  <c r="AH61" i="15"/>
  <c r="AH54" i="16"/>
  <c r="AG58" i="15"/>
  <c r="AH58" i="16"/>
  <c r="AG53" i="13"/>
  <c r="AG56" i="15"/>
  <c r="AG52" i="13"/>
  <c r="AG52" i="14"/>
  <c r="AG54" i="13"/>
  <c r="X51" i="13"/>
  <c r="X51" i="14"/>
  <c r="AH56" i="14"/>
  <c r="E50" i="13"/>
  <c r="E50" i="14"/>
  <c r="X51" i="16"/>
  <c r="X51" i="15"/>
  <c r="AH60" i="16"/>
  <c r="AH56" i="15"/>
  <c r="AH60" i="13"/>
  <c r="AG53" i="16"/>
  <c r="AH56" i="13"/>
  <c r="AG55" i="14"/>
  <c r="AH60" i="14"/>
  <c r="AH52" i="16"/>
  <c r="AH52" i="15"/>
  <c r="AG56" i="13"/>
  <c r="AG53" i="14"/>
  <c r="AH52" i="14"/>
  <c r="AG52" i="15"/>
  <c r="AC49" i="14"/>
  <c r="AC49" i="13"/>
  <c r="L45" i="14"/>
  <c r="L45" i="13"/>
  <c r="AG16" i="11"/>
  <c r="AG24" i="11"/>
  <c r="M46" i="14"/>
  <c r="M46" i="13"/>
  <c r="AG11" i="11"/>
  <c r="I48" i="13"/>
  <c r="I48" i="14"/>
  <c r="AG25" i="11"/>
  <c r="R25" i="27" s="1"/>
  <c r="R26" i="13" s="1"/>
  <c r="AG9" i="11"/>
  <c r="AG6" i="11"/>
  <c r="I6" i="27" s="1"/>
  <c r="I7" i="14" s="1"/>
  <c r="AG7" i="11"/>
  <c r="AG12" i="11"/>
  <c r="AG4" i="11"/>
  <c r="G4" i="27" s="1"/>
  <c r="G5" i="13" s="1"/>
  <c r="AG28" i="11"/>
  <c r="H43" i="14"/>
  <c r="H43" i="13"/>
  <c r="AG23" i="11"/>
  <c r="AG20" i="11"/>
  <c r="AG27" i="11"/>
  <c r="AG19" i="11"/>
  <c r="N19" i="27" s="1"/>
  <c r="N20" i="14" s="1"/>
  <c r="Y47" i="14"/>
  <c r="Y47" i="13"/>
  <c r="AG26" i="11"/>
  <c r="AG13" i="11"/>
  <c r="B13" i="27" s="1"/>
  <c r="B14" i="14" s="1"/>
  <c r="AG21" i="11"/>
  <c r="L21" i="27" s="1"/>
  <c r="L22" i="14" s="1"/>
  <c r="AG10" i="11"/>
  <c r="V10" i="27" s="1"/>
  <c r="V11" i="14" s="1"/>
  <c r="B44" i="14"/>
  <c r="B44" i="13"/>
  <c r="AG15" i="11"/>
  <c r="D15" i="27" s="1"/>
  <c r="D16" i="14" s="1"/>
  <c r="AG18" i="11"/>
  <c r="D18" i="27" s="1"/>
  <c r="D19" i="14" s="1"/>
  <c r="AG22" i="11"/>
  <c r="AG14" i="11"/>
  <c r="AE14" i="27" s="1"/>
  <c r="AE15" i="14" s="1"/>
  <c r="AG3" i="11"/>
  <c r="AG17" i="11"/>
  <c r="AD17" i="27" s="1"/>
  <c r="AD18" i="14" s="1"/>
  <c r="AG2" i="11"/>
  <c r="AG8" i="11"/>
  <c r="AG5" i="11"/>
  <c r="S5" i="27" s="1"/>
  <c r="S6" i="13" s="1"/>
  <c r="E50" i="15"/>
  <c r="B44" i="15"/>
  <c r="I48" i="15"/>
  <c r="M46" i="15"/>
  <c r="H43" i="15"/>
  <c r="L45" i="15"/>
  <c r="Y47" i="15"/>
  <c r="AC49" i="15"/>
  <c r="AB24" i="6"/>
  <c r="AG26" i="6"/>
  <c r="AB30" i="6"/>
  <c r="F3" i="6"/>
  <c r="AH42" i="6"/>
  <c r="AD37" i="6"/>
  <c r="R14" i="6"/>
  <c r="P17" i="6"/>
  <c r="J12" i="6"/>
  <c r="H33" i="6"/>
  <c r="T35" i="6"/>
  <c r="S17" i="6"/>
  <c r="H15" i="6"/>
  <c r="J16" i="6"/>
  <c r="W14" i="6"/>
  <c r="Y15" i="6"/>
  <c r="Q6" i="6"/>
  <c r="W11" i="6"/>
  <c r="AH23" i="6"/>
  <c r="Y23" i="6"/>
  <c r="AB26" i="6"/>
  <c r="Z26" i="6"/>
  <c r="T25" i="6"/>
  <c r="AH2" i="6"/>
  <c r="Z33" i="6"/>
  <c r="AC2" i="6"/>
  <c r="K36" i="6"/>
  <c r="AI15" i="6"/>
  <c r="AE17" i="6"/>
  <c r="N3" i="6"/>
  <c r="M18" i="6"/>
  <c r="S21" i="6"/>
  <c r="O27" i="6"/>
  <c r="Y32" i="6"/>
  <c r="AC34" i="6"/>
  <c r="AI41" i="6"/>
  <c r="AE22" i="6"/>
  <c r="AD12" i="6"/>
  <c r="Y8" i="6"/>
  <c r="U25" i="6"/>
  <c r="J29" i="6"/>
  <c r="AF28" i="6"/>
  <c r="G30" i="6"/>
  <c r="Z24" i="6"/>
  <c r="H31" i="6"/>
  <c r="AH25" i="6"/>
  <c r="N29" i="6"/>
  <c r="AH32" i="6"/>
  <c r="Z25" i="6"/>
  <c r="AH29" i="6"/>
  <c r="AB28" i="6"/>
  <c r="G33" i="6"/>
  <c r="AA26" i="6"/>
  <c r="W28" i="6"/>
  <c r="Q29" i="6"/>
  <c r="M31" i="6"/>
  <c r="T26" i="6"/>
  <c r="M32" i="6"/>
  <c r="J26" i="6"/>
  <c r="I35" i="6"/>
  <c r="M37" i="6"/>
  <c r="Q39" i="6"/>
  <c r="U41" i="6"/>
  <c r="O42" i="6"/>
  <c r="AA15" i="6"/>
  <c r="AC16" i="6"/>
  <c r="W17" i="6"/>
  <c r="Y18" i="6"/>
  <c r="AG18" i="6"/>
  <c r="AA19" i="6"/>
  <c r="AI19" i="6"/>
  <c r="F13" i="6"/>
  <c r="AH11" i="6"/>
  <c r="AF10" i="6"/>
  <c r="AD9" i="6"/>
  <c r="AB8" i="6"/>
  <c r="Z7" i="6"/>
  <c r="X6" i="6"/>
  <c r="V5" i="6"/>
  <c r="AG42" i="6"/>
  <c r="AF19" i="6"/>
  <c r="P34" i="6"/>
  <c r="P38" i="6"/>
  <c r="F41" i="6"/>
  <c r="X42" i="6"/>
  <c r="L19" i="6"/>
  <c r="N20" i="6"/>
  <c r="U13" i="6"/>
  <c r="S12" i="6"/>
  <c r="Q11" i="6"/>
  <c r="O10" i="6"/>
  <c r="M9" i="6"/>
  <c r="I7" i="6"/>
  <c r="G6" i="6"/>
  <c r="N4" i="6"/>
  <c r="W4" i="6"/>
  <c r="Q42" i="6"/>
  <c r="U15" i="6"/>
  <c r="O16" i="6"/>
  <c r="U19" i="6"/>
  <c r="W20" i="6"/>
  <c r="I21" i="6"/>
  <c r="T13" i="6"/>
  <c r="P11" i="6"/>
  <c r="L9" i="6"/>
  <c r="J8" i="6"/>
  <c r="G4" i="6"/>
  <c r="X4" i="6"/>
  <c r="W33" i="6"/>
  <c r="Y34" i="6"/>
  <c r="AA35" i="6"/>
  <c r="U36" i="6"/>
  <c r="AA39" i="6"/>
  <c r="H29" i="6"/>
  <c r="U35" i="6"/>
  <c r="O36" i="6"/>
  <c r="M39" i="6"/>
  <c r="G40" i="6"/>
  <c r="AG41" i="6"/>
  <c r="I16" i="6"/>
  <c r="Q16" i="6"/>
  <c r="Z13" i="6"/>
  <c r="P12" i="6"/>
  <c r="V11" i="6"/>
  <c r="R9" i="6"/>
  <c r="N7" i="6"/>
  <c r="F7" i="6"/>
  <c r="L6" i="6"/>
  <c r="J5" i="6"/>
  <c r="X39" i="6"/>
  <c r="T34" i="6"/>
  <c r="N35" i="6"/>
  <c r="P36" i="6"/>
  <c r="R37" i="6"/>
  <c r="T38" i="6"/>
  <c r="V39" i="6"/>
  <c r="X40" i="6"/>
  <c r="Z41" i="6"/>
  <c r="AB42" i="6"/>
  <c r="AH16" i="6"/>
  <c r="J20" i="6"/>
  <c r="L21" i="6"/>
  <c r="M11" i="6"/>
  <c r="S10" i="6"/>
  <c r="G8" i="6"/>
  <c r="Y5" i="6"/>
  <c r="M26" i="6"/>
  <c r="Q28" i="6"/>
  <c r="W35" i="6"/>
  <c r="S37" i="6"/>
  <c r="U38" i="6"/>
  <c r="AC38" i="6"/>
  <c r="W39" i="6"/>
  <c r="Y40" i="6"/>
  <c r="AG40" i="6"/>
  <c r="AA41" i="6"/>
  <c r="S16" i="6"/>
  <c r="P13" i="6"/>
  <c r="N12" i="6"/>
  <c r="Z6" i="6"/>
  <c r="K4" i="6"/>
  <c r="X14" i="6"/>
  <c r="Z15" i="6"/>
  <c r="AB16" i="6"/>
  <c r="AD17" i="6"/>
  <c r="AF18" i="6"/>
  <c r="AH19" i="6"/>
  <c r="F21" i="6"/>
  <c r="H22" i="6"/>
  <c r="G13" i="6"/>
  <c r="AC12" i="6"/>
  <c r="AG10" i="6"/>
  <c r="AE9" i="6"/>
  <c r="W5" i="6"/>
  <c r="W3" i="6"/>
  <c r="H20" i="6"/>
  <c r="AC10" i="6"/>
  <c r="AG8" i="6"/>
  <c r="AC6" i="6"/>
  <c r="X35" i="6"/>
  <c r="AB37" i="6"/>
  <c r="AH40" i="6"/>
  <c r="AC25" i="6"/>
  <c r="W30" i="6"/>
  <c r="Q23" i="6"/>
  <c r="Q27" i="6"/>
  <c r="R23" i="6"/>
  <c r="P26" i="6"/>
  <c r="Q30" i="6"/>
  <c r="Q38" i="6"/>
  <c r="R29" i="6"/>
  <c r="M29" i="6"/>
  <c r="AH24" i="6"/>
  <c r="J32" i="6"/>
  <c r="AI31" i="6"/>
  <c r="X23" i="6"/>
  <c r="N33" i="6"/>
  <c r="J33" i="6"/>
  <c r="Q35" i="6"/>
  <c r="M13" i="6"/>
  <c r="AC5" i="6"/>
  <c r="Q21" i="6"/>
  <c r="K22" i="6"/>
  <c r="AD39" i="6"/>
  <c r="T21" i="6"/>
  <c r="V22" i="6"/>
  <c r="S29" i="6"/>
  <c r="Y10" i="6"/>
  <c r="X2" i="6"/>
  <c r="AG30" i="6"/>
  <c r="M23" i="6"/>
  <c r="AG29" i="6"/>
  <c r="X25" i="6"/>
  <c r="I18" i="6"/>
  <c r="AH14" i="6"/>
  <c r="L15" i="6"/>
  <c r="AC19" i="6"/>
  <c r="AF7" i="6"/>
  <c r="AD6" i="6"/>
  <c r="AB5" i="6"/>
  <c r="O4" i="6"/>
  <c r="W36" i="6"/>
  <c r="J9" i="6"/>
  <c r="AB38" i="6"/>
  <c r="N22" i="6"/>
  <c r="X9" i="6"/>
  <c r="AD8" i="6"/>
  <c r="L3" i="6"/>
  <c r="V3" i="6"/>
  <c r="AG4" i="6"/>
  <c r="AD34" i="6"/>
  <c r="U29" i="6"/>
  <c r="AH31" i="6"/>
  <c r="W29" i="6"/>
  <c r="G29" i="6"/>
  <c r="P25" i="6"/>
  <c r="V37" i="6"/>
  <c r="R18" i="6"/>
  <c r="AC13" i="6"/>
  <c r="R12" i="6"/>
  <c r="AD28" i="6"/>
  <c r="V40" i="6"/>
  <c r="S34" i="6"/>
  <c r="M22" i="6"/>
  <c r="L34" i="6"/>
  <c r="AF15" i="6"/>
  <c r="K29" i="6"/>
  <c r="O14" i="6"/>
  <c r="M17" i="6"/>
  <c r="O18" i="6"/>
  <c r="Q19" i="6"/>
  <c r="S20" i="6"/>
  <c r="W22" i="6"/>
  <c r="F8" i="6"/>
  <c r="AB4" i="6"/>
  <c r="V17" i="6"/>
  <c r="W9" i="6"/>
  <c r="AC28" i="6"/>
  <c r="S26" i="6"/>
  <c r="M27" i="6"/>
  <c r="I29" i="6"/>
  <c r="Y39" i="6"/>
  <c r="W42" i="6"/>
  <c r="K19" i="6"/>
  <c r="X17" i="6"/>
  <c r="Z18" i="6"/>
  <c r="AB19" i="6"/>
  <c r="AB39" i="6"/>
  <c r="AA34" i="6"/>
  <c r="N11" i="6"/>
  <c r="AA20" i="6"/>
  <c r="AC21" i="6"/>
  <c r="X5" i="6"/>
  <c r="W13" i="6"/>
  <c r="S9" i="6"/>
  <c r="F38" i="6"/>
  <c r="L41" i="6"/>
  <c r="J30" i="6"/>
  <c r="V29" i="6"/>
  <c r="V31" i="6"/>
  <c r="AI28" i="6"/>
  <c r="P31" i="6"/>
  <c r="Y14" i="6"/>
  <c r="AG22" i="6"/>
  <c r="M7" i="6"/>
  <c r="AB36" i="6"/>
  <c r="X38" i="6"/>
  <c r="AI22" i="6"/>
  <c r="L13" i="6"/>
  <c r="H11" i="6"/>
  <c r="O19" i="6"/>
  <c r="U22" i="6"/>
  <c r="X36" i="6"/>
  <c r="AF40" i="6"/>
  <c r="Y13" i="6"/>
  <c r="AA4" i="6"/>
  <c r="AA37" i="6"/>
  <c r="I26" i="6"/>
  <c r="F23" i="6"/>
  <c r="H30" i="6"/>
  <c r="N23" i="6"/>
  <c r="Q25" i="6"/>
  <c r="K26" i="6"/>
  <c r="G34" i="6"/>
  <c r="S15" i="6"/>
  <c r="L12" i="6"/>
  <c r="N16" i="6"/>
  <c r="O20" i="6"/>
  <c r="N10" i="6"/>
  <c r="R42" i="6"/>
  <c r="W37" i="6"/>
  <c r="J34" i="6"/>
  <c r="K38" i="6"/>
  <c r="H19" i="6"/>
  <c r="AH20" i="6"/>
  <c r="AH6" i="6"/>
  <c r="R15" i="6"/>
  <c r="AI9" i="6"/>
  <c r="H4" i="6"/>
  <c r="G42" i="6"/>
  <c r="Y30" i="6"/>
  <c r="T30" i="6"/>
  <c r="Y2" i="6"/>
  <c r="H23" i="6"/>
  <c r="J31" i="6"/>
  <c r="U31" i="6"/>
  <c r="Z2" i="6"/>
  <c r="AE16" i="6"/>
  <c r="AA18" i="6"/>
  <c r="Z12" i="6"/>
  <c r="P3" i="6"/>
  <c r="AF29" i="6"/>
  <c r="F36" i="6"/>
  <c r="J38" i="6"/>
  <c r="AC18" i="6"/>
  <c r="AG20" i="6"/>
  <c r="X8" i="6"/>
  <c r="Z16" i="6"/>
  <c r="AD18" i="6"/>
  <c r="G27" i="6"/>
  <c r="M30" i="6"/>
  <c r="Q32" i="6"/>
  <c r="M34" i="6"/>
  <c r="J24" i="6"/>
  <c r="AA32" i="6"/>
  <c r="G26" i="6"/>
  <c r="Y33" i="6"/>
  <c r="Q20" i="6"/>
  <c r="N18" i="6"/>
  <c r="U17" i="6"/>
  <c r="AF13" i="6"/>
  <c r="O25" i="6"/>
  <c r="X3" i="6"/>
  <c r="J35" i="6"/>
  <c r="AE4" i="6"/>
  <c r="AG17" i="6"/>
  <c r="AE33" i="6"/>
  <c r="U40" i="6"/>
  <c r="O40" i="6"/>
  <c r="M14" i="6"/>
  <c r="AA13" i="6"/>
  <c r="U30" i="6"/>
  <c r="O5" i="6"/>
  <c r="AF39" i="6"/>
  <c r="O26" i="6"/>
  <c r="AF31" i="6"/>
  <c r="W26" i="6"/>
  <c r="G32" i="6"/>
  <c r="G38" i="6"/>
  <c r="K40" i="6"/>
  <c r="F9" i="6"/>
  <c r="H17" i="6"/>
  <c r="J22" i="6"/>
  <c r="Z22" i="6"/>
  <c r="W10" i="6"/>
  <c r="H7" i="6"/>
  <c r="F6" i="6"/>
  <c r="G19" i="6"/>
  <c r="G12" i="6"/>
  <c r="O31" i="6"/>
  <c r="S33" i="6"/>
  <c r="O35" i="6"/>
  <c r="U21" i="6"/>
  <c r="J10" i="6"/>
  <c r="Z19" i="6"/>
  <c r="G11" i="6"/>
  <c r="AD38" i="6"/>
  <c r="Z40" i="6"/>
  <c r="AD42" i="6"/>
  <c r="N27" i="6"/>
  <c r="AE28" i="6"/>
  <c r="AA30" i="6"/>
  <c r="I39" i="6"/>
  <c r="M41" i="6"/>
  <c r="M4" i="6"/>
  <c r="N37" i="6"/>
  <c r="F16" i="6"/>
  <c r="P21" i="6"/>
  <c r="M5" i="6"/>
  <c r="M36" i="6"/>
  <c r="AD32" i="6"/>
  <c r="H41" i="6"/>
  <c r="AF12" i="6"/>
  <c r="AD11" i="6"/>
  <c r="Z9" i="6"/>
  <c r="V7" i="6"/>
  <c r="R3" i="6"/>
  <c r="T42" i="6"/>
  <c r="V14" i="6"/>
  <c r="AE12" i="6"/>
  <c r="T11" i="6"/>
  <c r="AF9" i="6"/>
  <c r="AF20" i="6"/>
  <c r="AH21" i="6"/>
  <c r="R36" i="6"/>
  <c r="V30" i="6"/>
  <c r="AD23" i="6"/>
  <c r="J27" i="6"/>
  <c r="AD30" i="6"/>
  <c r="K27" i="6"/>
  <c r="S31" i="6"/>
  <c r="AC24" i="6"/>
  <c r="AF30" i="6"/>
  <c r="Y25" i="6"/>
  <c r="U27" i="6"/>
  <c r="O28" i="6"/>
  <c r="K30" i="6"/>
  <c r="X28" i="6"/>
  <c r="AC33" i="6"/>
  <c r="T23" i="6"/>
  <c r="N24" i="6"/>
  <c r="H25" i="6"/>
  <c r="S5" i="6"/>
  <c r="Y35" i="6"/>
  <c r="AC37" i="6"/>
  <c r="AG39" i="6"/>
  <c r="K15" i="6"/>
  <c r="O17" i="6"/>
  <c r="S19" i="6"/>
  <c r="V4" i="6"/>
  <c r="AD4" i="6"/>
  <c r="Z35" i="6"/>
  <c r="T36" i="6"/>
  <c r="H38" i="6"/>
  <c r="AB40" i="6"/>
  <c r="P42" i="6"/>
  <c r="Z14" i="6"/>
  <c r="AB15" i="6"/>
  <c r="AD16" i="6"/>
  <c r="AF17" i="6"/>
  <c r="AI12" i="6"/>
  <c r="W6" i="6"/>
  <c r="U5" i="6"/>
  <c r="G3" i="6"/>
  <c r="Y3" i="6"/>
  <c r="G16" i="6"/>
  <c r="M19" i="6"/>
  <c r="Y21" i="6"/>
  <c r="AB13" i="6"/>
  <c r="X11" i="6"/>
  <c r="T9" i="6"/>
  <c r="P7" i="6"/>
  <c r="N6" i="6"/>
  <c r="L5" i="6"/>
  <c r="AH3" i="6"/>
  <c r="O33" i="6"/>
  <c r="I34" i="6"/>
  <c r="S35" i="6"/>
  <c r="K39" i="6"/>
  <c r="M40" i="6"/>
  <c r="AB27" i="6"/>
  <c r="R30" i="6"/>
  <c r="V32" i="6"/>
  <c r="Z34" i="6"/>
  <c r="AD36" i="6"/>
  <c r="AH38" i="6"/>
  <c r="J42" i="6"/>
  <c r="AI42" i="6"/>
  <c r="AE36" i="6"/>
  <c r="AC39" i="6"/>
  <c r="W40" i="6"/>
  <c r="AC14" i="6"/>
  <c r="AE15" i="6"/>
  <c r="AI17" i="6"/>
  <c r="J3" i="6"/>
  <c r="AH33" i="6"/>
  <c r="X15" i="6"/>
  <c r="Z20" i="6"/>
  <c r="AD22" i="6"/>
  <c r="AG13" i="6"/>
  <c r="O12" i="6"/>
  <c r="U11" i="6"/>
  <c r="O8" i="6"/>
  <c r="U7" i="6"/>
  <c r="AI6" i="6"/>
  <c r="AC3" i="6"/>
  <c r="Y24" i="6"/>
  <c r="AA25" i="6"/>
  <c r="AI25" i="6"/>
  <c r="AC26" i="6"/>
  <c r="AE27" i="6"/>
  <c r="I28" i="6"/>
  <c r="I36" i="6"/>
  <c r="G14" i="6"/>
  <c r="AG15" i="6"/>
  <c r="G18" i="6"/>
  <c r="I19" i="6"/>
  <c r="K20" i="6"/>
  <c r="M21" i="6"/>
  <c r="H9" i="6"/>
  <c r="O13" i="6"/>
  <c r="K11" i="6"/>
  <c r="AG6" i="6"/>
  <c r="AE5" i="6"/>
  <c r="U4" i="6"/>
  <c r="AC4" i="6"/>
  <c r="L14" i="6"/>
  <c r="AB14" i="6"/>
  <c r="V15" i="6"/>
  <c r="P16" i="6"/>
  <c r="AF16" i="6"/>
  <c r="T18" i="6"/>
  <c r="F19" i="6"/>
  <c r="V19" i="6"/>
  <c r="X20" i="6"/>
  <c r="J21" i="6"/>
  <c r="Z21" i="6"/>
  <c r="AB22" i="6"/>
  <c r="K9" i="6"/>
  <c r="G7" i="6"/>
  <c r="AA42" i="6"/>
  <c r="R40" i="6"/>
  <c r="V42" i="6"/>
  <c r="X31" i="6"/>
  <c r="X30" i="6"/>
  <c r="AE2" i="6"/>
  <c r="I27" i="6"/>
  <c r="Z27" i="6"/>
  <c r="O21" i="6"/>
  <c r="X24" i="6"/>
  <c r="J25" i="6"/>
  <c r="X27" i="6"/>
  <c r="Z23" i="6"/>
  <c r="M24" i="6"/>
  <c r="N25" i="6"/>
  <c r="H26" i="6"/>
  <c r="Z28" i="6"/>
  <c r="AA31" i="6"/>
  <c r="W24" i="6"/>
  <c r="I33" i="6"/>
  <c r="AC41" i="6"/>
  <c r="I22" i="6"/>
  <c r="Q22" i="6"/>
  <c r="R35" i="6"/>
  <c r="H42" i="6"/>
  <c r="AD20" i="6"/>
  <c r="I11" i="6"/>
  <c r="AI14" i="6"/>
  <c r="F10" i="6"/>
  <c r="AF4" i="6"/>
  <c r="AG34" i="6"/>
  <c r="AI35" i="6"/>
  <c r="Y38" i="6"/>
  <c r="K37" i="6"/>
  <c r="P29" i="6"/>
  <c r="P33" i="6"/>
  <c r="Q37" i="6"/>
  <c r="I41" i="6"/>
  <c r="H8" i="6"/>
  <c r="AH5" i="6"/>
  <c r="V35" i="6"/>
  <c r="Z37" i="6"/>
  <c r="AH41" i="6"/>
  <c r="W12" i="6"/>
  <c r="AC11" i="6"/>
  <c r="M42" i="6"/>
  <c r="W31" i="6"/>
  <c r="AG36" i="6"/>
  <c r="Y19" i="6"/>
  <c r="V8" i="6"/>
  <c r="Q10" i="6"/>
  <c r="U6" i="6"/>
  <c r="S28" i="6"/>
  <c r="M25" i="6"/>
  <c r="AB32" i="6"/>
  <c r="P32" i="6"/>
  <c r="G25" i="6"/>
  <c r="V27" i="6"/>
  <c r="AG25" i="6"/>
  <c r="AC31" i="6"/>
  <c r="W32" i="6"/>
  <c r="AE25" i="6"/>
  <c r="L17" i="6"/>
  <c r="K25" i="6"/>
  <c r="AE39" i="6"/>
  <c r="AH10" i="6"/>
  <c r="AD15" i="6"/>
  <c r="AH17" i="6"/>
  <c r="L22" i="6"/>
  <c r="AI23" i="6"/>
  <c r="M33" i="6"/>
  <c r="AE30" i="6"/>
  <c r="U23" i="6"/>
  <c r="H27" i="6"/>
  <c r="AF32" i="6"/>
  <c r="AH26" i="6"/>
  <c r="AE21" i="6"/>
  <c r="J11" i="6"/>
  <c r="AH7" i="6"/>
  <c r="AD5" i="6"/>
  <c r="AB34" i="6"/>
  <c r="Q7" i="6"/>
  <c r="AG3" i="6"/>
  <c r="I17" i="6"/>
  <c r="Q34" i="6"/>
  <c r="O41" i="6"/>
  <c r="W41" i="6"/>
  <c r="Y42" i="6"/>
  <c r="F32" i="6"/>
  <c r="N36" i="6"/>
  <c r="R38" i="6"/>
  <c r="P41" i="6"/>
  <c r="Q33" i="6"/>
  <c r="M35" i="6"/>
  <c r="AI38" i="6"/>
  <c r="Y41" i="6"/>
  <c r="G15" i="6"/>
  <c r="K17" i="6"/>
  <c r="K21" i="6"/>
  <c r="AD14" i="6"/>
  <c r="F22" i="6"/>
  <c r="Y9" i="6"/>
  <c r="AA6" i="6"/>
  <c r="AG5" i="6"/>
  <c r="Q36" i="6"/>
  <c r="AF5" i="6"/>
  <c r="P14" i="6"/>
  <c r="AD21" i="6"/>
  <c r="AA11" i="6"/>
  <c r="S7" i="6"/>
  <c r="T4" i="6"/>
  <c r="X16" i="6"/>
  <c r="Z36" i="6"/>
  <c r="AF23" i="6"/>
  <c r="J28" i="6"/>
  <c r="Y31" i="6"/>
  <c r="L24" i="6"/>
  <c r="Q31" i="6"/>
  <c r="L33" i="6"/>
  <c r="AC32" i="6"/>
  <c r="AE26" i="6"/>
  <c r="V33" i="6"/>
  <c r="AE24" i="6"/>
  <c r="T33" i="6"/>
  <c r="W23" i="6"/>
  <c r="AE34" i="6"/>
  <c r="AI36" i="6"/>
  <c r="AC20" i="6"/>
  <c r="AH39" i="6"/>
  <c r="V41" i="6"/>
  <c r="J18" i="6"/>
  <c r="AH18" i="6"/>
  <c r="F20" i="6"/>
  <c r="R22" i="6"/>
  <c r="AA12" i="6"/>
  <c r="Y11" i="6"/>
  <c r="O6" i="6"/>
  <c r="O3" i="6"/>
  <c r="M15" i="6"/>
  <c r="AG21" i="6"/>
  <c r="V10" i="6"/>
  <c r="R8" i="6"/>
  <c r="S39" i="6"/>
  <c r="Z42" i="6"/>
  <c r="Z30" i="6"/>
  <c r="AB31" i="6"/>
  <c r="AF33" i="6"/>
  <c r="AH34" i="6"/>
  <c r="H37" i="6"/>
  <c r="L39" i="6"/>
  <c r="N40" i="6"/>
  <c r="K34" i="6"/>
  <c r="I37" i="6"/>
  <c r="AG37" i="6"/>
  <c r="AE40" i="6"/>
  <c r="AG16" i="6"/>
  <c r="AE19" i="6"/>
  <c r="I20" i="6"/>
  <c r="AB10" i="6"/>
  <c r="AB3" i="6"/>
  <c r="F35" i="6"/>
  <c r="J37" i="6"/>
  <c r="L38" i="6"/>
  <c r="N39" i="6"/>
  <c r="P40" i="6"/>
  <c r="R41" i="6"/>
  <c r="K3" i="6"/>
  <c r="S3" i="6"/>
  <c r="Q15" i="6"/>
  <c r="AG24" i="6"/>
  <c r="K33" i="6"/>
  <c r="U34" i="6"/>
  <c r="Q40" i="6"/>
  <c r="I15" i="6"/>
  <c r="O22" i="6"/>
  <c r="F12" i="6"/>
  <c r="L11" i="6"/>
  <c r="AB7" i="6"/>
  <c r="AI11" i="6"/>
  <c r="AA7" i="6"/>
  <c r="T14" i="6"/>
  <c r="Z17" i="6"/>
  <c r="AB18" i="6"/>
  <c r="AI13" i="6"/>
  <c r="M10" i="6"/>
  <c r="I8" i="6"/>
  <c r="AE7" i="6"/>
  <c r="AI5" i="6"/>
  <c r="AA5" i="6"/>
  <c r="P4" i="6"/>
  <c r="N34" i="6"/>
  <c r="V38" i="6"/>
  <c r="AB29" i="6"/>
  <c r="N26" i="6"/>
  <c r="R28" i="6"/>
  <c r="Z32" i="6"/>
  <c r="AC29" i="6"/>
  <c r="W2" i="6"/>
  <c r="V25" i="6"/>
  <c r="L28" i="6"/>
  <c r="F31" i="6"/>
  <c r="AA27" i="6"/>
  <c r="N31" i="6"/>
  <c r="AG2" i="6"/>
  <c r="AB25" i="6"/>
  <c r="S23" i="6"/>
  <c r="L32" i="6"/>
  <c r="R24" i="6"/>
  <c r="S27" i="6"/>
  <c r="I31" i="6"/>
  <c r="U2" i="6"/>
  <c r="V23" i="6"/>
  <c r="AD27" i="6"/>
  <c r="H32" i="6"/>
  <c r="R25" i="6"/>
  <c r="K31" i="6"/>
  <c r="U24" i="6"/>
  <c r="O24" i="6"/>
  <c r="I25" i="6"/>
  <c r="AI26" i="6"/>
  <c r="AI30" i="6"/>
  <c r="AE32" i="6"/>
  <c r="L29" i="6"/>
  <c r="F24" i="6"/>
  <c r="G23" i="6"/>
  <c r="O23" i="6"/>
  <c r="U18" i="6"/>
  <c r="W34" i="6"/>
  <c r="AA36" i="6"/>
  <c r="AE38" i="6"/>
  <c r="AI40" i="6"/>
  <c r="AE42" i="6"/>
  <c r="I14" i="6"/>
  <c r="M16" i="6"/>
  <c r="Q18" i="6"/>
  <c r="U20" i="6"/>
  <c r="V13" i="6"/>
  <c r="T12" i="6"/>
  <c r="R11" i="6"/>
  <c r="P10" i="6"/>
  <c r="N9" i="6"/>
  <c r="L8" i="6"/>
  <c r="J7" i="6"/>
  <c r="H6" i="6"/>
  <c r="F5" i="6"/>
  <c r="AF42" i="6"/>
  <c r="AD33" i="6"/>
  <c r="X34" i="6"/>
  <c r="L36" i="6"/>
  <c r="AF38" i="6"/>
  <c r="T40" i="6"/>
  <c r="T15" i="6"/>
  <c r="V16" i="6"/>
  <c r="AG11" i="6"/>
  <c r="AE10" i="6"/>
  <c r="AC9" i="6"/>
  <c r="AA8" i="6"/>
  <c r="Y7" i="6"/>
  <c r="S14" i="6"/>
  <c r="AC15" i="6"/>
  <c r="Y17" i="6"/>
  <c r="K18" i="6"/>
  <c r="AE20" i="6"/>
  <c r="S22" i="6"/>
  <c r="AH12" i="6"/>
  <c r="AB9" i="6"/>
  <c r="X7" i="6"/>
  <c r="H3" i="6"/>
  <c r="Z3" i="6"/>
  <c r="G37" i="6"/>
  <c r="O37" i="6"/>
  <c r="G41" i="6"/>
  <c r="I42" i="6"/>
  <c r="T27" i="6"/>
  <c r="V28" i="6"/>
  <c r="X29" i="6"/>
  <c r="T31" i="6"/>
  <c r="N32" i="6"/>
  <c r="X33" i="6"/>
  <c r="R34" i="6"/>
  <c r="AB35" i="6"/>
  <c r="V36" i="6"/>
  <c r="AF37" i="6"/>
  <c r="Z38" i="6"/>
  <c r="F40" i="6"/>
  <c r="G36" i="6"/>
  <c r="AA38" i="6"/>
  <c r="U39" i="6"/>
  <c r="S42" i="6"/>
  <c r="U14" i="6"/>
  <c r="Y16" i="6"/>
  <c r="W19" i="6"/>
  <c r="AA21" i="6"/>
  <c r="AH13" i="6"/>
  <c r="X12" i="6"/>
  <c r="H12" i="6"/>
  <c r="T10" i="6"/>
  <c r="AH9" i="6"/>
  <c r="P8" i="6"/>
  <c r="AD7" i="6"/>
  <c r="Q4" i="6"/>
  <c r="AF36" i="6"/>
  <c r="F39" i="6"/>
  <c r="J41" i="6"/>
  <c r="N14" i="6"/>
  <c r="V18" i="6"/>
  <c r="AB21" i="6"/>
  <c r="I13" i="6"/>
  <c r="AA10" i="6"/>
  <c r="AG9" i="6"/>
  <c r="I9" i="6"/>
  <c r="AC7" i="6"/>
  <c r="K6" i="6"/>
  <c r="AC42" i="6"/>
  <c r="AA29" i="6"/>
  <c r="AC30" i="6"/>
  <c r="AE31" i="6"/>
  <c r="AI33" i="6"/>
  <c r="G35" i="6"/>
  <c r="AI37" i="6"/>
  <c r="I40" i="6"/>
  <c r="U42" i="6"/>
  <c r="AE18" i="6"/>
  <c r="AI20" i="6"/>
  <c r="X13" i="6"/>
  <c r="V12" i="6"/>
  <c r="R10" i="6"/>
  <c r="P9" i="6"/>
  <c r="N8" i="6"/>
  <c r="L7" i="6"/>
  <c r="T3" i="6"/>
  <c r="H14" i="6"/>
  <c r="J15" i="6"/>
  <c r="L16" i="6"/>
  <c r="N17" i="6"/>
  <c r="P18" i="6"/>
  <c r="R19" i="6"/>
  <c r="T20" i="6"/>
  <c r="V21" i="6"/>
  <c r="X22" i="6"/>
  <c r="M12" i="6"/>
  <c r="I10" i="6"/>
  <c r="AI7" i="6"/>
  <c r="N15" i="6"/>
  <c r="R17" i="6"/>
  <c r="K13" i="6"/>
  <c r="O11" i="6"/>
  <c r="Q8" i="6"/>
  <c r="M6" i="6"/>
  <c r="Q3" i="6"/>
  <c r="F34" i="6"/>
  <c r="J36" i="6"/>
  <c r="N38" i="6"/>
  <c r="T41" i="6"/>
  <c r="S32" i="6"/>
  <c r="Z31" i="6"/>
  <c r="I23" i="6"/>
  <c r="AG27" i="6"/>
  <c r="AD29" i="6"/>
  <c r="AD2" i="6"/>
  <c r="AA2" i="6"/>
  <c r="U3" i="6"/>
  <c r="AB23" i="6"/>
  <c r="M28" i="6"/>
  <c r="U32" i="6"/>
  <c r="L26" i="6"/>
  <c r="F27" i="6"/>
  <c r="X32" i="6"/>
  <c r="Y27" i="6"/>
  <c r="K28" i="6"/>
  <c r="J23" i="6"/>
  <c r="AH27" i="6"/>
  <c r="V2" i="6"/>
  <c r="AF27" i="6"/>
  <c r="AF2" i="6"/>
  <c r="W25" i="6"/>
  <c r="T29" i="6"/>
  <c r="F25" i="6"/>
  <c r="F29" i="6"/>
  <c r="F33" i="6"/>
  <c r="P24" i="6"/>
  <c r="U37" i="6"/>
  <c r="AG14" i="6"/>
  <c r="R39" i="6"/>
  <c r="T19" i="6"/>
  <c r="X21" i="6"/>
  <c r="AF21" i="6"/>
  <c r="AG7" i="6"/>
  <c r="W16" i="6"/>
  <c r="AE37" i="6"/>
  <c r="F28" i="6"/>
  <c r="AH30" i="6"/>
  <c r="L31" i="6"/>
  <c r="P37" i="6"/>
  <c r="X37" i="6"/>
  <c r="T39" i="6"/>
  <c r="O15" i="6"/>
  <c r="R13" i="6"/>
  <c r="L10" i="6"/>
  <c r="I4" i="6"/>
  <c r="P19" i="6"/>
  <c r="R20" i="6"/>
  <c r="K10" i="6"/>
  <c r="U26" i="6"/>
  <c r="AA33" i="6"/>
  <c r="W18" i="6"/>
  <c r="H13" i="6"/>
  <c r="M8" i="6"/>
  <c r="K7" i="6"/>
  <c r="Y12" i="6"/>
  <c r="AA9" i="6"/>
  <c r="W7" i="6"/>
  <c r="AB33" i="6"/>
  <c r="AF35" i="6"/>
  <c r="F30" i="6"/>
  <c r="O29" i="6"/>
  <c r="G24" i="6"/>
  <c r="R26" i="6"/>
  <c r="L27" i="6"/>
  <c r="I24" i="6"/>
  <c r="O38" i="6"/>
  <c r="S40" i="6"/>
  <c r="M20" i="6"/>
  <c r="G21" i="6"/>
  <c r="L40" i="6"/>
  <c r="K8" i="6"/>
  <c r="AA14" i="6"/>
  <c r="AH8" i="6"/>
  <c r="AC36" i="6"/>
  <c r="AE41" i="6"/>
  <c r="L35" i="6"/>
  <c r="Z4" i="6"/>
  <c r="F14" i="6"/>
  <c r="W8" i="6"/>
  <c r="S6" i="6"/>
  <c r="J4" i="6"/>
  <c r="Z10" i="6"/>
  <c r="T7" i="6"/>
  <c r="R6" i="6"/>
  <c r="P5" i="6"/>
  <c r="S4" i="6"/>
  <c r="U8" i="6"/>
  <c r="AE11" i="6"/>
  <c r="AH36" i="6"/>
  <c r="H39" i="6"/>
  <c r="F42" i="6"/>
  <c r="AI24" i="6"/>
  <c r="AE29" i="6"/>
  <c r="AD40" i="6"/>
  <c r="AI16" i="6"/>
  <c r="AG31" i="6"/>
  <c r="U33" i="6"/>
  <c r="T28" i="6"/>
  <c r="V26" i="6"/>
  <c r="G28" i="6"/>
  <c r="AG35" i="6"/>
  <c r="N13" i="6"/>
  <c r="H10" i="6"/>
  <c r="AF6" i="6"/>
  <c r="H34" i="6"/>
  <c r="J39" i="6"/>
  <c r="AD41" i="6"/>
  <c r="J14" i="6"/>
  <c r="V20" i="6"/>
  <c r="H21" i="6"/>
  <c r="S8" i="6"/>
  <c r="F18" i="6"/>
  <c r="I5" i="6"/>
  <c r="Y36" i="6"/>
  <c r="T16" i="6"/>
  <c r="X18" i="6"/>
  <c r="AB20" i="6"/>
  <c r="AF22" i="6"/>
  <c r="AE13" i="6"/>
  <c r="AC8" i="6"/>
  <c r="Y6" i="6"/>
  <c r="AG12" i="6"/>
  <c r="Y4" i="6"/>
  <c r="V34" i="6"/>
  <c r="AB41" i="6"/>
  <c r="AD26" i="6"/>
  <c r="F26" i="6"/>
  <c r="N30" i="6"/>
  <c r="R32" i="6"/>
  <c r="AD25" i="6"/>
  <c r="R27" i="6"/>
  <c r="AA22" i="6"/>
  <c r="R33" i="6"/>
  <c r="AB2" i="6"/>
  <c r="L25" i="6"/>
  <c r="K23" i="6"/>
  <c r="L30" i="6"/>
  <c r="AF26" i="6"/>
  <c r="T24" i="6"/>
  <c r="Z29" i="6"/>
  <c r="AI27" i="6"/>
  <c r="AE23" i="6"/>
  <c r="Q14" i="6"/>
  <c r="U16" i="6"/>
  <c r="W21" i="6"/>
  <c r="Y22" i="6"/>
  <c r="AF34" i="6"/>
  <c r="U9" i="6"/>
  <c r="F4" i="6"/>
  <c r="G20" i="6"/>
  <c r="AI21" i="6"/>
  <c r="H36" i="6"/>
  <c r="AB17" i="6"/>
  <c r="AG28" i="6"/>
  <c r="AI29" i="6"/>
  <c r="G31" i="6"/>
  <c r="I32" i="6"/>
  <c r="M38" i="6"/>
  <c r="O39" i="6"/>
  <c r="S41" i="6"/>
  <c r="K16" i="6"/>
  <c r="G9" i="6"/>
  <c r="L4" i="6"/>
  <c r="AD19" i="6"/>
  <c r="P35" i="6"/>
  <c r="T37" i="6"/>
  <c r="H24" i="6"/>
  <c r="AA24" i="6"/>
  <c r="H28" i="6"/>
  <c r="R31" i="6"/>
  <c r="S24" i="6"/>
  <c r="AA28" i="6"/>
  <c r="AI32" i="6"/>
  <c r="X26" i="6"/>
  <c r="AD31" i="6"/>
  <c r="Y26" i="6"/>
  <c r="AC23" i="6"/>
  <c r="AC27" i="6"/>
  <c r="Y29" i="6"/>
  <c r="S30" i="6"/>
  <c r="O32" i="6"/>
  <c r="AA23" i="6"/>
  <c r="I30" i="6"/>
  <c r="L23" i="6"/>
  <c r="AD24" i="6"/>
  <c r="Q24" i="6"/>
  <c r="Y28" i="6"/>
  <c r="O34" i="6"/>
  <c r="S36" i="6"/>
  <c r="W38" i="6"/>
  <c r="AA40" i="6"/>
  <c r="G17" i="6"/>
  <c r="AD13" i="6"/>
  <c r="AB12" i="6"/>
  <c r="Z11" i="6"/>
  <c r="X10" i="6"/>
  <c r="V9" i="6"/>
  <c r="T8" i="6"/>
  <c r="R7" i="6"/>
  <c r="P6" i="6"/>
  <c r="N5" i="6"/>
  <c r="AF3" i="6"/>
  <c r="F37" i="6"/>
  <c r="Z39" i="6"/>
  <c r="N41" i="6"/>
  <c r="AH22" i="6"/>
  <c r="K12" i="6"/>
  <c r="G10" i="6"/>
  <c r="AI8" i="6"/>
  <c r="AE6" i="6"/>
  <c r="K14" i="6"/>
  <c r="Q17" i="6"/>
  <c r="S18" i="6"/>
  <c r="AI18" i="6"/>
  <c r="AF11" i="6"/>
  <c r="AD10" i="6"/>
  <c r="Z8" i="6"/>
  <c r="V6" i="6"/>
  <c r="T5" i="6"/>
  <c r="AE8" i="6"/>
  <c r="K35" i="6"/>
  <c r="I38" i="6"/>
  <c r="AG38" i="6"/>
  <c r="AI39" i="6"/>
  <c r="AC40" i="6"/>
  <c r="U10" i="6"/>
  <c r="N28" i="6"/>
  <c r="X41" i="6"/>
  <c r="AF41" i="6"/>
  <c r="I12" i="6"/>
  <c r="AG33" i="6"/>
  <c r="AI34" i="6"/>
  <c r="AC35" i="6"/>
  <c r="Y37" i="6"/>
  <c r="S38" i="6"/>
  <c r="Q41" i="6"/>
  <c r="K42" i="6"/>
  <c r="W15" i="6"/>
  <c r="AA17" i="6"/>
  <c r="Y20" i="6"/>
  <c r="AC22" i="6"/>
  <c r="J13" i="6"/>
  <c r="F11" i="6"/>
  <c r="AF8" i="6"/>
  <c r="AB6" i="6"/>
  <c r="T6" i="6"/>
  <c r="Z5" i="6"/>
  <c r="R5" i="6"/>
  <c r="AH4" i="6"/>
  <c r="AD35" i="6"/>
  <c r="AH37" i="6"/>
  <c r="H40" i="6"/>
  <c r="L42" i="6"/>
  <c r="P15" i="6"/>
  <c r="R16" i="6"/>
  <c r="T17" i="6"/>
  <c r="X19" i="6"/>
  <c r="Q13" i="6"/>
  <c r="AI10" i="6"/>
  <c r="Q9" i="6"/>
  <c r="Q5" i="6"/>
  <c r="R4" i="6"/>
  <c r="AI4" i="6"/>
  <c r="S25" i="6"/>
  <c r="W27" i="6"/>
  <c r="AG32" i="6"/>
  <c r="AE35" i="6"/>
  <c r="G39" i="6"/>
  <c r="K41" i="6"/>
  <c r="AE14" i="6"/>
  <c r="AA16" i="6"/>
  <c r="AC17" i="6"/>
  <c r="AG19" i="6"/>
  <c r="G22" i="6"/>
  <c r="AB11" i="6"/>
  <c r="J6" i="6"/>
  <c r="H5" i="6"/>
  <c r="AD3" i="6"/>
  <c r="AF14" i="6"/>
  <c r="AH15" i="6"/>
  <c r="F17" i="6"/>
  <c r="H18" i="6"/>
  <c r="J19" i="6"/>
  <c r="L20" i="6"/>
  <c r="N21" i="6"/>
  <c r="P22" i="6"/>
  <c r="U12" i="6"/>
  <c r="S11" i="6"/>
  <c r="O9" i="6"/>
  <c r="I6" i="6"/>
  <c r="G5" i="6"/>
  <c r="M3" i="6"/>
  <c r="AE3" i="6"/>
  <c r="F15" i="6"/>
  <c r="H16" i="6"/>
  <c r="J17" i="6"/>
  <c r="L18" i="6"/>
  <c r="N19" i="6"/>
  <c r="P20" i="6"/>
  <c r="R21" i="6"/>
  <c r="T22" i="6"/>
  <c r="S13" i="6"/>
  <c r="Q12" i="6"/>
  <c r="O7" i="6"/>
  <c r="K5" i="6"/>
  <c r="I3" i="6"/>
  <c r="AA3" i="6"/>
  <c r="AI3" i="6"/>
  <c r="H35" i="6"/>
  <c r="L37" i="6"/>
  <c r="P39" i="6"/>
  <c r="J40" i="6"/>
  <c r="N42" i="6"/>
  <c r="P23" i="6"/>
  <c r="T32" i="6"/>
  <c r="K24" i="6"/>
  <c r="AH35" i="6"/>
  <c r="AI2" i="6"/>
  <c r="AF25" i="6"/>
  <c r="V24" i="6"/>
  <c r="U28" i="6"/>
  <c r="AG23" i="6"/>
  <c r="AF24" i="6"/>
  <c r="K32" i="6"/>
  <c r="O30" i="6"/>
  <c r="P30" i="6"/>
  <c r="AH28" i="6"/>
  <c r="P28" i="6"/>
  <c r="Q26" i="6"/>
  <c r="P27" i="6"/>
  <c r="B44" i="16"/>
  <c r="L45" i="16"/>
  <c r="AC49" i="16"/>
  <c r="H43" i="16"/>
  <c r="Y47" i="16"/>
  <c r="S23" i="28"/>
  <c r="S23" i="26"/>
  <c r="AD28" i="28"/>
  <c r="AD28" i="26"/>
  <c r="S1" i="17"/>
  <c r="S1" i="26"/>
  <c r="D1" i="17"/>
  <c r="D1" i="28" s="1"/>
  <c r="D1" i="26"/>
  <c r="E1" i="17"/>
  <c r="E1" i="26"/>
  <c r="M22" i="28"/>
  <c r="M22" i="26"/>
  <c r="AD26" i="28"/>
  <c r="AD26" i="26"/>
  <c r="O27" i="28"/>
  <c r="O27" i="26"/>
  <c r="M30" i="28"/>
  <c r="M30" i="26"/>
  <c r="AD30" i="28"/>
  <c r="AD30" i="26"/>
  <c r="AC1" i="17"/>
  <c r="AC1" i="26"/>
  <c r="AE26" i="28"/>
  <c r="AE26" i="26"/>
  <c r="Y27" i="28"/>
  <c r="Y27" i="26"/>
  <c r="S28" i="28"/>
  <c r="S28" i="26"/>
  <c r="L29" i="28"/>
  <c r="L29" i="26"/>
  <c r="S27" i="28"/>
  <c r="S27" i="26"/>
  <c r="H30" i="28"/>
  <c r="H30" i="26"/>
  <c r="A26" i="28"/>
  <c r="A26" i="26"/>
  <c r="I30" i="28"/>
  <c r="I30" i="26"/>
  <c r="O1" i="17"/>
  <c r="O1" i="26"/>
  <c r="E25" i="28"/>
  <c r="E25" i="26"/>
  <c r="S41" i="28"/>
  <c r="S41" i="26"/>
  <c r="U13" i="28"/>
  <c r="U13" i="26"/>
  <c r="W14" i="28"/>
  <c r="W14" i="26"/>
  <c r="Y15" i="28"/>
  <c r="Y15" i="26"/>
  <c r="AA16" i="28"/>
  <c r="AA16" i="26"/>
  <c r="AC17" i="28"/>
  <c r="AC17" i="26"/>
  <c r="AE18" i="28"/>
  <c r="AE18" i="26"/>
  <c r="B20" i="28"/>
  <c r="B20" i="26"/>
  <c r="AC21" i="28"/>
  <c r="AC21" i="26"/>
  <c r="Z3" i="28"/>
  <c r="Z3" i="26"/>
  <c r="T2" i="28"/>
  <c r="T2" i="26"/>
  <c r="M34" i="28"/>
  <c r="M34" i="26"/>
  <c r="A36" i="28"/>
  <c r="A36" i="26"/>
  <c r="Z36" i="28"/>
  <c r="Z36" i="26"/>
  <c r="M38" i="28"/>
  <c r="M38" i="26"/>
  <c r="I40" i="28"/>
  <c r="I40" i="26"/>
  <c r="C41" i="28"/>
  <c r="C41" i="26"/>
  <c r="AD13" i="28"/>
  <c r="AD13" i="26"/>
  <c r="H12" i="28"/>
  <c r="H12" i="26"/>
  <c r="F11" i="28"/>
  <c r="F11" i="26"/>
  <c r="D10" i="28"/>
  <c r="D10" i="26"/>
  <c r="B9" i="28"/>
  <c r="B9" i="26"/>
  <c r="AE7" i="28"/>
  <c r="AE7" i="26"/>
  <c r="AC6" i="28"/>
  <c r="AC6" i="26"/>
  <c r="AA5" i="28"/>
  <c r="AA5" i="26"/>
  <c r="Y4" i="28"/>
  <c r="Y4" i="26"/>
  <c r="A3" i="28"/>
  <c r="A3" i="26"/>
  <c r="Y14" i="28"/>
  <c r="Y14" i="26"/>
  <c r="D16" i="28"/>
  <c r="D16" i="26"/>
  <c r="W17" i="28"/>
  <c r="W17" i="26"/>
  <c r="AC20" i="28"/>
  <c r="AC20" i="26"/>
  <c r="J3" i="28"/>
  <c r="J3" i="26"/>
  <c r="M41" i="28"/>
  <c r="M41" i="26"/>
  <c r="AA32" i="28"/>
  <c r="AA32" i="26"/>
  <c r="AC33" i="28"/>
  <c r="AC33" i="26"/>
  <c r="AA36" i="28"/>
  <c r="AA36" i="26"/>
  <c r="X26" i="28"/>
  <c r="X26" i="26"/>
  <c r="A27" i="28"/>
  <c r="A27" i="26"/>
  <c r="Z27" i="28"/>
  <c r="Z27" i="26"/>
  <c r="K40" i="28"/>
  <c r="K40" i="26"/>
  <c r="J35" i="28"/>
  <c r="J35" i="26"/>
  <c r="AE37" i="28"/>
  <c r="AE37" i="26"/>
  <c r="M12" i="28"/>
  <c r="M12" i="26"/>
  <c r="I10" i="28"/>
  <c r="I10" i="26"/>
  <c r="G9" i="28"/>
  <c r="G9" i="26"/>
  <c r="C7" i="28"/>
  <c r="C7" i="26"/>
  <c r="AD4" i="28"/>
  <c r="AD4" i="26"/>
  <c r="AD3" i="28"/>
  <c r="AD3" i="26"/>
  <c r="AD32" i="28"/>
  <c r="AD32" i="26"/>
  <c r="I13" i="28"/>
  <c r="I13" i="26"/>
  <c r="K14" i="28"/>
  <c r="K14" i="26"/>
  <c r="M15" i="28"/>
  <c r="M15" i="26"/>
  <c r="O16" i="28"/>
  <c r="O16" i="26"/>
  <c r="R17" i="28"/>
  <c r="R17" i="26"/>
  <c r="T18" i="28"/>
  <c r="T18" i="26"/>
  <c r="Y10" i="28"/>
  <c r="Y10" i="26"/>
  <c r="H10" i="28"/>
  <c r="H10" i="26"/>
  <c r="F5" i="28"/>
  <c r="F5" i="26"/>
  <c r="M3" i="28"/>
  <c r="M3" i="26"/>
  <c r="AE3" i="28"/>
  <c r="AE3" i="26"/>
  <c r="U23" i="28"/>
  <c r="U23" i="26"/>
  <c r="W24" i="28"/>
  <c r="W24" i="26"/>
  <c r="Y25" i="28"/>
  <c r="Y25" i="26"/>
  <c r="AA26" i="28"/>
  <c r="AA26" i="26"/>
  <c r="B34" i="28"/>
  <c r="B34" i="26"/>
  <c r="D35" i="28"/>
  <c r="D35" i="26"/>
  <c r="AA13" i="28"/>
  <c r="AA13" i="26"/>
  <c r="Y16" i="28"/>
  <c r="Y16" i="26"/>
  <c r="AA17" i="28"/>
  <c r="AA17" i="26"/>
  <c r="AC18" i="28"/>
  <c r="AC18" i="26"/>
  <c r="AE19" i="28"/>
  <c r="AE19" i="26"/>
  <c r="B21" i="28"/>
  <c r="B21" i="26"/>
  <c r="V5" i="28"/>
  <c r="V5" i="26"/>
  <c r="AB13" i="28"/>
  <c r="AB13" i="26"/>
  <c r="AD14" i="28"/>
  <c r="AD14" i="26"/>
  <c r="A16" i="28"/>
  <c r="A16" i="26"/>
  <c r="C17" i="28"/>
  <c r="C17" i="26"/>
  <c r="E18" i="28"/>
  <c r="E18" i="26"/>
  <c r="G19" i="28"/>
  <c r="G19" i="26"/>
  <c r="I20" i="28"/>
  <c r="I20" i="26"/>
  <c r="K21" i="28"/>
  <c r="K21" i="26"/>
  <c r="S12" i="28"/>
  <c r="S12" i="26"/>
  <c r="Q11" i="28"/>
  <c r="Q11" i="26"/>
  <c r="N10" i="28"/>
  <c r="N10" i="26"/>
  <c r="L9" i="28"/>
  <c r="L9" i="26"/>
  <c r="J8" i="28"/>
  <c r="J8" i="26"/>
  <c r="H7" i="28"/>
  <c r="H7" i="26"/>
  <c r="F6" i="28"/>
  <c r="F6" i="26"/>
  <c r="D5" i="28"/>
  <c r="D5" i="26"/>
  <c r="Q3" i="28"/>
  <c r="Q3" i="26"/>
  <c r="G13" i="28"/>
  <c r="G13" i="26"/>
  <c r="I14" i="28"/>
  <c r="I14" i="26"/>
  <c r="K15" i="28"/>
  <c r="K15" i="26"/>
  <c r="M16" i="28"/>
  <c r="M16" i="26"/>
  <c r="O17" i="28"/>
  <c r="O17" i="26"/>
  <c r="R18" i="28"/>
  <c r="R18" i="26"/>
  <c r="T19" i="28"/>
  <c r="T19" i="26"/>
  <c r="V20" i="28"/>
  <c r="V20" i="26"/>
  <c r="X21" i="28"/>
  <c r="X21" i="26"/>
  <c r="J10" i="28"/>
  <c r="J10" i="26"/>
  <c r="F4" i="28"/>
  <c r="F4" i="26"/>
  <c r="K3" i="28"/>
  <c r="K3" i="26"/>
  <c r="A33" i="28"/>
  <c r="A33" i="26"/>
  <c r="C34" i="28"/>
  <c r="C34" i="26"/>
  <c r="E35" i="28"/>
  <c r="E35" i="26"/>
  <c r="G36" i="28"/>
  <c r="G36" i="26"/>
  <c r="I37" i="28"/>
  <c r="I37" i="26"/>
  <c r="K38" i="28"/>
  <c r="K38" i="26"/>
  <c r="T24" i="28"/>
  <c r="T24" i="26"/>
  <c r="K27" i="28"/>
  <c r="K27" i="26"/>
  <c r="AB1" i="17"/>
  <c r="AB1" i="28" s="1"/>
  <c r="AB1" i="26"/>
  <c r="C44" i="27"/>
  <c r="G46" i="27"/>
  <c r="K48" i="27"/>
  <c r="O50" i="27"/>
  <c r="O51" i="15" s="1"/>
  <c r="Q46" i="27"/>
  <c r="Y50" i="27"/>
  <c r="Y51" i="16" s="1"/>
  <c r="S42" i="27"/>
  <c r="AE42" i="27"/>
  <c r="B42" i="27"/>
  <c r="N42" i="27"/>
  <c r="J42" i="27"/>
  <c r="L42" i="27"/>
  <c r="V42" i="27"/>
  <c r="W42" i="27"/>
  <c r="E42" i="27"/>
  <c r="F42" i="27"/>
  <c r="AC42" i="27"/>
  <c r="U42" i="27"/>
  <c r="AA42" i="27"/>
  <c r="M42" i="27"/>
  <c r="D42" i="27"/>
  <c r="AD42" i="27"/>
  <c r="Z42" i="27"/>
  <c r="R42" i="27"/>
  <c r="AB42" i="27"/>
  <c r="I42" i="27"/>
  <c r="T42" i="27"/>
  <c r="A42" i="27"/>
  <c r="K42" i="27"/>
  <c r="Y42" i="27"/>
  <c r="C42" i="27"/>
  <c r="A30" i="28"/>
  <c r="A30" i="26"/>
  <c r="AB25" i="28"/>
  <c r="AB25" i="26"/>
  <c r="M26" i="28"/>
  <c r="M26" i="26"/>
  <c r="K29" i="28"/>
  <c r="K29" i="26"/>
  <c r="AB29" i="28"/>
  <c r="AB29" i="26"/>
  <c r="N22" i="28"/>
  <c r="N22" i="26"/>
  <c r="H23" i="28"/>
  <c r="H23" i="26"/>
  <c r="B24" i="28"/>
  <c r="B24" i="26"/>
  <c r="F30" i="28"/>
  <c r="F30" i="26"/>
  <c r="AE30" i="28"/>
  <c r="AE30" i="26"/>
  <c r="Y31" i="28"/>
  <c r="Y31" i="26"/>
  <c r="L24" i="28"/>
  <c r="L24" i="26"/>
  <c r="B27" i="28"/>
  <c r="B27" i="26"/>
  <c r="AA1" i="17"/>
  <c r="AA1" i="26"/>
  <c r="O25" i="28"/>
  <c r="O25" i="26"/>
  <c r="X29" i="28"/>
  <c r="X29" i="26"/>
  <c r="I23" i="28"/>
  <c r="I23" i="26"/>
  <c r="C24" i="28"/>
  <c r="C24" i="26"/>
  <c r="AD25" i="28"/>
  <c r="AD25" i="26"/>
  <c r="B22" i="28"/>
  <c r="B22" i="26"/>
  <c r="D23" i="28"/>
  <c r="D23" i="26"/>
  <c r="D34" i="28"/>
  <c r="D34" i="26"/>
  <c r="F35" i="28"/>
  <c r="F35" i="26"/>
  <c r="H36" i="28"/>
  <c r="H36" i="26"/>
  <c r="J37" i="28"/>
  <c r="J37" i="26"/>
  <c r="L38" i="28"/>
  <c r="L38" i="26"/>
  <c r="N39" i="28"/>
  <c r="N39" i="26"/>
  <c r="Q40" i="28"/>
  <c r="Q40" i="26"/>
  <c r="AA20" i="28"/>
  <c r="AA20" i="26"/>
  <c r="A12" i="28"/>
  <c r="A12" i="26"/>
  <c r="AD10" i="28"/>
  <c r="AD10" i="26"/>
  <c r="AB9" i="28"/>
  <c r="AB9" i="26"/>
  <c r="Z8" i="28"/>
  <c r="Z8" i="26"/>
  <c r="X7" i="28"/>
  <c r="X7" i="26"/>
  <c r="V6" i="28"/>
  <c r="V6" i="26"/>
  <c r="T5" i="28"/>
  <c r="T5" i="26"/>
  <c r="R4" i="28"/>
  <c r="R4" i="26"/>
  <c r="A2" i="28"/>
  <c r="A2" i="26"/>
  <c r="E34" i="28"/>
  <c r="E34" i="26"/>
  <c r="T37" i="28"/>
  <c r="T37" i="26"/>
  <c r="L41" i="28"/>
  <c r="L41" i="26"/>
  <c r="F13" i="28"/>
  <c r="F13" i="26"/>
  <c r="L16" i="28"/>
  <c r="L16" i="26"/>
  <c r="AE17" i="28"/>
  <c r="AE17" i="26"/>
  <c r="F21" i="28"/>
  <c r="F21" i="26"/>
  <c r="G12" i="28"/>
  <c r="G12" i="26"/>
  <c r="E11" i="28"/>
  <c r="E11" i="26"/>
  <c r="C10" i="28"/>
  <c r="C10" i="26"/>
  <c r="A9" i="28"/>
  <c r="A9" i="26"/>
  <c r="AD7" i="28"/>
  <c r="AD7" i="26"/>
  <c r="AB6" i="28"/>
  <c r="AB6" i="26"/>
  <c r="Z5" i="28"/>
  <c r="Z5" i="26"/>
  <c r="X4" i="28"/>
  <c r="X4" i="26"/>
  <c r="Y35" i="28"/>
  <c r="Y35" i="26"/>
  <c r="Y39" i="28"/>
  <c r="Y39" i="26"/>
  <c r="AA40" i="28"/>
  <c r="AA40" i="26"/>
  <c r="C28" i="28"/>
  <c r="C28" i="26"/>
  <c r="V29" i="28"/>
  <c r="V29" i="26"/>
  <c r="X30" i="28"/>
  <c r="X30" i="26"/>
  <c r="Z31" i="28"/>
  <c r="Z31" i="26"/>
  <c r="AB32" i="28"/>
  <c r="AB32" i="26"/>
  <c r="AD33" i="28"/>
  <c r="AD33" i="26"/>
  <c r="A35" i="28"/>
  <c r="A35" i="26"/>
  <c r="C36" i="28"/>
  <c r="C36" i="26"/>
  <c r="E37" i="28"/>
  <c r="E37" i="26"/>
  <c r="G38" i="28"/>
  <c r="G38" i="26"/>
  <c r="I39" i="28"/>
  <c r="I39" i="26"/>
  <c r="H34" i="28"/>
  <c r="H34" i="26"/>
  <c r="S35" i="28"/>
  <c r="S35" i="26"/>
  <c r="AC36" i="28"/>
  <c r="AC36" i="26"/>
  <c r="J39" i="28"/>
  <c r="J39" i="26"/>
  <c r="U40" i="28"/>
  <c r="U40" i="26"/>
  <c r="Q13" i="28"/>
  <c r="Q13" i="26"/>
  <c r="S14" i="28"/>
  <c r="S14" i="26"/>
  <c r="U15" i="28"/>
  <c r="U15" i="26"/>
  <c r="W16" i="28"/>
  <c r="W16" i="26"/>
  <c r="Q17" i="28"/>
  <c r="Q17" i="26"/>
  <c r="S18" i="28"/>
  <c r="S18" i="26"/>
  <c r="U19" i="28"/>
  <c r="U19" i="26"/>
  <c r="W20" i="28"/>
  <c r="W20" i="26"/>
  <c r="Y21" i="28"/>
  <c r="Y21" i="26"/>
  <c r="E12" i="28"/>
  <c r="E12" i="26"/>
  <c r="C11" i="28"/>
  <c r="C11" i="26"/>
  <c r="A10" i="28"/>
  <c r="A10" i="26"/>
  <c r="AD8" i="28"/>
  <c r="AD8" i="26"/>
  <c r="AB7" i="28"/>
  <c r="AB7" i="26"/>
  <c r="Z6" i="28"/>
  <c r="Z6" i="26"/>
  <c r="X5" i="28"/>
  <c r="X5" i="26"/>
  <c r="V4" i="28"/>
  <c r="V4" i="26"/>
  <c r="L3" i="28"/>
  <c r="L3" i="26"/>
  <c r="M19" i="28"/>
  <c r="M19" i="26"/>
  <c r="O20" i="28"/>
  <c r="O20" i="26"/>
  <c r="R21" i="28"/>
  <c r="R21" i="26"/>
  <c r="Y6" i="28"/>
  <c r="Y6" i="26"/>
  <c r="N5" i="28"/>
  <c r="N5" i="26"/>
  <c r="AC4" i="28"/>
  <c r="AC4" i="26"/>
  <c r="Y41" i="28"/>
  <c r="Y41" i="26"/>
  <c r="U27" i="28"/>
  <c r="U27" i="26"/>
  <c r="W28" i="28"/>
  <c r="W28" i="26"/>
  <c r="Y29" i="28"/>
  <c r="Y29" i="26"/>
  <c r="AA30" i="28"/>
  <c r="AA30" i="26"/>
  <c r="AC31" i="28"/>
  <c r="AC31" i="26"/>
  <c r="AE32" i="28"/>
  <c r="AE32" i="26"/>
  <c r="AE36" i="28"/>
  <c r="AE36" i="26"/>
  <c r="B38" i="28"/>
  <c r="B38" i="26"/>
  <c r="D39" i="28"/>
  <c r="D39" i="26"/>
  <c r="F40" i="28"/>
  <c r="F40" i="26"/>
  <c r="Q41" i="28"/>
  <c r="Q41" i="26"/>
  <c r="U14" i="28"/>
  <c r="U14" i="26"/>
  <c r="W15" i="28"/>
  <c r="W15" i="26"/>
  <c r="C12" i="28"/>
  <c r="C12" i="26"/>
  <c r="A11" i="28"/>
  <c r="A11" i="26"/>
  <c r="AD9" i="28"/>
  <c r="AD9" i="26"/>
  <c r="AB8" i="28"/>
  <c r="AB8" i="26"/>
  <c r="Z7" i="28"/>
  <c r="Z7" i="26"/>
  <c r="X6" i="28"/>
  <c r="X6" i="26"/>
  <c r="AA12" i="28"/>
  <c r="AA12" i="26"/>
  <c r="W10" i="28"/>
  <c r="W10" i="26"/>
  <c r="S8" i="28"/>
  <c r="S8" i="26"/>
  <c r="N6" i="28"/>
  <c r="N6" i="26"/>
  <c r="J4" i="28"/>
  <c r="J4" i="26"/>
  <c r="H2" i="28"/>
  <c r="H2" i="26"/>
  <c r="N12" i="28"/>
  <c r="N12" i="26"/>
  <c r="L11" i="28"/>
  <c r="L11" i="26"/>
  <c r="Q9" i="28"/>
  <c r="Q9" i="26"/>
  <c r="N8" i="28"/>
  <c r="N8" i="26"/>
  <c r="L7" i="28"/>
  <c r="L7" i="26"/>
  <c r="J6" i="28"/>
  <c r="J6" i="26"/>
  <c r="H5" i="28"/>
  <c r="H5" i="26"/>
  <c r="D2" i="28"/>
  <c r="D2" i="26"/>
  <c r="W2" i="28"/>
  <c r="W2" i="26"/>
  <c r="E39" i="28"/>
  <c r="E39" i="26"/>
  <c r="G40" i="28"/>
  <c r="G40" i="26"/>
  <c r="I41" i="28"/>
  <c r="I41" i="26"/>
  <c r="M1" i="17"/>
  <c r="M1" i="28" s="1"/>
  <c r="M1" i="26"/>
  <c r="AB28" i="28"/>
  <c r="AB28" i="26"/>
  <c r="L28" i="28"/>
  <c r="L28" i="26"/>
  <c r="G42" i="27"/>
  <c r="K44" i="27"/>
  <c r="O46" i="27"/>
  <c r="T48" i="27"/>
  <c r="Q42" i="27"/>
  <c r="D32" i="28"/>
  <c r="D32" i="26"/>
  <c r="U24" i="28"/>
  <c r="U24" i="26"/>
  <c r="T1" i="17"/>
  <c r="T1" i="26"/>
  <c r="W25" i="28"/>
  <c r="W25" i="26"/>
  <c r="C22" i="28"/>
  <c r="C22" i="26"/>
  <c r="T22" i="28"/>
  <c r="T22" i="26"/>
  <c r="E23" i="28"/>
  <c r="E23" i="26"/>
  <c r="V23" i="28"/>
  <c r="V23" i="26"/>
  <c r="G24" i="28"/>
  <c r="G24" i="26"/>
  <c r="X24" i="28"/>
  <c r="X24" i="26"/>
  <c r="I25" i="28"/>
  <c r="I25" i="26"/>
  <c r="Z25" i="28"/>
  <c r="Z25" i="26"/>
  <c r="K26" i="28"/>
  <c r="K26" i="26"/>
  <c r="AB26" i="28"/>
  <c r="AB26" i="26"/>
  <c r="M27" i="28"/>
  <c r="M27" i="26"/>
  <c r="AD27" i="28"/>
  <c r="AD27" i="26"/>
  <c r="O28" i="28"/>
  <c r="O28" i="26"/>
  <c r="A29" i="28"/>
  <c r="A29" i="26"/>
  <c r="R29" i="28"/>
  <c r="R29" i="26"/>
  <c r="C30" i="28"/>
  <c r="C30" i="26"/>
  <c r="T30" i="28"/>
  <c r="T30" i="26"/>
  <c r="E31" i="28"/>
  <c r="E31" i="26"/>
  <c r="V31" i="28"/>
  <c r="V31" i="26"/>
  <c r="G32" i="28"/>
  <c r="G32" i="26"/>
  <c r="AA46" i="27"/>
  <c r="J46" i="27"/>
  <c r="W46" i="27"/>
  <c r="F46" i="27"/>
  <c r="S46" i="27"/>
  <c r="U46" i="27"/>
  <c r="AD46" i="27"/>
  <c r="D46" i="27"/>
  <c r="AE46" i="27"/>
  <c r="M46" i="27"/>
  <c r="N46" i="27"/>
  <c r="AC46" i="27"/>
  <c r="B46" i="27"/>
  <c r="V46" i="27"/>
  <c r="E46" i="27"/>
  <c r="L46" i="27"/>
  <c r="C46" i="27"/>
  <c r="Z46" i="27"/>
  <c r="R46" i="27"/>
  <c r="AB46" i="27"/>
  <c r="I46" i="27"/>
  <c r="T46" i="27"/>
  <c r="A46" i="27"/>
  <c r="K46" i="27"/>
  <c r="R22" i="28"/>
  <c r="R22" i="26"/>
  <c r="C31" i="28"/>
  <c r="C31" i="26"/>
  <c r="L22" i="28"/>
  <c r="L22" i="26"/>
  <c r="AC22" i="28"/>
  <c r="AC22" i="26"/>
  <c r="N23" i="28"/>
  <c r="N23" i="26"/>
  <c r="AE23" i="28"/>
  <c r="AE23" i="26"/>
  <c r="Q24" i="28"/>
  <c r="Q24" i="26"/>
  <c r="B25" i="28"/>
  <c r="B25" i="26"/>
  <c r="S25" i="28"/>
  <c r="S25" i="26"/>
  <c r="D26" i="28"/>
  <c r="D26" i="26"/>
  <c r="U26" i="28"/>
  <c r="U26" i="26"/>
  <c r="F27" i="28"/>
  <c r="F27" i="26"/>
  <c r="W27" i="28"/>
  <c r="W27" i="26"/>
  <c r="H28" i="28"/>
  <c r="H28" i="26"/>
  <c r="Y28" i="28"/>
  <c r="Y28" i="26"/>
  <c r="J29" i="28"/>
  <c r="J29" i="26"/>
  <c r="AA29" i="28"/>
  <c r="AA29" i="26"/>
  <c r="L30" i="28"/>
  <c r="L30" i="26"/>
  <c r="AC30" i="28"/>
  <c r="AC30" i="26"/>
  <c r="N31" i="28"/>
  <c r="N31" i="26"/>
  <c r="AE31" i="28"/>
  <c r="AE31" i="26"/>
  <c r="Q32" i="28"/>
  <c r="Q32" i="26"/>
  <c r="Z24" i="28"/>
  <c r="Z24" i="26"/>
  <c r="K25" i="28"/>
  <c r="K25" i="26"/>
  <c r="I28" i="28"/>
  <c r="I28" i="26"/>
  <c r="Z28" i="28"/>
  <c r="Z28" i="26"/>
  <c r="U1" i="17"/>
  <c r="U1" i="26"/>
  <c r="AA24" i="28"/>
  <c r="AA24" i="26"/>
  <c r="U25" i="28"/>
  <c r="U25" i="26"/>
  <c r="N26" i="28"/>
  <c r="N26" i="26"/>
  <c r="H27" i="28"/>
  <c r="H27" i="26"/>
  <c r="W1" i="17"/>
  <c r="W1" i="26"/>
  <c r="A1" i="17"/>
  <c r="A1" i="26"/>
  <c r="AA23" i="28"/>
  <c r="AA23" i="26"/>
  <c r="W29" i="28"/>
  <c r="W29" i="26"/>
  <c r="X1" i="17"/>
  <c r="X1" i="26"/>
  <c r="AD24" i="28"/>
  <c r="AD24" i="26"/>
  <c r="G29" i="28"/>
  <c r="G29" i="26"/>
  <c r="AD1" i="17"/>
  <c r="AD1" i="26"/>
  <c r="AB24" i="28"/>
  <c r="AB24" i="26"/>
  <c r="J41" i="28"/>
  <c r="J41" i="26"/>
  <c r="L13" i="28"/>
  <c r="L13" i="26"/>
  <c r="N14" i="28"/>
  <c r="N14" i="26"/>
  <c r="Q15" i="28"/>
  <c r="Q15" i="26"/>
  <c r="S16" i="28"/>
  <c r="S16" i="26"/>
  <c r="U17" i="28"/>
  <c r="U17" i="26"/>
  <c r="W18" i="28"/>
  <c r="W18" i="26"/>
  <c r="Y19" i="28"/>
  <c r="Y19" i="26"/>
  <c r="I12" i="28"/>
  <c r="I12" i="26"/>
  <c r="G11" i="28"/>
  <c r="G11" i="26"/>
  <c r="E10" i="28"/>
  <c r="E10" i="26"/>
  <c r="C9" i="28"/>
  <c r="C9" i="26"/>
  <c r="A8" i="28"/>
  <c r="A8" i="26"/>
  <c r="AD6" i="28"/>
  <c r="AD6" i="26"/>
  <c r="AB5" i="28"/>
  <c r="AB5" i="26"/>
  <c r="Z4" i="28"/>
  <c r="Z4" i="26"/>
  <c r="H3" i="28"/>
  <c r="H3" i="26"/>
  <c r="K33" i="28"/>
  <c r="K33" i="26"/>
  <c r="AD34" i="28"/>
  <c r="AD34" i="26"/>
  <c r="X35" i="28"/>
  <c r="X35" i="26"/>
  <c r="K37" i="28"/>
  <c r="K37" i="26"/>
  <c r="G39" i="28"/>
  <c r="G39" i="26"/>
  <c r="A40" i="28"/>
  <c r="A40" i="26"/>
  <c r="T41" i="28"/>
  <c r="T41" i="26"/>
  <c r="V13" i="28"/>
  <c r="V13" i="26"/>
  <c r="X14" i="28"/>
  <c r="X14" i="26"/>
  <c r="Z15" i="28"/>
  <c r="Z15" i="26"/>
  <c r="AB16" i="28"/>
  <c r="AB16" i="26"/>
  <c r="Q12" i="28"/>
  <c r="Q12" i="26"/>
  <c r="N11" i="28"/>
  <c r="N11" i="26"/>
  <c r="L10" i="28"/>
  <c r="L10" i="26"/>
  <c r="J9" i="28"/>
  <c r="J9" i="26"/>
  <c r="H8" i="28"/>
  <c r="H8" i="26"/>
  <c r="F7" i="28"/>
  <c r="F7" i="26"/>
  <c r="D6" i="28"/>
  <c r="D6" i="26"/>
  <c r="B5" i="28"/>
  <c r="B5" i="26"/>
  <c r="N13" i="28"/>
  <c r="N13" i="26"/>
  <c r="U16" i="28"/>
  <c r="U16" i="26"/>
  <c r="J19" i="28"/>
  <c r="J19" i="26"/>
  <c r="S19" i="28"/>
  <c r="S19" i="26"/>
  <c r="S32" i="28"/>
  <c r="S32" i="26"/>
  <c r="U33" i="28"/>
  <c r="U33" i="26"/>
  <c r="W34" i="28"/>
  <c r="W34" i="26"/>
  <c r="U37" i="28"/>
  <c r="U37" i="26"/>
  <c r="W38" i="28"/>
  <c r="W38" i="26"/>
  <c r="Q39" i="28"/>
  <c r="Q39" i="26"/>
  <c r="S40" i="28"/>
  <c r="S40" i="26"/>
  <c r="E41" i="28"/>
  <c r="E41" i="26"/>
  <c r="F33" i="28"/>
  <c r="F33" i="26"/>
  <c r="Q34" i="28"/>
  <c r="Q34" i="26"/>
  <c r="H38" i="28"/>
  <c r="H38" i="26"/>
  <c r="AC40" i="28"/>
  <c r="AC40" i="26"/>
  <c r="V3" i="28"/>
  <c r="V3" i="26"/>
  <c r="I34" i="28"/>
  <c r="I34" i="26"/>
  <c r="K35" i="28"/>
  <c r="K35" i="26"/>
  <c r="M36" i="28"/>
  <c r="M36" i="26"/>
  <c r="O37" i="28"/>
  <c r="O37" i="26"/>
  <c r="R38" i="28"/>
  <c r="R38" i="26"/>
  <c r="T39" i="28"/>
  <c r="T39" i="26"/>
  <c r="V40" i="28"/>
  <c r="V40" i="26"/>
  <c r="X41" i="28"/>
  <c r="X41" i="26"/>
  <c r="A13" i="28"/>
  <c r="A13" i="26"/>
  <c r="C14" i="28"/>
  <c r="C14" i="26"/>
  <c r="E15" i="28"/>
  <c r="E15" i="26"/>
  <c r="G16" i="28"/>
  <c r="G16" i="26"/>
  <c r="I17" i="28"/>
  <c r="I17" i="26"/>
  <c r="K18" i="28"/>
  <c r="K18" i="26"/>
  <c r="AA11" i="28"/>
  <c r="AA11" i="26"/>
  <c r="S11" i="28"/>
  <c r="S11" i="26"/>
  <c r="AE9" i="28"/>
  <c r="AE9" i="26"/>
  <c r="L8" i="28"/>
  <c r="L8" i="26"/>
  <c r="E3" i="28"/>
  <c r="E3" i="26"/>
  <c r="W3" i="28"/>
  <c r="W3" i="26"/>
  <c r="N24" i="28"/>
  <c r="N24" i="26"/>
  <c r="Q25" i="28"/>
  <c r="Q25" i="26"/>
  <c r="S26" i="28"/>
  <c r="S26" i="26"/>
  <c r="AA34" i="28"/>
  <c r="AA34" i="26"/>
  <c r="AC35" i="28"/>
  <c r="AC35" i="26"/>
  <c r="S13" i="28"/>
  <c r="S13" i="26"/>
  <c r="Q16" i="28"/>
  <c r="Q16" i="26"/>
  <c r="S17" i="28"/>
  <c r="S17" i="26"/>
  <c r="U18" i="28"/>
  <c r="U18" i="26"/>
  <c r="W19" i="28"/>
  <c r="W19" i="26"/>
  <c r="Y20" i="28"/>
  <c r="Y20" i="26"/>
  <c r="AA21" i="28"/>
  <c r="AA21" i="26"/>
  <c r="G10" i="28"/>
  <c r="G10" i="26"/>
  <c r="C8" i="28"/>
  <c r="C8" i="26"/>
  <c r="T4" i="28"/>
  <c r="T4" i="26"/>
  <c r="N3" i="28"/>
  <c r="N3" i="26"/>
  <c r="Y11" i="28"/>
  <c r="Y11" i="26"/>
  <c r="U9" i="28"/>
  <c r="U9" i="26"/>
  <c r="Q7" i="28"/>
  <c r="Q7" i="26"/>
  <c r="L5" i="28"/>
  <c r="L5" i="26"/>
  <c r="AA2" i="28"/>
  <c r="AA2" i="26"/>
  <c r="O13" i="28"/>
  <c r="O13" i="26"/>
  <c r="R14" i="28"/>
  <c r="R14" i="26"/>
  <c r="V16" i="28"/>
  <c r="V16" i="26"/>
  <c r="X17" i="28"/>
  <c r="X17" i="26"/>
  <c r="Z18" i="28"/>
  <c r="Z18" i="26"/>
  <c r="AB19" i="28"/>
  <c r="AB19" i="26"/>
  <c r="AD20" i="28"/>
  <c r="AD20" i="26"/>
  <c r="S10" i="28"/>
  <c r="S10" i="26"/>
  <c r="N4" i="28"/>
  <c r="N4" i="26"/>
  <c r="X32" i="28"/>
  <c r="X32" i="26"/>
  <c r="Z33" i="28"/>
  <c r="Z33" i="26"/>
  <c r="AB34" i="28"/>
  <c r="AB34" i="26"/>
  <c r="AD35" i="28"/>
  <c r="AD35" i="26"/>
  <c r="A37" i="28"/>
  <c r="A37" i="26"/>
  <c r="C38" i="28"/>
  <c r="C38" i="26"/>
  <c r="Q30" i="28"/>
  <c r="Q30" i="26"/>
  <c r="AA35" i="28"/>
  <c r="AA35" i="26"/>
  <c r="M28" i="28"/>
  <c r="M28" i="26"/>
  <c r="O29" i="28"/>
  <c r="O29" i="26"/>
  <c r="A22" i="28"/>
  <c r="A22" i="26"/>
  <c r="O42" i="27"/>
  <c r="T44" i="27"/>
  <c r="X46" i="27"/>
  <c r="AB48" i="27"/>
  <c r="J47" i="27"/>
  <c r="S50" i="27"/>
  <c r="S51" i="16" s="1"/>
  <c r="AE50" i="27"/>
  <c r="B50" i="27"/>
  <c r="B51" i="16" s="1"/>
  <c r="N50" i="27"/>
  <c r="N51" i="16" s="1"/>
  <c r="AA50" i="27"/>
  <c r="AA51" i="15" s="1"/>
  <c r="AC50" i="27"/>
  <c r="L50" i="27"/>
  <c r="L51" i="15" s="1"/>
  <c r="V50" i="27"/>
  <c r="W50" i="27"/>
  <c r="F50" i="27"/>
  <c r="F51" i="15" s="1"/>
  <c r="E50" i="27"/>
  <c r="E51" i="16" s="1"/>
  <c r="J50" i="27"/>
  <c r="J51" i="16" s="1"/>
  <c r="D50" i="27"/>
  <c r="D51" i="16" s="1"/>
  <c r="AD50" i="27"/>
  <c r="AD51" i="16" s="1"/>
  <c r="U50" i="27"/>
  <c r="U51" i="16" s="1"/>
  <c r="M50" i="27"/>
  <c r="M51" i="15" s="1"/>
  <c r="K50" i="27"/>
  <c r="K51" i="15" s="1"/>
  <c r="C50" i="27"/>
  <c r="C51" i="16" s="1"/>
  <c r="H50" i="27"/>
  <c r="Z50" i="27"/>
  <c r="Z51" i="16" s="1"/>
  <c r="R50" i="27"/>
  <c r="R51" i="16" s="1"/>
  <c r="AB50" i="27"/>
  <c r="AB51" i="16" s="1"/>
  <c r="I50" i="27"/>
  <c r="I51" i="15" s="1"/>
  <c r="T50" i="27"/>
  <c r="T51" i="16" s="1"/>
  <c r="A50" i="27"/>
  <c r="A51" i="16" s="1"/>
  <c r="Q43" i="27"/>
  <c r="U43" i="27"/>
  <c r="D43" i="27"/>
  <c r="G43" i="27"/>
  <c r="Y43" i="27"/>
  <c r="AE43" i="27"/>
  <c r="H43" i="27"/>
  <c r="N43" i="27"/>
  <c r="L43" i="27"/>
  <c r="X43" i="27"/>
  <c r="O43" i="27"/>
  <c r="AC43" i="27"/>
  <c r="W43" i="27"/>
  <c r="F43" i="27"/>
  <c r="AD43" i="27"/>
  <c r="K43" i="27"/>
  <c r="V43" i="27"/>
  <c r="C43" i="27"/>
  <c r="M43" i="27"/>
  <c r="AA43" i="27"/>
  <c r="E43" i="27"/>
  <c r="S43" i="27"/>
  <c r="J43" i="27"/>
  <c r="AB43" i="27"/>
  <c r="T43" i="27"/>
  <c r="Y26" i="28"/>
  <c r="Y26" i="26"/>
  <c r="C1" i="17"/>
  <c r="C1" i="26"/>
  <c r="T23" i="28"/>
  <c r="T23" i="26"/>
  <c r="E32" i="28"/>
  <c r="E32" i="26"/>
  <c r="X23" i="28"/>
  <c r="X23" i="26"/>
  <c r="I24" i="28"/>
  <c r="I24" i="26"/>
  <c r="G27" i="28"/>
  <c r="G27" i="26"/>
  <c r="X27" i="28"/>
  <c r="X27" i="26"/>
  <c r="I32" i="28"/>
  <c r="I32" i="26"/>
  <c r="B28" i="28"/>
  <c r="B28" i="26"/>
  <c r="AA28" i="28"/>
  <c r="AA28" i="26"/>
  <c r="U29" i="28"/>
  <c r="U29" i="26"/>
  <c r="N30" i="28"/>
  <c r="N30" i="26"/>
  <c r="Q26" i="28"/>
  <c r="Q26" i="26"/>
  <c r="F29" i="28"/>
  <c r="F29" i="26"/>
  <c r="M24" i="28"/>
  <c r="M24" i="26"/>
  <c r="V28" i="28"/>
  <c r="V28" i="26"/>
  <c r="V1" i="17"/>
  <c r="V1" i="26"/>
  <c r="G22" i="28"/>
  <c r="G22" i="26"/>
  <c r="J1" i="17"/>
  <c r="J1" i="26"/>
  <c r="AA22" i="28"/>
  <c r="AA22" i="26"/>
  <c r="B33" i="28"/>
  <c r="B33" i="26"/>
  <c r="AA33" i="28"/>
  <c r="AA33" i="26"/>
  <c r="AC34" i="28"/>
  <c r="AC34" i="26"/>
  <c r="AE35" i="28"/>
  <c r="AE35" i="26"/>
  <c r="B37" i="28"/>
  <c r="B37" i="26"/>
  <c r="D38" i="28"/>
  <c r="D38" i="26"/>
  <c r="F39" i="28"/>
  <c r="F39" i="26"/>
  <c r="H40" i="28"/>
  <c r="H40" i="26"/>
  <c r="U21" i="28"/>
  <c r="U21" i="26"/>
  <c r="I2" i="28"/>
  <c r="I2" i="26"/>
  <c r="R3" i="28"/>
  <c r="R3" i="26"/>
  <c r="AC41" i="28"/>
  <c r="AC41" i="26"/>
  <c r="C33" i="28"/>
  <c r="C33" i="26"/>
  <c r="R36" i="28"/>
  <c r="R36" i="26"/>
  <c r="Z40" i="28"/>
  <c r="Z40" i="26"/>
  <c r="AD17" i="28"/>
  <c r="AD17" i="26"/>
  <c r="A19" i="28"/>
  <c r="A19" i="26"/>
  <c r="C20" i="28"/>
  <c r="C20" i="26"/>
  <c r="E21" i="28"/>
  <c r="E21" i="26"/>
  <c r="AC2" i="28"/>
  <c r="AC2" i="26"/>
  <c r="W13" i="28"/>
  <c r="W13" i="26"/>
  <c r="AC16" i="28"/>
  <c r="AC16" i="26"/>
  <c r="D20" i="28"/>
  <c r="D20" i="26"/>
  <c r="O12" i="28"/>
  <c r="O12" i="26"/>
  <c r="M11" i="28"/>
  <c r="M11" i="26"/>
  <c r="K10" i="28"/>
  <c r="K10" i="26"/>
  <c r="I9" i="28"/>
  <c r="I9" i="26"/>
  <c r="G8" i="28"/>
  <c r="G8" i="26"/>
  <c r="E7" i="28"/>
  <c r="E7" i="26"/>
  <c r="C6" i="28"/>
  <c r="C6" i="26"/>
  <c r="A5" i="28"/>
  <c r="A5" i="26"/>
  <c r="T3" i="28"/>
  <c r="T3" i="26"/>
  <c r="S36" i="28"/>
  <c r="S36" i="26"/>
  <c r="L37" i="28"/>
  <c r="L37" i="26"/>
  <c r="N38" i="28"/>
  <c r="N38" i="26"/>
  <c r="O26" i="28"/>
  <c r="O26" i="26"/>
  <c r="R27" i="28"/>
  <c r="R27" i="26"/>
  <c r="T28" i="28"/>
  <c r="T28" i="26"/>
  <c r="O30" i="28"/>
  <c r="O30" i="26"/>
  <c r="T32" i="28"/>
  <c r="T32" i="26"/>
  <c r="X34" i="28"/>
  <c r="X34" i="26"/>
  <c r="AB36" i="28"/>
  <c r="AB36" i="26"/>
  <c r="A39" i="28"/>
  <c r="A39" i="26"/>
  <c r="C40" i="28"/>
  <c r="C40" i="26"/>
  <c r="L32" i="28"/>
  <c r="L32" i="26"/>
  <c r="N33" i="28"/>
  <c r="N33" i="26"/>
  <c r="Y34" i="28"/>
  <c r="Y34" i="26"/>
  <c r="F37" i="28"/>
  <c r="F37" i="26"/>
  <c r="S39" i="28"/>
  <c r="S39" i="26"/>
  <c r="H13" i="28"/>
  <c r="H13" i="26"/>
  <c r="J14" i="28"/>
  <c r="J14" i="26"/>
  <c r="L15" i="28"/>
  <c r="L15" i="26"/>
  <c r="N16" i="28"/>
  <c r="N16" i="26"/>
  <c r="J18" i="28"/>
  <c r="J18" i="26"/>
  <c r="L19" i="28"/>
  <c r="L19" i="26"/>
  <c r="N20" i="28"/>
  <c r="N20" i="26"/>
  <c r="Q21" i="28"/>
  <c r="Q21" i="26"/>
  <c r="AD12" i="28"/>
  <c r="AD12" i="26"/>
  <c r="O5" i="28"/>
  <c r="O5" i="26"/>
  <c r="M4" i="28"/>
  <c r="M4" i="26"/>
  <c r="D3" i="28"/>
  <c r="D3" i="26"/>
  <c r="G33" i="28"/>
  <c r="G33" i="26"/>
  <c r="R34" i="28"/>
  <c r="R34" i="26"/>
  <c r="T35" i="28"/>
  <c r="T35" i="26"/>
  <c r="V36" i="28"/>
  <c r="V36" i="26"/>
  <c r="X37" i="28"/>
  <c r="X37" i="26"/>
  <c r="Z38" i="28"/>
  <c r="Z38" i="26"/>
  <c r="AB39" i="28"/>
  <c r="AB39" i="26"/>
  <c r="AD40" i="28"/>
  <c r="AD40" i="26"/>
  <c r="E19" i="28"/>
  <c r="E19" i="26"/>
  <c r="G20" i="28"/>
  <c r="G20" i="26"/>
  <c r="I21" i="28"/>
  <c r="I21" i="26"/>
  <c r="U8" i="28"/>
  <c r="U8" i="26"/>
  <c r="D8" i="28"/>
  <c r="D8" i="26"/>
  <c r="H6" i="28"/>
  <c r="H6" i="26"/>
  <c r="U4" i="28"/>
  <c r="U4" i="26"/>
  <c r="H41" i="28"/>
  <c r="H41" i="26"/>
  <c r="N28" i="28"/>
  <c r="N28" i="26"/>
  <c r="Q29" i="28"/>
  <c r="Q29" i="26"/>
  <c r="S30" i="28"/>
  <c r="S30" i="26"/>
  <c r="U31" i="28"/>
  <c r="U31" i="26"/>
  <c r="W32" i="28"/>
  <c r="W32" i="26"/>
  <c r="Y33" i="28"/>
  <c r="Y33" i="26"/>
  <c r="W36" i="28"/>
  <c r="W36" i="26"/>
  <c r="Y37" i="28"/>
  <c r="Y37" i="26"/>
  <c r="AA38" i="28"/>
  <c r="AA38" i="26"/>
  <c r="AC39" i="28"/>
  <c r="AC39" i="26"/>
  <c r="AE40" i="28"/>
  <c r="AE40" i="26"/>
  <c r="L14" i="28"/>
  <c r="L14" i="26"/>
  <c r="N15" i="28"/>
  <c r="N15" i="26"/>
  <c r="K12" i="28"/>
  <c r="K12" i="26"/>
  <c r="I11" i="28"/>
  <c r="I11" i="26"/>
  <c r="E9" i="28"/>
  <c r="E9" i="26"/>
  <c r="A7" i="28"/>
  <c r="A7" i="26"/>
  <c r="AD5" i="28"/>
  <c r="AD5" i="26"/>
  <c r="AB4" i="28"/>
  <c r="AB4" i="26"/>
  <c r="R2" i="28"/>
  <c r="R2" i="26"/>
  <c r="T13" i="28"/>
  <c r="T13" i="26"/>
  <c r="V14" i="28"/>
  <c r="V14" i="26"/>
  <c r="X15" i="28"/>
  <c r="X15" i="26"/>
  <c r="Z16" i="28"/>
  <c r="Z16" i="26"/>
  <c r="AB17" i="28"/>
  <c r="AB17" i="26"/>
  <c r="AD18" i="28"/>
  <c r="AD18" i="26"/>
  <c r="A20" i="28"/>
  <c r="A20" i="26"/>
  <c r="C21" i="28"/>
  <c r="C21" i="26"/>
  <c r="X13" i="28"/>
  <c r="X13" i="26"/>
  <c r="T15" i="28"/>
  <c r="T15" i="26"/>
  <c r="AB15" i="28"/>
  <c r="AB15" i="26"/>
  <c r="A18" i="28"/>
  <c r="A18" i="26"/>
  <c r="E20" i="28"/>
  <c r="E20" i="26"/>
  <c r="W12" i="28"/>
  <c r="W12" i="26"/>
  <c r="U11" i="28"/>
  <c r="U11" i="26"/>
  <c r="W8" i="28"/>
  <c r="W8" i="26"/>
  <c r="U7" i="28"/>
  <c r="U7" i="26"/>
  <c r="S6" i="28"/>
  <c r="S6" i="26"/>
  <c r="Q5" i="28"/>
  <c r="Q5" i="26"/>
  <c r="W41" i="28"/>
  <c r="W41" i="26"/>
  <c r="AB38" i="28"/>
  <c r="AB38" i="26"/>
  <c r="AD39" i="28"/>
  <c r="AD39" i="26"/>
  <c r="A41" i="28"/>
  <c r="A41" i="26"/>
  <c r="H1" i="17"/>
  <c r="H1" i="26"/>
  <c r="C23" i="28"/>
  <c r="C23" i="26"/>
  <c r="B7" i="28"/>
  <c r="B7" i="26"/>
  <c r="D24" i="28"/>
  <c r="D24" i="26"/>
  <c r="N29" i="28"/>
  <c r="N29" i="26"/>
  <c r="X42" i="27"/>
  <c r="AB44" i="27"/>
  <c r="A47" i="27"/>
  <c r="D44" i="27"/>
  <c r="L48" i="27"/>
  <c r="AC49" i="27"/>
  <c r="AC50" i="14" s="1"/>
  <c r="L49" i="27"/>
  <c r="L50" i="14" s="1"/>
  <c r="Q49" i="27"/>
  <c r="Q50" i="14" s="1"/>
  <c r="D49" i="27"/>
  <c r="D50" i="14" s="1"/>
  <c r="T49" i="27"/>
  <c r="T50" i="14" s="1"/>
  <c r="Y49" i="27"/>
  <c r="Y50" i="14" s="1"/>
  <c r="C49" i="27"/>
  <c r="AA49" i="27"/>
  <c r="AA50" i="14" s="1"/>
  <c r="J49" i="27"/>
  <c r="J50" i="14" s="1"/>
  <c r="U49" i="27"/>
  <c r="U50" i="14" s="1"/>
  <c r="H49" i="27"/>
  <c r="H50" i="14" s="1"/>
  <c r="AB49" i="27"/>
  <c r="AB50" i="14" s="1"/>
  <c r="B49" i="27"/>
  <c r="B50" i="14" s="1"/>
  <c r="S49" i="27"/>
  <c r="S50" i="14" s="1"/>
  <c r="X49" i="27"/>
  <c r="X50" i="14" s="1"/>
  <c r="O49" i="27"/>
  <c r="O50" i="14" s="1"/>
  <c r="Z49" i="27"/>
  <c r="Z50" i="14" s="1"/>
  <c r="G49" i="27"/>
  <c r="G50" i="14" s="1"/>
  <c r="R49" i="27"/>
  <c r="R50" i="14" s="1"/>
  <c r="AE49" i="27"/>
  <c r="AE50" i="14" s="1"/>
  <c r="I49" i="27"/>
  <c r="I50" i="14" s="1"/>
  <c r="W49" i="27"/>
  <c r="W50" i="14" s="1"/>
  <c r="K49" i="27"/>
  <c r="K50" i="14" s="1"/>
  <c r="A49" i="27"/>
  <c r="A50" i="14" s="1"/>
  <c r="F49" i="27"/>
  <c r="F50" i="14" s="1"/>
  <c r="V24" i="28"/>
  <c r="V24" i="26"/>
  <c r="F1" i="17"/>
  <c r="F1" i="26"/>
  <c r="L1" i="17"/>
  <c r="L1" i="26"/>
  <c r="V22" i="28"/>
  <c r="V22" i="26"/>
  <c r="G23" i="28"/>
  <c r="G23" i="26"/>
  <c r="E26" i="28"/>
  <c r="E26" i="26"/>
  <c r="V26" i="28"/>
  <c r="V26" i="26"/>
  <c r="G31" i="28"/>
  <c r="G31" i="26"/>
  <c r="X31" i="28"/>
  <c r="X31" i="26"/>
  <c r="W22" i="28"/>
  <c r="W22" i="26"/>
  <c r="Q23" i="28"/>
  <c r="Q23" i="26"/>
  <c r="J24" i="28"/>
  <c r="J24" i="26"/>
  <c r="D25" i="28"/>
  <c r="D25" i="26"/>
  <c r="H31" i="28"/>
  <c r="H31" i="26"/>
  <c r="B32" i="28"/>
  <c r="B32" i="26"/>
  <c r="J23" i="28"/>
  <c r="J23" i="26"/>
  <c r="AE25" i="28"/>
  <c r="AE25" i="26"/>
  <c r="AA31" i="28"/>
  <c r="AA31" i="26"/>
  <c r="Q1" i="17"/>
  <c r="Q1" i="26"/>
  <c r="AB23" i="28"/>
  <c r="AB23" i="26"/>
  <c r="E28" i="28"/>
  <c r="E28" i="26"/>
  <c r="M32" i="28"/>
  <c r="M32" i="26"/>
  <c r="G1" i="17"/>
  <c r="G1" i="28" s="1"/>
  <c r="G1" i="26"/>
  <c r="A23" i="28"/>
  <c r="A23" i="26"/>
  <c r="B41" i="28"/>
  <c r="B41" i="26"/>
  <c r="S20" i="28"/>
  <c r="S20" i="26"/>
  <c r="L21" i="28"/>
  <c r="L21" i="26"/>
  <c r="AA19" i="28"/>
  <c r="AA19" i="26"/>
  <c r="I36" i="28"/>
  <c r="I36" i="26"/>
  <c r="E38" i="28"/>
  <c r="E38" i="26"/>
  <c r="AD38" i="28"/>
  <c r="AD38" i="26"/>
  <c r="R40" i="28"/>
  <c r="R40" i="26"/>
  <c r="M13" i="28"/>
  <c r="M13" i="26"/>
  <c r="T16" i="28"/>
  <c r="T16" i="26"/>
  <c r="V17" i="28"/>
  <c r="V17" i="26"/>
  <c r="X18" i="28"/>
  <c r="X18" i="26"/>
  <c r="Z19" i="28"/>
  <c r="Z19" i="26"/>
  <c r="AB20" i="28"/>
  <c r="AB20" i="26"/>
  <c r="AD21" i="28"/>
  <c r="AD21" i="26"/>
  <c r="Y12" i="28"/>
  <c r="Y12" i="26"/>
  <c r="W11" i="28"/>
  <c r="W11" i="26"/>
  <c r="U10" i="28"/>
  <c r="U10" i="26"/>
  <c r="S9" i="28"/>
  <c r="S9" i="26"/>
  <c r="Q8" i="28"/>
  <c r="Q8" i="26"/>
  <c r="N7" i="28"/>
  <c r="N7" i="26"/>
  <c r="L6" i="28"/>
  <c r="L6" i="26"/>
  <c r="J5" i="28"/>
  <c r="J5" i="26"/>
  <c r="H4" i="28"/>
  <c r="H4" i="26"/>
  <c r="S3" i="28"/>
  <c r="S3" i="26"/>
  <c r="B15" i="28"/>
  <c r="B15" i="26"/>
  <c r="J15" i="28"/>
  <c r="J15" i="26"/>
  <c r="H18" i="28"/>
  <c r="H18" i="26"/>
  <c r="Q18" i="28"/>
  <c r="Q18" i="26"/>
  <c r="W21" i="28"/>
  <c r="W21" i="26"/>
  <c r="B3" i="28"/>
  <c r="B3" i="26"/>
  <c r="K2" i="28"/>
  <c r="K2" i="26"/>
  <c r="Q35" i="28"/>
  <c r="Q35" i="26"/>
  <c r="H39" i="28"/>
  <c r="H39" i="26"/>
  <c r="J40" i="28"/>
  <c r="J40" i="26"/>
  <c r="U41" i="28"/>
  <c r="U41" i="26"/>
  <c r="M29" i="28"/>
  <c r="M29" i="26"/>
  <c r="R31" i="28"/>
  <c r="R31" i="26"/>
  <c r="V33" i="28"/>
  <c r="V33" i="26"/>
  <c r="Z35" i="28"/>
  <c r="Z35" i="26"/>
  <c r="AD37" i="28"/>
  <c r="AD37" i="26"/>
  <c r="AE41" i="28"/>
  <c r="AE41" i="26"/>
  <c r="D36" i="28"/>
  <c r="D36" i="26"/>
  <c r="Q38" i="28"/>
  <c r="Q38" i="26"/>
  <c r="AA39" i="28"/>
  <c r="AA39" i="26"/>
  <c r="F41" i="28"/>
  <c r="F41" i="26"/>
  <c r="H17" i="28"/>
  <c r="H17" i="26"/>
  <c r="AB11" i="28"/>
  <c r="AB11" i="26"/>
  <c r="T11" i="28"/>
  <c r="T11" i="26"/>
  <c r="Z10" i="28"/>
  <c r="Z10" i="26"/>
  <c r="X9" i="28"/>
  <c r="X9" i="26"/>
  <c r="O9" i="28"/>
  <c r="O9" i="26"/>
  <c r="V8" i="28"/>
  <c r="V8" i="26"/>
  <c r="T7" i="28"/>
  <c r="T7" i="26"/>
  <c r="K7" i="28"/>
  <c r="K7" i="26"/>
  <c r="R6" i="28"/>
  <c r="R6" i="26"/>
  <c r="O33" i="28"/>
  <c r="O33" i="26"/>
  <c r="Z13" i="28"/>
  <c r="Z13" i="26"/>
  <c r="AB14" i="28"/>
  <c r="AB14" i="26"/>
  <c r="AD15" i="28"/>
  <c r="AD15" i="26"/>
  <c r="A17" i="28"/>
  <c r="A17" i="26"/>
  <c r="C18" i="28"/>
  <c r="C18" i="26"/>
  <c r="U12" i="28"/>
  <c r="U12" i="26"/>
  <c r="B11" i="28"/>
  <c r="B11" i="26"/>
  <c r="W9" i="28"/>
  <c r="W9" i="26"/>
  <c r="N9" i="28"/>
  <c r="N9" i="26"/>
  <c r="AA7" i="28"/>
  <c r="AA7" i="26"/>
  <c r="F24" i="28"/>
  <c r="F24" i="26"/>
  <c r="H25" i="28"/>
  <c r="H25" i="26"/>
  <c r="J26" i="28"/>
  <c r="J26" i="26"/>
  <c r="L27" i="28"/>
  <c r="L27" i="26"/>
  <c r="S34" i="28"/>
  <c r="S34" i="26"/>
  <c r="U35" i="28"/>
  <c r="U35" i="26"/>
  <c r="J13" i="28"/>
  <c r="J13" i="26"/>
  <c r="H16" i="28"/>
  <c r="H16" i="26"/>
  <c r="J17" i="28"/>
  <c r="J17" i="26"/>
  <c r="L18" i="28"/>
  <c r="L18" i="26"/>
  <c r="N19" i="28"/>
  <c r="N19" i="26"/>
  <c r="Q20" i="28"/>
  <c r="Q20" i="26"/>
  <c r="S21" i="28"/>
  <c r="S21" i="26"/>
  <c r="T12" i="28"/>
  <c r="T12" i="26"/>
  <c r="R11" i="28"/>
  <c r="R11" i="26"/>
  <c r="M9" i="28"/>
  <c r="M9" i="26"/>
  <c r="K8" i="28"/>
  <c r="K8" i="26"/>
  <c r="I7" i="28"/>
  <c r="I7" i="26"/>
  <c r="G6" i="28"/>
  <c r="G6" i="26"/>
  <c r="E5" i="28"/>
  <c r="E5" i="26"/>
  <c r="C4" i="28"/>
  <c r="C4" i="26"/>
  <c r="F3" i="28"/>
  <c r="F3" i="26"/>
  <c r="X3" i="28"/>
  <c r="X3" i="26"/>
  <c r="K13" i="28"/>
  <c r="K13" i="26"/>
  <c r="M14" i="28"/>
  <c r="M14" i="26"/>
  <c r="O15" i="28"/>
  <c r="O15" i="26"/>
  <c r="R16" i="28"/>
  <c r="R16" i="26"/>
  <c r="T17" i="28"/>
  <c r="T17" i="26"/>
  <c r="V18" i="28"/>
  <c r="V18" i="26"/>
  <c r="X19" i="28"/>
  <c r="X19" i="26"/>
  <c r="Z20" i="28"/>
  <c r="Z20" i="26"/>
  <c r="AB21" i="28"/>
  <c r="AB21" i="26"/>
  <c r="S4" i="28"/>
  <c r="S4" i="26"/>
  <c r="O3" i="28"/>
  <c r="O3" i="26"/>
  <c r="S2" i="28"/>
  <c r="S2" i="26"/>
  <c r="Z14" i="28"/>
  <c r="Z14" i="26"/>
  <c r="AD16" i="28"/>
  <c r="AD16" i="26"/>
  <c r="C19" i="28"/>
  <c r="C19" i="26"/>
  <c r="G21" i="28"/>
  <c r="G21" i="26"/>
  <c r="AA10" i="28"/>
  <c r="AA10" i="26"/>
  <c r="Y9" i="28"/>
  <c r="Y9" i="26"/>
  <c r="AC3" i="28"/>
  <c r="AC3" i="26"/>
  <c r="R33" i="28"/>
  <c r="R33" i="26"/>
  <c r="T34" i="28"/>
  <c r="T34" i="26"/>
  <c r="V35" i="28"/>
  <c r="V35" i="26"/>
  <c r="X36" i="28"/>
  <c r="X36" i="26"/>
  <c r="Z37" i="28"/>
  <c r="Z37" i="26"/>
  <c r="T31" i="28"/>
  <c r="T31" i="26"/>
  <c r="Z1" i="17"/>
  <c r="Z1" i="28" s="1"/>
  <c r="Z1" i="26"/>
  <c r="A43" i="27"/>
  <c r="E45" i="27"/>
  <c r="M49" i="27"/>
  <c r="M50" i="14" s="1"/>
  <c r="U48" i="27"/>
  <c r="Q22" i="28"/>
  <c r="Q22" i="26"/>
  <c r="W44" i="27"/>
  <c r="F44" i="27"/>
  <c r="S44" i="27"/>
  <c r="B44" i="27"/>
  <c r="AA44" i="27"/>
  <c r="Q44" i="27"/>
  <c r="J44" i="27"/>
  <c r="Z44" i="27"/>
  <c r="N44" i="27"/>
  <c r="I44" i="27"/>
  <c r="R44" i="27"/>
  <c r="AE44" i="27"/>
  <c r="Y44" i="27"/>
  <c r="H44" i="27"/>
  <c r="A44" i="27"/>
  <c r="AD44" i="27"/>
  <c r="V44" i="27"/>
  <c r="M44" i="27"/>
  <c r="X44" i="27"/>
  <c r="E44" i="27"/>
  <c r="O44" i="27"/>
  <c r="AC44" i="27"/>
  <c r="G44" i="27"/>
  <c r="AA27" i="28"/>
  <c r="AA27" i="26"/>
  <c r="Y47" i="27"/>
  <c r="H47" i="27"/>
  <c r="AC47" i="27"/>
  <c r="L47" i="27"/>
  <c r="O47" i="27"/>
  <c r="Q47" i="27"/>
  <c r="W47" i="27"/>
  <c r="U47" i="27"/>
  <c r="F47" i="27"/>
  <c r="D47" i="27"/>
  <c r="X47" i="27"/>
  <c r="AE47" i="27"/>
  <c r="G47" i="27"/>
  <c r="N47" i="27"/>
  <c r="T47" i="27"/>
  <c r="AD47" i="27"/>
  <c r="K47" i="27"/>
  <c r="V47" i="27"/>
  <c r="C47" i="27"/>
  <c r="M47" i="27"/>
  <c r="AA47" i="27"/>
  <c r="E47" i="27"/>
  <c r="S47" i="27"/>
  <c r="B47" i="27"/>
  <c r="AB47" i="27"/>
  <c r="AC28" i="28"/>
  <c r="AC28" i="26"/>
  <c r="X25" i="28"/>
  <c r="X25" i="26"/>
  <c r="E22" i="28"/>
  <c r="E22" i="26"/>
  <c r="C25" i="28"/>
  <c r="C25" i="26"/>
  <c r="T25" i="28"/>
  <c r="T25" i="26"/>
  <c r="E30" i="28"/>
  <c r="E30" i="26"/>
  <c r="V30" i="28"/>
  <c r="V30" i="26"/>
  <c r="AC25" i="28"/>
  <c r="AC25" i="26"/>
  <c r="W26" i="28"/>
  <c r="W26" i="26"/>
  <c r="Q27" i="28"/>
  <c r="Q27" i="26"/>
  <c r="J28" i="28"/>
  <c r="J28" i="26"/>
  <c r="AE1" i="17"/>
  <c r="AE1" i="28" s="1"/>
  <c r="AE1" i="26"/>
  <c r="Y22" i="28"/>
  <c r="Y22" i="26"/>
  <c r="U28" i="28"/>
  <c r="U28" i="26"/>
  <c r="J31" i="28"/>
  <c r="J31" i="26"/>
  <c r="K23" i="28"/>
  <c r="K23" i="26"/>
  <c r="T27" i="28"/>
  <c r="T27" i="26"/>
  <c r="AB31" i="28"/>
  <c r="AB31" i="26"/>
  <c r="Z23" i="28"/>
  <c r="Z23" i="26"/>
  <c r="M25" i="28"/>
  <c r="M25" i="26"/>
  <c r="G26" i="28"/>
  <c r="G26" i="26"/>
  <c r="V32" i="28"/>
  <c r="V32" i="26"/>
  <c r="B1" i="17"/>
  <c r="B1" i="26"/>
  <c r="S22" i="28"/>
  <c r="S22" i="26"/>
  <c r="L23" i="28"/>
  <c r="L23" i="26"/>
  <c r="S33" i="28"/>
  <c r="S33" i="26"/>
  <c r="U34" i="28"/>
  <c r="U34" i="26"/>
  <c r="W35" i="28"/>
  <c r="W35" i="26"/>
  <c r="Y36" i="28"/>
  <c r="Y36" i="26"/>
  <c r="AA37" i="28"/>
  <c r="AA37" i="26"/>
  <c r="AC38" i="28"/>
  <c r="AC38" i="26"/>
  <c r="AE39" i="28"/>
  <c r="AE39" i="26"/>
  <c r="D13" i="28"/>
  <c r="D13" i="26"/>
  <c r="F14" i="28"/>
  <c r="F14" i="26"/>
  <c r="AE14" i="28"/>
  <c r="AE14" i="26"/>
  <c r="H15" i="28"/>
  <c r="H15" i="26"/>
  <c r="J16" i="28"/>
  <c r="J16" i="26"/>
  <c r="D17" i="28"/>
  <c r="D17" i="26"/>
  <c r="L17" i="28"/>
  <c r="L17" i="26"/>
  <c r="N18" i="28"/>
  <c r="N18" i="26"/>
  <c r="H19" i="28"/>
  <c r="H19" i="26"/>
  <c r="Q19" i="28"/>
  <c r="Q19" i="26"/>
  <c r="J20" i="28"/>
  <c r="J20" i="26"/>
  <c r="R12" i="28"/>
  <c r="R12" i="26"/>
  <c r="O11" i="28"/>
  <c r="O11" i="26"/>
  <c r="M10" i="28"/>
  <c r="M10" i="26"/>
  <c r="K9" i="28"/>
  <c r="K9" i="26"/>
  <c r="I8" i="28"/>
  <c r="I8" i="26"/>
  <c r="G7" i="28"/>
  <c r="G7" i="26"/>
  <c r="E6" i="28"/>
  <c r="E6" i="26"/>
  <c r="C5" i="28"/>
  <c r="C5" i="26"/>
  <c r="A4" i="28"/>
  <c r="A4" i="26"/>
  <c r="AB41" i="28"/>
  <c r="AB41" i="26"/>
  <c r="AB33" i="28"/>
  <c r="AB33" i="26"/>
  <c r="V34" i="28"/>
  <c r="V34" i="26"/>
  <c r="O35" i="28"/>
  <c r="O35" i="26"/>
  <c r="X39" i="28"/>
  <c r="X39" i="26"/>
  <c r="O14" i="28"/>
  <c r="O14" i="26"/>
  <c r="R15" i="28"/>
  <c r="R15" i="26"/>
  <c r="I3" i="28"/>
  <c r="I3" i="26"/>
  <c r="J2" i="28"/>
  <c r="J2" i="26"/>
  <c r="AA3" i="28"/>
  <c r="AA3" i="26"/>
  <c r="U2" i="28"/>
  <c r="U2" i="26"/>
  <c r="AE13" i="28"/>
  <c r="AE13" i="26"/>
  <c r="AA15" i="28"/>
  <c r="AA15" i="26"/>
  <c r="Y18" i="28"/>
  <c r="Y18" i="26"/>
  <c r="N21" i="28"/>
  <c r="N21" i="26"/>
  <c r="AE21" i="28"/>
  <c r="AE21" i="26"/>
  <c r="X12" i="28"/>
  <c r="X12" i="26"/>
  <c r="V11" i="28"/>
  <c r="V11" i="26"/>
  <c r="T10" i="28"/>
  <c r="T10" i="26"/>
  <c r="R9" i="28"/>
  <c r="R9" i="26"/>
  <c r="O8" i="28"/>
  <c r="O8" i="26"/>
  <c r="M7" i="28"/>
  <c r="M7" i="26"/>
  <c r="K6" i="28"/>
  <c r="K6" i="26"/>
  <c r="I5" i="28"/>
  <c r="I5" i="26"/>
  <c r="G4" i="28"/>
  <c r="G4" i="26"/>
  <c r="AB3" i="28"/>
  <c r="AB3" i="26"/>
  <c r="AD2" i="28"/>
  <c r="AD2" i="26"/>
  <c r="J32" i="28"/>
  <c r="J32" i="26"/>
  <c r="L33" i="28"/>
  <c r="L33" i="26"/>
  <c r="N34" i="28"/>
  <c r="N34" i="26"/>
  <c r="H35" i="28"/>
  <c r="H35" i="26"/>
  <c r="J36" i="28"/>
  <c r="J36" i="26"/>
  <c r="F38" i="28"/>
  <c r="F38" i="26"/>
  <c r="K28" i="28"/>
  <c r="K28" i="26"/>
  <c r="Z39" i="28"/>
  <c r="Z39" i="26"/>
  <c r="U32" i="28"/>
  <c r="U32" i="26"/>
  <c r="W33" i="28"/>
  <c r="W33" i="26"/>
  <c r="N37" i="28"/>
  <c r="N37" i="26"/>
  <c r="Y38" i="28"/>
  <c r="Y38" i="26"/>
  <c r="B14" i="28"/>
  <c r="B14" i="26"/>
  <c r="D15" i="28"/>
  <c r="D15" i="26"/>
  <c r="F16" i="28"/>
  <c r="F16" i="26"/>
  <c r="B18" i="28"/>
  <c r="B18" i="26"/>
  <c r="D19" i="28"/>
  <c r="D19" i="26"/>
  <c r="F20" i="28"/>
  <c r="F20" i="26"/>
  <c r="H21" i="28"/>
  <c r="H21" i="26"/>
  <c r="V12" i="28"/>
  <c r="V12" i="26"/>
  <c r="R10" i="28"/>
  <c r="R10" i="26"/>
  <c r="M8" i="28"/>
  <c r="M8" i="26"/>
  <c r="I6" i="28"/>
  <c r="I6" i="26"/>
  <c r="G5" i="28"/>
  <c r="G5" i="26"/>
  <c r="E4" i="28"/>
  <c r="E4" i="26"/>
  <c r="M2" i="28"/>
  <c r="M2" i="26"/>
  <c r="X2" i="28"/>
  <c r="X2" i="26"/>
  <c r="Q2" i="28"/>
  <c r="Q2" i="26"/>
  <c r="Z34" i="28"/>
  <c r="Z34" i="26"/>
  <c r="AD36" i="28"/>
  <c r="AD36" i="26"/>
  <c r="C39" i="28"/>
  <c r="C39" i="26"/>
  <c r="G41" i="28"/>
  <c r="G41" i="26"/>
  <c r="AB18" i="28"/>
  <c r="AB18" i="26"/>
  <c r="AD19" i="28"/>
  <c r="AD19" i="26"/>
  <c r="A21" i="28"/>
  <c r="A21" i="26"/>
  <c r="AC12" i="28"/>
  <c r="AC12" i="26"/>
  <c r="L12" i="28"/>
  <c r="L12" i="26"/>
  <c r="F9" i="28"/>
  <c r="F9" i="26"/>
  <c r="Q6" i="28"/>
  <c r="Q6" i="26"/>
  <c r="AE5" i="28"/>
  <c r="AE5" i="26"/>
  <c r="N2" i="28"/>
  <c r="N2" i="26"/>
  <c r="F28" i="28"/>
  <c r="F28" i="26"/>
  <c r="H29" i="28"/>
  <c r="H29" i="26"/>
  <c r="J30" i="28"/>
  <c r="J30" i="26"/>
  <c r="L31" i="28"/>
  <c r="L31" i="26"/>
  <c r="N32" i="28"/>
  <c r="N32" i="26"/>
  <c r="Q33" i="28"/>
  <c r="Q33" i="26"/>
  <c r="N36" i="28"/>
  <c r="N36" i="26"/>
  <c r="Q37" i="28"/>
  <c r="Q37" i="26"/>
  <c r="S38" i="28"/>
  <c r="S38" i="26"/>
  <c r="U39" i="28"/>
  <c r="U39" i="26"/>
  <c r="W40" i="28"/>
  <c r="W40" i="26"/>
  <c r="F15" i="28"/>
  <c r="F15" i="26"/>
  <c r="AB12" i="28"/>
  <c r="AB12" i="26"/>
  <c r="Z11" i="28"/>
  <c r="Z11" i="26"/>
  <c r="X10" i="28"/>
  <c r="X10" i="26"/>
  <c r="O10" i="28"/>
  <c r="O10" i="26"/>
  <c r="V9" i="28"/>
  <c r="V9" i="26"/>
  <c r="T8" i="28"/>
  <c r="T8" i="26"/>
  <c r="R7" i="28"/>
  <c r="R7" i="26"/>
  <c r="O6" i="28"/>
  <c r="O6" i="26"/>
  <c r="M5" i="28"/>
  <c r="M5" i="26"/>
  <c r="K4" i="28"/>
  <c r="K4" i="26"/>
  <c r="G2" i="28"/>
  <c r="G2" i="26"/>
  <c r="Z2" i="28"/>
  <c r="Z2" i="26"/>
  <c r="B12" i="28"/>
  <c r="B12" i="26"/>
  <c r="AE10" i="28"/>
  <c r="AE10" i="26"/>
  <c r="AC9" i="28"/>
  <c r="AC9" i="26"/>
  <c r="AA8" i="28"/>
  <c r="AA8" i="26"/>
  <c r="Y7" i="28"/>
  <c r="Y7" i="26"/>
  <c r="W6" i="28"/>
  <c r="W6" i="26"/>
  <c r="U5" i="28"/>
  <c r="U5" i="26"/>
  <c r="G3" i="28"/>
  <c r="G3" i="26"/>
  <c r="Y3" i="28"/>
  <c r="Y3" i="26"/>
  <c r="AC11" i="28"/>
  <c r="AC11" i="26"/>
  <c r="AE8" i="28"/>
  <c r="AE8" i="26"/>
  <c r="AC7" i="28"/>
  <c r="AC7" i="26"/>
  <c r="AA6" i="28"/>
  <c r="AA6" i="26"/>
  <c r="Y5" i="28"/>
  <c r="Y5" i="26"/>
  <c r="W4" i="28"/>
  <c r="W4" i="26"/>
  <c r="T38" i="28"/>
  <c r="T38" i="26"/>
  <c r="V39" i="28"/>
  <c r="V39" i="26"/>
  <c r="X40" i="28"/>
  <c r="X40" i="26"/>
  <c r="Z41" i="28"/>
  <c r="Z41" i="26"/>
  <c r="F25" i="28"/>
  <c r="F25" i="26"/>
  <c r="D40" i="28"/>
  <c r="D40" i="26"/>
  <c r="R30" i="28"/>
  <c r="R30" i="26"/>
  <c r="I43" i="27"/>
  <c r="R47" i="27"/>
  <c r="V49" i="27"/>
  <c r="V50" i="14" s="1"/>
  <c r="U44" i="27"/>
  <c r="AE48" i="27"/>
  <c r="N48" i="27"/>
  <c r="AA48" i="27"/>
  <c r="J48" i="27"/>
  <c r="Y48" i="27"/>
  <c r="S48" i="27"/>
  <c r="B48" i="27"/>
  <c r="H48" i="27"/>
  <c r="W48" i="27"/>
  <c r="R48" i="27"/>
  <c r="A48" i="27"/>
  <c r="F48" i="27"/>
  <c r="Z48" i="27"/>
  <c r="Q48" i="27"/>
  <c r="I48" i="27"/>
  <c r="G48" i="27"/>
  <c r="D48" i="27"/>
  <c r="AD48" i="27"/>
  <c r="V48" i="27"/>
  <c r="M48" i="27"/>
  <c r="X48" i="27"/>
  <c r="E48" i="27"/>
  <c r="O48" i="27"/>
  <c r="U45" i="27"/>
  <c r="D45" i="27"/>
  <c r="Y45" i="27"/>
  <c r="H45" i="27"/>
  <c r="K45" i="27"/>
  <c r="Q45" i="27"/>
  <c r="S45" i="27"/>
  <c r="AC45" i="27"/>
  <c r="AB45" i="27"/>
  <c r="B45" i="27"/>
  <c r="L45" i="27"/>
  <c r="T45" i="27"/>
  <c r="AA45" i="27"/>
  <c r="C45" i="27"/>
  <c r="J45" i="27"/>
  <c r="O45" i="27"/>
  <c r="Z45" i="27"/>
  <c r="G45" i="27"/>
  <c r="R45" i="27"/>
  <c r="AE45" i="27"/>
  <c r="I45" i="27"/>
  <c r="W45" i="27"/>
  <c r="A45" i="27"/>
  <c r="N45" i="27"/>
  <c r="X45" i="27"/>
  <c r="AE29" i="28"/>
  <c r="AE29" i="26"/>
  <c r="R1" i="17"/>
  <c r="R1" i="26"/>
  <c r="K1" i="17"/>
  <c r="K1" i="26"/>
  <c r="K22" i="28"/>
  <c r="K22" i="26"/>
  <c r="AB22" i="28"/>
  <c r="AB22" i="26"/>
  <c r="M23" i="28"/>
  <c r="M23" i="26"/>
  <c r="AD23" i="28"/>
  <c r="AD23" i="26"/>
  <c r="O24" i="28"/>
  <c r="O24" i="26"/>
  <c r="A25" i="28"/>
  <c r="A25" i="26"/>
  <c r="R25" i="28"/>
  <c r="R25" i="26"/>
  <c r="C26" i="28"/>
  <c r="C26" i="26"/>
  <c r="T26" i="28"/>
  <c r="T26" i="26"/>
  <c r="E27" i="28"/>
  <c r="E27" i="26"/>
  <c r="V27" i="28"/>
  <c r="V27" i="26"/>
  <c r="G28" i="28"/>
  <c r="G28" i="26"/>
  <c r="X28" i="28"/>
  <c r="X28" i="26"/>
  <c r="I29" i="28"/>
  <c r="I29" i="26"/>
  <c r="Z29" i="28"/>
  <c r="Z29" i="26"/>
  <c r="K30" i="28"/>
  <c r="K30" i="26"/>
  <c r="AB30" i="28"/>
  <c r="AB30" i="26"/>
  <c r="M31" i="28"/>
  <c r="M31" i="26"/>
  <c r="AD31" i="28"/>
  <c r="AD31" i="26"/>
  <c r="O32" i="28"/>
  <c r="O32" i="26"/>
  <c r="Z26" i="28"/>
  <c r="Z26" i="26"/>
  <c r="D22" i="28"/>
  <c r="D22" i="26"/>
  <c r="U22" i="28"/>
  <c r="U22" i="26"/>
  <c r="F23" i="28"/>
  <c r="F23" i="26"/>
  <c r="W23" i="28"/>
  <c r="W23" i="26"/>
  <c r="H24" i="28"/>
  <c r="H24" i="26"/>
  <c r="Y24" i="28"/>
  <c r="Y24" i="26"/>
  <c r="J25" i="28"/>
  <c r="J25" i="26"/>
  <c r="AA25" i="28"/>
  <c r="AA25" i="26"/>
  <c r="L26" i="28"/>
  <c r="L26" i="26"/>
  <c r="AC26" i="28"/>
  <c r="AC26" i="26"/>
  <c r="N27" i="28"/>
  <c r="N27" i="26"/>
  <c r="AE27" i="28"/>
  <c r="AE27" i="26"/>
  <c r="Q28" i="28"/>
  <c r="Q28" i="26"/>
  <c r="B29" i="28"/>
  <c r="B29" i="26"/>
  <c r="S29" i="28"/>
  <c r="S29" i="26"/>
  <c r="D30" i="28"/>
  <c r="D30" i="26"/>
  <c r="U30" i="28"/>
  <c r="U30" i="26"/>
  <c r="F31" i="28"/>
  <c r="F31" i="26"/>
  <c r="W31" i="28"/>
  <c r="W31" i="26"/>
  <c r="H32" i="28"/>
  <c r="H32" i="26"/>
  <c r="Y32" i="28"/>
  <c r="Y32" i="26"/>
  <c r="A24" i="28"/>
  <c r="A24" i="26"/>
  <c r="R24" i="28"/>
  <c r="R24" i="26"/>
  <c r="C29" i="28"/>
  <c r="C29" i="26"/>
  <c r="T29" i="28"/>
  <c r="T29" i="26"/>
  <c r="R32" i="28"/>
  <c r="R32" i="26"/>
  <c r="F22" i="28"/>
  <c r="F22" i="26"/>
  <c r="AE22" i="28"/>
  <c r="AE22" i="26"/>
  <c r="D29" i="28"/>
  <c r="D29" i="26"/>
  <c r="AC29" i="28"/>
  <c r="AC29" i="26"/>
  <c r="W30" i="28"/>
  <c r="W30" i="26"/>
  <c r="Q31" i="28"/>
  <c r="Q31" i="26"/>
  <c r="N25" i="28"/>
  <c r="N25" i="26"/>
  <c r="D28" i="28"/>
  <c r="D28" i="26"/>
  <c r="Z22" i="28"/>
  <c r="Z22" i="26"/>
  <c r="C27" i="28"/>
  <c r="C27" i="26"/>
  <c r="K31" i="28"/>
  <c r="K31" i="26"/>
  <c r="X22" i="28"/>
  <c r="X22" i="26"/>
  <c r="AA41" i="28"/>
  <c r="AA41" i="26"/>
  <c r="AC13" i="28"/>
  <c r="AC13" i="26"/>
  <c r="B16" i="28"/>
  <c r="B16" i="26"/>
  <c r="F18" i="28"/>
  <c r="F18" i="26"/>
  <c r="Z12" i="28"/>
  <c r="Z12" i="26"/>
  <c r="X11" i="28"/>
  <c r="X11" i="26"/>
  <c r="V10" i="28"/>
  <c r="V10" i="26"/>
  <c r="T9" i="28"/>
  <c r="T9" i="26"/>
  <c r="R8" i="28"/>
  <c r="R8" i="26"/>
  <c r="O7" i="28"/>
  <c r="O7" i="26"/>
  <c r="M6" i="28"/>
  <c r="M6" i="26"/>
  <c r="K5" i="28"/>
  <c r="K5" i="26"/>
  <c r="I4" i="28"/>
  <c r="I4" i="26"/>
  <c r="AB2" i="28"/>
  <c r="AB2" i="26"/>
  <c r="G35" i="28"/>
  <c r="G35" i="26"/>
  <c r="C37" i="28"/>
  <c r="C37" i="26"/>
  <c r="AB37" i="28"/>
  <c r="AB37" i="26"/>
  <c r="O39" i="28"/>
  <c r="O39" i="26"/>
  <c r="K41" i="28"/>
  <c r="K41" i="26"/>
  <c r="G14" i="28"/>
  <c r="G14" i="26"/>
  <c r="AE11" i="28"/>
  <c r="AE11" i="26"/>
  <c r="AC10" i="28"/>
  <c r="AC10" i="26"/>
  <c r="AA9" i="28"/>
  <c r="AA9" i="26"/>
  <c r="Y8" i="28"/>
  <c r="Y8" i="26"/>
  <c r="W7" i="28"/>
  <c r="W7" i="26"/>
  <c r="U6" i="28"/>
  <c r="U6" i="26"/>
  <c r="S5" i="28"/>
  <c r="S5" i="26"/>
  <c r="Q4" i="28"/>
  <c r="Q4" i="26"/>
  <c r="H14" i="28"/>
  <c r="H14" i="26"/>
  <c r="B19" i="28"/>
  <c r="B19" i="26"/>
  <c r="C2" i="28"/>
  <c r="C2" i="26"/>
  <c r="V2" i="28"/>
  <c r="V2" i="26"/>
  <c r="D33" i="28"/>
  <c r="D33" i="26"/>
  <c r="F34" i="28"/>
  <c r="F34" i="26"/>
  <c r="D37" i="28"/>
  <c r="D37" i="26"/>
  <c r="B40" i="28"/>
  <c r="B40" i="26"/>
  <c r="D41" i="28"/>
  <c r="D41" i="26"/>
  <c r="I27" i="28"/>
  <c r="I27" i="26"/>
  <c r="E29" i="28"/>
  <c r="E29" i="26"/>
  <c r="A31" i="28"/>
  <c r="A31" i="26"/>
  <c r="I31" i="28"/>
  <c r="I31" i="26"/>
  <c r="E33" i="28"/>
  <c r="E33" i="26"/>
  <c r="M33" i="28"/>
  <c r="M33" i="26"/>
  <c r="G34" i="28"/>
  <c r="G34" i="26"/>
  <c r="I35" i="28"/>
  <c r="I35" i="26"/>
  <c r="R35" i="28"/>
  <c r="R35" i="26"/>
  <c r="M37" i="28"/>
  <c r="M37" i="26"/>
  <c r="V37" i="28"/>
  <c r="V37" i="26"/>
  <c r="R39" i="28"/>
  <c r="R39" i="26"/>
  <c r="T40" i="28"/>
  <c r="T40" i="26"/>
  <c r="AB40" i="28"/>
  <c r="AB40" i="26"/>
  <c r="B35" i="28"/>
  <c r="B35" i="26"/>
  <c r="L36" i="28"/>
  <c r="L36" i="26"/>
  <c r="W37" i="28"/>
  <c r="W37" i="26"/>
  <c r="B39" i="28"/>
  <c r="B39" i="26"/>
  <c r="N41" i="28"/>
  <c r="N41" i="26"/>
  <c r="AE16" i="28"/>
  <c r="AE16" i="26"/>
  <c r="E2" i="28"/>
  <c r="E2" i="26"/>
  <c r="X33" i="28"/>
  <c r="X33" i="26"/>
  <c r="AB35" i="28"/>
  <c r="AB35" i="26"/>
  <c r="A38" i="28"/>
  <c r="A38" i="26"/>
  <c r="E40" i="28"/>
  <c r="E40" i="26"/>
  <c r="R13" i="28"/>
  <c r="R13" i="26"/>
  <c r="T14" i="28"/>
  <c r="T14" i="26"/>
  <c r="V15" i="28"/>
  <c r="V15" i="26"/>
  <c r="X16" i="28"/>
  <c r="X16" i="26"/>
  <c r="Z17" i="28"/>
  <c r="Z17" i="26"/>
  <c r="W5" i="28"/>
  <c r="W5" i="26"/>
  <c r="D4" i="28"/>
  <c r="D4" i="26"/>
  <c r="F2" i="28"/>
  <c r="F2" i="26"/>
  <c r="AC23" i="28"/>
  <c r="AC23" i="26"/>
  <c r="AE24" i="28"/>
  <c r="AE24" i="26"/>
  <c r="B26" i="28"/>
  <c r="B26" i="26"/>
  <c r="D27" i="28"/>
  <c r="D27" i="26"/>
  <c r="J34" i="28"/>
  <c r="J34" i="26"/>
  <c r="L35" i="28"/>
  <c r="L35" i="26"/>
  <c r="B13" i="28"/>
  <c r="B13" i="26"/>
  <c r="D14" i="28"/>
  <c r="D14" i="26"/>
  <c r="AE15" i="28"/>
  <c r="AE15" i="26"/>
  <c r="B17" i="28"/>
  <c r="B17" i="26"/>
  <c r="D18" i="28"/>
  <c r="D18" i="26"/>
  <c r="F19" i="28"/>
  <c r="F19" i="26"/>
  <c r="H20" i="28"/>
  <c r="H20" i="26"/>
  <c r="J21" i="28"/>
  <c r="J21" i="26"/>
  <c r="O2" i="28"/>
  <c r="O2" i="26"/>
  <c r="J12" i="28"/>
  <c r="J12" i="26"/>
  <c r="H11" i="28"/>
  <c r="H11" i="26"/>
  <c r="F10" i="28"/>
  <c r="F10" i="26"/>
  <c r="D9" i="28"/>
  <c r="D9" i="26"/>
  <c r="B8" i="28"/>
  <c r="B8" i="26"/>
  <c r="AE6" i="28"/>
  <c r="AE6" i="26"/>
  <c r="AC5" i="28"/>
  <c r="AC5" i="26"/>
  <c r="AA4" i="28"/>
  <c r="AA4" i="26"/>
  <c r="AE12" i="28"/>
  <c r="AE12" i="26"/>
  <c r="D11" i="28"/>
  <c r="D11" i="26"/>
  <c r="B10" i="28"/>
  <c r="B10" i="26"/>
  <c r="C3" i="28"/>
  <c r="C3" i="26"/>
  <c r="U3" i="28"/>
  <c r="U3" i="26"/>
  <c r="I33" i="28"/>
  <c r="I33" i="26"/>
  <c r="K34" i="28"/>
  <c r="K34" i="26"/>
  <c r="M35" i="28"/>
  <c r="M35" i="26"/>
  <c r="O36" i="28"/>
  <c r="O36" i="26"/>
  <c r="R37" i="28"/>
  <c r="R37" i="26"/>
  <c r="B23" i="28"/>
  <c r="B23" i="26"/>
  <c r="S31" i="28"/>
  <c r="S31" i="26"/>
  <c r="N1" i="17"/>
  <c r="N1" i="28" s="1"/>
  <c r="N1" i="26"/>
  <c r="E24" i="28"/>
  <c r="E24" i="26"/>
  <c r="R43" i="27"/>
  <c r="V45" i="27"/>
  <c r="Z47" i="27"/>
  <c r="AD49" i="27"/>
  <c r="AD50" i="14" s="1"/>
  <c r="F45" i="27"/>
  <c r="N49" i="27"/>
  <c r="N50" i="14" s="1"/>
  <c r="B31" i="28"/>
  <c r="B31" i="26"/>
  <c r="AB27" i="28"/>
  <c r="AB27" i="26"/>
  <c r="AD22" i="28"/>
  <c r="AD22" i="26"/>
  <c r="O23" i="28"/>
  <c r="O23" i="26"/>
  <c r="A28" i="28"/>
  <c r="A28" i="26"/>
  <c r="R28" i="28"/>
  <c r="R28" i="26"/>
  <c r="O31" i="28"/>
  <c r="O31" i="26"/>
  <c r="A32" i="28"/>
  <c r="A32" i="26"/>
  <c r="Y23" i="28"/>
  <c r="Y23" i="26"/>
  <c r="S24" i="28"/>
  <c r="S24" i="26"/>
  <c r="L25" i="28"/>
  <c r="L25" i="26"/>
  <c r="F26" i="28"/>
  <c r="F26" i="26"/>
  <c r="H22" i="28"/>
  <c r="H22" i="26"/>
  <c r="AC24" i="28"/>
  <c r="AC24" i="26"/>
  <c r="Y30" i="28"/>
  <c r="Y30" i="26"/>
  <c r="I1" i="17"/>
  <c r="I1" i="26"/>
  <c r="I22" i="28"/>
  <c r="I22" i="26"/>
  <c r="R26" i="28"/>
  <c r="R26" i="26"/>
  <c r="Z30" i="28"/>
  <c r="Z30" i="26"/>
  <c r="R23" i="28"/>
  <c r="R23" i="26"/>
  <c r="K24" i="28"/>
  <c r="K24" i="26"/>
  <c r="Y1" i="17"/>
  <c r="Y1" i="26"/>
  <c r="J22" i="28"/>
  <c r="J22" i="26"/>
  <c r="V25" i="28"/>
  <c r="V25" i="26"/>
  <c r="S15" i="28"/>
  <c r="S15" i="26"/>
  <c r="J33" i="28"/>
  <c r="J33" i="26"/>
  <c r="L34" i="28"/>
  <c r="L34" i="26"/>
  <c r="N35" i="28"/>
  <c r="N35" i="26"/>
  <c r="Q36" i="28"/>
  <c r="Q36" i="26"/>
  <c r="S37" i="28"/>
  <c r="S37" i="26"/>
  <c r="U38" i="28"/>
  <c r="U38" i="26"/>
  <c r="W39" i="28"/>
  <c r="W39" i="26"/>
  <c r="Y40" i="28"/>
  <c r="Y40" i="26"/>
  <c r="D21" i="28"/>
  <c r="D21" i="26"/>
  <c r="AD41" i="28"/>
  <c r="AD41" i="26"/>
  <c r="Z32" i="28"/>
  <c r="Z32" i="26"/>
  <c r="T33" i="28"/>
  <c r="T33" i="26"/>
  <c r="V38" i="28"/>
  <c r="V38" i="26"/>
  <c r="E13" i="28"/>
  <c r="E13" i="26"/>
  <c r="A15" i="28"/>
  <c r="A15" i="26"/>
  <c r="I15" i="28"/>
  <c r="I15" i="26"/>
  <c r="C16" i="28"/>
  <c r="C16" i="26"/>
  <c r="K16" i="28"/>
  <c r="K16" i="26"/>
  <c r="E17" i="28"/>
  <c r="E17" i="26"/>
  <c r="M17" i="28"/>
  <c r="M17" i="26"/>
  <c r="G18" i="28"/>
  <c r="G18" i="26"/>
  <c r="O18" i="28"/>
  <c r="O18" i="26"/>
  <c r="I19" i="28"/>
  <c r="I19" i="26"/>
  <c r="R19" i="28"/>
  <c r="R19" i="26"/>
  <c r="K20" i="28"/>
  <c r="K20" i="26"/>
  <c r="T20" i="28"/>
  <c r="T20" i="26"/>
  <c r="M21" i="28"/>
  <c r="M21" i="26"/>
  <c r="V21" i="28"/>
  <c r="V21" i="26"/>
  <c r="B2" i="28"/>
  <c r="B2" i="26"/>
  <c r="Q14" i="28"/>
  <c r="Q14" i="26"/>
  <c r="F17" i="28"/>
  <c r="F17" i="26"/>
  <c r="N17" i="28"/>
  <c r="N17" i="26"/>
  <c r="L20" i="28"/>
  <c r="L20" i="26"/>
  <c r="U20" i="28"/>
  <c r="U20" i="26"/>
  <c r="AD11" i="28"/>
  <c r="AD11" i="26"/>
  <c r="AB10" i="28"/>
  <c r="AB10" i="26"/>
  <c r="Z9" i="28"/>
  <c r="Z9" i="26"/>
  <c r="X8" i="28"/>
  <c r="X8" i="26"/>
  <c r="V7" i="28"/>
  <c r="V7" i="26"/>
  <c r="T6" i="28"/>
  <c r="T6" i="26"/>
  <c r="R5" i="28"/>
  <c r="R5" i="26"/>
  <c r="O4" i="28"/>
  <c r="O4" i="26"/>
  <c r="AE34" i="28"/>
  <c r="AE34" i="26"/>
  <c r="B36" i="28"/>
  <c r="B36" i="26"/>
  <c r="AC37" i="28"/>
  <c r="AC37" i="26"/>
  <c r="AE38" i="28"/>
  <c r="AE38" i="26"/>
  <c r="V41" i="28"/>
  <c r="V41" i="26"/>
  <c r="AD29" i="28"/>
  <c r="AD29" i="26"/>
  <c r="G30" i="28"/>
  <c r="G30" i="26"/>
  <c r="C32" i="28"/>
  <c r="C32" i="26"/>
  <c r="K32" i="28"/>
  <c r="K32" i="26"/>
  <c r="O34" i="28"/>
  <c r="O34" i="26"/>
  <c r="K36" i="28"/>
  <c r="K36" i="26"/>
  <c r="T36" i="28"/>
  <c r="T36" i="26"/>
  <c r="O38" i="28"/>
  <c r="O38" i="26"/>
  <c r="X38" i="28"/>
  <c r="X38" i="26"/>
  <c r="AC32" i="28"/>
  <c r="AC32" i="26"/>
  <c r="AE33" i="28"/>
  <c r="AE33" i="26"/>
  <c r="U36" i="28"/>
  <c r="U36" i="26"/>
  <c r="L40" i="28"/>
  <c r="L40" i="26"/>
  <c r="Y13" i="28"/>
  <c r="Y13" i="26"/>
  <c r="AA14" i="28"/>
  <c r="AA14" i="26"/>
  <c r="AC15" i="28"/>
  <c r="AC15" i="26"/>
  <c r="Y17" i="28"/>
  <c r="Y17" i="26"/>
  <c r="AA18" i="28"/>
  <c r="AA18" i="26"/>
  <c r="AC19" i="28"/>
  <c r="AC19" i="26"/>
  <c r="AE20" i="28"/>
  <c r="AE20" i="26"/>
  <c r="K11" i="28"/>
  <c r="K11" i="26"/>
  <c r="E8" i="28"/>
  <c r="E8" i="26"/>
  <c r="A6" i="28"/>
  <c r="A6" i="26"/>
  <c r="Y2" i="28"/>
  <c r="Y2" i="26"/>
  <c r="A34" i="28"/>
  <c r="A34" i="26"/>
  <c r="C35" i="28"/>
  <c r="C35" i="26"/>
  <c r="E36" i="28"/>
  <c r="E36" i="26"/>
  <c r="G37" i="28"/>
  <c r="G37" i="26"/>
  <c r="I38" i="28"/>
  <c r="I38" i="26"/>
  <c r="K39" i="28"/>
  <c r="K39" i="26"/>
  <c r="M40" i="28"/>
  <c r="M40" i="26"/>
  <c r="O41" i="28"/>
  <c r="O41" i="26"/>
  <c r="V19" i="28"/>
  <c r="V19" i="26"/>
  <c r="X20" i="28"/>
  <c r="X20" i="26"/>
  <c r="Z21" i="28"/>
  <c r="Z21" i="26"/>
  <c r="D12" i="28"/>
  <c r="D12" i="26"/>
  <c r="Q10" i="28"/>
  <c r="Q10" i="26"/>
  <c r="AC8" i="28"/>
  <c r="AC8" i="26"/>
  <c r="S7" i="28"/>
  <c r="S7" i="26"/>
  <c r="J7" i="28"/>
  <c r="J7" i="26"/>
  <c r="L4" i="28"/>
  <c r="L4" i="26"/>
  <c r="AC27" i="28"/>
  <c r="AC27" i="26"/>
  <c r="AE28" i="28"/>
  <c r="AE28" i="26"/>
  <c r="B30" i="28"/>
  <c r="B30" i="26"/>
  <c r="D31" i="28"/>
  <c r="D31" i="26"/>
  <c r="F32" i="28"/>
  <c r="F32" i="26"/>
  <c r="H33" i="28"/>
  <c r="H33" i="26"/>
  <c r="F36" i="28"/>
  <c r="F36" i="26"/>
  <c r="H37" i="28"/>
  <c r="H37" i="26"/>
  <c r="J38" i="28"/>
  <c r="J38" i="26"/>
  <c r="L39" i="28"/>
  <c r="L39" i="26"/>
  <c r="N40" i="28"/>
  <c r="N40" i="26"/>
  <c r="AC14" i="28"/>
  <c r="AC14" i="26"/>
  <c r="C13" i="28"/>
  <c r="C13" i="26"/>
  <c r="E14" i="28"/>
  <c r="E14" i="26"/>
  <c r="G15" i="28"/>
  <c r="G15" i="26"/>
  <c r="I16" i="28"/>
  <c r="I16" i="26"/>
  <c r="K17" i="28"/>
  <c r="K17" i="26"/>
  <c r="M18" i="28"/>
  <c r="M18" i="26"/>
  <c r="O19" i="28"/>
  <c r="O19" i="26"/>
  <c r="R20" i="28"/>
  <c r="R20" i="26"/>
  <c r="T21" i="28"/>
  <c r="T21" i="26"/>
  <c r="B4" i="28"/>
  <c r="B4" i="26"/>
  <c r="A14" i="28"/>
  <c r="A14" i="26"/>
  <c r="C15" i="28"/>
  <c r="C15" i="26"/>
  <c r="E16" i="28"/>
  <c r="E16" i="26"/>
  <c r="G17" i="28"/>
  <c r="G17" i="26"/>
  <c r="I18" i="28"/>
  <c r="I18" i="26"/>
  <c r="K19" i="28"/>
  <c r="K19" i="26"/>
  <c r="M20" i="28"/>
  <c r="M20" i="26"/>
  <c r="O21" i="28"/>
  <c r="O21" i="26"/>
  <c r="F12" i="28"/>
  <c r="F12" i="26"/>
  <c r="H9" i="28"/>
  <c r="H9" i="26"/>
  <c r="F8" i="28"/>
  <c r="F8" i="26"/>
  <c r="D7" i="28"/>
  <c r="D7" i="26"/>
  <c r="B6" i="28"/>
  <c r="B6" i="26"/>
  <c r="AE4" i="28"/>
  <c r="AE4" i="26"/>
  <c r="L2" i="28"/>
  <c r="L2" i="26"/>
  <c r="AE2" i="28"/>
  <c r="AE2" i="26"/>
  <c r="M39" i="28"/>
  <c r="M39" i="26"/>
  <c r="O40" i="28"/>
  <c r="O40" i="26"/>
  <c r="R41" i="28"/>
  <c r="R41" i="26"/>
  <c r="J27" i="28"/>
  <c r="J27" i="26"/>
  <c r="G25" i="28"/>
  <c r="G25" i="26"/>
  <c r="O22" i="28"/>
  <c r="O22" i="26"/>
  <c r="I26" i="28"/>
  <c r="I26" i="26"/>
  <c r="J11" i="28"/>
  <c r="J11" i="26"/>
  <c r="H26" i="28"/>
  <c r="H26" i="26"/>
  <c r="Z43" i="27"/>
  <c r="AD45" i="27"/>
  <c r="C48" i="27"/>
  <c r="G50" i="27"/>
  <c r="G51" i="15" s="1"/>
  <c r="H46" i="27"/>
  <c r="Q50" i="27"/>
  <c r="Q51" i="16" s="1"/>
  <c r="M46" i="16"/>
  <c r="E50" i="16"/>
  <c r="I48" i="16"/>
  <c r="Q28" i="27"/>
  <c r="Q29" i="13" s="1"/>
  <c r="AG1" i="11"/>
  <c r="Y32" i="27"/>
  <c r="Z31" i="27"/>
  <c r="O36" i="27"/>
  <c r="I40" i="27"/>
  <c r="I34" i="27"/>
  <c r="Q33" i="27"/>
  <c r="T37" i="27"/>
  <c r="AI59" i="15" l="1"/>
  <c r="D59" i="6" s="1"/>
  <c r="AI57" i="15"/>
  <c r="D57" i="6" s="1"/>
  <c r="AI57" i="13"/>
  <c r="B57" i="6" s="1"/>
  <c r="AI59" i="13"/>
  <c r="B59" i="6" s="1"/>
  <c r="AI57" i="16"/>
  <c r="E57" i="6" s="1"/>
  <c r="AI56" i="16"/>
  <c r="E56" i="6" s="1"/>
  <c r="AI55" i="13"/>
  <c r="B55" i="6" s="1"/>
  <c r="AI55" i="16"/>
  <c r="E55" i="6" s="1"/>
  <c r="AI61" i="14"/>
  <c r="C61" i="6" s="1"/>
  <c r="AI58" i="16"/>
  <c r="E58" i="6" s="1"/>
  <c r="AI60" i="14"/>
  <c r="C60" i="6" s="1"/>
  <c r="AI55" i="14"/>
  <c r="C55" i="6" s="1"/>
  <c r="AI53" i="13"/>
  <c r="B53" i="6" s="1"/>
  <c r="AI58" i="15"/>
  <c r="D58" i="6" s="1"/>
  <c r="AI54" i="15"/>
  <c r="D54" i="6" s="1"/>
  <c r="AI53" i="14"/>
  <c r="C53" i="6" s="1"/>
  <c r="AI60" i="15"/>
  <c r="D60" i="6" s="1"/>
  <c r="AI61" i="16"/>
  <c r="E61" i="6" s="1"/>
  <c r="AI53" i="15"/>
  <c r="D53" i="6" s="1"/>
  <c r="AI53" i="16"/>
  <c r="E53" i="6" s="1"/>
  <c r="AI58" i="13"/>
  <c r="B58" i="6" s="1"/>
  <c r="AI52" i="16"/>
  <c r="E52" i="6" s="1"/>
  <c r="AI61" i="13"/>
  <c r="B61" i="6" s="1"/>
  <c r="AI60" i="16"/>
  <c r="E60" i="6" s="1"/>
  <c r="AI54" i="13"/>
  <c r="B54" i="6" s="1"/>
  <c r="AI58" i="14"/>
  <c r="C58" i="6" s="1"/>
  <c r="AI55" i="15"/>
  <c r="D55" i="6" s="1"/>
  <c r="AI52" i="13"/>
  <c r="B52" i="6" s="1"/>
  <c r="AI60" i="13"/>
  <c r="B60" i="6" s="1"/>
  <c r="AI56" i="14"/>
  <c r="C56" i="6" s="1"/>
  <c r="AI61" i="15"/>
  <c r="D61" i="6" s="1"/>
  <c r="AI54" i="14"/>
  <c r="C54" i="6" s="1"/>
  <c r="AB51" i="15"/>
  <c r="AI56" i="15"/>
  <c r="D56" i="6" s="1"/>
  <c r="AI52" i="15"/>
  <c r="D52" i="6" s="1"/>
  <c r="O51" i="16"/>
  <c r="T51" i="15"/>
  <c r="D51" i="15"/>
  <c r="AI54" i="16"/>
  <c r="E54" i="6" s="1"/>
  <c r="C50" i="13"/>
  <c r="C50" i="14"/>
  <c r="AG50" i="14" s="1"/>
  <c r="K51" i="16"/>
  <c r="A51" i="13"/>
  <c r="A51" i="14"/>
  <c r="W51" i="13"/>
  <c r="W51" i="14"/>
  <c r="T51" i="14"/>
  <c r="T51" i="13"/>
  <c r="V51" i="14"/>
  <c r="V51" i="13"/>
  <c r="U51" i="14"/>
  <c r="U51" i="13"/>
  <c r="M51" i="16"/>
  <c r="AH50" i="14"/>
  <c r="AB51" i="14"/>
  <c r="AB51" i="13"/>
  <c r="AD51" i="14"/>
  <c r="AD51" i="13"/>
  <c r="AC51" i="14"/>
  <c r="AC51" i="13"/>
  <c r="AI56" i="13"/>
  <c r="B56" i="6" s="1"/>
  <c r="R51" i="14"/>
  <c r="R51" i="13"/>
  <c r="D51" i="14"/>
  <c r="D51" i="13"/>
  <c r="AA51" i="14"/>
  <c r="AA51" i="13"/>
  <c r="O51" i="14"/>
  <c r="O51" i="13"/>
  <c r="AD51" i="15"/>
  <c r="U51" i="15"/>
  <c r="R51" i="15"/>
  <c r="Q51" i="15"/>
  <c r="C51" i="14"/>
  <c r="C51" i="13"/>
  <c r="F51" i="14"/>
  <c r="F51" i="13"/>
  <c r="AE51" i="14"/>
  <c r="AE51" i="13"/>
  <c r="K51" i="14"/>
  <c r="K51" i="13"/>
  <c r="S51" i="13"/>
  <c r="S51" i="14"/>
  <c r="G51" i="14"/>
  <c r="G51" i="13"/>
  <c r="M51" i="13"/>
  <c r="M51" i="14"/>
  <c r="W51" i="15"/>
  <c r="I51" i="13"/>
  <c r="I51" i="14"/>
  <c r="L51" i="14"/>
  <c r="L51" i="13"/>
  <c r="Y51" i="14"/>
  <c r="Y51" i="13"/>
  <c r="Z51" i="13"/>
  <c r="Z51" i="14"/>
  <c r="J51" i="14"/>
  <c r="J51" i="13"/>
  <c r="N51" i="13"/>
  <c r="N51" i="14"/>
  <c r="C51" i="15"/>
  <c r="AC51" i="15"/>
  <c r="Y51" i="15"/>
  <c r="S51" i="15"/>
  <c r="J51" i="15"/>
  <c r="H51" i="14"/>
  <c r="H51" i="13"/>
  <c r="E51" i="14"/>
  <c r="E51" i="13"/>
  <c r="B51" i="14"/>
  <c r="B51" i="13"/>
  <c r="AA51" i="16"/>
  <c r="AC51" i="16"/>
  <c r="N51" i="15"/>
  <c r="A51" i="15"/>
  <c r="AI52" i="14"/>
  <c r="C52" i="6" s="1"/>
  <c r="G51" i="16"/>
  <c r="L51" i="16"/>
  <c r="H51" i="16"/>
  <c r="AE51" i="16"/>
  <c r="H51" i="15"/>
  <c r="AE51" i="15"/>
  <c r="I51" i="16"/>
  <c r="V51" i="15"/>
  <c r="Q51" i="13"/>
  <c r="Q51" i="14"/>
  <c r="Z51" i="15"/>
  <c r="F51" i="16"/>
  <c r="E51" i="15"/>
  <c r="B51" i="15"/>
  <c r="V51" i="16"/>
  <c r="W51" i="16"/>
  <c r="Z48" i="15"/>
  <c r="Z48" i="13"/>
  <c r="Z48" i="14"/>
  <c r="E48" i="15"/>
  <c r="E48" i="13"/>
  <c r="E48" i="14"/>
  <c r="Q48" i="15"/>
  <c r="Q48" i="14"/>
  <c r="Q48" i="13"/>
  <c r="G45" i="15"/>
  <c r="G45" i="14"/>
  <c r="G45" i="13"/>
  <c r="A45" i="15"/>
  <c r="A45" i="14"/>
  <c r="A45" i="13"/>
  <c r="J45" i="15"/>
  <c r="J45" i="13"/>
  <c r="J45" i="14"/>
  <c r="Y33" i="14"/>
  <c r="Y33" i="13"/>
  <c r="V46" i="15"/>
  <c r="V46" i="14"/>
  <c r="V46" i="13"/>
  <c r="I46" i="15"/>
  <c r="I46" i="14"/>
  <c r="I46" i="13"/>
  <c r="AA46" i="15"/>
  <c r="AA46" i="14"/>
  <c r="AA46" i="13"/>
  <c r="K46" i="15"/>
  <c r="K46" i="14"/>
  <c r="K46" i="13"/>
  <c r="M49" i="15"/>
  <c r="M49" i="14"/>
  <c r="M49" i="13"/>
  <c r="F49" i="15"/>
  <c r="F49" i="13"/>
  <c r="F49" i="14"/>
  <c r="J49" i="15"/>
  <c r="J49" i="14"/>
  <c r="J49" i="13"/>
  <c r="AA48" i="15"/>
  <c r="AA48" i="14"/>
  <c r="AA48" i="13"/>
  <c r="G48" i="13"/>
  <c r="G48" i="14"/>
  <c r="O48" i="15"/>
  <c r="O48" i="14"/>
  <c r="O48" i="13"/>
  <c r="AC45" i="15"/>
  <c r="AC45" i="13"/>
  <c r="AC45" i="14"/>
  <c r="H45" i="15"/>
  <c r="H45" i="14"/>
  <c r="H45" i="13"/>
  <c r="Q45" i="15"/>
  <c r="Q45" i="13"/>
  <c r="Q45" i="14"/>
  <c r="U49" i="15"/>
  <c r="U49" i="13"/>
  <c r="U49" i="14"/>
  <c r="I50" i="15"/>
  <c r="I50" i="13"/>
  <c r="B50" i="15"/>
  <c r="B50" i="13"/>
  <c r="T50" i="15"/>
  <c r="T50" i="13"/>
  <c r="AB45" i="13"/>
  <c r="AB45" i="14"/>
  <c r="J44" i="15"/>
  <c r="J44" i="14"/>
  <c r="J44" i="13"/>
  <c r="AD44" i="15"/>
  <c r="AD44" i="14"/>
  <c r="AD44" i="13"/>
  <c r="H44" i="15"/>
  <c r="H44" i="14"/>
  <c r="H44" i="13"/>
  <c r="J48" i="15"/>
  <c r="J48" i="13"/>
  <c r="J48" i="14"/>
  <c r="C47" i="15"/>
  <c r="C47" i="13"/>
  <c r="C47" i="14"/>
  <c r="AE47" i="15"/>
  <c r="AE47" i="13"/>
  <c r="AE47" i="14"/>
  <c r="AA47" i="15"/>
  <c r="AA47" i="14"/>
  <c r="AA47" i="13"/>
  <c r="C43" i="15"/>
  <c r="C43" i="13"/>
  <c r="C43" i="14"/>
  <c r="Z43" i="15"/>
  <c r="Z43" i="14"/>
  <c r="Z43" i="13"/>
  <c r="E43" i="15"/>
  <c r="E43" i="14"/>
  <c r="E43" i="13"/>
  <c r="S43" i="15"/>
  <c r="S43" i="14"/>
  <c r="S43" i="13"/>
  <c r="D19" i="13"/>
  <c r="Q29" i="14"/>
  <c r="B14" i="13"/>
  <c r="G5" i="14"/>
  <c r="H47" i="15"/>
  <c r="H47" i="14"/>
  <c r="H47" i="13"/>
  <c r="O37" i="14"/>
  <c r="O37" i="13"/>
  <c r="C49" i="15"/>
  <c r="C49" i="14"/>
  <c r="C49" i="13"/>
  <c r="H46" i="15"/>
  <c r="H46" i="14"/>
  <c r="H46" i="13"/>
  <c r="AE48" i="15"/>
  <c r="AE48" i="14"/>
  <c r="AE48" i="13"/>
  <c r="O45" i="15"/>
  <c r="O45" i="14"/>
  <c r="O45" i="13"/>
  <c r="AA45" i="15"/>
  <c r="AA45" i="14"/>
  <c r="AA45" i="13"/>
  <c r="AE50" i="15"/>
  <c r="AE50" i="13"/>
  <c r="AB50" i="15"/>
  <c r="AB50" i="13"/>
  <c r="D50" i="15"/>
  <c r="D50" i="13"/>
  <c r="X43" i="15"/>
  <c r="X43" i="13"/>
  <c r="X43" i="14"/>
  <c r="S44" i="15"/>
  <c r="S44" i="13"/>
  <c r="S44" i="14"/>
  <c r="F44" i="15"/>
  <c r="F44" i="14"/>
  <c r="F44" i="13"/>
  <c r="AE44" i="15"/>
  <c r="AE44" i="14"/>
  <c r="AE44" i="13"/>
  <c r="AB49" i="14"/>
  <c r="AB49" i="13"/>
  <c r="K47" i="15"/>
  <c r="K47" i="14"/>
  <c r="K47" i="13"/>
  <c r="L47" i="15"/>
  <c r="L47" i="14"/>
  <c r="L47" i="13"/>
  <c r="D47" i="15"/>
  <c r="D47" i="14"/>
  <c r="D47" i="13"/>
  <c r="Q43" i="15"/>
  <c r="Q43" i="14"/>
  <c r="Q43" i="13"/>
  <c r="Y43" i="15"/>
  <c r="Y43" i="14"/>
  <c r="Y43" i="13"/>
  <c r="AD43" i="15"/>
  <c r="AD43" i="14"/>
  <c r="AD43" i="13"/>
  <c r="W43" i="15"/>
  <c r="W43" i="13"/>
  <c r="W43" i="14"/>
  <c r="I7" i="13"/>
  <c r="Q34" i="14"/>
  <c r="Q34" i="13"/>
  <c r="Z32" i="13"/>
  <c r="Z32" i="14"/>
  <c r="R44" i="15"/>
  <c r="R44" i="13"/>
  <c r="R44" i="14"/>
  <c r="AE46" i="15"/>
  <c r="AE46" i="14"/>
  <c r="AE46" i="13"/>
  <c r="T46" i="15"/>
  <c r="T46" i="14"/>
  <c r="T46" i="13"/>
  <c r="V49" i="15"/>
  <c r="V49" i="13"/>
  <c r="V49" i="14"/>
  <c r="A49" i="15"/>
  <c r="A49" i="14"/>
  <c r="A49" i="13"/>
  <c r="AA49" i="15"/>
  <c r="AA49" i="13"/>
  <c r="AA49" i="14"/>
  <c r="M48" i="16"/>
  <c r="M48" i="13"/>
  <c r="M48" i="14"/>
  <c r="L48" i="15"/>
  <c r="L48" i="14"/>
  <c r="L48" i="13"/>
  <c r="Y45" i="15"/>
  <c r="Y45" i="13"/>
  <c r="Y45" i="14"/>
  <c r="M50" i="15"/>
  <c r="M50" i="13"/>
  <c r="T38" i="13"/>
  <c r="T38" i="14"/>
  <c r="AD46" i="14"/>
  <c r="AD46" i="13"/>
  <c r="R46" i="15"/>
  <c r="R46" i="14"/>
  <c r="R46" i="13"/>
  <c r="L46" i="15"/>
  <c r="L46" i="13"/>
  <c r="L46" i="14"/>
  <c r="Y46" i="15"/>
  <c r="Y46" i="13"/>
  <c r="Y46" i="14"/>
  <c r="AD49" i="15"/>
  <c r="AD49" i="14"/>
  <c r="AD49" i="13"/>
  <c r="R49" i="15"/>
  <c r="R49" i="13"/>
  <c r="R49" i="14"/>
  <c r="N49" i="15"/>
  <c r="N49" i="13"/>
  <c r="N49" i="14"/>
  <c r="C48" i="15"/>
  <c r="C48" i="14"/>
  <c r="C48" i="13"/>
  <c r="X48" i="15"/>
  <c r="X48" i="14"/>
  <c r="X48" i="13"/>
  <c r="AC48" i="15"/>
  <c r="AC48" i="14"/>
  <c r="AC48" i="13"/>
  <c r="E45" i="15"/>
  <c r="E45" i="14"/>
  <c r="E45" i="13"/>
  <c r="AE45" i="15"/>
  <c r="AE45" i="13"/>
  <c r="AE45" i="14"/>
  <c r="B45" i="15"/>
  <c r="B45" i="14"/>
  <c r="B45" i="13"/>
  <c r="E46" i="15"/>
  <c r="E46" i="14"/>
  <c r="E46" i="13"/>
  <c r="R50" i="15"/>
  <c r="R50" i="13"/>
  <c r="H50" i="15"/>
  <c r="H50" i="13"/>
  <c r="Q50" i="15"/>
  <c r="Q50" i="13"/>
  <c r="E44" i="16"/>
  <c r="E44" i="14"/>
  <c r="E44" i="13"/>
  <c r="W44" i="15"/>
  <c r="W44" i="14"/>
  <c r="W44" i="13"/>
  <c r="Y44" i="15"/>
  <c r="Y44" i="14"/>
  <c r="Y44" i="13"/>
  <c r="X47" i="15"/>
  <c r="X47" i="13"/>
  <c r="X47" i="14"/>
  <c r="A47" i="15"/>
  <c r="A47" i="13"/>
  <c r="A47" i="14"/>
  <c r="E47" i="13"/>
  <c r="E47" i="14"/>
  <c r="AD47" i="13"/>
  <c r="AD47" i="14"/>
  <c r="T49" i="15"/>
  <c r="T49" i="14"/>
  <c r="T49" i="13"/>
  <c r="K43" i="14"/>
  <c r="K43" i="13"/>
  <c r="D43" i="15"/>
  <c r="D43" i="13"/>
  <c r="D43" i="14"/>
  <c r="V43" i="14"/>
  <c r="V43" i="13"/>
  <c r="Q47" i="13"/>
  <c r="Q47" i="14"/>
  <c r="V48" i="15"/>
  <c r="V48" i="14"/>
  <c r="V48" i="13"/>
  <c r="X45" i="15"/>
  <c r="X45" i="13"/>
  <c r="X45" i="14"/>
  <c r="G50" i="15"/>
  <c r="G50" i="13"/>
  <c r="U50" i="15"/>
  <c r="U50" i="13"/>
  <c r="L50" i="15"/>
  <c r="L50" i="13"/>
  <c r="AA44" i="15"/>
  <c r="AA44" i="14"/>
  <c r="AA44" i="13"/>
  <c r="AC44" i="15"/>
  <c r="AC44" i="13"/>
  <c r="AC44" i="14"/>
  <c r="G44" i="15"/>
  <c r="G44" i="14"/>
  <c r="G44" i="13"/>
  <c r="T45" i="15"/>
  <c r="T45" i="13"/>
  <c r="T45" i="14"/>
  <c r="T47" i="15"/>
  <c r="T47" i="14"/>
  <c r="T47" i="13"/>
  <c r="V47" i="15"/>
  <c r="V47" i="14"/>
  <c r="V47" i="13"/>
  <c r="U47" i="15"/>
  <c r="U47" i="14"/>
  <c r="U47" i="13"/>
  <c r="O47" i="15"/>
  <c r="O47" i="14"/>
  <c r="O47" i="13"/>
  <c r="A43" i="15"/>
  <c r="A43" i="14"/>
  <c r="A43" i="13"/>
  <c r="M43" i="15"/>
  <c r="M43" i="13"/>
  <c r="M43" i="14"/>
  <c r="L43" i="15"/>
  <c r="L43" i="14"/>
  <c r="L43" i="13"/>
  <c r="V11" i="13"/>
  <c r="S6" i="14"/>
  <c r="AD18" i="13"/>
  <c r="D16" i="13"/>
  <c r="G46" i="15"/>
  <c r="G46" i="13"/>
  <c r="G46" i="14"/>
  <c r="B46" i="15"/>
  <c r="B46" i="14"/>
  <c r="B46" i="13"/>
  <c r="D46" i="15"/>
  <c r="D46" i="14"/>
  <c r="D46" i="13"/>
  <c r="D49" i="15"/>
  <c r="D49" i="14"/>
  <c r="D49" i="13"/>
  <c r="W49" i="15"/>
  <c r="W49" i="14"/>
  <c r="W49" i="13"/>
  <c r="AE49" i="15"/>
  <c r="AE49" i="14"/>
  <c r="AE49" i="13"/>
  <c r="D48" i="15"/>
  <c r="D48" i="14"/>
  <c r="D48" i="13"/>
  <c r="H48" i="15"/>
  <c r="H48" i="14"/>
  <c r="H48" i="13"/>
  <c r="R45" i="15"/>
  <c r="R45" i="13"/>
  <c r="R45" i="14"/>
  <c r="S45" i="15"/>
  <c r="S45" i="13"/>
  <c r="S45" i="14"/>
  <c r="A44" i="16"/>
  <c r="A44" i="13"/>
  <c r="A44" i="14"/>
  <c r="I35" i="14"/>
  <c r="I35" i="13"/>
  <c r="N50" i="15"/>
  <c r="N50" i="13"/>
  <c r="X46" i="15"/>
  <c r="X46" i="14"/>
  <c r="X46" i="13"/>
  <c r="Z46" i="16"/>
  <c r="Z46" i="14"/>
  <c r="Z46" i="13"/>
  <c r="AB46" i="15"/>
  <c r="AB46" i="14"/>
  <c r="AB46" i="13"/>
  <c r="U46" i="15"/>
  <c r="U46" i="14"/>
  <c r="U46" i="13"/>
  <c r="G49" i="15"/>
  <c r="G49" i="13"/>
  <c r="G49" i="14"/>
  <c r="H49" i="15"/>
  <c r="H49" i="14"/>
  <c r="H49" i="13"/>
  <c r="U45" i="14"/>
  <c r="U45" i="13"/>
  <c r="AB48" i="15"/>
  <c r="AB48" i="14"/>
  <c r="AB48" i="13"/>
  <c r="K48" i="15"/>
  <c r="K48" i="14"/>
  <c r="K48" i="13"/>
  <c r="F48" i="15"/>
  <c r="F48" i="14"/>
  <c r="F48" i="13"/>
  <c r="Y48" i="15"/>
  <c r="Y48" i="13"/>
  <c r="Y48" i="14"/>
  <c r="M45" i="15"/>
  <c r="M45" i="14"/>
  <c r="M45" i="13"/>
  <c r="I45" i="15"/>
  <c r="I45" i="13"/>
  <c r="I45" i="14"/>
  <c r="F45" i="15"/>
  <c r="F45" i="13"/>
  <c r="F45" i="14"/>
  <c r="F50" i="15"/>
  <c r="F50" i="13"/>
  <c r="Z50" i="15"/>
  <c r="Z50" i="13"/>
  <c r="J50" i="15"/>
  <c r="J50" i="13"/>
  <c r="AC50" i="15"/>
  <c r="AC50" i="13"/>
  <c r="M44" i="14"/>
  <c r="M44" i="13"/>
  <c r="O44" i="15"/>
  <c r="O44" i="14"/>
  <c r="O44" i="13"/>
  <c r="D44" i="15"/>
  <c r="D44" i="13"/>
  <c r="D44" i="14"/>
  <c r="O43" i="15"/>
  <c r="O43" i="13"/>
  <c r="O43" i="14"/>
  <c r="I47" i="15"/>
  <c r="I47" i="14"/>
  <c r="I47" i="13"/>
  <c r="B47" i="15"/>
  <c r="B47" i="13"/>
  <c r="B47" i="14"/>
  <c r="S47" i="15"/>
  <c r="S47" i="14"/>
  <c r="S47" i="13"/>
  <c r="K45" i="16"/>
  <c r="K45" i="14"/>
  <c r="K45" i="13"/>
  <c r="T43" i="15"/>
  <c r="T43" i="14"/>
  <c r="T43" i="13"/>
  <c r="AA43" i="15"/>
  <c r="AA43" i="14"/>
  <c r="AA43" i="13"/>
  <c r="J43" i="15"/>
  <c r="J43" i="14"/>
  <c r="J43" i="13"/>
  <c r="K49" i="14"/>
  <c r="K49" i="13"/>
  <c r="L22" i="13"/>
  <c r="F46" i="14"/>
  <c r="F46" i="13"/>
  <c r="N46" i="14"/>
  <c r="N46" i="13"/>
  <c r="O46" i="15"/>
  <c r="O46" i="14"/>
  <c r="O46" i="13"/>
  <c r="AC46" i="15"/>
  <c r="AC46" i="14"/>
  <c r="AC46" i="13"/>
  <c r="O49" i="15"/>
  <c r="O49" i="13"/>
  <c r="O49" i="14"/>
  <c r="I49" i="15"/>
  <c r="I49" i="14"/>
  <c r="I49" i="13"/>
  <c r="B49" i="15"/>
  <c r="B49" i="14"/>
  <c r="B49" i="13"/>
  <c r="V50" i="15"/>
  <c r="V50" i="13"/>
  <c r="AD48" i="16"/>
  <c r="AD48" i="14"/>
  <c r="AD48" i="13"/>
  <c r="A50" i="15"/>
  <c r="A50" i="13"/>
  <c r="O50" i="15"/>
  <c r="O50" i="13"/>
  <c r="AA50" i="15"/>
  <c r="AA50" i="13"/>
  <c r="L49" i="15"/>
  <c r="L49" i="14"/>
  <c r="L49" i="13"/>
  <c r="C44" i="15"/>
  <c r="C44" i="13"/>
  <c r="C44" i="14"/>
  <c r="X44" i="15"/>
  <c r="X44" i="14"/>
  <c r="X44" i="13"/>
  <c r="U44" i="15"/>
  <c r="U44" i="13"/>
  <c r="U44" i="14"/>
  <c r="AB47" i="15"/>
  <c r="AB47" i="14"/>
  <c r="AB47" i="13"/>
  <c r="AC47" i="15"/>
  <c r="AC47" i="14"/>
  <c r="AC47" i="13"/>
  <c r="F47" i="15"/>
  <c r="F47" i="14"/>
  <c r="F47" i="13"/>
  <c r="G43" i="15"/>
  <c r="G43" i="14"/>
  <c r="G43" i="13"/>
  <c r="I43" i="14"/>
  <c r="I43" i="13"/>
  <c r="U43" i="15"/>
  <c r="U43" i="14"/>
  <c r="U43" i="13"/>
  <c r="N43" i="15"/>
  <c r="N43" i="13"/>
  <c r="N43" i="14"/>
  <c r="G47" i="15"/>
  <c r="G47" i="14"/>
  <c r="G47" i="13"/>
  <c r="R26" i="14"/>
  <c r="Z44" i="15"/>
  <c r="Z44" i="14"/>
  <c r="Z44" i="13"/>
  <c r="B48" i="15"/>
  <c r="B48" i="13"/>
  <c r="B48" i="14"/>
  <c r="U48" i="15"/>
  <c r="U48" i="14"/>
  <c r="U48" i="13"/>
  <c r="V45" i="15"/>
  <c r="V45" i="14"/>
  <c r="V45" i="13"/>
  <c r="N45" i="15"/>
  <c r="N45" i="14"/>
  <c r="N45" i="13"/>
  <c r="W45" i="15"/>
  <c r="W45" i="14"/>
  <c r="W45" i="13"/>
  <c r="I41" i="14"/>
  <c r="I41" i="13"/>
  <c r="AD50" i="15"/>
  <c r="AD50" i="13"/>
  <c r="A46" i="15"/>
  <c r="A46" i="14"/>
  <c r="A46" i="13"/>
  <c r="J46" i="15"/>
  <c r="J46" i="14"/>
  <c r="J46" i="13"/>
  <c r="S46" i="15"/>
  <c r="S46" i="14"/>
  <c r="S46" i="13"/>
  <c r="E49" i="15"/>
  <c r="E49" i="14"/>
  <c r="E49" i="13"/>
  <c r="Q49" i="15"/>
  <c r="Q49" i="13"/>
  <c r="Q49" i="14"/>
  <c r="S49" i="15"/>
  <c r="S49" i="13"/>
  <c r="S49" i="14"/>
  <c r="R48" i="15"/>
  <c r="R48" i="14"/>
  <c r="R48" i="13"/>
  <c r="S48" i="15"/>
  <c r="S48" i="14"/>
  <c r="S48" i="13"/>
  <c r="T48" i="15"/>
  <c r="T48" i="14"/>
  <c r="T48" i="13"/>
  <c r="W48" i="15"/>
  <c r="W48" i="14"/>
  <c r="W48" i="13"/>
  <c r="AD45" i="15"/>
  <c r="AD45" i="14"/>
  <c r="AD45" i="13"/>
  <c r="Z45" i="15"/>
  <c r="Z45" i="14"/>
  <c r="Z45" i="13"/>
  <c r="K50" i="15"/>
  <c r="K50" i="13"/>
  <c r="X50" i="15"/>
  <c r="X50" i="13"/>
  <c r="D45" i="15"/>
  <c r="D45" i="14"/>
  <c r="D45" i="13"/>
  <c r="T44" i="15"/>
  <c r="T44" i="13"/>
  <c r="T44" i="14"/>
  <c r="V44" i="16"/>
  <c r="V44" i="13"/>
  <c r="V44" i="14"/>
  <c r="L44" i="15"/>
  <c r="L44" i="14"/>
  <c r="L44" i="13"/>
  <c r="Q44" i="15"/>
  <c r="Q44" i="14"/>
  <c r="Q44" i="13"/>
  <c r="R47" i="15"/>
  <c r="R47" i="14"/>
  <c r="R47" i="13"/>
  <c r="N47" i="15"/>
  <c r="N47" i="13"/>
  <c r="N47" i="14"/>
  <c r="W47" i="15"/>
  <c r="W47" i="13"/>
  <c r="W47" i="14"/>
  <c r="AB43" i="15"/>
  <c r="AB43" i="14"/>
  <c r="AB43" i="13"/>
  <c r="AC43" i="15"/>
  <c r="AC43" i="14"/>
  <c r="AC43" i="13"/>
  <c r="B43" i="15"/>
  <c r="B43" i="13"/>
  <c r="B43" i="14"/>
  <c r="C45" i="15"/>
  <c r="C45" i="13"/>
  <c r="C45" i="14"/>
  <c r="N20" i="13"/>
  <c r="AE15" i="13"/>
  <c r="W46" i="15"/>
  <c r="W46" i="13"/>
  <c r="W46" i="14"/>
  <c r="C46" i="15"/>
  <c r="C46" i="14"/>
  <c r="C46" i="13"/>
  <c r="Q46" i="15"/>
  <c r="Q46" i="14"/>
  <c r="Q46" i="13"/>
  <c r="X49" i="16"/>
  <c r="X49" i="14"/>
  <c r="X49" i="13"/>
  <c r="Z49" i="15"/>
  <c r="Z49" i="14"/>
  <c r="Z49" i="13"/>
  <c r="Y49" i="15"/>
  <c r="Y49" i="14"/>
  <c r="Y49" i="13"/>
  <c r="I44" i="15"/>
  <c r="I44" i="14"/>
  <c r="I44" i="13"/>
  <c r="N48" i="15"/>
  <c r="N48" i="14"/>
  <c r="N48" i="13"/>
  <c r="W50" i="15"/>
  <c r="W50" i="13"/>
  <c r="S50" i="15"/>
  <c r="S50" i="13"/>
  <c r="Y50" i="15"/>
  <c r="Y50" i="13"/>
  <c r="A48" i="14"/>
  <c r="A48" i="13"/>
  <c r="AB44" i="15"/>
  <c r="AB44" i="14"/>
  <c r="AB44" i="13"/>
  <c r="K44" i="15"/>
  <c r="K44" i="14"/>
  <c r="K44" i="13"/>
  <c r="N44" i="15"/>
  <c r="N44" i="14"/>
  <c r="N44" i="13"/>
  <c r="Z47" i="15"/>
  <c r="Z47" i="14"/>
  <c r="Z47" i="13"/>
  <c r="M47" i="15"/>
  <c r="M47" i="14"/>
  <c r="M47" i="13"/>
  <c r="J47" i="15"/>
  <c r="J47" i="13"/>
  <c r="J47" i="14"/>
  <c r="R43" i="15"/>
  <c r="R43" i="14"/>
  <c r="R43" i="13"/>
  <c r="F43" i="15"/>
  <c r="F43" i="13"/>
  <c r="F43" i="14"/>
  <c r="AE43" i="15"/>
  <c r="AE43" i="14"/>
  <c r="AE43" i="13"/>
  <c r="I41" i="16"/>
  <c r="AA47" i="16"/>
  <c r="T43" i="16"/>
  <c r="T45" i="16"/>
  <c r="C47" i="16"/>
  <c r="E46" i="16"/>
  <c r="S43" i="16"/>
  <c r="T49" i="16"/>
  <c r="A48" i="15"/>
  <c r="A48" i="16"/>
  <c r="Q47" i="15"/>
  <c r="G47" i="16"/>
  <c r="M44" i="15"/>
  <c r="M44" i="16"/>
  <c r="N46" i="15"/>
  <c r="I35" i="16"/>
  <c r="E47" i="15"/>
  <c r="AD44" i="16"/>
  <c r="G48" i="15"/>
  <c r="C50" i="15"/>
  <c r="K45" i="15"/>
  <c r="K43" i="15"/>
  <c r="K43" i="16"/>
  <c r="V43" i="15"/>
  <c r="V50" i="16"/>
  <c r="I1" i="28"/>
  <c r="V11" i="15"/>
  <c r="Y33" i="15"/>
  <c r="Q29" i="15"/>
  <c r="L22" i="15"/>
  <c r="AB49" i="15"/>
  <c r="T1" i="28"/>
  <c r="AD46" i="15"/>
  <c r="E44" i="15"/>
  <c r="S6" i="15"/>
  <c r="O43" i="16"/>
  <c r="AE15" i="15"/>
  <c r="B1" i="28"/>
  <c r="H1" i="28"/>
  <c r="V1" i="28"/>
  <c r="A1" i="28"/>
  <c r="AA1" i="28"/>
  <c r="I43" i="15"/>
  <c r="K49" i="15"/>
  <c r="O37" i="15"/>
  <c r="N20" i="15"/>
  <c r="Q1" i="28"/>
  <c r="L1" i="28"/>
  <c r="C1" i="28"/>
  <c r="I41" i="15"/>
  <c r="E1" i="28"/>
  <c r="U45" i="15"/>
  <c r="M48" i="15"/>
  <c r="Q34" i="15"/>
  <c r="I7" i="15"/>
  <c r="AD18" i="15"/>
  <c r="AD1" i="28"/>
  <c r="X1" i="28"/>
  <c r="W1" i="28"/>
  <c r="AD47" i="15"/>
  <c r="Z32" i="15"/>
  <c r="T38" i="15"/>
  <c r="AD48" i="15"/>
  <c r="X49" i="15"/>
  <c r="K1" i="28"/>
  <c r="A44" i="15"/>
  <c r="F1" i="28"/>
  <c r="O1" i="28"/>
  <c r="Z46" i="15"/>
  <c r="L48" i="16"/>
  <c r="D19" i="15"/>
  <c r="D16" i="15"/>
  <c r="I35" i="15"/>
  <c r="U1" i="28"/>
  <c r="V44" i="15"/>
  <c r="B14" i="15"/>
  <c r="Y1" i="28"/>
  <c r="G5" i="15"/>
  <c r="J1" i="28"/>
  <c r="A46" i="16"/>
  <c r="T47" i="16"/>
  <c r="C43" i="16"/>
  <c r="F46" i="15"/>
  <c r="R26" i="15"/>
  <c r="R1" i="28"/>
  <c r="AB45" i="15"/>
  <c r="AC1" i="28"/>
  <c r="S1" i="28"/>
  <c r="W45" i="16"/>
  <c r="R48" i="16"/>
  <c r="V46" i="16"/>
  <c r="N49" i="16"/>
  <c r="B43" i="16"/>
  <c r="X43" i="16"/>
  <c r="E45" i="16"/>
  <c r="X46" i="16"/>
  <c r="C49" i="16"/>
  <c r="AD46" i="16"/>
  <c r="X47" i="16"/>
  <c r="K48" i="16"/>
  <c r="G45" i="16"/>
  <c r="Z44" i="16"/>
  <c r="V48" i="16"/>
  <c r="Y50" i="16"/>
  <c r="K47" i="16"/>
  <c r="O45" i="16"/>
  <c r="K49" i="16"/>
  <c r="O47" i="16"/>
  <c r="G43" i="16"/>
  <c r="A43" i="16"/>
  <c r="AC48" i="16"/>
  <c r="M50" i="16"/>
  <c r="I50" i="16"/>
  <c r="AD50" i="16"/>
  <c r="J47" i="16"/>
  <c r="Z47" i="16"/>
  <c r="Z48" i="16"/>
  <c r="H46" i="16"/>
  <c r="Z43" i="16"/>
  <c r="C44" i="16"/>
  <c r="Z50" i="16"/>
  <c r="U44" i="16"/>
  <c r="A47" i="16"/>
  <c r="AB45" i="16"/>
  <c r="I46" i="16"/>
  <c r="B14" i="16"/>
  <c r="AC44" i="16"/>
  <c r="G46" i="16"/>
  <c r="R50" i="16"/>
  <c r="H50" i="16"/>
  <c r="Q50" i="16"/>
  <c r="X45" i="16"/>
  <c r="D44" i="16"/>
  <c r="AA43" i="16"/>
  <c r="B1" i="27"/>
  <c r="B2" i="15" s="1"/>
  <c r="L1" i="27"/>
  <c r="L2" i="14" s="1"/>
  <c r="R46" i="16"/>
  <c r="Y46" i="16"/>
  <c r="O49" i="16"/>
  <c r="E48" i="16"/>
  <c r="F45" i="16"/>
  <c r="M49" i="16"/>
  <c r="R26" i="16"/>
  <c r="S6" i="16"/>
  <c r="Q29" i="16"/>
  <c r="Q34" i="16"/>
  <c r="H26" i="27"/>
  <c r="AA26" i="27"/>
  <c r="W26" i="27"/>
  <c r="C26" i="27"/>
  <c r="M26" i="27"/>
  <c r="C45" i="16"/>
  <c r="R8" i="27"/>
  <c r="Y8" i="27"/>
  <c r="G19" i="27"/>
  <c r="AB19" i="27"/>
  <c r="A50" i="16"/>
  <c r="O50" i="16"/>
  <c r="AB43" i="16"/>
  <c r="Z23" i="27"/>
  <c r="S23" i="27"/>
  <c r="AC23" i="27"/>
  <c r="J23" i="27"/>
  <c r="L23" i="27"/>
  <c r="B23" i="27"/>
  <c r="A7" i="27"/>
  <c r="X7" i="27"/>
  <c r="E2" i="27"/>
  <c r="Z2" i="27"/>
  <c r="Q2" i="27"/>
  <c r="J2" i="27"/>
  <c r="C2" i="27"/>
  <c r="S2" i="27"/>
  <c r="X2" i="27"/>
  <c r="U2" i="27"/>
  <c r="F38" i="27"/>
  <c r="D38" i="27"/>
  <c r="AD20" i="27"/>
  <c r="H20" i="27"/>
  <c r="F20" i="27"/>
  <c r="N20" i="27"/>
  <c r="D20" i="27"/>
  <c r="AB20" i="27"/>
  <c r="AA20" i="27"/>
  <c r="M8" i="27"/>
  <c r="AD21" i="27"/>
  <c r="G21" i="27"/>
  <c r="B21" i="27"/>
  <c r="N21" i="27"/>
  <c r="I21" i="27"/>
  <c r="A21" i="27"/>
  <c r="J21" i="27"/>
  <c r="H21" i="27"/>
  <c r="J28" i="27"/>
  <c r="T28" i="27"/>
  <c r="X28" i="27"/>
  <c r="AD28" i="27"/>
  <c r="Y14" i="27"/>
  <c r="D14" i="27"/>
  <c r="R14" i="27"/>
  <c r="B14" i="27"/>
  <c r="AE11" i="27"/>
  <c r="R11" i="27"/>
  <c r="D11" i="27"/>
  <c r="X11" i="27"/>
  <c r="AA23" i="27"/>
  <c r="R22" i="27"/>
  <c r="S22" i="27"/>
  <c r="I5" i="27"/>
  <c r="Z5" i="27"/>
  <c r="AD5" i="27"/>
  <c r="C5" i="27"/>
  <c r="I9" i="27"/>
  <c r="D9" i="27"/>
  <c r="R9" i="27"/>
  <c r="T39" i="27"/>
  <c r="B39" i="27"/>
  <c r="A39" i="27"/>
  <c r="U39" i="27"/>
  <c r="AE39" i="27"/>
  <c r="AC39" i="27"/>
  <c r="Z39" i="27"/>
  <c r="M25" i="27"/>
  <c r="A25" i="27"/>
  <c r="V25" i="27"/>
  <c r="H25" i="27"/>
  <c r="J25" i="27"/>
  <c r="M34" i="27"/>
  <c r="Y34" i="27"/>
  <c r="J34" i="27"/>
  <c r="U34" i="27"/>
  <c r="N34" i="27"/>
  <c r="V34" i="27"/>
  <c r="K34" i="27"/>
  <c r="F34" i="27"/>
  <c r="B18" i="27"/>
  <c r="L18" i="27"/>
  <c r="X18" i="27"/>
  <c r="A18" i="27"/>
  <c r="AB31" i="27"/>
  <c r="C31" i="27"/>
  <c r="G35" i="27"/>
  <c r="M35" i="27"/>
  <c r="T35" i="27"/>
  <c r="U35" i="27"/>
  <c r="K35" i="27"/>
  <c r="S35" i="27"/>
  <c r="W35" i="27"/>
  <c r="Z35" i="27"/>
  <c r="W4" i="27"/>
  <c r="R4" i="27"/>
  <c r="E4" i="27"/>
  <c r="AA4" i="27"/>
  <c r="F4" i="27"/>
  <c r="Q29" i="27"/>
  <c r="AD29" i="27"/>
  <c r="O29" i="27"/>
  <c r="D29" i="27"/>
  <c r="I29" i="27"/>
  <c r="S29" i="27"/>
  <c r="Y29" i="27"/>
  <c r="B29" i="27"/>
  <c r="C29" i="27"/>
  <c r="Z29" i="27"/>
  <c r="H29" i="27"/>
  <c r="M41" i="27"/>
  <c r="W41" i="27"/>
  <c r="Z41" i="27"/>
  <c r="F41" i="27"/>
  <c r="AA41" i="27"/>
  <c r="Z27" i="27"/>
  <c r="T27" i="27"/>
  <c r="C27" i="27"/>
  <c r="AD45" i="16"/>
  <c r="B40" i="27"/>
  <c r="M13" i="27"/>
  <c r="K1" i="27"/>
  <c r="K2" i="14" s="1"/>
  <c r="I47" i="16"/>
  <c r="B47" i="16"/>
  <c r="K15" i="27"/>
  <c r="G3" i="27"/>
  <c r="Y3" i="27"/>
  <c r="U3" i="27"/>
  <c r="S33" i="27"/>
  <c r="V33" i="27"/>
  <c r="AA33" i="27"/>
  <c r="K33" i="27"/>
  <c r="T12" i="27"/>
  <c r="K12" i="27"/>
  <c r="V12" i="27"/>
  <c r="AE12" i="27"/>
  <c r="W12" i="27"/>
  <c r="L30" i="27"/>
  <c r="A30" i="27"/>
  <c r="J30" i="27"/>
  <c r="O13" i="27"/>
  <c r="Z17" i="27"/>
  <c r="V17" i="27"/>
  <c r="K30" i="27"/>
  <c r="AB1" i="27"/>
  <c r="AB2" i="15" s="1"/>
  <c r="AE1" i="27"/>
  <c r="AE2" i="14" s="1"/>
  <c r="W40" i="27"/>
  <c r="C1" i="27"/>
  <c r="C2" i="13" s="1"/>
  <c r="AC13" i="27"/>
  <c r="Z13" i="27"/>
  <c r="V13" i="27"/>
  <c r="X13" i="27"/>
  <c r="AB15" i="27"/>
  <c r="R15" i="27"/>
  <c r="O15" i="27"/>
  <c r="AA15" i="27"/>
  <c r="V11" i="16"/>
  <c r="G5" i="16"/>
  <c r="G50" i="16"/>
  <c r="O37" i="16"/>
  <c r="AD18" i="16"/>
  <c r="Y33" i="16"/>
  <c r="I7" i="16"/>
  <c r="T38" i="16"/>
  <c r="A16" i="27"/>
  <c r="M16" i="27"/>
  <c r="Z16" i="27"/>
  <c r="H16" i="27"/>
  <c r="D16" i="27"/>
  <c r="W16" i="27"/>
  <c r="Q16" i="27"/>
  <c r="R16" i="27"/>
  <c r="AC16" i="27"/>
  <c r="Y16" i="27"/>
  <c r="S16" i="27"/>
  <c r="E16" i="27"/>
  <c r="J16" i="27"/>
  <c r="K16" i="27"/>
  <c r="O16" i="27"/>
  <c r="AB16" i="27"/>
  <c r="N16" i="27"/>
  <c r="C46" i="16"/>
  <c r="V49" i="16"/>
  <c r="W6" i="27"/>
  <c r="X8" i="27"/>
  <c r="V8" i="27"/>
  <c r="AB8" i="27"/>
  <c r="E8" i="27"/>
  <c r="I8" i="27"/>
  <c r="S8" i="27"/>
  <c r="A8" i="27"/>
  <c r="G8" i="27"/>
  <c r="F8" i="27"/>
  <c r="AD8" i="27"/>
  <c r="Q8" i="27"/>
  <c r="T8" i="27"/>
  <c r="AA8" i="27"/>
  <c r="N8" i="27"/>
  <c r="AC8" i="27"/>
  <c r="J8" i="27"/>
  <c r="H8" i="27"/>
  <c r="U8" i="27"/>
  <c r="B24" i="27"/>
  <c r="L24" i="27"/>
  <c r="X24" i="27"/>
  <c r="D24" i="27"/>
  <c r="E24" i="27"/>
  <c r="Z24" i="27"/>
  <c r="U24" i="27"/>
  <c r="M24" i="27"/>
  <c r="C24" i="27"/>
  <c r="I24" i="27"/>
  <c r="AD24" i="27"/>
  <c r="N24" i="27"/>
  <c r="AA24" i="27"/>
  <c r="S24" i="27"/>
  <c r="W24" i="27"/>
  <c r="K24" i="27"/>
  <c r="G24" i="27"/>
  <c r="Q24" i="27"/>
  <c r="AB24" i="27"/>
  <c r="J24" i="27"/>
  <c r="F24" i="27"/>
  <c r="AE6" i="27"/>
  <c r="D37" i="27"/>
  <c r="K6" i="27"/>
  <c r="AC24" i="27"/>
  <c r="AE3" i="27"/>
  <c r="AB3" i="27"/>
  <c r="B3" i="27"/>
  <c r="L3" i="27"/>
  <c r="V3" i="27"/>
  <c r="E3" i="27"/>
  <c r="T3" i="27"/>
  <c r="X3" i="27"/>
  <c r="O3" i="27"/>
  <c r="AD3" i="27"/>
  <c r="Z3" i="27"/>
  <c r="N3" i="27"/>
  <c r="S3" i="27"/>
  <c r="AA3" i="27"/>
  <c r="A3" i="27"/>
  <c r="M3" i="27"/>
  <c r="D3" i="27"/>
  <c r="I3" i="27"/>
  <c r="H3" i="27"/>
  <c r="Q19" i="27"/>
  <c r="T19" i="27"/>
  <c r="V19" i="27"/>
  <c r="C19" i="27"/>
  <c r="AC19" i="27"/>
  <c r="R19" i="27"/>
  <c r="K19" i="27"/>
  <c r="O19" i="27"/>
  <c r="AA19" i="27"/>
  <c r="M19" i="27"/>
  <c r="B19" i="27"/>
  <c r="A19" i="27"/>
  <c r="J19" i="27"/>
  <c r="W19" i="27"/>
  <c r="E19" i="27"/>
  <c r="AE19" i="27"/>
  <c r="Y19" i="27"/>
  <c r="I19" i="27"/>
  <c r="L19" i="27"/>
  <c r="N20" i="16"/>
  <c r="I44" i="16"/>
  <c r="R38" i="27"/>
  <c r="Q38" i="27"/>
  <c r="AD37" i="27"/>
  <c r="D32" i="27"/>
  <c r="H31" i="27"/>
  <c r="W49" i="16"/>
  <c r="D40" i="27"/>
  <c r="N40" i="27"/>
  <c r="E40" i="27"/>
  <c r="AD40" i="27"/>
  <c r="T40" i="27"/>
  <c r="F40" i="27"/>
  <c r="S40" i="27"/>
  <c r="AE40" i="27"/>
  <c r="Y40" i="27"/>
  <c r="AA40" i="27"/>
  <c r="Z40" i="27"/>
  <c r="L40" i="27"/>
  <c r="K40" i="27"/>
  <c r="A40" i="27"/>
  <c r="U40" i="27"/>
  <c r="H40" i="27"/>
  <c r="M40" i="27"/>
  <c r="O40" i="27"/>
  <c r="Q40" i="27"/>
  <c r="C40" i="27"/>
  <c r="D19" i="16"/>
  <c r="AE5" i="27"/>
  <c r="S19" i="27"/>
  <c r="H32" i="27"/>
  <c r="W23" i="27"/>
  <c r="O24" i="27"/>
  <c r="X40" i="27"/>
  <c r="AD19" i="27"/>
  <c r="O30" i="27"/>
  <c r="AE17" i="27"/>
  <c r="T5" i="27"/>
  <c r="AC38" i="27"/>
  <c r="Z37" i="27"/>
  <c r="AA48" i="16"/>
  <c r="K50" i="16"/>
  <c r="L49" i="16"/>
  <c r="G36" i="27"/>
  <c r="N10" i="27"/>
  <c r="AA16" i="27"/>
  <c r="N14" i="27"/>
  <c r="L14" i="27"/>
  <c r="S14" i="27"/>
  <c r="U14" i="27"/>
  <c r="AB14" i="27"/>
  <c r="AA14" i="27"/>
  <c r="K14" i="27"/>
  <c r="Q14" i="27"/>
  <c r="X14" i="27"/>
  <c r="J14" i="27"/>
  <c r="E14" i="27"/>
  <c r="W14" i="27"/>
  <c r="F14" i="27"/>
  <c r="H14" i="27"/>
  <c r="AC14" i="27"/>
  <c r="V14" i="27"/>
  <c r="AD14" i="27"/>
  <c r="C14" i="27"/>
  <c r="A14" i="27"/>
  <c r="I14" i="27"/>
  <c r="Z11" i="27"/>
  <c r="O11" i="27"/>
  <c r="C11" i="27"/>
  <c r="AD11" i="27"/>
  <c r="B11" i="27"/>
  <c r="L11" i="27"/>
  <c r="J11" i="27"/>
  <c r="M11" i="27"/>
  <c r="A11" i="27"/>
  <c r="N11" i="27"/>
  <c r="K11" i="27"/>
  <c r="U11" i="27"/>
  <c r="I11" i="27"/>
  <c r="Q11" i="27"/>
  <c r="Y11" i="27"/>
  <c r="AA11" i="27"/>
  <c r="AB11" i="27"/>
  <c r="F11" i="27"/>
  <c r="E11" i="27"/>
  <c r="W11" i="27"/>
  <c r="AB47" i="16"/>
  <c r="AE49" i="16"/>
  <c r="R37" i="27"/>
  <c r="I33" i="27"/>
  <c r="Z18" i="27"/>
  <c r="B8" i="27"/>
  <c r="J12" i="27"/>
  <c r="B17" i="27"/>
  <c r="F2" i="27"/>
  <c r="Y6" i="27"/>
  <c r="V15" i="27"/>
  <c r="AE16" i="27"/>
  <c r="AC40" i="27"/>
  <c r="Q34" i="27"/>
  <c r="V2" i="27"/>
  <c r="L16" i="27"/>
  <c r="AE13" i="27"/>
  <c r="U6" i="27"/>
  <c r="I4" i="27"/>
  <c r="Z12" i="27"/>
  <c r="F18" i="27"/>
  <c r="V24" i="27"/>
  <c r="S31" i="27"/>
  <c r="AC29" i="27"/>
  <c r="W31" i="27"/>
  <c r="N27" i="27"/>
  <c r="F23" i="27"/>
  <c r="O32" i="27"/>
  <c r="G28" i="27"/>
  <c r="AD23" i="27"/>
  <c r="N50" i="16"/>
  <c r="G6" i="27"/>
  <c r="S38" i="27"/>
  <c r="N32" i="27"/>
  <c r="F28" i="27"/>
  <c r="S11" i="27"/>
  <c r="R10" i="27"/>
  <c r="M29" i="27"/>
  <c r="H35" i="27"/>
  <c r="M7" i="27"/>
  <c r="V11" i="27"/>
  <c r="Z8" i="27"/>
  <c r="G25" i="27"/>
  <c r="T25" i="27"/>
  <c r="B46" i="16"/>
  <c r="D46" i="16"/>
  <c r="I49" i="16"/>
  <c r="B49" i="16"/>
  <c r="X36" i="27"/>
  <c r="AD16" i="27"/>
  <c r="X19" i="27"/>
  <c r="G10" i="27"/>
  <c r="O26" i="27"/>
  <c r="U16" i="27"/>
  <c r="R3" i="27"/>
  <c r="G22" i="27"/>
  <c r="X25" i="27"/>
  <c r="Y26" i="27"/>
  <c r="AE37" i="27"/>
  <c r="G11" i="27"/>
  <c r="C30" i="27"/>
  <c r="AE36" i="27"/>
  <c r="M2" i="27"/>
  <c r="Y31" i="27"/>
  <c r="M5" i="27"/>
  <c r="G14" i="27"/>
  <c r="U13" i="27"/>
  <c r="H6" i="27"/>
  <c r="B6" i="27"/>
  <c r="Z6" i="27"/>
  <c r="A6" i="27"/>
  <c r="L6" i="27"/>
  <c r="J6" i="27"/>
  <c r="T6" i="27"/>
  <c r="X6" i="27"/>
  <c r="R6" i="27"/>
  <c r="D6" i="27"/>
  <c r="F6" i="27"/>
  <c r="N6" i="27"/>
  <c r="AD6" i="27"/>
  <c r="S6" i="27"/>
  <c r="AC6" i="27"/>
  <c r="O6" i="27"/>
  <c r="E6" i="27"/>
  <c r="AB6" i="27"/>
  <c r="C6" i="27"/>
  <c r="B16" i="27"/>
  <c r="AA6" i="27"/>
  <c r="A36" i="27"/>
  <c r="Q46" i="16"/>
  <c r="A49" i="16"/>
  <c r="U38" i="27"/>
  <c r="M38" i="27"/>
  <c r="AD38" i="27"/>
  <c r="E38" i="27"/>
  <c r="Y38" i="27"/>
  <c r="C38" i="27"/>
  <c r="X38" i="27"/>
  <c r="I38" i="27"/>
  <c r="L38" i="27"/>
  <c r="A38" i="27"/>
  <c r="Z38" i="27"/>
  <c r="AE38" i="27"/>
  <c r="AB38" i="27"/>
  <c r="J38" i="27"/>
  <c r="B38" i="27"/>
  <c r="K38" i="27"/>
  <c r="G38" i="27"/>
  <c r="N38" i="27"/>
  <c r="AA38" i="27"/>
  <c r="H47" i="16"/>
  <c r="Y24" i="27"/>
  <c r="D10" i="27"/>
  <c r="Y7" i="27"/>
  <c r="V7" i="27"/>
  <c r="T7" i="27"/>
  <c r="H7" i="27"/>
  <c r="F7" i="27"/>
  <c r="J7" i="27"/>
  <c r="Z7" i="27"/>
  <c r="U7" i="27"/>
  <c r="G7" i="27"/>
  <c r="AA7" i="27"/>
  <c r="D7" i="27"/>
  <c r="S7" i="27"/>
  <c r="B7" i="27"/>
  <c r="C7" i="27"/>
  <c r="N7" i="27"/>
  <c r="AE7" i="27"/>
  <c r="AD7" i="27"/>
  <c r="L7" i="27"/>
  <c r="E7" i="27"/>
  <c r="AB7" i="27"/>
  <c r="I27" i="27"/>
  <c r="K27" i="27"/>
  <c r="A27" i="27"/>
  <c r="X27" i="27"/>
  <c r="AC27" i="27"/>
  <c r="AB27" i="27"/>
  <c r="F27" i="27"/>
  <c r="M27" i="27"/>
  <c r="W27" i="27"/>
  <c r="S27" i="27"/>
  <c r="Y27" i="27"/>
  <c r="AA27" i="27"/>
  <c r="U27" i="27"/>
  <c r="AD27" i="27"/>
  <c r="H27" i="27"/>
  <c r="J27" i="27"/>
  <c r="G27" i="27"/>
  <c r="R27" i="27"/>
  <c r="F10" i="27"/>
  <c r="AB37" i="27"/>
  <c r="A24" i="27"/>
  <c r="H24" i="27"/>
  <c r="K8" i="27"/>
  <c r="T46" i="16"/>
  <c r="D49" i="16"/>
  <c r="K44" i="16"/>
  <c r="V9" i="27"/>
  <c r="C9" i="27"/>
  <c r="H9" i="27"/>
  <c r="Y9" i="27"/>
  <c r="AE9" i="27"/>
  <c r="B9" i="27"/>
  <c r="L9" i="27"/>
  <c r="A9" i="27"/>
  <c r="J9" i="27"/>
  <c r="N9" i="27"/>
  <c r="Q9" i="27"/>
  <c r="AD9" i="27"/>
  <c r="U9" i="27"/>
  <c r="Z9" i="27"/>
  <c r="X9" i="27"/>
  <c r="F9" i="27"/>
  <c r="G9" i="27"/>
  <c r="AC9" i="27"/>
  <c r="E9" i="27"/>
  <c r="K9" i="27"/>
  <c r="O23" i="27"/>
  <c r="U23" i="27"/>
  <c r="C23" i="27"/>
  <c r="I23" i="27"/>
  <c r="T23" i="27"/>
  <c r="Y23" i="27"/>
  <c r="E23" i="27"/>
  <c r="N23" i="27"/>
  <c r="AB23" i="27"/>
  <c r="D23" i="27"/>
  <c r="V23" i="27"/>
  <c r="AE23" i="27"/>
  <c r="X23" i="27"/>
  <c r="Q23" i="27"/>
  <c r="R23" i="27"/>
  <c r="G23" i="27"/>
  <c r="H23" i="27"/>
  <c r="AA9" i="27"/>
  <c r="T9" i="27"/>
  <c r="W30" i="27"/>
  <c r="AE27" i="27"/>
  <c r="B27" i="27"/>
  <c r="AC7" i="27"/>
  <c r="W9" i="27"/>
  <c r="O9" i="27"/>
  <c r="D19" i="27"/>
  <c r="H38" i="27"/>
  <c r="W38" i="27"/>
  <c r="T10" i="27"/>
  <c r="O27" i="27"/>
  <c r="W8" i="27"/>
  <c r="A5" i="27"/>
  <c r="C50" i="16"/>
  <c r="C36" i="27"/>
  <c r="L34" i="27"/>
  <c r="AD34" i="27"/>
  <c r="AA34" i="27"/>
  <c r="AE34" i="27"/>
  <c r="O34" i="27"/>
  <c r="A34" i="27"/>
  <c r="D34" i="27"/>
  <c r="W34" i="27"/>
  <c r="H34" i="27"/>
  <c r="AC34" i="27"/>
  <c r="S34" i="27"/>
  <c r="C34" i="27"/>
  <c r="G34" i="27"/>
  <c r="AB34" i="27"/>
  <c r="B34" i="27"/>
  <c r="E34" i="27"/>
  <c r="R34" i="27"/>
  <c r="F12" i="27"/>
  <c r="N12" i="27"/>
  <c r="M12" i="27"/>
  <c r="AA12" i="27"/>
  <c r="O12" i="27"/>
  <c r="AD12" i="27"/>
  <c r="H12" i="27"/>
  <c r="Q12" i="27"/>
  <c r="B12" i="27"/>
  <c r="Y12" i="27"/>
  <c r="AB12" i="27"/>
  <c r="S12" i="27"/>
  <c r="R12" i="27"/>
  <c r="D12" i="27"/>
  <c r="L12" i="27"/>
  <c r="U12" i="27"/>
  <c r="G12" i="27"/>
  <c r="E12" i="27"/>
  <c r="I12" i="27"/>
  <c r="C12" i="27"/>
  <c r="O4" i="27"/>
  <c r="D4" i="27"/>
  <c r="T4" i="27"/>
  <c r="M4" i="27"/>
  <c r="U4" i="27"/>
  <c r="AE4" i="27"/>
  <c r="Y4" i="27"/>
  <c r="AD4" i="27"/>
  <c r="L4" i="27"/>
  <c r="Z4" i="27"/>
  <c r="H4" i="27"/>
  <c r="K4" i="27"/>
  <c r="A4" i="27"/>
  <c r="X4" i="27"/>
  <c r="AC4" i="27"/>
  <c r="C4" i="27"/>
  <c r="V4" i="27"/>
  <c r="J4" i="27"/>
  <c r="B4" i="27"/>
  <c r="N4" i="27"/>
  <c r="M18" i="27"/>
  <c r="C18" i="27"/>
  <c r="Y18" i="27"/>
  <c r="AD18" i="27"/>
  <c r="U18" i="27"/>
  <c r="AC18" i="27"/>
  <c r="Q18" i="27"/>
  <c r="W18" i="27"/>
  <c r="K18" i="27"/>
  <c r="J18" i="27"/>
  <c r="T18" i="27"/>
  <c r="O18" i="27"/>
  <c r="AA18" i="27"/>
  <c r="AE18" i="27"/>
  <c r="E18" i="27"/>
  <c r="R18" i="27"/>
  <c r="S18" i="27"/>
  <c r="N18" i="27"/>
  <c r="H18" i="27"/>
  <c r="D39" i="27"/>
  <c r="W39" i="27"/>
  <c r="E39" i="27"/>
  <c r="I39" i="27"/>
  <c r="G39" i="27"/>
  <c r="M39" i="27"/>
  <c r="N39" i="27"/>
  <c r="X39" i="27"/>
  <c r="R39" i="27"/>
  <c r="F39" i="27"/>
  <c r="AD39" i="27"/>
  <c r="K39" i="27"/>
  <c r="L39" i="27"/>
  <c r="C39" i="27"/>
  <c r="Q39" i="27"/>
  <c r="AB39" i="27"/>
  <c r="Y39" i="27"/>
  <c r="AA39" i="27"/>
  <c r="S39" i="27"/>
  <c r="R41" i="27"/>
  <c r="S41" i="27"/>
  <c r="L41" i="27"/>
  <c r="H41" i="27"/>
  <c r="A41" i="27"/>
  <c r="E41" i="27"/>
  <c r="AB41" i="27"/>
  <c r="T41" i="27"/>
  <c r="O41" i="27"/>
  <c r="I41" i="27"/>
  <c r="G41" i="27"/>
  <c r="J41" i="27"/>
  <c r="C41" i="27"/>
  <c r="U41" i="27"/>
  <c r="AD41" i="27"/>
  <c r="AE41" i="27"/>
  <c r="Q41" i="27"/>
  <c r="V41" i="27"/>
  <c r="N41" i="27"/>
  <c r="Y41" i="27"/>
  <c r="K41" i="27"/>
  <c r="B41" i="27"/>
  <c r="AE15" i="16"/>
  <c r="AB49" i="16"/>
  <c r="R44" i="16"/>
  <c r="G49" i="16"/>
  <c r="T15" i="27"/>
  <c r="O2" i="27"/>
  <c r="AE15" i="27"/>
  <c r="B26" i="27"/>
  <c r="T14" i="27"/>
  <c r="N37" i="27"/>
  <c r="AB40" i="27"/>
  <c r="D41" i="27"/>
  <c r="D33" i="27"/>
  <c r="F13" i="27"/>
  <c r="W7" i="27"/>
  <c r="T16" i="27"/>
  <c r="O7" i="27"/>
  <c r="D17" i="27"/>
  <c r="K31" i="27"/>
  <c r="Z22" i="27"/>
  <c r="AE22" i="27"/>
  <c r="F31" i="27"/>
  <c r="AC26" i="27"/>
  <c r="U22" i="27"/>
  <c r="AD31" i="27"/>
  <c r="V27" i="27"/>
  <c r="M23" i="27"/>
  <c r="F46" i="16"/>
  <c r="AC11" i="27"/>
  <c r="M9" i="27"/>
  <c r="Q37" i="27"/>
  <c r="L31" i="27"/>
  <c r="AC12" i="27"/>
  <c r="X41" i="27"/>
  <c r="O37" i="27"/>
  <c r="S4" i="27"/>
  <c r="X34" i="27"/>
  <c r="T32" i="27"/>
  <c r="A12" i="27"/>
  <c r="J20" i="27"/>
  <c r="K23" i="27"/>
  <c r="C25" i="27"/>
  <c r="AB46" i="16"/>
  <c r="U46" i="16"/>
  <c r="E49" i="16"/>
  <c r="Q49" i="16"/>
  <c r="S49" i="16"/>
  <c r="AC3" i="27"/>
  <c r="V18" i="27"/>
  <c r="M14" i="27"/>
  <c r="J40" i="27"/>
  <c r="H13" i="27"/>
  <c r="F30" i="27"/>
  <c r="I18" i="27"/>
  <c r="Z25" i="27"/>
  <c r="H5" i="27"/>
  <c r="AC41" i="27"/>
  <c r="D36" i="27"/>
  <c r="AD36" i="27"/>
  <c r="U36" i="27"/>
  <c r="L36" i="27"/>
  <c r="F36" i="27"/>
  <c r="AC36" i="27"/>
  <c r="T36" i="27"/>
  <c r="W36" i="27"/>
  <c r="Q36" i="27"/>
  <c r="B36" i="27"/>
  <c r="K36" i="27"/>
  <c r="R36" i="27"/>
  <c r="Z36" i="27"/>
  <c r="V36" i="27"/>
  <c r="E36" i="27"/>
  <c r="AA36" i="27"/>
  <c r="H36" i="27"/>
  <c r="O10" i="27"/>
  <c r="N36" i="27"/>
  <c r="G16" i="27"/>
  <c r="AC47" i="16"/>
  <c r="J37" i="27"/>
  <c r="A37" i="27"/>
  <c r="X37" i="27"/>
  <c r="AC37" i="27"/>
  <c r="K37" i="27"/>
  <c r="W37" i="27"/>
  <c r="B37" i="27"/>
  <c r="L37" i="27"/>
  <c r="G37" i="27"/>
  <c r="H37" i="27"/>
  <c r="I37" i="27"/>
  <c r="S37" i="27"/>
  <c r="E37" i="27"/>
  <c r="V37" i="27"/>
  <c r="Y37" i="27"/>
  <c r="M37" i="27"/>
  <c r="C37" i="27"/>
  <c r="D31" i="27"/>
  <c r="U31" i="27"/>
  <c r="G31" i="27"/>
  <c r="O31" i="27"/>
  <c r="T31" i="27"/>
  <c r="E31" i="27"/>
  <c r="N31" i="27"/>
  <c r="A31" i="27"/>
  <c r="V31" i="27"/>
  <c r="AE31" i="27"/>
  <c r="I31" i="27"/>
  <c r="AC31" i="27"/>
  <c r="AA31" i="27"/>
  <c r="Z32" i="16"/>
  <c r="L8" i="27"/>
  <c r="R24" i="27"/>
  <c r="AA46" i="16"/>
  <c r="D27" i="27"/>
  <c r="Q31" i="27"/>
  <c r="D8" i="27"/>
  <c r="AD10" i="27"/>
  <c r="J3" i="27"/>
  <c r="L2" i="27"/>
  <c r="A2" i="27"/>
  <c r="W2" i="27"/>
  <c r="AC2" i="27"/>
  <c r="R2" i="27"/>
  <c r="AE2" i="27"/>
  <c r="AD2" i="27"/>
  <c r="H2" i="27"/>
  <c r="T2" i="27"/>
  <c r="AA2" i="27"/>
  <c r="I2" i="27"/>
  <c r="Y2" i="27"/>
  <c r="B2" i="27"/>
  <c r="K2" i="27"/>
  <c r="G2" i="27"/>
  <c r="N2" i="27"/>
  <c r="D2" i="27"/>
  <c r="H19" i="27"/>
  <c r="G5" i="27"/>
  <c r="L46" i="16"/>
  <c r="F3" i="27"/>
  <c r="J17" i="27"/>
  <c r="R40" i="27"/>
  <c r="O48" i="16"/>
  <c r="V21" i="27"/>
  <c r="AE21" i="27"/>
  <c r="C21" i="27"/>
  <c r="K21" i="27"/>
  <c r="U21" i="27"/>
  <c r="F21" i="27"/>
  <c r="M21" i="27"/>
  <c r="T21" i="27"/>
  <c r="W21" i="27"/>
  <c r="E21" i="27"/>
  <c r="AC21" i="27"/>
  <c r="X21" i="27"/>
  <c r="Y21" i="27"/>
  <c r="AB21" i="27"/>
  <c r="Z21" i="27"/>
  <c r="Q21" i="27"/>
  <c r="D21" i="27"/>
  <c r="R21" i="27"/>
  <c r="O21" i="27"/>
  <c r="D35" i="27"/>
  <c r="N35" i="27"/>
  <c r="I35" i="27"/>
  <c r="B35" i="27"/>
  <c r="A35" i="27"/>
  <c r="AC35" i="27"/>
  <c r="F35" i="27"/>
  <c r="O35" i="27"/>
  <c r="AB35" i="27"/>
  <c r="R35" i="27"/>
  <c r="C35" i="27"/>
  <c r="X35" i="27"/>
  <c r="AE35" i="27"/>
  <c r="E35" i="27"/>
  <c r="Y35" i="27"/>
  <c r="Q35" i="27"/>
  <c r="AD35" i="27"/>
  <c r="AA35" i="27"/>
  <c r="J22" i="27"/>
  <c r="H22" i="27"/>
  <c r="V22" i="27"/>
  <c r="AA22" i="27"/>
  <c r="W22" i="27"/>
  <c r="A22" i="27"/>
  <c r="Y22" i="27"/>
  <c r="I22" i="27"/>
  <c r="B22" i="27"/>
  <c r="C22" i="27"/>
  <c r="L22" i="27"/>
  <c r="O22" i="27"/>
  <c r="X22" i="27"/>
  <c r="M22" i="27"/>
  <c r="Q22" i="27"/>
  <c r="T22" i="27"/>
  <c r="AC22" i="27"/>
  <c r="E22" i="27"/>
  <c r="N22" i="27"/>
  <c r="AD22" i="27"/>
  <c r="F26" i="27"/>
  <c r="A26" i="27"/>
  <c r="S26" i="27"/>
  <c r="AD26" i="27"/>
  <c r="K26" i="27"/>
  <c r="U26" i="27"/>
  <c r="G26" i="27"/>
  <c r="AB26" i="27"/>
  <c r="AE26" i="27"/>
  <c r="N26" i="27"/>
  <c r="I26" i="27"/>
  <c r="Q26" i="27"/>
  <c r="E26" i="27"/>
  <c r="J26" i="27"/>
  <c r="R26" i="27"/>
  <c r="Z26" i="27"/>
  <c r="V26" i="27"/>
  <c r="X26" i="27"/>
  <c r="B28" i="27"/>
  <c r="C3" i="27"/>
  <c r="Q3" i="27"/>
  <c r="AC5" i="27"/>
  <c r="L35" i="27"/>
  <c r="AE24" i="27"/>
  <c r="R13" i="27"/>
  <c r="F37" i="27"/>
  <c r="Q4" i="27"/>
  <c r="AC10" i="27"/>
  <c r="Z19" i="27"/>
  <c r="F22" i="27"/>
  <c r="U30" i="27"/>
  <c r="L26" i="27"/>
  <c r="D22" i="27"/>
  <c r="M31" i="27"/>
  <c r="E27" i="27"/>
  <c r="AB22" i="27"/>
  <c r="V39" i="27"/>
  <c r="AE8" i="27"/>
  <c r="AB18" i="27"/>
  <c r="V40" i="27"/>
  <c r="M36" i="27"/>
  <c r="R31" i="27"/>
  <c r="V6" i="27"/>
  <c r="AA37" i="27"/>
  <c r="N46" i="16"/>
  <c r="O46" i="16"/>
  <c r="AC46" i="16"/>
  <c r="Z49" i="16"/>
  <c r="Y49" i="16"/>
  <c r="U45" i="16"/>
  <c r="V35" i="27"/>
  <c r="K3" i="27"/>
  <c r="AB4" i="27"/>
  <c r="S21" i="27"/>
  <c r="L27" i="27"/>
  <c r="H39" i="27"/>
  <c r="S9" i="27"/>
  <c r="I16" i="27"/>
  <c r="AA21" i="27"/>
  <c r="G40" i="27"/>
  <c r="J35" i="27"/>
  <c r="O38" i="27"/>
  <c r="S36" i="27"/>
  <c r="U37" i="27"/>
  <c r="L10" i="27"/>
  <c r="I10" i="27"/>
  <c r="U10" i="27"/>
  <c r="W10" i="27"/>
  <c r="Z10" i="27"/>
  <c r="X10" i="27"/>
  <c r="M10" i="27"/>
  <c r="A10" i="27"/>
  <c r="Q10" i="27"/>
  <c r="AB10" i="27"/>
  <c r="H10" i="27"/>
  <c r="S10" i="27"/>
  <c r="E10" i="27"/>
  <c r="AE10" i="27"/>
  <c r="J10" i="27"/>
  <c r="K10" i="27"/>
  <c r="AA32" i="27"/>
  <c r="V32" i="27"/>
  <c r="C32" i="27"/>
  <c r="S32" i="27"/>
  <c r="AC32" i="27"/>
  <c r="F32" i="27"/>
  <c r="I32" i="27"/>
  <c r="B32" i="27"/>
  <c r="Z32" i="27"/>
  <c r="L32" i="27"/>
  <c r="A32" i="27"/>
  <c r="K32" i="27"/>
  <c r="U32" i="27"/>
  <c r="W32" i="27"/>
  <c r="X32" i="27"/>
  <c r="E32" i="27"/>
  <c r="AB32" i="27"/>
  <c r="M32" i="27"/>
  <c r="G32" i="27"/>
  <c r="Q32" i="27"/>
  <c r="J32" i="27"/>
  <c r="AD32" i="27"/>
  <c r="AE32" i="27"/>
  <c r="W46" i="16"/>
  <c r="AA49" i="16"/>
  <c r="F47" i="16"/>
  <c r="S17" i="27"/>
  <c r="H17" i="27"/>
  <c r="AA17" i="27"/>
  <c r="U17" i="27"/>
  <c r="M17" i="27"/>
  <c r="L17" i="27"/>
  <c r="I17" i="27"/>
  <c r="AC17" i="27"/>
  <c r="C17" i="27"/>
  <c r="W17" i="27"/>
  <c r="N17" i="27"/>
  <c r="E17" i="27"/>
  <c r="K17" i="27"/>
  <c r="Y17" i="27"/>
  <c r="O17" i="27"/>
  <c r="Q17" i="27"/>
  <c r="F17" i="27"/>
  <c r="AB17" i="27"/>
  <c r="G17" i="27"/>
  <c r="A17" i="27"/>
  <c r="X16" i="27"/>
  <c r="K46" i="16"/>
  <c r="AC33" i="27"/>
  <c r="U33" i="27"/>
  <c r="B33" i="27"/>
  <c r="A33" i="27"/>
  <c r="E33" i="27"/>
  <c r="AE33" i="27"/>
  <c r="N33" i="27"/>
  <c r="H33" i="27"/>
  <c r="L33" i="27"/>
  <c r="J33" i="27"/>
  <c r="T33" i="27"/>
  <c r="W33" i="27"/>
  <c r="AB33" i="27"/>
  <c r="Z33" i="27"/>
  <c r="O33" i="27"/>
  <c r="M33" i="27"/>
  <c r="AD33" i="27"/>
  <c r="Y33" i="27"/>
  <c r="X33" i="27"/>
  <c r="F33" i="27"/>
  <c r="V30" i="27"/>
  <c r="N30" i="27"/>
  <c r="E30" i="27"/>
  <c r="Y30" i="27"/>
  <c r="AE30" i="27"/>
  <c r="Q30" i="27"/>
  <c r="X30" i="27"/>
  <c r="R30" i="27"/>
  <c r="Z30" i="27"/>
  <c r="G30" i="27"/>
  <c r="H30" i="27"/>
  <c r="AA30" i="27"/>
  <c r="T30" i="27"/>
  <c r="AC30" i="27"/>
  <c r="I30" i="27"/>
  <c r="B30" i="27"/>
  <c r="S30" i="27"/>
  <c r="M30" i="27"/>
  <c r="AD30" i="27"/>
  <c r="V16" i="27"/>
  <c r="F19" i="27"/>
  <c r="M6" i="27"/>
  <c r="AE46" i="16"/>
  <c r="R33" i="27"/>
  <c r="V38" i="27"/>
  <c r="C16" i="27"/>
  <c r="AB44" i="16"/>
  <c r="N44" i="16"/>
  <c r="Y10" i="27"/>
  <c r="R17" i="27"/>
  <c r="B31" i="27"/>
  <c r="AA5" i="27"/>
  <c r="D5" i="27"/>
  <c r="N5" i="27"/>
  <c r="L5" i="27"/>
  <c r="AB5" i="27"/>
  <c r="U5" i="27"/>
  <c r="J5" i="27"/>
  <c r="E5" i="27"/>
  <c r="X5" i="27"/>
  <c r="W5" i="27"/>
  <c r="V5" i="27"/>
  <c r="F5" i="27"/>
  <c r="R5" i="27"/>
  <c r="B5" i="27"/>
  <c r="O5" i="27"/>
  <c r="Q5" i="27"/>
  <c r="W25" i="27"/>
  <c r="B25" i="27"/>
  <c r="Q25" i="27"/>
  <c r="D25" i="27"/>
  <c r="K25" i="27"/>
  <c r="AE25" i="27"/>
  <c r="I25" i="27"/>
  <c r="S25" i="27"/>
  <c r="E25" i="27"/>
  <c r="AC25" i="27"/>
  <c r="U25" i="27"/>
  <c r="N25" i="27"/>
  <c r="L25" i="27"/>
  <c r="F25" i="27"/>
  <c r="Y25" i="27"/>
  <c r="O25" i="27"/>
  <c r="AD25" i="27"/>
  <c r="AB25" i="27"/>
  <c r="H49" i="16"/>
  <c r="AA10" i="27"/>
  <c r="G48" i="16"/>
  <c r="X50" i="16"/>
  <c r="C10" i="27"/>
  <c r="E13" i="27"/>
  <c r="I13" i="27"/>
  <c r="Q13" i="27"/>
  <c r="S13" i="27"/>
  <c r="W13" i="27"/>
  <c r="Y13" i="27"/>
  <c r="D13" i="27"/>
  <c r="C13" i="27"/>
  <c r="T13" i="27"/>
  <c r="AB13" i="27"/>
  <c r="AD13" i="27"/>
  <c r="K13" i="27"/>
  <c r="AA13" i="27"/>
  <c r="L13" i="27"/>
  <c r="A13" i="27"/>
  <c r="J13" i="27"/>
  <c r="G13" i="27"/>
  <c r="N13" i="27"/>
  <c r="C20" i="27"/>
  <c r="B20" i="27"/>
  <c r="V20" i="27"/>
  <c r="AC20" i="27"/>
  <c r="Y20" i="27"/>
  <c r="Z20" i="27"/>
  <c r="L20" i="27"/>
  <c r="AE20" i="27"/>
  <c r="T20" i="27"/>
  <c r="W20" i="27"/>
  <c r="X20" i="27"/>
  <c r="K20" i="27"/>
  <c r="Q20" i="27"/>
  <c r="E20" i="27"/>
  <c r="A20" i="27"/>
  <c r="I20" i="27"/>
  <c r="O20" i="27"/>
  <c r="M20" i="27"/>
  <c r="R20" i="27"/>
  <c r="G20" i="27"/>
  <c r="U20" i="27"/>
  <c r="L29" i="27"/>
  <c r="K29" i="27"/>
  <c r="A29" i="27"/>
  <c r="J29" i="27"/>
  <c r="AB29" i="27"/>
  <c r="R29" i="27"/>
  <c r="AA29" i="27"/>
  <c r="G29" i="27"/>
  <c r="T29" i="27"/>
  <c r="X29" i="27"/>
  <c r="W29" i="27"/>
  <c r="AE29" i="27"/>
  <c r="N29" i="27"/>
  <c r="E29" i="27"/>
  <c r="V29" i="27"/>
  <c r="F29" i="27"/>
  <c r="U29" i="27"/>
  <c r="X15" i="27"/>
  <c r="E15" i="27"/>
  <c r="C15" i="27"/>
  <c r="N15" i="27"/>
  <c r="Q15" i="27"/>
  <c r="J15" i="27"/>
  <c r="U15" i="27"/>
  <c r="W15" i="27"/>
  <c r="Z15" i="27"/>
  <c r="L15" i="27"/>
  <c r="AD15" i="27"/>
  <c r="I15" i="27"/>
  <c r="AC15" i="27"/>
  <c r="H15" i="27"/>
  <c r="M15" i="27"/>
  <c r="Y15" i="27"/>
  <c r="A15" i="27"/>
  <c r="G15" i="27"/>
  <c r="R1" i="27"/>
  <c r="R2" i="15" s="1"/>
  <c r="I1" i="27"/>
  <c r="I2" i="14" s="1"/>
  <c r="V1" i="27"/>
  <c r="V2" i="15" s="1"/>
  <c r="E1" i="27"/>
  <c r="E2" i="15" s="1"/>
  <c r="S1" i="27"/>
  <c r="S2" i="15" s="1"/>
  <c r="U1" i="27"/>
  <c r="U2" i="15" s="1"/>
  <c r="A1" i="27"/>
  <c r="A2" i="14" s="1"/>
  <c r="T1" i="27"/>
  <c r="T2" i="13" s="1"/>
  <c r="AA1" i="27"/>
  <c r="AA2" i="15" s="1"/>
  <c r="AC1" i="27"/>
  <c r="AC2" i="15" s="1"/>
  <c r="Y1" i="27"/>
  <c r="Y2" i="16" s="1"/>
  <c r="D1" i="27"/>
  <c r="D2" i="15" s="1"/>
  <c r="F1" i="27"/>
  <c r="F2" i="15" s="1"/>
  <c r="G1" i="27"/>
  <c r="G2" i="15" s="1"/>
  <c r="J1" i="27"/>
  <c r="J2" i="13" s="1"/>
  <c r="N1" i="27"/>
  <c r="N2" i="15" s="1"/>
  <c r="W1" i="27"/>
  <c r="W2" i="15" s="1"/>
  <c r="M1" i="27"/>
  <c r="M2" i="15" s="1"/>
  <c r="X1" i="27"/>
  <c r="X2" i="15" s="1"/>
  <c r="H1" i="27"/>
  <c r="H2" i="15" s="1"/>
  <c r="AD1" i="27"/>
  <c r="AD2" i="14" s="1"/>
  <c r="Z1" i="27"/>
  <c r="Z2" i="15" s="1"/>
  <c r="V28" i="27"/>
  <c r="A28" i="27"/>
  <c r="E28" i="27"/>
  <c r="L28" i="27"/>
  <c r="K28" i="27"/>
  <c r="AE28" i="27"/>
  <c r="C28" i="27"/>
  <c r="AB28" i="27"/>
  <c r="H28" i="27"/>
  <c r="I28" i="27"/>
  <c r="AA28" i="27"/>
  <c r="M28" i="27"/>
  <c r="S28" i="27"/>
  <c r="D28" i="27"/>
  <c r="W28" i="27"/>
  <c r="O28" i="27"/>
  <c r="Y28" i="27"/>
  <c r="Z28" i="27"/>
  <c r="N28" i="27"/>
  <c r="R28" i="27"/>
  <c r="L22" i="16"/>
  <c r="D16" i="16"/>
  <c r="B10" i="27"/>
  <c r="X17" i="27"/>
  <c r="H11" i="27"/>
  <c r="G33" i="27"/>
  <c r="S15" i="27"/>
  <c r="O14" i="27"/>
  <c r="O39" i="27"/>
  <c r="AB2" i="27"/>
  <c r="K5" i="27"/>
  <c r="T24" i="27"/>
  <c r="AC28" i="27"/>
  <c r="R32" i="27"/>
  <c r="D30" i="27"/>
  <c r="AA25" i="27"/>
  <c r="AB30" i="27"/>
  <c r="T26" i="27"/>
  <c r="K22" i="27"/>
  <c r="U28" i="27"/>
  <c r="T38" i="27"/>
  <c r="Y5" i="27"/>
  <c r="I7" i="27"/>
  <c r="F15" i="27"/>
  <c r="Q6" i="27"/>
  <c r="K7" i="27"/>
  <c r="T11" i="27"/>
  <c r="F16" i="27"/>
  <c r="AB36" i="27"/>
  <c r="J36" i="27"/>
  <c r="O8" i="27"/>
  <c r="X12" i="27"/>
  <c r="AB9" i="27"/>
  <c r="Y36" i="27"/>
  <c r="A23" i="27"/>
  <c r="Q27" i="27"/>
  <c r="J46" i="16"/>
  <c r="S46" i="16"/>
  <c r="F49" i="16"/>
  <c r="J49" i="16"/>
  <c r="T34" i="27"/>
  <c r="Z14" i="27"/>
  <c r="T17" i="27"/>
  <c r="C8" i="27"/>
  <c r="J39" i="27"/>
  <c r="B15" i="27"/>
  <c r="I36" i="27"/>
  <c r="Q1" i="27"/>
  <c r="Q2" i="15" s="1"/>
  <c r="M45" i="16"/>
  <c r="I45" i="16"/>
  <c r="C33" i="27"/>
  <c r="Q7" i="27"/>
  <c r="W3" i="27"/>
  <c r="G18" i="27"/>
  <c r="S20" i="27"/>
  <c r="D26" i="27"/>
  <c r="Z34" i="27"/>
  <c r="U19" i="27"/>
  <c r="X31" i="27"/>
  <c r="Q43" i="16"/>
  <c r="R7" i="27"/>
  <c r="O1" i="27"/>
  <c r="O2" i="15" s="1"/>
  <c r="J31" i="27"/>
  <c r="R43" i="16"/>
  <c r="F43" i="16"/>
  <c r="AE43" i="16"/>
  <c r="H48" i="16"/>
  <c r="A45" i="16"/>
  <c r="J45" i="16"/>
  <c r="AE50" i="16"/>
  <c r="AB50" i="16"/>
  <c r="D50" i="16"/>
  <c r="W44" i="16"/>
  <c r="Y44" i="16"/>
  <c r="V45" i="16"/>
  <c r="AE47" i="16"/>
  <c r="D43" i="16"/>
  <c r="V43" i="16"/>
  <c r="U48" i="16"/>
  <c r="L44" i="16"/>
  <c r="F48" i="16"/>
  <c r="Y48" i="16"/>
  <c r="AC45" i="16"/>
  <c r="H45" i="16"/>
  <c r="Q45" i="16"/>
  <c r="AA44" i="16"/>
  <c r="G44" i="16"/>
  <c r="J48" i="16"/>
  <c r="L47" i="16"/>
  <c r="D47" i="16"/>
  <c r="M43" i="16"/>
  <c r="L43" i="16"/>
  <c r="I43" i="16"/>
  <c r="B48" i="16"/>
  <c r="Y45" i="16"/>
  <c r="AA45" i="16"/>
  <c r="D48" i="16"/>
  <c r="U50" i="16"/>
  <c r="L50" i="16"/>
  <c r="O44" i="16"/>
  <c r="E47" i="16"/>
  <c r="AD47" i="16"/>
  <c r="S47" i="16"/>
  <c r="J43" i="16"/>
  <c r="T48" i="16"/>
  <c r="S48" i="16"/>
  <c r="W48" i="16"/>
  <c r="B45" i="16"/>
  <c r="F50" i="16"/>
  <c r="J50" i="16"/>
  <c r="AC50" i="16"/>
  <c r="X44" i="16"/>
  <c r="T44" i="16"/>
  <c r="V47" i="16"/>
  <c r="U47" i="16"/>
  <c r="U43" i="16"/>
  <c r="N43" i="16"/>
  <c r="N48" i="16"/>
  <c r="Q48" i="16"/>
  <c r="R45" i="16"/>
  <c r="S45" i="16"/>
  <c r="AA50" i="16"/>
  <c r="Q44" i="16"/>
  <c r="AD49" i="16"/>
  <c r="AC43" i="16"/>
  <c r="Q47" i="16"/>
  <c r="R47" i="16"/>
  <c r="R49" i="16"/>
  <c r="AE48" i="16"/>
  <c r="AE45" i="16"/>
  <c r="W50" i="16"/>
  <c r="S50" i="16"/>
  <c r="D45" i="16"/>
  <c r="J44" i="16"/>
  <c r="H44" i="16"/>
  <c r="AB48" i="16"/>
  <c r="N47" i="16"/>
  <c r="W47" i="16"/>
  <c r="E43" i="16"/>
  <c r="N45" i="16"/>
  <c r="X48" i="16"/>
  <c r="Z45" i="16"/>
  <c r="U49" i="16"/>
  <c r="C48" i="16"/>
  <c r="B50" i="16"/>
  <c r="T50" i="16"/>
  <c r="S44" i="16"/>
  <c r="F44" i="16"/>
  <c r="AE44" i="16"/>
  <c r="M47" i="16"/>
  <c r="Y43" i="16"/>
  <c r="AD43" i="16"/>
  <c r="W43" i="16"/>
  <c r="S2" i="6"/>
  <c r="H2" i="6"/>
  <c r="I2" i="6"/>
  <c r="G2" i="6"/>
  <c r="N2" i="6"/>
  <c r="Q2" i="6"/>
  <c r="K2" i="6"/>
  <c r="T2" i="6"/>
  <c r="P2" i="6"/>
  <c r="L2" i="6"/>
  <c r="J2" i="6"/>
  <c r="M2" i="6"/>
  <c r="R2" i="6"/>
  <c r="O2" i="6"/>
  <c r="F2" i="6"/>
  <c r="A2" i="16" l="1"/>
  <c r="A2" i="13"/>
  <c r="AI50" i="14"/>
  <c r="AG48" i="14"/>
  <c r="AH51" i="13"/>
  <c r="AH51" i="16"/>
  <c r="AG51" i="16"/>
  <c r="AG51" i="15"/>
  <c r="AG51" i="13"/>
  <c r="AG51" i="14"/>
  <c r="AH50" i="15"/>
  <c r="AH51" i="15"/>
  <c r="AH51" i="14"/>
  <c r="AG47" i="15"/>
  <c r="AG50" i="15"/>
  <c r="AH44" i="15"/>
  <c r="AG49" i="15"/>
  <c r="AH48" i="15"/>
  <c r="AH43" i="15"/>
  <c r="AH46" i="15"/>
  <c r="AG45" i="15"/>
  <c r="Z35" i="16"/>
  <c r="Z35" i="13"/>
  <c r="Z35" i="14"/>
  <c r="T35" i="14"/>
  <c r="T35" i="13"/>
  <c r="AB10" i="15"/>
  <c r="AB10" i="14"/>
  <c r="AB10" i="13"/>
  <c r="Q7" i="14"/>
  <c r="Q7" i="13"/>
  <c r="AB31" i="14"/>
  <c r="AB31" i="13"/>
  <c r="O40" i="16"/>
  <c r="O40" i="14"/>
  <c r="O40" i="13"/>
  <c r="S29" i="15"/>
  <c r="S29" i="14"/>
  <c r="S29" i="13"/>
  <c r="K29" i="15"/>
  <c r="K29" i="13"/>
  <c r="K29" i="14"/>
  <c r="AC16" i="15"/>
  <c r="AC16" i="14"/>
  <c r="AC16" i="13"/>
  <c r="Q16" i="15"/>
  <c r="Q16" i="14"/>
  <c r="Q16" i="13"/>
  <c r="E30" i="13"/>
  <c r="E30" i="14"/>
  <c r="R30" i="14"/>
  <c r="R30" i="13"/>
  <c r="R21" i="15"/>
  <c r="R21" i="14"/>
  <c r="R21" i="13"/>
  <c r="X21" i="15"/>
  <c r="X21" i="14"/>
  <c r="X21" i="13"/>
  <c r="V21" i="15"/>
  <c r="V21" i="14"/>
  <c r="V21" i="13"/>
  <c r="AA14" i="15"/>
  <c r="AA14" i="14"/>
  <c r="AA14" i="13"/>
  <c r="W14" i="15"/>
  <c r="W14" i="14"/>
  <c r="W14" i="13"/>
  <c r="AA11" i="14"/>
  <c r="AA11" i="13"/>
  <c r="N26" i="15"/>
  <c r="N26" i="14"/>
  <c r="N26" i="13"/>
  <c r="D26" i="15"/>
  <c r="D26" i="14"/>
  <c r="D26" i="13"/>
  <c r="F6" i="15"/>
  <c r="F6" i="14"/>
  <c r="F6" i="13"/>
  <c r="L6" i="14"/>
  <c r="L6" i="13"/>
  <c r="AD31" i="15"/>
  <c r="AD31" i="14"/>
  <c r="AD31" i="13"/>
  <c r="H31" i="15"/>
  <c r="H31" i="14"/>
  <c r="H31" i="13"/>
  <c r="E31" i="14"/>
  <c r="E31" i="13"/>
  <c r="O34" i="14"/>
  <c r="O34" i="13"/>
  <c r="N34" i="15"/>
  <c r="N34" i="14"/>
  <c r="N34" i="13"/>
  <c r="X17" i="15"/>
  <c r="X17" i="14"/>
  <c r="X17" i="13"/>
  <c r="K18" i="14"/>
  <c r="K18" i="13"/>
  <c r="M18" i="14"/>
  <c r="M18" i="13"/>
  <c r="AE33" i="15"/>
  <c r="AE33" i="14"/>
  <c r="AE33" i="13"/>
  <c r="X33" i="14"/>
  <c r="X33" i="13"/>
  <c r="I33" i="16"/>
  <c r="I33" i="14"/>
  <c r="I33" i="13"/>
  <c r="J11" i="15"/>
  <c r="J11" i="14"/>
  <c r="J11" i="13"/>
  <c r="M11" i="14"/>
  <c r="M11" i="13"/>
  <c r="S37" i="14"/>
  <c r="S37" i="13"/>
  <c r="L28" i="14"/>
  <c r="L28" i="13"/>
  <c r="AB19" i="15"/>
  <c r="AB19" i="14"/>
  <c r="AB19" i="13"/>
  <c r="U31" i="15"/>
  <c r="U31" i="14"/>
  <c r="U31" i="13"/>
  <c r="L36" i="13"/>
  <c r="L36" i="14"/>
  <c r="R27" i="13"/>
  <c r="R27" i="14"/>
  <c r="G27" i="14"/>
  <c r="G27" i="13"/>
  <c r="N23" i="15"/>
  <c r="N23" i="14"/>
  <c r="N23" i="13"/>
  <c r="L23" i="15"/>
  <c r="L23" i="14"/>
  <c r="L23" i="13"/>
  <c r="V23" i="15"/>
  <c r="V23" i="13"/>
  <c r="V23" i="14"/>
  <c r="AE36" i="15"/>
  <c r="AE36" i="14"/>
  <c r="AE36" i="13"/>
  <c r="A36" i="13"/>
  <c r="A36" i="14"/>
  <c r="Q22" i="15"/>
  <c r="Q22" i="14"/>
  <c r="Q22" i="13"/>
  <c r="T22" i="15"/>
  <c r="T22" i="13"/>
  <c r="T22" i="14"/>
  <c r="N3" i="15"/>
  <c r="N3" i="14"/>
  <c r="N3" i="13"/>
  <c r="H3" i="15"/>
  <c r="H3" i="14"/>
  <c r="H3" i="13"/>
  <c r="J4" i="15"/>
  <c r="J4" i="14"/>
  <c r="J4" i="13"/>
  <c r="E32" i="15"/>
  <c r="E32" i="14"/>
  <c r="E32" i="13"/>
  <c r="Y38" i="13"/>
  <c r="Y38" i="14"/>
  <c r="B38" i="13"/>
  <c r="B38" i="14"/>
  <c r="G17" i="15"/>
  <c r="G17" i="14"/>
  <c r="G17" i="13"/>
  <c r="R37" i="15"/>
  <c r="R37" i="14"/>
  <c r="R37" i="13"/>
  <c r="L37" i="14"/>
  <c r="L37" i="13"/>
  <c r="F31" i="15"/>
  <c r="F31" i="14"/>
  <c r="F31" i="13"/>
  <c r="X35" i="15"/>
  <c r="X35" i="13"/>
  <c r="X35" i="14"/>
  <c r="AC12" i="15"/>
  <c r="AC12" i="13"/>
  <c r="AC12" i="14"/>
  <c r="AE23" i="13"/>
  <c r="AE23" i="14"/>
  <c r="D34" i="14"/>
  <c r="D34" i="13"/>
  <c r="T16" i="13"/>
  <c r="T16" i="14"/>
  <c r="N42" i="15"/>
  <c r="N42" i="14"/>
  <c r="N42" i="13"/>
  <c r="G42" i="15"/>
  <c r="G42" i="13"/>
  <c r="G42" i="14"/>
  <c r="L42" i="15"/>
  <c r="L42" i="14"/>
  <c r="L42" i="13"/>
  <c r="C40" i="15"/>
  <c r="C40" i="13"/>
  <c r="C40" i="14"/>
  <c r="M40" i="15"/>
  <c r="M40" i="14"/>
  <c r="M40" i="13"/>
  <c r="S19" i="15"/>
  <c r="S19" i="13"/>
  <c r="S19" i="14"/>
  <c r="K19" i="15"/>
  <c r="K19" i="14"/>
  <c r="K19" i="13"/>
  <c r="M19" i="15"/>
  <c r="M19" i="14"/>
  <c r="M19" i="13"/>
  <c r="A5" i="15"/>
  <c r="A5" i="13"/>
  <c r="A5" i="14"/>
  <c r="U5" i="15"/>
  <c r="U5" i="13"/>
  <c r="U5" i="14"/>
  <c r="G13" i="15"/>
  <c r="G13" i="13"/>
  <c r="G13" i="14"/>
  <c r="B13" i="15"/>
  <c r="B13" i="14"/>
  <c r="B13" i="13"/>
  <c r="F13" i="15"/>
  <c r="F13" i="14"/>
  <c r="F13" i="13"/>
  <c r="AC35" i="15"/>
  <c r="AC35" i="14"/>
  <c r="AC35" i="13"/>
  <c r="AD35" i="14"/>
  <c r="AD35" i="13"/>
  <c r="W39" i="15"/>
  <c r="W39" i="14"/>
  <c r="W39" i="13"/>
  <c r="W31" i="14"/>
  <c r="W31" i="13"/>
  <c r="AE24" i="15"/>
  <c r="AE24" i="14"/>
  <c r="AE24" i="13"/>
  <c r="I24" i="13"/>
  <c r="I24" i="14"/>
  <c r="F10" i="15"/>
  <c r="F10" i="14"/>
  <c r="F10" i="13"/>
  <c r="A10" i="15"/>
  <c r="A10" i="14"/>
  <c r="A10" i="13"/>
  <c r="R28" i="15"/>
  <c r="R28" i="13"/>
  <c r="R28" i="14"/>
  <c r="S28" i="15"/>
  <c r="S28" i="14"/>
  <c r="S28" i="13"/>
  <c r="K28" i="15"/>
  <c r="K28" i="13"/>
  <c r="K28" i="14"/>
  <c r="C8" i="15"/>
  <c r="C8" i="14"/>
  <c r="C8" i="13"/>
  <c r="J8" i="15"/>
  <c r="J8" i="14"/>
  <c r="J8" i="13"/>
  <c r="AE39" i="14"/>
  <c r="AE39" i="13"/>
  <c r="E39" i="15"/>
  <c r="E39" i="14"/>
  <c r="E39" i="13"/>
  <c r="B17" i="15"/>
  <c r="B17" i="13"/>
  <c r="B17" i="14"/>
  <c r="N7" i="15"/>
  <c r="N7" i="13"/>
  <c r="N7" i="14"/>
  <c r="A7" i="15"/>
  <c r="A7" i="13"/>
  <c r="A7" i="14"/>
  <c r="M3" i="15"/>
  <c r="M3" i="13"/>
  <c r="M3" i="14"/>
  <c r="R4" i="15"/>
  <c r="R4" i="14"/>
  <c r="R4" i="13"/>
  <c r="H36" i="15"/>
  <c r="H36" i="14"/>
  <c r="H36" i="13"/>
  <c r="S32" i="15"/>
  <c r="S32" i="14"/>
  <c r="S32" i="13"/>
  <c r="V3" i="14"/>
  <c r="V3" i="13"/>
  <c r="J13" i="15"/>
  <c r="J13" i="13"/>
  <c r="J13" i="14"/>
  <c r="E12" i="15"/>
  <c r="E12" i="13"/>
  <c r="E12" i="14"/>
  <c r="K12" i="15"/>
  <c r="K12" i="14"/>
  <c r="K12" i="13"/>
  <c r="C12" i="15"/>
  <c r="C12" i="14"/>
  <c r="C12" i="13"/>
  <c r="AC15" i="14"/>
  <c r="AC15" i="13"/>
  <c r="K15" i="15"/>
  <c r="K15" i="14"/>
  <c r="K15" i="13"/>
  <c r="N11" i="15"/>
  <c r="N11" i="13"/>
  <c r="N11" i="14"/>
  <c r="AE18" i="15"/>
  <c r="AE18" i="14"/>
  <c r="AE18" i="13"/>
  <c r="AE6" i="15"/>
  <c r="AE6" i="13"/>
  <c r="AE6" i="14"/>
  <c r="A41" i="15"/>
  <c r="A41" i="14"/>
  <c r="A41" i="13"/>
  <c r="F41" i="15"/>
  <c r="F41" i="14"/>
  <c r="F41" i="13"/>
  <c r="D33" i="15"/>
  <c r="D33" i="14"/>
  <c r="D33" i="13"/>
  <c r="Y20" i="15"/>
  <c r="Y20" i="14"/>
  <c r="Y20" i="13"/>
  <c r="AA20" i="15"/>
  <c r="AA20" i="14"/>
  <c r="AA20" i="13"/>
  <c r="Q20" i="14"/>
  <c r="Q20" i="13"/>
  <c r="N4" i="15"/>
  <c r="N4" i="14"/>
  <c r="N4" i="13"/>
  <c r="L4" i="15"/>
  <c r="L4" i="13"/>
  <c r="L4" i="14"/>
  <c r="F25" i="15"/>
  <c r="F25" i="14"/>
  <c r="F25" i="13"/>
  <c r="AA25" i="16"/>
  <c r="AA25" i="13"/>
  <c r="AA25" i="14"/>
  <c r="E25" i="15"/>
  <c r="E25" i="14"/>
  <c r="E25" i="13"/>
  <c r="AC9" i="15"/>
  <c r="AC9" i="13"/>
  <c r="AC9" i="14"/>
  <c r="A9" i="15"/>
  <c r="A9" i="13"/>
  <c r="A9" i="14"/>
  <c r="S17" i="15"/>
  <c r="S17" i="14"/>
  <c r="S17" i="13"/>
  <c r="Z17" i="15"/>
  <c r="Z17" i="14"/>
  <c r="Z17" i="13"/>
  <c r="V14" i="15"/>
  <c r="V14" i="14"/>
  <c r="V14" i="13"/>
  <c r="V18" i="13"/>
  <c r="V18" i="14"/>
  <c r="V13" i="13"/>
  <c r="V13" i="14"/>
  <c r="Y4" i="14"/>
  <c r="Y4" i="13"/>
  <c r="M42" i="13"/>
  <c r="M42" i="14"/>
  <c r="D30" i="15"/>
  <c r="D30" i="14"/>
  <c r="D30" i="13"/>
  <c r="W5" i="14"/>
  <c r="W5" i="13"/>
  <c r="G36" i="14"/>
  <c r="G36" i="13"/>
  <c r="K35" i="14"/>
  <c r="K35" i="13"/>
  <c r="H26" i="14"/>
  <c r="H26" i="13"/>
  <c r="A40" i="14"/>
  <c r="A40" i="13"/>
  <c r="Z6" i="15"/>
  <c r="Z6" i="14"/>
  <c r="Z6" i="13"/>
  <c r="AE12" i="14"/>
  <c r="AE12" i="13"/>
  <c r="J29" i="14"/>
  <c r="J29" i="13"/>
  <c r="AD22" i="15"/>
  <c r="AD22" i="14"/>
  <c r="AD22" i="13"/>
  <c r="AD21" i="14"/>
  <c r="AD21" i="13"/>
  <c r="Q3" i="14"/>
  <c r="Q3" i="13"/>
  <c r="AC24" i="14"/>
  <c r="AC24" i="13"/>
  <c r="Y9" i="14"/>
  <c r="Y9" i="13"/>
  <c r="AH45" i="13"/>
  <c r="D27" i="15"/>
  <c r="D27" i="14"/>
  <c r="D27" i="13"/>
  <c r="X13" i="13"/>
  <c r="X13" i="14"/>
  <c r="F16" i="15"/>
  <c r="F16" i="14"/>
  <c r="F16" i="13"/>
  <c r="AA26" i="14"/>
  <c r="AA26" i="13"/>
  <c r="O15" i="13"/>
  <c r="O15" i="14"/>
  <c r="R29" i="15"/>
  <c r="R29" i="14"/>
  <c r="R29" i="13"/>
  <c r="M29" i="15"/>
  <c r="M29" i="14"/>
  <c r="M29" i="13"/>
  <c r="L29" i="15"/>
  <c r="L29" i="14"/>
  <c r="L29" i="13"/>
  <c r="I16" i="13"/>
  <c r="I16" i="14"/>
  <c r="N16" i="14"/>
  <c r="N16" i="13"/>
  <c r="N30" i="14"/>
  <c r="N30" i="13"/>
  <c r="AB30" i="15"/>
  <c r="AB30" i="14"/>
  <c r="AB30" i="13"/>
  <c r="M21" i="14"/>
  <c r="M21" i="13"/>
  <c r="W21" i="15"/>
  <c r="W21" i="14"/>
  <c r="W21" i="13"/>
  <c r="B21" i="15"/>
  <c r="B21" i="14"/>
  <c r="B21" i="13"/>
  <c r="K14" i="15"/>
  <c r="K14" i="14"/>
  <c r="K14" i="13"/>
  <c r="S14" i="15"/>
  <c r="S14" i="14"/>
  <c r="S14" i="13"/>
  <c r="U26" i="15"/>
  <c r="U26" i="14"/>
  <c r="U26" i="13"/>
  <c r="Q26" i="14"/>
  <c r="Q26" i="13"/>
  <c r="V6" i="15"/>
  <c r="V6" i="13"/>
  <c r="V6" i="14"/>
  <c r="N6" i="15"/>
  <c r="N6" i="14"/>
  <c r="N6" i="13"/>
  <c r="C17" i="15"/>
  <c r="C17" i="13"/>
  <c r="C17" i="14"/>
  <c r="M31" i="15"/>
  <c r="M31" i="14"/>
  <c r="M31" i="13"/>
  <c r="G31" i="13"/>
  <c r="G31" i="14"/>
  <c r="N31" i="15"/>
  <c r="N31" i="14"/>
  <c r="N31" i="13"/>
  <c r="Z34" i="15"/>
  <c r="Z34" i="14"/>
  <c r="Z34" i="13"/>
  <c r="AE34" i="14"/>
  <c r="AE34" i="13"/>
  <c r="A18" i="14"/>
  <c r="A18" i="13"/>
  <c r="E18" i="15"/>
  <c r="E18" i="14"/>
  <c r="E18" i="13"/>
  <c r="U18" i="15"/>
  <c r="U18" i="14"/>
  <c r="U18" i="13"/>
  <c r="AD33" i="15"/>
  <c r="AD33" i="14"/>
  <c r="AD33" i="13"/>
  <c r="W33" i="14"/>
  <c r="W33" i="13"/>
  <c r="F33" i="15"/>
  <c r="F33" i="14"/>
  <c r="F33" i="13"/>
  <c r="AE11" i="15"/>
  <c r="AE11" i="13"/>
  <c r="AE11" i="14"/>
  <c r="X11" i="14"/>
  <c r="X11" i="13"/>
  <c r="O39" i="13"/>
  <c r="O39" i="14"/>
  <c r="S22" i="13"/>
  <c r="S22" i="14"/>
  <c r="AE9" i="13"/>
  <c r="AE9" i="14"/>
  <c r="F23" i="15"/>
  <c r="F23" i="14"/>
  <c r="F23" i="13"/>
  <c r="AC6" i="15"/>
  <c r="AC6" i="14"/>
  <c r="AC6" i="13"/>
  <c r="J27" i="14"/>
  <c r="J27" i="13"/>
  <c r="U27" i="15"/>
  <c r="U27" i="14"/>
  <c r="U27" i="13"/>
  <c r="E23" i="15"/>
  <c r="E23" i="14"/>
  <c r="E23" i="13"/>
  <c r="C23" i="15"/>
  <c r="C23" i="13"/>
  <c r="C23" i="14"/>
  <c r="H23" i="15"/>
  <c r="H23" i="14"/>
  <c r="H23" i="13"/>
  <c r="X36" i="15"/>
  <c r="X36" i="13"/>
  <c r="X36" i="14"/>
  <c r="B36" i="15"/>
  <c r="B36" i="14"/>
  <c r="B36" i="13"/>
  <c r="Z22" i="14"/>
  <c r="Z22" i="13"/>
  <c r="M22" i="15"/>
  <c r="M22" i="14"/>
  <c r="M22" i="13"/>
  <c r="R41" i="15"/>
  <c r="R41" i="14"/>
  <c r="R41" i="13"/>
  <c r="G3" i="14"/>
  <c r="G3" i="13"/>
  <c r="AD3" i="15"/>
  <c r="AD3" i="14"/>
  <c r="AD3" i="13"/>
  <c r="AD11" i="15"/>
  <c r="AD11" i="13"/>
  <c r="AD11" i="14"/>
  <c r="AA32" i="15"/>
  <c r="AA32" i="13"/>
  <c r="AA32" i="14"/>
  <c r="T32" i="15"/>
  <c r="T32" i="13"/>
  <c r="T32" i="14"/>
  <c r="V38" i="14"/>
  <c r="V38" i="13"/>
  <c r="W38" i="15"/>
  <c r="W38" i="14"/>
  <c r="W38" i="13"/>
  <c r="N37" i="15"/>
  <c r="N37" i="13"/>
  <c r="N37" i="14"/>
  <c r="K37" i="13"/>
  <c r="K37" i="14"/>
  <c r="U37" i="14"/>
  <c r="U37" i="13"/>
  <c r="H14" i="13"/>
  <c r="H14" i="14"/>
  <c r="S5" i="14"/>
  <c r="S5" i="13"/>
  <c r="Z23" i="15"/>
  <c r="Z23" i="14"/>
  <c r="Z23" i="13"/>
  <c r="D42" i="15"/>
  <c r="D42" i="13"/>
  <c r="D42" i="14"/>
  <c r="V42" i="15"/>
  <c r="V42" i="13"/>
  <c r="V42" i="14"/>
  <c r="I42" i="15"/>
  <c r="I42" i="14"/>
  <c r="I42" i="13"/>
  <c r="S42" i="15"/>
  <c r="S42" i="14"/>
  <c r="S42" i="13"/>
  <c r="L40" i="14"/>
  <c r="L40" i="13"/>
  <c r="G40" i="15"/>
  <c r="G40" i="14"/>
  <c r="G40" i="13"/>
  <c r="R19" i="15"/>
  <c r="R19" i="14"/>
  <c r="R19" i="13"/>
  <c r="W19" i="13"/>
  <c r="W19" i="14"/>
  <c r="N5" i="15"/>
  <c r="N5" i="14"/>
  <c r="N5" i="13"/>
  <c r="K5" i="15"/>
  <c r="K5" i="13"/>
  <c r="K5" i="14"/>
  <c r="M5" i="15"/>
  <c r="M5" i="14"/>
  <c r="M5" i="13"/>
  <c r="U13" i="15"/>
  <c r="U13" i="14"/>
  <c r="U13" i="13"/>
  <c r="Q13" i="15"/>
  <c r="Q13" i="14"/>
  <c r="Q13" i="13"/>
  <c r="R35" i="15"/>
  <c r="R35" i="13"/>
  <c r="R35" i="14"/>
  <c r="H35" i="15"/>
  <c r="H35" i="14"/>
  <c r="H35" i="13"/>
  <c r="L35" i="15"/>
  <c r="L35" i="14"/>
  <c r="L35" i="13"/>
  <c r="H39" i="15"/>
  <c r="H39" i="14"/>
  <c r="H39" i="13"/>
  <c r="T10" i="15"/>
  <c r="T10" i="13"/>
  <c r="T10" i="14"/>
  <c r="V24" i="15"/>
  <c r="V24" i="13"/>
  <c r="V24" i="14"/>
  <c r="C24" i="15"/>
  <c r="C24" i="13"/>
  <c r="C24" i="14"/>
  <c r="X10" i="16"/>
  <c r="X10" i="13"/>
  <c r="X10" i="14"/>
  <c r="L10" i="15"/>
  <c r="L10" i="14"/>
  <c r="L10" i="13"/>
  <c r="G28" i="15"/>
  <c r="G28" i="14"/>
  <c r="G28" i="13"/>
  <c r="W28" i="15"/>
  <c r="W28" i="13"/>
  <c r="W28" i="14"/>
  <c r="I28" i="13"/>
  <c r="I28" i="14"/>
  <c r="B8" i="14"/>
  <c r="B8" i="13"/>
  <c r="F8" i="15"/>
  <c r="F8" i="13"/>
  <c r="F8" i="14"/>
  <c r="AA39" i="15"/>
  <c r="AA39" i="14"/>
  <c r="AA39" i="13"/>
  <c r="Z39" i="15"/>
  <c r="Z39" i="14"/>
  <c r="Z39" i="13"/>
  <c r="AD39" i="15"/>
  <c r="AD39" i="13"/>
  <c r="AD39" i="14"/>
  <c r="C7" i="13"/>
  <c r="C7" i="14"/>
  <c r="F7" i="15"/>
  <c r="F7" i="14"/>
  <c r="F7" i="13"/>
  <c r="Z7" i="15"/>
  <c r="Z7" i="14"/>
  <c r="Z7" i="13"/>
  <c r="AE37" i="15"/>
  <c r="AE37" i="13"/>
  <c r="AE37" i="14"/>
  <c r="U17" i="15"/>
  <c r="U17" i="14"/>
  <c r="U17" i="13"/>
  <c r="M30" i="15"/>
  <c r="M30" i="13"/>
  <c r="M30" i="14"/>
  <c r="AD24" i="14"/>
  <c r="AD24" i="13"/>
  <c r="V25" i="15"/>
  <c r="V25" i="14"/>
  <c r="V25" i="13"/>
  <c r="Q35" i="15"/>
  <c r="Q35" i="14"/>
  <c r="Q35" i="13"/>
  <c r="B9" i="15"/>
  <c r="B9" i="14"/>
  <c r="B9" i="13"/>
  <c r="F12" i="15"/>
  <c r="F12" i="14"/>
  <c r="F12" i="13"/>
  <c r="N12" i="15"/>
  <c r="N12" i="13"/>
  <c r="N12" i="14"/>
  <c r="O12" i="15"/>
  <c r="O12" i="14"/>
  <c r="O12" i="13"/>
  <c r="H15" i="15"/>
  <c r="H15" i="14"/>
  <c r="H15" i="13"/>
  <c r="AA15" i="13"/>
  <c r="AA15" i="14"/>
  <c r="G37" i="15"/>
  <c r="G37" i="14"/>
  <c r="G37" i="13"/>
  <c r="O31" i="13"/>
  <c r="O31" i="14"/>
  <c r="K41" i="15"/>
  <c r="K41" i="13"/>
  <c r="K41" i="14"/>
  <c r="T41" i="15"/>
  <c r="T41" i="13"/>
  <c r="T41" i="14"/>
  <c r="AD38" i="15"/>
  <c r="AD38" i="14"/>
  <c r="AD38" i="13"/>
  <c r="AE20" i="15"/>
  <c r="AE20" i="14"/>
  <c r="AE20" i="13"/>
  <c r="O20" i="14"/>
  <c r="O20" i="13"/>
  <c r="H4" i="15"/>
  <c r="H4" i="14"/>
  <c r="H4" i="13"/>
  <c r="Z4" i="15"/>
  <c r="Z4" i="13"/>
  <c r="Z4" i="14"/>
  <c r="B4" i="15"/>
  <c r="B4" i="14"/>
  <c r="B4" i="13"/>
  <c r="J25" i="15"/>
  <c r="J25" i="14"/>
  <c r="J25" i="13"/>
  <c r="N25" i="15"/>
  <c r="N25" i="13"/>
  <c r="N25" i="14"/>
  <c r="D25" i="15"/>
  <c r="D25" i="14"/>
  <c r="D25" i="13"/>
  <c r="N9" i="14"/>
  <c r="N9" i="13"/>
  <c r="S9" i="15"/>
  <c r="S9" i="14"/>
  <c r="S9" i="13"/>
  <c r="Y17" i="15"/>
  <c r="Y17" i="14"/>
  <c r="Y17" i="13"/>
  <c r="M17" i="15"/>
  <c r="M17" i="14"/>
  <c r="M17" i="13"/>
  <c r="Z14" i="16"/>
  <c r="Z14" i="14"/>
  <c r="Z14" i="13"/>
  <c r="Z18" i="15"/>
  <c r="Z18" i="14"/>
  <c r="Z18" i="13"/>
  <c r="K13" i="14"/>
  <c r="K13" i="13"/>
  <c r="G4" i="14"/>
  <c r="G4" i="13"/>
  <c r="C28" i="14"/>
  <c r="C28" i="13"/>
  <c r="H30" i="13"/>
  <c r="H30" i="14"/>
  <c r="O30" i="14"/>
  <c r="O30" i="13"/>
  <c r="Z36" i="15"/>
  <c r="Z36" i="14"/>
  <c r="Z36" i="13"/>
  <c r="C32" i="13"/>
  <c r="C32" i="14"/>
  <c r="V35" i="14"/>
  <c r="V35" i="13"/>
  <c r="V26" i="13"/>
  <c r="V26" i="14"/>
  <c r="B40" i="13"/>
  <c r="B40" i="14"/>
  <c r="I6" i="14"/>
  <c r="I6" i="13"/>
  <c r="B15" i="13"/>
  <c r="B15" i="14"/>
  <c r="H22" i="15"/>
  <c r="H22" i="13"/>
  <c r="H22" i="14"/>
  <c r="M9" i="14"/>
  <c r="M9" i="13"/>
  <c r="D39" i="13"/>
  <c r="D39" i="14"/>
  <c r="Z3" i="15"/>
  <c r="Z3" i="14"/>
  <c r="Z3" i="13"/>
  <c r="S24" i="14"/>
  <c r="S24" i="13"/>
  <c r="R9" i="15"/>
  <c r="R9" i="14"/>
  <c r="R9" i="13"/>
  <c r="AG46" i="13"/>
  <c r="AG49" i="13"/>
  <c r="AG44" i="13"/>
  <c r="AH50" i="13"/>
  <c r="AH43" i="13"/>
  <c r="AG45" i="14"/>
  <c r="J32" i="15"/>
  <c r="J32" i="14"/>
  <c r="J32" i="13"/>
  <c r="S21" i="15"/>
  <c r="S21" i="14"/>
  <c r="S21" i="13"/>
  <c r="I37" i="15"/>
  <c r="I37" i="13"/>
  <c r="I37" i="14"/>
  <c r="O9" i="14"/>
  <c r="O9" i="13"/>
  <c r="I8" i="15"/>
  <c r="I8" i="13"/>
  <c r="I8" i="14"/>
  <c r="D31" i="14"/>
  <c r="D31" i="13"/>
  <c r="S16" i="15"/>
  <c r="S16" i="14"/>
  <c r="S16" i="13"/>
  <c r="N29" i="14"/>
  <c r="N29" i="13"/>
  <c r="AA29" i="15"/>
  <c r="AA29" i="14"/>
  <c r="AA29" i="13"/>
  <c r="E29" i="15"/>
  <c r="E29" i="13"/>
  <c r="E29" i="14"/>
  <c r="AD16" i="14"/>
  <c r="AD16" i="13"/>
  <c r="C16" i="13"/>
  <c r="C16" i="14"/>
  <c r="AE30" i="14"/>
  <c r="AE30" i="13"/>
  <c r="J30" i="15"/>
  <c r="J30" i="14"/>
  <c r="J30" i="13"/>
  <c r="O21" i="15"/>
  <c r="O21" i="14"/>
  <c r="O21" i="13"/>
  <c r="T21" i="13"/>
  <c r="T21" i="14"/>
  <c r="C21" i="15"/>
  <c r="C21" i="14"/>
  <c r="C21" i="13"/>
  <c r="AD14" i="15"/>
  <c r="AD14" i="14"/>
  <c r="AD14" i="13"/>
  <c r="Q14" i="15"/>
  <c r="Q14" i="14"/>
  <c r="Q14" i="13"/>
  <c r="AB26" i="15"/>
  <c r="AB26" i="14"/>
  <c r="AB26" i="13"/>
  <c r="AC26" i="13"/>
  <c r="AC26" i="14"/>
  <c r="B26" i="15"/>
  <c r="B26" i="14"/>
  <c r="B26" i="13"/>
  <c r="W6" i="15"/>
  <c r="W6" i="14"/>
  <c r="W6" i="13"/>
  <c r="D6" i="15"/>
  <c r="D6" i="14"/>
  <c r="D6" i="13"/>
  <c r="V39" i="14"/>
  <c r="V39" i="13"/>
  <c r="S31" i="14"/>
  <c r="S31" i="13"/>
  <c r="Z31" i="13"/>
  <c r="Z31" i="14"/>
  <c r="V31" i="15"/>
  <c r="V31" i="14"/>
  <c r="V31" i="13"/>
  <c r="AB34" i="15"/>
  <c r="AB34" i="14"/>
  <c r="AB34" i="13"/>
  <c r="E34" i="15"/>
  <c r="E34" i="14"/>
  <c r="E34" i="13"/>
  <c r="G18" i="15"/>
  <c r="G18" i="13"/>
  <c r="G18" i="14"/>
  <c r="N18" i="14"/>
  <c r="N18" i="13"/>
  <c r="AA18" i="15"/>
  <c r="AA18" i="14"/>
  <c r="AA18" i="13"/>
  <c r="J33" i="13"/>
  <c r="J33" i="14"/>
  <c r="U33" i="13"/>
  <c r="U33" i="14"/>
  <c r="AC33" i="14"/>
  <c r="AC33" i="13"/>
  <c r="E11" i="15"/>
  <c r="E11" i="14"/>
  <c r="E11" i="13"/>
  <c r="Z11" i="15"/>
  <c r="Z11" i="14"/>
  <c r="Z11" i="13"/>
  <c r="J36" i="15"/>
  <c r="J36" i="14"/>
  <c r="J36" i="13"/>
  <c r="AB5" i="15"/>
  <c r="AB5" i="13"/>
  <c r="AB5" i="14"/>
  <c r="V40" i="15"/>
  <c r="V40" i="14"/>
  <c r="V40" i="13"/>
  <c r="Z20" i="14"/>
  <c r="Z20" i="13"/>
  <c r="Q4" i="15"/>
  <c r="Q4" i="14"/>
  <c r="Q4" i="13"/>
  <c r="E27" i="15"/>
  <c r="E27" i="14"/>
  <c r="E27" i="13"/>
  <c r="K27" i="15"/>
  <c r="K27" i="14"/>
  <c r="K27" i="13"/>
  <c r="AC23" i="15"/>
  <c r="AC23" i="14"/>
  <c r="AC23" i="13"/>
  <c r="B23" i="15"/>
  <c r="B23" i="13"/>
  <c r="B23" i="14"/>
  <c r="J23" i="14"/>
  <c r="J23" i="13"/>
  <c r="C36" i="15"/>
  <c r="C36" i="13"/>
  <c r="C36" i="14"/>
  <c r="I36" i="15"/>
  <c r="I36" i="14"/>
  <c r="I36" i="13"/>
  <c r="AB22" i="15"/>
  <c r="AB22" i="14"/>
  <c r="AB22" i="13"/>
  <c r="F22" i="15"/>
  <c r="F22" i="13"/>
  <c r="F22" i="14"/>
  <c r="J18" i="15"/>
  <c r="J18" i="14"/>
  <c r="J18" i="13"/>
  <c r="K3" i="14"/>
  <c r="K3" i="13"/>
  <c r="AE3" i="14"/>
  <c r="AE3" i="13"/>
  <c r="D9" i="15"/>
  <c r="D9" i="14"/>
  <c r="D9" i="13"/>
  <c r="AC32" i="15"/>
  <c r="AC32" i="13"/>
  <c r="AC32" i="14"/>
  <c r="O32" i="15"/>
  <c r="O32" i="14"/>
  <c r="O32" i="13"/>
  <c r="E38" i="15"/>
  <c r="E38" i="14"/>
  <c r="E38" i="13"/>
  <c r="K38" i="15"/>
  <c r="K38" i="14"/>
  <c r="K38" i="13"/>
  <c r="O11" i="15"/>
  <c r="O11" i="13"/>
  <c r="O11" i="14"/>
  <c r="B37" i="15"/>
  <c r="B37" i="13"/>
  <c r="B37" i="14"/>
  <c r="AD37" i="15"/>
  <c r="AD37" i="13"/>
  <c r="AD37" i="14"/>
  <c r="J41" i="15"/>
  <c r="J41" i="14"/>
  <c r="J41" i="13"/>
  <c r="O38" i="15"/>
  <c r="O38" i="14"/>
  <c r="O38" i="13"/>
  <c r="M24" i="15"/>
  <c r="M24" i="14"/>
  <c r="M24" i="13"/>
  <c r="K32" i="15"/>
  <c r="K32" i="13"/>
  <c r="K32" i="14"/>
  <c r="AB41" i="15"/>
  <c r="AB41" i="14"/>
  <c r="AB41" i="13"/>
  <c r="Q42" i="16"/>
  <c r="Q42" i="14"/>
  <c r="Q42" i="13"/>
  <c r="O42" i="15"/>
  <c r="O42" i="14"/>
  <c r="O42" i="13"/>
  <c r="R42" i="15"/>
  <c r="R42" i="14"/>
  <c r="R42" i="13"/>
  <c r="K40" i="15"/>
  <c r="K40" i="14"/>
  <c r="K40" i="13"/>
  <c r="I40" i="15"/>
  <c r="I40" i="13"/>
  <c r="I40" i="14"/>
  <c r="E19" i="15"/>
  <c r="E19" i="14"/>
  <c r="E19" i="13"/>
  <c r="Q19" i="15"/>
  <c r="Q19" i="14"/>
  <c r="Q19" i="13"/>
  <c r="B5" i="13"/>
  <c r="B5" i="14"/>
  <c r="H5" i="14"/>
  <c r="H5" i="13"/>
  <c r="T5" i="15"/>
  <c r="T5" i="14"/>
  <c r="T5" i="13"/>
  <c r="L13" i="15"/>
  <c r="L13" i="14"/>
  <c r="L13" i="13"/>
  <c r="H13" i="15"/>
  <c r="H13" i="14"/>
  <c r="H13" i="13"/>
  <c r="E35" i="16"/>
  <c r="E35" i="14"/>
  <c r="E35" i="13"/>
  <c r="W35" i="15"/>
  <c r="W35" i="14"/>
  <c r="W35" i="13"/>
  <c r="C37" i="13"/>
  <c r="C37" i="14"/>
  <c r="D20" i="15"/>
  <c r="D20" i="13"/>
  <c r="D20" i="14"/>
  <c r="AA10" i="14"/>
  <c r="AA10" i="13"/>
  <c r="D24" i="15"/>
  <c r="D24" i="14"/>
  <c r="D24" i="13"/>
  <c r="U24" i="15"/>
  <c r="U24" i="13"/>
  <c r="U24" i="14"/>
  <c r="Z10" i="13"/>
  <c r="Z10" i="14"/>
  <c r="B10" i="15"/>
  <c r="B10" i="14"/>
  <c r="B10" i="13"/>
  <c r="J28" i="14"/>
  <c r="J28" i="13"/>
  <c r="M28" i="14"/>
  <c r="M28" i="13"/>
  <c r="AB8" i="15"/>
  <c r="AB8" i="13"/>
  <c r="AB8" i="14"/>
  <c r="S8" i="14"/>
  <c r="S8" i="13"/>
  <c r="H8" i="15"/>
  <c r="H8" i="13"/>
  <c r="H8" i="14"/>
  <c r="N39" i="13"/>
  <c r="N39" i="14"/>
  <c r="A39" i="15"/>
  <c r="A39" i="14"/>
  <c r="A39" i="13"/>
  <c r="M39" i="15"/>
  <c r="M39" i="14"/>
  <c r="M39" i="13"/>
  <c r="AB7" i="15"/>
  <c r="AB7" i="14"/>
  <c r="AB7" i="13"/>
  <c r="D7" i="15"/>
  <c r="D7" i="14"/>
  <c r="D7" i="13"/>
  <c r="B7" i="13"/>
  <c r="B7" i="14"/>
  <c r="C31" i="15"/>
  <c r="C31" i="14"/>
  <c r="C31" i="13"/>
  <c r="O27" i="13"/>
  <c r="O27" i="14"/>
  <c r="R11" i="15"/>
  <c r="R11" i="14"/>
  <c r="R11" i="13"/>
  <c r="G29" i="16"/>
  <c r="G29" i="14"/>
  <c r="G29" i="13"/>
  <c r="F19" i="14"/>
  <c r="F19" i="13"/>
  <c r="AC41" i="15"/>
  <c r="AC41" i="13"/>
  <c r="AC41" i="14"/>
  <c r="Z19" i="15"/>
  <c r="Z19" i="13"/>
  <c r="Z19" i="14"/>
  <c r="AB12" i="15"/>
  <c r="AB12" i="14"/>
  <c r="AB12" i="13"/>
  <c r="A12" i="15"/>
  <c r="A12" i="13"/>
  <c r="A12" i="14"/>
  <c r="Z12" i="15"/>
  <c r="Z12" i="14"/>
  <c r="Z12" i="13"/>
  <c r="F15" i="15"/>
  <c r="F15" i="14"/>
  <c r="F15" i="13"/>
  <c r="AB15" i="15"/>
  <c r="AB15" i="14"/>
  <c r="AB15" i="13"/>
  <c r="AD20" i="15"/>
  <c r="AD20" i="13"/>
  <c r="AD20" i="14"/>
  <c r="C41" i="15"/>
  <c r="C41" i="14"/>
  <c r="C41" i="13"/>
  <c r="L41" i="15"/>
  <c r="L41" i="13"/>
  <c r="L41" i="14"/>
  <c r="AD41" i="13"/>
  <c r="AD41" i="14"/>
  <c r="Q39" i="15"/>
  <c r="Q39" i="14"/>
  <c r="Q39" i="13"/>
  <c r="E20" i="15"/>
  <c r="E20" i="14"/>
  <c r="E20" i="13"/>
  <c r="K20" i="13"/>
  <c r="K20" i="14"/>
  <c r="I4" i="15"/>
  <c r="I4" i="14"/>
  <c r="I4" i="13"/>
  <c r="AD4" i="15"/>
  <c r="AD4" i="14"/>
  <c r="AD4" i="13"/>
  <c r="AB4" i="15"/>
  <c r="AB4" i="13"/>
  <c r="AB4" i="14"/>
  <c r="AB25" i="15"/>
  <c r="AB25" i="13"/>
  <c r="AB25" i="14"/>
  <c r="AD25" i="15"/>
  <c r="AD25" i="14"/>
  <c r="AD25" i="13"/>
  <c r="X25" i="15"/>
  <c r="X25" i="14"/>
  <c r="X25" i="13"/>
  <c r="AA9" i="14"/>
  <c r="AA9" i="13"/>
  <c r="I9" i="14"/>
  <c r="I9" i="13"/>
  <c r="N17" i="14"/>
  <c r="N17" i="13"/>
  <c r="AC17" i="15"/>
  <c r="AC17" i="13"/>
  <c r="AC17" i="14"/>
  <c r="A17" i="15"/>
  <c r="A17" i="14"/>
  <c r="A17" i="13"/>
  <c r="AC14" i="14"/>
  <c r="AC14" i="13"/>
  <c r="O14" i="16"/>
  <c r="O14" i="14"/>
  <c r="O14" i="13"/>
  <c r="T13" i="14"/>
  <c r="T13" i="13"/>
  <c r="K16" i="14"/>
  <c r="K16" i="13"/>
  <c r="T28" i="14"/>
  <c r="T28" i="13"/>
  <c r="Z30" i="13"/>
  <c r="Z30" i="14"/>
  <c r="AD30" i="13"/>
  <c r="AD30" i="14"/>
  <c r="W36" i="13"/>
  <c r="W36" i="14"/>
  <c r="AB32" i="15"/>
  <c r="AB32" i="14"/>
  <c r="AB32" i="13"/>
  <c r="N35" i="15"/>
  <c r="N35" i="14"/>
  <c r="N35" i="13"/>
  <c r="A26" i="13"/>
  <c r="A26" i="14"/>
  <c r="T40" i="15"/>
  <c r="T40" i="14"/>
  <c r="T40" i="13"/>
  <c r="S23" i="14"/>
  <c r="S23" i="13"/>
  <c r="R15" i="13"/>
  <c r="R15" i="14"/>
  <c r="J22" i="14"/>
  <c r="J22" i="13"/>
  <c r="AA21" i="16"/>
  <c r="AA21" i="13"/>
  <c r="AA21" i="14"/>
  <c r="F39" i="15"/>
  <c r="F39" i="13"/>
  <c r="F39" i="14"/>
  <c r="E3" i="15"/>
  <c r="E3" i="14"/>
  <c r="E3" i="13"/>
  <c r="Z24" i="13"/>
  <c r="Z24" i="14"/>
  <c r="AH47" i="13"/>
  <c r="AG46" i="14"/>
  <c r="AG50" i="13"/>
  <c r="AH45" i="14"/>
  <c r="AG44" i="14"/>
  <c r="AH43" i="14"/>
  <c r="G19" i="15"/>
  <c r="G19" i="13"/>
  <c r="G19" i="14"/>
  <c r="B16" i="15"/>
  <c r="B16" i="13"/>
  <c r="B16" i="14"/>
  <c r="J37" i="15"/>
  <c r="J37" i="13"/>
  <c r="J37" i="14"/>
  <c r="Y6" i="15"/>
  <c r="Y6" i="14"/>
  <c r="Y6" i="13"/>
  <c r="R33" i="15"/>
  <c r="R33" i="13"/>
  <c r="R33" i="14"/>
  <c r="G34" i="15"/>
  <c r="G34" i="14"/>
  <c r="G34" i="13"/>
  <c r="Z29" i="14"/>
  <c r="Z29" i="13"/>
  <c r="I29" i="15"/>
  <c r="I29" i="14"/>
  <c r="I29" i="13"/>
  <c r="A29" i="15"/>
  <c r="A29" i="14"/>
  <c r="A29" i="13"/>
  <c r="G16" i="14"/>
  <c r="G16" i="13"/>
  <c r="L16" i="15"/>
  <c r="L16" i="14"/>
  <c r="L16" i="13"/>
  <c r="E16" i="15"/>
  <c r="E16" i="13"/>
  <c r="E16" i="14"/>
  <c r="W30" i="15"/>
  <c r="W30" i="13"/>
  <c r="W30" i="14"/>
  <c r="A30" i="14"/>
  <c r="A30" i="13"/>
  <c r="I21" i="15"/>
  <c r="I21" i="14"/>
  <c r="I21" i="13"/>
  <c r="AE21" i="14"/>
  <c r="AE21" i="13"/>
  <c r="N14" i="15"/>
  <c r="N14" i="13"/>
  <c r="N14" i="14"/>
  <c r="AB14" i="15"/>
  <c r="AB14" i="14"/>
  <c r="AB14" i="13"/>
  <c r="I14" i="15"/>
  <c r="I14" i="13"/>
  <c r="I14" i="14"/>
  <c r="AD26" i="13"/>
  <c r="AD26" i="14"/>
  <c r="E26" i="15"/>
  <c r="E26" i="13"/>
  <c r="E26" i="14"/>
  <c r="W26" i="15"/>
  <c r="W26" i="13"/>
  <c r="W26" i="14"/>
  <c r="X6" i="13"/>
  <c r="X6" i="14"/>
  <c r="AA6" i="15"/>
  <c r="AA6" i="14"/>
  <c r="AA6" i="13"/>
  <c r="R34" i="15"/>
  <c r="R34" i="14"/>
  <c r="R34" i="13"/>
  <c r="B31" i="13"/>
  <c r="B31" i="14"/>
  <c r="R31" i="13"/>
  <c r="R31" i="14"/>
  <c r="F34" i="15"/>
  <c r="F34" i="14"/>
  <c r="F34" i="13"/>
  <c r="W34" i="13"/>
  <c r="W34" i="14"/>
  <c r="A34" i="15"/>
  <c r="A34" i="13"/>
  <c r="A34" i="14"/>
  <c r="AB18" i="15"/>
  <c r="AB18" i="14"/>
  <c r="AB18" i="13"/>
  <c r="W18" i="15"/>
  <c r="W18" i="13"/>
  <c r="W18" i="14"/>
  <c r="H18" i="15"/>
  <c r="H18" i="14"/>
  <c r="H18" i="13"/>
  <c r="Q33" i="14"/>
  <c r="Q33" i="13"/>
  <c r="K33" i="13"/>
  <c r="K33" i="14"/>
  <c r="S33" i="15"/>
  <c r="S33" i="14"/>
  <c r="S33" i="13"/>
  <c r="S11" i="15"/>
  <c r="S11" i="13"/>
  <c r="S11" i="14"/>
  <c r="W11" i="15"/>
  <c r="W11" i="14"/>
  <c r="W11" i="13"/>
  <c r="G41" i="15"/>
  <c r="G41" i="14"/>
  <c r="G41" i="13"/>
  <c r="K4" i="15"/>
  <c r="K4" i="14"/>
  <c r="K4" i="13"/>
  <c r="AA38" i="15"/>
  <c r="AA38" i="14"/>
  <c r="AA38" i="13"/>
  <c r="AB23" i="15"/>
  <c r="AB23" i="13"/>
  <c r="AB23" i="14"/>
  <c r="AC11" i="15"/>
  <c r="AC11" i="14"/>
  <c r="AC11" i="13"/>
  <c r="C4" i="13"/>
  <c r="C4" i="14"/>
  <c r="Q27" i="15"/>
  <c r="Q27" i="14"/>
  <c r="Q27" i="13"/>
  <c r="AD27" i="15"/>
  <c r="AD27" i="14"/>
  <c r="AD27" i="13"/>
  <c r="T23" i="14"/>
  <c r="T23" i="13"/>
  <c r="I23" i="15"/>
  <c r="I23" i="14"/>
  <c r="I23" i="13"/>
  <c r="AA36" i="16"/>
  <c r="AA36" i="14"/>
  <c r="AA36" i="13"/>
  <c r="R36" i="15"/>
  <c r="R36" i="14"/>
  <c r="R36" i="13"/>
  <c r="N36" i="14"/>
  <c r="N36" i="13"/>
  <c r="Y22" i="15"/>
  <c r="Y22" i="13"/>
  <c r="Y22" i="14"/>
  <c r="U22" i="15"/>
  <c r="U22" i="14"/>
  <c r="U22" i="13"/>
  <c r="F4" i="15"/>
  <c r="F4" i="14"/>
  <c r="F4" i="13"/>
  <c r="B3" i="15"/>
  <c r="B3" i="14"/>
  <c r="B3" i="13"/>
  <c r="R3" i="15"/>
  <c r="R3" i="14"/>
  <c r="R3" i="13"/>
  <c r="Q32" i="15"/>
  <c r="Q32" i="14"/>
  <c r="Q32" i="13"/>
  <c r="I32" i="13"/>
  <c r="I32" i="14"/>
  <c r="G32" i="14"/>
  <c r="G32" i="13"/>
  <c r="S38" i="15"/>
  <c r="S38" i="14"/>
  <c r="S38" i="13"/>
  <c r="AC38" i="13"/>
  <c r="AC38" i="14"/>
  <c r="H37" i="15"/>
  <c r="H37" i="14"/>
  <c r="H37" i="13"/>
  <c r="Q37" i="14"/>
  <c r="Q37" i="13"/>
  <c r="D37" i="15"/>
  <c r="D37" i="14"/>
  <c r="D37" i="13"/>
  <c r="M15" i="15"/>
  <c r="M15" i="14"/>
  <c r="M15" i="13"/>
  <c r="C26" i="15"/>
  <c r="C26" i="14"/>
  <c r="C26" i="13"/>
  <c r="X42" i="15"/>
  <c r="X42" i="13"/>
  <c r="X42" i="14"/>
  <c r="V28" i="13"/>
  <c r="V28" i="14"/>
  <c r="D18" i="15"/>
  <c r="D18" i="14"/>
  <c r="D18" i="13"/>
  <c r="N38" i="13"/>
  <c r="N38" i="14"/>
  <c r="AE42" i="15"/>
  <c r="AE42" i="14"/>
  <c r="AE42" i="13"/>
  <c r="T42" i="15"/>
  <c r="T42" i="14"/>
  <c r="T42" i="13"/>
  <c r="S40" i="15"/>
  <c r="S40" i="14"/>
  <c r="S40" i="13"/>
  <c r="AD40" i="15"/>
  <c r="AD40" i="13"/>
  <c r="AD40" i="14"/>
  <c r="E40" i="16"/>
  <c r="E40" i="14"/>
  <c r="E40" i="13"/>
  <c r="AE19" i="15"/>
  <c r="AE19" i="13"/>
  <c r="AE19" i="14"/>
  <c r="AC19" i="15"/>
  <c r="AC19" i="14"/>
  <c r="AC19" i="13"/>
  <c r="J5" i="15"/>
  <c r="J5" i="14"/>
  <c r="J5" i="13"/>
  <c r="Z5" i="15"/>
  <c r="Z5" i="13"/>
  <c r="Z5" i="14"/>
  <c r="D5" i="15"/>
  <c r="D5" i="14"/>
  <c r="D5" i="13"/>
  <c r="D13" i="14"/>
  <c r="D13" i="13"/>
  <c r="AD13" i="15"/>
  <c r="AD13" i="14"/>
  <c r="AD13" i="13"/>
  <c r="B35" i="15"/>
  <c r="B35" i="13"/>
  <c r="B35" i="14"/>
  <c r="D35" i="15"/>
  <c r="D35" i="14"/>
  <c r="D35" i="13"/>
  <c r="O10" i="15"/>
  <c r="O10" i="14"/>
  <c r="O10" i="13"/>
  <c r="H24" i="15"/>
  <c r="H24" i="14"/>
  <c r="H24" i="13"/>
  <c r="AB24" i="14"/>
  <c r="AB24" i="13"/>
  <c r="O24" i="14"/>
  <c r="O24" i="13"/>
  <c r="U10" i="14"/>
  <c r="U10" i="13"/>
  <c r="AE10" i="15"/>
  <c r="AE10" i="14"/>
  <c r="AE10" i="13"/>
  <c r="K9" i="14"/>
  <c r="K9" i="13"/>
  <c r="H28" i="15"/>
  <c r="H28" i="14"/>
  <c r="H28" i="13"/>
  <c r="F28" i="15"/>
  <c r="F28" i="14"/>
  <c r="F28" i="13"/>
  <c r="E8" i="15"/>
  <c r="E8" i="14"/>
  <c r="E8" i="13"/>
  <c r="D8" i="14"/>
  <c r="D8" i="13"/>
  <c r="T8" i="15"/>
  <c r="T8" i="14"/>
  <c r="T8" i="13"/>
  <c r="G39" i="15"/>
  <c r="G39" i="13"/>
  <c r="G39" i="14"/>
  <c r="L39" i="15"/>
  <c r="L39" i="13"/>
  <c r="L39" i="14"/>
  <c r="U39" i="15"/>
  <c r="U39" i="14"/>
  <c r="U39" i="13"/>
  <c r="E7" i="15"/>
  <c r="E7" i="14"/>
  <c r="E7" i="13"/>
  <c r="R7" i="15"/>
  <c r="R7" i="14"/>
  <c r="R7" i="13"/>
  <c r="H7" i="15"/>
  <c r="H7" i="14"/>
  <c r="H7" i="13"/>
  <c r="G12" i="15"/>
  <c r="G12" i="14"/>
  <c r="G12" i="13"/>
  <c r="G11" i="15"/>
  <c r="G11" i="13"/>
  <c r="G11" i="14"/>
  <c r="T26" i="14"/>
  <c r="T26" i="13"/>
  <c r="S12" i="15"/>
  <c r="S12" i="13"/>
  <c r="S12" i="14"/>
  <c r="O33" i="13"/>
  <c r="O33" i="14"/>
  <c r="Z13" i="15"/>
  <c r="Z13" i="14"/>
  <c r="Z13" i="13"/>
  <c r="AE17" i="13"/>
  <c r="AE17" i="14"/>
  <c r="I34" i="15"/>
  <c r="I34" i="14"/>
  <c r="I34" i="13"/>
  <c r="AA12" i="15"/>
  <c r="AA12" i="14"/>
  <c r="AA12" i="13"/>
  <c r="M12" i="15"/>
  <c r="M12" i="14"/>
  <c r="M12" i="13"/>
  <c r="I15" i="15"/>
  <c r="I15" i="13"/>
  <c r="I15" i="14"/>
  <c r="W15" i="15"/>
  <c r="W15" i="14"/>
  <c r="W15" i="13"/>
  <c r="U15" i="15"/>
  <c r="U15" i="14"/>
  <c r="U15" i="13"/>
  <c r="X41" i="14"/>
  <c r="X41" i="13"/>
  <c r="Q41" i="15"/>
  <c r="Q41" i="14"/>
  <c r="Q41" i="13"/>
  <c r="Z41" i="15"/>
  <c r="Z41" i="13"/>
  <c r="Z41" i="14"/>
  <c r="E41" i="14"/>
  <c r="E41" i="13"/>
  <c r="R39" i="15"/>
  <c r="R39" i="14"/>
  <c r="R39" i="13"/>
  <c r="W20" i="15"/>
  <c r="W20" i="14"/>
  <c r="W20" i="13"/>
  <c r="R20" i="13"/>
  <c r="R20" i="14"/>
  <c r="D4" i="15"/>
  <c r="D4" i="13"/>
  <c r="D4" i="14"/>
  <c r="O4" i="14"/>
  <c r="O4" i="13"/>
  <c r="AE4" i="15"/>
  <c r="AE4" i="13"/>
  <c r="AE4" i="14"/>
  <c r="Q25" i="15"/>
  <c r="Q25" i="14"/>
  <c r="Q25" i="13"/>
  <c r="I25" i="15"/>
  <c r="I25" i="14"/>
  <c r="I25" i="13"/>
  <c r="L25" i="15"/>
  <c r="L25" i="14"/>
  <c r="L25" i="13"/>
  <c r="T9" i="15"/>
  <c r="T9" i="14"/>
  <c r="T9" i="13"/>
  <c r="E9" i="14"/>
  <c r="E9" i="13"/>
  <c r="AB17" i="15"/>
  <c r="AB17" i="13"/>
  <c r="AB17" i="14"/>
  <c r="R17" i="15"/>
  <c r="R17" i="14"/>
  <c r="R17" i="13"/>
  <c r="AA16" i="15"/>
  <c r="AA16" i="14"/>
  <c r="AA16" i="13"/>
  <c r="J31" i="13"/>
  <c r="J31" i="14"/>
  <c r="K34" i="14"/>
  <c r="K34" i="13"/>
  <c r="Z28" i="15"/>
  <c r="Z28" i="13"/>
  <c r="Z28" i="14"/>
  <c r="C30" i="15"/>
  <c r="C30" i="14"/>
  <c r="C30" i="13"/>
  <c r="Q30" i="15"/>
  <c r="Q30" i="13"/>
  <c r="Q30" i="14"/>
  <c r="S36" i="15"/>
  <c r="S36" i="14"/>
  <c r="S36" i="13"/>
  <c r="A19" i="13"/>
  <c r="A19" i="14"/>
  <c r="U35" i="15"/>
  <c r="U35" i="14"/>
  <c r="U35" i="13"/>
  <c r="M26" i="15"/>
  <c r="M26" i="13"/>
  <c r="M26" i="14"/>
  <c r="R10" i="15"/>
  <c r="R10" i="14"/>
  <c r="R10" i="13"/>
  <c r="R23" i="14"/>
  <c r="R23" i="13"/>
  <c r="D15" i="14"/>
  <c r="D15" i="13"/>
  <c r="A22" i="14"/>
  <c r="A22" i="13"/>
  <c r="AB21" i="14"/>
  <c r="AB21" i="13"/>
  <c r="U3" i="13"/>
  <c r="U3" i="14"/>
  <c r="X8" i="14"/>
  <c r="X8" i="13"/>
  <c r="M27" i="14"/>
  <c r="M27" i="13"/>
  <c r="AH47" i="14"/>
  <c r="R8" i="15"/>
  <c r="R8" i="14"/>
  <c r="R8" i="13"/>
  <c r="W4" i="15"/>
  <c r="W4" i="14"/>
  <c r="W4" i="13"/>
  <c r="J40" i="15"/>
  <c r="J40" i="14"/>
  <c r="J40" i="13"/>
  <c r="AB37" i="14"/>
  <c r="AB37" i="13"/>
  <c r="T39" i="15"/>
  <c r="T39" i="14"/>
  <c r="T39" i="13"/>
  <c r="AC29" i="14"/>
  <c r="AC29" i="13"/>
  <c r="H12" i="15"/>
  <c r="H12" i="14"/>
  <c r="H12" i="13"/>
  <c r="Y29" i="15"/>
  <c r="Y29" i="14"/>
  <c r="Y29" i="13"/>
  <c r="H29" i="14"/>
  <c r="H29" i="13"/>
  <c r="V29" i="14"/>
  <c r="V29" i="13"/>
  <c r="A16" i="15"/>
  <c r="A16" i="14"/>
  <c r="A16" i="13"/>
  <c r="Z16" i="15"/>
  <c r="Z16" i="14"/>
  <c r="Z16" i="13"/>
  <c r="X16" i="15"/>
  <c r="X16" i="14"/>
  <c r="X16" i="13"/>
  <c r="X30" i="15"/>
  <c r="X30" i="13"/>
  <c r="X30" i="14"/>
  <c r="K30" i="15"/>
  <c r="K30" i="13"/>
  <c r="K30" i="14"/>
  <c r="A21" i="15"/>
  <c r="A21" i="14"/>
  <c r="A21" i="13"/>
  <c r="L21" i="14"/>
  <c r="L21" i="13"/>
  <c r="G14" i="15"/>
  <c r="G14" i="13"/>
  <c r="G14" i="14"/>
  <c r="T14" i="15"/>
  <c r="T14" i="14"/>
  <c r="T14" i="13"/>
  <c r="E14" i="14"/>
  <c r="E14" i="13"/>
  <c r="O26" i="15"/>
  <c r="O26" i="14"/>
  <c r="O26" i="13"/>
  <c r="S26" i="15"/>
  <c r="S26" i="14"/>
  <c r="S26" i="13"/>
  <c r="Q6" i="15"/>
  <c r="Q6" i="14"/>
  <c r="Q6" i="13"/>
  <c r="E6" i="15"/>
  <c r="E6" i="14"/>
  <c r="E6" i="13"/>
  <c r="B32" i="15"/>
  <c r="B32" i="14"/>
  <c r="B32" i="13"/>
  <c r="I31" i="15"/>
  <c r="I31" i="14"/>
  <c r="I31" i="13"/>
  <c r="X31" i="15"/>
  <c r="X31" i="13"/>
  <c r="X31" i="14"/>
  <c r="X34" i="15"/>
  <c r="X34" i="13"/>
  <c r="X34" i="14"/>
  <c r="T34" i="15"/>
  <c r="T34" i="13"/>
  <c r="T34" i="14"/>
  <c r="B34" i="15"/>
  <c r="B34" i="14"/>
  <c r="B34" i="13"/>
  <c r="F18" i="14"/>
  <c r="F18" i="13"/>
  <c r="C18" i="15"/>
  <c r="C18" i="14"/>
  <c r="C18" i="13"/>
  <c r="S18" i="14"/>
  <c r="S18" i="13"/>
  <c r="G33" i="15"/>
  <c r="G33" i="13"/>
  <c r="G33" i="14"/>
  <c r="A33" i="15"/>
  <c r="A33" i="14"/>
  <c r="A33" i="13"/>
  <c r="C33" i="14"/>
  <c r="C33" i="13"/>
  <c r="H11" i="15"/>
  <c r="H11" i="14"/>
  <c r="H11" i="13"/>
  <c r="U11" i="15"/>
  <c r="U11" i="14"/>
  <c r="U11" i="13"/>
  <c r="AA22" i="15"/>
  <c r="AA22" i="14"/>
  <c r="AA22" i="13"/>
  <c r="V36" i="14"/>
  <c r="V36" i="13"/>
  <c r="V7" i="15"/>
  <c r="V7" i="14"/>
  <c r="V7" i="13"/>
  <c r="E28" i="15"/>
  <c r="E28" i="13"/>
  <c r="E28" i="14"/>
  <c r="Q5" i="15"/>
  <c r="Q5" i="14"/>
  <c r="Q5" i="13"/>
  <c r="B29" i="15"/>
  <c r="B29" i="13"/>
  <c r="B29" i="14"/>
  <c r="I27" i="15"/>
  <c r="I27" i="14"/>
  <c r="I27" i="13"/>
  <c r="S27" i="15"/>
  <c r="S27" i="13"/>
  <c r="S27" i="14"/>
  <c r="Q23" i="15"/>
  <c r="Q23" i="14"/>
  <c r="Q23" i="13"/>
  <c r="Y23" i="15"/>
  <c r="Y23" i="14"/>
  <c r="Y23" i="13"/>
  <c r="AD36" i="15"/>
  <c r="AD36" i="14"/>
  <c r="AD36" i="13"/>
  <c r="AB36" i="14"/>
  <c r="AB36" i="13"/>
  <c r="D36" i="15"/>
  <c r="D36" i="13"/>
  <c r="D36" i="14"/>
  <c r="X22" i="15"/>
  <c r="X22" i="14"/>
  <c r="X22" i="13"/>
  <c r="K22" i="15"/>
  <c r="K22" i="14"/>
  <c r="K22" i="13"/>
  <c r="Y3" i="14"/>
  <c r="Y3" i="13"/>
  <c r="AC3" i="14"/>
  <c r="AC3" i="13"/>
  <c r="D28" i="15"/>
  <c r="D28" i="14"/>
  <c r="D28" i="13"/>
  <c r="AE32" i="15"/>
  <c r="AE32" i="13"/>
  <c r="AE32" i="14"/>
  <c r="U32" i="15"/>
  <c r="U32" i="14"/>
  <c r="U32" i="13"/>
  <c r="I38" i="15"/>
  <c r="I38" i="14"/>
  <c r="I38" i="13"/>
  <c r="X38" i="15"/>
  <c r="X38" i="14"/>
  <c r="X38" i="13"/>
  <c r="AA37" i="15"/>
  <c r="AA37" i="13"/>
  <c r="AA37" i="14"/>
  <c r="W37" i="15"/>
  <c r="W37" i="14"/>
  <c r="W37" i="13"/>
  <c r="AC42" i="14"/>
  <c r="AC42" i="13"/>
  <c r="V19" i="14"/>
  <c r="V19" i="13"/>
  <c r="K24" i="15"/>
  <c r="K24" i="13"/>
  <c r="K24" i="14"/>
  <c r="AC13" i="15"/>
  <c r="AC13" i="14"/>
  <c r="AC13" i="13"/>
  <c r="AD32" i="14"/>
  <c r="AD32" i="13"/>
  <c r="O8" i="15"/>
  <c r="O8" i="14"/>
  <c r="O8" i="13"/>
  <c r="T15" i="14"/>
  <c r="T15" i="13"/>
  <c r="AD42" i="15"/>
  <c r="AD42" i="14"/>
  <c r="AD42" i="13"/>
  <c r="AB42" i="15"/>
  <c r="AB42" i="13"/>
  <c r="AB42" i="14"/>
  <c r="AA40" i="15"/>
  <c r="AA40" i="14"/>
  <c r="AA40" i="13"/>
  <c r="F40" i="15"/>
  <c r="F40" i="14"/>
  <c r="F40" i="13"/>
  <c r="W40" i="15"/>
  <c r="W40" i="14"/>
  <c r="W40" i="13"/>
  <c r="AA19" i="13"/>
  <c r="AA19" i="14"/>
  <c r="U19" i="14"/>
  <c r="U19" i="13"/>
  <c r="V5" i="15"/>
  <c r="V5" i="14"/>
  <c r="V5" i="13"/>
  <c r="L5" i="14"/>
  <c r="L5" i="13"/>
  <c r="O5" i="15"/>
  <c r="O5" i="14"/>
  <c r="O5" i="13"/>
  <c r="R13" i="14"/>
  <c r="R13" i="13"/>
  <c r="O13" i="15"/>
  <c r="O13" i="14"/>
  <c r="O13" i="13"/>
  <c r="AB35" i="13"/>
  <c r="AB35" i="14"/>
  <c r="A35" i="15"/>
  <c r="A35" i="14"/>
  <c r="A35" i="13"/>
  <c r="A6" i="14"/>
  <c r="A6" i="13"/>
  <c r="W10" i="15"/>
  <c r="W10" i="13"/>
  <c r="W10" i="14"/>
  <c r="G24" i="15"/>
  <c r="G24" i="14"/>
  <c r="G24" i="13"/>
  <c r="N24" i="14"/>
  <c r="N24" i="13"/>
  <c r="K10" i="15"/>
  <c r="K10" i="13"/>
  <c r="K10" i="14"/>
  <c r="AD10" i="15"/>
  <c r="AD10" i="14"/>
  <c r="AD10" i="13"/>
  <c r="Y10" i="14"/>
  <c r="Y10" i="13"/>
  <c r="H25" i="15"/>
  <c r="H25" i="14"/>
  <c r="H25" i="13"/>
  <c r="AD28" i="15"/>
  <c r="AD28" i="13"/>
  <c r="AD28" i="14"/>
  <c r="AB28" i="13"/>
  <c r="AB28" i="14"/>
  <c r="L8" i="15"/>
  <c r="L8" i="14"/>
  <c r="L8" i="13"/>
  <c r="AA8" i="15"/>
  <c r="AA8" i="14"/>
  <c r="AA8" i="13"/>
  <c r="V8" i="13"/>
  <c r="V8" i="14"/>
  <c r="K39" i="15"/>
  <c r="K39" i="14"/>
  <c r="K39" i="13"/>
  <c r="I39" i="14"/>
  <c r="I39" i="13"/>
  <c r="O7" i="15"/>
  <c r="O7" i="14"/>
  <c r="O7" i="13"/>
  <c r="X7" i="15"/>
  <c r="X7" i="14"/>
  <c r="X7" i="13"/>
  <c r="U14" i="15"/>
  <c r="U14" i="14"/>
  <c r="U14" i="13"/>
  <c r="AE38" i="15"/>
  <c r="AE38" i="14"/>
  <c r="AE38" i="13"/>
  <c r="X20" i="15"/>
  <c r="X20" i="14"/>
  <c r="X20" i="13"/>
  <c r="G26" i="15"/>
  <c r="G26" i="14"/>
  <c r="G26" i="13"/>
  <c r="F29" i="15"/>
  <c r="F29" i="14"/>
  <c r="F29" i="13"/>
  <c r="F24" i="14"/>
  <c r="F24" i="13"/>
  <c r="I5" i="15"/>
  <c r="I5" i="13"/>
  <c r="I5" i="14"/>
  <c r="V16" i="15"/>
  <c r="V16" i="14"/>
  <c r="V16" i="13"/>
  <c r="R38" i="14"/>
  <c r="R38" i="13"/>
  <c r="Y12" i="15"/>
  <c r="Y12" i="14"/>
  <c r="Y12" i="13"/>
  <c r="J12" i="15"/>
  <c r="J12" i="13"/>
  <c r="J12" i="14"/>
  <c r="A15" i="15"/>
  <c r="A15" i="13"/>
  <c r="A15" i="14"/>
  <c r="E15" i="15"/>
  <c r="E15" i="14"/>
  <c r="E15" i="13"/>
  <c r="S15" i="15"/>
  <c r="S15" i="14"/>
  <c r="S15" i="13"/>
  <c r="O25" i="13"/>
  <c r="O25" i="14"/>
  <c r="O41" i="15"/>
  <c r="O41" i="14"/>
  <c r="O41" i="13"/>
  <c r="AA41" i="15"/>
  <c r="AA41" i="14"/>
  <c r="AA41" i="13"/>
  <c r="N41" i="15"/>
  <c r="N41" i="14"/>
  <c r="N41" i="13"/>
  <c r="J20" i="15"/>
  <c r="J20" i="13"/>
  <c r="J20" i="14"/>
  <c r="AC20" i="14"/>
  <c r="AC20" i="13"/>
  <c r="M4" i="15"/>
  <c r="M4" i="14"/>
  <c r="M4" i="13"/>
  <c r="X4" i="14"/>
  <c r="X4" i="13"/>
  <c r="AC25" i="14"/>
  <c r="AC25" i="13"/>
  <c r="G25" i="15"/>
  <c r="G25" i="14"/>
  <c r="G25" i="13"/>
  <c r="C25" i="15"/>
  <c r="C25" i="13"/>
  <c r="C25" i="14"/>
  <c r="B25" i="15"/>
  <c r="B25" i="14"/>
  <c r="B25" i="13"/>
  <c r="Q9" i="15"/>
  <c r="Q9" i="13"/>
  <c r="Q9" i="14"/>
  <c r="AB9" i="15"/>
  <c r="AB9" i="13"/>
  <c r="AB9" i="14"/>
  <c r="O17" i="15"/>
  <c r="O17" i="14"/>
  <c r="O17" i="13"/>
  <c r="Q17" i="15"/>
  <c r="Q17" i="14"/>
  <c r="Q17" i="13"/>
  <c r="O16" i="14"/>
  <c r="O16" i="13"/>
  <c r="W41" i="13"/>
  <c r="W41" i="14"/>
  <c r="A31" i="15"/>
  <c r="A31" i="14"/>
  <c r="A31" i="13"/>
  <c r="AA34" i="15"/>
  <c r="AA34" i="14"/>
  <c r="AA34" i="13"/>
  <c r="AA42" i="14"/>
  <c r="AA42" i="13"/>
  <c r="B30" i="14"/>
  <c r="B30" i="13"/>
  <c r="F5" i="15"/>
  <c r="F5" i="13"/>
  <c r="F5" i="14"/>
  <c r="K36" i="14"/>
  <c r="K36" i="13"/>
  <c r="X19" i="15"/>
  <c r="X19" i="14"/>
  <c r="X19" i="13"/>
  <c r="J35" i="15"/>
  <c r="J35" i="14"/>
  <c r="J35" i="13"/>
  <c r="Z40" i="14"/>
  <c r="Z40" i="13"/>
  <c r="D10" i="15"/>
  <c r="D10" i="14"/>
  <c r="D10" i="13"/>
  <c r="AA24" i="14"/>
  <c r="AA24" i="13"/>
  <c r="Y15" i="15"/>
  <c r="Y15" i="13"/>
  <c r="Y15" i="14"/>
  <c r="I22" i="15"/>
  <c r="I22" i="13"/>
  <c r="I22" i="14"/>
  <c r="D21" i="16"/>
  <c r="D21" i="14"/>
  <c r="D21" i="13"/>
  <c r="X3" i="14"/>
  <c r="X3" i="13"/>
  <c r="A8" i="14"/>
  <c r="A8" i="13"/>
  <c r="C27" i="14"/>
  <c r="C27" i="13"/>
  <c r="AH46" i="14"/>
  <c r="AH49" i="13"/>
  <c r="AG43" i="13"/>
  <c r="Q8" i="15"/>
  <c r="Q8" i="13"/>
  <c r="Q8" i="14"/>
  <c r="C9" i="14"/>
  <c r="C9" i="13"/>
  <c r="Q28" i="15"/>
  <c r="Q28" i="14"/>
  <c r="Q28" i="13"/>
  <c r="F17" i="13"/>
  <c r="F17" i="14"/>
  <c r="U29" i="16"/>
  <c r="U29" i="14"/>
  <c r="U29" i="13"/>
  <c r="T25" i="15"/>
  <c r="T25" i="13"/>
  <c r="T25" i="14"/>
  <c r="X18" i="15"/>
  <c r="X18" i="13"/>
  <c r="X18" i="14"/>
  <c r="O29" i="15"/>
  <c r="O29" i="14"/>
  <c r="O29" i="13"/>
  <c r="AB29" i="13"/>
  <c r="AB29" i="14"/>
  <c r="Y16" i="15"/>
  <c r="Y16" i="14"/>
  <c r="Y16" i="13"/>
  <c r="W16" i="15"/>
  <c r="W16" i="14"/>
  <c r="W16" i="13"/>
  <c r="U30" i="15"/>
  <c r="U30" i="14"/>
  <c r="U30" i="13"/>
  <c r="T30" i="14"/>
  <c r="T30" i="13"/>
  <c r="L30" i="15"/>
  <c r="L30" i="14"/>
  <c r="L30" i="13"/>
  <c r="E21" i="15"/>
  <c r="E21" i="14"/>
  <c r="E21" i="13"/>
  <c r="Z21" i="14"/>
  <c r="Z21" i="13"/>
  <c r="J14" i="14"/>
  <c r="J14" i="13"/>
  <c r="C14" i="15"/>
  <c r="C14" i="14"/>
  <c r="C14" i="13"/>
  <c r="C11" i="15"/>
  <c r="C11" i="13"/>
  <c r="C11" i="14"/>
  <c r="Y26" i="15"/>
  <c r="Y26" i="13"/>
  <c r="Y26" i="14"/>
  <c r="I26" i="15"/>
  <c r="I26" i="14"/>
  <c r="I26" i="13"/>
  <c r="O6" i="15"/>
  <c r="O6" i="14"/>
  <c r="O6" i="13"/>
  <c r="J6" i="15"/>
  <c r="J6" i="14"/>
  <c r="J6" i="13"/>
  <c r="R18" i="15"/>
  <c r="R18" i="13"/>
  <c r="R18" i="14"/>
  <c r="M7" i="15"/>
  <c r="M7" i="13"/>
  <c r="M7" i="14"/>
  <c r="AC31" i="15"/>
  <c r="AC31" i="13"/>
  <c r="AC31" i="14"/>
  <c r="Q31" i="15"/>
  <c r="Q31" i="14"/>
  <c r="Q31" i="13"/>
  <c r="Y34" i="15"/>
  <c r="Y34" i="14"/>
  <c r="Y34" i="13"/>
  <c r="J34" i="14"/>
  <c r="J34" i="13"/>
  <c r="U34" i="15"/>
  <c r="U34" i="14"/>
  <c r="U34" i="13"/>
  <c r="Q18" i="15"/>
  <c r="Q18" i="14"/>
  <c r="Q18" i="13"/>
  <c r="AC18" i="15"/>
  <c r="AC18" i="14"/>
  <c r="AC18" i="13"/>
  <c r="M33" i="15"/>
  <c r="M33" i="14"/>
  <c r="M33" i="13"/>
  <c r="L33" i="15"/>
  <c r="L33" i="14"/>
  <c r="L33" i="13"/>
  <c r="V33" i="15"/>
  <c r="V33" i="13"/>
  <c r="V33" i="14"/>
  <c r="AB11" i="14"/>
  <c r="AB11" i="13"/>
  <c r="I11" i="15"/>
  <c r="I11" i="14"/>
  <c r="I11" i="13"/>
  <c r="I17" i="13"/>
  <c r="I17" i="14"/>
  <c r="R32" i="13"/>
  <c r="R32" i="14"/>
  <c r="M32" i="14"/>
  <c r="M32" i="13"/>
  <c r="F38" i="15"/>
  <c r="F38" i="14"/>
  <c r="F38" i="13"/>
  <c r="X27" i="15"/>
  <c r="X27" i="14"/>
  <c r="X27" i="13"/>
  <c r="N27" i="15"/>
  <c r="N27" i="14"/>
  <c r="N27" i="13"/>
  <c r="A27" i="15"/>
  <c r="A27" i="13"/>
  <c r="A27" i="14"/>
  <c r="M23" i="15"/>
  <c r="M23" i="14"/>
  <c r="M23" i="13"/>
  <c r="A23" i="15"/>
  <c r="A23" i="14"/>
  <c r="A23" i="13"/>
  <c r="Q36" i="15"/>
  <c r="Q36" i="14"/>
  <c r="Q36" i="13"/>
  <c r="O36" i="14"/>
  <c r="O36" i="13"/>
  <c r="O22" i="15"/>
  <c r="O22" i="13"/>
  <c r="O22" i="14"/>
  <c r="AC22" i="15"/>
  <c r="AC22" i="14"/>
  <c r="AC22" i="13"/>
  <c r="C22" i="15"/>
  <c r="C22" i="14"/>
  <c r="C22" i="13"/>
  <c r="G6" i="15"/>
  <c r="G6" i="14"/>
  <c r="G6" i="13"/>
  <c r="I3" i="15"/>
  <c r="I3" i="14"/>
  <c r="I3" i="13"/>
  <c r="W3" i="15"/>
  <c r="W3" i="14"/>
  <c r="W3" i="13"/>
  <c r="V32" i="14"/>
  <c r="V32" i="13"/>
  <c r="D32" i="14"/>
  <c r="D32" i="13"/>
  <c r="H38" i="15"/>
  <c r="H38" i="14"/>
  <c r="H38" i="13"/>
  <c r="A38" i="14"/>
  <c r="A38" i="13"/>
  <c r="E37" i="14"/>
  <c r="E37" i="13"/>
  <c r="T37" i="14"/>
  <c r="T37" i="13"/>
  <c r="H6" i="15"/>
  <c r="H6" i="14"/>
  <c r="H6" i="13"/>
  <c r="AC4" i="15"/>
  <c r="AC4" i="14"/>
  <c r="AC4" i="13"/>
  <c r="J21" i="13"/>
  <c r="J21" i="14"/>
  <c r="L32" i="13"/>
  <c r="L32" i="14"/>
  <c r="U23" i="15"/>
  <c r="U23" i="14"/>
  <c r="U23" i="13"/>
  <c r="T17" i="15"/>
  <c r="T17" i="14"/>
  <c r="T17" i="13"/>
  <c r="B27" i="15"/>
  <c r="B27" i="14"/>
  <c r="B27" i="13"/>
  <c r="B42" i="14"/>
  <c r="B42" i="13"/>
  <c r="U42" i="15"/>
  <c r="U42" i="14"/>
  <c r="U42" i="13"/>
  <c r="E42" i="15"/>
  <c r="E42" i="14"/>
  <c r="E42" i="13"/>
  <c r="Y40" i="15"/>
  <c r="Y40" i="14"/>
  <c r="Y40" i="13"/>
  <c r="R40" i="14"/>
  <c r="R40" i="13"/>
  <c r="D40" i="15"/>
  <c r="D40" i="13"/>
  <c r="D40" i="14"/>
  <c r="O19" i="15"/>
  <c r="O19" i="13"/>
  <c r="O19" i="14"/>
  <c r="AD19" i="15"/>
  <c r="AD19" i="14"/>
  <c r="AD19" i="13"/>
  <c r="C5" i="14"/>
  <c r="C5" i="13"/>
  <c r="AD5" i="15"/>
  <c r="AD5" i="14"/>
  <c r="AD5" i="13"/>
  <c r="C13" i="15"/>
  <c r="C13" i="14"/>
  <c r="C13" i="13"/>
  <c r="S13" i="15"/>
  <c r="S13" i="14"/>
  <c r="S13" i="13"/>
  <c r="AA13" i="15"/>
  <c r="AA13" i="14"/>
  <c r="AA13" i="13"/>
  <c r="G35" i="14"/>
  <c r="G35" i="13"/>
  <c r="O35" i="15"/>
  <c r="O35" i="13"/>
  <c r="O35" i="14"/>
  <c r="W9" i="15"/>
  <c r="W9" i="14"/>
  <c r="W9" i="13"/>
  <c r="AC8" i="15"/>
  <c r="AC8" i="14"/>
  <c r="AC8" i="13"/>
  <c r="R24" i="13"/>
  <c r="R24" i="14"/>
  <c r="E24" i="14"/>
  <c r="E24" i="13"/>
  <c r="E10" i="15"/>
  <c r="E10" i="13"/>
  <c r="E10" i="14"/>
  <c r="Q10" i="15"/>
  <c r="Q10" i="14"/>
  <c r="Q10" i="13"/>
  <c r="H10" i="15"/>
  <c r="H10" i="14"/>
  <c r="H10" i="13"/>
  <c r="A25" i="14"/>
  <c r="A25" i="13"/>
  <c r="U28" i="15"/>
  <c r="U28" i="14"/>
  <c r="U28" i="13"/>
  <c r="AC28" i="15"/>
  <c r="AC28" i="13"/>
  <c r="AC28" i="14"/>
  <c r="AD8" i="15"/>
  <c r="AD8" i="14"/>
  <c r="AD8" i="13"/>
  <c r="G8" i="15"/>
  <c r="G8" i="13"/>
  <c r="G8" i="14"/>
  <c r="Y8" i="14"/>
  <c r="Y8" i="13"/>
  <c r="B39" i="15"/>
  <c r="B39" i="14"/>
  <c r="B39" i="13"/>
  <c r="X39" i="15"/>
  <c r="X39" i="14"/>
  <c r="X39" i="13"/>
  <c r="AC7" i="15"/>
  <c r="AC7" i="13"/>
  <c r="AC7" i="14"/>
  <c r="T7" i="15"/>
  <c r="T7" i="14"/>
  <c r="T7" i="13"/>
  <c r="G15" i="15"/>
  <c r="G15" i="13"/>
  <c r="G15" i="14"/>
  <c r="Y27" i="16"/>
  <c r="Y27" i="14"/>
  <c r="Y27" i="13"/>
  <c r="AD17" i="15"/>
  <c r="AD17" i="13"/>
  <c r="AD17" i="14"/>
  <c r="Z9" i="15"/>
  <c r="Z9" i="14"/>
  <c r="Z9" i="13"/>
  <c r="N33" i="13"/>
  <c r="N33" i="14"/>
  <c r="N28" i="14"/>
  <c r="N28" i="13"/>
  <c r="U7" i="15"/>
  <c r="U7" i="13"/>
  <c r="U7" i="14"/>
  <c r="Y7" i="15"/>
  <c r="Y7" i="13"/>
  <c r="Y7" i="14"/>
  <c r="Q12" i="15"/>
  <c r="Q12" i="13"/>
  <c r="Q12" i="14"/>
  <c r="L12" i="15"/>
  <c r="L12" i="14"/>
  <c r="L12" i="13"/>
  <c r="C15" i="14"/>
  <c r="C15" i="13"/>
  <c r="J15" i="13"/>
  <c r="J15" i="14"/>
  <c r="L15" i="14"/>
  <c r="L15" i="13"/>
  <c r="Z38" i="15"/>
  <c r="Z38" i="14"/>
  <c r="Z38" i="13"/>
  <c r="W24" i="14"/>
  <c r="W24" i="13"/>
  <c r="M41" i="14"/>
  <c r="M41" i="13"/>
  <c r="Y41" i="13"/>
  <c r="Y41" i="14"/>
  <c r="D41" i="15"/>
  <c r="D41" i="13"/>
  <c r="D41" i="14"/>
  <c r="A20" i="13"/>
  <c r="A20" i="14"/>
  <c r="C20" i="15"/>
  <c r="C20" i="13"/>
  <c r="C20" i="14"/>
  <c r="A4" i="15"/>
  <c r="A4" i="14"/>
  <c r="A4" i="13"/>
  <c r="T4" i="15"/>
  <c r="T4" i="14"/>
  <c r="T4" i="13"/>
  <c r="K7" i="14"/>
  <c r="K7" i="13"/>
  <c r="K25" i="15"/>
  <c r="K25" i="13"/>
  <c r="K25" i="14"/>
  <c r="M25" i="14"/>
  <c r="M25" i="13"/>
  <c r="U9" i="14"/>
  <c r="U9" i="13"/>
  <c r="AD9" i="15"/>
  <c r="AD9" i="14"/>
  <c r="AD9" i="13"/>
  <c r="V9" i="15"/>
  <c r="V9" i="14"/>
  <c r="V9" i="13"/>
  <c r="K17" i="15"/>
  <c r="K17" i="14"/>
  <c r="K17" i="13"/>
  <c r="W17" i="15"/>
  <c r="W17" i="14"/>
  <c r="W17" i="13"/>
  <c r="R16" i="14"/>
  <c r="R16" i="13"/>
  <c r="L31" i="14"/>
  <c r="L31" i="13"/>
  <c r="V34" i="13"/>
  <c r="V34" i="14"/>
  <c r="F42" i="15"/>
  <c r="F42" i="14"/>
  <c r="F42" i="13"/>
  <c r="Y30" i="15"/>
  <c r="Y30" i="13"/>
  <c r="Y30" i="14"/>
  <c r="AA5" i="15"/>
  <c r="AA5" i="13"/>
  <c r="AA5" i="14"/>
  <c r="U36" i="15"/>
  <c r="U36" i="13"/>
  <c r="U36" i="14"/>
  <c r="L19" i="16"/>
  <c r="L19" i="14"/>
  <c r="L19" i="13"/>
  <c r="Y35" i="13"/>
  <c r="Y35" i="14"/>
  <c r="AC40" i="13"/>
  <c r="AC40" i="14"/>
  <c r="I10" i="16"/>
  <c r="I10" i="14"/>
  <c r="I10" i="13"/>
  <c r="X12" i="14"/>
  <c r="X12" i="13"/>
  <c r="AD29" i="14"/>
  <c r="AD29" i="13"/>
  <c r="N22" i="16"/>
  <c r="N22" i="13"/>
  <c r="N22" i="14"/>
  <c r="N21" i="15"/>
  <c r="N21" i="14"/>
  <c r="N21" i="13"/>
  <c r="S3" i="14"/>
  <c r="S3" i="13"/>
  <c r="B24" i="14"/>
  <c r="B24" i="13"/>
  <c r="W27" i="14"/>
  <c r="W27" i="13"/>
  <c r="AH49" i="14"/>
  <c r="AG48" i="13"/>
  <c r="AG49" i="14"/>
  <c r="AH44" i="14"/>
  <c r="X32" i="15"/>
  <c r="X32" i="14"/>
  <c r="X32" i="13"/>
  <c r="C34" i="15"/>
  <c r="C34" i="14"/>
  <c r="C34" i="13"/>
  <c r="T18" i="14"/>
  <c r="T18" i="13"/>
  <c r="A24" i="15"/>
  <c r="A24" i="14"/>
  <c r="A24" i="13"/>
  <c r="T12" i="15"/>
  <c r="T12" i="14"/>
  <c r="T12" i="13"/>
  <c r="K23" i="15"/>
  <c r="K23" i="14"/>
  <c r="K23" i="13"/>
  <c r="K6" i="14"/>
  <c r="K6" i="13"/>
  <c r="B11" i="15"/>
  <c r="B11" i="14"/>
  <c r="B11" i="13"/>
  <c r="W29" i="15"/>
  <c r="W29" i="14"/>
  <c r="W29" i="13"/>
  <c r="C29" i="15"/>
  <c r="C29" i="13"/>
  <c r="C29" i="14"/>
  <c r="M16" i="15"/>
  <c r="M16" i="14"/>
  <c r="M16" i="13"/>
  <c r="U16" i="15"/>
  <c r="U16" i="14"/>
  <c r="U16" i="13"/>
  <c r="F30" i="15"/>
  <c r="F30" i="14"/>
  <c r="F30" i="13"/>
  <c r="G30" i="15"/>
  <c r="G30" i="13"/>
  <c r="G30" i="14"/>
  <c r="U21" i="15"/>
  <c r="U21" i="14"/>
  <c r="U21" i="13"/>
  <c r="Q21" i="14"/>
  <c r="Q21" i="13"/>
  <c r="Y21" i="15"/>
  <c r="Y21" i="14"/>
  <c r="Y21" i="13"/>
  <c r="A14" i="15"/>
  <c r="A14" i="13"/>
  <c r="A14" i="14"/>
  <c r="D14" i="13"/>
  <c r="D14" i="14"/>
  <c r="F26" i="15"/>
  <c r="F26" i="13"/>
  <c r="F26" i="14"/>
  <c r="AE26" i="15"/>
  <c r="AE26" i="14"/>
  <c r="AE26" i="13"/>
  <c r="B6" i="15"/>
  <c r="B6" i="14"/>
  <c r="B6" i="13"/>
  <c r="U6" i="14"/>
  <c r="U6" i="13"/>
  <c r="Y11" i="15"/>
  <c r="Y11" i="14"/>
  <c r="Y11" i="13"/>
  <c r="F20" i="15"/>
  <c r="F20" i="14"/>
  <c r="F20" i="13"/>
  <c r="T31" i="15"/>
  <c r="T31" i="14"/>
  <c r="T31" i="13"/>
  <c r="AE31" i="15"/>
  <c r="AE31" i="14"/>
  <c r="AE31" i="13"/>
  <c r="AD34" i="15"/>
  <c r="AD34" i="13"/>
  <c r="AD34" i="14"/>
  <c r="L34" i="15"/>
  <c r="L34" i="14"/>
  <c r="L34" i="13"/>
  <c r="AC34" i="15"/>
  <c r="AC34" i="14"/>
  <c r="AC34" i="13"/>
  <c r="O18" i="15"/>
  <c r="O18" i="14"/>
  <c r="O18" i="13"/>
  <c r="I18" i="15"/>
  <c r="I18" i="14"/>
  <c r="I18" i="13"/>
  <c r="AB33" i="15"/>
  <c r="AB33" i="13"/>
  <c r="AB33" i="14"/>
  <c r="Z33" i="14"/>
  <c r="Z33" i="13"/>
  <c r="AA33" i="15"/>
  <c r="AA33" i="14"/>
  <c r="AA33" i="13"/>
  <c r="Q11" i="15"/>
  <c r="Q11" i="14"/>
  <c r="Q11" i="13"/>
  <c r="L11" i="15"/>
  <c r="L11" i="13"/>
  <c r="L11" i="14"/>
  <c r="S10" i="15"/>
  <c r="S10" i="14"/>
  <c r="S10" i="13"/>
  <c r="M37" i="15"/>
  <c r="M37" i="14"/>
  <c r="M37" i="13"/>
  <c r="D23" i="14"/>
  <c r="D23" i="13"/>
  <c r="R14" i="14"/>
  <c r="R14" i="13"/>
  <c r="V27" i="15"/>
  <c r="V27" i="13"/>
  <c r="V27" i="14"/>
  <c r="AE27" i="15"/>
  <c r="AE27" i="14"/>
  <c r="AE27" i="13"/>
  <c r="F27" i="15"/>
  <c r="F27" i="14"/>
  <c r="F27" i="13"/>
  <c r="X23" i="13"/>
  <c r="X23" i="14"/>
  <c r="W23" i="15"/>
  <c r="W23" i="14"/>
  <c r="W23" i="13"/>
  <c r="Y36" i="15"/>
  <c r="Y36" i="13"/>
  <c r="Y36" i="14"/>
  <c r="F36" i="15"/>
  <c r="F36" i="14"/>
  <c r="F36" i="13"/>
  <c r="R22" i="15"/>
  <c r="R22" i="14"/>
  <c r="R22" i="13"/>
  <c r="E22" i="15"/>
  <c r="E22" i="13"/>
  <c r="E22" i="14"/>
  <c r="AE22" i="15"/>
  <c r="AE22" i="14"/>
  <c r="AE22" i="13"/>
  <c r="H20" i="14"/>
  <c r="H20" i="13"/>
  <c r="AA3" i="15"/>
  <c r="AA3" i="14"/>
  <c r="AA3" i="13"/>
  <c r="A3" i="15"/>
  <c r="A3" i="14"/>
  <c r="A3" i="13"/>
  <c r="R25" i="15"/>
  <c r="R25" i="14"/>
  <c r="R25" i="13"/>
  <c r="A32" i="15"/>
  <c r="A32" i="13"/>
  <c r="A32" i="14"/>
  <c r="C38" i="14"/>
  <c r="C38" i="13"/>
  <c r="G38" i="15"/>
  <c r="G38" i="14"/>
  <c r="G38" i="13"/>
  <c r="J38" i="15"/>
  <c r="J38" i="14"/>
  <c r="J38" i="13"/>
  <c r="V37" i="13"/>
  <c r="V37" i="14"/>
  <c r="AC37" i="14"/>
  <c r="AC37" i="13"/>
  <c r="Z26" i="15"/>
  <c r="Z26" i="13"/>
  <c r="Z26" i="14"/>
  <c r="A13" i="15"/>
  <c r="A13" i="14"/>
  <c r="A13" i="13"/>
  <c r="Q38" i="14"/>
  <c r="Q38" i="13"/>
  <c r="AC27" i="14"/>
  <c r="AC27" i="13"/>
  <c r="W8" i="15"/>
  <c r="W8" i="14"/>
  <c r="W8" i="13"/>
  <c r="AE16" i="15"/>
  <c r="AE16" i="14"/>
  <c r="AE16" i="13"/>
  <c r="K42" i="15"/>
  <c r="K42" i="13"/>
  <c r="K42" i="14"/>
  <c r="C42" i="15"/>
  <c r="C42" i="14"/>
  <c r="C42" i="13"/>
  <c r="A42" i="14"/>
  <c r="A42" i="13"/>
  <c r="AB40" i="15"/>
  <c r="AB40" i="14"/>
  <c r="AB40" i="13"/>
  <c r="X40" i="13"/>
  <c r="X40" i="14"/>
  <c r="H19" i="15"/>
  <c r="H19" i="14"/>
  <c r="H19" i="13"/>
  <c r="T19" i="15"/>
  <c r="T19" i="13"/>
  <c r="T19" i="14"/>
  <c r="Y19" i="15"/>
  <c r="Y19" i="14"/>
  <c r="Y19" i="13"/>
  <c r="AC5" i="15"/>
  <c r="AC5" i="14"/>
  <c r="AC5" i="13"/>
  <c r="Y5" i="15"/>
  <c r="Y5" i="13"/>
  <c r="Y5" i="14"/>
  <c r="I13" i="15"/>
  <c r="I13" i="13"/>
  <c r="I13" i="14"/>
  <c r="AB13" i="15"/>
  <c r="AB13" i="13"/>
  <c r="AB13" i="14"/>
  <c r="M13" i="15"/>
  <c r="M13" i="13"/>
  <c r="M13" i="14"/>
  <c r="C35" i="15"/>
  <c r="C35" i="14"/>
  <c r="C35" i="13"/>
  <c r="AE35" i="13"/>
  <c r="AE35" i="14"/>
  <c r="O28" i="15"/>
  <c r="O28" i="14"/>
  <c r="O28" i="13"/>
  <c r="B28" i="15"/>
  <c r="B28" i="14"/>
  <c r="B28" i="13"/>
  <c r="Q24" i="15"/>
  <c r="Q24" i="14"/>
  <c r="Q24" i="13"/>
  <c r="Y24" i="13"/>
  <c r="Y24" i="14"/>
  <c r="AC10" i="16"/>
  <c r="AC10" i="14"/>
  <c r="AC10" i="13"/>
  <c r="N10" i="15"/>
  <c r="N10" i="14"/>
  <c r="N10" i="13"/>
  <c r="C10" i="15"/>
  <c r="C10" i="14"/>
  <c r="C10" i="13"/>
  <c r="AB38" i="14"/>
  <c r="AB38" i="13"/>
  <c r="AA28" i="15"/>
  <c r="AA28" i="14"/>
  <c r="AA28" i="13"/>
  <c r="X28" i="15"/>
  <c r="X28" i="14"/>
  <c r="X28" i="13"/>
  <c r="AE8" i="15"/>
  <c r="AE8" i="13"/>
  <c r="AE8" i="14"/>
  <c r="U8" i="15"/>
  <c r="U8" i="14"/>
  <c r="U8" i="13"/>
  <c r="D11" i="15"/>
  <c r="D11" i="14"/>
  <c r="D11" i="13"/>
  <c r="J39" i="15"/>
  <c r="J39" i="14"/>
  <c r="J39" i="13"/>
  <c r="C39" i="15"/>
  <c r="C39" i="14"/>
  <c r="C39" i="13"/>
  <c r="A37" i="15"/>
  <c r="A37" i="14"/>
  <c r="A37" i="13"/>
  <c r="S7" i="14"/>
  <c r="S7" i="13"/>
  <c r="J7" i="15"/>
  <c r="J7" i="14"/>
  <c r="J7" i="13"/>
  <c r="M6" i="14"/>
  <c r="M6" i="13"/>
  <c r="X26" i="15"/>
  <c r="X26" i="13"/>
  <c r="X26" i="14"/>
  <c r="X37" i="15"/>
  <c r="X37" i="14"/>
  <c r="X37" i="13"/>
  <c r="V12" i="15"/>
  <c r="V12" i="14"/>
  <c r="V12" i="13"/>
  <c r="S39" i="14"/>
  <c r="S39" i="13"/>
  <c r="W32" i="14"/>
  <c r="W32" i="13"/>
  <c r="AE14" i="14"/>
  <c r="AE14" i="13"/>
  <c r="F3" i="15"/>
  <c r="F3" i="13"/>
  <c r="F3" i="14"/>
  <c r="I12" i="13"/>
  <c r="I12" i="14"/>
  <c r="B12" i="15"/>
  <c r="B12" i="13"/>
  <c r="B12" i="14"/>
  <c r="AD15" i="15"/>
  <c r="AD15" i="14"/>
  <c r="AD15" i="13"/>
  <c r="X15" i="14"/>
  <c r="X15" i="13"/>
  <c r="N15" i="15"/>
  <c r="N15" i="14"/>
  <c r="N15" i="13"/>
  <c r="AC39" i="15"/>
  <c r="AC39" i="14"/>
  <c r="AC39" i="13"/>
  <c r="H33" i="15"/>
  <c r="H33" i="14"/>
  <c r="H33" i="13"/>
  <c r="H41" i="15"/>
  <c r="H41" i="14"/>
  <c r="H41" i="13"/>
  <c r="AE41" i="15"/>
  <c r="AE41" i="13"/>
  <c r="AE41" i="14"/>
  <c r="L20" i="15"/>
  <c r="L20" i="14"/>
  <c r="L20" i="13"/>
  <c r="B20" i="13"/>
  <c r="B20" i="14"/>
  <c r="V20" i="14"/>
  <c r="V20" i="13"/>
  <c r="AA4" i="15"/>
  <c r="AA4" i="14"/>
  <c r="AA4" i="13"/>
  <c r="E4" i="15"/>
  <c r="E4" i="14"/>
  <c r="E4" i="13"/>
  <c r="D38" i="14"/>
  <c r="D38" i="13"/>
  <c r="W25" i="15"/>
  <c r="W25" i="14"/>
  <c r="W25" i="13"/>
  <c r="U25" i="15"/>
  <c r="U25" i="14"/>
  <c r="U25" i="13"/>
  <c r="H9" i="15"/>
  <c r="H9" i="14"/>
  <c r="H9" i="13"/>
  <c r="F9" i="15"/>
  <c r="F9" i="13"/>
  <c r="F9" i="14"/>
  <c r="X9" i="13"/>
  <c r="X9" i="14"/>
  <c r="J17" i="14"/>
  <c r="J17" i="13"/>
  <c r="D17" i="15"/>
  <c r="D17" i="14"/>
  <c r="D17" i="13"/>
  <c r="AB16" i="16"/>
  <c r="AB16" i="13"/>
  <c r="AB16" i="14"/>
  <c r="W13" i="16"/>
  <c r="W13" i="13"/>
  <c r="W13" i="14"/>
  <c r="S34" i="16"/>
  <c r="S34" i="14"/>
  <c r="S34" i="13"/>
  <c r="M14" i="15"/>
  <c r="M14" i="14"/>
  <c r="M14" i="13"/>
  <c r="Z42" i="14"/>
  <c r="Z42" i="13"/>
  <c r="S30" i="16"/>
  <c r="S30" i="14"/>
  <c r="S30" i="13"/>
  <c r="E5" i="15"/>
  <c r="E5" i="14"/>
  <c r="E5" i="13"/>
  <c r="T36" i="14"/>
  <c r="T36" i="13"/>
  <c r="B19" i="15"/>
  <c r="B19" i="14"/>
  <c r="B19" i="13"/>
  <c r="M35" i="14"/>
  <c r="M35" i="13"/>
  <c r="AE40" i="14"/>
  <c r="AE40" i="13"/>
  <c r="C6" i="14"/>
  <c r="C6" i="13"/>
  <c r="D12" i="15"/>
  <c r="D12" i="14"/>
  <c r="D12" i="13"/>
  <c r="X29" i="15"/>
  <c r="X29" i="13"/>
  <c r="X29" i="14"/>
  <c r="B22" i="14"/>
  <c r="B22" i="13"/>
  <c r="F21" i="14"/>
  <c r="F21" i="13"/>
  <c r="C3" i="15"/>
  <c r="C3" i="13"/>
  <c r="C3" i="14"/>
  <c r="L24" i="13"/>
  <c r="L24" i="14"/>
  <c r="AB20" i="15"/>
  <c r="AB20" i="14"/>
  <c r="AB20" i="13"/>
  <c r="AA27" i="14"/>
  <c r="AA27" i="13"/>
  <c r="AG47" i="14"/>
  <c r="AG45" i="13"/>
  <c r="AH48" i="13"/>
  <c r="U20" i="15"/>
  <c r="U20" i="14"/>
  <c r="U20" i="13"/>
  <c r="Z15" i="15"/>
  <c r="Z15" i="14"/>
  <c r="Z15" i="13"/>
  <c r="Y37" i="14"/>
  <c r="Y37" i="13"/>
  <c r="K8" i="14"/>
  <c r="K8" i="13"/>
  <c r="T27" i="15"/>
  <c r="T27" i="13"/>
  <c r="T27" i="14"/>
  <c r="AB3" i="15"/>
  <c r="AB3" i="14"/>
  <c r="AB3" i="13"/>
  <c r="D29" i="15"/>
  <c r="D29" i="14"/>
  <c r="D29" i="13"/>
  <c r="AE29" i="15"/>
  <c r="AE29" i="14"/>
  <c r="AE29" i="13"/>
  <c r="H16" i="14"/>
  <c r="H16" i="13"/>
  <c r="J16" i="15"/>
  <c r="J16" i="14"/>
  <c r="J16" i="13"/>
  <c r="V30" i="15"/>
  <c r="V30" i="14"/>
  <c r="V30" i="13"/>
  <c r="AA30" i="15"/>
  <c r="AA30" i="14"/>
  <c r="AA30" i="13"/>
  <c r="G21" i="15"/>
  <c r="G21" i="14"/>
  <c r="G21" i="13"/>
  <c r="K21" i="15"/>
  <c r="K21" i="13"/>
  <c r="K21" i="14"/>
  <c r="AC21" i="15"/>
  <c r="AC21" i="13"/>
  <c r="AC21" i="14"/>
  <c r="L14" i="15"/>
  <c r="L14" i="14"/>
  <c r="L14" i="13"/>
  <c r="Y14" i="14"/>
  <c r="Y14" i="13"/>
  <c r="L26" i="14"/>
  <c r="L26" i="13"/>
  <c r="K26" i="14"/>
  <c r="K26" i="13"/>
  <c r="R6" i="15"/>
  <c r="R6" i="13"/>
  <c r="R6" i="14"/>
  <c r="AB6" i="15"/>
  <c r="AB6" i="14"/>
  <c r="AB6" i="13"/>
  <c r="V17" i="15"/>
  <c r="V17" i="14"/>
  <c r="V17" i="13"/>
  <c r="AA31" i="15"/>
  <c r="AA31" i="14"/>
  <c r="AA31" i="13"/>
  <c r="Y31" i="14"/>
  <c r="Y31" i="13"/>
  <c r="M34" i="13"/>
  <c r="M34" i="14"/>
  <c r="H34" i="15"/>
  <c r="H34" i="14"/>
  <c r="H34" i="13"/>
  <c r="Y18" i="14"/>
  <c r="Y18" i="13"/>
  <c r="L18" i="14"/>
  <c r="L18" i="13"/>
  <c r="E33" i="15"/>
  <c r="E33" i="14"/>
  <c r="E33" i="13"/>
  <c r="B33" i="15"/>
  <c r="B33" i="14"/>
  <c r="B33" i="13"/>
  <c r="K11" i="14"/>
  <c r="K11" i="13"/>
  <c r="A11" i="15"/>
  <c r="A11" i="13"/>
  <c r="A11" i="14"/>
  <c r="U38" i="13"/>
  <c r="U38" i="14"/>
  <c r="H40" i="14"/>
  <c r="H40" i="13"/>
  <c r="V41" i="15"/>
  <c r="V41" i="14"/>
  <c r="V41" i="13"/>
  <c r="L27" i="15"/>
  <c r="L27" i="14"/>
  <c r="L27" i="13"/>
  <c r="AE25" i="15"/>
  <c r="AE25" i="14"/>
  <c r="AE25" i="13"/>
  <c r="Z27" i="14"/>
  <c r="Z27" i="13"/>
  <c r="AB27" i="15"/>
  <c r="AB27" i="14"/>
  <c r="AB27" i="13"/>
  <c r="AD23" i="14"/>
  <c r="AD23" i="13"/>
  <c r="O23" i="13"/>
  <c r="O23" i="14"/>
  <c r="AA23" i="15"/>
  <c r="AA23" i="14"/>
  <c r="AA23" i="13"/>
  <c r="E36" i="15"/>
  <c r="E36" i="13"/>
  <c r="E36" i="14"/>
  <c r="AC36" i="15"/>
  <c r="AC36" i="14"/>
  <c r="AC36" i="13"/>
  <c r="D22" i="15"/>
  <c r="D22" i="14"/>
  <c r="D22" i="13"/>
  <c r="W22" i="14"/>
  <c r="W22" i="13"/>
  <c r="V22" i="15"/>
  <c r="V22" i="13"/>
  <c r="V22" i="14"/>
  <c r="D3" i="15"/>
  <c r="D3" i="14"/>
  <c r="D3" i="13"/>
  <c r="T3" i="15"/>
  <c r="T3" i="14"/>
  <c r="T3" i="13"/>
  <c r="L3" i="13"/>
  <c r="L3" i="14"/>
  <c r="L9" i="15"/>
  <c r="L9" i="14"/>
  <c r="L9" i="13"/>
  <c r="N32" i="15"/>
  <c r="N32" i="14"/>
  <c r="N32" i="13"/>
  <c r="M38" i="15"/>
  <c r="M38" i="13"/>
  <c r="M38" i="14"/>
  <c r="L38" i="15"/>
  <c r="L38" i="14"/>
  <c r="L38" i="13"/>
  <c r="Z37" i="15"/>
  <c r="Z37" i="14"/>
  <c r="Z37" i="13"/>
  <c r="F37" i="14"/>
  <c r="F37" i="13"/>
  <c r="I19" i="15"/>
  <c r="I19" i="13"/>
  <c r="I19" i="14"/>
  <c r="T33" i="15"/>
  <c r="T33" i="13"/>
  <c r="T33" i="14"/>
  <c r="M10" i="15"/>
  <c r="M10" i="14"/>
  <c r="M10" i="13"/>
  <c r="F32" i="15"/>
  <c r="F32" i="14"/>
  <c r="F32" i="13"/>
  <c r="F14" i="15"/>
  <c r="F14" i="14"/>
  <c r="F14" i="13"/>
  <c r="O3" i="15"/>
  <c r="O3" i="14"/>
  <c r="O3" i="13"/>
  <c r="Y42" i="15"/>
  <c r="Y42" i="14"/>
  <c r="Y42" i="13"/>
  <c r="J42" i="14"/>
  <c r="J42" i="13"/>
  <c r="H42" i="14"/>
  <c r="H42" i="13"/>
  <c r="Q40" i="15"/>
  <c r="Q40" i="14"/>
  <c r="Q40" i="13"/>
  <c r="N40" i="15"/>
  <c r="N40" i="14"/>
  <c r="N40" i="13"/>
  <c r="N19" i="14"/>
  <c r="N19" i="13"/>
  <c r="J19" i="15"/>
  <c r="J19" i="14"/>
  <c r="J19" i="13"/>
  <c r="C19" i="14"/>
  <c r="C19" i="13"/>
  <c r="X5" i="15"/>
  <c r="X5" i="14"/>
  <c r="X5" i="13"/>
  <c r="AE5" i="15"/>
  <c r="AE5" i="13"/>
  <c r="AE5" i="14"/>
  <c r="E13" i="15"/>
  <c r="E13" i="13"/>
  <c r="E13" i="14"/>
  <c r="Y13" i="15"/>
  <c r="Y13" i="14"/>
  <c r="Y13" i="13"/>
  <c r="N13" i="15"/>
  <c r="N13" i="14"/>
  <c r="N13" i="13"/>
  <c r="S35" i="15"/>
  <c r="S35" i="14"/>
  <c r="S35" i="13"/>
  <c r="AA35" i="15"/>
  <c r="AA35" i="13"/>
  <c r="AA35" i="14"/>
  <c r="T11" i="15"/>
  <c r="T11" i="14"/>
  <c r="T11" i="13"/>
  <c r="AE28" i="14"/>
  <c r="AE28" i="13"/>
  <c r="X24" i="15"/>
  <c r="X24" i="13"/>
  <c r="X24" i="14"/>
  <c r="T24" i="15"/>
  <c r="T24" i="13"/>
  <c r="T24" i="14"/>
  <c r="G10" i="15"/>
  <c r="G10" i="14"/>
  <c r="G10" i="13"/>
  <c r="J10" i="15"/>
  <c r="J10" i="14"/>
  <c r="J10" i="13"/>
  <c r="V10" i="13"/>
  <c r="V10" i="14"/>
  <c r="F11" i="14"/>
  <c r="F11" i="13"/>
  <c r="Y28" i="15"/>
  <c r="Y28" i="14"/>
  <c r="Y28" i="13"/>
  <c r="A28" i="15"/>
  <c r="A28" i="13"/>
  <c r="A28" i="14"/>
  <c r="N8" i="14"/>
  <c r="N8" i="13"/>
  <c r="Z8" i="15"/>
  <c r="Z8" i="14"/>
  <c r="Z8" i="13"/>
  <c r="Y25" i="15"/>
  <c r="Y25" i="14"/>
  <c r="Y25" i="13"/>
  <c r="AB39" i="15"/>
  <c r="AB39" i="14"/>
  <c r="AB39" i="13"/>
  <c r="Y39" i="15"/>
  <c r="Y39" i="14"/>
  <c r="Y39" i="13"/>
  <c r="AA7" i="15"/>
  <c r="AA7" i="13"/>
  <c r="AA7" i="14"/>
  <c r="AD7" i="15"/>
  <c r="AD7" i="13"/>
  <c r="AD7" i="14"/>
  <c r="L7" i="13"/>
  <c r="L7" i="14"/>
  <c r="Y32" i="15"/>
  <c r="Y32" i="14"/>
  <c r="Y32" i="13"/>
  <c r="G23" i="13"/>
  <c r="G23" i="14"/>
  <c r="M8" i="14"/>
  <c r="M8" i="13"/>
  <c r="G7" i="15"/>
  <c r="G7" i="14"/>
  <c r="G7" i="13"/>
  <c r="AC30" i="15"/>
  <c r="AC30" i="14"/>
  <c r="AC30" i="13"/>
  <c r="L17" i="15"/>
  <c r="L17" i="14"/>
  <c r="L17" i="13"/>
  <c r="B18" i="14"/>
  <c r="B18" i="13"/>
  <c r="W12" i="15"/>
  <c r="W12" i="14"/>
  <c r="W12" i="13"/>
  <c r="U12" i="14"/>
  <c r="U12" i="13"/>
  <c r="AD12" i="15"/>
  <c r="AD12" i="14"/>
  <c r="AD12" i="13"/>
  <c r="V15" i="15"/>
  <c r="V15" i="14"/>
  <c r="V15" i="13"/>
  <c r="Q15" i="15"/>
  <c r="Q15" i="14"/>
  <c r="Q15" i="13"/>
  <c r="AA17" i="15"/>
  <c r="AA17" i="14"/>
  <c r="AA17" i="13"/>
  <c r="T6" i="15"/>
  <c r="T6" i="14"/>
  <c r="T6" i="13"/>
  <c r="S20" i="15"/>
  <c r="S20" i="14"/>
  <c r="S20" i="13"/>
  <c r="U41" i="14"/>
  <c r="U41" i="13"/>
  <c r="S41" i="15"/>
  <c r="S41" i="13"/>
  <c r="S41" i="14"/>
  <c r="H32" i="16"/>
  <c r="H32" i="14"/>
  <c r="H32" i="13"/>
  <c r="I20" i="14"/>
  <c r="I20" i="13"/>
  <c r="M20" i="15"/>
  <c r="M20" i="13"/>
  <c r="M20" i="14"/>
  <c r="T20" i="15"/>
  <c r="T20" i="14"/>
  <c r="T20" i="13"/>
  <c r="S4" i="15"/>
  <c r="S4" i="14"/>
  <c r="S4" i="13"/>
  <c r="V4" i="15"/>
  <c r="V4" i="14"/>
  <c r="V4" i="13"/>
  <c r="AE7" i="14"/>
  <c r="AE7" i="13"/>
  <c r="S25" i="14"/>
  <c r="S25" i="13"/>
  <c r="Z25" i="15"/>
  <c r="Z25" i="14"/>
  <c r="Z25" i="13"/>
  <c r="J9" i="15"/>
  <c r="J9" i="14"/>
  <c r="J9" i="13"/>
  <c r="G9" i="15"/>
  <c r="G9" i="13"/>
  <c r="G9" i="14"/>
  <c r="W7" i="15"/>
  <c r="W7" i="14"/>
  <c r="W7" i="13"/>
  <c r="E17" i="13"/>
  <c r="E17" i="14"/>
  <c r="H17" i="15"/>
  <c r="H17" i="14"/>
  <c r="H17" i="13"/>
  <c r="X14" i="13"/>
  <c r="X14" i="14"/>
  <c r="K31" i="14"/>
  <c r="K31" i="13"/>
  <c r="AE13" i="13"/>
  <c r="AE13" i="14"/>
  <c r="U4" i="14"/>
  <c r="U4" i="13"/>
  <c r="B41" i="13"/>
  <c r="B41" i="14"/>
  <c r="W42" i="14"/>
  <c r="W42" i="13"/>
  <c r="I30" i="14"/>
  <c r="I30" i="13"/>
  <c r="R5" i="14"/>
  <c r="R5" i="13"/>
  <c r="M36" i="14"/>
  <c r="M36" i="13"/>
  <c r="F35" i="16"/>
  <c r="F35" i="14"/>
  <c r="F35" i="13"/>
  <c r="J26" i="14"/>
  <c r="J26" i="13"/>
  <c r="U40" i="13"/>
  <c r="U40" i="14"/>
  <c r="AD6" i="15"/>
  <c r="AD6" i="14"/>
  <c r="AD6" i="13"/>
  <c r="R12" i="13"/>
  <c r="R12" i="14"/>
  <c r="T29" i="13"/>
  <c r="T29" i="14"/>
  <c r="G22" i="15"/>
  <c r="G22" i="14"/>
  <c r="G22" i="13"/>
  <c r="H21" i="14"/>
  <c r="H21" i="13"/>
  <c r="J3" i="15"/>
  <c r="J3" i="13"/>
  <c r="J3" i="14"/>
  <c r="J24" i="15"/>
  <c r="J24" i="14"/>
  <c r="J24" i="13"/>
  <c r="G20" i="15"/>
  <c r="G20" i="14"/>
  <c r="G20" i="13"/>
  <c r="H27" i="15"/>
  <c r="H27" i="13"/>
  <c r="H27" i="14"/>
  <c r="AH44" i="13"/>
  <c r="AG43" i="14"/>
  <c r="AG47" i="13"/>
  <c r="AH46" i="13"/>
  <c r="AH48" i="14"/>
  <c r="AH49" i="15"/>
  <c r="F21" i="16"/>
  <c r="AH47" i="15"/>
  <c r="X3" i="16"/>
  <c r="W27" i="16"/>
  <c r="A8" i="16"/>
  <c r="AG43" i="15"/>
  <c r="H26" i="16"/>
  <c r="AE23" i="16"/>
  <c r="Z6" i="16"/>
  <c r="G36" i="16"/>
  <c r="L24" i="16"/>
  <c r="Z24" i="16"/>
  <c r="A40" i="16"/>
  <c r="T29" i="16"/>
  <c r="M27" i="16"/>
  <c r="B2" i="13"/>
  <c r="J35" i="16"/>
  <c r="F5" i="16"/>
  <c r="Y9" i="16"/>
  <c r="F39" i="16"/>
  <c r="B2" i="16"/>
  <c r="A19" i="16"/>
  <c r="AH45" i="15"/>
  <c r="K36" i="16"/>
  <c r="E3" i="16"/>
  <c r="B2" i="14"/>
  <c r="AA42" i="16"/>
  <c r="R16" i="16"/>
  <c r="W32" i="16"/>
  <c r="AG46" i="15"/>
  <c r="G36" i="15"/>
  <c r="R23" i="16"/>
  <c r="S22" i="15"/>
  <c r="D39" i="15"/>
  <c r="AC33" i="16"/>
  <c r="O23" i="15"/>
  <c r="AA9" i="15"/>
  <c r="L28" i="15"/>
  <c r="AG44" i="15"/>
  <c r="O20" i="16"/>
  <c r="X12" i="16"/>
  <c r="V32" i="15"/>
  <c r="C4" i="15"/>
  <c r="X33" i="15"/>
  <c r="V13" i="15"/>
  <c r="V18" i="15"/>
  <c r="C32" i="15"/>
  <c r="Y18" i="15"/>
  <c r="U38" i="15"/>
  <c r="L18" i="15"/>
  <c r="L26" i="15"/>
  <c r="V34" i="16"/>
  <c r="K13" i="15"/>
  <c r="M6" i="15"/>
  <c r="AE12" i="15"/>
  <c r="B38" i="15"/>
  <c r="V26" i="15"/>
  <c r="O20" i="15"/>
  <c r="X10" i="15"/>
  <c r="J34" i="16"/>
  <c r="AB35" i="15"/>
  <c r="N39" i="15"/>
  <c r="R12" i="15"/>
  <c r="V8" i="15"/>
  <c r="H27" i="16"/>
  <c r="AD16" i="15"/>
  <c r="W31" i="15"/>
  <c r="T18" i="15"/>
  <c r="D13" i="16"/>
  <c r="X41" i="15"/>
  <c r="J42" i="15"/>
  <c r="J29" i="15"/>
  <c r="D13" i="15"/>
  <c r="X9" i="16"/>
  <c r="M26" i="16"/>
  <c r="U36" i="16"/>
  <c r="N16" i="15"/>
  <c r="Z22" i="15"/>
  <c r="Q37" i="15"/>
  <c r="I16" i="15"/>
  <c r="W42" i="15"/>
  <c r="U3" i="15"/>
  <c r="U6" i="15"/>
  <c r="K16" i="15"/>
  <c r="I30" i="15"/>
  <c r="X14" i="15"/>
  <c r="R27" i="16"/>
  <c r="R27" i="15"/>
  <c r="E14" i="15"/>
  <c r="AE28" i="16"/>
  <c r="X8" i="15"/>
  <c r="Q26" i="15"/>
  <c r="AD32" i="15"/>
  <c r="B30" i="15"/>
  <c r="C38" i="15"/>
  <c r="V3" i="15"/>
  <c r="V38" i="15"/>
  <c r="F11" i="15"/>
  <c r="B24" i="15"/>
  <c r="Z10" i="15"/>
  <c r="AC33" i="15"/>
  <c r="L3" i="15"/>
  <c r="N9" i="15"/>
  <c r="AA24" i="15"/>
  <c r="M25" i="15"/>
  <c r="S23" i="15"/>
  <c r="AD26" i="15"/>
  <c r="A36" i="15"/>
  <c r="X15" i="15"/>
  <c r="U19" i="15"/>
  <c r="I10" i="15"/>
  <c r="T16" i="15"/>
  <c r="G27" i="15"/>
  <c r="Y4" i="15"/>
  <c r="Y27" i="15"/>
  <c r="O34" i="15"/>
  <c r="L19" i="15"/>
  <c r="O16" i="15"/>
  <c r="K2" i="15"/>
  <c r="K31" i="15"/>
  <c r="I9" i="15"/>
  <c r="W34" i="15"/>
  <c r="U41" i="15"/>
  <c r="Q42" i="15"/>
  <c r="AB29" i="15"/>
  <c r="AA25" i="15"/>
  <c r="T36" i="15"/>
  <c r="S31" i="15"/>
  <c r="U12" i="15"/>
  <c r="U29" i="15"/>
  <c r="M8" i="15"/>
  <c r="H30" i="15"/>
  <c r="X9" i="15"/>
  <c r="J28" i="15"/>
  <c r="N30" i="15"/>
  <c r="AE28" i="15"/>
  <c r="AE23" i="15"/>
  <c r="X12" i="15"/>
  <c r="I28" i="15"/>
  <c r="E41" i="15"/>
  <c r="L6" i="15"/>
  <c r="A8" i="15"/>
  <c r="V20" i="15"/>
  <c r="M9" i="15"/>
  <c r="B40" i="15"/>
  <c r="I2" i="15"/>
  <c r="X11" i="15"/>
  <c r="H5" i="15"/>
  <c r="K9" i="15"/>
  <c r="Y10" i="15"/>
  <c r="E24" i="15"/>
  <c r="V29" i="15"/>
  <c r="A40" i="15"/>
  <c r="W13" i="15"/>
  <c r="L24" i="15"/>
  <c r="O9" i="15"/>
  <c r="N33" i="15"/>
  <c r="N28" i="15"/>
  <c r="S34" i="15"/>
  <c r="T21" i="15"/>
  <c r="S8" i="15"/>
  <c r="H29" i="15"/>
  <c r="R13" i="15"/>
  <c r="D32" i="15"/>
  <c r="AB36" i="15"/>
  <c r="D23" i="15"/>
  <c r="AB28" i="15"/>
  <c r="R20" i="15"/>
  <c r="V39" i="15"/>
  <c r="H14" i="15"/>
  <c r="B15" i="15"/>
  <c r="AD23" i="15"/>
  <c r="C2" i="15"/>
  <c r="AB21" i="15"/>
  <c r="W22" i="15"/>
  <c r="J27" i="15"/>
  <c r="X4" i="15"/>
  <c r="AA27" i="15"/>
  <c r="X23" i="15"/>
  <c r="AA21" i="15"/>
  <c r="A38" i="15"/>
  <c r="H42" i="15"/>
  <c r="C6" i="15"/>
  <c r="N22" i="15"/>
  <c r="Z40" i="15"/>
  <c r="J31" i="15"/>
  <c r="AE9" i="15"/>
  <c r="N36" i="15"/>
  <c r="AE21" i="15"/>
  <c r="B31" i="15"/>
  <c r="AC37" i="15"/>
  <c r="K11" i="15"/>
  <c r="G16" i="15"/>
  <c r="K36" i="15"/>
  <c r="H21" i="15"/>
  <c r="AD29" i="15"/>
  <c r="M42" i="15"/>
  <c r="AB24" i="15"/>
  <c r="K8" i="15"/>
  <c r="Q21" i="15"/>
  <c r="M32" i="15"/>
  <c r="AA10" i="15"/>
  <c r="T29" i="15"/>
  <c r="J33" i="15"/>
  <c r="U37" i="15"/>
  <c r="B41" i="15"/>
  <c r="L36" i="15"/>
  <c r="Y14" i="15"/>
  <c r="N29" i="15"/>
  <c r="N19" i="15"/>
  <c r="J17" i="15"/>
  <c r="L32" i="15"/>
  <c r="I33" i="15"/>
  <c r="O31" i="15"/>
  <c r="D14" i="15"/>
  <c r="C33" i="15"/>
  <c r="D15" i="15"/>
  <c r="Z20" i="15"/>
  <c r="T13" i="15"/>
  <c r="AD24" i="15"/>
  <c r="O33" i="15"/>
  <c r="L37" i="15"/>
  <c r="AE39" i="15"/>
  <c r="G23" i="15"/>
  <c r="I6" i="15"/>
  <c r="R40" i="15"/>
  <c r="C5" i="15"/>
  <c r="W19" i="15"/>
  <c r="C9" i="15"/>
  <c r="AA15" i="15"/>
  <c r="M35" i="15"/>
  <c r="AB31" i="15"/>
  <c r="D31" i="15"/>
  <c r="I17" i="15"/>
  <c r="A18" i="15"/>
  <c r="A26" i="15"/>
  <c r="O24" i="15"/>
  <c r="T23" i="15"/>
  <c r="B30" i="16"/>
  <c r="V36" i="15"/>
  <c r="Y24" i="15"/>
  <c r="M28" i="15"/>
  <c r="J2" i="15"/>
  <c r="D21" i="15"/>
  <c r="J15" i="15"/>
  <c r="S7" i="15"/>
  <c r="T26" i="15"/>
  <c r="Y37" i="15"/>
  <c r="S39" i="15"/>
  <c r="Y8" i="15"/>
  <c r="S30" i="15"/>
  <c r="E31" i="15"/>
  <c r="N38" i="15"/>
  <c r="AE35" i="15"/>
  <c r="L5" i="15"/>
  <c r="J26" i="15"/>
  <c r="M36" i="15"/>
  <c r="Q7" i="15"/>
  <c r="T37" i="15"/>
  <c r="L40" i="15"/>
  <c r="C16" i="15"/>
  <c r="AC25" i="15"/>
  <c r="U4" i="15"/>
  <c r="Z29" i="15"/>
  <c r="O30" i="15"/>
  <c r="I39" i="15"/>
  <c r="L2" i="15"/>
  <c r="H40" i="15"/>
  <c r="Z14" i="15"/>
  <c r="J14" i="15"/>
  <c r="M27" i="15"/>
  <c r="AE2" i="15"/>
  <c r="I24" i="15"/>
  <c r="R23" i="15"/>
  <c r="A2" i="15"/>
  <c r="V37" i="15"/>
  <c r="V35" i="15"/>
  <c r="Q3" i="15"/>
  <c r="G3" i="15"/>
  <c r="W5" i="15"/>
  <c r="I20" i="15"/>
  <c r="K33" i="15"/>
  <c r="Y3" i="15"/>
  <c r="F37" i="15"/>
  <c r="W36" i="15"/>
  <c r="G32" i="15"/>
  <c r="V34" i="15"/>
  <c r="AA11" i="15"/>
  <c r="AE30" i="15"/>
  <c r="R14" i="15"/>
  <c r="S3" i="15"/>
  <c r="U9" i="15"/>
  <c r="F24" i="16"/>
  <c r="AB2" i="13"/>
  <c r="L31" i="16"/>
  <c r="X14" i="16"/>
  <c r="AC20" i="15"/>
  <c r="F19" i="15"/>
  <c r="V28" i="15"/>
  <c r="A25" i="15"/>
  <c r="Y9" i="15"/>
  <c r="T15" i="15"/>
  <c r="B18" i="15"/>
  <c r="Y2" i="15"/>
  <c r="AC38" i="15"/>
  <c r="AA19" i="15"/>
  <c r="K18" i="15"/>
  <c r="S25" i="15"/>
  <c r="C7" i="15"/>
  <c r="AB11" i="15"/>
  <c r="AA42" i="15"/>
  <c r="B22" i="15"/>
  <c r="AC29" i="15"/>
  <c r="H20" i="15"/>
  <c r="F21" i="15"/>
  <c r="J21" i="15"/>
  <c r="H26" i="15"/>
  <c r="O4" i="15"/>
  <c r="C27" i="15"/>
  <c r="D34" i="15"/>
  <c r="AE17" i="15"/>
  <c r="AE34" i="15"/>
  <c r="U33" i="15"/>
  <c r="AC42" i="15"/>
  <c r="C37" i="15"/>
  <c r="C15" i="15"/>
  <c r="U10" i="15"/>
  <c r="AC3" i="15"/>
  <c r="O27" i="15"/>
  <c r="A42" i="15"/>
  <c r="M11" i="15"/>
  <c r="E37" i="15"/>
  <c r="B5" i="15"/>
  <c r="K3" i="15"/>
  <c r="S24" i="15"/>
  <c r="O25" i="15"/>
  <c r="Z27" i="15"/>
  <c r="C28" i="15"/>
  <c r="B20" i="15"/>
  <c r="Y31" i="15"/>
  <c r="AB37" i="15"/>
  <c r="H16" i="15"/>
  <c r="E30" i="15"/>
  <c r="R38" i="15"/>
  <c r="E17" i="15"/>
  <c r="E40" i="15"/>
  <c r="R32" i="15"/>
  <c r="L15" i="15"/>
  <c r="S5" i="15"/>
  <c r="R30" i="15"/>
  <c r="A6" i="15"/>
  <c r="AC40" i="15"/>
  <c r="B8" i="15"/>
  <c r="W27" i="15"/>
  <c r="X40" i="15"/>
  <c r="W32" i="15"/>
  <c r="AB38" i="15"/>
  <c r="Q20" i="15"/>
  <c r="R31" i="15"/>
  <c r="S18" i="15"/>
  <c r="K37" i="15"/>
  <c r="U40" i="15"/>
  <c r="J23" i="15"/>
  <c r="A30" i="15"/>
  <c r="N18" i="15"/>
  <c r="F17" i="15"/>
  <c r="AA26" i="15"/>
  <c r="AC15" i="15"/>
  <c r="J34" i="15"/>
  <c r="L7" i="15"/>
  <c r="C19" i="15"/>
  <c r="Z21" i="15"/>
  <c r="R5" i="15"/>
  <c r="N24" i="15"/>
  <c r="R15" i="15"/>
  <c r="A20" i="15"/>
  <c r="S37" i="15"/>
  <c r="N17" i="15"/>
  <c r="AD41" i="15"/>
  <c r="Y38" i="15"/>
  <c r="A19" i="15"/>
  <c r="Z24" i="15"/>
  <c r="R16" i="15"/>
  <c r="K7" i="15"/>
  <c r="W41" i="15"/>
  <c r="AC10" i="15"/>
  <c r="Z42" i="15"/>
  <c r="R24" i="15"/>
  <c r="Z33" i="15"/>
  <c r="F18" i="15"/>
  <c r="O39" i="15"/>
  <c r="B7" i="15"/>
  <c r="O36" i="15"/>
  <c r="Y41" i="15"/>
  <c r="K20" i="15"/>
  <c r="L31" i="15"/>
  <c r="AE3" i="15"/>
  <c r="T2" i="15"/>
  <c r="T35" i="15"/>
  <c r="T30" i="15"/>
  <c r="D38" i="15"/>
  <c r="AC24" i="15"/>
  <c r="AD21" i="15"/>
  <c r="W33" i="15"/>
  <c r="AE40" i="15"/>
  <c r="M18" i="15"/>
  <c r="X6" i="15"/>
  <c r="Y35" i="15"/>
  <c r="AE14" i="15"/>
  <c r="Z30" i="15"/>
  <c r="AC27" i="15"/>
  <c r="K6" i="15"/>
  <c r="G35" i="15"/>
  <c r="J22" i="15"/>
  <c r="K35" i="15"/>
  <c r="L21" i="15"/>
  <c r="G31" i="15"/>
  <c r="E9" i="15"/>
  <c r="Q33" i="15"/>
  <c r="Q38" i="15"/>
  <c r="AD30" i="15"/>
  <c r="V19" i="15"/>
  <c r="AE7" i="15"/>
  <c r="M21" i="15"/>
  <c r="E35" i="15"/>
  <c r="K34" i="15"/>
  <c r="T28" i="15"/>
  <c r="X13" i="15"/>
  <c r="V10" i="15"/>
  <c r="Z35" i="15"/>
  <c r="H32" i="15"/>
  <c r="B42" i="15"/>
  <c r="N8" i="15"/>
  <c r="G29" i="15"/>
  <c r="I32" i="15"/>
  <c r="AC26" i="15"/>
  <c r="K26" i="15"/>
  <c r="AD2" i="15"/>
  <c r="AD35" i="15"/>
  <c r="O14" i="15"/>
  <c r="AA36" i="15"/>
  <c r="I12" i="15"/>
  <c r="AB16" i="15"/>
  <c r="O15" i="15"/>
  <c r="A22" i="15"/>
  <c r="M41" i="15"/>
  <c r="D8" i="15"/>
  <c r="F24" i="15"/>
  <c r="W24" i="15"/>
  <c r="AC14" i="15"/>
  <c r="O40" i="15"/>
  <c r="F35" i="15"/>
  <c r="AE13" i="15"/>
  <c r="Z31" i="15"/>
  <c r="G4" i="15"/>
  <c r="M34" i="15"/>
  <c r="X3" i="15"/>
  <c r="AD21" i="16"/>
  <c r="AG48" i="15"/>
  <c r="K16" i="16"/>
  <c r="T13" i="16"/>
  <c r="K34" i="16"/>
  <c r="U32" i="16"/>
  <c r="AD30" i="16"/>
  <c r="S39" i="16"/>
  <c r="O25" i="16"/>
  <c r="B20" i="16"/>
  <c r="D39" i="16"/>
  <c r="K2" i="16"/>
  <c r="O30" i="16"/>
  <c r="AA27" i="16"/>
  <c r="AC24" i="16"/>
  <c r="I6" i="16"/>
  <c r="L2" i="16"/>
  <c r="I2" i="13"/>
  <c r="C28" i="16"/>
  <c r="L2" i="13"/>
  <c r="Z30" i="16"/>
  <c r="AA24" i="16"/>
  <c r="Q3" i="16"/>
  <c r="S25" i="16"/>
  <c r="H30" i="16"/>
  <c r="AD29" i="16"/>
  <c r="C2" i="14"/>
  <c r="T21" i="16"/>
  <c r="V13" i="16"/>
  <c r="N29" i="16"/>
  <c r="F19" i="16"/>
  <c r="C2" i="16"/>
  <c r="R15" i="16"/>
  <c r="K35" i="16"/>
  <c r="C6" i="16"/>
  <c r="D8" i="16"/>
  <c r="U40" i="16"/>
  <c r="V18" i="16"/>
  <c r="M36" i="16"/>
  <c r="AD22" i="16"/>
  <c r="AE12" i="16"/>
  <c r="J26" i="16"/>
  <c r="W42" i="16"/>
  <c r="B15" i="16"/>
  <c r="B19" i="16"/>
  <c r="AB21" i="16"/>
  <c r="AE2" i="16"/>
  <c r="C5" i="16"/>
  <c r="K13" i="16"/>
  <c r="S23" i="16"/>
  <c r="M42" i="16"/>
  <c r="M35" i="16"/>
  <c r="M9" i="16"/>
  <c r="L37" i="16"/>
  <c r="G4" i="16"/>
  <c r="I30" i="16"/>
  <c r="M28" i="16"/>
  <c r="W5" i="16"/>
  <c r="C27" i="16"/>
  <c r="R5" i="16"/>
  <c r="J29" i="16"/>
  <c r="Y4" i="16"/>
  <c r="AE2" i="13"/>
  <c r="K2" i="13"/>
  <c r="AC14" i="16"/>
  <c r="I20" i="16"/>
  <c r="AE40" i="16"/>
  <c r="J27" i="16"/>
  <c r="I12" i="16"/>
  <c r="T36" i="16"/>
  <c r="E4" i="16"/>
  <c r="AC40" i="16"/>
  <c r="K31" i="16"/>
  <c r="L26" i="16"/>
  <c r="S24" i="16"/>
  <c r="E41" i="16"/>
  <c r="N28" i="16"/>
  <c r="I39" i="16"/>
  <c r="B40" i="16"/>
  <c r="X6" i="16"/>
  <c r="I2" i="16"/>
  <c r="J31" i="16"/>
  <c r="U3" i="16"/>
  <c r="AH50" i="16"/>
  <c r="W36" i="16"/>
  <c r="B41" i="16"/>
  <c r="AE13" i="16"/>
  <c r="Z33" i="16"/>
  <c r="R12" i="16"/>
  <c r="Z42" i="16"/>
  <c r="X8" i="16"/>
  <c r="C32" i="16"/>
  <c r="S31" i="16"/>
  <c r="AB11" i="16"/>
  <c r="I32" i="16"/>
  <c r="K18" i="16"/>
  <c r="A22" i="16"/>
  <c r="J28" i="16"/>
  <c r="U4" i="16"/>
  <c r="AG47" i="16"/>
  <c r="D15" i="16"/>
  <c r="V26" i="16"/>
  <c r="Z18" i="16"/>
  <c r="A31" i="16"/>
  <c r="AA34" i="16"/>
  <c r="Z28" i="16"/>
  <c r="C30" i="16"/>
  <c r="Q30" i="16"/>
  <c r="S36" i="16"/>
  <c r="AB32" i="16"/>
  <c r="N35" i="16"/>
  <c r="A26" i="16"/>
  <c r="T40" i="16"/>
  <c r="I22" i="16"/>
  <c r="B11" i="16"/>
  <c r="C36" i="16"/>
  <c r="N21" i="16"/>
  <c r="Y15" i="16"/>
  <c r="H21" i="16"/>
  <c r="Z3" i="16"/>
  <c r="J24" i="16"/>
  <c r="R9" i="16"/>
  <c r="G20" i="16"/>
  <c r="F3" i="16"/>
  <c r="AB2" i="14"/>
  <c r="AB2" i="16"/>
  <c r="F42" i="16"/>
  <c r="Y30" i="16"/>
  <c r="AA5" i="16"/>
  <c r="X19" i="16"/>
  <c r="Z40" i="16"/>
  <c r="D10" i="16"/>
  <c r="D12" i="16"/>
  <c r="X29" i="16"/>
  <c r="B22" i="16"/>
  <c r="B3" i="16"/>
  <c r="O8" i="16"/>
  <c r="I36" i="16"/>
  <c r="V14" i="16"/>
  <c r="W41" i="16"/>
  <c r="AB42" i="16"/>
  <c r="J3" i="16"/>
  <c r="AG43" i="16"/>
  <c r="B31" i="16"/>
  <c r="A32" i="16"/>
  <c r="R42" i="16"/>
  <c r="AE5" i="16"/>
  <c r="G28" i="16"/>
  <c r="I28" i="16"/>
  <c r="A15" i="16"/>
  <c r="AC9" i="16"/>
  <c r="R31" i="16"/>
  <c r="K23" i="16"/>
  <c r="B24" i="16"/>
  <c r="D27" i="16"/>
  <c r="AG50" i="16"/>
  <c r="V2" i="13"/>
  <c r="U35" i="16"/>
  <c r="R10" i="16"/>
  <c r="AG48" i="16"/>
  <c r="AH49" i="16"/>
  <c r="X11" i="16"/>
  <c r="AG46" i="16"/>
  <c r="E5" i="16"/>
  <c r="G22" i="16"/>
  <c r="H29" i="16"/>
  <c r="R30" i="16"/>
  <c r="G32" i="16"/>
  <c r="M34" i="16"/>
  <c r="AG44" i="16"/>
  <c r="AD35" i="16"/>
  <c r="AB24" i="16"/>
  <c r="Y14" i="16"/>
  <c r="AA16" i="16"/>
  <c r="D30" i="16"/>
  <c r="AD6" i="16"/>
  <c r="H22" i="16"/>
  <c r="Y35" i="16"/>
  <c r="C33" i="16"/>
  <c r="H40" i="16"/>
  <c r="U12" i="16"/>
  <c r="L5" i="16"/>
  <c r="O16" i="16"/>
  <c r="M14" i="16"/>
  <c r="Z36" i="16"/>
  <c r="J22" i="16"/>
  <c r="S3" i="16"/>
  <c r="V36" i="16"/>
  <c r="J23" i="16"/>
  <c r="D32" i="16"/>
  <c r="N36" i="16"/>
  <c r="W31" i="16"/>
  <c r="L28" i="16"/>
  <c r="R32" i="16"/>
  <c r="G16" i="16"/>
  <c r="T28" i="16"/>
  <c r="V35" i="16"/>
  <c r="C3" i="16"/>
  <c r="AB20" i="16"/>
  <c r="F16" i="16"/>
  <c r="G2" i="14"/>
  <c r="G2" i="16"/>
  <c r="A16" i="16"/>
  <c r="Z16" i="16"/>
  <c r="J30" i="16"/>
  <c r="W21" i="16"/>
  <c r="W14" i="16"/>
  <c r="Y26" i="16"/>
  <c r="AD33" i="16"/>
  <c r="A11" i="16"/>
  <c r="AB27" i="16"/>
  <c r="W23" i="16"/>
  <c r="Y22" i="16"/>
  <c r="F4" i="16"/>
  <c r="W38" i="16"/>
  <c r="M15" i="16"/>
  <c r="AD32" i="16"/>
  <c r="T16" i="16"/>
  <c r="K40" i="16"/>
  <c r="Y13" i="16"/>
  <c r="C35" i="16"/>
  <c r="AD10" i="16"/>
  <c r="H25" i="16"/>
  <c r="H28" i="16"/>
  <c r="B17" i="16"/>
  <c r="X26" i="16"/>
  <c r="O12" i="16"/>
  <c r="K15" i="16"/>
  <c r="C41" i="16"/>
  <c r="AA20" i="16"/>
  <c r="V4" i="16"/>
  <c r="AB25" i="16"/>
  <c r="H17" i="16"/>
  <c r="S21" i="16"/>
  <c r="AC6" i="16"/>
  <c r="AD23" i="16"/>
  <c r="R25" i="16"/>
  <c r="AD42" i="16"/>
  <c r="S40" i="16"/>
  <c r="Q19" i="16"/>
  <c r="M5" i="16"/>
  <c r="B13" i="16"/>
  <c r="AA35" i="16"/>
  <c r="H10" i="16"/>
  <c r="L39" i="16"/>
  <c r="E7" i="16"/>
  <c r="H7" i="16"/>
  <c r="N33" i="16"/>
  <c r="AB12" i="16"/>
  <c r="AE20" i="16"/>
  <c r="N4" i="16"/>
  <c r="L25" i="16"/>
  <c r="F13" i="16"/>
  <c r="K29" i="16"/>
  <c r="M16" i="16"/>
  <c r="I21" i="16"/>
  <c r="Q14" i="16"/>
  <c r="B6" i="16"/>
  <c r="M31" i="16"/>
  <c r="U18" i="16"/>
  <c r="AB5" i="16"/>
  <c r="U27" i="16"/>
  <c r="Y36" i="16"/>
  <c r="AC22" i="16"/>
  <c r="AE32" i="16"/>
  <c r="J41" i="16"/>
  <c r="E42" i="16"/>
  <c r="W40" i="16"/>
  <c r="T5" i="16"/>
  <c r="X24" i="16"/>
  <c r="U28" i="16"/>
  <c r="AA8" i="16"/>
  <c r="K39" i="16"/>
  <c r="X7" i="16"/>
  <c r="F15" i="16"/>
  <c r="G25" i="16"/>
  <c r="T9" i="16"/>
  <c r="U6" i="16"/>
  <c r="M6" i="16"/>
  <c r="AD41" i="16"/>
  <c r="AH47" i="16"/>
  <c r="Q8" i="16"/>
  <c r="M29" i="16"/>
  <c r="X2" i="13"/>
  <c r="X2" i="16"/>
  <c r="X2" i="14"/>
  <c r="V2" i="14"/>
  <c r="V2" i="16"/>
  <c r="J16" i="16"/>
  <c r="U30" i="16"/>
  <c r="L30" i="16"/>
  <c r="N14" i="16"/>
  <c r="I14" i="16"/>
  <c r="N26" i="16"/>
  <c r="R34" i="16"/>
  <c r="V31" i="16"/>
  <c r="AE34" i="16"/>
  <c r="G33" i="16"/>
  <c r="Z11" i="16"/>
  <c r="E28" i="16"/>
  <c r="K27" i="16"/>
  <c r="E23" i="16"/>
  <c r="C23" i="16"/>
  <c r="H23" i="16"/>
  <c r="E36" i="16"/>
  <c r="AC36" i="16"/>
  <c r="R22" i="16"/>
  <c r="E22" i="16"/>
  <c r="AE22" i="16"/>
  <c r="K3" i="16"/>
  <c r="AE3" i="16"/>
  <c r="I38" i="16"/>
  <c r="X38" i="16"/>
  <c r="Z37" i="16"/>
  <c r="F37" i="16"/>
  <c r="T33" i="16"/>
  <c r="L32" i="16"/>
  <c r="F32" i="16"/>
  <c r="W8" i="16"/>
  <c r="K42" i="16"/>
  <c r="C42" i="16"/>
  <c r="A42" i="16"/>
  <c r="Y40" i="16"/>
  <c r="D40" i="16"/>
  <c r="J5" i="16"/>
  <c r="Z5" i="16"/>
  <c r="L13" i="16"/>
  <c r="H13" i="16"/>
  <c r="R35" i="16"/>
  <c r="H35" i="16"/>
  <c r="L35" i="16"/>
  <c r="T11" i="16"/>
  <c r="AC8" i="16"/>
  <c r="B28" i="16"/>
  <c r="AE24" i="16"/>
  <c r="I24" i="16"/>
  <c r="G10" i="16"/>
  <c r="J10" i="16"/>
  <c r="V10" i="16"/>
  <c r="AA28" i="16"/>
  <c r="X28" i="16"/>
  <c r="AD8" i="16"/>
  <c r="G8" i="16"/>
  <c r="Y8" i="16"/>
  <c r="AD2" i="13"/>
  <c r="B39" i="16"/>
  <c r="X39" i="16"/>
  <c r="AC7" i="16"/>
  <c r="T7" i="16"/>
  <c r="U14" i="16"/>
  <c r="AE37" i="16"/>
  <c r="AD17" i="16"/>
  <c r="V12" i="16"/>
  <c r="U7" i="16"/>
  <c r="Y12" i="16"/>
  <c r="J12" i="16"/>
  <c r="I15" i="16"/>
  <c r="W15" i="16"/>
  <c r="U15" i="16"/>
  <c r="G37" i="16"/>
  <c r="AE18" i="16"/>
  <c r="M41" i="16"/>
  <c r="Y41" i="16"/>
  <c r="D41" i="16"/>
  <c r="W20" i="16"/>
  <c r="R20" i="16"/>
  <c r="AD4" i="16"/>
  <c r="AB4" i="16"/>
  <c r="K25" i="16"/>
  <c r="M25" i="16"/>
  <c r="Q9" i="16"/>
  <c r="AB9" i="16"/>
  <c r="AC17" i="16"/>
  <c r="A17" i="16"/>
  <c r="K9" i="16"/>
  <c r="D5" i="16"/>
  <c r="G31" i="16"/>
  <c r="B18" i="16"/>
  <c r="D7" i="16"/>
  <c r="W33" i="16"/>
  <c r="B7" i="16"/>
  <c r="X13" i="16"/>
  <c r="AE30" i="16"/>
  <c r="AE21" i="16"/>
  <c r="AC25" i="16"/>
  <c r="B5" i="16"/>
  <c r="O2" i="14"/>
  <c r="O2" i="13"/>
  <c r="O2" i="16"/>
  <c r="Z2" i="14"/>
  <c r="Z2" i="16"/>
  <c r="AA14" i="16"/>
  <c r="I26" i="16"/>
  <c r="L34" i="16"/>
  <c r="F33" i="16"/>
  <c r="S10" i="16"/>
  <c r="AD36" i="16"/>
  <c r="D3" i="16"/>
  <c r="AA31" i="16"/>
  <c r="W37" i="16"/>
  <c r="J21" i="16"/>
  <c r="T42" i="16"/>
  <c r="R19" i="16"/>
  <c r="A5" i="16"/>
  <c r="N13" i="16"/>
  <c r="AB8" i="16"/>
  <c r="H8" i="16"/>
  <c r="M39" i="16"/>
  <c r="AA7" i="16"/>
  <c r="AB7" i="16"/>
  <c r="F29" i="16"/>
  <c r="V25" i="16"/>
  <c r="I34" i="16"/>
  <c r="F12" i="16"/>
  <c r="AE6" i="16"/>
  <c r="L41" i="16"/>
  <c r="Q20" i="16"/>
  <c r="X25" i="16"/>
  <c r="I8" i="16"/>
  <c r="D29" i="16"/>
  <c r="Y16" i="16"/>
  <c r="S14" i="16"/>
  <c r="AE26" i="16"/>
  <c r="J6" i="16"/>
  <c r="E24" i="16"/>
  <c r="Q36" i="16"/>
  <c r="E38" i="16"/>
  <c r="X42" i="16"/>
  <c r="E19" i="16"/>
  <c r="N5" i="16"/>
  <c r="G13" i="16"/>
  <c r="S35" i="16"/>
  <c r="Q10" i="16"/>
  <c r="R7" i="16"/>
  <c r="AE38" i="16"/>
  <c r="L4" i="16"/>
  <c r="Q25" i="16"/>
  <c r="I9" i="16"/>
  <c r="H2" i="14"/>
  <c r="H2" i="13"/>
  <c r="H2" i="16"/>
  <c r="U16" i="16"/>
  <c r="K30" i="16"/>
  <c r="K26" i="16"/>
  <c r="R18" i="16"/>
  <c r="O34" i="16"/>
  <c r="Q33" i="16"/>
  <c r="S33" i="16"/>
  <c r="AB23" i="16"/>
  <c r="V23" i="16"/>
  <c r="F36" i="16"/>
  <c r="C22" i="16"/>
  <c r="G6" i="16"/>
  <c r="AD3" i="16"/>
  <c r="AC13" i="16"/>
  <c r="AA40" i="16"/>
  <c r="AC19" i="16"/>
  <c r="C10" i="16"/>
  <c r="L8" i="16"/>
  <c r="B9" i="16"/>
  <c r="AA12" i="16"/>
  <c r="N11" i="16"/>
  <c r="N41" i="16"/>
  <c r="E20" i="16"/>
  <c r="M17" i="16"/>
  <c r="Y24" i="16"/>
  <c r="N34" i="16"/>
  <c r="AB28" i="16"/>
  <c r="Q2" i="13"/>
  <c r="Q2" i="14"/>
  <c r="Q2" i="16"/>
  <c r="Q28" i="16"/>
  <c r="AB3" i="16"/>
  <c r="S16" i="16"/>
  <c r="X18" i="16"/>
  <c r="AD2" i="16"/>
  <c r="R29" i="16"/>
  <c r="L29" i="16"/>
  <c r="Y2" i="14"/>
  <c r="Y2" i="13"/>
  <c r="A21" i="16"/>
  <c r="AB14" i="16"/>
  <c r="D26" i="16"/>
  <c r="AB6" i="16"/>
  <c r="AA18" i="16"/>
  <c r="A33" i="16"/>
  <c r="E11" i="16"/>
  <c r="AG45" i="16"/>
  <c r="I37" i="16"/>
  <c r="C9" i="16"/>
  <c r="J37" i="16"/>
  <c r="K8" i="16"/>
  <c r="W24" i="16"/>
  <c r="AA29" i="16"/>
  <c r="E29" i="16"/>
  <c r="M2" i="14"/>
  <c r="M2" i="13"/>
  <c r="M2" i="16"/>
  <c r="AC2" i="13"/>
  <c r="AC2" i="14"/>
  <c r="AC2" i="16"/>
  <c r="AC16" i="16"/>
  <c r="Q16" i="16"/>
  <c r="F30" i="16"/>
  <c r="G30" i="16"/>
  <c r="E21" i="16"/>
  <c r="Z21" i="16"/>
  <c r="G14" i="16"/>
  <c r="T14" i="16"/>
  <c r="U26" i="16"/>
  <c r="Q26" i="16"/>
  <c r="F6" i="16"/>
  <c r="M7" i="16"/>
  <c r="R40" i="16"/>
  <c r="AB34" i="16"/>
  <c r="E34" i="16"/>
  <c r="D31" i="16"/>
  <c r="AB18" i="16"/>
  <c r="W18" i="16"/>
  <c r="H18" i="16"/>
  <c r="M33" i="16"/>
  <c r="L33" i="16"/>
  <c r="V33" i="16"/>
  <c r="S11" i="16"/>
  <c r="W11" i="16"/>
  <c r="M37" i="16"/>
  <c r="M32" i="16"/>
  <c r="Z20" i="16"/>
  <c r="F38" i="16"/>
  <c r="B29" i="16"/>
  <c r="AA9" i="16"/>
  <c r="AC15" i="16"/>
  <c r="E37" i="16"/>
  <c r="Q27" i="16"/>
  <c r="AD27" i="16"/>
  <c r="AC23" i="16"/>
  <c r="B23" i="16"/>
  <c r="AE36" i="16"/>
  <c r="A36" i="16"/>
  <c r="D22" i="16"/>
  <c r="W22" i="16"/>
  <c r="V22" i="16"/>
  <c r="R3" i="16"/>
  <c r="D28" i="16"/>
  <c r="H38" i="16"/>
  <c r="A38" i="16"/>
  <c r="R37" i="16"/>
  <c r="X35" i="16"/>
  <c r="D18" i="16"/>
  <c r="F14" i="16"/>
  <c r="D42" i="16"/>
  <c r="B27" i="16"/>
  <c r="Y42" i="16"/>
  <c r="J42" i="16"/>
  <c r="H42" i="16"/>
  <c r="AB40" i="16"/>
  <c r="X40" i="16"/>
  <c r="O19" i="16"/>
  <c r="AD19" i="16"/>
  <c r="V5" i="16"/>
  <c r="O5" i="16"/>
  <c r="AD13" i="16"/>
  <c r="W35" i="16"/>
  <c r="W39" i="16"/>
  <c r="K11" i="16"/>
  <c r="V24" i="16"/>
  <c r="C24" i="16"/>
  <c r="F10" i="16"/>
  <c r="A10" i="16"/>
  <c r="Y28" i="16"/>
  <c r="A28" i="16"/>
  <c r="AE8" i="16"/>
  <c r="U8" i="16"/>
  <c r="J39" i="16"/>
  <c r="C39" i="16"/>
  <c r="S7" i="16"/>
  <c r="J7" i="16"/>
  <c r="G15" i="16"/>
  <c r="C31" i="16"/>
  <c r="R4" i="16"/>
  <c r="AC30" i="16"/>
  <c r="AE14" i="16"/>
  <c r="Q12" i="16"/>
  <c r="L12" i="16"/>
  <c r="S15" i="16"/>
  <c r="O31" i="16"/>
  <c r="H41" i="16"/>
  <c r="AE41" i="16"/>
  <c r="AD38" i="16"/>
  <c r="J20" i="16"/>
  <c r="AC20" i="16"/>
  <c r="D4" i="16"/>
  <c r="O4" i="16"/>
  <c r="AE4" i="16"/>
  <c r="K7" i="16"/>
  <c r="AE7" i="16"/>
  <c r="W25" i="16"/>
  <c r="U25" i="16"/>
  <c r="U9" i="16"/>
  <c r="AD9" i="16"/>
  <c r="V9" i="16"/>
  <c r="AB17" i="16"/>
  <c r="R17" i="16"/>
  <c r="Y25" i="16"/>
  <c r="V19" i="16"/>
  <c r="O24" i="16"/>
  <c r="H14" i="16"/>
  <c r="N18" i="16"/>
  <c r="G3" i="16"/>
  <c r="AD24" i="16"/>
  <c r="AC26" i="16"/>
  <c r="C37" i="16"/>
  <c r="O9" i="16"/>
  <c r="AB31" i="16"/>
  <c r="S8" i="16"/>
  <c r="AC37" i="16"/>
  <c r="V39" i="16"/>
  <c r="C34" i="16"/>
  <c r="C29" i="16"/>
  <c r="U2" i="14"/>
  <c r="U2" i="13"/>
  <c r="U2" i="16"/>
  <c r="X16" i="16"/>
  <c r="E6" i="16"/>
  <c r="Y31" i="16"/>
  <c r="L18" i="16"/>
  <c r="J36" i="16"/>
  <c r="AA22" i="16"/>
  <c r="U22" i="16"/>
  <c r="AC32" i="16"/>
  <c r="AA37" i="16"/>
  <c r="H6" i="16"/>
  <c r="F31" i="16"/>
  <c r="O38" i="16"/>
  <c r="K32" i="16"/>
  <c r="AE42" i="16"/>
  <c r="I40" i="16"/>
  <c r="U5" i="16"/>
  <c r="W10" i="16"/>
  <c r="T10" i="16"/>
  <c r="K10" i="16"/>
  <c r="F28" i="16"/>
  <c r="G11" i="16"/>
  <c r="M30" i="16"/>
  <c r="AA17" i="16"/>
  <c r="D33" i="16"/>
  <c r="Y20" i="16"/>
  <c r="N9" i="16"/>
  <c r="S2" i="14"/>
  <c r="S2" i="13"/>
  <c r="S2" i="16"/>
  <c r="W16" i="16"/>
  <c r="W30" i="16"/>
  <c r="O21" i="16"/>
  <c r="K14" i="16"/>
  <c r="C11" i="16"/>
  <c r="F26" i="16"/>
  <c r="E31" i="16"/>
  <c r="M11" i="16"/>
  <c r="G27" i="16"/>
  <c r="AA23" i="16"/>
  <c r="X22" i="16"/>
  <c r="N3" i="16"/>
  <c r="AD40" i="16"/>
  <c r="K5" i="16"/>
  <c r="AA10" i="16"/>
  <c r="E10" i="16"/>
  <c r="AD28" i="16"/>
  <c r="U39" i="16"/>
  <c r="X20" i="16"/>
  <c r="A12" i="16"/>
  <c r="H15" i="16"/>
  <c r="Q41" i="16"/>
  <c r="I25" i="16"/>
  <c r="S17" i="16"/>
  <c r="M21" i="16"/>
  <c r="A25" i="16"/>
  <c r="F17" i="16"/>
  <c r="S29" i="16"/>
  <c r="E2" i="13"/>
  <c r="E2" i="14"/>
  <c r="E2" i="16"/>
  <c r="X30" i="16"/>
  <c r="AD14" i="16"/>
  <c r="K33" i="16"/>
  <c r="AE11" i="16"/>
  <c r="AA38" i="16"/>
  <c r="N23" i="16"/>
  <c r="O22" i="16"/>
  <c r="AC38" i="16"/>
  <c r="G17" i="16"/>
  <c r="U42" i="16"/>
  <c r="F40" i="16"/>
  <c r="AE19" i="16"/>
  <c r="H5" i="16"/>
  <c r="U13" i="16"/>
  <c r="AC35" i="16"/>
  <c r="N10" i="16"/>
  <c r="AC28" i="16"/>
  <c r="A37" i="16"/>
  <c r="M12" i="16"/>
  <c r="AB15" i="16"/>
  <c r="AA41" i="16"/>
  <c r="H4" i="16"/>
  <c r="B4" i="16"/>
  <c r="B25" i="16"/>
  <c r="Y17" i="16"/>
  <c r="O32" i="16"/>
  <c r="G19" i="16"/>
  <c r="T12" i="16"/>
  <c r="R6" i="16"/>
  <c r="Y11" i="16"/>
  <c r="Z31" i="16"/>
  <c r="Z34" i="16"/>
  <c r="G18" i="16"/>
  <c r="J4" i="16"/>
  <c r="AH45" i="16"/>
  <c r="R8" i="16"/>
  <c r="J40" i="16"/>
  <c r="T18" i="16"/>
  <c r="AB10" i="16"/>
  <c r="T39" i="16"/>
  <c r="G34" i="16"/>
  <c r="H33" i="16"/>
  <c r="J13" i="16"/>
  <c r="K20" i="16"/>
  <c r="AA19" i="16"/>
  <c r="H16" i="16"/>
  <c r="Z29" i="16"/>
  <c r="I29" i="16"/>
  <c r="A29" i="16"/>
  <c r="W2" i="16"/>
  <c r="W2" i="13"/>
  <c r="W2" i="14"/>
  <c r="AA2" i="14"/>
  <c r="AA2" i="16"/>
  <c r="AA2" i="13"/>
  <c r="R2" i="14"/>
  <c r="R2" i="13"/>
  <c r="R2" i="16"/>
  <c r="N16" i="16"/>
  <c r="V30" i="16"/>
  <c r="AA30" i="16"/>
  <c r="U21" i="16"/>
  <c r="Q21" i="16"/>
  <c r="Y21" i="16"/>
  <c r="J14" i="16"/>
  <c r="C14" i="16"/>
  <c r="AA11" i="16"/>
  <c r="AB26" i="16"/>
  <c r="B26" i="16"/>
  <c r="V6" i="16"/>
  <c r="N6" i="16"/>
  <c r="F20" i="16"/>
  <c r="I31" i="16"/>
  <c r="X31" i="16"/>
  <c r="F34" i="16"/>
  <c r="A34" i="16"/>
  <c r="F18" i="16"/>
  <c r="C18" i="16"/>
  <c r="S18" i="16"/>
  <c r="AB33" i="16"/>
  <c r="AA33" i="16"/>
  <c r="H11" i="16"/>
  <c r="U11" i="16"/>
  <c r="G41" i="16"/>
  <c r="G2" i="13"/>
  <c r="V7" i="16"/>
  <c r="V41" i="16"/>
  <c r="V40" i="16"/>
  <c r="D23" i="16"/>
  <c r="I27" i="16"/>
  <c r="S27" i="16"/>
  <c r="T23" i="16"/>
  <c r="I23" i="16"/>
  <c r="X36" i="16"/>
  <c r="B36" i="16"/>
  <c r="Q22" i="16"/>
  <c r="T22" i="16"/>
  <c r="R41" i="16"/>
  <c r="Z12" i="16"/>
  <c r="AC3" i="16"/>
  <c r="N32" i="16"/>
  <c r="C38" i="16"/>
  <c r="G38" i="16"/>
  <c r="J38" i="16"/>
  <c r="K37" i="16"/>
  <c r="Z26" i="16"/>
  <c r="K24" i="16"/>
  <c r="AB41" i="16"/>
  <c r="N42" i="16"/>
  <c r="G42" i="16"/>
  <c r="L42" i="16"/>
  <c r="Q40" i="16"/>
  <c r="N40" i="16"/>
  <c r="H19" i="16"/>
  <c r="T19" i="16"/>
  <c r="Y19" i="16"/>
  <c r="AD5" i="16"/>
  <c r="R13" i="16"/>
  <c r="O13" i="16"/>
  <c r="B35" i="16"/>
  <c r="D35" i="16"/>
  <c r="O28" i="16"/>
  <c r="H39" i="16"/>
  <c r="R14" i="16"/>
  <c r="D24" i="16"/>
  <c r="U24" i="16"/>
  <c r="L10" i="16"/>
  <c r="E9" i="16"/>
  <c r="R28" i="16"/>
  <c r="S28" i="16"/>
  <c r="K28" i="16"/>
  <c r="Z8" i="16"/>
  <c r="AB39" i="16"/>
  <c r="Y39" i="16"/>
  <c r="AD7" i="16"/>
  <c r="L7" i="16"/>
  <c r="G12" i="16"/>
  <c r="H36" i="16"/>
  <c r="Z13" i="16"/>
  <c r="L17" i="16"/>
  <c r="Q35" i="16"/>
  <c r="V16" i="16"/>
  <c r="Z19" i="16"/>
  <c r="AC29" i="16"/>
  <c r="U37" i="16"/>
  <c r="B12" i="16"/>
  <c r="C15" i="16"/>
  <c r="J15" i="16"/>
  <c r="L15" i="16"/>
  <c r="Z38" i="16"/>
  <c r="AD20" i="16"/>
  <c r="U41" i="16"/>
  <c r="S41" i="16"/>
  <c r="Q39" i="16"/>
  <c r="A20" i="16"/>
  <c r="C20" i="16"/>
  <c r="M4" i="16"/>
  <c r="X4" i="16"/>
  <c r="Z25" i="16"/>
  <c r="H9" i="16"/>
  <c r="F9" i="16"/>
  <c r="O17" i="16"/>
  <c r="Q17" i="16"/>
  <c r="A9" i="16"/>
  <c r="AC27" i="16"/>
  <c r="Q37" i="16"/>
  <c r="AB38" i="16"/>
  <c r="Y37" i="16"/>
  <c r="N8" i="16"/>
  <c r="Y18" i="16"/>
  <c r="T37" i="16"/>
  <c r="U19" i="16"/>
  <c r="S32" i="16"/>
  <c r="M3" i="16"/>
  <c r="AA26" i="16"/>
  <c r="I16" i="16"/>
  <c r="J32" i="16"/>
  <c r="AH43" i="16"/>
  <c r="U20" i="16"/>
  <c r="W4" i="16"/>
  <c r="Z15" i="16"/>
  <c r="R33" i="16"/>
  <c r="T26" i="16"/>
  <c r="L21" i="16"/>
  <c r="Y29" i="16"/>
  <c r="V29" i="16"/>
  <c r="N2" i="14"/>
  <c r="N2" i="13"/>
  <c r="N2" i="16"/>
  <c r="T2" i="14"/>
  <c r="T2" i="16"/>
  <c r="AD16" i="16"/>
  <c r="C16" i="16"/>
  <c r="E30" i="16"/>
  <c r="G21" i="16"/>
  <c r="K21" i="16"/>
  <c r="AC21" i="16"/>
  <c r="A14" i="16"/>
  <c r="D14" i="16"/>
  <c r="AD26" i="16"/>
  <c r="E26" i="16"/>
  <c r="W26" i="16"/>
  <c r="W6" i="16"/>
  <c r="D6" i="16"/>
  <c r="C17" i="16"/>
  <c r="V17" i="16"/>
  <c r="T30" i="16"/>
  <c r="AC31" i="16"/>
  <c r="Q31" i="16"/>
  <c r="X34" i="16"/>
  <c r="T34" i="16"/>
  <c r="B34" i="16"/>
  <c r="W34" i="16"/>
  <c r="Q18" i="16"/>
  <c r="AC18" i="16"/>
  <c r="B33" i="16"/>
  <c r="I11" i="16"/>
  <c r="S37" i="16"/>
  <c r="Z2" i="13"/>
  <c r="K4" i="16"/>
  <c r="L27" i="16"/>
  <c r="AC11" i="16"/>
  <c r="O23" i="16"/>
  <c r="C4" i="16"/>
  <c r="X27" i="16"/>
  <c r="N27" i="16"/>
  <c r="A27" i="16"/>
  <c r="Q23" i="16"/>
  <c r="Y23" i="16"/>
  <c r="I3" i="16"/>
  <c r="W3" i="16"/>
  <c r="Q32" i="16"/>
  <c r="E32" i="16"/>
  <c r="M38" i="16"/>
  <c r="L38" i="16"/>
  <c r="B37" i="16"/>
  <c r="AD37" i="16"/>
  <c r="AC42" i="16"/>
  <c r="AC4" i="16"/>
  <c r="AC12" i="16"/>
  <c r="M24" i="16"/>
  <c r="T17" i="16"/>
  <c r="N38" i="16"/>
  <c r="AE16" i="16"/>
  <c r="V42" i="16"/>
  <c r="I42" i="16"/>
  <c r="S42" i="16"/>
  <c r="C40" i="16"/>
  <c r="M40" i="16"/>
  <c r="J19" i="16"/>
  <c r="C19" i="16"/>
  <c r="AC5" i="16"/>
  <c r="Y5" i="16"/>
  <c r="C13" i="16"/>
  <c r="S13" i="16"/>
  <c r="AA13" i="16"/>
  <c r="AB35" i="16"/>
  <c r="A35" i="16"/>
  <c r="A6" i="16"/>
  <c r="D20" i="16"/>
  <c r="H24" i="16"/>
  <c r="Z10" i="16"/>
  <c r="B10" i="16"/>
  <c r="S5" i="16"/>
  <c r="W28" i="16"/>
  <c r="C8" i="16"/>
  <c r="J8" i="16"/>
  <c r="D11" i="16"/>
  <c r="E39" i="16"/>
  <c r="N7" i="16"/>
  <c r="A7" i="16"/>
  <c r="E27" i="16"/>
  <c r="U17" i="16"/>
  <c r="X37" i="16"/>
  <c r="G26" i="16"/>
  <c r="S12" i="16"/>
  <c r="G7" i="16"/>
  <c r="I5" i="16"/>
  <c r="V3" i="16"/>
  <c r="AC41" i="16"/>
  <c r="Y7" i="16"/>
  <c r="O33" i="16"/>
  <c r="W12" i="16"/>
  <c r="AD12" i="16"/>
  <c r="AD15" i="16"/>
  <c r="X15" i="16"/>
  <c r="N15" i="16"/>
  <c r="A41" i="16"/>
  <c r="F41" i="16"/>
  <c r="R39" i="16"/>
  <c r="L20" i="16"/>
  <c r="V20" i="16"/>
  <c r="A4" i="16"/>
  <c r="T4" i="16"/>
  <c r="D38" i="16"/>
  <c r="F25" i="16"/>
  <c r="E25" i="16"/>
  <c r="J9" i="16"/>
  <c r="G9" i="16"/>
  <c r="K17" i="16"/>
  <c r="W17" i="16"/>
  <c r="E33" i="16"/>
  <c r="I4" i="16"/>
  <c r="M18" i="16"/>
  <c r="V8" i="16"/>
  <c r="E14" i="16"/>
  <c r="V37" i="16"/>
  <c r="Y3" i="16"/>
  <c r="N30" i="16"/>
  <c r="G23" i="16"/>
  <c r="AE9" i="16"/>
  <c r="V32" i="16"/>
  <c r="E18" i="16"/>
  <c r="X32" i="16"/>
  <c r="A24" i="16"/>
  <c r="H12" i="16"/>
  <c r="W29" i="16"/>
  <c r="B21" i="16"/>
  <c r="Q6" i="16"/>
  <c r="AD34" i="16"/>
  <c r="AC34" i="16"/>
  <c r="D36" i="16"/>
  <c r="T3" i="16"/>
  <c r="O11" i="16"/>
  <c r="W19" i="16"/>
  <c r="E13" i="16"/>
  <c r="AE35" i="16"/>
  <c r="Y10" i="16"/>
  <c r="N39" i="16"/>
  <c r="O27" i="16"/>
  <c r="N12" i="16"/>
  <c r="T6" i="16"/>
  <c r="S4" i="16"/>
  <c r="AD25" i="16"/>
  <c r="S9" i="16"/>
  <c r="E17" i="16"/>
  <c r="T15" i="16"/>
  <c r="L36" i="16"/>
  <c r="AE29" i="16"/>
  <c r="F2" i="14"/>
  <c r="F2" i="13"/>
  <c r="F2" i="16"/>
  <c r="A30" i="16"/>
  <c r="C21" i="16"/>
  <c r="O6" i="16"/>
  <c r="AD31" i="16"/>
  <c r="H31" i="16"/>
  <c r="H34" i="16"/>
  <c r="J11" i="16"/>
  <c r="O36" i="16"/>
  <c r="K22" i="16"/>
  <c r="H3" i="16"/>
  <c r="K38" i="16"/>
  <c r="A13" i="16"/>
  <c r="U23" i="16"/>
  <c r="L3" i="16"/>
  <c r="W9" i="16"/>
  <c r="Q24" i="16"/>
  <c r="E8" i="16"/>
  <c r="T8" i="16"/>
  <c r="G39" i="16"/>
  <c r="R11" i="16"/>
  <c r="Z41" i="16"/>
  <c r="Z17" i="16"/>
  <c r="A39" i="16"/>
  <c r="U33" i="16"/>
  <c r="R38" i="16"/>
  <c r="Y6" i="16"/>
  <c r="T25" i="16"/>
  <c r="D2" i="14"/>
  <c r="D2" i="13"/>
  <c r="D2" i="16"/>
  <c r="N31" i="16"/>
  <c r="A18" i="16"/>
  <c r="F23" i="16"/>
  <c r="Q4" i="16"/>
  <c r="L23" i="16"/>
  <c r="AD11" i="16"/>
  <c r="S38" i="16"/>
  <c r="C26" i="16"/>
  <c r="B42" i="16"/>
  <c r="Q13" i="16"/>
  <c r="T24" i="16"/>
  <c r="O7" i="16"/>
  <c r="Y32" i="16"/>
  <c r="O41" i="16"/>
  <c r="Z4" i="16"/>
  <c r="C25" i="16"/>
  <c r="AB36" i="16"/>
  <c r="AH48" i="16"/>
  <c r="AH44" i="16"/>
  <c r="B16" i="16"/>
  <c r="T35" i="16"/>
  <c r="AB37" i="16"/>
  <c r="Q7" i="16"/>
  <c r="T27" i="16"/>
  <c r="O15" i="16"/>
  <c r="D34" i="16"/>
  <c r="O29" i="16"/>
  <c r="AB29" i="16"/>
  <c r="J2" i="14"/>
  <c r="J2" i="16"/>
  <c r="L16" i="16"/>
  <c r="E16" i="16"/>
  <c r="AB30" i="16"/>
  <c r="R21" i="16"/>
  <c r="X21" i="16"/>
  <c r="V21" i="16"/>
  <c r="L14" i="16"/>
  <c r="O26" i="16"/>
  <c r="S26" i="16"/>
  <c r="AA6" i="16"/>
  <c r="T31" i="16"/>
  <c r="AE31" i="16"/>
  <c r="Y34" i="16"/>
  <c r="U34" i="16"/>
  <c r="X17" i="16"/>
  <c r="O18" i="16"/>
  <c r="I18" i="16"/>
  <c r="AE33" i="16"/>
  <c r="X33" i="16"/>
  <c r="Q11" i="16"/>
  <c r="L11" i="16"/>
  <c r="S22" i="16"/>
  <c r="AB19" i="16"/>
  <c r="U31" i="16"/>
  <c r="Q5" i="16"/>
  <c r="AE25" i="16"/>
  <c r="Z27" i="16"/>
  <c r="V27" i="16"/>
  <c r="AE27" i="16"/>
  <c r="F27" i="16"/>
  <c r="M23" i="16"/>
  <c r="A23" i="16"/>
  <c r="R36" i="16"/>
  <c r="AB22" i="16"/>
  <c r="F22" i="16"/>
  <c r="J18" i="16"/>
  <c r="H20" i="16"/>
  <c r="U38" i="16"/>
  <c r="AA3" i="16"/>
  <c r="A3" i="16"/>
  <c r="D9" i="16"/>
  <c r="L9" i="16"/>
  <c r="AA32" i="16"/>
  <c r="T32" i="16"/>
  <c r="Y38" i="16"/>
  <c r="N37" i="16"/>
  <c r="H37" i="16"/>
  <c r="D37" i="16"/>
  <c r="I19" i="16"/>
  <c r="M10" i="16"/>
  <c r="V28" i="16"/>
  <c r="Z23" i="16"/>
  <c r="O3" i="16"/>
  <c r="R24" i="16"/>
  <c r="L6" i="16"/>
  <c r="O42" i="16"/>
  <c r="L40" i="16"/>
  <c r="G40" i="16"/>
  <c r="S19" i="16"/>
  <c r="K19" i="16"/>
  <c r="M19" i="16"/>
  <c r="X5" i="16"/>
  <c r="I13" i="16"/>
  <c r="AB13" i="16"/>
  <c r="M13" i="16"/>
  <c r="G35" i="16"/>
  <c r="O35" i="16"/>
  <c r="O10" i="16"/>
  <c r="G24" i="16"/>
  <c r="N24" i="16"/>
  <c r="U10" i="16"/>
  <c r="AE10" i="16"/>
  <c r="F11" i="16"/>
  <c r="B8" i="16"/>
  <c r="F8" i="16"/>
  <c r="AA39" i="16"/>
  <c r="Z39" i="16"/>
  <c r="AD39" i="16"/>
  <c r="AG49" i="16"/>
  <c r="AH46" i="16"/>
  <c r="C7" i="16"/>
  <c r="F7" i="16"/>
  <c r="Z7" i="16"/>
  <c r="Z9" i="16"/>
  <c r="AE17" i="16"/>
  <c r="N19" i="16"/>
  <c r="E12" i="16"/>
  <c r="K12" i="16"/>
  <c r="C12" i="16"/>
  <c r="V15" i="16"/>
  <c r="Q15" i="16"/>
  <c r="AC39" i="16"/>
  <c r="S20" i="16"/>
  <c r="K41" i="16"/>
  <c r="T41" i="16"/>
  <c r="M20" i="16"/>
  <c r="T20" i="16"/>
  <c r="AA4" i="16"/>
  <c r="J25" i="16"/>
  <c r="N25" i="16"/>
  <c r="D25" i="16"/>
  <c r="W7" i="16"/>
  <c r="J17" i="16"/>
  <c r="D17" i="16"/>
  <c r="B38" i="16"/>
  <c r="J33" i="16"/>
  <c r="X23" i="16"/>
  <c r="M22" i="16"/>
  <c r="Z22" i="16"/>
  <c r="AA15" i="16"/>
  <c r="M8" i="16"/>
  <c r="Q38" i="16"/>
  <c r="I17" i="16"/>
  <c r="AE39" i="16"/>
  <c r="N17" i="16"/>
  <c r="X41" i="16"/>
  <c r="V38" i="16"/>
  <c r="B32" i="16"/>
  <c r="K6" i="16"/>
  <c r="O39" i="16"/>
  <c r="E15" i="16"/>
  <c r="AI48" i="14" l="1"/>
  <c r="AI51" i="13"/>
  <c r="AI44" i="15"/>
  <c r="D44" i="6" s="1"/>
  <c r="AI51" i="16"/>
  <c r="E51" i="6" s="1"/>
  <c r="AI47" i="15"/>
  <c r="D47" i="6" s="1"/>
  <c r="AI50" i="15"/>
  <c r="D50" i="6" s="1"/>
  <c r="AI47" i="14"/>
  <c r="C47" i="6" s="1"/>
  <c r="AI50" i="13"/>
  <c r="B50" i="6" s="1"/>
  <c r="AI43" i="15"/>
  <c r="D43" i="6" s="1"/>
  <c r="AI48" i="15"/>
  <c r="D48" i="6" s="1"/>
  <c r="AG27" i="14"/>
  <c r="AG41" i="13"/>
  <c r="AI51" i="14"/>
  <c r="C51" i="6" s="1"/>
  <c r="AI51" i="15"/>
  <c r="D51" i="6" s="1"/>
  <c r="AI49" i="15"/>
  <c r="D49" i="6" s="1"/>
  <c r="AI43" i="14"/>
  <c r="C43" i="6" s="1"/>
  <c r="AI45" i="13"/>
  <c r="B45" i="6" s="1"/>
  <c r="AH34" i="14"/>
  <c r="AI46" i="15"/>
  <c r="D46" i="6" s="1"/>
  <c r="AH12" i="14"/>
  <c r="AH5" i="14"/>
  <c r="AI47" i="13"/>
  <c r="B47" i="6" s="1"/>
  <c r="AG20" i="14"/>
  <c r="AH20" i="13"/>
  <c r="AI45" i="15"/>
  <c r="D45" i="6" s="1"/>
  <c r="AG12" i="15"/>
  <c r="AH6" i="14"/>
  <c r="AG33" i="13"/>
  <c r="AG10" i="15"/>
  <c r="AH17" i="15"/>
  <c r="AI43" i="13"/>
  <c r="B43" i="6" s="1"/>
  <c r="AH6" i="13"/>
  <c r="AG42" i="13"/>
  <c r="AH22" i="13"/>
  <c r="AG14" i="13"/>
  <c r="AG24" i="14"/>
  <c r="AG24" i="13"/>
  <c r="AH10" i="14"/>
  <c r="AG38" i="14"/>
  <c r="AG23" i="14"/>
  <c r="AG6" i="14"/>
  <c r="AG16" i="14"/>
  <c r="AH38" i="14"/>
  <c r="AH27" i="13"/>
  <c r="AH33" i="14"/>
  <c r="AG11" i="13"/>
  <c r="AI45" i="14"/>
  <c r="C45" i="6" s="1"/>
  <c r="AH32" i="13"/>
  <c r="AG18" i="13"/>
  <c r="AH26" i="13"/>
  <c r="AG7" i="14"/>
  <c r="AH28" i="14"/>
  <c r="AG37" i="14"/>
  <c r="AG19" i="14"/>
  <c r="AG42" i="14"/>
  <c r="AH16" i="14"/>
  <c r="AG20" i="13"/>
  <c r="AH18" i="14"/>
  <c r="AG31" i="13"/>
  <c r="AH17" i="14"/>
  <c r="AH9" i="14"/>
  <c r="AH13" i="13"/>
  <c r="AG21" i="14"/>
  <c r="AH23" i="13"/>
  <c r="AH17" i="13"/>
  <c r="AG4" i="14"/>
  <c r="AG12" i="14"/>
  <c r="AH27" i="14"/>
  <c r="AG12" i="13"/>
  <c r="AG5" i="13"/>
  <c r="AG28" i="13"/>
  <c r="AH22" i="14"/>
  <c r="AG18" i="14"/>
  <c r="AH26" i="14"/>
  <c r="AG7" i="13"/>
  <c r="AH30" i="13"/>
  <c r="AG4" i="13"/>
  <c r="AG31" i="14"/>
  <c r="AG15" i="14"/>
  <c r="AH13" i="14"/>
  <c r="AH8" i="14"/>
  <c r="AH23" i="14"/>
  <c r="AH39" i="13"/>
  <c r="AG34" i="14"/>
  <c r="AH31" i="14"/>
  <c r="AG29" i="14"/>
  <c r="AH40" i="13"/>
  <c r="AG35" i="13"/>
  <c r="AH19" i="13"/>
  <c r="AG37" i="13"/>
  <c r="AG40" i="13"/>
  <c r="AG9" i="13"/>
  <c r="AG8" i="13"/>
  <c r="AH29" i="13"/>
  <c r="AG9" i="14"/>
  <c r="AH16" i="13"/>
  <c r="AH37" i="13"/>
  <c r="AH24" i="13"/>
  <c r="AG13" i="14"/>
  <c r="AI49" i="14"/>
  <c r="C49" i="6" s="1"/>
  <c r="AG25" i="14"/>
  <c r="AG35" i="14"/>
  <c r="AG15" i="13"/>
  <c r="AH38" i="13"/>
  <c r="AG29" i="13"/>
  <c r="AH10" i="13"/>
  <c r="AH25" i="14"/>
  <c r="AH39" i="14"/>
  <c r="AH41" i="14"/>
  <c r="AG34" i="13"/>
  <c r="AH31" i="13"/>
  <c r="AG3" i="13"/>
  <c r="AH28" i="13"/>
  <c r="AH19" i="14"/>
  <c r="AI44" i="13"/>
  <c r="B44" i="6" s="1"/>
  <c r="AG21" i="13"/>
  <c r="AH29" i="14"/>
  <c r="AG36" i="14"/>
  <c r="AH4" i="14"/>
  <c r="AH37" i="14"/>
  <c r="AH30" i="14"/>
  <c r="AG28" i="14"/>
  <c r="AG32" i="14"/>
  <c r="AH11" i="13"/>
  <c r="AH12" i="13"/>
  <c r="AI48" i="13"/>
  <c r="B48" i="6" s="1"/>
  <c r="AH35" i="13"/>
  <c r="AG8" i="14"/>
  <c r="AG25" i="13"/>
  <c r="AG33" i="14"/>
  <c r="AG30" i="13"/>
  <c r="AI44" i="14"/>
  <c r="C44" i="6" s="1"/>
  <c r="AG39" i="13"/>
  <c r="AG27" i="13"/>
  <c r="AI49" i="13"/>
  <c r="B49" i="6" s="1"/>
  <c r="AG3" i="14"/>
  <c r="AH40" i="14"/>
  <c r="AH11" i="14"/>
  <c r="AH18" i="13"/>
  <c r="AG22" i="13"/>
  <c r="AH20" i="14"/>
  <c r="AG11" i="14"/>
  <c r="AH8" i="13"/>
  <c r="AG30" i="14"/>
  <c r="AH33" i="13"/>
  <c r="AG26" i="14"/>
  <c r="AI26" i="14" s="1"/>
  <c r="AG39" i="14"/>
  <c r="AG19" i="13"/>
  <c r="AH42" i="14"/>
  <c r="AI46" i="13"/>
  <c r="B46" i="6" s="1"/>
  <c r="AH41" i="13"/>
  <c r="AG40" i="14"/>
  <c r="AG10" i="13"/>
  <c r="AG13" i="13"/>
  <c r="AH36" i="13"/>
  <c r="AG22" i="14"/>
  <c r="AH7" i="13"/>
  <c r="AH34" i="13"/>
  <c r="AG16" i="13"/>
  <c r="AH15" i="14"/>
  <c r="AG26" i="13"/>
  <c r="AH42" i="13"/>
  <c r="AH9" i="13"/>
  <c r="AH35" i="14"/>
  <c r="AH14" i="14"/>
  <c r="AH3" i="13"/>
  <c r="AG41" i="14"/>
  <c r="AG10" i="14"/>
  <c r="AG5" i="14"/>
  <c r="AH21" i="13"/>
  <c r="AH25" i="13"/>
  <c r="AH14" i="13"/>
  <c r="AG14" i="14"/>
  <c r="AH4" i="13"/>
  <c r="AH24" i="14"/>
  <c r="AG38" i="13"/>
  <c r="AG23" i="13"/>
  <c r="AG6" i="13"/>
  <c r="AG32" i="13"/>
  <c r="AH36" i="14"/>
  <c r="AH7" i="14"/>
  <c r="AH32" i="14"/>
  <c r="AI46" i="14"/>
  <c r="C46" i="6" s="1"/>
  <c r="AH15" i="13"/>
  <c r="AG17" i="14"/>
  <c r="AH5" i="13"/>
  <c r="AH3" i="14"/>
  <c r="AG17" i="13"/>
  <c r="AG36" i="13"/>
  <c r="AH21" i="14"/>
  <c r="AG13" i="15"/>
  <c r="AH39" i="15"/>
  <c r="AH5" i="15"/>
  <c r="AG14" i="15"/>
  <c r="AH9" i="15"/>
  <c r="AH6" i="15"/>
  <c r="AH4" i="15"/>
  <c r="AH8" i="15"/>
  <c r="AH31" i="15"/>
  <c r="AH7" i="15"/>
  <c r="AG27" i="15"/>
  <c r="AG23" i="15"/>
  <c r="AH22" i="15"/>
  <c r="AH25" i="15"/>
  <c r="AH23" i="15"/>
  <c r="AG32" i="15"/>
  <c r="AG30" i="15"/>
  <c r="AG36" i="15"/>
  <c r="AH10" i="15"/>
  <c r="AG3" i="15"/>
  <c r="AH35" i="15"/>
  <c r="AG41" i="15"/>
  <c r="AH34" i="15"/>
  <c r="AH19" i="15"/>
  <c r="AG19" i="15"/>
  <c r="AH33" i="15"/>
  <c r="AG11" i="15"/>
  <c r="AG16" i="15"/>
  <c r="AH42" i="15"/>
  <c r="AH40" i="15"/>
  <c r="AG29" i="15"/>
  <c r="AH30" i="15"/>
  <c r="AG34" i="15"/>
  <c r="AH28" i="15"/>
  <c r="AH14" i="15"/>
  <c r="AG39" i="15"/>
  <c r="AG18" i="15"/>
  <c r="AG17" i="15"/>
  <c r="AH11" i="15"/>
  <c r="AH27" i="15"/>
  <c r="AH18" i="15"/>
  <c r="AH12" i="15"/>
  <c r="AH3" i="15"/>
  <c r="AG4" i="15"/>
  <c r="AG35" i="15"/>
  <c r="AG15" i="15"/>
  <c r="AH13" i="15"/>
  <c r="AH32" i="15"/>
  <c r="AG5" i="15"/>
  <c r="AG37" i="15"/>
  <c r="AG7" i="15"/>
  <c r="AG21" i="15"/>
  <c r="AG24" i="15"/>
  <c r="AG9" i="15"/>
  <c r="AG33" i="15"/>
  <c r="AH37" i="15"/>
  <c r="AH24" i="15"/>
  <c r="AG31" i="15"/>
  <c r="AG42" i="15"/>
  <c r="AG28" i="15"/>
  <c r="AH29" i="15"/>
  <c r="AH15" i="15"/>
  <c r="AH16" i="15"/>
  <c r="AG8" i="15"/>
  <c r="AG40" i="15"/>
  <c r="AH21" i="15"/>
  <c r="AG20" i="15"/>
  <c r="AH41" i="15"/>
  <c r="AG22" i="15"/>
  <c r="AG6" i="15"/>
  <c r="AH36" i="15"/>
  <c r="AG25" i="15"/>
  <c r="AH26" i="15"/>
  <c r="AH38" i="15"/>
  <c r="AH20" i="15"/>
  <c r="AG26" i="15"/>
  <c r="AG38" i="15"/>
  <c r="AI50" i="16"/>
  <c r="E50" i="6" s="1"/>
  <c r="AH42" i="16"/>
  <c r="C48" i="6"/>
  <c r="AH9" i="16"/>
  <c r="AG2" i="14"/>
  <c r="AI48" i="16"/>
  <c r="E48" i="6" s="1"/>
  <c r="AH2" i="15"/>
  <c r="AH12" i="16"/>
  <c r="AG22" i="16"/>
  <c r="AH5" i="16"/>
  <c r="AI46" i="16"/>
  <c r="E46" i="6" s="1"/>
  <c r="AH30" i="16"/>
  <c r="AH23" i="16"/>
  <c r="AG35" i="16"/>
  <c r="AH40" i="16"/>
  <c r="AI45" i="16"/>
  <c r="E45" i="6" s="1"/>
  <c r="AG8" i="16"/>
  <c r="AI43" i="16"/>
  <c r="E43" i="6" s="1"/>
  <c r="AH11" i="16"/>
  <c r="AG40" i="16"/>
  <c r="AG14" i="16"/>
  <c r="AH21" i="16"/>
  <c r="AI44" i="16"/>
  <c r="E44" i="6" s="1"/>
  <c r="AI49" i="16"/>
  <c r="E49" i="6" s="1"/>
  <c r="AH36" i="16"/>
  <c r="AG36" i="16"/>
  <c r="AG15" i="16"/>
  <c r="AG31" i="16"/>
  <c r="AG28" i="16"/>
  <c r="B51" i="6"/>
  <c r="AI47" i="16"/>
  <c r="E47" i="6" s="1"/>
  <c r="AG32" i="16"/>
  <c r="AG19" i="16"/>
  <c r="AH7" i="16"/>
  <c r="AH13" i="16"/>
  <c r="AG39" i="16"/>
  <c r="AH24" i="16"/>
  <c r="AH6" i="16"/>
  <c r="AG27" i="16"/>
  <c r="AH31" i="16"/>
  <c r="AH17" i="16"/>
  <c r="AH39" i="16"/>
  <c r="AH22" i="16"/>
  <c r="AG2" i="16"/>
  <c r="AG2" i="15"/>
  <c r="AG38" i="16"/>
  <c r="AH29" i="16"/>
  <c r="AH2" i="13"/>
  <c r="AH33" i="16"/>
  <c r="AH10" i="16"/>
  <c r="AH20" i="16"/>
  <c r="AG42" i="16"/>
  <c r="AG17" i="16"/>
  <c r="AH15" i="16"/>
  <c r="AG13" i="16"/>
  <c r="AG4" i="16"/>
  <c r="AG34" i="16"/>
  <c r="AH16" i="16"/>
  <c r="AG21" i="16"/>
  <c r="AH14" i="16"/>
  <c r="AH19" i="16"/>
  <c r="AG10" i="16"/>
  <c r="AG24" i="16"/>
  <c r="AG9" i="16"/>
  <c r="AG5" i="16"/>
  <c r="AG2" i="13"/>
  <c r="AG30" i="16"/>
  <c r="AG25" i="16"/>
  <c r="AH4" i="16"/>
  <c r="AH34" i="16"/>
  <c r="C50" i="6"/>
  <c r="AH2" i="14"/>
  <c r="AG23" i="16"/>
  <c r="AG7" i="16"/>
  <c r="AG26" i="16"/>
  <c r="AH3" i="16"/>
  <c r="AG20" i="16"/>
  <c r="AH32" i="16"/>
  <c r="AG37" i="16"/>
  <c r="AG3" i="16"/>
  <c r="AG6" i="16"/>
  <c r="AG33" i="16"/>
  <c r="AH37" i="16"/>
  <c r="AG29" i="16"/>
  <c r="AH41" i="16"/>
  <c r="AG41" i="16"/>
  <c r="AH8" i="16"/>
  <c r="AH18" i="16"/>
  <c r="AH26" i="16"/>
  <c r="AH28" i="16"/>
  <c r="AG16" i="16"/>
  <c r="AH38" i="16"/>
  <c r="AG18" i="16"/>
  <c r="AH35" i="16"/>
  <c r="AG12" i="16"/>
  <c r="AH27" i="16"/>
  <c r="AH2" i="16"/>
  <c r="AH25" i="16"/>
  <c r="AG11" i="16"/>
  <c r="AI13" i="13" l="1"/>
  <c r="AI17" i="15"/>
  <c r="AI17" i="13"/>
  <c r="B17" i="6" s="1"/>
  <c r="AI19" i="13"/>
  <c r="B19" i="6" s="1"/>
  <c r="AI27" i="14"/>
  <c r="C27" i="6" s="1"/>
  <c r="AI39" i="14"/>
  <c r="C39" i="6" s="1"/>
  <c r="AI12" i="14"/>
  <c r="C12" i="6" s="1"/>
  <c r="AI17" i="14"/>
  <c r="C17" i="6" s="1"/>
  <c r="AI28" i="14"/>
  <c r="C28" i="6" s="1"/>
  <c r="AI30" i="13"/>
  <c r="B30" i="6" s="1"/>
  <c r="AI33" i="13"/>
  <c r="B33" i="6" s="1"/>
  <c r="AI8" i="14"/>
  <c r="C8" i="6" s="1"/>
  <c r="AI41" i="14"/>
  <c r="C41" i="6" s="1"/>
  <c r="AI41" i="13"/>
  <c r="B41" i="6" s="1"/>
  <c r="AI9" i="14"/>
  <c r="C9" i="6" s="1"/>
  <c r="AI27" i="13"/>
  <c r="B27" i="6" s="1"/>
  <c r="AI10" i="15"/>
  <c r="D10" i="6" s="1"/>
  <c r="AI33" i="14"/>
  <c r="C33" i="6" s="1"/>
  <c r="AI5" i="14"/>
  <c r="C5" i="6" s="1"/>
  <c r="AI40" i="14"/>
  <c r="C40" i="6" s="1"/>
  <c r="AI30" i="14"/>
  <c r="C30" i="6" s="1"/>
  <c r="AI31" i="14"/>
  <c r="C31" i="6" s="1"/>
  <c r="AI36" i="13"/>
  <c r="B36" i="6" s="1"/>
  <c r="AI34" i="14"/>
  <c r="C34" i="6" s="1"/>
  <c r="AI6" i="14"/>
  <c r="C6" i="6" s="1"/>
  <c r="AI10" i="14"/>
  <c r="C10" i="6" s="1"/>
  <c r="AI33" i="15"/>
  <c r="D33" i="6" s="1"/>
  <c r="AI38" i="14"/>
  <c r="C38" i="6" s="1"/>
  <c r="AI38" i="13"/>
  <c r="B38" i="6" s="1"/>
  <c r="AI26" i="13"/>
  <c r="B26" i="6" s="1"/>
  <c r="AI10" i="13"/>
  <c r="B10" i="6" s="1"/>
  <c r="AI18" i="14"/>
  <c r="C18" i="6" s="1"/>
  <c r="AI20" i="13"/>
  <c r="B20" i="6" s="1"/>
  <c r="AI34" i="13"/>
  <c r="B34" i="6" s="1"/>
  <c r="AI32" i="13"/>
  <c r="B32" i="6" s="1"/>
  <c r="AI20" i="14"/>
  <c r="C20" i="6" s="1"/>
  <c r="AI39" i="13"/>
  <c r="B39" i="6" s="1"/>
  <c r="AI25" i="14"/>
  <c r="C25" i="6" s="1"/>
  <c r="AI6" i="13"/>
  <c r="B6" i="6" s="1"/>
  <c r="AI22" i="14"/>
  <c r="C22" i="6" s="1"/>
  <c r="AI22" i="13"/>
  <c r="B22" i="6" s="1"/>
  <c r="AI16" i="13"/>
  <c r="B16" i="6" s="1"/>
  <c r="AI12" i="15"/>
  <c r="D12" i="6" s="1"/>
  <c r="AI23" i="13"/>
  <c r="B23" i="6" s="1"/>
  <c r="AI13" i="14"/>
  <c r="C13" i="6" s="1"/>
  <c r="AI36" i="14"/>
  <c r="C36" i="6" s="1"/>
  <c r="AI35" i="14"/>
  <c r="C35" i="6" s="1"/>
  <c r="AI15" i="14"/>
  <c r="C15" i="6" s="1"/>
  <c r="AI28" i="13"/>
  <c r="B28" i="6" s="1"/>
  <c r="AI21" i="14"/>
  <c r="C21" i="6" s="1"/>
  <c r="AI42" i="14"/>
  <c r="C42" i="6" s="1"/>
  <c r="AI29" i="14"/>
  <c r="C29" i="6" s="1"/>
  <c r="AI5" i="13"/>
  <c r="B5" i="6" s="1"/>
  <c r="AI19" i="14"/>
  <c r="C19" i="6" s="1"/>
  <c r="AI11" i="13"/>
  <c r="B11" i="6" s="1"/>
  <c r="AI21" i="13"/>
  <c r="B21" i="6" s="1"/>
  <c r="AI8" i="13"/>
  <c r="B8" i="6" s="1"/>
  <c r="AI4" i="13"/>
  <c r="B4" i="6" s="1"/>
  <c r="AI12" i="13"/>
  <c r="B12" i="6" s="1"/>
  <c r="AI37" i="14"/>
  <c r="C37" i="6" s="1"/>
  <c r="AI24" i="13"/>
  <c r="B24" i="6" s="1"/>
  <c r="AI32" i="14"/>
  <c r="C32" i="6" s="1"/>
  <c r="AI9" i="13"/>
  <c r="B9" i="6" s="1"/>
  <c r="AI24" i="14"/>
  <c r="C24" i="6" s="1"/>
  <c r="AI40" i="13"/>
  <c r="B40" i="6" s="1"/>
  <c r="AI7" i="13"/>
  <c r="B7" i="6" s="1"/>
  <c r="AI31" i="13"/>
  <c r="B31" i="6" s="1"/>
  <c r="AI7" i="14"/>
  <c r="C7" i="6" s="1"/>
  <c r="AI14" i="13"/>
  <c r="B14" i="6" s="1"/>
  <c r="AI11" i="15"/>
  <c r="D11" i="6" s="1"/>
  <c r="AI25" i="13"/>
  <c r="B25" i="6" s="1"/>
  <c r="AI29" i="13"/>
  <c r="B29" i="6" s="1"/>
  <c r="AI37" i="13"/>
  <c r="B37" i="6" s="1"/>
  <c r="AI4" i="14"/>
  <c r="C4" i="6" s="1"/>
  <c r="AI16" i="14"/>
  <c r="C16" i="6" s="1"/>
  <c r="AI14" i="14"/>
  <c r="C14" i="6" s="1"/>
  <c r="AI3" i="14"/>
  <c r="C3" i="6" s="1"/>
  <c r="AI3" i="13"/>
  <c r="B3" i="6" s="1"/>
  <c r="AI18" i="13"/>
  <c r="B18" i="6" s="1"/>
  <c r="AI42" i="13"/>
  <c r="B42" i="6" s="1"/>
  <c r="AI11" i="14"/>
  <c r="C11" i="6" s="1"/>
  <c r="AI15" i="13"/>
  <c r="B15" i="6" s="1"/>
  <c r="AI35" i="13"/>
  <c r="B35" i="6" s="1"/>
  <c r="AI23" i="14"/>
  <c r="C23" i="6" s="1"/>
  <c r="AI13" i="15"/>
  <c r="D13" i="6" s="1"/>
  <c r="AI39" i="15"/>
  <c r="D39" i="6" s="1"/>
  <c r="AI36" i="15"/>
  <c r="D36" i="6" s="1"/>
  <c r="AI21" i="15"/>
  <c r="D21" i="6" s="1"/>
  <c r="AI42" i="15"/>
  <c r="D42" i="6" s="1"/>
  <c r="AI23" i="15"/>
  <c r="D23" i="6" s="1"/>
  <c r="AI5" i="15"/>
  <c r="D5" i="6" s="1"/>
  <c r="AI4" i="15"/>
  <c r="D4" i="6" s="1"/>
  <c r="AI32" i="15"/>
  <c r="D32" i="6" s="1"/>
  <c r="AI14" i="15"/>
  <c r="D14" i="6" s="1"/>
  <c r="AI3" i="15"/>
  <c r="D3" i="6" s="1"/>
  <c r="AI9" i="15"/>
  <c r="D9" i="6" s="1"/>
  <c r="AI6" i="15"/>
  <c r="D6" i="6" s="1"/>
  <c r="AI19" i="15"/>
  <c r="D19" i="6" s="1"/>
  <c r="AI29" i="15"/>
  <c r="D29" i="6" s="1"/>
  <c r="AI34" i="15"/>
  <c r="D34" i="6" s="1"/>
  <c r="AI8" i="15"/>
  <c r="D8" i="6" s="1"/>
  <c r="AI30" i="15"/>
  <c r="D30" i="6" s="1"/>
  <c r="AI22" i="15"/>
  <c r="D22" i="6" s="1"/>
  <c r="AI31" i="15"/>
  <c r="D31" i="6" s="1"/>
  <c r="AI25" i="15"/>
  <c r="D25" i="6" s="1"/>
  <c r="AI18" i="15"/>
  <c r="D18" i="6" s="1"/>
  <c r="AI27" i="15"/>
  <c r="D27" i="6" s="1"/>
  <c r="AI7" i="15"/>
  <c r="D7" i="6" s="1"/>
  <c r="AI35" i="15"/>
  <c r="D35" i="6" s="1"/>
  <c r="AI28" i="15"/>
  <c r="D28" i="6" s="1"/>
  <c r="AI16" i="15"/>
  <c r="D16" i="6" s="1"/>
  <c r="AI40" i="15"/>
  <c r="D40" i="6" s="1"/>
  <c r="AI41" i="15"/>
  <c r="D41" i="6" s="1"/>
  <c r="AI24" i="15"/>
  <c r="D24" i="6" s="1"/>
  <c r="AI37" i="15"/>
  <c r="D37" i="6" s="1"/>
  <c r="AI15" i="15"/>
  <c r="D15" i="6" s="1"/>
  <c r="AI7" i="16"/>
  <c r="E7" i="6" s="1"/>
  <c r="AI26" i="15"/>
  <c r="D26" i="6" s="1"/>
  <c r="AI38" i="15"/>
  <c r="D38" i="6" s="1"/>
  <c r="AI20" i="15"/>
  <c r="D20" i="6" s="1"/>
  <c r="AI2" i="15"/>
  <c r="D2" i="6" s="1"/>
  <c r="AI17" i="16"/>
  <c r="E17" i="6" s="1"/>
  <c r="AI2" i="13"/>
  <c r="B2" i="6" s="1"/>
  <c r="AI18" i="16"/>
  <c r="E18" i="6" s="1"/>
  <c r="AI41" i="16"/>
  <c r="E41" i="6" s="1"/>
  <c r="D17" i="6"/>
  <c r="AI31" i="16"/>
  <c r="E31" i="6" s="1"/>
  <c r="AI10" i="16"/>
  <c r="E10" i="6" s="1"/>
  <c r="AI2" i="14"/>
  <c r="C2" i="6" s="1"/>
  <c r="AI39" i="16"/>
  <c r="E39" i="6" s="1"/>
  <c r="AI34" i="16"/>
  <c r="E34" i="6" s="1"/>
  <c r="AI33" i="16"/>
  <c r="E33" i="6" s="1"/>
  <c r="AI21" i="16"/>
  <c r="E21" i="6" s="1"/>
  <c r="AI35" i="16"/>
  <c r="E35" i="6" s="1"/>
  <c r="AI32" i="16"/>
  <c r="E32" i="6" s="1"/>
  <c r="AI8" i="16"/>
  <c r="E8" i="6" s="1"/>
  <c r="AI38" i="16"/>
  <c r="E38" i="6" s="1"/>
  <c r="AI37" i="16"/>
  <c r="E37" i="6" s="1"/>
  <c r="AI26" i="16"/>
  <c r="E26" i="6" s="1"/>
  <c r="AI2" i="16"/>
  <c r="E2" i="6" s="1"/>
  <c r="AI29" i="16"/>
  <c r="E29" i="6" s="1"/>
  <c r="AI3" i="16"/>
  <c r="E3" i="6" s="1"/>
  <c r="AI20" i="16"/>
  <c r="E20" i="6" s="1"/>
  <c r="AI13" i="16"/>
  <c r="E13" i="6" s="1"/>
  <c r="AI19" i="16"/>
  <c r="E19" i="6" s="1"/>
  <c r="AI28" i="16"/>
  <c r="E28" i="6" s="1"/>
  <c r="AI23" i="16"/>
  <c r="E23" i="6" s="1"/>
  <c r="AI42" i="16"/>
  <c r="E42" i="6" s="1"/>
  <c r="AI4" i="16"/>
  <c r="E4" i="6" s="1"/>
  <c r="AI16" i="16"/>
  <c r="E16" i="6" s="1"/>
  <c r="AI15" i="16"/>
  <c r="E15" i="6" s="1"/>
  <c r="AI14" i="16"/>
  <c r="E14" i="6" s="1"/>
  <c r="AI22" i="16"/>
  <c r="E22" i="6" s="1"/>
  <c r="AI5" i="16"/>
  <c r="E5" i="6" s="1"/>
  <c r="AI30" i="16"/>
  <c r="E30" i="6" s="1"/>
  <c r="AI6" i="16"/>
  <c r="E6" i="6" s="1"/>
  <c r="AI11" i="16"/>
  <c r="E11" i="6" s="1"/>
  <c r="AI25" i="16"/>
  <c r="E25" i="6" s="1"/>
  <c r="AI9" i="16"/>
  <c r="E9" i="6" s="1"/>
  <c r="AI12" i="16"/>
  <c r="E12" i="6" s="1"/>
  <c r="AI24" i="16"/>
  <c r="E24" i="6" s="1"/>
  <c r="AI27" i="16"/>
  <c r="E27" i="6" s="1"/>
  <c r="AI36" i="16"/>
  <c r="E36" i="6" s="1"/>
  <c r="AI40" i="16"/>
  <c r="E40" i="6" s="1"/>
  <c r="B13" i="6"/>
  <c r="C26" i="6"/>
</calcChain>
</file>

<file path=xl/comments1.xml><?xml version="1.0" encoding="utf-8"?>
<comments xmlns="http://schemas.openxmlformats.org/spreadsheetml/2006/main">
  <authors>
    <author>m.schedriviy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m.schedriviy:</t>
        </r>
        <r>
          <rPr>
            <sz val="9"/>
            <color indexed="81"/>
            <rFont val="Tahoma"/>
            <family val="2"/>
            <charset val="204"/>
          </rPr>
          <t xml:space="preserve">
    private static function ChanceFuncG(vi1, vi2, vi3, team, stat): Number
    {
        var Td = (vi1.tiers[0] + vi1.tiers[1]) / 2.0 - battleTier;
        var E: Number = stat.wn || Config.s_config.consts.AVG_EFF;
        var R: Number = stat.b ? stat.w / stat.b : Config.s_config.consts.AVG_GWR / 100.0;
        var B: Number = stat.b || Config.s_config.consts.AVG_BATTLES;
        var Bn = (B &lt; 2000) ? B / 5000               // 0k .. 2k  =&gt; 0.0 .. 0.4
            : (B &lt; 5000) ? 0.4 + (B - 2000) / 15000  // 2k .. 5k  =&gt; 0.4 .. 0.6
            : (B &lt; 10000) ? 0.6 + (B - 5000) / 25000 // 5k .. 10k =&gt; 0.6 .. 0.8
            : 0.8 + (B - 10000) / 100000;            // 10k..    =&gt; 0.8 .. ...
        return E * (1 + R - (Config.s_config.consts.AVG_GWR / 100.0)) * (1 + 0.25 * Td) * (1 + Bn);
    }
    private static function NormalizeResult(a, b)
    {
        return Math.round(Math.max(0.05, Math.min(0.95, (0.5 + (a / (a + b) - 0.5) * 3.0))) * 100);
    }
</t>
        </r>
      </text>
    </comment>
  </commentList>
</comments>
</file>

<file path=xl/comments2.xml><?xml version="1.0" encoding="utf-8"?>
<comments xmlns="http://schemas.openxmlformats.org/spreadsheetml/2006/main">
  <authors>
    <author>m.schedriviy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m.schedriviy:</t>
        </r>
        <r>
          <rPr>
            <sz val="9"/>
            <color indexed="81"/>
            <rFont val="Tahoma"/>
            <family val="2"/>
            <charset val="204"/>
          </rPr>
          <t xml:space="preserve">
    private static function ChanceFuncT(vi1, vi2, vi3, team, stat): Number
    {
        var Td = (vi1.tiers[0] + vi1.tiers[1]) / 2.0 - battleTier;
        var E: Number = stat.wn || Config.s_config.consts.AVG_EFF;
        var r = stat.tb ? stat.tw / stat.tb * 100 : Config.s_config.consts.AVG_GWR;
        var Rt_pre: Number = Math.max(-10, Math.min(10, (r - Config.s_config.consts.AVG_GWR)));
        var Rt = Rt_pre / 100.0 * 4;
        return E * (1 + Rt) * (1 + 0.25 * Td);
    }
    private static function NormalizeResult(a, b)
    {
        return Math.round(Math.max(0.05, Math.min(0.95, (0.5 + (a / (a + b) - 0.5) * 3.0))) * 100);
    }
</t>
        </r>
      </text>
    </comment>
  </commentList>
</comments>
</file>

<file path=xl/comments3.xml><?xml version="1.0" encoding="utf-8"?>
<comments xmlns="http://schemas.openxmlformats.org/spreadsheetml/2006/main">
  <authors>
    <author>m.schedriviy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m.schedriviy:</t>
        </r>
        <r>
          <rPr>
            <sz val="9"/>
            <color indexed="81"/>
            <rFont val="Tahoma"/>
            <family val="2"/>
            <charset val="204"/>
          </rPr>
          <t xml:space="preserve">
    private static function ChanceFuncX1(vi1, vi2, vi3, team, stat): Number
    {
        var Td = (vi1.tiers[0] + vi1.tiers[1]) / 2.0 - battleTier;
        var r = stat.b ? stat.w / stat.b * 100 : Config.s_config.consts.AVG_GWR;
        var R = Math.max(-10, Math.min(10, r - Config.s_config.consts.AVG_GWR)) + 10;
        var K = (R - 5) * (1 + 0.25 * Td);
        return K;
    }
    private static function NormalizeResult(a, b)
    {
        return Math.round(Math.max(0.05, Math.min(0.95, (0.5 + (a / (a + b) - 0.5) * 3.0))) * 100);
    }
</t>
        </r>
      </text>
    </comment>
  </commentList>
</comments>
</file>

<file path=xl/comments4.xml><?xml version="1.0" encoding="utf-8"?>
<comments xmlns="http://schemas.openxmlformats.org/spreadsheetml/2006/main">
  <authors>
    <author>m.schedriviy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m.schedriviy:</t>
        </r>
        <r>
          <rPr>
            <sz val="9"/>
            <color indexed="81"/>
            <rFont val="Tahoma"/>
            <family val="2"/>
            <charset val="204"/>
          </rPr>
          <t xml:space="preserve">
    private static function ChanceFuncX2(vi1, vi2, vi3, team, stat): Number
    {
        var Td = (vi1.tiers[0] + vi1.tiers[1]) / 2.0 - battleTier;
        var Tmin = vi1.tiers[0];
        var Tmax = vi1.tiers[1];
        var T = battleTier;
        var Bt = stat.tb || 0;
        var Ba = stat.b || 0;
        var Et = stat.teff || 0;
        var Rt = stat.tr || 0;
        var AvgW = vi3.w / vi3.b * 100;
        var Ea = stat.wn || 0;
        var Ra = stat.r || 0;
        // 1
        var Klvl = (Tmax + Tmin) / 2 - T;
        // 2
        var Ktb = (Bt &lt;= 100) ? 0                               //    0..100  =&gt; 0
            : (Bt &lt;= 500) ? (Bt - 100) / 500                    //  101..500  =&gt; 0..0.8
            : (Bt &lt;= 1000) ? 0.8 + (Bt - 500) / 2000            //  501..1000 =&gt; 0.8..1.05
            : (Bt &lt;= 2000) ? 1.05 + (Bt - 1000) / 4000          // 1001..2000 =&gt; 1.05..1.3
            : 1.3 + (Bt - 2000) / 8000;                         // 2000..     =&gt; 1.3..
        // 3
        var Kab = (Ba &lt;= 1000) ? 0                              //   0..1k  =&gt; 0
            : (Ba &lt;= 10000) ? (Ba - 1000) / 10000               //  1k..10k =&gt; 0..0.9
            : (Ba &lt;= 20000) ? 0.9 + (Ba - 10000) / 50000        // 10k..20k =&gt; 0.9..1.1
            : 1.1 + (Ba - 20000) / 100000                       // 20k..    =&gt; 1.1..
        // 4
        return (Et &gt; 0) ? (((3 / 5 * Et * (100 + Rt - AvgW) / 100 ) * (1 + Ktb)) + 
                ((2 / 5 * Ea * (100 + Ra - 48) / 100) * (1 + Kab))) * (1 + 0.25 * Klvl)
            : ((Ea * (100 + Ra - 48) / 100) * (1 + Kab)) * (1 + 0.25 * Klvl);
    }
    private static function NormalizeResult(a, b)
    {
        return Math.round(Math.max(0.05, Math.min(0.95, (0.5 + (a / (a + b) - 0.5) * 1.5))) * 100);
    }
</t>
        </r>
      </text>
    </comment>
  </commentList>
</comments>
</file>

<file path=xl/connections.xml><?xml version="1.0" encoding="utf-8"?>
<connections xmlns="http://schemas.openxmlformats.org/spreadsheetml/2006/main">
  <connection id="1" name="results" type="4" refreshedVersion="0" background="1">
    <webPr xml="1" sourceData="1" url="D:\work\wot-xvm\addons\xvm-stat-log\results.xml" htmlTables="1" htmlFormat="all"/>
  </connection>
</connections>
</file>

<file path=xl/sharedStrings.xml><?xml version="1.0" encoding="utf-8"?>
<sst xmlns="http://schemas.openxmlformats.org/spreadsheetml/2006/main" count="117" uniqueCount="58">
  <si>
    <t>name</t>
  </si>
  <si>
    <t>Итог</t>
  </si>
  <si>
    <t>F1</t>
  </si>
  <si>
    <t>F2</t>
  </si>
  <si>
    <t>F3</t>
  </si>
  <si>
    <t>F4</t>
  </si>
  <si>
    <t>Team1 WN6</t>
  </si>
  <si>
    <t>Team2 WN6</t>
  </si>
  <si>
    <t>battletier</t>
  </si>
  <si>
    <t>Ф1</t>
  </si>
  <si>
    <t>Ф2</t>
  </si>
  <si>
    <t>Ф3</t>
  </si>
  <si>
    <t>Ф4</t>
  </si>
  <si>
    <t>id</t>
  </si>
  <si>
    <t>eff</t>
  </si>
  <si>
    <t>eff2</t>
  </si>
  <si>
    <t>wn6</t>
  </si>
  <si>
    <t>avglvl</t>
  </si>
  <si>
    <t>battles</t>
  </si>
  <si>
    <t>wins</t>
  </si>
  <si>
    <t>dmg</t>
  </si>
  <si>
    <t>frg</t>
  </si>
  <si>
    <t>spo</t>
  </si>
  <si>
    <t>def</t>
  </si>
  <si>
    <t>cap</t>
  </si>
  <si>
    <t>Столбец1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</si>
  <si>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</si>
  <si>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</si>
  <si>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</si>
  <si>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</si>
  <si>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</si>
  <si>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</si>
  <si>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</si>
  <si>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</si>
  <si>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</si>
  <si>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</si>
  <si>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</si>
  <si>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</si>
  <si>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</si>
  <si>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</si>
  <si>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</si>
  <si>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-</t>
  </si>
  <si>
    <t>winner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</si>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</sst>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/>
    <xf numFmtId="0" fontId="16" fillId="0" borderId="0" xfId="0" applyFont="1" applyAlignment="1">
      <alignment horizontal="right"/>
    </xf>
    <xf numFmtId="0" fontId="16" fillId="0" borderId="0" xfId="0" applyFont="1"/>
    <xf numFmtId="10" fontId="0" fillId="0" borderId="0" xfId="0" applyNumberFormat="1"/>
    <xf numFmtId="3" fontId="0" fillId="0" borderId="0" xfId="0" applyNumberFormat="1"/>
    <xf numFmtId="0" fontId="16" fillId="0" borderId="10" xfId="0" applyFont="1" applyBorder="1" applyAlignment="1">
      <alignment horizontal="center"/>
    </xf>
    <xf numFmtId="0" fontId="0" fillId="0" borderId="0" xfId="0" applyAlignment="1">
      <alignment shrinkToFit="1"/>
    </xf>
    <xf numFmtId="164" fontId="0" fillId="0" borderId="0" xfId="0" applyNumberFormat="1"/>
    <xf numFmtId="1" fontId="20" fillId="0" borderId="0" xfId="0" applyNumberFormat="1" applyFont="1"/>
    <xf numFmtId="0" fontId="20" fillId="0" borderId="0" xfId="0" applyFont="1"/>
    <xf numFmtId="1" fontId="21" fillId="0" borderId="0" xfId="0" applyNumberFormat="1" applyFont="1" applyAlignment="1">
      <alignment horizontal="center"/>
    </xf>
    <xf numFmtId="2" fontId="0" fillId="0" borderId="0" xfId="0" applyNumberFormat="1"/>
    <xf numFmtId="2" fontId="20" fillId="0" borderId="0" xfId="0" applyNumberFormat="1" applyFont="1"/>
    <xf numFmtId="10" fontId="16" fillId="0" borderId="0" xfId="0" applyNumberFormat="1" applyFont="1"/>
    <xf numFmtId="10" fontId="21" fillId="0" borderId="0" xfId="0" applyNumberFormat="1" applyFont="1"/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Border="1"/>
    <xf numFmtId="0" fontId="0" fillId="0" borderId="15" xfId="0" applyBorder="1"/>
    <xf numFmtId="0" fontId="0" fillId="0" borderId="14" xfId="0" applyBorder="1"/>
    <xf numFmtId="10" fontId="0" fillId="0" borderId="14" xfId="0" applyNumberFormat="1" applyBorder="1"/>
    <xf numFmtId="10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19" xfId="0" applyNumberFormat="1" applyBorder="1"/>
    <xf numFmtId="0" fontId="0" fillId="0" borderId="20" xfId="0" applyBorder="1"/>
    <xf numFmtId="1" fontId="0" fillId="0" borderId="0" xfId="0" applyNumberFormat="1" applyAlignment="1">
      <alignment shrinkToFit="1"/>
    </xf>
    <xf numFmtId="165" fontId="0" fillId="0" borderId="0" xfId="0" applyNumberFormat="1"/>
    <xf numFmtId="0" fontId="0" fillId="0" borderId="0" xfId="0" applyFill="1"/>
    <xf numFmtId="0" fontId="0" fillId="0" borderId="0" xfId="0" applyNumberFormat="1"/>
    <xf numFmtId="49" fontId="0" fillId="0" borderId="0" xfId="0" applyNumberFormat="1"/>
    <xf numFmtId="0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9" fontId="0" fillId="0" borderId="0" xfId="0" applyNumberFormat="1"/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ults">
        <xsd:complexType>
          <xsd:sequence minOccurs="0">
            <xsd:element minOccurs="0" maxOccurs="unbounded" nillable="true" name="result" form="unqualified">
              <xsd:complexType>
                <xsd:sequence minOccurs="0">
                  <xsd:element minOccurs="0" maxOccurs="unbounded" nillable="true" name="team" form="unqualified">
                    <xsd:complexType>
                      <xsd:attribute name="vehId1" form="unqualified" type="xsd:integer"/>
                      <xsd:attribute name="vehId2" form="unqualified" type="xsd:integer"/>
                      <xsd:attribute name="vehId3" form="unqualified" type="xsd:integer"/>
                      <xsd:attribute name="vehId4" form="unqualified" type="xsd:integer"/>
                      <xsd:attribute name="vehId5" form="unqualified" type="xsd:integer"/>
                      <xsd:attribute name="vehId6" form="unqualified" type="xsd:integer"/>
                      <xsd:attribute name="vehId7" form="unqualified" type="xsd:integer"/>
                      <xsd:attribute name="vehId8" form="unqualified" type="xsd:integer"/>
                      <xsd:attribute name="vehId9" form="unqualified" type="xsd:integer"/>
                      <xsd:attribute name="vehId10" form="unqualified" type="xsd:integer"/>
                      <xsd:attribute name="vehId11" form="unqualified" type="xsd:integer"/>
                      <xsd:attribute name="vehId12" form="unqualified" type="xsd:integer"/>
                      <xsd:attribute name="vehId13" form="unqualified" type="xsd:integer"/>
                      <xsd:attribute name="vehId14" form="unqualified" type="xsd:integer"/>
                      <xsd:attribute name="vehId15" form="unqualified" type="xsd:integer"/>
                    </xsd:complexType>
                  </xsd:element>
                </xsd:sequence>
                <xsd:attribute name="created" form="unqualified" type="xsd:integer"/>
                <xsd:attribute name="winTeam" form="unqualified" type="xsd:integer"/>
              </xsd:complexType>
            </xsd:element>
          </xsd:sequence>
        </xsd:complexType>
      </xsd:element>
    </xsd:schema>
  </Schema>
  <Map ID="1" Name="results_карта" RootElement="result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"/>
      <sheetName val="res"/>
    </sheetNames>
    <sheetDataSet>
      <sheetData sheetId="0">
        <row r="1">
          <cell r="C1" t="str">
            <v>vehicle</v>
          </cell>
          <cell r="D1" t="str">
            <v>vehId</v>
          </cell>
          <cell r="E1" t="str">
            <v>battles</v>
          </cell>
          <cell r="H1" t="str">
            <v>tbattles</v>
          </cell>
          <cell r="I1" t="str">
            <v>tr</v>
          </cell>
          <cell r="J1" t="str">
            <v>eff</v>
          </cell>
          <cell r="K1" t="str">
            <v>wn6</v>
          </cell>
          <cell r="M1" t="str">
            <v>wins</v>
          </cell>
          <cell r="N1" t="str">
            <v>twins</v>
          </cell>
          <cell r="O1" t="str">
            <v>teff</v>
          </cell>
          <cell r="P1" t="str">
            <v>dmg</v>
          </cell>
          <cell r="Q1" t="str">
            <v>frg</v>
          </cell>
          <cell r="R1" t="str">
            <v>spo</v>
          </cell>
          <cell r="S1" t="str">
            <v>def</v>
          </cell>
          <cell r="T1" t="str">
            <v>avgl</v>
          </cell>
        </row>
        <row r="2">
          <cell r="A2">
            <v>7203762</v>
          </cell>
          <cell r="B2" t="str">
            <v>DEN4IK1122</v>
          </cell>
          <cell r="C2" t="str">
            <v>GAZ-74b</v>
          </cell>
          <cell r="D2">
            <v>12599051</v>
          </cell>
          <cell r="E2">
            <v>670</v>
          </cell>
          <cell r="H2">
            <v>0</v>
          </cell>
          <cell r="I2">
            <v>44</v>
          </cell>
          <cell r="J2">
            <v>640</v>
          </cell>
          <cell r="K2">
            <v>336</v>
          </cell>
          <cell r="M2">
            <v>296</v>
          </cell>
          <cell r="N2">
            <v>0</v>
          </cell>
          <cell r="O2"/>
          <cell r="P2">
            <v>134704</v>
          </cell>
          <cell r="Q2">
            <v>318</v>
          </cell>
          <cell r="R2">
            <v>396</v>
          </cell>
          <cell r="S2">
            <v>482</v>
          </cell>
          <cell r="T2">
            <v>3.7</v>
          </cell>
          <cell r="U2">
            <v>729</v>
          </cell>
        </row>
        <row r="3">
          <cell r="A3">
            <v>14088671</v>
          </cell>
          <cell r="B3" t="str">
            <v>DIMONSTR82</v>
          </cell>
          <cell r="C3" t="str">
            <v>GB60_Covenanter</v>
          </cell>
          <cell r="D3">
            <v>12599053</v>
          </cell>
          <cell r="E3">
            <v>592</v>
          </cell>
          <cell r="H3">
            <v>282</v>
          </cell>
          <cell r="I3">
            <v>47</v>
          </cell>
          <cell r="J3">
            <v>480</v>
          </cell>
          <cell r="K3">
            <v>64</v>
          </cell>
          <cell r="M3">
            <v>271</v>
          </cell>
          <cell r="N3">
            <v>132</v>
          </cell>
          <cell r="O3">
            <v>1</v>
          </cell>
          <cell r="P3">
            <v>20636</v>
          </cell>
          <cell r="Q3">
            <v>54</v>
          </cell>
          <cell r="R3">
            <v>843</v>
          </cell>
          <cell r="S3">
            <v>77</v>
          </cell>
          <cell r="T3">
            <v>3.1</v>
          </cell>
          <cell r="U3">
            <v>507</v>
          </cell>
        </row>
        <row r="4">
          <cell r="A4">
            <v>8574341</v>
          </cell>
          <cell r="B4" t="str">
            <v>MISHANYA_82</v>
          </cell>
          <cell r="C4" t="str">
            <v>T57</v>
          </cell>
          <cell r="D4">
            <v>12599048</v>
          </cell>
          <cell r="E4">
            <v>6212</v>
          </cell>
          <cell r="H4">
            <v>817</v>
          </cell>
          <cell r="I4">
            <v>54</v>
          </cell>
          <cell r="J4">
            <v>1170</v>
          </cell>
          <cell r="K4">
            <v>1087</v>
          </cell>
          <cell r="M4">
            <v>3254</v>
          </cell>
          <cell r="N4">
            <v>445</v>
          </cell>
          <cell r="O4">
            <v>1526</v>
          </cell>
          <cell r="P4">
            <v>2873116</v>
          </cell>
          <cell r="Q4">
            <v>7336</v>
          </cell>
          <cell r="R4">
            <v>6804</v>
          </cell>
          <cell r="S4">
            <v>5759</v>
          </cell>
          <cell r="T4">
            <v>4.2</v>
          </cell>
          <cell r="U4">
            <v>9721</v>
          </cell>
        </row>
        <row r="5">
          <cell r="A5">
            <v>14174584</v>
          </cell>
          <cell r="B5" t="str">
            <v>DAUN3000</v>
          </cell>
          <cell r="C5" t="str">
            <v>GB60_Covenanter</v>
          </cell>
          <cell r="D5">
            <v>12599066</v>
          </cell>
          <cell r="E5">
            <v>195</v>
          </cell>
          <cell r="H5">
            <v>0</v>
          </cell>
          <cell r="I5">
            <v>49</v>
          </cell>
          <cell r="J5">
            <v>820</v>
          </cell>
          <cell r="K5">
            <v>246</v>
          </cell>
          <cell r="M5">
            <v>95</v>
          </cell>
          <cell r="N5">
            <v>0</v>
          </cell>
          <cell r="O5"/>
          <cell r="P5">
            <v>20612</v>
          </cell>
          <cell r="Q5">
            <v>105</v>
          </cell>
          <cell r="R5">
            <v>115</v>
          </cell>
          <cell r="S5">
            <v>72</v>
          </cell>
          <cell r="T5">
            <v>2.7</v>
          </cell>
          <cell r="U5">
            <v>532</v>
          </cell>
        </row>
        <row r="6">
          <cell r="A6">
            <v>1645587</v>
          </cell>
          <cell r="B6" t="str">
            <v>OLDVICKING</v>
          </cell>
          <cell r="C6" t="str">
            <v>T40</v>
          </cell>
          <cell r="D6">
            <v>12599043</v>
          </cell>
          <cell r="E6">
            <v>17811</v>
          </cell>
          <cell r="H6">
            <v>439</v>
          </cell>
          <cell r="I6">
            <v>66</v>
          </cell>
          <cell r="J6">
            <v>1170</v>
          </cell>
          <cell r="K6">
            <v>1218</v>
          </cell>
          <cell r="M6">
            <v>9225</v>
          </cell>
          <cell r="N6">
            <v>288</v>
          </cell>
          <cell r="O6">
            <v>1707</v>
          </cell>
          <cell r="P6">
            <v>13712712</v>
          </cell>
          <cell r="Q6">
            <v>18709</v>
          </cell>
          <cell r="R6">
            <v>12883</v>
          </cell>
          <cell r="S6">
            <v>18120</v>
          </cell>
          <cell r="T6">
            <v>5.3</v>
          </cell>
          <cell r="U6">
            <v>28610</v>
          </cell>
        </row>
        <row r="7">
          <cell r="A7">
            <v>14809770</v>
          </cell>
          <cell r="B7" t="str">
            <v>FHNEHCTHTUF</v>
          </cell>
          <cell r="C7" t="str">
            <v>Bison_I</v>
          </cell>
          <cell r="D7">
            <v>12599050</v>
          </cell>
          <cell r="E7">
            <v>127</v>
          </cell>
          <cell r="H7">
            <v>0</v>
          </cell>
          <cell r="I7">
            <v>52</v>
          </cell>
          <cell r="J7">
            <v>240</v>
          </cell>
          <cell r="K7">
            <v>1</v>
          </cell>
          <cell r="M7">
            <v>66</v>
          </cell>
          <cell r="N7">
            <v>0</v>
          </cell>
          <cell r="O7"/>
          <cell r="P7">
            <v>2614</v>
          </cell>
          <cell r="Q7">
            <v>19</v>
          </cell>
          <cell r="R7">
            <v>60</v>
          </cell>
          <cell r="S7">
            <v>41</v>
          </cell>
          <cell r="T7">
            <v>1.2</v>
          </cell>
          <cell r="U7">
            <v>18</v>
          </cell>
        </row>
        <row r="8">
          <cell r="A8">
            <v>2512086</v>
          </cell>
          <cell r="B8" t="str">
            <v>ALVINLUTZ</v>
          </cell>
          <cell r="C8" t="str">
            <v>GB04_Valentine</v>
          </cell>
          <cell r="D8">
            <v>12599058</v>
          </cell>
          <cell r="E8">
            <v>938</v>
          </cell>
          <cell r="H8">
            <v>10</v>
          </cell>
          <cell r="I8">
            <v>46</v>
          </cell>
          <cell r="J8">
            <v>580</v>
          </cell>
          <cell r="K8">
            <v>349</v>
          </cell>
          <cell r="M8">
            <v>435</v>
          </cell>
          <cell r="N8">
            <v>5</v>
          </cell>
          <cell r="O8"/>
          <cell r="P8">
            <v>165411</v>
          </cell>
          <cell r="Q8">
            <v>510</v>
          </cell>
          <cell r="R8">
            <v>446</v>
          </cell>
          <cell r="S8">
            <v>590</v>
          </cell>
          <cell r="T8">
            <v>3.6</v>
          </cell>
          <cell r="U8">
            <v>843</v>
          </cell>
        </row>
        <row r="9">
          <cell r="A9">
            <v>14753871</v>
          </cell>
          <cell r="B9" t="str">
            <v>BOIKO19</v>
          </cell>
          <cell r="C9" t="str">
            <v>T-28</v>
          </cell>
          <cell r="D9">
            <v>12599056</v>
          </cell>
          <cell r="E9">
            <v>158</v>
          </cell>
          <cell r="H9">
            <v>0</v>
          </cell>
          <cell r="I9">
            <v>46</v>
          </cell>
          <cell r="J9">
            <v>620</v>
          </cell>
          <cell r="K9">
            <v>1</v>
          </cell>
          <cell r="M9">
            <v>72</v>
          </cell>
          <cell r="N9">
            <v>0</v>
          </cell>
          <cell r="O9"/>
          <cell r="P9">
            <v>6096</v>
          </cell>
          <cell r="Q9">
            <v>23</v>
          </cell>
          <cell r="R9">
            <v>108</v>
          </cell>
          <cell r="S9">
            <v>1</v>
          </cell>
          <cell r="T9">
            <v>2.1</v>
          </cell>
          <cell r="U9">
            <v>421</v>
          </cell>
        </row>
        <row r="10">
          <cell r="A10">
            <v>1233589</v>
          </cell>
          <cell r="B10" t="str">
            <v>ABLONAYY</v>
          </cell>
          <cell r="C10" t="str">
            <v>Ch09_M5</v>
          </cell>
          <cell r="D10">
            <v>12599052</v>
          </cell>
          <cell r="E10">
            <v>1358</v>
          </cell>
          <cell r="H10">
            <v>0</v>
          </cell>
          <cell r="I10">
            <v>47</v>
          </cell>
          <cell r="J10">
            <v>600</v>
          </cell>
          <cell r="K10">
            <v>488</v>
          </cell>
          <cell r="M10">
            <v>635</v>
          </cell>
          <cell r="N10">
            <v>0</v>
          </cell>
          <cell r="O10"/>
          <cell r="P10">
            <v>395105</v>
          </cell>
          <cell r="Q10">
            <v>732</v>
          </cell>
          <cell r="R10">
            <v>991</v>
          </cell>
          <cell r="S10">
            <v>403</v>
          </cell>
          <cell r="T10">
            <v>4.5999999999999996</v>
          </cell>
          <cell r="U10">
            <v>1061</v>
          </cell>
        </row>
        <row r="11">
          <cell r="A11">
            <v>2357518</v>
          </cell>
          <cell r="B11" t="str">
            <v>XOM9IKMOHCTP</v>
          </cell>
          <cell r="C11" t="str">
            <v>Bison_I</v>
          </cell>
          <cell r="D11">
            <v>12599041</v>
          </cell>
          <cell r="E11">
            <v>55</v>
          </cell>
          <cell r="H11">
            <v>0</v>
          </cell>
          <cell r="I11">
            <v>47</v>
          </cell>
          <cell r="J11">
            <v>720</v>
          </cell>
          <cell r="K11">
            <v>237</v>
          </cell>
          <cell r="M11">
            <v>26</v>
          </cell>
          <cell r="N11">
            <v>0</v>
          </cell>
          <cell r="O11"/>
          <cell r="P11">
            <v>5199</v>
          </cell>
          <cell r="Q11">
            <v>35</v>
          </cell>
          <cell r="R11">
            <v>37</v>
          </cell>
          <cell r="S11">
            <v>62</v>
          </cell>
          <cell r="T11">
            <v>1.6</v>
          </cell>
          <cell r="U11">
            <v>40</v>
          </cell>
        </row>
        <row r="12">
          <cell r="A12">
            <v>3742956</v>
          </cell>
          <cell r="B12" t="str">
            <v>LANDRIK1</v>
          </cell>
          <cell r="C12" t="str">
            <v>GB07_Matilda</v>
          </cell>
          <cell r="D12">
            <v>12599062</v>
          </cell>
          <cell r="E12">
            <v>2309</v>
          </cell>
          <cell r="H12">
            <v>425</v>
          </cell>
          <cell r="I12">
            <v>51</v>
          </cell>
          <cell r="J12">
            <v>580</v>
          </cell>
          <cell r="K12">
            <v>340</v>
          </cell>
          <cell r="M12">
            <v>1104</v>
          </cell>
          <cell r="N12">
            <v>216</v>
          </cell>
          <cell r="O12">
            <v>741</v>
          </cell>
          <cell r="P12">
            <v>379657</v>
          </cell>
          <cell r="Q12">
            <v>1020</v>
          </cell>
          <cell r="R12">
            <v>1624</v>
          </cell>
          <cell r="S12">
            <v>999</v>
          </cell>
          <cell r="T12">
            <v>3.8</v>
          </cell>
          <cell r="U12">
            <v>2398</v>
          </cell>
        </row>
        <row r="13">
          <cell r="A13">
            <v>14653654</v>
          </cell>
          <cell r="B13" t="str">
            <v>100SILA</v>
          </cell>
          <cell r="C13" t="str">
            <v>SU-26</v>
          </cell>
          <cell r="D13">
            <v>12599039</v>
          </cell>
          <cell r="E13">
            <v>305</v>
          </cell>
          <cell r="H13">
            <v>0</v>
          </cell>
          <cell r="I13">
            <v>45</v>
          </cell>
          <cell r="J13">
            <v>650</v>
          </cell>
          <cell r="K13">
            <v>86</v>
          </cell>
          <cell r="M13">
            <v>136</v>
          </cell>
          <cell r="N13">
            <v>0</v>
          </cell>
          <cell r="O13"/>
          <cell r="P13">
            <v>25616</v>
          </cell>
          <cell r="Q13">
            <v>127</v>
          </cell>
          <cell r="R13">
            <v>171</v>
          </cell>
          <cell r="S13">
            <v>180</v>
          </cell>
          <cell r="T13">
            <v>2</v>
          </cell>
          <cell r="U13">
            <v>491</v>
          </cell>
        </row>
        <row r="14">
          <cell r="A14">
            <v>14589936</v>
          </cell>
          <cell r="B14" t="str">
            <v>MARSTREK</v>
          </cell>
          <cell r="C14" t="str">
            <v>Bison_I</v>
          </cell>
          <cell r="D14">
            <v>12599063</v>
          </cell>
          <cell r="E14">
            <v>220</v>
          </cell>
          <cell r="H14">
            <v>0</v>
          </cell>
          <cell r="I14">
            <v>43</v>
          </cell>
          <cell r="J14">
            <v>450</v>
          </cell>
          <cell r="K14">
            <v>1</v>
          </cell>
          <cell r="M14">
            <v>94</v>
          </cell>
          <cell r="N14">
            <v>0</v>
          </cell>
          <cell r="O14"/>
          <cell r="P14">
            <v>14327</v>
          </cell>
          <cell r="Q14">
            <v>85</v>
          </cell>
          <cell r="R14">
            <v>131</v>
          </cell>
          <cell r="S14">
            <v>75</v>
          </cell>
          <cell r="T14">
            <v>1.7</v>
          </cell>
          <cell r="U14">
            <v>124</v>
          </cell>
        </row>
        <row r="15">
          <cell r="A15">
            <v>12221839</v>
          </cell>
          <cell r="B15" t="str">
            <v>_BLACKDEATH_98</v>
          </cell>
          <cell r="C15" t="str">
            <v>GB60_Covenanter</v>
          </cell>
          <cell r="D15">
            <v>12599042</v>
          </cell>
          <cell r="E15">
            <v>2045</v>
          </cell>
          <cell r="H15">
            <v>15</v>
          </cell>
          <cell r="I15">
            <v>48</v>
          </cell>
          <cell r="J15">
            <v>660</v>
          </cell>
          <cell r="K15">
            <v>381</v>
          </cell>
          <cell r="M15">
            <v>980</v>
          </cell>
          <cell r="N15">
            <v>7</v>
          </cell>
          <cell r="O15"/>
          <cell r="P15">
            <v>377562</v>
          </cell>
          <cell r="Q15">
            <v>1074</v>
          </cell>
          <cell r="R15">
            <v>1051</v>
          </cell>
          <cell r="S15">
            <v>1196</v>
          </cell>
          <cell r="T15">
            <v>3.7</v>
          </cell>
          <cell r="U15">
            <v>2880</v>
          </cell>
        </row>
        <row r="16">
          <cell r="A16">
            <v>7336986</v>
          </cell>
          <cell r="B16" t="str">
            <v>LORKANEN</v>
          </cell>
          <cell r="C16" t="str">
            <v>GAZ-74b</v>
          </cell>
          <cell r="D16">
            <v>12599045</v>
          </cell>
          <cell r="E16">
            <v>2553</v>
          </cell>
          <cell r="H16">
            <v>760</v>
          </cell>
          <cell r="I16">
            <v>53</v>
          </cell>
          <cell r="J16">
            <v>800</v>
          </cell>
          <cell r="K16">
            <v>631</v>
          </cell>
          <cell r="M16">
            <v>1211</v>
          </cell>
          <cell r="N16">
            <v>406</v>
          </cell>
          <cell r="O16">
            <v>1215</v>
          </cell>
          <cell r="P16">
            <v>836823</v>
          </cell>
          <cell r="Q16">
            <v>1694</v>
          </cell>
          <cell r="R16">
            <v>1868</v>
          </cell>
          <cell r="S16">
            <v>2045</v>
          </cell>
          <cell r="T16">
            <v>4.5</v>
          </cell>
          <cell r="U16">
            <v>3144</v>
          </cell>
        </row>
        <row r="17">
          <cell r="A17">
            <v>13009684</v>
          </cell>
          <cell r="B17" t="str">
            <v>QWERRTYS</v>
          </cell>
          <cell r="C17" t="str">
            <v>GAZ-74b</v>
          </cell>
          <cell r="D17">
            <v>12599044</v>
          </cell>
          <cell r="E17">
            <v>1390</v>
          </cell>
          <cell r="H17">
            <v>0</v>
          </cell>
          <cell r="I17">
            <v>46</v>
          </cell>
          <cell r="J17">
            <v>790</v>
          </cell>
          <cell r="K17">
            <v>452</v>
          </cell>
          <cell r="M17">
            <v>635</v>
          </cell>
          <cell r="N17">
            <v>0</v>
          </cell>
          <cell r="O17"/>
          <cell r="P17">
            <v>298728</v>
          </cell>
          <cell r="Q17">
            <v>721</v>
          </cell>
          <cell r="R17">
            <v>781</v>
          </cell>
          <cell r="S17">
            <v>1745</v>
          </cell>
          <cell r="T17">
            <v>3.9</v>
          </cell>
          <cell r="U17">
            <v>2035</v>
          </cell>
        </row>
        <row r="18">
          <cell r="A18">
            <v>14802314</v>
          </cell>
          <cell r="B18" t="str">
            <v>ROVER_76</v>
          </cell>
          <cell r="C18" t="str">
            <v>M5_Stuart</v>
          </cell>
          <cell r="D18">
            <v>12599040</v>
          </cell>
          <cell r="E18">
            <v>136</v>
          </cell>
          <cell r="H18">
            <v>0</v>
          </cell>
          <cell r="I18">
            <v>45</v>
          </cell>
          <cell r="J18">
            <v>420</v>
          </cell>
          <cell r="K18">
            <v>126</v>
          </cell>
          <cell r="M18">
            <v>61</v>
          </cell>
          <cell r="N18">
            <v>0</v>
          </cell>
          <cell r="O18"/>
          <cell r="P18">
            <v>13151</v>
          </cell>
          <cell r="Q18">
            <v>50</v>
          </cell>
          <cell r="R18">
            <v>76</v>
          </cell>
          <cell r="S18">
            <v>94</v>
          </cell>
          <cell r="T18">
            <v>2.4</v>
          </cell>
          <cell r="U18">
            <v>16</v>
          </cell>
        </row>
        <row r="19">
          <cell r="A19">
            <v>13641116</v>
          </cell>
          <cell r="B19" t="str">
            <v>BOEVAY4ERTADNY</v>
          </cell>
          <cell r="C19" t="str">
            <v>T40</v>
          </cell>
          <cell r="D19">
            <v>12599047</v>
          </cell>
          <cell r="E19">
            <v>154</v>
          </cell>
          <cell r="H19">
            <v>0</v>
          </cell>
          <cell r="I19">
            <v>50</v>
          </cell>
          <cell r="J19">
            <v>410</v>
          </cell>
          <cell r="K19">
            <v>34</v>
          </cell>
          <cell r="M19">
            <v>77</v>
          </cell>
          <cell r="N19">
            <v>0</v>
          </cell>
          <cell r="O19"/>
          <cell r="P19">
            <v>7315</v>
          </cell>
          <cell r="Q19">
            <v>32</v>
          </cell>
          <cell r="R19">
            <v>79</v>
          </cell>
          <cell r="S19">
            <v>38</v>
          </cell>
          <cell r="T19">
            <v>2.2000000000000002</v>
          </cell>
          <cell r="U19">
            <v>173</v>
          </cell>
        </row>
        <row r="20">
          <cell r="A20">
            <v>12675150</v>
          </cell>
          <cell r="B20" t="str">
            <v>GENERALISSIM0</v>
          </cell>
          <cell r="C20" t="str">
            <v>SU-26</v>
          </cell>
          <cell r="D20">
            <v>12599055</v>
          </cell>
          <cell r="E20">
            <v>677</v>
          </cell>
          <cell r="H20">
            <v>29</v>
          </cell>
          <cell r="I20">
            <v>51</v>
          </cell>
          <cell r="J20">
            <v>1360</v>
          </cell>
          <cell r="K20">
            <v>567</v>
          </cell>
          <cell r="M20">
            <v>333</v>
          </cell>
          <cell r="N20">
            <v>16</v>
          </cell>
          <cell r="O20"/>
          <cell r="P20">
            <v>109585</v>
          </cell>
          <cell r="Q20">
            <v>728</v>
          </cell>
          <cell r="R20">
            <v>1054</v>
          </cell>
          <cell r="S20">
            <v>787</v>
          </cell>
          <cell r="T20">
            <v>1.4</v>
          </cell>
          <cell r="U20">
            <v>1442</v>
          </cell>
        </row>
        <row r="21">
          <cell r="A21">
            <v>13729521</v>
          </cell>
          <cell r="B21" t="str">
            <v>TAFREGTRG</v>
          </cell>
          <cell r="C21" t="str">
            <v>GB59_Cruiser_Mk_IV</v>
          </cell>
          <cell r="D21">
            <v>12599049</v>
          </cell>
          <cell r="E21">
            <v>611</v>
          </cell>
          <cell r="H21">
            <v>32</v>
          </cell>
          <cell r="I21">
            <v>48</v>
          </cell>
          <cell r="J21">
            <v>690</v>
          </cell>
          <cell r="K21">
            <v>363</v>
          </cell>
          <cell r="M21">
            <v>298</v>
          </cell>
          <cell r="N21">
            <v>15</v>
          </cell>
          <cell r="O21">
            <v>1058</v>
          </cell>
          <cell r="P21">
            <v>83285</v>
          </cell>
          <cell r="Q21">
            <v>321</v>
          </cell>
          <cell r="R21">
            <v>726</v>
          </cell>
          <cell r="S21">
            <v>192</v>
          </cell>
          <cell r="T21">
            <v>2.9</v>
          </cell>
          <cell r="U21">
            <v>638</v>
          </cell>
        </row>
        <row r="22">
          <cell r="A22">
            <v>12330750</v>
          </cell>
          <cell r="B22" t="str">
            <v>BUUDY1</v>
          </cell>
          <cell r="C22" t="str">
            <v>SU-26</v>
          </cell>
          <cell r="D22">
            <v>12599068</v>
          </cell>
          <cell r="E22">
            <v>562</v>
          </cell>
          <cell r="H22">
            <v>14</v>
          </cell>
          <cell r="I22">
            <v>50</v>
          </cell>
          <cell r="J22">
            <v>460</v>
          </cell>
          <cell r="K22">
            <v>190</v>
          </cell>
          <cell r="M22">
            <v>273</v>
          </cell>
          <cell r="N22">
            <v>8</v>
          </cell>
          <cell r="O22"/>
          <cell r="P22">
            <v>54860</v>
          </cell>
          <cell r="Q22">
            <v>212</v>
          </cell>
          <cell r="R22">
            <v>465</v>
          </cell>
          <cell r="S22">
            <v>107</v>
          </cell>
          <cell r="T22">
            <v>2.7</v>
          </cell>
          <cell r="U22">
            <v>305</v>
          </cell>
        </row>
        <row r="23">
          <cell r="A23">
            <v>13692904</v>
          </cell>
          <cell r="B23" t="str">
            <v>POP2013</v>
          </cell>
          <cell r="C23" t="str">
            <v>A-20</v>
          </cell>
          <cell r="D23">
            <v>12599061</v>
          </cell>
          <cell r="E23">
            <v>1136</v>
          </cell>
          <cell r="H23">
            <v>0</v>
          </cell>
          <cell r="I23">
            <v>47</v>
          </cell>
          <cell r="J23">
            <v>600</v>
          </cell>
          <cell r="K23">
            <v>159</v>
          </cell>
          <cell r="M23">
            <v>532</v>
          </cell>
          <cell r="N23">
            <v>0</v>
          </cell>
          <cell r="O23"/>
          <cell r="P23">
            <v>95346</v>
          </cell>
          <cell r="Q23">
            <v>395</v>
          </cell>
          <cell r="R23">
            <v>820</v>
          </cell>
          <cell r="S23">
            <v>388</v>
          </cell>
          <cell r="T23">
            <v>3</v>
          </cell>
          <cell r="U23">
            <v>1823</v>
          </cell>
        </row>
        <row r="24">
          <cell r="A24">
            <v>14510175</v>
          </cell>
          <cell r="B24" t="str">
            <v>XVIKTORX1</v>
          </cell>
          <cell r="C24" t="str">
            <v>A-20</v>
          </cell>
          <cell r="D24">
            <v>12599059</v>
          </cell>
          <cell r="E24">
            <v>324</v>
          </cell>
          <cell r="H24">
            <v>5</v>
          </cell>
          <cell r="I24">
            <v>49</v>
          </cell>
          <cell r="J24">
            <v>690</v>
          </cell>
          <cell r="K24">
            <v>398</v>
          </cell>
          <cell r="M24">
            <v>155</v>
          </cell>
          <cell r="N24">
            <v>3</v>
          </cell>
          <cell r="O24"/>
          <cell r="P24">
            <v>52507</v>
          </cell>
          <cell r="Q24">
            <v>201</v>
          </cell>
          <cell r="R24">
            <v>217</v>
          </cell>
          <cell r="S24">
            <v>349</v>
          </cell>
          <cell r="T24">
            <v>2.6</v>
          </cell>
          <cell r="U24">
            <v>171</v>
          </cell>
        </row>
        <row r="25">
          <cell r="A25">
            <v>12574788</v>
          </cell>
          <cell r="B25" t="str">
            <v>STARWARS7777</v>
          </cell>
          <cell r="C25" t="str">
            <v>GB60_Covenanter</v>
          </cell>
          <cell r="D25">
            <v>12599054</v>
          </cell>
          <cell r="E25">
            <v>1297</v>
          </cell>
          <cell r="H25">
            <v>197</v>
          </cell>
          <cell r="I25">
            <v>48</v>
          </cell>
          <cell r="J25">
            <v>740</v>
          </cell>
          <cell r="K25">
            <v>276</v>
          </cell>
          <cell r="M25">
            <v>638</v>
          </cell>
          <cell r="N25">
            <v>95</v>
          </cell>
          <cell r="O25">
            <v>237</v>
          </cell>
          <cell r="P25">
            <v>152216</v>
          </cell>
          <cell r="Q25">
            <v>415</v>
          </cell>
          <cell r="R25">
            <v>719</v>
          </cell>
          <cell r="S25">
            <v>899</v>
          </cell>
          <cell r="T25">
            <v>3.8</v>
          </cell>
          <cell r="U25">
            <v>3189</v>
          </cell>
        </row>
        <row r="26">
          <cell r="A26">
            <v>13455658</v>
          </cell>
          <cell r="B26" t="str">
            <v>VADIKVM__91</v>
          </cell>
          <cell r="C26" t="str">
            <v>M3_Grant</v>
          </cell>
          <cell r="D26">
            <v>12599067</v>
          </cell>
          <cell r="E26">
            <v>424</v>
          </cell>
          <cell r="H26">
            <v>85</v>
          </cell>
          <cell r="I26">
            <v>49</v>
          </cell>
          <cell r="J26">
            <v>550</v>
          </cell>
          <cell r="K26">
            <v>328</v>
          </cell>
          <cell r="M26">
            <v>202</v>
          </cell>
          <cell r="N26">
            <v>42</v>
          </cell>
          <cell r="O26"/>
          <cell r="P26">
            <v>62334</v>
          </cell>
          <cell r="Q26">
            <v>222</v>
          </cell>
          <cell r="R26">
            <v>186</v>
          </cell>
          <cell r="S26">
            <v>320</v>
          </cell>
          <cell r="T26">
            <v>3.3</v>
          </cell>
          <cell r="U26">
            <v>291</v>
          </cell>
        </row>
        <row r="27">
          <cell r="A27">
            <v>14417762</v>
          </cell>
          <cell r="B27" t="str">
            <v>007NIKO700</v>
          </cell>
          <cell r="C27" t="str">
            <v>A-20</v>
          </cell>
          <cell r="D27">
            <v>12599060</v>
          </cell>
          <cell r="E27">
            <v>575</v>
          </cell>
          <cell r="H27">
            <v>0</v>
          </cell>
          <cell r="I27">
            <v>43</v>
          </cell>
          <cell r="J27">
            <v>560</v>
          </cell>
          <cell r="K27">
            <v>173</v>
          </cell>
          <cell r="M27">
            <v>248</v>
          </cell>
          <cell r="N27">
            <v>0</v>
          </cell>
          <cell r="O27"/>
          <cell r="P27">
            <v>68008</v>
          </cell>
          <cell r="Q27">
            <v>232</v>
          </cell>
          <cell r="R27">
            <v>292</v>
          </cell>
          <cell r="S27">
            <v>380</v>
          </cell>
          <cell r="T27">
            <v>3.2</v>
          </cell>
          <cell r="U27">
            <v>621</v>
          </cell>
        </row>
        <row r="28">
          <cell r="A28">
            <v>14428827</v>
          </cell>
          <cell r="B28" t="str">
            <v>GUSLI_NET</v>
          </cell>
          <cell r="C28" t="str">
            <v>PzIII</v>
          </cell>
          <cell r="D28">
            <v>12599046</v>
          </cell>
          <cell r="E28">
            <v>519</v>
          </cell>
          <cell r="H28">
            <v>46</v>
          </cell>
          <cell r="I28">
            <v>50</v>
          </cell>
          <cell r="J28">
            <v>970</v>
          </cell>
          <cell r="K28">
            <v>597</v>
          </cell>
          <cell r="M28">
            <v>261</v>
          </cell>
          <cell r="N28">
            <v>23</v>
          </cell>
          <cell r="O28">
            <v>107</v>
          </cell>
          <cell r="P28">
            <v>111868</v>
          </cell>
          <cell r="Q28">
            <v>434</v>
          </cell>
          <cell r="R28">
            <v>597</v>
          </cell>
          <cell r="S28">
            <v>265</v>
          </cell>
          <cell r="T28">
            <v>2.9</v>
          </cell>
          <cell r="U28">
            <v>905</v>
          </cell>
        </row>
        <row r="29">
          <cell r="A29">
            <v>7810289</v>
          </cell>
          <cell r="B29" t="str">
            <v>POZHOGA</v>
          </cell>
          <cell r="C29" t="str">
            <v>PzIII</v>
          </cell>
          <cell r="D29">
            <v>12599064</v>
          </cell>
          <cell r="E29">
            <v>3831</v>
          </cell>
          <cell r="H29">
            <v>0</v>
          </cell>
          <cell r="I29">
            <v>48</v>
          </cell>
          <cell r="J29">
            <v>740</v>
          </cell>
          <cell r="K29">
            <v>603</v>
          </cell>
          <cell r="M29">
            <v>1841</v>
          </cell>
          <cell r="N29">
            <v>0</v>
          </cell>
          <cell r="O29"/>
          <cell r="P29">
            <v>1489694</v>
          </cell>
          <cell r="Q29">
            <v>1791</v>
          </cell>
          <cell r="R29">
            <v>3083</v>
          </cell>
          <cell r="S29">
            <v>1892</v>
          </cell>
          <cell r="T29">
            <v>5.6</v>
          </cell>
          <cell r="U29">
            <v>5426</v>
          </cell>
        </row>
        <row r="30">
          <cell r="A30">
            <v>8134993</v>
          </cell>
          <cell r="B30" t="str">
            <v>1_DIMON_4</v>
          </cell>
          <cell r="C30" t="str">
            <v>Hetzer</v>
          </cell>
          <cell r="D30">
            <v>12599057</v>
          </cell>
          <cell r="E30">
            <v>2998</v>
          </cell>
          <cell r="H30">
            <v>0</v>
          </cell>
          <cell r="I30">
            <v>42</v>
          </cell>
          <cell r="J30">
            <v>580</v>
          </cell>
          <cell r="K30">
            <v>415</v>
          </cell>
          <cell r="M30">
            <v>1255</v>
          </cell>
          <cell r="N30">
            <v>0</v>
          </cell>
          <cell r="O30"/>
          <cell r="P30">
            <v>962830</v>
          </cell>
          <cell r="Q30">
            <v>1121</v>
          </cell>
          <cell r="R30">
            <v>2673</v>
          </cell>
          <cell r="S30">
            <v>1056</v>
          </cell>
          <cell r="T30">
            <v>5.5</v>
          </cell>
          <cell r="U30">
            <v>2048</v>
          </cell>
        </row>
        <row r="31">
          <cell r="A31">
            <v>2315134</v>
          </cell>
          <cell r="B31" t="str">
            <v>SPARTABEST</v>
          </cell>
          <cell r="C31" t="str">
            <v>Ch09_M5</v>
          </cell>
          <cell r="D31">
            <v>12599065</v>
          </cell>
          <cell r="E31">
            <v>9003</v>
          </cell>
          <cell r="H31">
            <v>61</v>
          </cell>
          <cell r="I31">
            <v>46</v>
          </cell>
          <cell r="J31">
            <v>1220</v>
          </cell>
          <cell r="K31">
            <v>1259</v>
          </cell>
          <cell r="M31">
            <v>4918</v>
          </cell>
          <cell r="N31">
            <v>25</v>
          </cell>
          <cell r="O31"/>
          <cell r="P31">
            <v>5748886</v>
          </cell>
          <cell r="Q31">
            <v>9565</v>
          </cell>
          <cell r="R31">
            <v>12561</v>
          </cell>
          <cell r="S31">
            <v>9069</v>
          </cell>
          <cell r="T31">
            <v>5.0999999999999996</v>
          </cell>
          <cell r="U31">
            <v>12650</v>
          </cell>
        </row>
        <row r="32">
          <cell r="A32">
            <v>8263629</v>
          </cell>
          <cell r="B32" t="str">
            <v>CHAPAEV020</v>
          </cell>
          <cell r="C32" t="str">
            <v>KV-1s</v>
          </cell>
          <cell r="D32">
            <v>13099685</v>
          </cell>
          <cell r="E32">
            <v>1040</v>
          </cell>
          <cell r="H32">
            <v>0</v>
          </cell>
          <cell r="I32">
            <v>48</v>
          </cell>
          <cell r="J32">
            <v>680</v>
          </cell>
          <cell r="K32">
            <v>350</v>
          </cell>
          <cell r="M32">
            <v>501</v>
          </cell>
          <cell r="N32">
            <v>0</v>
          </cell>
          <cell r="O32"/>
          <cell r="P32">
            <v>193150</v>
          </cell>
          <cell r="Q32">
            <v>544</v>
          </cell>
          <cell r="R32">
            <v>359</v>
          </cell>
          <cell r="S32">
            <v>586</v>
          </cell>
          <cell r="T32">
            <v>3.5</v>
          </cell>
          <cell r="U32">
            <v>1830</v>
          </cell>
        </row>
        <row r="33">
          <cell r="A33">
            <v>6630746</v>
          </cell>
          <cell r="B33" t="str">
            <v>IVANOST</v>
          </cell>
          <cell r="C33" t="str">
            <v>VK3001P</v>
          </cell>
          <cell r="D33">
            <v>13099690</v>
          </cell>
          <cell r="E33">
            <v>5652</v>
          </cell>
          <cell r="H33">
            <v>275</v>
          </cell>
          <cell r="I33">
            <v>48</v>
          </cell>
          <cell r="J33">
            <v>640</v>
          </cell>
          <cell r="K33">
            <v>538</v>
          </cell>
          <cell r="M33">
            <v>2612</v>
          </cell>
          <cell r="N33">
            <v>132</v>
          </cell>
          <cell r="O33">
            <v>943</v>
          </cell>
          <cell r="P33">
            <v>2153085</v>
          </cell>
          <cell r="Q33">
            <v>2862</v>
          </cell>
          <cell r="R33">
            <v>3385</v>
          </cell>
          <cell r="S33">
            <v>2748</v>
          </cell>
          <cell r="T33">
            <v>4.5</v>
          </cell>
          <cell r="U33">
            <v>4134</v>
          </cell>
        </row>
        <row r="34">
          <cell r="A34">
            <v>12298996</v>
          </cell>
          <cell r="B34" t="str">
            <v>COMARO26</v>
          </cell>
          <cell r="C34" t="str">
            <v>VK3601H</v>
          </cell>
          <cell r="D34">
            <v>13099695</v>
          </cell>
          <cell r="E34">
            <v>2848</v>
          </cell>
          <cell r="H34">
            <v>273</v>
          </cell>
          <cell r="I34">
            <v>55</v>
          </cell>
          <cell r="J34">
            <v>930</v>
          </cell>
          <cell r="K34">
            <v>770</v>
          </cell>
          <cell r="M34">
            <v>1455</v>
          </cell>
          <cell r="N34">
            <v>150</v>
          </cell>
          <cell r="O34">
            <v>1054</v>
          </cell>
          <cell r="P34">
            <v>1134946</v>
          </cell>
          <cell r="Q34">
            <v>1857</v>
          </cell>
          <cell r="R34">
            <v>3160</v>
          </cell>
          <cell r="S34">
            <v>1422</v>
          </cell>
          <cell r="T34">
            <v>5.0999999999999996</v>
          </cell>
          <cell r="U34">
            <v>5281</v>
          </cell>
        </row>
        <row r="35">
          <cell r="A35">
            <v>13185745</v>
          </cell>
          <cell r="B35" t="str">
            <v>ASS34RUS</v>
          </cell>
          <cell r="C35" t="str">
            <v>KV1</v>
          </cell>
          <cell r="D35">
            <v>13099688</v>
          </cell>
          <cell r="E35">
            <v>1021</v>
          </cell>
          <cell r="H35">
            <v>14</v>
          </cell>
          <cell r="I35">
            <v>46</v>
          </cell>
          <cell r="J35">
            <v>630</v>
          </cell>
          <cell r="K35">
            <v>331</v>
          </cell>
          <cell r="M35">
            <v>475</v>
          </cell>
          <cell r="N35">
            <v>6</v>
          </cell>
          <cell r="O35"/>
          <cell r="P35">
            <v>148887</v>
          </cell>
          <cell r="Q35">
            <v>543</v>
          </cell>
          <cell r="R35">
            <v>955</v>
          </cell>
          <cell r="S35">
            <v>473</v>
          </cell>
          <cell r="T35">
            <v>3.1</v>
          </cell>
          <cell r="U35">
            <v>846</v>
          </cell>
        </row>
        <row r="36">
          <cell r="A36">
            <v>1645587</v>
          </cell>
          <cell r="B36" t="str">
            <v>OLDVICKING</v>
          </cell>
          <cell r="C36" t="str">
            <v>KV1</v>
          </cell>
          <cell r="D36">
            <v>13099669</v>
          </cell>
          <cell r="E36">
            <v>17811</v>
          </cell>
          <cell r="H36">
            <v>855</v>
          </cell>
          <cell r="I36">
            <v>53</v>
          </cell>
          <cell r="J36">
            <v>1170</v>
          </cell>
          <cell r="K36">
            <v>1218</v>
          </cell>
          <cell r="M36">
            <v>9225</v>
          </cell>
          <cell r="N36">
            <v>452</v>
          </cell>
          <cell r="O36">
            <v>1272</v>
          </cell>
          <cell r="P36">
            <v>13712712</v>
          </cell>
          <cell r="Q36">
            <v>18709</v>
          </cell>
          <cell r="R36">
            <v>12883</v>
          </cell>
          <cell r="S36">
            <v>18120</v>
          </cell>
          <cell r="T36">
            <v>5.3</v>
          </cell>
          <cell r="U36">
            <v>28610</v>
          </cell>
        </row>
        <row r="37">
          <cell r="A37">
            <v>177813</v>
          </cell>
          <cell r="B37" t="str">
            <v>BADIM3</v>
          </cell>
          <cell r="C37" t="str">
            <v>Ch20_Type58</v>
          </cell>
          <cell r="D37">
            <v>13099670</v>
          </cell>
          <cell r="E37">
            <v>27485</v>
          </cell>
          <cell r="H37">
            <v>155</v>
          </cell>
          <cell r="I37">
            <v>50</v>
          </cell>
          <cell r="J37">
            <v>970</v>
          </cell>
          <cell r="K37">
            <v>1085</v>
          </cell>
          <cell r="M37">
            <v>13936</v>
          </cell>
          <cell r="N37">
            <v>77</v>
          </cell>
          <cell r="O37">
            <v>1</v>
          </cell>
          <cell r="P37">
            <v>20905722</v>
          </cell>
          <cell r="Q37">
            <v>22078</v>
          </cell>
          <cell r="R37">
            <v>27840</v>
          </cell>
          <cell r="S37">
            <v>23315</v>
          </cell>
          <cell r="T37">
            <v>6.1</v>
          </cell>
          <cell r="U37">
            <v>20431</v>
          </cell>
        </row>
        <row r="38">
          <cell r="A38">
            <v>11287605</v>
          </cell>
          <cell r="B38" t="str">
            <v>ALEXPERM83</v>
          </cell>
          <cell r="C38" t="str">
            <v>KV-1s</v>
          </cell>
          <cell r="D38">
            <v>13099676</v>
          </cell>
          <cell r="E38">
            <v>1673</v>
          </cell>
          <cell r="H38">
            <v>424</v>
          </cell>
          <cell r="I38">
            <v>55</v>
          </cell>
          <cell r="J38">
            <v>1210</v>
          </cell>
          <cell r="K38">
            <v>968</v>
          </cell>
          <cell r="M38">
            <v>879</v>
          </cell>
          <cell r="N38">
            <v>233</v>
          </cell>
          <cell r="O38">
            <v>1283</v>
          </cell>
          <cell r="P38">
            <v>761873</v>
          </cell>
          <cell r="Q38">
            <v>1568</v>
          </cell>
          <cell r="R38">
            <v>1556</v>
          </cell>
          <cell r="S38">
            <v>1491</v>
          </cell>
          <cell r="T38">
            <v>4.7</v>
          </cell>
          <cell r="U38">
            <v>4641</v>
          </cell>
        </row>
        <row r="39">
          <cell r="A39">
            <v>12841131</v>
          </cell>
          <cell r="B39" t="str">
            <v>POLYANSKIRS</v>
          </cell>
          <cell r="C39" t="str">
            <v>KV-1s</v>
          </cell>
          <cell r="D39">
            <v>13099678</v>
          </cell>
          <cell r="E39">
            <v>918</v>
          </cell>
          <cell r="H39">
            <v>0</v>
          </cell>
          <cell r="I39">
            <v>47</v>
          </cell>
          <cell r="J39">
            <v>660</v>
          </cell>
          <cell r="K39">
            <v>364</v>
          </cell>
          <cell r="M39">
            <v>430</v>
          </cell>
          <cell r="N39">
            <v>0</v>
          </cell>
          <cell r="O39"/>
          <cell r="P39">
            <v>169193</v>
          </cell>
          <cell r="Q39">
            <v>413</v>
          </cell>
          <cell r="R39">
            <v>894</v>
          </cell>
          <cell r="S39">
            <v>355</v>
          </cell>
          <cell r="T39">
            <v>3.6</v>
          </cell>
          <cell r="U39">
            <v>1049</v>
          </cell>
        </row>
        <row r="40">
          <cell r="A40">
            <v>14455172</v>
          </cell>
          <cell r="B40" t="str">
            <v>0_0KIRIL0_0</v>
          </cell>
          <cell r="C40" t="str">
            <v>T40</v>
          </cell>
          <cell r="D40">
            <v>13099667</v>
          </cell>
          <cell r="E40">
            <v>642</v>
          </cell>
          <cell r="H40">
            <v>77</v>
          </cell>
          <cell r="I40">
            <v>40</v>
          </cell>
          <cell r="J40">
            <v>800</v>
          </cell>
          <cell r="K40">
            <v>247</v>
          </cell>
          <cell r="M40">
            <v>282</v>
          </cell>
          <cell r="N40">
            <v>30</v>
          </cell>
          <cell r="O40">
            <v>1</v>
          </cell>
          <cell r="P40">
            <v>70368</v>
          </cell>
          <cell r="Q40">
            <v>281</v>
          </cell>
          <cell r="R40">
            <v>495</v>
          </cell>
          <cell r="S40">
            <v>639</v>
          </cell>
          <cell r="T40">
            <v>3.4</v>
          </cell>
          <cell r="U40">
            <v>1275</v>
          </cell>
        </row>
        <row r="41">
          <cell r="A41">
            <v>3319375</v>
          </cell>
          <cell r="B41" t="str">
            <v>MIHAILNAM</v>
          </cell>
          <cell r="C41" t="str">
            <v>Wespe</v>
          </cell>
          <cell r="D41">
            <v>13099691</v>
          </cell>
          <cell r="E41">
            <v>4144</v>
          </cell>
          <cell r="H41">
            <v>76</v>
          </cell>
          <cell r="I41">
            <v>47</v>
          </cell>
          <cell r="J41">
            <v>860</v>
          </cell>
          <cell r="K41">
            <v>621</v>
          </cell>
          <cell r="M41">
            <v>2047</v>
          </cell>
          <cell r="N41">
            <v>36</v>
          </cell>
          <cell r="O41">
            <v>1076</v>
          </cell>
          <cell r="P41">
            <v>1183332</v>
          </cell>
          <cell r="Q41">
            <v>2558</v>
          </cell>
          <cell r="R41">
            <v>4116</v>
          </cell>
          <cell r="S41">
            <v>2797</v>
          </cell>
          <cell r="T41">
            <v>4.2</v>
          </cell>
          <cell r="U41">
            <v>6478</v>
          </cell>
        </row>
        <row r="42">
          <cell r="A42">
            <v>7924916</v>
          </cell>
          <cell r="B42" t="str">
            <v>TOMAT_KILLER</v>
          </cell>
          <cell r="C42" t="str">
            <v>T150</v>
          </cell>
          <cell r="D42">
            <v>13099680</v>
          </cell>
          <cell r="E42">
            <v>1834</v>
          </cell>
          <cell r="H42">
            <v>0</v>
          </cell>
          <cell r="I42">
            <v>45</v>
          </cell>
          <cell r="J42">
            <v>670</v>
          </cell>
          <cell r="K42">
            <v>361</v>
          </cell>
          <cell r="M42">
            <v>818</v>
          </cell>
          <cell r="N42">
            <v>0</v>
          </cell>
          <cell r="O42"/>
          <cell r="P42">
            <v>385301</v>
          </cell>
          <cell r="Q42">
            <v>798</v>
          </cell>
          <cell r="R42">
            <v>1627</v>
          </cell>
          <cell r="S42">
            <v>779</v>
          </cell>
          <cell r="T42">
            <v>4.0999999999999996</v>
          </cell>
          <cell r="U42">
            <v>2400</v>
          </cell>
        </row>
        <row r="43">
          <cell r="A43">
            <v>6043670</v>
          </cell>
          <cell r="B43" t="str">
            <v>FIRE__FIRE</v>
          </cell>
          <cell r="C43" t="str">
            <v>KV-1s</v>
          </cell>
          <cell r="D43">
            <v>13099671</v>
          </cell>
          <cell r="E43">
            <v>4128</v>
          </cell>
          <cell r="H43">
            <v>739</v>
          </cell>
          <cell r="I43">
            <v>51</v>
          </cell>
          <cell r="J43">
            <v>780</v>
          </cell>
          <cell r="K43">
            <v>621</v>
          </cell>
          <cell r="M43">
            <v>1966</v>
          </cell>
          <cell r="N43">
            <v>376</v>
          </cell>
          <cell r="O43">
            <v>1105</v>
          </cell>
          <cell r="P43">
            <v>1427439</v>
          </cell>
          <cell r="Q43">
            <v>2354</v>
          </cell>
          <cell r="R43">
            <v>4128</v>
          </cell>
          <cell r="S43">
            <v>1887</v>
          </cell>
          <cell r="T43">
            <v>5.0999999999999996</v>
          </cell>
          <cell r="U43">
            <v>5316</v>
          </cell>
        </row>
        <row r="44">
          <cell r="A44">
            <v>12482776</v>
          </cell>
          <cell r="B44" t="str">
            <v>SKW81</v>
          </cell>
          <cell r="C44" t="str">
            <v>T150</v>
          </cell>
          <cell r="D44">
            <v>13099689</v>
          </cell>
          <cell r="E44">
            <v>1072</v>
          </cell>
          <cell r="H44">
            <v>0</v>
          </cell>
          <cell r="I44">
            <v>49</v>
          </cell>
          <cell r="J44">
            <v>810</v>
          </cell>
          <cell r="K44">
            <v>484</v>
          </cell>
          <cell r="M44">
            <v>525</v>
          </cell>
          <cell r="N44">
            <v>0</v>
          </cell>
          <cell r="O44"/>
          <cell r="P44">
            <v>250727</v>
          </cell>
          <cell r="Q44">
            <v>595</v>
          </cell>
          <cell r="R44">
            <v>718</v>
          </cell>
          <cell r="S44">
            <v>898</v>
          </cell>
          <cell r="T44">
            <v>3.3</v>
          </cell>
          <cell r="U44">
            <v>1737</v>
          </cell>
        </row>
        <row r="45">
          <cell r="A45">
            <v>11921349</v>
          </cell>
          <cell r="B45" t="str">
            <v>BYMER_26</v>
          </cell>
          <cell r="C45" t="str">
            <v>KV-1s</v>
          </cell>
          <cell r="D45">
            <v>13099675</v>
          </cell>
          <cell r="E45">
            <v>2594</v>
          </cell>
          <cell r="H45">
            <v>485</v>
          </cell>
          <cell r="I45">
            <v>50</v>
          </cell>
          <cell r="J45">
            <v>710</v>
          </cell>
          <cell r="K45">
            <v>511</v>
          </cell>
          <cell r="M45">
            <v>1189</v>
          </cell>
          <cell r="N45">
            <v>243</v>
          </cell>
          <cell r="O45">
            <v>924</v>
          </cell>
          <cell r="P45">
            <v>774952</v>
          </cell>
          <cell r="Q45">
            <v>1299</v>
          </cell>
          <cell r="R45">
            <v>1878</v>
          </cell>
          <cell r="S45">
            <v>1914</v>
          </cell>
          <cell r="T45">
            <v>4.7</v>
          </cell>
          <cell r="U45">
            <v>2933</v>
          </cell>
        </row>
        <row r="46">
          <cell r="A46">
            <v>12664049</v>
          </cell>
          <cell r="B46" t="str">
            <v>RUSSIAUKRAIN</v>
          </cell>
          <cell r="C46" t="str">
            <v>KV-1s</v>
          </cell>
          <cell r="D46">
            <v>13099693</v>
          </cell>
          <cell r="E46">
            <v>1210</v>
          </cell>
          <cell r="H46">
            <v>36</v>
          </cell>
          <cell r="I46">
            <v>41</v>
          </cell>
          <cell r="J46">
            <v>830</v>
          </cell>
          <cell r="K46">
            <v>305</v>
          </cell>
          <cell r="M46">
            <v>529</v>
          </cell>
          <cell r="N46">
            <v>13</v>
          </cell>
          <cell r="O46">
            <v>10</v>
          </cell>
          <cell r="P46">
            <v>167392</v>
          </cell>
          <cell r="Q46">
            <v>496</v>
          </cell>
          <cell r="R46">
            <v>1517</v>
          </cell>
          <cell r="S46">
            <v>523</v>
          </cell>
          <cell r="T46">
            <v>3.8</v>
          </cell>
          <cell r="U46">
            <v>2570</v>
          </cell>
        </row>
        <row r="47">
          <cell r="A47">
            <v>14560758</v>
          </cell>
          <cell r="B47" t="str">
            <v>ALMAZDJAN</v>
          </cell>
          <cell r="C47" t="str">
            <v>Sturmpanzer_II</v>
          </cell>
          <cell r="D47">
            <v>13099696</v>
          </cell>
          <cell r="E47">
            <v>141</v>
          </cell>
          <cell r="H47">
            <v>2</v>
          </cell>
          <cell r="I47">
            <v>44</v>
          </cell>
          <cell r="J47">
            <v>370</v>
          </cell>
          <cell r="K47">
            <v>1</v>
          </cell>
          <cell r="M47">
            <v>62</v>
          </cell>
          <cell r="N47">
            <v>1</v>
          </cell>
          <cell r="O47"/>
          <cell r="P47">
            <v>10453</v>
          </cell>
          <cell r="Q47">
            <v>31</v>
          </cell>
          <cell r="R47">
            <v>86</v>
          </cell>
          <cell r="S47">
            <v>14</v>
          </cell>
          <cell r="T47">
            <v>2.4</v>
          </cell>
          <cell r="U47">
            <v>97</v>
          </cell>
        </row>
        <row r="48">
          <cell r="A48">
            <v>5437210</v>
          </cell>
          <cell r="B48" t="str">
            <v>PUMANEK1</v>
          </cell>
          <cell r="C48" t="str">
            <v>ELC_AMX</v>
          </cell>
          <cell r="D48">
            <v>13099673</v>
          </cell>
          <cell r="E48">
            <v>16215</v>
          </cell>
          <cell r="H48">
            <v>0</v>
          </cell>
          <cell r="I48">
            <v>51</v>
          </cell>
          <cell r="J48">
            <v>1050</v>
          </cell>
          <cell r="K48">
            <v>1300</v>
          </cell>
          <cell r="M48">
            <v>8304</v>
          </cell>
          <cell r="N48">
            <v>0</v>
          </cell>
          <cell r="O48"/>
          <cell r="P48">
            <v>15648675</v>
          </cell>
          <cell r="Q48">
            <v>16937</v>
          </cell>
          <cell r="R48">
            <v>8464</v>
          </cell>
          <cell r="S48">
            <v>16530</v>
          </cell>
          <cell r="T48">
            <v>5.6</v>
          </cell>
          <cell r="U48">
            <v>9884</v>
          </cell>
        </row>
        <row r="49">
          <cell r="A49">
            <v>11188576</v>
          </cell>
          <cell r="B49" t="str">
            <v>UMAR333</v>
          </cell>
          <cell r="C49" t="str">
            <v>ARL_44</v>
          </cell>
          <cell r="D49">
            <v>13099692</v>
          </cell>
          <cell r="E49">
            <v>5568</v>
          </cell>
          <cell r="H49">
            <v>346</v>
          </cell>
          <cell r="I49">
            <v>47</v>
          </cell>
          <cell r="J49">
            <v>670</v>
          </cell>
          <cell r="K49">
            <v>533</v>
          </cell>
          <cell r="M49">
            <v>2651</v>
          </cell>
          <cell r="N49">
            <v>163</v>
          </cell>
          <cell r="O49">
            <v>22</v>
          </cell>
          <cell r="P49">
            <v>1675730</v>
          </cell>
          <cell r="Q49">
            <v>2729</v>
          </cell>
          <cell r="R49">
            <v>3504</v>
          </cell>
          <cell r="S49">
            <v>4199</v>
          </cell>
          <cell r="T49">
            <v>4.9000000000000004</v>
          </cell>
          <cell r="U49">
            <v>5919</v>
          </cell>
        </row>
        <row r="50">
          <cell r="A50">
            <v>7036341</v>
          </cell>
          <cell r="B50" t="str">
            <v>ZAICHIK1989</v>
          </cell>
          <cell r="C50" t="str">
            <v>PzIV_schmalturm</v>
          </cell>
          <cell r="D50">
            <v>13099682</v>
          </cell>
          <cell r="E50">
            <v>1731</v>
          </cell>
          <cell r="H50">
            <v>197</v>
          </cell>
          <cell r="I50">
            <v>54</v>
          </cell>
          <cell r="J50">
            <v>1060</v>
          </cell>
          <cell r="K50">
            <v>889</v>
          </cell>
          <cell r="M50">
            <v>911</v>
          </cell>
          <cell r="N50">
            <v>107</v>
          </cell>
          <cell r="O50">
            <v>854</v>
          </cell>
          <cell r="P50">
            <v>833593</v>
          </cell>
          <cell r="Q50">
            <v>1189</v>
          </cell>
          <cell r="R50">
            <v>1866</v>
          </cell>
          <cell r="S50">
            <v>1308</v>
          </cell>
          <cell r="T50">
            <v>5.0999999999999996</v>
          </cell>
          <cell r="U50">
            <v>3703</v>
          </cell>
        </row>
        <row r="51">
          <cell r="A51">
            <v>7457093</v>
          </cell>
          <cell r="B51" t="str">
            <v>TORSION99</v>
          </cell>
          <cell r="C51" t="str">
            <v>T49</v>
          </cell>
          <cell r="D51">
            <v>13099683</v>
          </cell>
          <cell r="E51">
            <v>2062</v>
          </cell>
          <cell r="H51">
            <v>114</v>
          </cell>
          <cell r="I51">
            <v>50</v>
          </cell>
          <cell r="J51">
            <v>650</v>
          </cell>
          <cell r="K51">
            <v>381</v>
          </cell>
          <cell r="M51">
            <v>951</v>
          </cell>
          <cell r="N51">
            <v>57</v>
          </cell>
          <cell r="O51">
            <v>213</v>
          </cell>
          <cell r="P51">
            <v>449794</v>
          </cell>
          <cell r="Q51">
            <v>750</v>
          </cell>
          <cell r="R51">
            <v>1473</v>
          </cell>
          <cell r="S51">
            <v>1437</v>
          </cell>
          <cell r="T51">
            <v>4.5</v>
          </cell>
          <cell r="U51">
            <v>2636</v>
          </cell>
        </row>
        <row r="52">
          <cell r="A52">
            <v>14386229</v>
          </cell>
          <cell r="B52" t="str">
            <v>LISICHANSKIY</v>
          </cell>
          <cell r="C52" t="str">
            <v>T150</v>
          </cell>
          <cell r="D52">
            <v>13099681</v>
          </cell>
          <cell r="E52">
            <v>802</v>
          </cell>
          <cell r="H52">
            <v>0</v>
          </cell>
          <cell r="I52">
            <v>45</v>
          </cell>
          <cell r="J52">
            <v>470</v>
          </cell>
          <cell r="K52">
            <v>148</v>
          </cell>
          <cell r="M52">
            <v>357</v>
          </cell>
          <cell r="N52">
            <v>0</v>
          </cell>
          <cell r="O52"/>
          <cell r="P52">
            <v>84826</v>
          </cell>
          <cell r="Q52">
            <v>188</v>
          </cell>
          <cell r="R52">
            <v>668</v>
          </cell>
          <cell r="S52">
            <v>237</v>
          </cell>
          <cell r="T52">
            <v>3.7</v>
          </cell>
          <cell r="U52">
            <v>701</v>
          </cell>
        </row>
        <row r="53">
          <cell r="A53">
            <v>4534087</v>
          </cell>
          <cell r="B53" t="str">
            <v>MR_AKIRA</v>
          </cell>
          <cell r="C53" t="str">
            <v>GB07_Matilda</v>
          </cell>
          <cell r="D53">
            <v>13099684</v>
          </cell>
          <cell r="E53">
            <v>10455</v>
          </cell>
          <cell r="H53">
            <v>769</v>
          </cell>
          <cell r="I53">
            <v>58</v>
          </cell>
          <cell r="J53">
            <v>920</v>
          </cell>
          <cell r="K53">
            <v>903</v>
          </cell>
          <cell r="M53">
            <v>5364</v>
          </cell>
          <cell r="N53">
            <v>447</v>
          </cell>
          <cell r="O53">
            <v>1433</v>
          </cell>
          <cell r="P53">
            <v>5110044</v>
          </cell>
          <cell r="Q53">
            <v>8568</v>
          </cell>
          <cell r="R53">
            <v>8343</v>
          </cell>
          <cell r="S53">
            <v>8322</v>
          </cell>
          <cell r="T53">
            <v>5.2</v>
          </cell>
          <cell r="U53">
            <v>13916</v>
          </cell>
        </row>
        <row r="54">
          <cell r="A54">
            <v>5638182</v>
          </cell>
          <cell r="B54" t="str">
            <v>R04TER</v>
          </cell>
          <cell r="C54" t="str">
            <v>KV1</v>
          </cell>
          <cell r="D54">
            <v>13099677</v>
          </cell>
          <cell r="E54">
            <v>566</v>
          </cell>
          <cell r="H54">
            <v>145</v>
          </cell>
          <cell r="I54">
            <v>43</v>
          </cell>
          <cell r="J54">
            <v>560</v>
          </cell>
          <cell r="K54">
            <v>229</v>
          </cell>
          <cell r="M54">
            <v>248</v>
          </cell>
          <cell r="N54">
            <v>62</v>
          </cell>
          <cell r="O54">
            <v>433</v>
          </cell>
          <cell r="P54">
            <v>92615</v>
          </cell>
          <cell r="Q54">
            <v>202</v>
          </cell>
          <cell r="R54">
            <v>432</v>
          </cell>
          <cell r="S54">
            <v>141</v>
          </cell>
          <cell r="T54">
            <v>3.8</v>
          </cell>
          <cell r="U54">
            <v>677</v>
          </cell>
        </row>
        <row r="55">
          <cell r="A55">
            <v>4619827</v>
          </cell>
          <cell r="B55" t="str">
            <v>BALDUS26</v>
          </cell>
          <cell r="C55" t="str">
            <v>SU-100</v>
          </cell>
          <cell r="D55">
            <v>13099679</v>
          </cell>
          <cell r="E55">
            <v>8905</v>
          </cell>
          <cell r="H55">
            <v>49</v>
          </cell>
          <cell r="I55">
            <v>46</v>
          </cell>
          <cell r="J55">
            <v>990</v>
          </cell>
          <cell r="K55">
            <v>763</v>
          </cell>
          <cell r="M55">
            <v>4317</v>
          </cell>
          <cell r="N55">
            <v>21</v>
          </cell>
          <cell r="O55"/>
          <cell r="P55">
            <v>4822235</v>
          </cell>
          <cell r="Q55">
            <v>5787</v>
          </cell>
          <cell r="R55">
            <v>5894</v>
          </cell>
          <cell r="S55">
            <v>3469</v>
          </cell>
          <cell r="T55">
            <v>5.9</v>
          </cell>
          <cell r="U55">
            <v>23670</v>
          </cell>
        </row>
        <row r="56">
          <cell r="A56">
            <v>14357968</v>
          </cell>
          <cell r="B56" t="str">
            <v>KITTAEZ222</v>
          </cell>
          <cell r="C56" t="str">
            <v>PzIII_IV</v>
          </cell>
          <cell r="D56">
            <v>13099687</v>
          </cell>
          <cell r="E56">
            <v>203</v>
          </cell>
          <cell r="H56">
            <v>12</v>
          </cell>
          <cell r="I56">
            <v>45</v>
          </cell>
          <cell r="J56">
            <v>1020</v>
          </cell>
          <cell r="K56">
            <v>287</v>
          </cell>
          <cell r="M56">
            <v>96</v>
          </cell>
          <cell r="N56">
            <v>4</v>
          </cell>
          <cell r="O56"/>
          <cell r="P56">
            <v>23720</v>
          </cell>
          <cell r="Q56">
            <v>102</v>
          </cell>
          <cell r="R56">
            <v>203</v>
          </cell>
          <cell r="S56">
            <v>38</v>
          </cell>
          <cell r="T56">
            <v>3.2</v>
          </cell>
          <cell r="U56">
            <v>765</v>
          </cell>
        </row>
        <row r="57">
          <cell r="A57">
            <v>3917452</v>
          </cell>
          <cell r="B57" t="str">
            <v>CEMEH82</v>
          </cell>
          <cell r="C57" t="str">
            <v>SU-85</v>
          </cell>
          <cell r="D57">
            <v>13099668</v>
          </cell>
          <cell r="E57">
            <v>2868</v>
          </cell>
          <cell r="H57">
            <v>362</v>
          </cell>
          <cell r="I57">
            <v>57</v>
          </cell>
          <cell r="J57">
            <v>1000</v>
          </cell>
          <cell r="K57">
            <v>919</v>
          </cell>
          <cell r="M57">
            <v>1507</v>
          </cell>
          <cell r="N57">
            <v>206</v>
          </cell>
          <cell r="O57">
            <v>1214</v>
          </cell>
          <cell r="P57">
            <v>1201438</v>
          </cell>
          <cell r="Q57">
            <v>2471</v>
          </cell>
          <cell r="R57">
            <v>1659</v>
          </cell>
          <cell r="S57">
            <v>4583</v>
          </cell>
          <cell r="T57">
            <v>4.0999999999999996</v>
          </cell>
          <cell r="U57">
            <v>3283</v>
          </cell>
        </row>
        <row r="58">
          <cell r="A58">
            <v>13450867</v>
          </cell>
          <cell r="B58" t="str">
            <v>SIMINOVIC</v>
          </cell>
          <cell r="C58" t="str">
            <v>T-34-85</v>
          </cell>
          <cell r="D58">
            <v>13099694</v>
          </cell>
          <cell r="E58">
            <v>1133</v>
          </cell>
          <cell r="H58">
            <v>305</v>
          </cell>
          <cell r="I58">
            <v>43</v>
          </cell>
          <cell r="J58">
            <v>410</v>
          </cell>
          <cell r="K58">
            <v>85</v>
          </cell>
          <cell r="M58">
            <v>513</v>
          </cell>
          <cell r="N58">
            <v>132</v>
          </cell>
          <cell r="O58"/>
          <cell r="P58">
            <v>91309</v>
          </cell>
          <cell r="Q58">
            <v>200</v>
          </cell>
          <cell r="R58">
            <v>327</v>
          </cell>
          <cell r="S58">
            <v>401</v>
          </cell>
          <cell r="T58">
            <v>4.3</v>
          </cell>
          <cell r="U58">
            <v>1563</v>
          </cell>
        </row>
        <row r="59">
          <cell r="A59">
            <v>4457498</v>
          </cell>
          <cell r="B59" t="str">
            <v>_XAHA_BAM_</v>
          </cell>
          <cell r="C59" t="str">
            <v>KV1</v>
          </cell>
          <cell r="D59">
            <v>13099674</v>
          </cell>
          <cell r="E59">
            <v>1719</v>
          </cell>
          <cell r="H59">
            <v>439</v>
          </cell>
          <cell r="I59">
            <v>52</v>
          </cell>
          <cell r="J59">
            <v>1890</v>
          </cell>
          <cell r="K59">
            <v>1376</v>
          </cell>
          <cell r="M59">
            <v>900</v>
          </cell>
          <cell r="N59">
            <v>229</v>
          </cell>
          <cell r="O59">
            <v>1077</v>
          </cell>
          <cell r="P59">
            <v>700016</v>
          </cell>
          <cell r="Q59">
            <v>3074</v>
          </cell>
          <cell r="R59">
            <v>2642</v>
          </cell>
          <cell r="S59">
            <v>3141</v>
          </cell>
          <cell r="T59">
            <v>3.1</v>
          </cell>
          <cell r="U59">
            <v>5893</v>
          </cell>
        </row>
        <row r="60">
          <cell r="A60">
            <v>4952601</v>
          </cell>
          <cell r="B60" t="str">
            <v>TOLSTTTT</v>
          </cell>
          <cell r="C60" t="str">
            <v>T-34-85</v>
          </cell>
          <cell r="D60">
            <v>13099672</v>
          </cell>
          <cell r="E60">
            <v>1583</v>
          </cell>
          <cell r="H60">
            <v>93</v>
          </cell>
          <cell r="I60">
            <v>39</v>
          </cell>
          <cell r="J60">
            <v>580</v>
          </cell>
          <cell r="K60">
            <v>339</v>
          </cell>
          <cell r="M60">
            <v>746</v>
          </cell>
          <cell r="N60">
            <v>35</v>
          </cell>
          <cell r="O60">
            <v>1</v>
          </cell>
          <cell r="P60">
            <v>212099</v>
          </cell>
          <cell r="Q60">
            <v>541</v>
          </cell>
          <cell r="R60">
            <v>2302</v>
          </cell>
          <cell r="S60">
            <v>504</v>
          </cell>
          <cell r="T60">
            <v>3.7</v>
          </cell>
          <cell r="U60">
            <v>709</v>
          </cell>
        </row>
        <row r="61">
          <cell r="A61">
            <v>12760525</v>
          </cell>
          <cell r="B61" t="str">
            <v>VLADIMIR_1T</v>
          </cell>
          <cell r="C61" t="str">
            <v>T-34-85</v>
          </cell>
          <cell r="D61">
            <v>13099686</v>
          </cell>
          <cell r="E61">
            <v>4155</v>
          </cell>
          <cell r="H61">
            <v>546</v>
          </cell>
          <cell r="I61">
            <v>45</v>
          </cell>
          <cell r="J61">
            <v>720</v>
          </cell>
          <cell r="K61">
            <v>324</v>
          </cell>
          <cell r="M61">
            <v>1917</v>
          </cell>
          <cell r="N61">
            <v>246</v>
          </cell>
          <cell r="O61">
            <v>315</v>
          </cell>
          <cell r="P61">
            <v>642169</v>
          </cell>
          <cell r="Q61">
            <v>1655</v>
          </cell>
          <cell r="R61">
            <v>5104</v>
          </cell>
          <cell r="S61">
            <v>1344</v>
          </cell>
          <cell r="T61">
            <v>3.5</v>
          </cell>
          <cell r="U61">
            <v>5885</v>
          </cell>
        </row>
        <row r="62">
          <cell r="A62">
            <v>11354592</v>
          </cell>
          <cell r="B62" t="str">
            <v>OORGLE</v>
          </cell>
          <cell r="C62" t="str">
            <v>T57</v>
          </cell>
          <cell r="D62">
            <v>122370327</v>
          </cell>
          <cell r="E62">
            <v>1515</v>
          </cell>
          <cell r="H62">
            <v>7</v>
          </cell>
          <cell r="I62">
            <v>49</v>
          </cell>
          <cell r="J62">
            <v>660</v>
          </cell>
          <cell r="K62">
            <v>249</v>
          </cell>
          <cell r="M62">
            <v>718</v>
          </cell>
          <cell r="N62">
            <v>5</v>
          </cell>
          <cell r="O62"/>
          <cell r="P62">
            <v>204697</v>
          </cell>
          <cell r="Q62">
            <v>604</v>
          </cell>
          <cell r="R62">
            <v>1031</v>
          </cell>
          <cell r="S62">
            <v>391</v>
          </cell>
          <cell r="T62">
            <v>3.4</v>
          </cell>
          <cell r="U62">
            <v>2894</v>
          </cell>
        </row>
        <row r="63">
          <cell r="A63">
            <v>1994587</v>
          </cell>
          <cell r="B63" t="str">
            <v>CHEKZ</v>
          </cell>
          <cell r="C63" t="str">
            <v>M5_Stuart</v>
          </cell>
          <cell r="D63">
            <v>122370315</v>
          </cell>
          <cell r="E63">
            <v>14550</v>
          </cell>
          <cell r="H63">
            <v>10</v>
          </cell>
          <cell r="I63">
            <v>47</v>
          </cell>
          <cell r="J63">
            <v>880</v>
          </cell>
          <cell r="K63">
            <v>799</v>
          </cell>
          <cell r="M63">
            <v>6850</v>
          </cell>
          <cell r="N63">
            <v>5</v>
          </cell>
          <cell r="O63"/>
          <cell r="P63">
            <v>8514557</v>
          </cell>
          <cell r="Q63">
            <v>9049</v>
          </cell>
          <cell r="R63">
            <v>12135</v>
          </cell>
          <cell r="S63">
            <v>9190</v>
          </cell>
          <cell r="T63">
            <v>5.9</v>
          </cell>
          <cell r="U63">
            <v>20014</v>
          </cell>
        </row>
        <row r="64">
          <cell r="A64">
            <v>5814360</v>
          </cell>
          <cell r="B64" t="str">
            <v>ZIK1212</v>
          </cell>
          <cell r="C64" t="str">
            <v>T-28</v>
          </cell>
          <cell r="D64">
            <v>122370324</v>
          </cell>
          <cell r="E64">
            <v>515</v>
          </cell>
          <cell r="H64">
            <v>117</v>
          </cell>
          <cell r="I64">
            <v>50</v>
          </cell>
          <cell r="J64">
            <v>530</v>
          </cell>
          <cell r="K64">
            <v>194</v>
          </cell>
          <cell r="M64">
            <v>258</v>
          </cell>
          <cell r="N64">
            <v>58</v>
          </cell>
          <cell r="O64">
            <v>687</v>
          </cell>
          <cell r="P64">
            <v>55857</v>
          </cell>
          <cell r="Q64">
            <v>179</v>
          </cell>
          <cell r="R64">
            <v>150</v>
          </cell>
          <cell r="S64">
            <v>257</v>
          </cell>
          <cell r="T64">
            <v>2.9</v>
          </cell>
          <cell r="U64">
            <v>765</v>
          </cell>
        </row>
        <row r="65">
          <cell r="A65">
            <v>13889588</v>
          </cell>
          <cell r="B65" t="str">
            <v>TEXNOLOGBMZ</v>
          </cell>
          <cell r="C65" t="str">
            <v>T-28</v>
          </cell>
          <cell r="D65">
            <v>122370318</v>
          </cell>
          <cell r="E65">
            <v>737</v>
          </cell>
          <cell r="H65">
            <v>0</v>
          </cell>
          <cell r="I65">
            <v>49</v>
          </cell>
          <cell r="J65">
            <v>860</v>
          </cell>
          <cell r="K65">
            <v>558</v>
          </cell>
          <cell r="M65">
            <v>359</v>
          </cell>
          <cell r="N65">
            <v>0</v>
          </cell>
          <cell r="O65"/>
          <cell r="P65">
            <v>139237</v>
          </cell>
          <cell r="Q65">
            <v>468</v>
          </cell>
          <cell r="R65">
            <v>573</v>
          </cell>
          <cell r="S65">
            <v>1218</v>
          </cell>
          <cell r="T65">
            <v>3.3</v>
          </cell>
          <cell r="U65">
            <v>726</v>
          </cell>
        </row>
        <row r="66">
          <cell r="A66">
            <v>14749337</v>
          </cell>
          <cell r="B66" t="str">
            <v>KIRILLSANTO</v>
          </cell>
          <cell r="C66" t="str">
            <v>T-28</v>
          </cell>
          <cell r="D66">
            <v>122370311</v>
          </cell>
          <cell r="E66">
            <v>172</v>
          </cell>
          <cell r="H66">
            <v>0</v>
          </cell>
          <cell r="I66">
            <v>41</v>
          </cell>
          <cell r="J66">
            <v>530</v>
          </cell>
          <cell r="K66">
            <v>1</v>
          </cell>
          <cell r="M66">
            <v>71</v>
          </cell>
          <cell r="N66">
            <v>0</v>
          </cell>
          <cell r="O66"/>
          <cell r="P66">
            <v>7465</v>
          </cell>
          <cell r="Q66">
            <v>43</v>
          </cell>
          <cell r="R66">
            <v>150</v>
          </cell>
          <cell r="S66">
            <v>61</v>
          </cell>
          <cell r="T66">
            <v>2</v>
          </cell>
          <cell r="U66">
            <v>205</v>
          </cell>
        </row>
        <row r="67">
          <cell r="A67">
            <v>7079189</v>
          </cell>
          <cell r="B67" t="str">
            <v>PIGON77</v>
          </cell>
          <cell r="C67" t="str">
            <v>A-20</v>
          </cell>
          <cell r="D67">
            <v>122370309</v>
          </cell>
          <cell r="E67">
            <v>3633</v>
          </cell>
          <cell r="H67">
            <v>112</v>
          </cell>
          <cell r="I67">
            <v>54</v>
          </cell>
          <cell r="J67">
            <v>830</v>
          </cell>
          <cell r="K67">
            <v>566</v>
          </cell>
          <cell r="M67">
            <v>1745</v>
          </cell>
          <cell r="N67">
            <v>60</v>
          </cell>
          <cell r="O67">
            <v>849</v>
          </cell>
          <cell r="P67">
            <v>993091</v>
          </cell>
          <cell r="Q67">
            <v>2090</v>
          </cell>
          <cell r="R67">
            <v>4090</v>
          </cell>
          <cell r="S67">
            <v>2010</v>
          </cell>
          <cell r="T67">
            <v>4</v>
          </cell>
          <cell r="U67">
            <v>5016</v>
          </cell>
        </row>
        <row r="68">
          <cell r="A68">
            <v>13037613</v>
          </cell>
          <cell r="B68" t="str">
            <v>6A3YKKA</v>
          </cell>
          <cell r="C68" t="str">
            <v>GB60_Covenanter</v>
          </cell>
          <cell r="D68">
            <v>122370316</v>
          </cell>
          <cell r="E68">
            <v>581</v>
          </cell>
          <cell r="H68">
            <v>13</v>
          </cell>
          <cell r="I68">
            <v>45</v>
          </cell>
          <cell r="J68">
            <v>580</v>
          </cell>
          <cell r="K68">
            <v>96</v>
          </cell>
          <cell r="M68">
            <v>268</v>
          </cell>
          <cell r="N68">
            <v>5</v>
          </cell>
          <cell r="O68"/>
          <cell r="P68">
            <v>45450</v>
          </cell>
          <cell r="Q68">
            <v>207</v>
          </cell>
          <cell r="R68">
            <v>397</v>
          </cell>
          <cell r="S68">
            <v>108</v>
          </cell>
          <cell r="T68">
            <v>2.6</v>
          </cell>
          <cell r="U68">
            <v>940</v>
          </cell>
        </row>
        <row r="69">
          <cell r="A69">
            <v>13593506</v>
          </cell>
          <cell r="B69" t="str">
            <v>NIKITA0793</v>
          </cell>
          <cell r="C69" t="str">
            <v>Pz38_NA</v>
          </cell>
          <cell r="D69">
            <v>122370314</v>
          </cell>
          <cell r="E69">
            <v>534</v>
          </cell>
          <cell r="H69">
            <v>21</v>
          </cell>
          <cell r="I69">
            <v>46</v>
          </cell>
          <cell r="J69">
            <v>750</v>
          </cell>
          <cell r="K69">
            <v>385</v>
          </cell>
          <cell r="M69">
            <v>250</v>
          </cell>
          <cell r="N69">
            <v>9</v>
          </cell>
          <cell r="O69">
            <v>1312</v>
          </cell>
          <cell r="P69">
            <v>92902</v>
          </cell>
          <cell r="Q69">
            <v>275</v>
          </cell>
          <cell r="R69">
            <v>411</v>
          </cell>
          <cell r="S69">
            <v>377</v>
          </cell>
          <cell r="T69">
            <v>3.6</v>
          </cell>
          <cell r="U69">
            <v>864</v>
          </cell>
        </row>
        <row r="70">
          <cell r="A70">
            <v>6063254</v>
          </cell>
          <cell r="B70" t="str">
            <v>ARAHANEC</v>
          </cell>
          <cell r="C70" t="str">
            <v>A-20</v>
          </cell>
          <cell r="D70">
            <v>122370303</v>
          </cell>
          <cell r="E70">
            <v>452</v>
          </cell>
          <cell r="H70">
            <v>29</v>
          </cell>
          <cell r="I70">
            <v>46</v>
          </cell>
          <cell r="J70">
            <v>510</v>
          </cell>
          <cell r="K70">
            <v>108</v>
          </cell>
          <cell r="M70">
            <v>196</v>
          </cell>
          <cell r="N70">
            <v>15</v>
          </cell>
          <cell r="O70">
            <v>846</v>
          </cell>
          <cell r="P70">
            <v>43570</v>
          </cell>
          <cell r="Q70">
            <v>136</v>
          </cell>
          <cell r="R70">
            <v>334</v>
          </cell>
          <cell r="S70">
            <v>137</v>
          </cell>
          <cell r="T70">
            <v>3.2</v>
          </cell>
          <cell r="U70">
            <v>509</v>
          </cell>
        </row>
        <row r="71">
          <cell r="A71">
            <v>13719294</v>
          </cell>
          <cell r="B71" t="str">
            <v>1243488</v>
          </cell>
          <cell r="C71" t="str">
            <v>A-20</v>
          </cell>
          <cell r="D71">
            <v>122370331</v>
          </cell>
          <cell r="E71">
            <v>300</v>
          </cell>
          <cell r="H71">
            <v>0</v>
          </cell>
          <cell r="I71">
            <v>43</v>
          </cell>
          <cell r="J71">
            <v>680</v>
          </cell>
          <cell r="K71">
            <v>87</v>
          </cell>
          <cell r="M71">
            <v>128</v>
          </cell>
          <cell r="N71">
            <v>0</v>
          </cell>
          <cell r="O71"/>
          <cell r="P71">
            <v>27621</v>
          </cell>
          <cell r="Q71">
            <v>117</v>
          </cell>
          <cell r="R71">
            <v>124</v>
          </cell>
          <cell r="S71">
            <v>239</v>
          </cell>
          <cell r="T71">
            <v>2.4</v>
          </cell>
          <cell r="U71">
            <v>574</v>
          </cell>
        </row>
        <row r="72">
          <cell r="A72">
            <v>12881141</v>
          </cell>
          <cell r="B72" t="str">
            <v>TOLSTIY08</v>
          </cell>
          <cell r="C72" t="str">
            <v>PzIII</v>
          </cell>
          <cell r="D72">
            <v>122370330</v>
          </cell>
          <cell r="E72">
            <v>721</v>
          </cell>
          <cell r="H72">
            <v>4</v>
          </cell>
          <cell r="I72">
            <v>43</v>
          </cell>
          <cell r="J72">
            <v>440</v>
          </cell>
          <cell r="K72">
            <v>36</v>
          </cell>
          <cell r="M72">
            <v>319</v>
          </cell>
          <cell r="N72">
            <v>1</v>
          </cell>
          <cell r="O72"/>
          <cell r="P72">
            <v>52806</v>
          </cell>
          <cell r="Q72">
            <v>193</v>
          </cell>
          <cell r="R72">
            <v>374</v>
          </cell>
          <cell r="S72">
            <v>170</v>
          </cell>
          <cell r="T72">
            <v>2.9</v>
          </cell>
          <cell r="U72">
            <v>825</v>
          </cell>
        </row>
        <row r="73">
          <cell r="A73">
            <v>5724480</v>
          </cell>
          <cell r="B73" t="str">
            <v>VICONTIO</v>
          </cell>
          <cell r="C73" t="str">
            <v>Bison_I</v>
          </cell>
          <cell r="D73">
            <v>122370321</v>
          </cell>
          <cell r="E73">
            <v>1356</v>
          </cell>
          <cell r="H73">
            <v>0</v>
          </cell>
          <cell r="I73">
            <v>43</v>
          </cell>
          <cell r="J73">
            <v>560</v>
          </cell>
          <cell r="K73">
            <v>181</v>
          </cell>
          <cell r="M73">
            <v>580</v>
          </cell>
          <cell r="N73">
            <v>0</v>
          </cell>
          <cell r="O73"/>
          <cell r="P73">
            <v>154996</v>
          </cell>
          <cell r="Q73">
            <v>389</v>
          </cell>
          <cell r="R73">
            <v>1490</v>
          </cell>
          <cell r="S73">
            <v>641</v>
          </cell>
          <cell r="T73">
            <v>3.3</v>
          </cell>
          <cell r="U73">
            <v>1050</v>
          </cell>
        </row>
        <row r="74">
          <cell r="A74">
            <v>13610192</v>
          </cell>
          <cell r="B74" t="str">
            <v>DDDIMON35</v>
          </cell>
          <cell r="C74" t="str">
            <v>Pz38_NA</v>
          </cell>
          <cell r="D74">
            <v>122370323</v>
          </cell>
          <cell r="E74">
            <v>93</v>
          </cell>
          <cell r="H74">
            <v>0</v>
          </cell>
          <cell r="I74">
            <v>41</v>
          </cell>
          <cell r="J74">
            <v>620</v>
          </cell>
          <cell r="K74">
            <v>1</v>
          </cell>
          <cell r="M74">
            <v>38</v>
          </cell>
          <cell r="N74">
            <v>0</v>
          </cell>
          <cell r="O74"/>
          <cell r="P74">
            <v>4479</v>
          </cell>
          <cell r="Q74">
            <v>35</v>
          </cell>
          <cell r="R74">
            <v>86</v>
          </cell>
          <cell r="S74">
            <v>47</v>
          </cell>
          <cell r="T74">
            <v>1.9</v>
          </cell>
          <cell r="U74">
            <v>117</v>
          </cell>
        </row>
        <row r="75">
          <cell r="A75">
            <v>6469080</v>
          </cell>
          <cell r="B75" t="str">
            <v>CARKOV888</v>
          </cell>
          <cell r="C75" t="str">
            <v>Ch09_M5</v>
          </cell>
          <cell r="D75">
            <v>122370307</v>
          </cell>
          <cell r="E75">
            <v>3597</v>
          </cell>
          <cell r="H75">
            <v>32</v>
          </cell>
          <cell r="I75">
            <v>50</v>
          </cell>
          <cell r="J75">
            <v>650</v>
          </cell>
          <cell r="K75">
            <v>460</v>
          </cell>
          <cell r="M75">
            <v>1663</v>
          </cell>
          <cell r="N75">
            <v>19</v>
          </cell>
          <cell r="O75">
            <v>1</v>
          </cell>
          <cell r="P75">
            <v>928434</v>
          </cell>
          <cell r="Q75">
            <v>1890</v>
          </cell>
          <cell r="R75">
            <v>1759</v>
          </cell>
          <cell r="S75">
            <v>2649</v>
          </cell>
          <cell r="T75">
            <v>4.5</v>
          </cell>
          <cell r="U75">
            <v>4055</v>
          </cell>
        </row>
        <row r="76">
          <cell r="A76">
            <v>14109597</v>
          </cell>
          <cell r="B76" t="str">
            <v>REDRERS</v>
          </cell>
          <cell r="C76" t="str">
            <v>A-20</v>
          </cell>
          <cell r="D76">
            <v>122370312</v>
          </cell>
          <cell r="E76">
            <v>1244</v>
          </cell>
          <cell r="H76">
            <v>6</v>
          </cell>
          <cell r="I76">
            <v>45</v>
          </cell>
          <cell r="J76">
            <v>660</v>
          </cell>
          <cell r="K76">
            <v>170</v>
          </cell>
          <cell r="M76">
            <v>578</v>
          </cell>
          <cell r="N76">
            <v>2</v>
          </cell>
          <cell r="O76"/>
          <cell r="P76">
            <v>108158</v>
          </cell>
          <cell r="Q76">
            <v>375</v>
          </cell>
          <cell r="R76">
            <v>1024</v>
          </cell>
          <cell r="S76">
            <v>970</v>
          </cell>
          <cell r="T76">
            <v>2.6</v>
          </cell>
          <cell r="U76">
            <v>1817</v>
          </cell>
        </row>
        <row r="77">
          <cell r="A77">
            <v>14429313</v>
          </cell>
          <cell r="B77" t="str">
            <v>W_2</v>
          </cell>
          <cell r="C77" t="str">
            <v>AMX40</v>
          </cell>
          <cell r="D77">
            <v>122370302</v>
          </cell>
          <cell r="E77">
            <v>344</v>
          </cell>
          <cell r="H77">
            <v>24</v>
          </cell>
          <cell r="I77">
            <v>46</v>
          </cell>
          <cell r="J77">
            <v>630</v>
          </cell>
          <cell r="K77">
            <v>320</v>
          </cell>
          <cell r="M77">
            <v>153</v>
          </cell>
          <cell r="N77">
            <v>13</v>
          </cell>
          <cell r="O77"/>
          <cell r="P77">
            <v>65124</v>
          </cell>
          <cell r="Q77">
            <v>179</v>
          </cell>
          <cell r="R77">
            <v>252</v>
          </cell>
          <cell r="S77">
            <v>62</v>
          </cell>
          <cell r="T77">
            <v>3.8</v>
          </cell>
          <cell r="U77">
            <v>456</v>
          </cell>
        </row>
        <row r="78">
          <cell r="A78">
            <v>13287190</v>
          </cell>
          <cell r="B78" t="str">
            <v>BUDUVAZER</v>
          </cell>
          <cell r="C78" t="str">
            <v>A-20</v>
          </cell>
          <cell r="D78">
            <v>122370310</v>
          </cell>
          <cell r="E78">
            <v>343</v>
          </cell>
          <cell r="H78">
            <v>44</v>
          </cell>
          <cell r="I78">
            <v>48</v>
          </cell>
          <cell r="J78">
            <v>340</v>
          </cell>
          <cell r="K78">
            <v>7</v>
          </cell>
          <cell r="M78">
            <v>150</v>
          </cell>
          <cell r="N78">
            <v>23</v>
          </cell>
          <cell r="O78">
            <v>267</v>
          </cell>
          <cell r="P78">
            <v>21739</v>
          </cell>
          <cell r="Q78">
            <v>50</v>
          </cell>
          <cell r="R78">
            <v>332</v>
          </cell>
          <cell r="S78">
            <v>30</v>
          </cell>
          <cell r="T78">
            <v>2.8</v>
          </cell>
          <cell r="U78">
            <v>103</v>
          </cell>
        </row>
        <row r="79">
          <cell r="A79">
            <v>14728370</v>
          </cell>
          <cell r="B79" t="str">
            <v>BLEK_KUNSO12</v>
          </cell>
          <cell r="C79" t="str">
            <v>Ch09_M5</v>
          </cell>
          <cell r="D79">
            <v>122370317</v>
          </cell>
          <cell r="E79">
            <v>245</v>
          </cell>
          <cell r="H79">
            <v>6</v>
          </cell>
          <cell r="I79">
            <v>45</v>
          </cell>
          <cell r="J79">
            <v>710</v>
          </cell>
          <cell r="K79">
            <v>39</v>
          </cell>
          <cell r="M79">
            <v>110</v>
          </cell>
          <cell r="N79">
            <v>3</v>
          </cell>
          <cell r="O79"/>
          <cell r="P79">
            <v>16687</v>
          </cell>
          <cell r="Q79">
            <v>63</v>
          </cell>
          <cell r="R79">
            <v>166</v>
          </cell>
          <cell r="S79">
            <v>67</v>
          </cell>
          <cell r="T79">
            <v>2.6</v>
          </cell>
          <cell r="U79">
            <v>661</v>
          </cell>
        </row>
        <row r="80">
          <cell r="A80">
            <v>13404380</v>
          </cell>
          <cell r="B80" t="str">
            <v>___NEP4UK___</v>
          </cell>
          <cell r="C80" t="str">
            <v>GB60_Covenanter</v>
          </cell>
          <cell r="D80">
            <v>122370326</v>
          </cell>
          <cell r="E80">
            <v>365</v>
          </cell>
          <cell r="H80">
            <v>57</v>
          </cell>
          <cell r="I80">
            <v>51</v>
          </cell>
          <cell r="J80">
            <v>930</v>
          </cell>
          <cell r="K80">
            <v>465</v>
          </cell>
          <cell r="M80">
            <v>178</v>
          </cell>
          <cell r="N80">
            <v>30</v>
          </cell>
          <cell r="O80"/>
          <cell r="P80">
            <v>68461</v>
          </cell>
          <cell r="Q80">
            <v>249</v>
          </cell>
          <cell r="R80">
            <v>304</v>
          </cell>
          <cell r="S80">
            <v>135</v>
          </cell>
          <cell r="T80">
            <v>3.5</v>
          </cell>
          <cell r="U80">
            <v>963</v>
          </cell>
        </row>
        <row r="81">
          <cell r="A81">
            <v>5426846</v>
          </cell>
          <cell r="B81" t="str">
            <v>KIRIK2006</v>
          </cell>
          <cell r="C81" t="str">
            <v>GB04_Valentine</v>
          </cell>
          <cell r="D81">
            <v>122370313</v>
          </cell>
          <cell r="E81">
            <v>497</v>
          </cell>
          <cell r="H81">
            <v>21</v>
          </cell>
          <cell r="I81">
            <v>50</v>
          </cell>
          <cell r="J81">
            <v>660</v>
          </cell>
          <cell r="K81">
            <v>146</v>
          </cell>
          <cell r="M81">
            <v>228</v>
          </cell>
          <cell r="N81">
            <v>14</v>
          </cell>
          <cell r="O81"/>
          <cell r="P81">
            <v>42081</v>
          </cell>
          <cell r="Q81">
            <v>164</v>
          </cell>
          <cell r="R81">
            <v>432</v>
          </cell>
          <cell r="S81">
            <v>225</v>
          </cell>
          <cell r="T81">
            <v>2.7</v>
          </cell>
          <cell r="U81">
            <v>841</v>
          </cell>
        </row>
        <row r="82">
          <cell r="A82">
            <v>2117512</v>
          </cell>
          <cell r="B82" t="str">
            <v>AGENTCARLITO</v>
          </cell>
          <cell r="C82" t="str">
            <v>PzIII</v>
          </cell>
          <cell r="D82">
            <v>122370304</v>
          </cell>
          <cell r="E82">
            <v>1318</v>
          </cell>
          <cell r="H82">
            <v>53</v>
          </cell>
          <cell r="I82">
            <v>41</v>
          </cell>
          <cell r="J82">
            <v>610</v>
          </cell>
          <cell r="K82">
            <v>402</v>
          </cell>
          <cell r="M82">
            <v>630</v>
          </cell>
          <cell r="N82">
            <v>18</v>
          </cell>
          <cell r="O82">
            <v>821</v>
          </cell>
          <cell r="P82">
            <v>251529</v>
          </cell>
          <cell r="Q82">
            <v>642</v>
          </cell>
          <cell r="R82">
            <v>1249</v>
          </cell>
          <cell r="S82">
            <v>575</v>
          </cell>
          <cell r="T82">
            <v>3.6</v>
          </cell>
          <cell r="U82">
            <v>907</v>
          </cell>
        </row>
        <row r="83">
          <cell r="A83">
            <v>13235645</v>
          </cell>
          <cell r="B83" t="str">
            <v>7MORZE7</v>
          </cell>
          <cell r="C83" t="str">
            <v>A-20</v>
          </cell>
          <cell r="D83">
            <v>122370320</v>
          </cell>
          <cell r="E83">
            <v>1462</v>
          </cell>
          <cell r="H83">
            <v>47</v>
          </cell>
          <cell r="I83">
            <v>50</v>
          </cell>
          <cell r="J83">
            <v>580</v>
          </cell>
          <cell r="K83">
            <v>57</v>
          </cell>
          <cell r="M83">
            <v>681</v>
          </cell>
          <cell r="N83">
            <v>25</v>
          </cell>
          <cell r="O83"/>
          <cell r="P83">
            <v>78674</v>
          </cell>
          <cell r="Q83">
            <v>394</v>
          </cell>
          <cell r="R83">
            <v>1344</v>
          </cell>
          <cell r="S83">
            <v>468</v>
          </cell>
          <cell r="T83">
            <v>2.1</v>
          </cell>
          <cell r="U83">
            <v>2097</v>
          </cell>
        </row>
        <row r="84">
          <cell r="A84">
            <v>3031732</v>
          </cell>
          <cell r="B84" t="str">
            <v>XVOVX</v>
          </cell>
          <cell r="C84" t="str">
            <v>Ch09_M5</v>
          </cell>
          <cell r="D84">
            <v>122370319</v>
          </cell>
          <cell r="E84">
            <v>6926</v>
          </cell>
          <cell r="H84">
            <v>53</v>
          </cell>
          <cell r="I84">
            <v>57</v>
          </cell>
          <cell r="J84">
            <v>900</v>
          </cell>
          <cell r="K84">
            <v>838</v>
          </cell>
          <cell r="M84">
            <v>3397</v>
          </cell>
          <cell r="N84">
            <v>34</v>
          </cell>
          <cell r="O84">
            <v>424</v>
          </cell>
          <cell r="P84">
            <v>3611672</v>
          </cell>
          <cell r="Q84">
            <v>4489</v>
          </cell>
          <cell r="R84">
            <v>8637</v>
          </cell>
          <cell r="S84">
            <v>2989</v>
          </cell>
          <cell r="T84">
            <v>6</v>
          </cell>
          <cell r="U84">
            <v>9084</v>
          </cell>
        </row>
        <row r="85">
          <cell r="A85">
            <v>519821</v>
          </cell>
          <cell r="B85" t="str">
            <v>TURINDENAR</v>
          </cell>
          <cell r="C85" t="str">
            <v>T40</v>
          </cell>
          <cell r="D85">
            <v>122370306</v>
          </cell>
          <cell r="E85">
            <v>12257</v>
          </cell>
          <cell r="H85">
            <v>1504</v>
          </cell>
          <cell r="I85">
            <v>71</v>
          </cell>
          <cell r="J85">
            <v>1900</v>
          </cell>
          <cell r="K85">
            <v>2074</v>
          </cell>
          <cell r="M85">
            <v>7633</v>
          </cell>
          <cell r="N85">
            <v>1075</v>
          </cell>
          <cell r="O85">
            <v>2354</v>
          </cell>
          <cell r="P85">
            <v>12667981</v>
          </cell>
          <cell r="Q85">
            <v>23622</v>
          </cell>
          <cell r="R85">
            <v>17101</v>
          </cell>
          <cell r="S85">
            <v>20715</v>
          </cell>
          <cell r="T85">
            <v>5</v>
          </cell>
          <cell r="U85">
            <v>29867</v>
          </cell>
        </row>
        <row r="86">
          <cell r="A86">
            <v>13825683</v>
          </cell>
          <cell r="B86" t="str">
            <v>KAN_1941_45</v>
          </cell>
          <cell r="C86" t="str">
            <v>GB07_Matilda</v>
          </cell>
          <cell r="D86">
            <v>122370308</v>
          </cell>
          <cell r="E86">
            <v>515</v>
          </cell>
          <cell r="H86">
            <v>10</v>
          </cell>
          <cell r="I86">
            <v>45</v>
          </cell>
          <cell r="J86">
            <v>530</v>
          </cell>
          <cell r="K86">
            <v>286</v>
          </cell>
          <cell r="M86">
            <v>246</v>
          </cell>
          <cell r="N86">
            <v>2</v>
          </cell>
          <cell r="O86"/>
          <cell r="P86">
            <v>65451</v>
          </cell>
          <cell r="Q86">
            <v>230</v>
          </cell>
          <cell r="R86">
            <v>487</v>
          </cell>
          <cell r="S86">
            <v>56</v>
          </cell>
          <cell r="T86">
            <v>3.5</v>
          </cell>
          <cell r="U86">
            <v>399</v>
          </cell>
        </row>
        <row r="87">
          <cell r="A87">
            <v>13049153</v>
          </cell>
          <cell r="B87" t="str">
            <v>ZIGFRIDD44</v>
          </cell>
          <cell r="C87" t="str">
            <v>GB60_Covenanter</v>
          </cell>
          <cell r="D87">
            <v>122370322</v>
          </cell>
          <cell r="E87">
            <v>306</v>
          </cell>
          <cell r="H87">
            <v>29</v>
          </cell>
          <cell r="I87">
            <v>47</v>
          </cell>
          <cell r="J87">
            <v>710</v>
          </cell>
          <cell r="K87">
            <v>303</v>
          </cell>
          <cell r="M87">
            <v>142</v>
          </cell>
          <cell r="N87">
            <v>14</v>
          </cell>
          <cell r="O87">
            <v>634</v>
          </cell>
          <cell r="P87">
            <v>36073</v>
          </cell>
          <cell r="Q87">
            <v>148</v>
          </cell>
          <cell r="R87">
            <v>404</v>
          </cell>
          <cell r="S87">
            <v>92</v>
          </cell>
          <cell r="T87">
            <v>2.9</v>
          </cell>
          <cell r="U87">
            <v>352</v>
          </cell>
        </row>
        <row r="88">
          <cell r="A88">
            <v>8458971</v>
          </cell>
          <cell r="B88" t="str">
            <v>BAMBUCHABUCHA</v>
          </cell>
          <cell r="C88" t="str">
            <v>T40</v>
          </cell>
          <cell r="D88">
            <v>122370325</v>
          </cell>
          <cell r="E88">
            <v>1676</v>
          </cell>
          <cell r="H88">
            <v>160</v>
          </cell>
          <cell r="I88">
            <v>53</v>
          </cell>
          <cell r="J88">
            <v>730</v>
          </cell>
          <cell r="K88">
            <v>459</v>
          </cell>
          <cell r="M88">
            <v>818</v>
          </cell>
          <cell r="N88">
            <v>85</v>
          </cell>
          <cell r="O88">
            <v>502</v>
          </cell>
          <cell r="P88">
            <v>347257</v>
          </cell>
          <cell r="Q88">
            <v>843</v>
          </cell>
          <cell r="R88">
            <v>1595</v>
          </cell>
          <cell r="S88">
            <v>1158</v>
          </cell>
          <cell r="T88">
            <v>3.4</v>
          </cell>
          <cell r="U88">
            <v>1789</v>
          </cell>
        </row>
        <row r="89">
          <cell r="A89">
            <v>13844875</v>
          </cell>
          <cell r="B89" t="str">
            <v>TIMA2004UBIVASHKA</v>
          </cell>
          <cell r="C89" t="str">
            <v>Pz38t</v>
          </cell>
          <cell r="D89">
            <v>122370305</v>
          </cell>
          <cell r="E89">
            <v>95</v>
          </cell>
          <cell r="H89">
            <v>0</v>
          </cell>
          <cell r="I89">
            <v>46</v>
          </cell>
          <cell r="J89">
            <v>490</v>
          </cell>
          <cell r="K89">
            <v>1</v>
          </cell>
          <cell r="M89">
            <v>44</v>
          </cell>
          <cell r="N89">
            <v>0</v>
          </cell>
          <cell r="O89"/>
          <cell r="P89">
            <v>6097</v>
          </cell>
          <cell r="Q89">
            <v>31</v>
          </cell>
          <cell r="R89">
            <v>34</v>
          </cell>
          <cell r="S89">
            <v>31</v>
          </cell>
          <cell r="T89">
            <v>1.9</v>
          </cell>
          <cell r="U89">
            <v>130</v>
          </cell>
        </row>
        <row r="90">
          <cell r="A90">
            <v>2983651</v>
          </cell>
          <cell r="B90" t="str">
            <v>SINARULIT</v>
          </cell>
          <cell r="C90" t="str">
            <v>SU-26</v>
          </cell>
          <cell r="D90">
            <v>122370328</v>
          </cell>
          <cell r="E90">
            <v>30902</v>
          </cell>
          <cell r="H90">
            <v>326</v>
          </cell>
          <cell r="I90">
            <v>56</v>
          </cell>
          <cell r="J90">
            <v>1240</v>
          </cell>
          <cell r="K90">
            <v>1380</v>
          </cell>
          <cell r="M90">
            <v>15436</v>
          </cell>
          <cell r="N90">
            <v>182</v>
          </cell>
          <cell r="O90">
            <v>1212</v>
          </cell>
          <cell r="P90">
            <v>42566723</v>
          </cell>
          <cell r="Q90">
            <v>34776</v>
          </cell>
          <cell r="R90">
            <v>43656</v>
          </cell>
          <cell r="S90">
            <v>17971</v>
          </cell>
          <cell r="T90">
            <v>7.6</v>
          </cell>
          <cell r="U90">
            <v>21289</v>
          </cell>
        </row>
        <row r="91">
          <cell r="A91">
            <v>13249131</v>
          </cell>
          <cell r="B91" t="str">
            <v>SASHA201280</v>
          </cell>
          <cell r="C91" t="str">
            <v>SU-26</v>
          </cell>
          <cell r="D91">
            <v>122370329</v>
          </cell>
          <cell r="E91">
            <v>810</v>
          </cell>
          <cell r="H91">
            <v>70</v>
          </cell>
          <cell r="I91">
            <v>40</v>
          </cell>
          <cell r="J91">
            <v>510</v>
          </cell>
          <cell r="K91">
            <v>129</v>
          </cell>
          <cell r="M91">
            <v>370</v>
          </cell>
          <cell r="N91">
            <v>26</v>
          </cell>
          <cell r="O91">
            <v>1</v>
          </cell>
          <cell r="P91">
            <v>68995</v>
          </cell>
          <cell r="Q91">
            <v>204</v>
          </cell>
          <cell r="R91">
            <v>801</v>
          </cell>
          <cell r="S91">
            <v>57</v>
          </cell>
          <cell r="T91">
            <v>3.3</v>
          </cell>
          <cell r="U91">
            <v>933</v>
          </cell>
        </row>
        <row r="92">
          <cell r="A92">
            <v>1744106</v>
          </cell>
          <cell r="B92" t="str">
            <v>KUROK1</v>
          </cell>
          <cell r="C92" t="str">
            <v>Ch20_Type58</v>
          </cell>
          <cell r="D92">
            <v>33962867</v>
          </cell>
          <cell r="E92">
            <v>9821</v>
          </cell>
          <cell r="H92">
            <v>51</v>
          </cell>
          <cell r="I92">
            <v>54</v>
          </cell>
          <cell r="J92">
            <v>930</v>
          </cell>
          <cell r="K92">
            <v>946</v>
          </cell>
          <cell r="M92">
            <v>4930</v>
          </cell>
          <cell r="N92">
            <v>29</v>
          </cell>
          <cell r="O92">
            <v>265</v>
          </cell>
          <cell r="P92">
            <v>5995800</v>
          </cell>
          <cell r="Q92">
            <v>7716</v>
          </cell>
          <cell r="R92">
            <v>6438</v>
          </cell>
          <cell r="S92">
            <v>8883</v>
          </cell>
          <cell r="T92">
            <v>5.8</v>
          </cell>
          <cell r="U92">
            <v>12983</v>
          </cell>
        </row>
        <row r="93">
          <cell r="A93">
            <v>811817</v>
          </cell>
          <cell r="B93" t="str">
            <v>BENDER_1</v>
          </cell>
          <cell r="C93" t="str">
            <v>StuGIII</v>
          </cell>
          <cell r="D93">
            <v>33962852</v>
          </cell>
          <cell r="E93">
            <v>8061</v>
          </cell>
          <cell r="H93">
            <v>434</v>
          </cell>
          <cell r="I93">
            <v>55</v>
          </cell>
          <cell r="J93">
            <v>990</v>
          </cell>
          <cell r="K93">
            <v>969</v>
          </cell>
          <cell r="M93">
            <v>4020</v>
          </cell>
          <cell r="N93">
            <v>240</v>
          </cell>
          <cell r="O93">
            <v>1201</v>
          </cell>
          <cell r="P93">
            <v>5518241</v>
          </cell>
          <cell r="Q93">
            <v>6295</v>
          </cell>
          <cell r="R93">
            <v>5389</v>
          </cell>
          <cell r="S93">
            <v>6111</v>
          </cell>
          <cell r="T93">
            <v>6</v>
          </cell>
          <cell r="U93">
            <v>13439</v>
          </cell>
        </row>
        <row r="94">
          <cell r="A94">
            <v>14522351</v>
          </cell>
          <cell r="B94" t="str">
            <v>SAITEZ</v>
          </cell>
          <cell r="C94" t="str">
            <v>M37</v>
          </cell>
          <cell r="D94">
            <v>33962869</v>
          </cell>
          <cell r="E94">
            <v>71</v>
          </cell>
          <cell r="H94">
            <v>4</v>
          </cell>
          <cell r="I94">
            <v>41</v>
          </cell>
          <cell r="J94">
            <v>280</v>
          </cell>
          <cell r="K94">
            <v>1</v>
          </cell>
          <cell r="M94">
            <v>29</v>
          </cell>
          <cell r="N94">
            <v>2</v>
          </cell>
          <cell r="O94"/>
          <cell r="P94">
            <v>4294</v>
          </cell>
          <cell r="Q94">
            <v>24</v>
          </cell>
          <cell r="R94">
            <v>21</v>
          </cell>
          <cell r="S94">
            <v>28</v>
          </cell>
          <cell r="T94">
            <v>2.2000000000000002</v>
          </cell>
          <cell r="U94">
            <v>1</v>
          </cell>
        </row>
        <row r="95">
          <cell r="A95">
            <v>5078437</v>
          </cell>
          <cell r="B95" t="str">
            <v>VITALIJ567</v>
          </cell>
          <cell r="C95" t="str">
            <v>M3_Grant</v>
          </cell>
          <cell r="D95">
            <v>33962850</v>
          </cell>
          <cell r="E95">
            <v>3782</v>
          </cell>
          <cell r="H95">
            <v>24</v>
          </cell>
          <cell r="I95">
            <v>47</v>
          </cell>
          <cell r="J95">
            <v>650</v>
          </cell>
          <cell r="K95">
            <v>308</v>
          </cell>
          <cell r="M95">
            <v>1747</v>
          </cell>
          <cell r="N95">
            <v>12</v>
          </cell>
          <cell r="O95">
            <v>263</v>
          </cell>
          <cell r="P95">
            <v>642386</v>
          </cell>
          <cell r="Q95">
            <v>1336</v>
          </cell>
          <cell r="R95">
            <v>3325</v>
          </cell>
          <cell r="S95">
            <v>1376</v>
          </cell>
          <cell r="T95">
            <v>4</v>
          </cell>
          <cell r="U95">
            <v>5735</v>
          </cell>
        </row>
        <row r="96">
          <cell r="A96">
            <v>1675746</v>
          </cell>
          <cell r="B96" t="str">
            <v>WAW878</v>
          </cell>
          <cell r="C96" t="str">
            <v>ARL_V39</v>
          </cell>
          <cell r="D96">
            <v>33962865</v>
          </cell>
          <cell r="E96">
            <v>24048</v>
          </cell>
          <cell r="H96">
            <v>21</v>
          </cell>
          <cell r="I96">
            <v>48</v>
          </cell>
          <cell r="J96">
            <v>1200</v>
          </cell>
          <cell r="K96">
            <v>1303</v>
          </cell>
          <cell r="M96">
            <v>12186</v>
          </cell>
          <cell r="N96">
            <v>8</v>
          </cell>
          <cell r="O96"/>
          <cell r="P96">
            <v>29505689</v>
          </cell>
          <cell r="Q96">
            <v>24781</v>
          </cell>
          <cell r="R96">
            <v>21172</v>
          </cell>
          <cell r="S96">
            <v>17859</v>
          </cell>
          <cell r="T96">
            <v>7</v>
          </cell>
          <cell r="U96">
            <v>30371</v>
          </cell>
        </row>
        <row r="97">
          <cell r="A97">
            <v>13045077</v>
          </cell>
          <cell r="B97" t="str">
            <v>RAMASHRA</v>
          </cell>
          <cell r="C97" t="str">
            <v>KV-1s</v>
          </cell>
          <cell r="D97">
            <v>33962861</v>
          </cell>
          <cell r="E97">
            <v>1744</v>
          </cell>
          <cell r="H97">
            <v>437</v>
          </cell>
          <cell r="I97">
            <v>46</v>
          </cell>
          <cell r="J97">
            <v>900</v>
          </cell>
          <cell r="K97">
            <v>547</v>
          </cell>
          <cell r="M97">
            <v>830</v>
          </cell>
          <cell r="N97">
            <v>200</v>
          </cell>
          <cell r="O97">
            <v>512</v>
          </cell>
          <cell r="P97">
            <v>516917</v>
          </cell>
          <cell r="Q97">
            <v>977</v>
          </cell>
          <cell r="R97">
            <v>1750</v>
          </cell>
          <cell r="S97">
            <v>773</v>
          </cell>
          <cell r="T97">
            <v>4</v>
          </cell>
          <cell r="U97">
            <v>3666</v>
          </cell>
        </row>
        <row r="98">
          <cell r="A98">
            <v>3258578</v>
          </cell>
          <cell r="B98" t="str">
            <v>MAXIMSTOMA</v>
          </cell>
          <cell r="C98" t="str">
            <v>T-34</v>
          </cell>
          <cell r="D98">
            <v>33962866</v>
          </cell>
          <cell r="E98">
            <v>659</v>
          </cell>
          <cell r="H98">
            <v>0</v>
          </cell>
          <cell r="I98">
            <v>51</v>
          </cell>
          <cell r="J98">
            <v>600</v>
          </cell>
          <cell r="K98">
            <v>135</v>
          </cell>
          <cell r="M98">
            <v>334</v>
          </cell>
          <cell r="N98">
            <v>0</v>
          </cell>
          <cell r="O98"/>
          <cell r="P98">
            <v>37833</v>
          </cell>
          <cell r="Q98">
            <v>198</v>
          </cell>
          <cell r="R98">
            <v>368</v>
          </cell>
          <cell r="S98">
            <v>533</v>
          </cell>
          <cell r="T98">
            <v>2</v>
          </cell>
          <cell r="U98">
            <v>969</v>
          </cell>
        </row>
        <row r="99">
          <cell r="A99">
            <v>1946296</v>
          </cell>
          <cell r="B99" t="str">
            <v>VOVKIN91</v>
          </cell>
          <cell r="C99" t="str">
            <v>ELC_AMX</v>
          </cell>
          <cell r="D99">
            <v>33962856</v>
          </cell>
          <cell r="E99">
            <v>3160</v>
          </cell>
          <cell r="H99">
            <v>38</v>
          </cell>
          <cell r="I99">
            <v>49</v>
          </cell>
          <cell r="J99">
            <v>910</v>
          </cell>
          <cell r="K99">
            <v>871</v>
          </cell>
          <cell r="M99">
            <v>1587</v>
          </cell>
          <cell r="N99">
            <v>18</v>
          </cell>
          <cell r="O99"/>
          <cell r="P99">
            <v>1537774</v>
          </cell>
          <cell r="Q99">
            <v>2381</v>
          </cell>
          <cell r="R99">
            <v>2973</v>
          </cell>
          <cell r="S99">
            <v>2560</v>
          </cell>
          <cell r="T99">
            <v>4.9000000000000004</v>
          </cell>
          <cell r="U99">
            <v>3516</v>
          </cell>
        </row>
        <row r="100">
          <cell r="A100">
            <v>11655686</v>
          </cell>
          <cell r="B100" t="str">
            <v>KASHTAN57</v>
          </cell>
          <cell r="C100" t="str">
            <v>JagdPzIV</v>
          </cell>
          <cell r="D100">
            <v>33962841</v>
          </cell>
          <cell r="E100">
            <v>2578</v>
          </cell>
          <cell r="H100">
            <v>18</v>
          </cell>
          <cell r="I100">
            <v>45</v>
          </cell>
          <cell r="J100">
            <v>520</v>
          </cell>
          <cell r="K100">
            <v>321</v>
          </cell>
          <cell r="M100">
            <v>1174</v>
          </cell>
          <cell r="N100">
            <v>7</v>
          </cell>
          <cell r="O100"/>
          <cell r="P100">
            <v>529630</v>
          </cell>
          <cell r="Q100">
            <v>987</v>
          </cell>
          <cell r="R100">
            <v>1318</v>
          </cell>
          <cell r="S100">
            <v>1383</v>
          </cell>
          <cell r="T100">
            <v>4.3</v>
          </cell>
          <cell r="U100">
            <v>2106</v>
          </cell>
        </row>
        <row r="101">
          <cell r="A101">
            <v>6303071</v>
          </cell>
          <cell r="B101" t="str">
            <v>VALDER2006</v>
          </cell>
          <cell r="C101" t="str">
            <v>VK3601H</v>
          </cell>
          <cell r="D101">
            <v>33962864</v>
          </cell>
          <cell r="E101">
            <v>1920</v>
          </cell>
          <cell r="H101">
            <v>0</v>
          </cell>
          <cell r="I101">
            <v>48</v>
          </cell>
          <cell r="J101">
            <v>790</v>
          </cell>
          <cell r="K101">
            <v>572</v>
          </cell>
          <cell r="M101">
            <v>923</v>
          </cell>
          <cell r="N101">
            <v>0</v>
          </cell>
          <cell r="O101"/>
          <cell r="P101">
            <v>494676</v>
          </cell>
          <cell r="Q101">
            <v>1354</v>
          </cell>
          <cell r="R101">
            <v>1506</v>
          </cell>
          <cell r="S101">
            <v>1179</v>
          </cell>
          <cell r="T101">
            <v>4</v>
          </cell>
          <cell r="U101">
            <v>2602</v>
          </cell>
        </row>
        <row r="102">
          <cell r="A102">
            <v>12436634</v>
          </cell>
          <cell r="B102" t="str">
            <v>BARAN146</v>
          </cell>
          <cell r="C102" t="str">
            <v>GB09_Churchill_VII</v>
          </cell>
          <cell r="D102">
            <v>33962848</v>
          </cell>
          <cell r="E102">
            <v>2140</v>
          </cell>
          <cell r="H102">
            <v>123</v>
          </cell>
          <cell r="I102">
            <v>38</v>
          </cell>
          <cell r="J102">
            <v>510</v>
          </cell>
          <cell r="K102">
            <v>184</v>
          </cell>
          <cell r="M102">
            <v>973</v>
          </cell>
          <cell r="N102">
            <v>47</v>
          </cell>
          <cell r="O102">
            <v>1</v>
          </cell>
          <cell r="P102">
            <v>287765</v>
          </cell>
          <cell r="Q102">
            <v>568</v>
          </cell>
          <cell r="R102">
            <v>1183</v>
          </cell>
          <cell r="S102">
            <v>520</v>
          </cell>
          <cell r="T102">
            <v>4.2</v>
          </cell>
          <cell r="U102">
            <v>3117</v>
          </cell>
        </row>
        <row r="103">
          <cell r="A103">
            <v>6869003</v>
          </cell>
          <cell r="B103" t="str">
            <v>DIKIJG</v>
          </cell>
          <cell r="C103" t="str">
            <v>T150</v>
          </cell>
          <cell r="D103">
            <v>33962844</v>
          </cell>
          <cell r="E103">
            <v>4109</v>
          </cell>
          <cell r="H103">
            <v>62</v>
          </cell>
          <cell r="I103">
            <v>42</v>
          </cell>
          <cell r="J103">
            <v>670</v>
          </cell>
          <cell r="K103">
            <v>454</v>
          </cell>
          <cell r="M103">
            <v>1888</v>
          </cell>
          <cell r="N103">
            <v>24</v>
          </cell>
          <cell r="O103">
            <v>212</v>
          </cell>
          <cell r="P103">
            <v>1200464</v>
          </cell>
          <cell r="Q103">
            <v>1937</v>
          </cell>
          <cell r="R103">
            <v>3120</v>
          </cell>
          <cell r="S103">
            <v>1321</v>
          </cell>
          <cell r="T103">
            <v>4.5999999999999996</v>
          </cell>
          <cell r="U103">
            <v>5243</v>
          </cell>
        </row>
        <row r="104">
          <cell r="A104">
            <v>4279374</v>
          </cell>
          <cell r="B104" t="str">
            <v>GRIBUSOV</v>
          </cell>
          <cell r="C104" t="str">
            <v>Ch20_Type58</v>
          </cell>
          <cell r="D104">
            <v>33962857</v>
          </cell>
          <cell r="E104">
            <v>9228</v>
          </cell>
          <cell r="H104">
            <v>1</v>
          </cell>
          <cell r="I104">
            <v>51</v>
          </cell>
          <cell r="J104">
            <v>1130</v>
          </cell>
          <cell r="K104">
            <v>1158</v>
          </cell>
          <cell r="M104">
            <v>4652</v>
          </cell>
          <cell r="N104">
            <v>1</v>
          </cell>
          <cell r="O104"/>
          <cell r="P104">
            <v>7926922</v>
          </cell>
          <cell r="Q104">
            <v>8082</v>
          </cell>
          <cell r="R104">
            <v>8308</v>
          </cell>
          <cell r="S104">
            <v>9607</v>
          </cell>
          <cell r="T104">
            <v>6.2</v>
          </cell>
          <cell r="U104">
            <v>13488</v>
          </cell>
        </row>
        <row r="105">
          <cell r="A105">
            <v>3278115</v>
          </cell>
          <cell r="B105" t="str">
            <v>ALSALI</v>
          </cell>
          <cell r="C105" t="str">
            <v>KV-1s</v>
          </cell>
          <cell r="D105">
            <v>33962849</v>
          </cell>
          <cell r="E105">
            <v>4210</v>
          </cell>
          <cell r="H105">
            <v>836</v>
          </cell>
          <cell r="I105">
            <v>45</v>
          </cell>
          <cell r="J105">
            <v>820</v>
          </cell>
          <cell r="K105">
            <v>521</v>
          </cell>
          <cell r="M105">
            <v>1977</v>
          </cell>
          <cell r="N105">
            <v>379</v>
          </cell>
          <cell r="O105">
            <v>570</v>
          </cell>
          <cell r="P105">
            <v>1163376</v>
          </cell>
          <cell r="Q105">
            <v>2073</v>
          </cell>
          <cell r="R105">
            <v>1627</v>
          </cell>
          <cell r="S105">
            <v>4652</v>
          </cell>
          <cell r="T105">
            <v>5.2</v>
          </cell>
          <cell r="U105">
            <v>8902</v>
          </cell>
        </row>
        <row r="106">
          <cell r="A106">
            <v>13878610</v>
          </cell>
          <cell r="B106" t="str">
            <v>ZEMLANIN59</v>
          </cell>
          <cell r="C106" t="str">
            <v>KV1</v>
          </cell>
          <cell r="D106">
            <v>33962859</v>
          </cell>
          <cell r="E106">
            <v>512</v>
          </cell>
          <cell r="H106">
            <v>137</v>
          </cell>
          <cell r="I106">
            <v>47</v>
          </cell>
          <cell r="J106">
            <v>820</v>
          </cell>
          <cell r="K106">
            <v>482</v>
          </cell>
          <cell r="M106">
            <v>244</v>
          </cell>
          <cell r="N106">
            <v>65</v>
          </cell>
          <cell r="O106">
            <v>1</v>
          </cell>
          <cell r="P106">
            <v>114240</v>
          </cell>
          <cell r="Q106">
            <v>364</v>
          </cell>
          <cell r="R106">
            <v>191</v>
          </cell>
          <cell r="S106">
            <v>469</v>
          </cell>
          <cell r="T106">
            <v>3.3</v>
          </cell>
          <cell r="U106">
            <v>902</v>
          </cell>
        </row>
        <row r="107">
          <cell r="A107">
            <v>8207032</v>
          </cell>
          <cell r="B107" t="str">
            <v>KOSTYATT</v>
          </cell>
          <cell r="C107" t="str">
            <v>Ch21_T34</v>
          </cell>
          <cell r="D107">
            <v>33962858</v>
          </cell>
          <cell r="E107">
            <v>1107</v>
          </cell>
          <cell r="H107">
            <v>159</v>
          </cell>
          <cell r="I107">
            <v>40</v>
          </cell>
          <cell r="J107">
            <v>870</v>
          </cell>
          <cell r="K107">
            <v>305</v>
          </cell>
          <cell r="M107">
            <v>520</v>
          </cell>
          <cell r="N107">
            <v>64</v>
          </cell>
          <cell r="O107">
            <v>1</v>
          </cell>
          <cell r="P107">
            <v>147442</v>
          </cell>
          <cell r="Q107">
            <v>573</v>
          </cell>
          <cell r="R107">
            <v>1158</v>
          </cell>
          <cell r="S107">
            <v>672</v>
          </cell>
          <cell r="T107">
            <v>2.4</v>
          </cell>
          <cell r="U107">
            <v>2230</v>
          </cell>
        </row>
        <row r="108">
          <cell r="A108">
            <v>5268273</v>
          </cell>
          <cell r="B108" t="str">
            <v>SAM_GSM</v>
          </cell>
          <cell r="C108" t="str">
            <v>M6</v>
          </cell>
          <cell r="D108">
            <v>33962854</v>
          </cell>
          <cell r="E108">
            <v>1304</v>
          </cell>
          <cell r="H108">
            <v>67</v>
          </cell>
          <cell r="I108">
            <v>42</v>
          </cell>
          <cell r="J108">
            <v>810</v>
          </cell>
          <cell r="K108">
            <v>431</v>
          </cell>
          <cell r="M108">
            <v>603</v>
          </cell>
          <cell r="N108">
            <v>27</v>
          </cell>
          <cell r="O108">
            <v>1</v>
          </cell>
          <cell r="P108">
            <v>291629</v>
          </cell>
          <cell r="Q108">
            <v>607</v>
          </cell>
          <cell r="R108">
            <v>1006</v>
          </cell>
          <cell r="S108">
            <v>957</v>
          </cell>
          <cell r="T108">
            <v>4.2</v>
          </cell>
          <cell r="U108">
            <v>2577</v>
          </cell>
        </row>
        <row r="109">
          <cell r="A109">
            <v>6349845</v>
          </cell>
          <cell r="B109" t="str">
            <v>KOMBAT______</v>
          </cell>
          <cell r="C109" t="str">
            <v>KV1</v>
          </cell>
          <cell r="D109">
            <v>33962846</v>
          </cell>
          <cell r="E109">
            <v>9761</v>
          </cell>
          <cell r="H109">
            <v>647</v>
          </cell>
          <cell r="I109">
            <v>54</v>
          </cell>
          <cell r="J109">
            <v>1110</v>
          </cell>
          <cell r="K109">
            <v>1078</v>
          </cell>
          <cell r="M109">
            <v>5001</v>
          </cell>
          <cell r="N109">
            <v>349</v>
          </cell>
          <cell r="O109">
            <v>1258</v>
          </cell>
          <cell r="P109">
            <v>6721638</v>
          </cell>
          <cell r="Q109">
            <v>7800</v>
          </cell>
          <cell r="R109">
            <v>13761</v>
          </cell>
          <cell r="S109">
            <v>5932</v>
          </cell>
          <cell r="T109">
            <v>6</v>
          </cell>
          <cell r="U109">
            <v>15913</v>
          </cell>
        </row>
        <row r="110">
          <cell r="A110">
            <v>5663451</v>
          </cell>
          <cell r="B110" t="str">
            <v>BARABEKA32</v>
          </cell>
          <cell r="C110" t="str">
            <v>KV-1s</v>
          </cell>
          <cell r="D110">
            <v>33962863</v>
          </cell>
          <cell r="E110">
            <v>11522</v>
          </cell>
          <cell r="H110">
            <v>44</v>
          </cell>
          <cell r="I110">
            <v>55</v>
          </cell>
          <cell r="J110">
            <v>1050</v>
          </cell>
          <cell r="K110">
            <v>1050</v>
          </cell>
          <cell r="M110">
            <v>5894</v>
          </cell>
          <cell r="N110">
            <v>26</v>
          </cell>
          <cell r="O110">
            <v>999</v>
          </cell>
          <cell r="P110">
            <v>9560405</v>
          </cell>
          <cell r="Q110">
            <v>8676</v>
          </cell>
          <cell r="R110">
            <v>12010</v>
          </cell>
          <cell r="S110">
            <v>4957</v>
          </cell>
          <cell r="T110">
            <v>6.3</v>
          </cell>
          <cell r="U110">
            <v>18743</v>
          </cell>
        </row>
        <row r="111">
          <cell r="A111">
            <v>580565</v>
          </cell>
          <cell r="B111" t="str">
            <v>KS1974</v>
          </cell>
          <cell r="C111" t="str">
            <v>GB21_Cromwell</v>
          </cell>
          <cell r="D111">
            <v>33962870</v>
          </cell>
          <cell r="E111">
            <v>12945</v>
          </cell>
          <cell r="H111">
            <v>1</v>
          </cell>
          <cell r="I111">
            <v>48</v>
          </cell>
          <cell r="J111">
            <v>880</v>
          </cell>
          <cell r="K111">
            <v>819</v>
          </cell>
          <cell r="M111">
            <v>6068</v>
          </cell>
          <cell r="N111">
            <v>1</v>
          </cell>
          <cell r="O111"/>
          <cell r="P111">
            <v>9166755</v>
          </cell>
          <cell r="Q111">
            <v>8290</v>
          </cell>
          <cell r="R111">
            <v>12887</v>
          </cell>
          <cell r="S111">
            <v>6251</v>
          </cell>
          <cell r="T111">
            <v>6.8</v>
          </cell>
          <cell r="U111">
            <v>15300</v>
          </cell>
        </row>
        <row r="112">
          <cell r="A112">
            <v>7507757</v>
          </cell>
          <cell r="B112" t="str">
            <v>PLAYER7500</v>
          </cell>
          <cell r="C112" t="str">
            <v>T150</v>
          </cell>
          <cell r="D112">
            <v>33962853</v>
          </cell>
          <cell r="E112">
            <v>1479</v>
          </cell>
          <cell r="H112">
            <v>0</v>
          </cell>
          <cell r="I112">
            <v>48</v>
          </cell>
          <cell r="J112">
            <v>640</v>
          </cell>
          <cell r="K112">
            <v>398</v>
          </cell>
          <cell r="M112">
            <v>707</v>
          </cell>
          <cell r="N112">
            <v>0</v>
          </cell>
          <cell r="O112"/>
          <cell r="P112">
            <v>281550</v>
          </cell>
          <cell r="Q112">
            <v>722</v>
          </cell>
          <cell r="R112">
            <v>761</v>
          </cell>
          <cell r="S112">
            <v>1247</v>
          </cell>
          <cell r="T112">
            <v>3.8</v>
          </cell>
          <cell r="U112">
            <v>1633</v>
          </cell>
        </row>
        <row r="113">
          <cell r="A113">
            <v>4584200</v>
          </cell>
          <cell r="B113" t="str">
            <v>LEHENZE</v>
          </cell>
          <cell r="C113" t="str">
            <v>VK3601H</v>
          </cell>
          <cell r="D113">
            <v>33962842</v>
          </cell>
          <cell r="E113">
            <v>10195</v>
          </cell>
          <cell r="H113">
            <v>331</v>
          </cell>
          <cell r="I113">
            <v>53</v>
          </cell>
          <cell r="J113">
            <v>1020</v>
          </cell>
          <cell r="K113">
            <v>1213</v>
          </cell>
          <cell r="M113">
            <v>5302</v>
          </cell>
          <cell r="N113">
            <v>176</v>
          </cell>
          <cell r="O113">
            <v>1260</v>
          </cell>
          <cell r="P113">
            <v>8426904</v>
          </cell>
          <cell r="Q113">
            <v>9940</v>
          </cell>
          <cell r="R113">
            <v>6551</v>
          </cell>
          <cell r="S113">
            <v>10709</v>
          </cell>
          <cell r="T113">
            <v>5.5</v>
          </cell>
          <cell r="U113">
            <v>7830</v>
          </cell>
        </row>
        <row r="114">
          <cell r="A114">
            <v>12105427</v>
          </cell>
          <cell r="B114" t="str">
            <v>SERGAA_1977</v>
          </cell>
          <cell r="C114" t="str">
            <v>KV1</v>
          </cell>
          <cell r="D114">
            <v>33962860</v>
          </cell>
          <cell r="E114">
            <v>1816</v>
          </cell>
          <cell r="H114">
            <v>60</v>
          </cell>
          <cell r="I114">
            <v>47</v>
          </cell>
          <cell r="J114">
            <v>570</v>
          </cell>
          <cell r="K114">
            <v>277</v>
          </cell>
          <cell r="M114">
            <v>854</v>
          </cell>
          <cell r="N114">
            <v>28</v>
          </cell>
          <cell r="O114">
            <v>1</v>
          </cell>
          <cell r="P114">
            <v>293956</v>
          </cell>
          <cell r="Q114">
            <v>668</v>
          </cell>
          <cell r="R114">
            <v>1094</v>
          </cell>
          <cell r="S114">
            <v>756</v>
          </cell>
          <cell r="T114">
            <v>3.7</v>
          </cell>
          <cell r="U114">
            <v>2316</v>
          </cell>
        </row>
        <row r="115">
          <cell r="A115">
            <v>14303400</v>
          </cell>
          <cell r="B115" t="str">
            <v>SLAVA_RYBAK</v>
          </cell>
          <cell r="C115" t="str">
            <v>T1_hvy</v>
          </cell>
          <cell r="D115">
            <v>33962851</v>
          </cell>
          <cell r="E115">
            <v>867</v>
          </cell>
          <cell r="H115">
            <v>61</v>
          </cell>
          <cell r="I115">
            <v>53</v>
          </cell>
          <cell r="J115">
            <v>420</v>
          </cell>
          <cell r="K115">
            <v>5</v>
          </cell>
          <cell r="M115">
            <v>395</v>
          </cell>
          <cell r="N115">
            <v>35</v>
          </cell>
          <cell r="O115"/>
          <cell r="P115">
            <v>46326</v>
          </cell>
          <cell r="Q115">
            <v>202</v>
          </cell>
          <cell r="R115">
            <v>392</v>
          </cell>
          <cell r="S115">
            <v>488</v>
          </cell>
          <cell r="T115">
            <v>2.2999999999999998</v>
          </cell>
          <cell r="U115">
            <v>731</v>
          </cell>
        </row>
        <row r="116">
          <cell r="A116">
            <v>12199049</v>
          </cell>
          <cell r="B116" t="str">
            <v>NOHCHO05</v>
          </cell>
          <cell r="C116" t="str">
            <v>VK3601H</v>
          </cell>
          <cell r="D116">
            <v>33962855</v>
          </cell>
          <cell r="E116">
            <v>2169</v>
          </cell>
          <cell r="H116">
            <v>32</v>
          </cell>
          <cell r="I116">
            <v>43</v>
          </cell>
          <cell r="J116">
            <v>980</v>
          </cell>
          <cell r="K116">
            <v>696</v>
          </cell>
          <cell r="M116">
            <v>1082</v>
          </cell>
          <cell r="N116">
            <v>9</v>
          </cell>
          <cell r="O116"/>
          <cell r="P116">
            <v>774348</v>
          </cell>
          <cell r="Q116">
            <v>1228</v>
          </cell>
          <cell r="R116">
            <v>2052</v>
          </cell>
          <cell r="S116">
            <v>1960</v>
          </cell>
          <cell r="T116">
            <v>4.8</v>
          </cell>
          <cell r="U116">
            <v>4752</v>
          </cell>
        </row>
        <row r="117">
          <cell r="A117">
            <v>519821</v>
          </cell>
          <cell r="B117" t="str">
            <v>TURINDENAR</v>
          </cell>
          <cell r="C117" t="str">
            <v>T40</v>
          </cell>
          <cell r="D117">
            <v>33962845</v>
          </cell>
          <cell r="E117">
            <v>12266</v>
          </cell>
          <cell r="H117">
            <v>1508</v>
          </cell>
          <cell r="I117">
            <v>71</v>
          </cell>
          <cell r="J117">
            <v>1900</v>
          </cell>
          <cell r="K117">
            <v>2075</v>
          </cell>
          <cell r="M117">
            <v>7639</v>
          </cell>
          <cell r="N117">
            <v>1078</v>
          </cell>
          <cell r="O117">
            <v>2350</v>
          </cell>
          <cell r="P117">
            <v>12675757</v>
          </cell>
          <cell r="Q117">
            <v>23654</v>
          </cell>
          <cell r="R117">
            <v>17127</v>
          </cell>
          <cell r="S117">
            <v>20731</v>
          </cell>
          <cell r="T117">
            <v>5</v>
          </cell>
          <cell r="U117">
            <v>29967</v>
          </cell>
        </row>
        <row r="118">
          <cell r="A118">
            <v>6346841</v>
          </cell>
          <cell r="B118" t="str">
            <v>_VEYD_</v>
          </cell>
          <cell r="C118" t="str">
            <v>KV1</v>
          </cell>
          <cell r="D118">
            <v>33962862</v>
          </cell>
          <cell r="E118">
            <v>7202</v>
          </cell>
          <cell r="H118">
            <v>280</v>
          </cell>
          <cell r="I118">
            <v>44</v>
          </cell>
          <cell r="J118">
            <v>990</v>
          </cell>
          <cell r="K118">
            <v>930</v>
          </cell>
          <cell r="M118">
            <v>3592</v>
          </cell>
          <cell r="N118">
            <v>123</v>
          </cell>
          <cell r="O118">
            <v>267</v>
          </cell>
          <cell r="P118">
            <v>4367480</v>
          </cell>
          <cell r="Q118">
            <v>5531</v>
          </cell>
          <cell r="R118">
            <v>5731</v>
          </cell>
          <cell r="S118">
            <v>5239</v>
          </cell>
          <cell r="T118">
            <v>5.6</v>
          </cell>
          <cell r="U118">
            <v>12369</v>
          </cell>
        </row>
        <row r="119">
          <cell r="A119">
            <v>6168969</v>
          </cell>
          <cell r="B119" t="str">
            <v>BALAN1973</v>
          </cell>
          <cell r="C119" t="str">
            <v>Sturmpanzer_II</v>
          </cell>
          <cell r="D119">
            <v>33962843</v>
          </cell>
          <cell r="E119">
            <v>2674</v>
          </cell>
          <cell r="H119">
            <v>0</v>
          </cell>
          <cell r="I119">
            <v>47</v>
          </cell>
          <cell r="J119">
            <v>710</v>
          </cell>
          <cell r="K119">
            <v>386</v>
          </cell>
          <cell r="M119">
            <v>1262</v>
          </cell>
          <cell r="N119">
            <v>0</v>
          </cell>
          <cell r="O119"/>
          <cell r="P119">
            <v>531479</v>
          </cell>
          <cell r="Q119">
            <v>813</v>
          </cell>
          <cell r="R119">
            <v>3223</v>
          </cell>
          <cell r="S119">
            <v>681</v>
          </cell>
          <cell r="T119">
            <v>4.7</v>
          </cell>
          <cell r="U119">
            <v>4535</v>
          </cell>
        </row>
        <row r="120">
          <cell r="A120">
            <v>4360344</v>
          </cell>
          <cell r="B120" t="str">
            <v>MIXA_31</v>
          </cell>
          <cell r="C120" t="str">
            <v>VK3601H</v>
          </cell>
          <cell r="D120">
            <v>33962847</v>
          </cell>
          <cell r="E120">
            <v>14467</v>
          </cell>
          <cell r="H120">
            <v>30</v>
          </cell>
          <cell r="I120">
            <v>49</v>
          </cell>
          <cell r="J120">
            <v>850</v>
          </cell>
          <cell r="K120">
            <v>1069</v>
          </cell>
          <cell r="M120">
            <v>7302</v>
          </cell>
          <cell r="N120">
            <v>14</v>
          </cell>
          <cell r="O120">
            <v>1</v>
          </cell>
          <cell r="P120">
            <v>11239697</v>
          </cell>
          <cell r="Q120">
            <v>13028</v>
          </cell>
          <cell r="R120">
            <v>9885</v>
          </cell>
          <cell r="S120">
            <v>9184</v>
          </cell>
          <cell r="T120">
            <v>6.1</v>
          </cell>
          <cell r="U120">
            <v>6636</v>
          </cell>
        </row>
        <row r="121">
          <cell r="A121">
            <v>6618477</v>
          </cell>
          <cell r="B121" t="str">
            <v>ANTIWHITEBEARD</v>
          </cell>
          <cell r="C121" t="str">
            <v>T-34-85</v>
          </cell>
          <cell r="D121">
            <v>33962868</v>
          </cell>
          <cell r="E121">
            <v>9524</v>
          </cell>
          <cell r="H121">
            <v>1730</v>
          </cell>
          <cell r="I121">
            <v>48</v>
          </cell>
          <cell r="J121">
            <v>880</v>
          </cell>
          <cell r="K121">
            <v>790</v>
          </cell>
          <cell r="M121">
            <v>4762</v>
          </cell>
          <cell r="N121">
            <v>833</v>
          </cell>
          <cell r="O121">
            <v>1067</v>
          </cell>
          <cell r="P121">
            <v>4601984</v>
          </cell>
          <cell r="Q121">
            <v>6174</v>
          </cell>
          <cell r="R121">
            <v>8630</v>
          </cell>
          <cell r="S121">
            <v>5451</v>
          </cell>
          <cell r="T121">
            <v>4.8</v>
          </cell>
          <cell r="U121">
            <v>12995</v>
          </cell>
        </row>
        <row r="122">
          <cell r="A122">
            <v>11505668</v>
          </cell>
          <cell r="B122" t="str">
            <v>BELIY_VOIN</v>
          </cell>
          <cell r="C122" t="str">
            <v>T-34-85</v>
          </cell>
          <cell r="D122">
            <v>31394238</v>
          </cell>
          <cell r="E122">
            <v>1346</v>
          </cell>
          <cell r="H122">
            <v>0</v>
          </cell>
          <cell r="I122">
            <v>46</v>
          </cell>
          <cell r="J122">
            <v>670</v>
          </cell>
          <cell r="K122">
            <v>251</v>
          </cell>
          <cell r="M122">
            <v>618</v>
          </cell>
          <cell r="N122">
            <v>0</v>
          </cell>
          <cell r="O122"/>
          <cell r="P122">
            <v>189951</v>
          </cell>
          <cell r="Q122">
            <v>546</v>
          </cell>
          <cell r="R122">
            <v>810</v>
          </cell>
          <cell r="S122">
            <v>518</v>
          </cell>
          <cell r="T122">
            <v>3.7</v>
          </cell>
          <cell r="U122">
            <v>2629</v>
          </cell>
        </row>
        <row r="123">
          <cell r="A123">
            <v>8360154</v>
          </cell>
          <cell r="B123" t="str">
            <v>KR17</v>
          </cell>
          <cell r="C123" t="str">
            <v>Sherman_Jumbo</v>
          </cell>
          <cell r="D123">
            <v>31394244</v>
          </cell>
          <cell r="E123">
            <v>7157</v>
          </cell>
          <cell r="H123">
            <v>172</v>
          </cell>
          <cell r="I123">
            <v>42</v>
          </cell>
          <cell r="J123">
            <v>740</v>
          </cell>
          <cell r="K123">
            <v>612</v>
          </cell>
          <cell r="M123">
            <v>3324</v>
          </cell>
          <cell r="N123">
            <v>72</v>
          </cell>
          <cell r="O123">
            <v>1</v>
          </cell>
          <cell r="P123">
            <v>2910605</v>
          </cell>
          <cell r="Q123">
            <v>3808</v>
          </cell>
          <cell r="R123">
            <v>5149</v>
          </cell>
          <cell r="S123">
            <v>4134</v>
          </cell>
          <cell r="T123">
            <v>5.4</v>
          </cell>
          <cell r="U123">
            <v>9061</v>
          </cell>
        </row>
        <row r="124">
          <cell r="A124">
            <v>8691680</v>
          </cell>
          <cell r="B124" t="str">
            <v>TYGORAN</v>
          </cell>
          <cell r="C124" t="str">
            <v>SU-85</v>
          </cell>
          <cell r="D124">
            <v>31394255</v>
          </cell>
          <cell r="E124">
            <v>1609</v>
          </cell>
          <cell r="H124">
            <v>60</v>
          </cell>
          <cell r="I124">
            <v>43</v>
          </cell>
          <cell r="J124">
            <v>480</v>
          </cell>
          <cell r="K124">
            <v>222</v>
          </cell>
          <cell r="M124">
            <v>721</v>
          </cell>
          <cell r="N124">
            <v>25</v>
          </cell>
          <cell r="O124">
            <v>1</v>
          </cell>
          <cell r="P124">
            <v>250723</v>
          </cell>
          <cell r="Q124">
            <v>713</v>
          </cell>
          <cell r="R124">
            <v>435</v>
          </cell>
          <cell r="S124">
            <v>1130</v>
          </cell>
          <cell r="T124">
            <v>3.1</v>
          </cell>
          <cell r="U124">
            <v>926</v>
          </cell>
        </row>
        <row r="125">
          <cell r="A125">
            <v>11213455</v>
          </cell>
          <cell r="B125" t="str">
            <v>KOKS111222</v>
          </cell>
          <cell r="C125" t="str">
            <v>M10_Wolverine</v>
          </cell>
          <cell r="D125">
            <v>31394241</v>
          </cell>
          <cell r="E125">
            <v>2483</v>
          </cell>
          <cell r="H125">
            <v>100</v>
          </cell>
          <cell r="I125">
            <v>44</v>
          </cell>
          <cell r="J125">
            <v>620</v>
          </cell>
          <cell r="K125">
            <v>249</v>
          </cell>
          <cell r="M125">
            <v>1086</v>
          </cell>
          <cell r="N125">
            <v>44</v>
          </cell>
          <cell r="O125">
            <v>95</v>
          </cell>
          <cell r="P125">
            <v>315487</v>
          </cell>
          <cell r="Q125">
            <v>574</v>
          </cell>
          <cell r="R125">
            <v>2659</v>
          </cell>
          <cell r="S125">
            <v>1447</v>
          </cell>
          <cell r="T125">
            <v>4.5</v>
          </cell>
          <cell r="U125">
            <v>3219</v>
          </cell>
        </row>
        <row r="126">
          <cell r="A126">
            <v>8155232</v>
          </cell>
          <cell r="B126" t="str">
            <v>ARCHANGEEL</v>
          </cell>
          <cell r="C126" t="str">
            <v>KV-1s</v>
          </cell>
          <cell r="D126">
            <v>31394259</v>
          </cell>
          <cell r="E126">
            <v>524</v>
          </cell>
          <cell r="H126">
            <v>15</v>
          </cell>
          <cell r="I126">
            <v>43</v>
          </cell>
          <cell r="J126">
            <v>780</v>
          </cell>
          <cell r="K126">
            <v>426</v>
          </cell>
          <cell r="M126">
            <v>241</v>
          </cell>
          <cell r="N126">
            <v>4</v>
          </cell>
          <cell r="O126">
            <v>1</v>
          </cell>
          <cell r="P126">
            <v>110593</v>
          </cell>
          <cell r="Q126">
            <v>271</v>
          </cell>
          <cell r="R126">
            <v>468</v>
          </cell>
          <cell r="S126">
            <v>366</v>
          </cell>
          <cell r="T126">
            <v>3.7</v>
          </cell>
          <cell r="U126">
            <v>792</v>
          </cell>
        </row>
        <row r="127">
          <cell r="A127">
            <v>4949978</v>
          </cell>
          <cell r="B127" t="str">
            <v>SUSLOVDISA</v>
          </cell>
          <cell r="C127" t="str">
            <v>StuGIII</v>
          </cell>
          <cell r="D127">
            <v>31394258</v>
          </cell>
          <cell r="E127">
            <v>1296</v>
          </cell>
          <cell r="H127">
            <v>31</v>
          </cell>
          <cell r="I127">
            <v>46</v>
          </cell>
          <cell r="J127">
            <v>720</v>
          </cell>
          <cell r="K127">
            <v>337</v>
          </cell>
          <cell r="M127">
            <v>620</v>
          </cell>
          <cell r="N127">
            <v>13</v>
          </cell>
          <cell r="O127"/>
          <cell r="P127">
            <v>179293</v>
          </cell>
          <cell r="Q127">
            <v>659</v>
          </cell>
          <cell r="R127">
            <v>1026</v>
          </cell>
          <cell r="S127">
            <v>831</v>
          </cell>
          <cell r="T127">
            <v>3.1</v>
          </cell>
          <cell r="U127">
            <v>1980</v>
          </cell>
        </row>
        <row r="128">
          <cell r="A128">
            <v>12775744</v>
          </cell>
          <cell r="B128" t="str">
            <v>DOMINATOR140</v>
          </cell>
          <cell r="C128" t="str">
            <v>GB08_Churchill_I</v>
          </cell>
          <cell r="D128">
            <v>31394253</v>
          </cell>
          <cell r="E128">
            <v>1381</v>
          </cell>
          <cell r="H128">
            <v>277</v>
          </cell>
          <cell r="I128">
            <v>45</v>
          </cell>
          <cell r="J128">
            <v>850</v>
          </cell>
          <cell r="K128">
            <v>397</v>
          </cell>
          <cell r="M128">
            <v>626</v>
          </cell>
          <cell r="N128">
            <v>124</v>
          </cell>
          <cell r="O128">
            <v>208</v>
          </cell>
          <cell r="P128">
            <v>287904</v>
          </cell>
          <cell r="Q128">
            <v>639</v>
          </cell>
          <cell r="R128">
            <v>925</v>
          </cell>
          <cell r="S128">
            <v>1323</v>
          </cell>
          <cell r="T128">
            <v>3.8</v>
          </cell>
          <cell r="U128">
            <v>2998</v>
          </cell>
        </row>
        <row r="129">
          <cell r="A129">
            <v>12942384</v>
          </cell>
          <cell r="B129" t="str">
            <v>REASQIZZ</v>
          </cell>
          <cell r="C129" t="str">
            <v>KV-1s</v>
          </cell>
          <cell r="D129">
            <v>31394250</v>
          </cell>
          <cell r="E129">
            <v>978</v>
          </cell>
          <cell r="H129">
            <v>156</v>
          </cell>
          <cell r="I129">
            <v>44</v>
          </cell>
          <cell r="J129">
            <v>750</v>
          </cell>
          <cell r="K129">
            <v>693</v>
          </cell>
          <cell r="M129">
            <v>487</v>
          </cell>
          <cell r="N129">
            <v>69</v>
          </cell>
          <cell r="O129">
            <v>278</v>
          </cell>
          <cell r="P129">
            <v>287649</v>
          </cell>
          <cell r="Q129">
            <v>738</v>
          </cell>
          <cell r="R129">
            <v>1255</v>
          </cell>
          <cell r="S129">
            <v>228</v>
          </cell>
          <cell r="T129">
            <v>4.5</v>
          </cell>
          <cell r="U129">
            <v>700</v>
          </cell>
        </row>
        <row r="130">
          <cell r="A130">
            <v>864081</v>
          </cell>
          <cell r="B130" t="str">
            <v>FERMOPILES</v>
          </cell>
          <cell r="C130" t="str">
            <v>Ch21_T34</v>
          </cell>
          <cell r="D130">
            <v>31394256</v>
          </cell>
          <cell r="E130">
            <v>14307</v>
          </cell>
          <cell r="H130">
            <v>175</v>
          </cell>
          <cell r="I130">
            <v>51</v>
          </cell>
          <cell r="J130">
            <v>970</v>
          </cell>
          <cell r="K130">
            <v>933</v>
          </cell>
          <cell r="M130">
            <v>6878</v>
          </cell>
          <cell r="N130">
            <v>90</v>
          </cell>
          <cell r="O130">
            <v>1309</v>
          </cell>
          <cell r="P130">
            <v>11495905</v>
          </cell>
          <cell r="Q130">
            <v>10559</v>
          </cell>
          <cell r="R130">
            <v>13408</v>
          </cell>
          <cell r="S130">
            <v>5375</v>
          </cell>
          <cell r="T130">
            <v>6.6</v>
          </cell>
          <cell r="U130">
            <v>21423</v>
          </cell>
        </row>
        <row r="131">
          <cell r="A131">
            <v>12772469</v>
          </cell>
          <cell r="B131" t="str">
            <v>ANDREJBIRSKIJ</v>
          </cell>
          <cell r="C131" t="str">
            <v>ARL_44</v>
          </cell>
          <cell r="D131">
            <v>31394264</v>
          </cell>
          <cell r="E131">
            <v>1122</v>
          </cell>
          <cell r="H131">
            <v>35</v>
          </cell>
          <cell r="I131">
            <v>48</v>
          </cell>
          <cell r="J131">
            <v>1070</v>
          </cell>
          <cell r="K131">
            <v>911</v>
          </cell>
          <cell r="M131">
            <v>560</v>
          </cell>
          <cell r="N131">
            <v>15</v>
          </cell>
          <cell r="O131">
            <v>517</v>
          </cell>
          <cell r="P131">
            <v>477777</v>
          </cell>
          <cell r="Q131">
            <v>1040</v>
          </cell>
          <cell r="R131">
            <v>1047</v>
          </cell>
          <cell r="S131">
            <v>1179</v>
          </cell>
          <cell r="T131">
            <v>4.5</v>
          </cell>
          <cell r="U131">
            <v>1917</v>
          </cell>
        </row>
        <row r="132">
          <cell r="A132">
            <v>8427526</v>
          </cell>
          <cell r="B132" t="str">
            <v>WVALENTIN</v>
          </cell>
          <cell r="C132" t="str">
            <v>VK3601H</v>
          </cell>
          <cell r="D132">
            <v>31394239</v>
          </cell>
          <cell r="E132">
            <v>5873</v>
          </cell>
          <cell r="H132">
            <v>447</v>
          </cell>
          <cell r="I132">
            <v>53</v>
          </cell>
          <cell r="J132">
            <v>660</v>
          </cell>
          <cell r="K132">
            <v>547</v>
          </cell>
          <cell r="M132">
            <v>2822</v>
          </cell>
          <cell r="N132">
            <v>239</v>
          </cell>
          <cell r="O132">
            <v>787</v>
          </cell>
          <cell r="P132">
            <v>1814376</v>
          </cell>
          <cell r="Q132">
            <v>3109</v>
          </cell>
          <cell r="R132">
            <v>3068</v>
          </cell>
          <cell r="S132">
            <v>4473</v>
          </cell>
          <cell r="T132">
            <v>4.8</v>
          </cell>
          <cell r="U132">
            <v>5648</v>
          </cell>
        </row>
        <row r="133">
          <cell r="A133">
            <v>1608608</v>
          </cell>
          <cell r="B133" t="str">
            <v>TOXA2807</v>
          </cell>
          <cell r="C133" t="str">
            <v>T-34</v>
          </cell>
          <cell r="D133">
            <v>31394247</v>
          </cell>
          <cell r="E133">
            <v>1462</v>
          </cell>
          <cell r="H133">
            <v>49</v>
          </cell>
          <cell r="I133">
            <v>48</v>
          </cell>
          <cell r="J133">
            <v>590</v>
          </cell>
          <cell r="K133">
            <v>423</v>
          </cell>
          <cell r="M133">
            <v>661</v>
          </cell>
          <cell r="N133">
            <v>25</v>
          </cell>
          <cell r="O133">
            <v>731</v>
          </cell>
          <cell r="P133">
            <v>392462</v>
          </cell>
          <cell r="Q133">
            <v>771</v>
          </cell>
          <cell r="R133">
            <v>848</v>
          </cell>
          <cell r="S133">
            <v>719</v>
          </cell>
          <cell r="T133">
            <v>4</v>
          </cell>
          <cell r="U133">
            <v>985</v>
          </cell>
        </row>
        <row r="134">
          <cell r="A134">
            <v>5002495</v>
          </cell>
          <cell r="B134" t="str">
            <v>GRINGO5</v>
          </cell>
          <cell r="C134" t="str">
            <v>M4_Sherman</v>
          </cell>
          <cell r="D134">
            <v>31394266</v>
          </cell>
          <cell r="E134">
            <v>11225</v>
          </cell>
          <cell r="H134">
            <v>873</v>
          </cell>
          <cell r="I134">
            <v>70</v>
          </cell>
          <cell r="J134">
            <v>1420</v>
          </cell>
          <cell r="K134">
            <v>1535</v>
          </cell>
          <cell r="M134">
            <v>5915</v>
          </cell>
          <cell r="N134">
            <v>615</v>
          </cell>
          <cell r="O134">
            <v>1742</v>
          </cell>
          <cell r="P134">
            <v>13450519</v>
          </cell>
          <cell r="Q134">
            <v>15160</v>
          </cell>
          <cell r="R134">
            <v>12270</v>
          </cell>
          <cell r="S134">
            <v>10169</v>
          </cell>
          <cell r="T134">
            <v>6.8</v>
          </cell>
          <cell r="U134">
            <v>20911</v>
          </cell>
        </row>
        <row r="135">
          <cell r="A135">
            <v>10690625</v>
          </cell>
          <cell r="B135" t="str">
            <v>ROMASHKA_POMA</v>
          </cell>
          <cell r="C135" t="str">
            <v>M7_Priest</v>
          </cell>
          <cell r="D135">
            <v>31394254</v>
          </cell>
          <cell r="E135">
            <v>3459</v>
          </cell>
          <cell r="H135">
            <v>123</v>
          </cell>
          <cell r="I135">
            <v>40</v>
          </cell>
          <cell r="J135">
            <v>580</v>
          </cell>
          <cell r="K135">
            <v>240</v>
          </cell>
          <cell r="M135">
            <v>1583</v>
          </cell>
          <cell r="N135">
            <v>49</v>
          </cell>
          <cell r="O135">
            <v>1</v>
          </cell>
          <cell r="P135">
            <v>462526</v>
          </cell>
          <cell r="Q135">
            <v>1605</v>
          </cell>
          <cell r="R135">
            <v>2412</v>
          </cell>
          <cell r="S135">
            <v>741</v>
          </cell>
          <cell r="T135">
            <v>3.4</v>
          </cell>
          <cell r="U135">
            <v>4334</v>
          </cell>
        </row>
        <row r="136">
          <cell r="A136">
            <v>12772586</v>
          </cell>
          <cell r="B136" t="str">
            <v>ANDREJ7777759</v>
          </cell>
          <cell r="C136" t="str">
            <v>T-34</v>
          </cell>
          <cell r="D136">
            <v>31394261</v>
          </cell>
          <cell r="E136">
            <v>1263</v>
          </cell>
          <cell r="H136">
            <v>133</v>
          </cell>
          <cell r="I136">
            <v>48</v>
          </cell>
          <cell r="J136">
            <v>420</v>
          </cell>
          <cell r="K136">
            <v>160</v>
          </cell>
          <cell r="M136">
            <v>570</v>
          </cell>
          <cell r="N136">
            <v>64</v>
          </cell>
          <cell r="O136">
            <v>66</v>
          </cell>
          <cell r="P136">
            <v>132483</v>
          </cell>
          <cell r="Q136">
            <v>315</v>
          </cell>
          <cell r="R136">
            <v>813</v>
          </cell>
          <cell r="S136">
            <v>669</v>
          </cell>
          <cell r="T136">
            <v>3.7</v>
          </cell>
          <cell r="U136">
            <v>704</v>
          </cell>
        </row>
        <row r="137">
          <cell r="A137">
            <v>8037437</v>
          </cell>
          <cell r="B137" t="str">
            <v>STEEL_LEDY</v>
          </cell>
          <cell r="C137" t="str">
            <v>VK3001P</v>
          </cell>
          <cell r="D137">
            <v>31394252</v>
          </cell>
          <cell r="E137">
            <v>2272</v>
          </cell>
          <cell r="H137">
            <v>25</v>
          </cell>
          <cell r="I137">
            <v>42</v>
          </cell>
          <cell r="J137">
            <v>510</v>
          </cell>
          <cell r="K137">
            <v>261</v>
          </cell>
          <cell r="M137">
            <v>978</v>
          </cell>
          <cell r="N137">
            <v>10</v>
          </cell>
          <cell r="O137"/>
          <cell r="P137">
            <v>438504</v>
          </cell>
          <cell r="Q137">
            <v>717</v>
          </cell>
          <cell r="R137">
            <v>1156</v>
          </cell>
          <cell r="S137">
            <v>1189</v>
          </cell>
          <cell r="T137">
            <v>4.7</v>
          </cell>
          <cell r="U137">
            <v>2317</v>
          </cell>
        </row>
        <row r="138">
          <cell r="A138">
            <v>12184223</v>
          </cell>
          <cell r="B138" t="str">
            <v>NALIM1969</v>
          </cell>
          <cell r="C138" t="str">
            <v>SU-26</v>
          </cell>
          <cell r="D138">
            <v>31394246</v>
          </cell>
          <cell r="E138">
            <v>722</v>
          </cell>
          <cell r="H138">
            <v>10</v>
          </cell>
          <cell r="I138">
            <v>44</v>
          </cell>
          <cell r="J138">
            <v>700</v>
          </cell>
          <cell r="K138">
            <v>275</v>
          </cell>
          <cell r="M138">
            <v>321</v>
          </cell>
          <cell r="N138">
            <v>4</v>
          </cell>
          <cell r="O138"/>
          <cell r="P138">
            <v>108081</v>
          </cell>
          <cell r="Q138">
            <v>228</v>
          </cell>
          <cell r="R138">
            <v>637</v>
          </cell>
          <cell r="S138">
            <v>552</v>
          </cell>
          <cell r="T138">
            <v>3.8</v>
          </cell>
          <cell r="U138">
            <v>1141</v>
          </cell>
        </row>
        <row r="139">
          <cell r="A139">
            <v>13932430</v>
          </cell>
          <cell r="B139" t="str">
            <v>KOSTIA111086</v>
          </cell>
          <cell r="C139" t="str">
            <v>SU-26</v>
          </cell>
          <cell r="D139">
            <v>31394240</v>
          </cell>
          <cell r="E139">
            <v>837</v>
          </cell>
          <cell r="H139">
            <v>0</v>
          </cell>
          <cell r="I139">
            <v>43</v>
          </cell>
          <cell r="J139">
            <v>360</v>
          </cell>
          <cell r="K139">
            <v>6</v>
          </cell>
          <cell r="M139">
            <v>361</v>
          </cell>
          <cell r="N139">
            <v>0</v>
          </cell>
          <cell r="O139"/>
          <cell r="P139">
            <v>55281</v>
          </cell>
          <cell r="Q139">
            <v>102</v>
          </cell>
          <cell r="R139">
            <v>482</v>
          </cell>
          <cell r="S139">
            <v>90</v>
          </cell>
          <cell r="T139">
            <v>3.9</v>
          </cell>
          <cell r="U139">
            <v>859</v>
          </cell>
        </row>
        <row r="140">
          <cell r="A140">
            <v>2922834</v>
          </cell>
          <cell r="B140" t="str">
            <v>VOLT380AD</v>
          </cell>
          <cell r="C140" t="str">
            <v>GB09_Churchill_VII</v>
          </cell>
          <cell r="D140">
            <v>31394257</v>
          </cell>
          <cell r="E140">
            <v>11860</v>
          </cell>
          <cell r="H140">
            <v>62</v>
          </cell>
          <cell r="I140">
            <v>47</v>
          </cell>
          <cell r="J140">
            <v>970</v>
          </cell>
          <cell r="K140">
            <v>979</v>
          </cell>
          <cell r="M140">
            <v>5685</v>
          </cell>
          <cell r="N140">
            <v>29</v>
          </cell>
          <cell r="O140">
            <v>1161</v>
          </cell>
          <cell r="P140">
            <v>10805129</v>
          </cell>
          <cell r="Q140">
            <v>9162</v>
          </cell>
          <cell r="R140">
            <v>8636</v>
          </cell>
          <cell r="S140">
            <v>11885</v>
          </cell>
          <cell r="T140">
            <v>7.2</v>
          </cell>
          <cell r="U140">
            <v>11226</v>
          </cell>
        </row>
        <row r="141">
          <cell r="A141">
            <v>14476136</v>
          </cell>
          <cell r="B141" t="str">
            <v>YASHKA0</v>
          </cell>
          <cell r="C141" t="str">
            <v>PzIV_schmalturm</v>
          </cell>
          <cell r="D141">
            <v>31394260</v>
          </cell>
          <cell r="E141">
            <v>2</v>
          </cell>
          <cell r="H141">
            <v>0</v>
          </cell>
          <cell r="I141">
            <v>50</v>
          </cell>
          <cell r="J141">
            <v>450</v>
          </cell>
          <cell r="K141">
            <v>91</v>
          </cell>
          <cell r="M141">
            <v>1</v>
          </cell>
          <cell r="N141">
            <v>0</v>
          </cell>
          <cell r="O141"/>
          <cell r="P141">
            <v>298</v>
          </cell>
          <cell r="Q141">
            <v>0</v>
          </cell>
          <cell r="R141">
            <v>2</v>
          </cell>
          <cell r="S141">
            <v>0</v>
          </cell>
          <cell r="T141">
            <v>4.0999999999999996</v>
          </cell>
          <cell r="U141">
            <v>0</v>
          </cell>
        </row>
        <row r="142">
          <cell r="A142">
            <v>5526164</v>
          </cell>
          <cell r="B142" t="str">
            <v>NEMOW</v>
          </cell>
          <cell r="C142" t="str">
            <v>AMX_105AM</v>
          </cell>
          <cell r="D142">
            <v>31394242</v>
          </cell>
          <cell r="E142">
            <v>10466</v>
          </cell>
          <cell r="H142">
            <v>38</v>
          </cell>
          <cell r="I142">
            <v>57</v>
          </cell>
          <cell r="J142">
            <v>1280</v>
          </cell>
          <cell r="K142">
            <v>1214</v>
          </cell>
          <cell r="M142">
            <v>5710</v>
          </cell>
          <cell r="N142">
            <v>23</v>
          </cell>
          <cell r="O142">
            <v>1297</v>
          </cell>
          <cell r="P142">
            <v>6559563</v>
          </cell>
          <cell r="Q142">
            <v>11164</v>
          </cell>
          <cell r="R142">
            <v>10974</v>
          </cell>
          <cell r="S142">
            <v>11054</v>
          </cell>
          <cell r="T142">
            <v>5.0999999999999996</v>
          </cell>
          <cell r="U142">
            <v>23319</v>
          </cell>
        </row>
        <row r="143">
          <cell r="A143">
            <v>2185502</v>
          </cell>
          <cell r="B143" t="str">
            <v>ORTHOPED</v>
          </cell>
          <cell r="C143" t="str">
            <v>GB20_Crusader</v>
          </cell>
          <cell r="D143">
            <v>31394245</v>
          </cell>
          <cell r="E143">
            <v>8553</v>
          </cell>
          <cell r="H143">
            <v>40</v>
          </cell>
          <cell r="I143">
            <v>52</v>
          </cell>
          <cell r="J143">
            <v>970</v>
          </cell>
          <cell r="K143">
            <v>968</v>
          </cell>
          <cell r="M143">
            <v>4333</v>
          </cell>
          <cell r="N143">
            <v>21</v>
          </cell>
          <cell r="O143">
            <v>1164</v>
          </cell>
          <cell r="P143">
            <v>4967837</v>
          </cell>
          <cell r="Q143">
            <v>7219</v>
          </cell>
          <cell r="R143">
            <v>5421</v>
          </cell>
          <cell r="S143">
            <v>8651</v>
          </cell>
          <cell r="T143">
            <v>5</v>
          </cell>
          <cell r="U143">
            <v>10551</v>
          </cell>
        </row>
        <row r="144">
          <cell r="A144">
            <v>12045492</v>
          </cell>
          <cell r="B144" t="str">
            <v>VADIMWOROUT</v>
          </cell>
          <cell r="C144" t="str">
            <v>KV1</v>
          </cell>
          <cell r="D144">
            <v>31394251</v>
          </cell>
          <cell r="E144">
            <v>598</v>
          </cell>
          <cell r="H144">
            <v>0</v>
          </cell>
          <cell r="I144">
            <v>41</v>
          </cell>
          <cell r="J144">
            <v>540</v>
          </cell>
          <cell r="K144">
            <v>89</v>
          </cell>
          <cell r="M144">
            <v>248</v>
          </cell>
          <cell r="N144">
            <v>0</v>
          </cell>
          <cell r="O144"/>
          <cell r="P144">
            <v>56676</v>
          </cell>
          <cell r="Q144">
            <v>194</v>
          </cell>
          <cell r="R144">
            <v>369</v>
          </cell>
          <cell r="S144">
            <v>342</v>
          </cell>
          <cell r="T144">
            <v>3.5</v>
          </cell>
          <cell r="U144">
            <v>674</v>
          </cell>
        </row>
        <row r="145">
          <cell r="A145">
            <v>4350760</v>
          </cell>
          <cell r="B145" t="str">
            <v>SHAHTER1441</v>
          </cell>
          <cell r="C145" t="str">
            <v>T-34-85</v>
          </cell>
          <cell r="D145">
            <v>31394248</v>
          </cell>
          <cell r="E145">
            <v>10515</v>
          </cell>
          <cell r="H145">
            <v>414</v>
          </cell>
          <cell r="I145">
            <v>46</v>
          </cell>
          <cell r="J145">
            <v>840</v>
          </cell>
          <cell r="K145">
            <v>780</v>
          </cell>
          <cell r="M145">
            <v>4967</v>
          </cell>
          <cell r="N145">
            <v>189</v>
          </cell>
          <cell r="O145">
            <v>488</v>
          </cell>
          <cell r="P145">
            <v>5408272</v>
          </cell>
          <cell r="Q145">
            <v>7502</v>
          </cell>
          <cell r="R145">
            <v>7070</v>
          </cell>
          <cell r="S145">
            <v>6273</v>
          </cell>
          <cell r="T145">
            <v>6</v>
          </cell>
          <cell r="U145">
            <v>15456</v>
          </cell>
        </row>
        <row r="146">
          <cell r="A146">
            <v>5613696</v>
          </cell>
          <cell r="B146" t="str">
            <v>TIMOHA_V_TANKE</v>
          </cell>
          <cell r="C146" t="str">
            <v>M18_Hellcat</v>
          </cell>
          <cell r="D146">
            <v>31394237</v>
          </cell>
          <cell r="E146">
            <v>5998</v>
          </cell>
          <cell r="H146">
            <v>0</v>
          </cell>
          <cell r="I146">
            <v>49</v>
          </cell>
          <cell r="J146">
            <v>890</v>
          </cell>
          <cell r="K146">
            <v>812</v>
          </cell>
          <cell r="M146">
            <v>2923</v>
          </cell>
          <cell r="N146">
            <v>0</v>
          </cell>
          <cell r="O146"/>
          <cell r="P146">
            <v>2949612</v>
          </cell>
          <cell r="Q146">
            <v>4433</v>
          </cell>
          <cell r="R146">
            <v>5827</v>
          </cell>
          <cell r="S146">
            <v>2596</v>
          </cell>
          <cell r="T146">
            <v>5.2</v>
          </cell>
          <cell r="U146">
            <v>8379</v>
          </cell>
        </row>
        <row r="147">
          <cell r="A147">
            <v>6638192</v>
          </cell>
          <cell r="B147" t="str">
            <v>USSR10041998</v>
          </cell>
          <cell r="C147" t="str">
            <v>ELC_AMX</v>
          </cell>
          <cell r="D147">
            <v>31394263</v>
          </cell>
          <cell r="E147">
            <v>2360</v>
          </cell>
          <cell r="H147">
            <v>26</v>
          </cell>
          <cell r="I147">
            <v>47</v>
          </cell>
          <cell r="J147">
            <v>670</v>
          </cell>
          <cell r="K147">
            <v>459</v>
          </cell>
          <cell r="M147">
            <v>1101</v>
          </cell>
          <cell r="N147">
            <v>12</v>
          </cell>
          <cell r="O147"/>
          <cell r="P147">
            <v>608108</v>
          </cell>
          <cell r="Q147">
            <v>1355</v>
          </cell>
          <cell r="R147">
            <v>1463</v>
          </cell>
          <cell r="S147">
            <v>1040</v>
          </cell>
          <cell r="T147">
            <v>4.0999999999999996</v>
          </cell>
          <cell r="U147">
            <v>2904</v>
          </cell>
        </row>
        <row r="148">
          <cell r="A148">
            <v>13074939</v>
          </cell>
          <cell r="B148" t="str">
            <v>BRATLIXOY</v>
          </cell>
          <cell r="C148" t="str">
            <v>Ch21_T34</v>
          </cell>
          <cell r="D148">
            <v>31394265</v>
          </cell>
          <cell r="E148">
            <v>1630</v>
          </cell>
          <cell r="H148">
            <v>11</v>
          </cell>
          <cell r="I148">
            <v>47</v>
          </cell>
          <cell r="J148">
            <v>640</v>
          </cell>
          <cell r="K148">
            <v>441</v>
          </cell>
          <cell r="M148">
            <v>750</v>
          </cell>
          <cell r="N148">
            <v>6</v>
          </cell>
          <cell r="O148">
            <v>1</v>
          </cell>
          <cell r="P148">
            <v>369370</v>
          </cell>
          <cell r="Q148">
            <v>785</v>
          </cell>
          <cell r="R148">
            <v>1509</v>
          </cell>
          <cell r="S148">
            <v>799</v>
          </cell>
          <cell r="T148">
            <v>4.4000000000000004</v>
          </cell>
          <cell r="U148">
            <v>1493</v>
          </cell>
        </row>
        <row r="149">
          <cell r="A149">
            <v>8768662</v>
          </cell>
          <cell r="B149" t="str">
            <v>ALEXDREAM75</v>
          </cell>
          <cell r="C149" t="str">
            <v>T-34-85</v>
          </cell>
          <cell r="D149">
            <v>31394243</v>
          </cell>
          <cell r="E149">
            <v>3659</v>
          </cell>
          <cell r="H149">
            <v>593</v>
          </cell>
          <cell r="I149">
            <v>49</v>
          </cell>
          <cell r="J149">
            <v>870</v>
          </cell>
          <cell r="K149">
            <v>618</v>
          </cell>
          <cell r="M149">
            <v>1749</v>
          </cell>
          <cell r="N149">
            <v>288</v>
          </cell>
          <cell r="O149">
            <v>1210</v>
          </cell>
          <cell r="P149">
            <v>1311958</v>
          </cell>
          <cell r="Q149">
            <v>2250</v>
          </cell>
          <cell r="R149">
            <v>3635</v>
          </cell>
          <cell r="S149">
            <v>831</v>
          </cell>
          <cell r="T149">
            <v>4.5999999999999996</v>
          </cell>
          <cell r="U149">
            <v>7173</v>
          </cell>
        </row>
        <row r="150">
          <cell r="A150">
            <v>13536811</v>
          </cell>
          <cell r="B150" t="str">
            <v>MK0887</v>
          </cell>
          <cell r="C150" t="str">
            <v>T-34-85</v>
          </cell>
          <cell r="D150">
            <v>31394249</v>
          </cell>
          <cell r="E150">
            <v>536</v>
          </cell>
          <cell r="H150">
            <v>36</v>
          </cell>
          <cell r="I150">
            <v>52</v>
          </cell>
          <cell r="J150">
            <v>840</v>
          </cell>
          <cell r="K150">
            <v>480</v>
          </cell>
          <cell r="M150">
            <v>265</v>
          </cell>
          <cell r="N150">
            <v>20</v>
          </cell>
          <cell r="O150">
            <v>1</v>
          </cell>
          <cell r="P150">
            <v>99277</v>
          </cell>
          <cell r="Q150">
            <v>246</v>
          </cell>
          <cell r="R150">
            <v>560</v>
          </cell>
          <cell r="S150">
            <v>413</v>
          </cell>
          <cell r="T150">
            <v>4.0999999999999996</v>
          </cell>
          <cell r="U150">
            <v>1014</v>
          </cell>
        </row>
        <row r="151">
          <cell r="A151">
            <v>3863532</v>
          </cell>
          <cell r="B151" t="str">
            <v>KHAJJBULLINRUS</v>
          </cell>
          <cell r="C151" t="str">
            <v>JagdPzIV</v>
          </cell>
          <cell r="D151">
            <v>31394262</v>
          </cell>
          <cell r="E151">
            <v>2792</v>
          </cell>
          <cell r="H151">
            <v>19</v>
          </cell>
          <cell r="I151">
            <v>49</v>
          </cell>
          <cell r="J151">
            <v>850</v>
          </cell>
          <cell r="K151">
            <v>698</v>
          </cell>
          <cell r="M151">
            <v>1416</v>
          </cell>
          <cell r="N151">
            <v>8</v>
          </cell>
          <cell r="O151"/>
          <cell r="P151">
            <v>786679</v>
          </cell>
          <cell r="Q151">
            <v>2079</v>
          </cell>
          <cell r="R151">
            <v>1547</v>
          </cell>
          <cell r="S151">
            <v>4006</v>
          </cell>
          <cell r="T151">
            <v>3.9</v>
          </cell>
          <cell r="U151">
            <v>2881</v>
          </cell>
        </row>
        <row r="152">
          <cell r="A152">
            <v>13329548</v>
          </cell>
          <cell r="B152" t="str">
            <v>MAZART_KILLER</v>
          </cell>
          <cell r="C152" t="str">
            <v>M7_Priest</v>
          </cell>
          <cell r="D152">
            <v>32346419</v>
          </cell>
          <cell r="E152">
            <v>323</v>
          </cell>
          <cell r="H152">
            <v>0</v>
          </cell>
          <cell r="I152">
            <v>51</v>
          </cell>
          <cell r="J152">
            <v>830</v>
          </cell>
          <cell r="K152">
            <v>363</v>
          </cell>
          <cell r="M152">
            <v>165</v>
          </cell>
          <cell r="N152">
            <v>0</v>
          </cell>
          <cell r="O152"/>
          <cell r="P152">
            <v>43354</v>
          </cell>
          <cell r="Q152">
            <v>169</v>
          </cell>
          <cell r="R152">
            <v>214</v>
          </cell>
          <cell r="S152">
            <v>296</v>
          </cell>
          <cell r="T152">
            <v>2.5</v>
          </cell>
          <cell r="U152">
            <v>630</v>
          </cell>
        </row>
        <row r="153">
          <cell r="A153">
            <v>11973786</v>
          </cell>
          <cell r="B153" t="str">
            <v>111GADENISH111</v>
          </cell>
          <cell r="C153" t="str">
            <v>StuGIII</v>
          </cell>
          <cell r="D153">
            <v>32346426</v>
          </cell>
          <cell r="E153">
            <v>2827</v>
          </cell>
          <cell r="H153">
            <v>40</v>
          </cell>
          <cell r="I153">
            <v>49</v>
          </cell>
          <cell r="J153">
            <v>610</v>
          </cell>
          <cell r="K153">
            <v>468</v>
          </cell>
          <cell r="M153">
            <v>1353</v>
          </cell>
          <cell r="N153">
            <v>20</v>
          </cell>
          <cell r="O153"/>
          <cell r="P153">
            <v>706802</v>
          </cell>
          <cell r="Q153">
            <v>1415</v>
          </cell>
          <cell r="R153">
            <v>2542</v>
          </cell>
          <cell r="S153">
            <v>936</v>
          </cell>
          <cell r="T153">
            <v>4.2</v>
          </cell>
          <cell r="U153">
            <v>1983</v>
          </cell>
        </row>
        <row r="154">
          <cell r="A154">
            <v>12149564</v>
          </cell>
          <cell r="B154" t="str">
            <v>ACDEFENDER</v>
          </cell>
          <cell r="C154" t="str">
            <v>KV-1s</v>
          </cell>
          <cell r="D154">
            <v>32346432</v>
          </cell>
          <cell r="E154">
            <v>390</v>
          </cell>
          <cell r="H154">
            <v>2</v>
          </cell>
          <cell r="I154">
            <v>50</v>
          </cell>
          <cell r="J154">
            <v>920</v>
          </cell>
          <cell r="K154">
            <v>602</v>
          </cell>
          <cell r="M154">
            <v>192</v>
          </cell>
          <cell r="N154">
            <v>2</v>
          </cell>
          <cell r="O154"/>
          <cell r="P154">
            <v>89682</v>
          </cell>
          <cell r="Q154">
            <v>274</v>
          </cell>
          <cell r="R154">
            <v>249</v>
          </cell>
          <cell r="S154">
            <v>537</v>
          </cell>
          <cell r="T154">
            <v>3.6</v>
          </cell>
          <cell r="U154">
            <v>646</v>
          </cell>
        </row>
        <row r="155">
          <cell r="A155">
            <v>13999594</v>
          </cell>
          <cell r="B155" t="str">
            <v>SERGEI_61_RUS</v>
          </cell>
          <cell r="C155" t="str">
            <v>T-34-85</v>
          </cell>
          <cell r="D155">
            <v>32346440</v>
          </cell>
          <cell r="E155">
            <v>468</v>
          </cell>
          <cell r="H155">
            <v>0</v>
          </cell>
          <cell r="I155">
            <v>47</v>
          </cell>
          <cell r="J155">
            <v>570</v>
          </cell>
          <cell r="K155">
            <v>140</v>
          </cell>
          <cell r="M155">
            <v>218</v>
          </cell>
          <cell r="N155">
            <v>0</v>
          </cell>
          <cell r="O155"/>
          <cell r="P155">
            <v>35984</v>
          </cell>
          <cell r="Q155">
            <v>117</v>
          </cell>
          <cell r="R155">
            <v>258</v>
          </cell>
          <cell r="S155">
            <v>314</v>
          </cell>
          <cell r="T155">
            <v>3.3</v>
          </cell>
          <cell r="U155">
            <v>755</v>
          </cell>
        </row>
        <row r="156">
          <cell r="A156">
            <v>5083678</v>
          </cell>
          <cell r="B156" t="str">
            <v>DREEK</v>
          </cell>
          <cell r="C156" t="str">
            <v>SU-26</v>
          </cell>
          <cell r="D156">
            <v>32346427</v>
          </cell>
          <cell r="E156">
            <v>161</v>
          </cell>
          <cell r="H156">
            <v>13</v>
          </cell>
          <cell r="I156">
            <v>42</v>
          </cell>
          <cell r="J156">
            <v>580</v>
          </cell>
          <cell r="K156">
            <v>169</v>
          </cell>
          <cell r="M156">
            <v>70</v>
          </cell>
          <cell r="N156">
            <v>5</v>
          </cell>
          <cell r="O156"/>
          <cell r="P156">
            <v>15119</v>
          </cell>
          <cell r="Q156">
            <v>56</v>
          </cell>
          <cell r="R156">
            <v>197</v>
          </cell>
          <cell r="S156">
            <v>87</v>
          </cell>
          <cell r="T156">
            <v>2.5</v>
          </cell>
          <cell r="U156">
            <v>84</v>
          </cell>
        </row>
        <row r="157">
          <cell r="A157">
            <v>6633824</v>
          </cell>
          <cell r="B157" t="str">
            <v>RINAT20031</v>
          </cell>
          <cell r="C157" t="str">
            <v>T-34-85</v>
          </cell>
          <cell r="D157">
            <v>32346428</v>
          </cell>
          <cell r="E157">
            <v>7339</v>
          </cell>
          <cell r="H157">
            <v>578</v>
          </cell>
          <cell r="I157">
            <v>47</v>
          </cell>
          <cell r="J157">
            <v>640</v>
          </cell>
          <cell r="K157">
            <v>498</v>
          </cell>
          <cell r="M157">
            <v>3476</v>
          </cell>
          <cell r="N157">
            <v>271</v>
          </cell>
          <cell r="O157">
            <v>1139</v>
          </cell>
          <cell r="P157">
            <v>1830664</v>
          </cell>
          <cell r="Q157">
            <v>4404</v>
          </cell>
          <cell r="R157">
            <v>3358</v>
          </cell>
          <cell r="S157">
            <v>6135</v>
          </cell>
          <cell r="T157">
            <v>4.2</v>
          </cell>
          <cell r="U157">
            <v>6300</v>
          </cell>
        </row>
        <row r="158">
          <cell r="A158">
            <v>3322950</v>
          </cell>
          <cell r="B158" t="str">
            <v>MALCEV19781012</v>
          </cell>
          <cell r="C158" t="str">
            <v>PzIV</v>
          </cell>
          <cell r="D158">
            <v>32346434</v>
          </cell>
          <cell r="E158">
            <v>8636</v>
          </cell>
          <cell r="H158">
            <v>223</v>
          </cell>
          <cell r="I158">
            <v>50</v>
          </cell>
          <cell r="J158">
            <v>890</v>
          </cell>
          <cell r="K158">
            <v>824</v>
          </cell>
          <cell r="M158">
            <v>4114</v>
          </cell>
          <cell r="N158">
            <v>112</v>
          </cell>
          <cell r="O158">
            <v>461</v>
          </cell>
          <cell r="P158">
            <v>6004865</v>
          </cell>
          <cell r="Q158">
            <v>5556</v>
          </cell>
          <cell r="R158">
            <v>8082</v>
          </cell>
          <cell r="S158">
            <v>3672</v>
          </cell>
          <cell r="T158">
            <v>6.6</v>
          </cell>
          <cell r="U158">
            <v>11857</v>
          </cell>
        </row>
        <row r="159">
          <cell r="A159">
            <v>5925723</v>
          </cell>
          <cell r="B159" t="str">
            <v>VAMPIR3789</v>
          </cell>
          <cell r="C159" t="str">
            <v>KV1</v>
          </cell>
          <cell r="D159">
            <v>32346437</v>
          </cell>
          <cell r="E159">
            <v>2597</v>
          </cell>
          <cell r="H159">
            <v>227</v>
          </cell>
          <cell r="I159">
            <v>51</v>
          </cell>
          <cell r="J159">
            <v>560</v>
          </cell>
          <cell r="K159">
            <v>356</v>
          </cell>
          <cell r="M159">
            <v>1186</v>
          </cell>
          <cell r="N159">
            <v>115</v>
          </cell>
          <cell r="O159">
            <v>229</v>
          </cell>
          <cell r="P159">
            <v>614407</v>
          </cell>
          <cell r="Q159">
            <v>960</v>
          </cell>
          <cell r="R159">
            <v>1855</v>
          </cell>
          <cell r="S159">
            <v>517</v>
          </cell>
          <cell r="T159">
            <v>4.9000000000000004</v>
          </cell>
          <cell r="U159">
            <v>2990</v>
          </cell>
        </row>
        <row r="160">
          <cell r="A160">
            <v>12313966</v>
          </cell>
          <cell r="B160" t="str">
            <v>DENIS_92499</v>
          </cell>
          <cell r="C160" t="str">
            <v>KV1</v>
          </cell>
          <cell r="D160">
            <v>32346441</v>
          </cell>
          <cell r="E160">
            <v>1831</v>
          </cell>
          <cell r="H160">
            <v>265</v>
          </cell>
          <cell r="I160">
            <v>47</v>
          </cell>
          <cell r="J160">
            <v>670</v>
          </cell>
          <cell r="K160">
            <v>544</v>
          </cell>
          <cell r="M160">
            <v>872</v>
          </cell>
          <cell r="N160">
            <v>124</v>
          </cell>
          <cell r="O160">
            <v>1</v>
          </cell>
          <cell r="P160">
            <v>599153</v>
          </cell>
          <cell r="Q160">
            <v>1069</v>
          </cell>
          <cell r="R160">
            <v>867</v>
          </cell>
          <cell r="S160">
            <v>954</v>
          </cell>
          <cell r="T160">
            <v>4.7</v>
          </cell>
          <cell r="U160">
            <v>2199</v>
          </cell>
        </row>
        <row r="161">
          <cell r="A161">
            <v>2612064</v>
          </cell>
          <cell r="B161" t="str">
            <v>VOVA_VANA</v>
          </cell>
          <cell r="C161" t="str">
            <v>T1_hvy</v>
          </cell>
          <cell r="D161">
            <v>32346438</v>
          </cell>
          <cell r="E161">
            <v>3003</v>
          </cell>
          <cell r="H161">
            <v>23</v>
          </cell>
          <cell r="I161">
            <v>41</v>
          </cell>
          <cell r="J161">
            <v>380</v>
          </cell>
          <cell r="K161">
            <v>220</v>
          </cell>
          <cell r="M161">
            <v>1309</v>
          </cell>
          <cell r="N161">
            <v>7</v>
          </cell>
          <cell r="O161"/>
          <cell r="P161">
            <v>557779</v>
          </cell>
          <cell r="Q161">
            <v>635</v>
          </cell>
          <cell r="R161">
            <v>1543</v>
          </cell>
          <cell r="S161">
            <v>780</v>
          </cell>
          <cell r="T161">
            <v>5.4</v>
          </cell>
          <cell r="U161">
            <v>1912</v>
          </cell>
        </row>
        <row r="162">
          <cell r="A162">
            <v>5586709</v>
          </cell>
          <cell r="B162" t="str">
            <v>PAVLODIY_</v>
          </cell>
          <cell r="C162" t="str">
            <v>JagdPzIV</v>
          </cell>
          <cell r="D162">
            <v>32346444</v>
          </cell>
          <cell r="E162">
            <v>4932</v>
          </cell>
          <cell r="H162">
            <v>0</v>
          </cell>
          <cell r="I162">
            <v>49</v>
          </cell>
          <cell r="J162">
            <v>940</v>
          </cell>
          <cell r="K162">
            <v>776</v>
          </cell>
          <cell r="M162">
            <v>2411</v>
          </cell>
          <cell r="N162">
            <v>0</v>
          </cell>
          <cell r="O162"/>
          <cell r="P162">
            <v>2306367</v>
          </cell>
          <cell r="Q162">
            <v>3655</v>
          </cell>
          <cell r="R162">
            <v>2588</v>
          </cell>
          <cell r="S162">
            <v>3701</v>
          </cell>
          <cell r="T162">
            <v>5.2</v>
          </cell>
          <cell r="U162">
            <v>10273</v>
          </cell>
        </row>
        <row r="163">
          <cell r="A163">
            <v>13847045</v>
          </cell>
          <cell r="B163" t="str">
            <v>DUKUI1987</v>
          </cell>
          <cell r="C163" t="str">
            <v>GB08_Churchill_I</v>
          </cell>
          <cell r="D163">
            <v>32346417</v>
          </cell>
          <cell r="E163">
            <v>2261</v>
          </cell>
          <cell r="H163">
            <v>0</v>
          </cell>
          <cell r="I163">
            <v>46</v>
          </cell>
          <cell r="J163">
            <v>630</v>
          </cell>
          <cell r="K163">
            <v>481</v>
          </cell>
          <cell r="M163">
            <v>1040</v>
          </cell>
          <cell r="N163">
            <v>0</v>
          </cell>
          <cell r="O163"/>
          <cell r="P163">
            <v>674438</v>
          </cell>
          <cell r="Q163">
            <v>1263</v>
          </cell>
          <cell r="R163">
            <v>998</v>
          </cell>
          <cell r="S163">
            <v>1104</v>
          </cell>
          <cell r="T163">
            <v>4.8</v>
          </cell>
          <cell r="U163">
            <v>2676</v>
          </cell>
        </row>
        <row r="164">
          <cell r="A164">
            <v>1047085</v>
          </cell>
          <cell r="B164" t="str">
            <v>MAGYHKYL</v>
          </cell>
          <cell r="C164" t="str">
            <v>KV-1s</v>
          </cell>
          <cell r="D164">
            <v>32346430</v>
          </cell>
          <cell r="E164">
            <v>5276</v>
          </cell>
          <cell r="H164">
            <v>209</v>
          </cell>
          <cell r="I164">
            <v>53</v>
          </cell>
          <cell r="J164">
            <v>840</v>
          </cell>
          <cell r="K164">
            <v>590</v>
          </cell>
          <cell r="M164">
            <v>2516</v>
          </cell>
          <cell r="N164">
            <v>110</v>
          </cell>
          <cell r="O164">
            <v>789</v>
          </cell>
          <cell r="P164">
            <v>1906126</v>
          </cell>
          <cell r="Q164">
            <v>2483</v>
          </cell>
          <cell r="R164">
            <v>6176</v>
          </cell>
          <cell r="S164">
            <v>1273</v>
          </cell>
          <cell r="T164">
            <v>5.0999999999999996</v>
          </cell>
          <cell r="U164">
            <v>9637</v>
          </cell>
        </row>
        <row r="165">
          <cell r="A165">
            <v>5700233</v>
          </cell>
          <cell r="B165" t="str">
            <v>CAMICADZE1324</v>
          </cell>
          <cell r="C165" t="str">
            <v>SU-26</v>
          </cell>
          <cell r="D165">
            <v>32346418</v>
          </cell>
          <cell r="E165">
            <v>4858</v>
          </cell>
          <cell r="H165">
            <v>129</v>
          </cell>
          <cell r="I165">
            <v>60</v>
          </cell>
          <cell r="J165">
            <v>830</v>
          </cell>
          <cell r="K165">
            <v>758</v>
          </cell>
          <cell r="M165">
            <v>2367</v>
          </cell>
          <cell r="N165">
            <v>77</v>
          </cell>
          <cell r="O165">
            <v>887</v>
          </cell>
          <cell r="P165">
            <v>1971340</v>
          </cell>
          <cell r="Q165">
            <v>3648</v>
          </cell>
          <cell r="R165">
            <v>2237</v>
          </cell>
          <cell r="S165">
            <v>6759</v>
          </cell>
          <cell r="T165">
            <v>3.6</v>
          </cell>
          <cell r="U165">
            <v>2329</v>
          </cell>
        </row>
        <row r="166">
          <cell r="A166">
            <v>5526164</v>
          </cell>
          <cell r="B166" t="str">
            <v>NEMOW</v>
          </cell>
          <cell r="C166" t="str">
            <v>AMX_105AM</v>
          </cell>
          <cell r="D166">
            <v>32346422</v>
          </cell>
          <cell r="E166">
            <v>10466</v>
          </cell>
          <cell r="H166">
            <v>38</v>
          </cell>
          <cell r="I166">
            <v>57</v>
          </cell>
          <cell r="J166">
            <v>1280</v>
          </cell>
          <cell r="K166">
            <v>1214</v>
          </cell>
          <cell r="M166">
            <v>5710</v>
          </cell>
          <cell r="N166">
            <v>23</v>
          </cell>
          <cell r="O166">
            <v>1297</v>
          </cell>
          <cell r="P166">
            <v>6559563</v>
          </cell>
          <cell r="Q166">
            <v>11164</v>
          </cell>
          <cell r="R166">
            <v>10974</v>
          </cell>
          <cell r="S166">
            <v>11054</v>
          </cell>
          <cell r="T166">
            <v>5.0999999999999996</v>
          </cell>
          <cell r="U166">
            <v>23319</v>
          </cell>
        </row>
        <row r="167">
          <cell r="A167">
            <v>5748736</v>
          </cell>
          <cell r="B167" t="str">
            <v>VOLAND0406</v>
          </cell>
          <cell r="C167" t="str">
            <v>Ch09_M5</v>
          </cell>
          <cell r="D167">
            <v>32346415</v>
          </cell>
          <cell r="E167">
            <v>5192</v>
          </cell>
          <cell r="H167">
            <v>31</v>
          </cell>
          <cell r="I167">
            <v>48</v>
          </cell>
          <cell r="J167">
            <v>730</v>
          </cell>
          <cell r="K167">
            <v>410</v>
          </cell>
          <cell r="M167">
            <v>2393</v>
          </cell>
          <cell r="N167">
            <v>16</v>
          </cell>
          <cell r="O167">
            <v>174</v>
          </cell>
          <cell r="P167">
            <v>1470665</v>
          </cell>
          <cell r="Q167">
            <v>1852</v>
          </cell>
          <cell r="R167">
            <v>3539</v>
          </cell>
          <cell r="S167">
            <v>2152</v>
          </cell>
          <cell r="T167">
            <v>4.9000000000000004</v>
          </cell>
          <cell r="U167">
            <v>10371</v>
          </cell>
        </row>
        <row r="168">
          <cell r="A168">
            <v>6660119</v>
          </cell>
          <cell r="B168" t="str">
            <v>SANEK_MALYI</v>
          </cell>
          <cell r="C168" t="str">
            <v>PzIV</v>
          </cell>
          <cell r="D168">
            <v>32346424</v>
          </cell>
          <cell r="E168">
            <v>5855</v>
          </cell>
          <cell r="H168">
            <v>330</v>
          </cell>
          <cell r="I168">
            <v>54</v>
          </cell>
          <cell r="J168">
            <v>1240</v>
          </cell>
          <cell r="K168">
            <v>1311</v>
          </cell>
          <cell r="M168">
            <v>3071</v>
          </cell>
          <cell r="N168">
            <v>178</v>
          </cell>
          <cell r="O168">
            <v>1209</v>
          </cell>
          <cell r="P168">
            <v>5317657</v>
          </cell>
          <cell r="Q168">
            <v>5536</v>
          </cell>
          <cell r="R168">
            <v>6846</v>
          </cell>
          <cell r="S168">
            <v>6307</v>
          </cell>
          <cell r="T168">
            <v>6</v>
          </cell>
          <cell r="U168">
            <v>8447</v>
          </cell>
        </row>
        <row r="169">
          <cell r="A169">
            <v>14849985</v>
          </cell>
          <cell r="B169" t="str">
            <v>NOGAUBIICA</v>
          </cell>
          <cell r="C169" t="str">
            <v>KV-1s</v>
          </cell>
          <cell r="D169">
            <v>32346433</v>
          </cell>
          <cell r="E169">
            <v>82</v>
          </cell>
          <cell r="H169">
            <v>0</v>
          </cell>
          <cell r="I169">
            <v>41</v>
          </cell>
          <cell r="J169">
            <v>360</v>
          </cell>
          <cell r="K169">
            <v>1</v>
          </cell>
          <cell r="M169">
            <v>34</v>
          </cell>
          <cell r="N169">
            <v>0</v>
          </cell>
          <cell r="O169"/>
          <cell r="P169">
            <v>5264</v>
          </cell>
          <cell r="Q169">
            <v>32</v>
          </cell>
          <cell r="R169">
            <v>38</v>
          </cell>
          <cell r="S169">
            <v>40</v>
          </cell>
          <cell r="T169">
            <v>2.1</v>
          </cell>
          <cell r="U169">
            <v>11</v>
          </cell>
        </row>
        <row r="170">
          <cell r="A170">
            <v>12601642</v>
          </cell>
          <cell r="B170" t="str">
            <v>VALERA_MEDVED_</v>
          </cell>
          <cell r="C170" t="str">
            <v>T1_hvy</v>
          </cell>
          <cell r="D170">
            <v>32346429</v>
          </cell>
          <cell r="E170">
            <v>2935</v>
          </cell>
          <cell r="H170">
            <v>0</v>
          </cell>
          <cell r="I170">
            <v>47</v>
          </cell>
          <cell r="J170">
            <v>590</v>
          </cell>
          <cell r="K170">
            <v>294</v>
          </cell>
          <cell r="M170">
            <v>1367</v>
          </cell>
          <cell r="N170">
            <v>0</v>
          </cell>
          <cell r="O170"/>
          <cell r="P170">
            <v>434518</v>
          </cell>
          <cell r="Q170">
            <v>1172</v>
          </cell>
          <cell r="R170">
            <v>3122</v>
          </cell>
          <cell r="S170">
            <v>407</v>
          </cell>
          <cell r="T170">
            <v>3.6</v>
          </cell>
          <cell r="U170">
            <v>2998</v>
          </cell>
        </row>
        <row r="171">
          <cell r="A171">
            <v>1844228</v>
          </cell>
          <cell r="B171" t="str">
            <v>RFHKCJY1</v>
          </cell>
          <cell r="C171" t="str">
            <v>GB08_Churchill_I</v>
          </cell>
          <cell r="D171">
            <v>32346416</v>
          </cell>
          <cell r="E171">
            <v>2563</v>
          </cell>
          <cell r="H171">
            <v>41</v>
          </cell>
          <cell r="I171">
            <v>48</v>
          </cell>
          <cell r="J171">
            <v>770</v>
          </cell>
          <cell r="K171">
            <v>659</v>
          </cell>
          <cell r="M171">
            <v>1239</v>
          </cell>
          <cell r="N171">
            <v>20</v>
          </cell>
          <cell r="O171">
            <v>219</v>
          </cell>
          <cell r="P171">
            <v>854078</v>
          </cell>
          <cell r="Q171">
            <v>1560</v>
          </cell>
          <cell r="R171">
            <v>2016</v>
          </cell>
          <cell r="S171">
            <v>2437</v>
          </cell>
          <cell r="T171">
            <v>4.9000000000000004</v>
          </cell>
          <cell r="U171">
            <v>2553</v>
          </cell>
        </row>
        <row r="172">
          <cell r="A172">
            <v>4674577</v>
          </cell>
          <cell r="B172" t="str">
            <v>VLAD140905</v>
          </cell>
          <cell r="C172" t="str">
            <v>Ch21_T34</v>
          </cell>
          <cell r="D172">
            <v>32346421</v>
          </cell>
          <cell r="E172">
            <v>7526</v>
          </cell>
          <cell r="H172">
            <v>33</v>
          </cell>
          <cell r="I172">
            <v>50</v>
          </cell>
          <cell r="J172">
            <v>710</v>
          </cell>
          <cell r="K172">
            <v>582</v>
          </cell>
          <cell r="M172">
            <v>3465</v>
          </cell>
          <cell r="N172">
            <v>19</v>
          </cell>
          <cell r="O172">
            <v>50</v>
          </cell>
          <cell r="P172">
            <v>3074411</v>
          </cell>
          <cell r="Q172">
            <v>3559</v>
          </cell>
          <cell r="R172">
            <v>5290</v>
          </cell>
          <cell r="S172">
            <v>4226</v>
          </cell>
          <cell r="T172">
            <v>5.8</v>
          </cell>
          <cell r="U172">
            <v>9313</v>
          </cell>
        </row>
        <row r="173">
          <cell r="A173">
            <v>6882576</v>
          </cell>
          <cell r="B173" t="str">
            <v>SEREGA163KUZ</v>
          </cell>
          <cell r="C173" t="str">
            <v>BDR_G1B</v>
          </cell>
          <cell r="D173">
            <v>32346420</v>
          </cell>
          <cell r="E173">
            <v>5445</v>
          </cell>
          <cell r="H173">
            <v>464</v>
          </cell>
          <cell r="I173">
            <v>51</v>
          </cell>
          <cell r="J173">
            <v>850</v>
          </cell>
          <cell r="K173">
            <v>584</v>
          </cell>
          <cell r="M173">
            <v>2673</v>
          </cell>
          <cell r="N173">
            <v>236</v>
          </cell>
          <cell r="O173">
            <v>755</v>
          </cell>
          <cell r="P173">
            <v>1695205</v>
          </cell>
          <cell r="Q173">
            <v>3549</v>
          </cell>
          <cell r="R173">
            <v>3010</v>
          </cell>
          <cell r="S173">
            <v>4275</v>
          </cell>
          <cell r="T173">
            <v>3.5</v>
          </cell>
          <cell r="U173">
            <v>8874</v>
          </cell>
        </row>
        <row r="174">
          <cell r="A174">
            <v>2517397</v>
          </cell>
          <cell r="B174" t="str">
            <v>GENERALSHONY</v>
          </cell>
          <cell r="C174" t="str">
            <v>Ch20_Type58</v>
          </cell>
          <cell r="D174">
            <v>32346423</v>
          </cell>
          <cell r="E174">
            <v>26966</v>
          </cell>
          <cell r="H174">
            <v>0</v>
          </cell>
          <cell r="I174">
            <v>53</v>
          </cell>
          <cell r="J174">
            <v>1520</v>
          </cell>
          <cell r="K174">
            <v>1266</v>
          </cell>
          <cell r="M174">
            <v>14177</v>
          </cell>
          <cell r="N174">
            <v>0</v>
          </cell>
          <cell r="O174"/>
          <cell r="P174">
            <v>21041642</v>
          </cell>
          <cell r="Q174">
            <v>24176</v>
          </cell>
          <cell r="R174">
            <v>50701</v>
          </cell>
          <cell r="S174">
            <v>18499</v>
          </cell>
          <cell r="T174">
            <v>6</v>
          </cell>
          <cell r="U174">
            <v>86095</v>
          </cell>
        </row>
        <row r="175">
          <cell r="A175">
            <v>12780825</v>
          </cell>
          <cell r="B175" t="str">
            <v>1KOVDAN</v>
          </cell>
          <cell r="C175" t="str">
            <v>M37</v>
          </cell>
          <cell r="D175">
            <v>32346425</v>
          </cell>
          <cell r="E175">
            <v>1</v>
          </cell>
          <cell r="H175">
            <v>0</v>
          </cell>
          <cell r="I175">
            <v>100</v>
          </cell>
          <cell r="J175">
            <v>250</v>
          </cell>
          <cell r="K175">
            <v>133</v>
          </cell>
          <cell r="M175">
            <v>1</v>
          </cell>
          <cell r="N175">
            <v>0</v>
          </cell>
          <cell r="O175"/>
          <cell r="P175">
            <v>30</v>
          </cell>
          <cell r="Q175">
            <v>0</v>
          </cell>
          <cell r="R175">
            <v>1</v>
          </cell>
          <cell r="S175">
            <v>0</v>
          </cell>
          <cell r="T175">
            <v>2.4</v>
          </cell>
          <cell r="U175">
            <v>0</v>
          </cell>
        </row>
        <row r="176">
          <cell r="A176">
            <v>3642197</v>
          </cell>
          <cell r="B176" t="str">
            <v>SP1RTAGUN</v>
          </cell>
          <cell r="C176" t="str">
            <v>Wespe</v>
          </cell>
          <cell r="D176">
            <v>32346436</v>
          </cell>
          <cell r="E176">
            <v>486</v>
          </cell>
          <cell r="H176">
            <v>76</v>
          </cell>
          <cell r="I176">
            <v>42</v>
          </cell>
          <cell r="J176">
            <v>580</v>
          </cell>
          <cell r="K176">
            <v>241</v>
          </cell>
          <cell r="M176">
            <v>214</v>
          </cell>
          <cell r="N176">
            <v>32</v>
          </cell>
          <cell r="O176">
            <v>632</v>
          </cell>
          <cell r="P176">
            <v>70168</v>
          </cell>
          <cell r="Q176">
            <v>190</v>
          </cell>
          <cell r="R176">
            <v>545</v>
          </cell>
          <cell r="S176">
            <v>94</v>
          </cell>
          <cell r="T176">
            <v>3.2</v>
          </cell>
          <cell r="U176">
            <v>393</v>
          </cell>
        </row>
        <row r="177">
          <cell r="A177">
            <v>8738273</v>
          </cell>
          <cell r="B177" t="str">
            <v>KOMA72</v>
          </cell>
          <cell r="C177" t="str">
            <v>M6</v>
          </cell>
          <cell r="D177">
            <v>32346439</v>
          </cell>
          <cell r="E177">
            <v>2213</v>
          </cell>
          <cell r="H177">
            <v>92</v>
          </cell>
          <cell r="I177">
            <v>46</v>
          </cell>
          <cell r="J177">
            <v>640</v>
          </cell>
          <cell r="K177">
            <v>285</v>
          </cell>
          <cell r="M177">
            <v>1068</v>
          </cell>
          <cell r="N177">
            <v>42</v>
          </cell>
          <cell r="O177">
            <v>1</v>
          </cell>
          <cell r="P177">
            <v>294002</v>
          </cell>
          <cell r="Q177">
            <v>583</v>
          </cell>
          <cell r="R177">
            <v>1774</v>
          </cell>
          <cell r="S177">
            <v>1337</v>
          </cell>
          <cell r="T177">
            <v>4</v>
          </cell>
          <cell r="U177">
            <v>3543</v>
          </cell>
        </row>
        <row r="178">
          <cell r="A178">
            <v>4537588</v>
          </cell>
          <cell r="B178" t="str">
            <v>XIV72</v>
          </cell>
          <cell r="C178" t="str">
            <v>SU-100</v>
          </cell>
          <cell r="D178">
            <v>32346442</v>
          </cell>
          <cell r="E178">
            <v>1513</v>
          </cell>
          <cell r="H178">
            <v>196</v>
          </cell>
          <cell r="I178">
            <v>43</v>
          </cell>
          <cell r="J178">
            <v>630</v>
          </cell>
          <cell r="K178">
            <v>414</v>
          </cell>
          <cell r="M178">
            <v>711</v>
          </cell>
          <cell r="N178">
            <v>85</v>
          </cell>
          <cell r="O178">
            <v>1</v>
          </cell>
          <cell r="P178">
            <v>358683</v>
          </cell>
          <cell r="Q178">
            <v>655</v>
          </cell>
          <cell r="R178">
            <v>979</v>
          </cell>
          <cell r="S178">
            <v>732</v>
          </cell>
          <cell r="T178">
            <v>4.5999999999999996</v>
          </cell>
          <cell r="U178">
            <v>1888</v>
          </cell>
        </row>
        <row r="179">
          <cell r="A179">
            <v>7084497</v>
          </cell>
          <cell r="B179" t="str">
            <v>_RED_DOG_</v>
          </cell>
          <cell r="C179" t="str">
            <v>VK3601H</v>
          </cell>
          <cell r="D179">
            <v>32346435</v>
          </cell>
          <cell r="E179">
            <v>2907</v>
          </cell>
          <cell r="H179">
            <v>66</v>
          </cell>
          <cell r="I179">
            <v>51</v>
          </cell>
          <cell r="J179">
            <v>650</v>
          </cell>
          <cell r="K179">
            <v>440</v>
          </cell>
          <cell r="M179">
            <v>1330</v>
          </cell>
          <cell r="N179">
            <v>35</v>
          </cell>
          <cell r="O179">
            <v>330</v>
          </cell>
          <cell r="P179">
            <v>727450</v>
          </cell>
          <cell r="Q179">
            <v>1476</v>
          </cell>
          <cell r="R179">
            <v>2576</v>
          </cell>
          <cell r="S179">
            <v>702</v>
          </cell>
          <cell r="T179">
            <v>4.5</v>
          </cell>
          <cell r="U179">
            <v>3319</v>
          </cell>
        </row>
        <row r="180">
          <cell r="A180">
            <v>12577270</v>
          </cell>
          <cell r="B180" t="str">
            <v>KALIGULASVT</v>
          </cell>
          <cell r="C180" t="str">
            <v>SU-100</v>
          </cell>
          <cell r="D180">
            <v>32346443</v>
          </cell>
          <cell r="E180">
            <v>2228</v>
          </cell>
          <cell r="H180">
            <v>0</v>
          </cell>
          <cell r="I180">
            <v>48</v>
          </cell>
          <cell r="J180">
            <v>540</v>
          </cell>
          <cell r="K180">
            <v>373</v>
          </cell>
          <cell r="M180">
            <v>1061</v>
          </cell>
          <cell r="N180">
            <v>0</v>
          </cell>
          <cell r="O180"/>
          <cell r="P180">
            <v>389122</v>
          </cell>
          <cell r="Q180">
            <v>1108</v>
          </cell>
          <cell r="R180">
            <v>1710</v>
          </cell>
          <cell r="S180">
            <v>1377</v>
          </cell>
          <cell r="T180">
            <v>3.4</v>
          </cell>
          <cell r="U180">
            <v>540</v>
          </cell>
        </row>
        <row r="181">
          <cell r="A181">
            <v>12008633</v>
          </cell>
          <cell r="B181" t="str">
            <v>BURSQ</v>
          </cell>
          <cell r="C181" t="str">
            <v>T-34-85</v>
          </cell>
          <cell r="D181">
            <v>32346431</v>
          </cell>
          <cell r="E181">
            <v>4203</v>
          </cell>
          <cell r="H181">
            <v>366</v>
          </cell>
          <cell r="I181">
            <v>52</v>
          </cell>
          <cell r="J181">
            <v>1110</v>
          </cell>
          <cell r="K181">
            <v>786</v>
          </cell>
          <cell r="M181">
            <v>2231</v>
          </cell>
          <cell r="N181">
            <v>190</v>
          </cell>
          <cell r="O181">
            <v>753</v>
          </cell>
          <cell r="P181">
            <v>1010727</v>
          </cell>
          <cell r="Q181">
            <v>3907</v>
          </cell>
          <cell r="R181">
            <v>5058</v>
          </cell>
          <cell r="S181">
            <v>5714</v>
          </cell>
          <cell r="T181">
            <v>2.8</v>
          </cell>
          <cell r="U181">
            <v>5869</v>
          </cell>
        </row>
        <row r="182">
          <cell r="A182">
            <v>10846652</v>
          </cell>
          <cell r="B182" t="str">
            <v>TANKISTRT</v>
          </cell>
          <cell r="C182" t="str">
            <v>T-34</v>
          </cell>
          <cell r="D182">
            <v>32745793</v>
          </cell>
          <cell r="E182">
            <v>1111</v>
          </cell>
          <cell r="H182">
            <v>53</v>
          </cell>
          <cell r="I182">
            <v>47</v>
          </cell>
          <cell r="J182">
            <v>620</v>
          </cell>
          <cell r="K182">
            <v>324</v>
          </cell>
          <cell r="M182">
            <v>525</v>
          </cell>
          <cell r="N182">
            <v>25</v>
          </cell>
          <cell r="O182"/>
          <cell r="P182">
            <v>180648</v>
          </cell>
          <cell r="Q182">
            <v>502</v>
          </cell>
          <cell r="R182">
            <v>914</v>
          </cell>
          <cell r="S182">
            <v>345</v>
          </cell>
          <cell r="T182">
            <v>3.6</v>
          </cell>
          <cell r="U182">
            <v>1326</v>
          </cell>
        </row>
        <row r="183">
          <cell r="A183">
            <v>7674293</v>
          </cell>
          <cell r="B183" t="str">
            <v>TANKIST7711</v>
          </cell>
          <cell r="C183" t="str">
            <v>Ch09_M5</v>
          </cell>
          <cell r="D183">
            <v>32745791</v>
          </cell>
          <cell r="E183">
            <v>4743</v>
          </cell>
          <cell r="H183">
            <v>69</v>
          </cell>
          <cell r="I183">
            <v>52</v>
          </cell>
          <cell r="J183">
            <v>560</v>
          </cell>
          <cell r="K183">
            <v>290</v>
          </cell>
          <cell r="M183">
            <v>2241</v>
          </cell>
          <cell r="N183">
            <v>37</v>
          </cell>
          <cell r="O183"/>
          <cell r="P183">
            <v>791674</v>
          </cell>
          <cell r="Q183">
            <v>1509</v>
          </cell>
          <cell r="R183">
            <v>3420</v>
          </cell>
          <cell r="S183">
            <v>1385</v>
          </cell>
          <cell r="T183">
            <v>4.2</v>
          </cell>
          <cell r="U183">
            <v>6173</v>
          </cell>
        </row>
        <row r="184">
          <cell r="A184">
            <v>13629207</v>
          </cell>
          <cell r="B184" t="str">
            <v>CHEREPASHKA_TORPEDA</v>
          </cell>
          <cell r="C184" t="str">
            <v>Bison_I</v>
          </cell>
          <cell r="D184">
            <v>32745786</v>
          </cell>
          <cell r="E184">
            <v>370</v>
          </cell>
          <cell r="H184">
            <v>0</v>
          </cell>
          <cell r="I184">
            <v>42</v>
          </cell>
          <cell r="J184">
            <v>500</v>
          </cell>
          <cell r="K184">
            <v>186</v>
          </cell>
          <cell r="M184">
            <v>155</v>
          </cell>
          <cell r="N184">
            <v>0</v>
          </cell>
          <cell r="O184"/>
          <cell r="P184">
            <v>39110</v>
          </cell>
          <cell r="Q184">
            <v>192</v>
          </cell>
          <cell r="R184">
            <v>247</v>
          </cell>
          <cell r="S184">
            <v>264</v>
          </cell>
          <cell r="T184">
            <v>2.8</v>
          </cell>
          <cell r="U184">
            <v>69</v>
          </cell>
        </row>
        <row r="185">
          <cell r="A185">
            <v>7324372</v>
          </cell>
          <cell r="B185" t="str">
            <v>TUTAH_34RUS</v>
          </cell>
          <cell r="C185" t="str">
            <v>T-50</v>
          </cell>
          <cell r="D185">
            <v>32745808</v>
          </cell>
          <cell r="E185">
            <v>731</v>
          </cell>
          <cell r="H185">
            <v>34</v>
          </cell>
          <cell r="I185">
            <v>53</v>
          </cell>
          <cell r="J185">
            <v>700</v>
          </cell>
          <cell r="K185">
            <v>310</v>
          </cell>
          <cell r="M185">
            <v>359</v>
          </cell>
          <cell r="N185">
            <v>21</v>
          </cell>
          <cell r="O185">
            <v>585</v>
          </cell>
          <cell r="P185">
            <v>87498</v>
          </cell>
          <cell r="Q185">
            <v>280</v>
          </cell>
          <cell r="R185">
            <v>648</v>
          </cell>
          <cell r="S185">
            <v>511</v>
          </cell>
          <cell r="T185">
            <v>3.1</v>
          </cell>
          <cell r="U185">
            <v>1102</v>
          </cell>
        </row>
        <row r="186">
          <cell r="A186">
            <v>1797955</v>
          </cell>
          <cell r="B186" t="str">
            <v>YAVPATOR</v>
          </cell>
          <cell r="C186" t="str">
            <v>T-34</v>
          </cell>
          <cell r="D186">
            <v>32745795</v>
          </cell>
          <cell r="E186">
            <v>1709</v>
          </cell>
          <cell r="H186">
            <v>111</v>
          </cell>
          <cell r="I186">
            <v>48</v>
          </cell>
          <cell r="J186">
            <v>730</v>
          </cell>
          <cell r="K186">
            <v>292</v>
          </cell>
          <cell r="M186">
            <v>823</v>
          </cell>
          <cell r="N186">
            <v>53</v>
          </cell>
          <cell r="O186">
            <v>9</v>
          </cell>
          <cell r="P186">
            <v>210790</v>
          </cell>
          <cell r="Q186">
            <v>682</v>
          </cell>
          <cell r="R186">
            <v>1756</v>
          </cell>
          <cell r="S186">
            <v>999</v>
          </cell>
          <cell r="T186">
            <v>2.8</v>
          </cell>
          <cell r="U186">
            <v>2629</v>
          </cell>
        </row>
        <row r="187">
          <cell r="A187">
            <v>12165892</v>
          </cell>
          <cell r="B187" t="str">
            <v>KAJAVA</v>
          </cell>
          <cell r="C187" t="str">
            <v>Ch21_T34</v>
          </cell>
          <cell r="D187">
            <v>32745782</v>
          </cell>
          <cell r="E187">
            <v>3391</v>
          </cell>
          <cell r="H187">
            <v>0</v>
          </cell>
          <cell r="I187">
            <v>47</v>
          </cell>
          <cell r="J187">
            <v>610</v>
          </cell>
          <cell r="K187">
            <v>473</v>
          </cell>
          <cell r="M187">
            <v>1579</v>
          </cell>
          <cell r="N187">
            <v>0</v>
          </cell>
          <cell r="O187"/>
          <cell r="P187">
            <v>953670</v>
          </cell>
          <cell r="Q187">
            <v>1722</v>
          </cell>
          <cell r="R187">
            <v>1608</v>
          </cell>
          <cell r="S187">
            <v>2468</v>
          </cell>
          <cell r="T187">
            <v>4.5</v>
          </cell>
          <cell r="U187">
            <v>2691</v>
          </cell>
        </row>
        <row r="188">
          <cell r="A188">
            <v>1287296</v>
          </cell>
          <cell r="B188" t="str">
            <v>KALACH07</v>
          </cell>
          <cell r="C188" t="str">
            <v>GB08_Churchill_I</v>
          </cell>
          <cell r="D188">
            <v>32745781</v>
          </cell>
          <cell r="E188">
            <v>7606</v>
          </cell>
          <cell r="H188">
            <v>109</v>
          </cell>
          <cell r="I188">
            <v>41</v>
          </cell>
          <cell r="J188">
            <v>970</v>
          </cell>
          <cell r="K188">
            <v>712</v>
          </cell>
          <cell r="M188">
            <v>3674</v>
          </cell>
          <cell r="N188">
            <v>45</v>
          </cell>
          <cell r="O188">
            <v>1113</v>
          </cell>
          <cell r="P188">
            <v>3391176</v>
          </cell>
          <cell r="Q188">
            <v>4311</v>
          </cell>
          <cell r="R188">
            <v>8351</v>
          </cell>
          <cell r="S188">
            <v>2702</v>
          </cell>
          <cell r="T188">
            <v>5.6</v>
          </cell>
          <cell r="U188">
            <v>18215</v>
          </cell>
        </row>
        <row r="189">
          <cell r="A189">
            <v>6574120</v>
          </cell>
          <cell r="B189" t="str">
            <v>AZAT02RU</v>
          </cell>
          <cell r="C189" t="str">
            <v>KV1</v>
          </cell>
          <cell r="D189">
            <v>32745789</v>
          </cell>
          <cell r="E189">
            <v>2582</v>
          </cell>
          <cell r="H189">
            <v>81</v>
          </cell>
          <cell r="I189">
            <v>47</v>
          </cell>
          <cell r="J189">
            <v>710</v>
          </cell>
          <cell r="K189">
            <v>593</v>
          </cell>
          <cell r="M189">
            <v>1277</v>
          </cell>
          <cell r="N189">
            <v>38</v>
          </cell>
          <cell r="O189"/>
          <cell r="P189">
            <v>810414</v>
          </cell>
          <cell r="Q189">
            <v>1538</v>
          </cell>
          <cell r="R189">
            <v>1897</v>
          </cell>
          <cell r="S189">
            <v>1494</v>
          </cell>
          <cell r="T189">
            <v>4.2</v>
          </cell>
          <cell r="U189">
            <v>2497</v>
          </cell>
        </row>
        <row r="190">
          <cell r="A190">
            <v>11375013</v>
          </cell>
          <cell r="B190" t="str">
            <v>MAKC___61RUS</v>
          </cell>
          <cell r="C190" t="str">
            <v>GB20_Crusader</v>
          </cell>
          <cell r="D190">
            <v>32745803</v>
          </cell>
          <cell r="E190">
            <v>2879</v>
          </cell>
          <cell r="H190">
            <v>0</v>
          </cell>
          <cell r="I190">
            <v>49</v>
          </cell>
          <cell r="J190">
            <v>800</v>
          </cell>
          <cell r="K190">
            <v>591</v>
          </cell>
          <cell r="M190">
            <v>1416</v>
          </cell>
          <cell r="N190">
            <v>0</v>
          </cell>
          <cell r="O190"/>
          <cell r="P190">
            <v>748315</v>
          </cell>
          <cell r="Q190">
            <v>2058</v>
          </cell>
          <cell r="R190">
            <v>1953</v>
          </cell>
          <cell r="S190">
            <v>2311</v>
          </cell>
          <cell r="T190">
            <v>3.8</v>
          </cell>
          <cell r="U190">
            <v>3685</v>
          </cell>
        </row>
        <row r="191">
          <cell r="A191">
            <v>8202688</v>
          </cell>
          <cell r="B191" t="str">
            <v>MISHANIA896</v>
          </cell>
          <cell r="C191" t="str">
            <v>SU-26</v>
          </cell>
          <cell r="D191">
            <v>32745794</v>
          </cell>
          <cell r="E191">
            <v>700</v>
          </cell>
          <cell r="H191">
            <v>66</v>
          </cell>
          <cell r="I191">
            <v>46</v>
          </cell>
          <cell r="J191">
            <v>510</v>
          </cell>
          <cell r="K191">
            <v>125</v>
          </cell>
          <cell r="M191">
            <v>328</v>
          </cell>
          <cell r="N191">
            <v>30</v>
          </cell>
          <cell r="O191">
            <v>1</v>
          </cell>
          <cell r="P191">
            <v>55968</v>
          </cell>
          <cell r="Q191">
            <v>207</v>
          </cell>
          <cell r="R191">
            <v>511</v>
          </cell>
          <cell r="S191">
            <v>183</v>
          </cell>
          <cell r="T191">
            <v>2.9</v>
          </cell>
          <cell r="U191">
            <v>867</v>
          </cell>
        </row>
        <row r="192">
          <cell r="A192">
            <v>1547134</v>
          </cell>
          <cell r="B192" t="str">
            <v>DOG69</v>
          </cell>
          <cell r="C192" t="str">
            <v>T-25</v>
          </cell>
          <cell r="D192">
            <v>32745809</v>
          </cell>
          <cell r="E192">
            <v>14206</v>
          </cell>
          <cell r="H192">
            <v>268</v>
          </cell>
          <cell r="I192">
            <v>53</v>
          </cell>
          <cell r="J192">
            <v>1120</v>
          </cell>
          <cell r="K192">
            <v>1117</v>
          </cell>
          <cell r="M192">
            <v>7060</v>
          </cell>
          <cell r="N192">
            <v>141</v>
          </cell>
          <cell r="O192">
            <v>1104</v>
          </cell>
          <cell r="P192">
            <v>14110170</v>
          </cell>
          <cell r="Q192">
            <v>12274</v>
          </cell>
          <cell r="R192">
            <v>14331</v>
          </cell>
          <cell r="S192">
            <v>8892</v>
          </cell>
          <cell r="T192">
            <v>6.9</v>
          </cell>
          <cell r="U192">
            <v>21778</v>
          </cell>
        </row>
        <row r="193">
          <cell r="A193">
            <v>7478740</v>
          </cell>
          <cell r="B193" t="str">
            <v>GENERALERMOLOV163</v>
          </cell>
          <cell r="C193" t="str">
            <v>T-34</v>
          </cell>
          <cell r="D193">
            <v>32745796</v>
          </cell>
          <cell r="E193">
            <v>2499</v>
          </cell>
          <cell r="H193">
            <v>13</v>
          </cell>
          <cell r="I193">
            <v>47</v>
          </cell>
          <cell r="J193">
            <v>780</v>
          </cell>
          <cell r="K193">
            <v>537</v>
          </cell>
          <cell r="M193">
            <v>1185</v>
          </cell>
          <cell r="N193">
            <v>6</v>
          </cell>
          <cell r="O193">
            <v>1</v>
          </cell>
          <cell r="P193">
            <v>738780</v>
          </cell>
          <cell r="Q193">
            <v>1336</v>
          </cell>
          <cell r="R193">
            <v>2036</v>
          </cell>
          <cell r="S193">
            <v>1345</v>
          </cell>
          <cell r="T193">
            <v>4.5999999999999996</v>
          </cell>
          <cell r="U193">
            <v>4081</v>
          </cell>
        </row>
        <row r="194">
          <cell r="A194">
            <v>11320308</v>
          </cell>
          <cell r="B194" t="str">
            <v>ZELEZIAKA58</v>
          </cell>
          <cell r="C194" t="str">
            <v>T82</v>
          </cell>
          <cell r="D194">
            <v>32745806</v>
          </cell>
          <cell r="E194">
            <v>3806</v>
          </cell>
          <cell r="H194">
            <v>41</v>
          </cell>
          <cell r="I194">
            <v>48</v>
          </cell>
          <cell r="J194">
            <v>760</v>
          </cell>
          <cell r="K194">
            <v>393</v>
          </cell>
          <cell r="M194">
            <v>1804</v>
          </cell>
          <cell r="N194">
            <v>20</v>
          </cell>
          <cell r="O194">
            <v>1</v>
          </cell>
          <cell r="P194">
            <v>871373</v>
          </cell>
          <cell r="Q194">
            <v>1576</v>
          </cell>
          <cell r="R194">
            <v>3055</v>
          </cell>
          <cell r="S194">
            <v>993</v>
          </cell>
          <cell r="T194">
            <v>4.3</v>
          </cell>
          <cell r="U194">
            <v>8192</v>
          </cell>
        </row>
        <row r="195">
          <cell r="A195">
            <v>8777599</v>
          </cell>
          <cell r="B195" t="str">
            <v>SNYPER3011</v>
          </cell>
          <cell r="C195" t="str">
            <v>T-34</v>
          </cell>
          <cell r="D195">
            <v>32745810</v>
          </cell>
          <cell r="E195">
            <v>1531</v>
          </cell>
          <cell r="H195">
            <v>236</v>
          </cell>
          <cell r="I195">
            <v>53</v>
          </cell>
          <cell r="J195">
            <v>630</v>
          </cell>
          <cell r="K195">
            <v>335</v>
          </cell>
          <cell r="M195">
            <v>726</v>
          </cell>
          <cell r="N195">
            <v>126</v>
          </cell>
          <cell r="O195">
            <v>256</v>
          </cell>
          <cell r="P195">
            <v>259046</v>
          </cell>
          <cell r="Q195">
            <v>600</v>
          </cell>
          <cell r="R195">
            <v>893</v>
          </cell>
          <cell r="S195">
            <v>1055</v>
          </cell>
          <cell r="T195">
            <v>4</v>
          </cell>
          <cell r="U195">
            <v>2055</v>
          </cell>
        </row>
        <row r="196">
          <cell r="A196">
            <v>3334623</v>
          </cell>
          <cell r="B196" t="str">
            <v>TITOS_29</v>
          </cell>
          <cell r="C196" t="str">
            <v>StuGIII</v>
          </cell>
          <cell r="D196">
            <v>32745800</v>
          </cell>
          <cell r="E196">
            <v>839</v>
          </cell>
          <cell r="H196">
            <v>59</v>
          </cell>
          <cell r="I196">
            <v>53</v>
          </cell>
          <cell r="J196">
            <v>650</v>
          </cell>
          <cell r="K196">
            <v>463</v>
          </cell>
          <cell r="M196">
            <v>439</v>
          </cell>
          <cell r="N196">
            <v>31</v>
          </cell>
          <cell r="O196">
            <v>536</v>
          </cell>
          <cell r="P196">
            <v>144717</v>
          </cell>
          <cell r="Q196">
            <v>455</v>
          </cell>
          <cell r="R196">
            <v>583</v>
          </cell>
          <cell r="S196">
            <v>498</v>
          </cell>
          <cell r="T196">
            <v>3.6</v>
          </cell>
          <cell r="U196">
            <v>935</v>
          </cell>
        </row>
        <row r="197">
          <cell r="A197">
            <v>3937770</v>
          </cell>
          <cell r="B197" t="str">
            <v>JLOMACTEP</v>
          </cell>
          <cell r="C197" t="str">
            <v>Ch21_T34</v>
          </cell>
          <cell r="D197">
            <v>32745804</v>
          </cell>
          <cell r="E197">
            <v>5025</v>
          </cell>
          <cell r="H197">
            <v>0</v>
          </cell>
          <cell r="I197">
            <v>48</v>
          </cell>
          <cell r="J197">
            <v>650</v>
          </cell>
          <cell r="K197">
            <v>358</v>
          </cell>
          <cell r="M197">
            <v>2407</v>
          </cell>
          <cell r="N197">
            <v>0</v>
          </cell>
          <cell r="O197"/>
          <cell r="P197">
            <v>732993</v>
          </cell>
          <cell r="Q197">
            <v>2445</v>
          </cell>
          <cell r="R197">
            <v>4935</v>
          </cell>
          <cell r="S197">
            <v>1895</v>
          </cell>
          <cell r="T197">
            <v>3.6</v>
          </cell>
          <cell r="U197">
            <v>5872</v>
          </cell>
        </row>
        <row r="198">
          <cell r="A198">
            <v>5343585</v>
          </cell>
          <cell r="B198" t="str">
            <v>NIKITA47RUS</v>
          </cell>
          <cell r="C198" t="str">
            <v>T57</v>
          </cell>
          <cell r="D198">
            <v>32745801</v>
          </cell>
          <cell r="E198">
            <v>2532</v>
          </cell>
          <cell r="H198">
            <v>14</v>
          </cell>
          <cell r="I198">
            <v>50</v>
          </cell>
          <cell r="J198">
            <v>710</v>
          </cell>
          <cell r="K198">
            <v>534</v>
          </cell>
          <cell r="M198">
            <v>1176</v>
          </cell>
          <cell r="N198">
            <v>10</v>
          </cell>
          <cell r="O198">
            <v>826</v>
          </cell>
          <cell r="P198">
            <v>555536</v>
          </cell>
          <cell r="Q198">
            <v>1737</v>
          </cell>
          <cell r="R198">
            <v>2608</v>
          </cell>
          <cell r="S198">
            <v>1539</v>
          </cell>
          <cell r="T198">
            <v>4</v>
          </cell>
          <cell r="U198">
            <v>1645</v>
          </cell>
        </row>
        <row r="199">
          <cell r="A199">
            <v>7142311</v>
          </cell>
          <cell r="B199" t="str">
            <v>IERONIM_</v>
          </cell>
          <cell r="C199" t="str">
            <v>KV1</v>
          </cell>
          <cell r="D199">
            <v>32745788</v>
          </cell>
          <cell r="E199">
            <v>2952</v>
          </cell>
          <cell r="H199">
            <v>239</v>
          </cell>
          <cell r="I199">
            <v>48</v>
          </cell>
          <cell r="J199">
            <v>870</v>
          </cell>
          <cell r="K199">
            <v>672</v>
          </cell>
          <cell r="M199">
            <v>1464</v>
          </cell>
          <cell r="N199">
            <v>115</v>
          </cell>
          <cell r="O199">
            <v>1045</v>
          </cell>
          <cell r="P199">
            <v>1055790</v>
          </cell>
          <cell r="Q199">
            <v>1954</v>
          </cell>
          <cell r="R199">
            <v>2397</v>
          </cell>
          <cell r="S199">
            <v>1567</v>
          </cell>
          <cell r="T199">
            <v>4.5</v>
          </cell>
          <cell r="U199">
            <v>5137</v>
          </cell>
        </row>
        <row r="200">
          <cell r="A200">
            <v>13945941</v>
          </cell>
          <cell r="B200" t="str">
            <v>ROMEO210980</v>
          </cell>
          <cell r="C200" t="str">
            <v>T-46</v>
          </cell>
          <cell r="D200">
            <v>32745797</v>
          </cell>
          <cell r="E200">
            <v>413</v>
          </cell>
          <cell r="H200">
            <v>12</v>
          </cell>
          <cell r="I200">
            <v>43</v>
          </cell>
          <cell r="J200">
            <v>540</v>
          </cell>
          <cell r="K200">
            <v>125</v>
          </cell>
          <cell r="M200">
            <v>192</v>
          </cell>
          <cell r="N200">
            <v>3</v>
          </cell>
          <cell r="O200"/>
          <cell r="P200">
            <v>26146</v>
          </cell>
          <cell r="Q200">
            <v>114</v>
          </cell>
          <cell r="R200">
            <v>420</v>
          </cell>
          <cell r="S200">
            <v>186</v>
          </cell>
          <cell r="T200">
            <v>2.6</v>
          </cell>
          <cell r="U200">
            <v>381</v>
          </cell>
        </row>
        <row r="201">
          <cell r="A201">
            <v>12735478</v>
          </cell>
          <cell r="B201" t="str">
            <v>KALANIXA</v>
          </cell>
          <cell r="C201" t="str">
            <v>T-28</v>
          </cell>
          <cell r="D201">
            <v>32745807</v>
          </cell>
          <cell r="E201">
            <v>269</v>
          </cell>
          <cell r="H201">
            <v>17</v>
          </cell>
          <cell r="I201">
            <v>47</v>
          </cell>
          <cell r="J201">
            <v>820</v>
          </cell>
          <cell r="K201">
            <v>409</v>
          </cell>
          <cell r="M201">
            <v>119</v>
          </cell>
          <cell r="N201">
            <v>10</v>
          </cell>
          <cell r="O201">
            <v>90</v>
          </cell>
          <cell r="P201">
            <v>59427</v>
          </cell>
          <cell r="Q201">
            <v>98</v>
          </cell>
          <cell r="R201">
            <v>151</v>
          </cell>
          <cell r="S201">
            <v>350</v>
          </cell>
          <cell r="T201">
            <v>4.9000000000000004</v>
          </cell>
          <cell r="U201">
            <v>555</v>
          </cell>
        </row>
        <row r="202">
          <cell r="A202">
            <v>5526164</v>
          </cell>
          <cell r="B202" t="str">
            <v>NEMOW</v>
          </cell>
          <cell r="C202" t="str">
            <v>AMX_105AM</v>
          </cell>
          <cell r="D202">
            <v>32745784</v>
          </cell>
          <cell r="E202">
            <v>10466</v>
          </cell>
          <cell r="H202">
            <v>38</v>
          </cell>
          <cell r="I202">
            <v>57</v>
          </cell>
          <cell r="J202">
            <v>1280</v>
          </cell>
          <cell r="K202">
            <v>1214</v>
          </cell>
          <cell r="M202">
            <v>5710</v>
          </cell>
          <cell r="N202">
            <v>23</v>
          </cell>
          <cell r="O202">
            <v>1297</v>
          </cell>
          <cell r="P202">
            <v>6559563</v>
          </cell>
          <cell r="Q202">
            <v>11164</v>
          </cell>
          <cell r="R202">
            <v>10974</v>
          </cell>
          <cell r="S202">
            <v>11054</v>
          </cell>
          <cell r="T202">
            <v>5.0999999999999996</v>
          </cell>
          <cell r="U202">
            <v>23319</v>
          </cell>
        </row>
        <row r="203">
          <cell r="A203">
            <v>13914971</v>
          </cell>
          <cell r="B203" t="str">
            <v>EDIK4234253</v>
          </cell>
          <cell r="C203" t="str">
            <v>KV1</v>
          </cell>
          <cell r="D203">
            <v>32745798</v>
          </cell>
          <cell r="E203">
            <v>416</v>
          </cell>
          <cell r="H203">
            <v>31</v>
          </cell>
          <cell r="I203">
            <v>42</v>
          </cell>
          <cell r="J203">
            <v>440</v>
          </cell>
          <cell r="K203">
            <v>70</v>
          </cell>
          <cell r="M203">
            <v>173</v>
          </cell>
          <cell r="N203">
            <v>13</v>
          </cell>
          <cell r="O203"/>
          <cell r="P203">
            <v>42160</v>
          </cell>
          <cell r="Q203">
            <v>137</v>
          </cell>
          <cell r="R203">
            <v>297</v>
          </cell>
          <cell r="S203">
            <v>50</v>
          </cell>
          <cell r="T203">
            <v>3.1</v>
          </cell>
          <cell r="U203">
            <v>308</v>
          </cell>
        </row>
        <row r="204">
          <cell r="A204">
            <v>14476303</v>
          </cell>
          <cell r="B204" t="str">
            <v>OLEG199797</v>
          </cell>
          <cell r="C204" t="str">
            <v>PzIV</v>
          </cell>
          <cell r="D204">
            <v>32745783</v>
          </cell>
          <cell r="E204">
            <v>464</v>
          </cell>
          <cell r="H204">
            <v>0</v>
          </cell>
          <cell r="I204">
            <v>49</v>
          </cell>
          <cell r="J204">
            <v>860</v>
          </cell>
          <cell r="K204">
            <v>496</v>
          </cell>
          <cell r="M204">
            <v>229</v>
          </cell>
          <cell r="N204">
            <v>0</v>
          </cell>
          <cell r="O204"/>
          <cell r="P204">
            <v>88709</v>
          </cell>
          <cell r="Q204">
            <v>297</v>
          </cell>
          <cell r="R204">
            <v>275</v>
          </cell>
          <cell r="S204">
            <v>577</v>
          </cell>
          <cell r="T204">
            <v>3.2</v>
          </cell>
          <cell r="U204">
            <v>738</v>
          </cell>
        </row>
        <row r="205">
          <cell r="A205">
            <v>13278776</v>
          </cell>
          <cell r="B205" t="str">
            <v>SALAZAN12</v>
          </cell>
          <cell r="C205" t="str">
            <v>AMX40</v>
          </cell>
          <cell r="D205">
            <v>32745792</v>
          </cell>
          <cell r="E205">
            <v>958</v>
          </cell>
          <cell r="H205">
            <v>23</v>
          </cell>
          <cell r="I205">
            <v>50</v>
          </cell>
          <cell r="J205">
            <v>570</v>
          </cell>
          <cell r="K205">
            <v>196</v>
          </cell>
          <cell r="M205">
            <v>453</v>
          </cell>
          <cell r="N205">
            <v>14</v>
          </cell>
          <cell r="O205"/>
          <cell r="P205">
            <v>107246</v>
          </cell>
          <cell r="Q205">
            <v>369</v>
          </cell>
          <cell r="R205">
            <v>424</v>
          </cell>
          <cell r="S205">
            <v>603</v>
          </cell>
          <cell r="T205">
            <v>2.9</v>
          </cell>
          <cell r="U205">
            <v>1208</v>
          </cell>
        </row>
        <row r="206">
          <cell r="A206">
            <v>4007342</v>
          </cell>
          <cell r="B206" t="str">
            <v>KOLSS</v>
          </cell>
          <cell r="C206" t="str">
            <v>T49</v>
          </cell>
          <cell r="D206">
            <v>32745790</v>
          </cell>
          <cell r="E206">
            <v>11203</v>
          </cell>
          <cell r="H206">
            <v>384</v>
          </cell>
          <cell r="I206">
            <v>51</v>
          </cell>
          <cell r="J206">
            <v>1000</v>
          </cell>
          <cell r="K206">
            <v>984</v>
          </cell>
          <cell r="M206">
            <v>5818</v>
          </cell>
          <cell r="N206">
            <v>195</v>
          </cell>
          <cell r="O206">
            <v>1156</v>
          </cell>
          <cell r="P206">
            <v>6924329</v>
          </cell>
          <cell r="Q206">
            <v>8264</v>
          </cell>
          <cell r="R206">
            <v>13105</v>
          </cell>
          <cell r="S206">
            <v>6089</v>
          </cell>
          <cell r="T206">
            <v>5.8</v>
          </cell>
          <cell r="U206">
            <v>17239</v>
          </cell>
        </row>
        <row r="207">
          <cell r="A207">
            <v>11858213</v>
          </cell>
          <cell r="B207" t="str">
            <v>AMG57</v>
          </cell>
          <cell r="C207" t="str">
            <v>SU-85</v>
          </cell>
          <cell r="D207">
            <v>32745787</v>
          </cell>
          <cell r="E207">
            <v>694</v>
          </cell>
          <cell r="H207">
            <v>50</v>
          </cell>
          <cell r="I207">
            <v>44</v>
          </cell>
          <cell r="J207">
            <v>680</v>
          </cell>
          <cell r="K207">
            <v>496</v>
          </cell>
          <cell r="M207">
            <v>333</v>
          </cell>
          <cell r="N207">
            <v>20</v>
          </cell>
          <cell r="O207">
            <v>15</v>
          </cell>
          <cell r="P207">
            <v>149128</v>
          </cell>
          <cell r="Q207">
            <v>460</v>
          </cell>
          <cell r="R207">
            <v>384</v>
          </cell>
          <cell r="S207">
            <v>728</v>
          </cell>
          <cell r="T207">
            <v>3.3</v>
          </cell>
          <cell r="U207">
            <v>409</v>
          </cell>
        </row>
        <row r="208">
          <cell r="A208">
            <v>13398677</v>
          </cell>
          <cell r="B208" t="str">
            <v>MAXIMKA77703</v>
          </cell>
          <cell r="C208" t="str">
            <v>Pz38t</v>
          </cell>
          <cell r="D208">
            <v>32745785</v>
          </cell>
          <cell r="E208">
            <v>39</v>
          </cell>
          <cell r="H208">
            <v>0</v>
          </cell>
          <cell r="I208">
            <v>46</v>
          </cell>
          <cell r="J208">
            <v>210</v>
          </cell>
          <cell r="K208">
            <v>1</v>
          </cell>
          <cell r="M208">
            <v>18</v>
          </cell>
          <cell r="N208">
            <v>0</v>
          </cell>
          <cell r="O208"/>
          <cell r="P208">
            <v>876</v>
          </cell>
          <cell r="Q208">
            <v>11</v>
          </cell>
          <cell r="R208">
            <v>5</v>
          </cell>
          <cell r="S208">
            <v>0</v>
          </cell>
          <cell r="T208">
            <v>1.1000000000000001</v>
          </cell>
          <cell r="U208">
            <v>14</v>
          </cell>
        </row>
        <row r="209">
          <cell r="A209">
            <v>3331036</v>
          </cell>
          <cell r="B209" t="str">
            <v>JOHNSILVER666</v>
          </cell>
          <cell r="C209" t="str">
            <v>PzIV</v>
          </cell>
          <cell r="D209">
            <v>32745799</v>
          </cell>
          <cell r="E209">
            <v>3818</v>
          </cell>
          <cell r="H209">
            <v>847</v>
          </cell>
          <cell r="I209">
            <v>47</v>
          </cell>
          <cell r="J209">
            <v>810</v>
          </cell>
          <cell r="K209">
            <v>585</v>
          </cell>
          <cell r="M209">
            <v>1825</v>
          </cell>
          <cell r="N209">
            <v>402</v>
          </cell>
          <cell r="O209">
            <v>911</v>
          </cell>
          <cell r="P209">
            <v>1213159</v>
          </cell>
          <cell r="Q209">
            <v>2144</v>
          </cell>
          <cell r="R209">
            <v>1577</v>
          </cell>
          <cell r="S209">
            <v>4256</v>
          </cell>
          <cell r="T209">
            <v>4.8</v>
          </cell>
          <cell r="U209">
            <v>6568</v>
          </cell>
        </row>
        <row r="210">
          <cell r="A210">
            <v>11317094</v>
          </cell>
          <cell r="B210" t="str">
            <v>MAXON351</v>
          </cell>
          <cell r="C210" t="str">
            <v>Bison_I</v>
          </cell>
          <cell r="D210">
            <v>32745802</v>
          </cell>
          <cell r="E210">
            <v>4165</v>
          </cell>
          <cell r="H210">
            <v>2</v>
          </cell>
          <cell r="I210">
            <v>47</v>
          </cell>
          <cell r="J210">
            <v>1060</v>
          </cell>
          <cell r="K210">
            <v>717</v>
          </cell>
          <cell r="M210">
            <v>1997</v>
          </cell>
          <cell r="N210">
            <v>0</v>
          </cell>
          <cell r="O210"/>
          <cell r="P210">
            <v>1845956</v>
          </cell>
          <cell r="Q210">
            <v>2665</v>
          </cell>
          <cell r="R210">
            <v>4292</v>
          </cell>
          <cell r="S210">
            <v>1293</v>
          </cell>
          <cell r="T210">
            <v>5.0999999999999996</v>
          </cell>
          <cell r="U210">
            <v>12045</v>
          </cell>
        </row>
        <row r="211">
          <cell r="A211">
            <v>12683887</v>
          </cell>
          <cell r="B211" t="str">
            <v>19SANCHES80</v>
          </cell>
          <cell r="C211" t="str">
            <v>AMX40</v>
          </cell>
          <cell r="D211">
            <v>32745805</v>
          </cell>
          <cell r="E211">
            <v>3605</v>
          </cell>
          <cell r="H211">
            <v>0</v>
          </cell>
          <cell r="I211">
            <v>49</v>
          </cell>
          <cell r="J211">
            <v>830</v>
          </cell>
          <cell r="K211">
            <v>534</v>
          </cell>
          <cell r="M211">
            <v>1753</v>
          </cell>
          <cell r="N211">
            <v>0</v>
          </cell>
          <cell r="O211"/>
          <cell r="P211">
            <v>951685</v>
          </cell>
          <cell r="Q211">
            <v>2104</v>
          </cell>
          <cell r="R211">
            <v>2648</v>
          </cell>
          <cell r="S211">
            <v>2585</v>
          </cell>
          <cell r="T211">
            <v>3.9</v>
          </cell>
          <cell r="U211">
            <v>6217</v>
          </cell>
        </row>
        <row r="212">
          <cell r="A212">
            <v>14171934</v>
          </cell>
          <cell r="B212" t="str">
            <v>ELVIN0000</v>
          </cell>
          <cell r="C212" t="str">
            <v>KV1</v>
          </cell>
          <cell r="D212">
            <v>33824702</v>
          </cell>
          <cell r="E212">
            <v>473</v>
          </cell>
          <cell r="H212">
            <v>105</v>
          </cell>
          <cell r="I212">
            <v>40</v>
          </cell>
          <cell r="J212">
            <v>610</v>
          </cell>
          <cell r="K212">
            <v>299</v>
          </cell>
          <cell r="M212">
            <v>232</v>
          </cell>
          <cell r="N212">
            <v>42</v>
          </cell>
          <cell r="O212">
            <v>1</v>
          </cell>
          <cell r="P212">
            <v>65807</v>
          </cell>
          <cell r="Q212">
            <v>181</v>
          </cell>
          <cell r="R212">
            <v>197</v>
          </cell>
          <cell r="S212">
            <v>415</v>
          </cell>
          <cell r="T212">
            <v>3.4</v>
          </cell>
          <cell r="U212">
            <v>616</v>
          </cell>
        </row>
        <row r="213">
          <cell r="A213">
            <v>14028091</v>
          </cell>
          <cell r="B213" t="str">
            <v>MAXMAXMAX82</v>
          </cell>
          <cell r="C213" t="str">
            <v>KV1</v>
          </cell>
          <cell r="D213">
            <v>33824708</v>
          </cell>
          <cell r="E213">
            <v>336</v>
          </cell>
          <cell r="H213">
            <v>0</v>
          </cell>
          <cell r="I213">
            <v>52</v>
          </cell>
          <cell r="J213">
            <v>580</v>
          </cell>
          <cell r="K213">
            <v>354</v>
          </cell>
          <cell r="M213">
            <v>175</v>
          </cell>
          <cell r="N213">
            <v>0</v>
          </cell>
          <cell r="O213"/>
          <cell r="P213">
            <v>37460</v>
          </cell>
          <cell r="Q213">
            <v>187</v>
          </cell>
          <cell r="R213">
            <v>169</v>
          </cell>
          <cell r="S213">
            <v>167</v>
          </cell>
          <cell r="T213">
            <v>3.3</v>
          </cell>
          <cell r="U213">
            <v>391</v>
          </cell>
        </row>
        <row r="214">
          <cell r="A214">
            <v>13495044</v>
          </cell>
          <cell r="B214" t="str">
            <v>EVGENII1234567890</v>
          </cell>
          <cell r="C214" t="str">
            <v>Sturmpanzer_II</v>
          </cell>
          <cell r="D214">
            <v>33824694</v>
          </cell>
          <cell r="E214">
            <v>1180</v>
          </cell>
          <cell r="H214">
            <v>19</v>
          </cell>
          <cell r="I214">
            <v>51</v>
          </cell>
          <cell r="J214">
            <v>600</v>
          </cell>
          <cell r="K214">
            <v>304</v>
          </cell>
          <cell r="M214">
            <v>617</v>
          </cell>
          <cell r="N214">
            <v>9</v>
          </cell>
          <cell r="O214">
            <v>1</v>
          </cell>
          <cell r="P214">
            <v>112059</v>
          </cell>
          <cell r="Q214">
            <v>435</v>
          </cell>
          <cell r="R214">
            <v>1245</v>
          </cell>
          <cell r="S214">
            <v>790</v>
          </cell>
          <cell r="T214">
            <v>2.4</v>
          </cell>
          <cell r="U214">
            <v>749</v>
          </cell>
        </row>
        <row r="215">
          <cell r="A215">
            <v>14435393</v>
          </cell>
          <cell r="B215" t="str">
            <v>BURBONOV</v>
          </cell>
          <cell r="C215" t="str">
            <v>M3_Stuart</v>
          </cell>
          <cell r="D215">
            <v>33824710</v>
          </cell>
          <cell r="E215">
            <v>298</v>
          </cell>
          <cell r="H215">
            <v>9</v>
          </cell>
          <cell r="I215">
            <v>43</v>
          </cell>
          <cell r="J215">
            <v>140</v>
          </cell>
          <cell r="K215">
            <v>1</v>
          </cell>
          <cell r="M215">
            <v>124</v>
          </cell>
          <cell r="N215">
            <v>5</v>
          </cell>
          <cell r="O215"/>
          <cell r="P215">
            <v>2252</v>
          </cell>
          <cell r="Q215">
            <v>11</v>
          </cell>
          <cell r="R215">
            <v>53</v>
          </cell>
          <cell r="S215">
            <v>54</v>
          </cell>
          <cell r="T215">
            <v>2.1</v>
          </cell>
          <cell r="U215">
            <v>108</v>
          </cell>
        </row>
        <row r="216">
          <cell r="A216">
            <v>10822856</v>
          </cell>
          <cell r="B216" t="str">
            <v>PPANZZERKLEIN</v>
          </cell>
          <cell r="C216" t="str">
            <v>T-25</v>
          </cell>
          <cell r="D216">
            <v>33824711</v>
          </cell>
          <cell r="E216">
            <v>2945</v>
          </cell>
          <cell r="H216">
            <v>364</v>
          </cell>
          <cell r="I216">
            <v>46</v>
          </cell>
          <cell r="J216">
            <v>700</v>
          </cell>
          <cell r="K216">
            <v>520</v>
          </cell>
          <cell r="M216">
            <v>1319</v>
          </cell>
          <cell r="N216">
            <v>168</v>
          </cell>
          <cell r="O216">
            <v>392</v>
          </cell>
          <cell r="P216">
            <v>910415</v>
          </cell>
          <cell r="Q216">
            <v>1372</v>
          </cell>
          <cell r="R216">
            <v>3778</v>
          </cell>
          <cell r="S216">
            <v>817</v>
          </cell>
          <cell r="T216">
            <v>5</v>
          </cell>
          <cell r="U216">
            <v>2585</v>
          </cell>
        </row>
        <row r="217">
          <cell r="A217">
            <v>12587759</v>
          </cell>
          <cell r="B217" t="str">
            <v>KOSTIK373</v>
          </cell>
          <cell r="C217" t="str">
            <v>Pz38t</v>
          </cell>
          <cell r="D217">
            <v>33824720</v>
          </cell>
          <cell r="E217">
            <v>378</v>
          </cell>
          <cell r="H217">
            <v>20</v>
          </cell>
          <cell r="I217">
            <v>49</v>
          </cell>
          <cell r="J217">
            <v>560</v>
          </cell>
          <cell r="K217">
            <v>350</v>
          </cell>
          <cell r="M217">
            <v>185</v>
          </cell>
          <cell r="N217">
            <v>10</v>
          </cell>
          <cell r="O217">
            <v>1</v>
          </cell>
          <cell r="P217">
            <v>59302</v>
          </cell>
          <cell r="Q217">
            <v>173</v>
          </cell>
          <cell r="R217">
            <v>149</v>
          </cell>
          <cell r="S217">
            <v>338</v>
          </cell>
          <cell r="T217">
            <v>3.5</v>
          </cell>
          <cell r="U217">
            <v>314</v>
          </cell>
        </row>
        <row r="218">
          <cell r="A218">
            <v>12928833</v>
          </cell>
          <cell r="B218" t="str">
            <v>GIWI1984</v>
          </cell>
          <cell r="C218" t="str">
            <v>T1_hvy</v>
          </cell>
          <cell r="D218">
            <v>33824709</v>
          </cell>
          <cell r="E218">
            <v>1197</v>
          </cell>
          <cell r="H218">
            <v>11</v>
          </cell>
          <cell r="I218">
            <v>50</v>
          </cell>
          <cell r="J218">
            <v>880</v>
          </cell>
          <cell r="K218">
            <v>650</v>
          </cell>
          <cell r="M218">
            <v>581</v>
          </cell>
          <cell r="N218">
            <v>6</v>
          </cell>
          <cell r="O218">
            <v>441</v>
          </cell>
          <cell r="P218">
            <v>410172</v>
          </cell>
          <cell r="Q218">
            <v>805</v>
          </cell>
          <cell r="R218">
            <v>694</v>
          </cell>
          <cell r="S218">
            <v>1038</v>
          </cell>
          <cell r="T218">
            <v>4.5</v>
          </cell>
          <cell r="U218">
            <v>2151</v>
          </cell>
        </row>
        <row r="219">
          <cell r="A219">
            <v>3464406</v>
          </cell>
          <cell r="B219" t="str">
            <v>BRAT_321</v>
          </cell>
          <cell r="C219" t="str">
            <v>Grille</v>
          </cell>
          <cell r="D219">
            <v>33824715</v>
          </cell>
          <cell r="E219">
            <v>12393</v>
          </cell>
          <cell r="H219">
            <v>507</v>
          </cell>
          <cell r="I219">
            <v>62</v>
          </cell>
          <cell r="J219">
            <v>1210</v>
          </cell>
          <cell r="K219">
            <v>1172</v>
          </cell>
          <cell r="M219">
            <v>6470</v>
          </cell>
          <cell r="N219">
            <v>312</v>
          </cell>
          <cell r="O219">
            <v>1407</v>
          </cell>
          <cell r="P219">
            <v>10163844</v>
          </cell>
          <cell r="Q219">
            <v>11117</v>
          </cell>
          <cell r="R219">
            <v>14986</v>
          </cell>
          <cell r="S219">
            <v>7139</v>
          </cell>
          <cell r="T219">
            <v>6.2</v>
          </cell>
          <cell r="U219">
            <v>26331</v>
          </cell>
        </row>
        <row r="220">
          <cell r="A220">
            <v>1471755</v>
          </cell>
          <cell r="B220" t="str">
            <v>TONIASTRA</v>
          </cell>
          <cell r="C220" t="str">
            <v>Ch21_T34</v>
          </cell>
          <cell r="D220">
            <v>33824696</v>
          </cell>
          <cell r="E220">
            <v>17254</v>
          </cell>
          <cell r="H220">
            <v>29</v>
          </cell>
          <cell r="I220">
            <v>50</v>
          </cell>
          <cell r="J220">
            <v>1040</v>
          </cell>
          <cell r="K220">
            <v>810</v>
          </cell>
          <cell r="M220">
            <v>8482</v>
          </cell>
          <cell r="N220">
            <v>15</v>
          </cell>
          <cell r="O220"/>
          <cell r="P220">
            <v>7977997</v>
          </cell>
          <cell r="Q220">
            <v>13232</v>
          </cell>
          <cell r="R220">
            <v>9445</v>
          </cell>
          <cell r="S220">
            <v>15500</v>
          </cell>
          <cell r="T220">
            <v>5.4</v>
          </cell>
          <cell r="U220">
            <v>44427</v>
          </cell>
        </row>
        <row r="221">
          <cell r="A221">
            <v>550826</v>
          </cell>
          <cell r="B221" t="str">
            <v>ACTIVUS</v>
          </cell>
          <cell r="C221" t="str">
            <v>Churchill_LL</v>
          </cell>
          <cell r="D221">
            <v>33824704</v>
          </cell>
          <cell r="E221">
            <v>8475</v>
          </cell>
          <cell r="H221">
            <v>50</v>
          </cell>
          <cell r="I221">
            <v>59</v>
          </cell>
          <cell r="J221">
            <v>920</v>
          </cell>
          <cell r="K221">
            <v>1070</v>
          </cell>
          <cell r="M221">
            <v>4397</v>
          </cell>
          <cell r="N221">
            <v>33</v>
          </cell>
          <cell r="O221">
            <v>1132</v>
          </cell>
          <cell r="P221">
            <v>6315415</v>
          </cell>
          <cell r="Q221">
            <v>7083</v>
          </cell>
          <cell r="R221">
            <v>7552</v>
          </cell>
          <cell r="S221">
            <v>4665</v>
          </cell>
          <cell r="T221">
            <v>5.9</v>
          </cell>
          <cell r="U221">
            <v>7501</v>
          </cell>
        </row>
        <row r="222">
          <cell r="A222">
            <v>14603187</v>
          </cell>
          <cell r="B222" t="str">
            <v>TVOYA_SOVEST_1</v>
          </cell>
          <cell r="C222" t="str">
            <v>T14</v>
          </cell>
          <cell r="D222">
            <v>33824707</v>
          </cell>
          <cell r="E222">
            <v>436</v>
          </cell>
          <cell r="H222">
            <v>5</v>
          </cell>
          <cell r="I222">
            <v>42</v>
          </cell>
          <cell r="J222">
            <v>670</v>
          </cell>
          <cell r="K222">
            <v>87</v>
          </cell>
          <cell r="M222">
            <v>189</v>
          </cell>
          <cell r="N222">
            <v>1</v>
          </cell>
          <cell r="O222"/>
          <cell r="P222">
            <v>33016</v>
          </cell>
          <cell r="Q222">
            <v>174</v>
          </cell>
          <cell r="R222">
            <v>440</v>
          </cell>
          <cell r="S222">
            <v>158</v>
          </cell>
          <cell r="T222">
            <v>2.1</v>
          </cell>
          <cell r="U222">
            <v>644</v>
          </cell>
        </row>
        <row r="223">
          <cell r="A223">
            <v>6055308</v>
          </cell>
          <cell r="B223" t="str">
            <v>VYACHESLAV82</v>
          </cell>
          <cell r="C223" t="str">
            <v>SU-85</v>
          </cell>
          <cell r="D223">
            <v>33824697</v>
          </cell>
          <cell r="E223">
            <v>4355</v>
          </cell>
          <cell r="H223">
            <v>62</v>
          </cell>
          <cell r="I223">
            <v>47</v>
          </cell>
          <cell r="J223">
            <v>480</v>
          </cell>
          <cell r="K223">
            <v>279</v>
          </cell>
          <cell r="M223">
            <v>1955</v>
          </cell>
          <cell r="N223">
            <v>30</v>
          </cell>
          <cell r="O223">
            <v>44</v>
          </cell>
          <cell r="P223">
            <v>920313</v>
          </cell>
          <cell r="Q223">
            <v>1275</v>
          </cell>
          <cell r="R223">
            <v>1672</v>
          </cell>
          <cell r="S223">
            <v>1613</v>
          </cell>
          <cell r="T223">
            <v>5.2</v>
          </cell>
          <cell r="U223">
            <v>5092</v>
          </cell>
        </row>
        <row r="224">
          <cell r="A224">
            <v>4329891</v>
          </cell>
          <cell r="B224" t="str">
            <v>PIRATE_KIDD</v>
          </cell>
          <cell r="C224" t="str">
            <v>AMX_105AM</v>
          </cell>
          <cell r="D224">
            <v>33824703</v>
          </cell>
          <cell r="E224">
            <v>4672</v>
          </cell>
          <cell r="H224">
            <v>79</v>
          </cell>
          <cell r="I224">
            <v>47</v>
          </cell>
          <cell r="J224">
            <v>1120</v>
          </cell>
          <cell r="K224">
            <v>915</v>
          </cell>
          <cell r="M224">
            <v>2407</v>
          </cell>
          <cell r="N224">
            <v>36</v>
          </cell>
          <cell r="O224">
            <v>1018</v>
          </cell>
          <cell r="P224">
            <v>1977114</v>
          </cell>
          <cell r="Q224">
            <v>3987</v>
          </cell>
          <cell r="R224">
            <v>4663</v>
          </cell>
          <cell r="S224">
            <v>5137</v>
          </cell>
          <cell r="T224">
            <v>4.4000000000000004</v>
          </cell>
          <cell r="U224">
            <v>9386</v>
          </cell>
        </row>
        <row r="225">
          <cell r="A225">
            <v>4219629</v>
          </cell>
          <cell r="B225" t="str">
            <v>MAKIK161RUS</v>
          </cell>
          <cell r="C225" t="str">
            <v>M7_med</v>
          </cell>
          <cell r="D225">
            <v>33824699</v>
          </cell>
          <cell r="E225">
            <v>1293</v>
          </cell>
          <cell r="H225">
            <v>52</v>
          </cell>
          <cell r="I225">
            <v>43</v>
          </cell>
          <cell r="J225">
            <v>590</v>
          </cell>
          <cell r="K225">
            <v>318</v>
          </cell>
          <cell r="M225">
            <v>612</v>
          </cell>
          <cell r="N225">
            <v>21</v>
          </cell>
          <cell r="O225">
            <v>59</v>
          </cell>
          <cell r="P225">
            <v>247198</v>
          </cell>
          <cell r="Q225">
            <v>469</v>
          </cell>
          <cell r="R225">
            <v>860</v>
          </cell>
          <cell r="S225">
            <v>321</v>
          </cell>
          <cell r="T225">
            <v>4.2</v>
          </cell>
          <cell r="U225">
            <v>1874</v>
          </cell>
        </row>
        <row r="226">
          <cell r="A226">
            <v>13692272</v>
          </cell>
          <cell r="B226" t="str">
            <v>_NEPROBIVAEMIJ_</v>
          </cell>
          <cell r="C226" t="str">
            <v>KV1</v>
          </cell>
          <cell r="D226">
            <v>33824721</v>
          </cell>
          <cell r="E226">
            <v>419</v>
          </cell>
          <cell r="H226">
            <v>15</v>
          </cell>
          <cell r="I226">
            <v>46</v>
          </cell>
          <cell r="J226">
            <v>970</v>
          </cell>
          <cell r="K226">
            <v>519</v>
          </cell>
          <cell r="M226">
            <v>207</v>
          </cell>
          <cell r="N226">
            <v>4</v>
          </cell>
          <cell r="O226">
            <v>74</v>
          </cell>
          <cell r="P226">
            <v>72242</v>
          </cell>
          <cell r="Q226">
            <v>310</v>
          </cell>
          <cell r="R226">
            <v>433</v>
          </cell>
          <cell r="S226">
            <v>314</v>
          </cell>
          <cell r="T226">
            <v>3</v>
          </cell>
          <cell r="U226">
            <v>883</v>
          </cell>
        </row>
        <row r="227">
          <cell r="A227">
            <v>1725048</v>
          </cell>
          <cell r="B227" t="str">
            <v>ZABOYNY</v>
          </cell>
          <cell r="C227" t="str">
            <v>T1_hvy</v>
          </cell>
          <cell r="D227">
            <v>33824723</v>
          </cell>
          <cell r="E227">
            <v>7838</v>
          </cell>
          <cell r="H227">
            <v>0</v>
          </cell>
          <cell r="I227">
            <v>48</v>
          </cell>
          <cell r="J227">
            <v>710</v>
          </cell>
          <cell r="K227">
            <v>542</v>
          </cell>
          <cell r="M227">
            <v>3794</v>
          </cell>
          <cell r="N227">
            <v>0</v>
          </cell>
          <cell r="O227"/>
          <cell r="P227">
            <v>2340190</v>
          </cell>
          <cell r="Q227">
            <v>4306</v>
          </cell>
          <cell r="R227">
            <v>6164</v>
          </cell>
          <cell r="S227">
            <v>3764</v>
          </cell>
          <cell r="T227">
            <v>4.3</v>
          </cell>
          <cell r="U227">
            <v>8631</v>
          </cell>
        </row>
        <row r="228">
          <cell r="A228">
            <v>8767055</v>
          </cell>
          <cell r="B228" t="str">
            <v>SEMENCOV_GOMEL</v>
          </cell>
          <cell r="C228" t="str">
            <v>PzIV</v>
          </cell>
          <cell r="D228">
            <v>33824717</v>
          </cell>
          <cell r="E228">
            <v>1615</v>
          </cell>
          <cell r="H228">
            <v>81</v>
          </cell>
          <cell r="I228">
            <v>34</v>
          </cell>
          <cell r="J228">
            <v>600</v>
          </cell>
          <cell r="K228">
            <v>150</v>
          </cell>
          <cell r="M228">
            <v>734</v>
          </cell>
          <cell r="N228">
            <v>25</v>
          </cell>
          <cell r="O228">
            <v>1</v>
          </cell>
          <cell r="P228">
            <v>154105</v>
          </cell>
          <cell r="Q228">
            <v>433</v>
          </cell>
          <cell r="R228">
            <v>877</v>
          </cell>
          <cell r="S228">
            <v>1138</v>
          </cell>
          <cell r="T228">
            <v>3.3</v>
          </cell>
          <cell r="U228">
            <v>2613</v>
          </cell>
        </row>
        <row r="229">
          <cell r="A229">
            <v>5526164</v>
          </cell>
          <cell r="B229" t="str">
            <v>NEMOW</v>
          </cell>
          <cell r="C229" t="str">
            <v>AMX_105AM</v>
          </cell>
          <cell r="D229">
            <v>33824700</v>
          </cell>
          <cell r="E229">
            <v>10466</v>
          </cell>
          <cell r="H229">
            <v>38</v>
          </cell>
          <cell r="I229">
            <v>57</v>
          </cell>
          <cell r="J229">
            <v>1280</v>
          </cell>
          <cell r="K229">
            <v>1214</v>
          </cell>
          <cell r="M229">
            <v>5710</v>
          </cell>
          <cell r="N229">
            <v>23</v>
          </cell>
          <cell r="O229">
            <v>1297</v>
          </cell>
          <cell r="P229">
            <v>6559563</v>
          </cell>
          <cell r="Q229">
            <v>11164</v>
          </cell>
          <cell r="R229">
            <v>10974</v>
          </cell>
          <cell r="S229">
            <v>11054</v>
          </cell>
          <cell r="T229">
            <v>5.0999999999999996</v>
          </cell>
          <cell r="U229">
            <v>23319</v>
          </cell>
        </row>
        <row r="230">
          <cell r="A230">
            <v>13935567</v>
          </cell>
          <cell r="B230" t="str">
            <v>1991MAKSIMUS1991</v>
          </cell>
          <cell r="C230" t="str">
            <v>KV1</v>
          </cell>
          <cell r="D230">
            <v>33824713</v>
          </cell>
          <cell r="E230">
            <v>850</v>
          </cell>
          <cell r="H230">
            <v>150</v>
          </cell>
          <cell r="I230">
            <v>35</v>
          </cell>
          <cell r="J230">
            <v>480</v>
          </cell>
          <cell r="K230">
            <v>106</v>
          </cell>
          <cell r="M230">
            <v>378</v>
          </cell>
          <cell r="N230">
            <v>52</v>
          </cell>
          <cell r="O230">
            <v>1</v>
          </cell>
          <cell r="P230">
            <v>73511</v>
          </cell>
          <cell r="Q230">
            <v>173</v>
          </cell>
          <cell r="R230">
            <v>461</v>
          </cell>
          <cell r="S230">
            <v>365</v>
          </cell>
          <cell r="T230">
            <v>3.9</v>
          </cell>
          <cell r="U230">
            <v>1129</v>
          </cell>
        </row>
        <row r="231">
          <cell r="A231">
            <v>3956125</v>
          </cell>
          <cell r="B231" t="str">
            <v>VASHINGTONIC</v>
          </cell>
          <cell r="C231" t="str">
            <v>GB20_Crusader</v>
          </cell>
          <cell r="D231">
            <v>33824701</v>
          </cell>
          <cell r="E231">
            <v>10701</v>
          </cell>
          <cell r="H231">
            <v>3</v>
          </cell>
          <cell r="I231">
            <v>47</v>
          </cell>
          <cell r="J231">
            <v>890</v>
          </cell>
          <cell r="K231">
            <v>859</v>
          </cell>
          <cell r="M231">
            <v>5143</v>
          </cell>
          <cell r="N231">
            <v>0</v>
          </cell>
          <cell r="O231"/>
          <cell r="P231">
            <v>7970344</v>
          </cell>
          <cell r="Q231">
            <v>6706</v>
          </cell>
          <cell r="R231">
            <v>12298</v>
          </cell>
          <cell r="S231">
            <v>4772</v>
          </cell>
          <cell r="T231">
            <v>6.9</v>
          </cell>
          <cell r="U231">
            <v>10657</v>
          </cell>
        </row>
        <row r="232">
          <cell r="A232">
            <v>10624858</v>
          </cell>
          <cell r="B232" t="str">
            <v>DOKMAKIS</v>
          </cell>
          <cell r="C232" t="str">
            <v>KV1</v>
          </cell>
          <cell r="D232">
            <v>33824716</v>
          </cell>
          <cell r="E232">
            <v>1976</v>
          </cell>
          <cell r="H232">
            <v>423</v>
          </cell>
          <cell r="I232">
            <v>42</v>
          </cell>
          <cell r="J232">
            <v>830</v>
          </cell>
          <cell r="K232">
            <v>551</v>
          </cell>
          <cell r="M232">
            <v>900</v>
          </cell>
          <cell r="N232">
            <v>177</v>
          </cell>
          <cell r="O232">
            <v>832</v>
          </cell>
          <cell r="P232">
            <v>654346</v>
          </cell>
          <cell r="Q232">
            <v>1236</v>
          </cell>
          <cell r="R232">
            <v>861</v>
          </cell>
          <cell r="S232">
            <v>1382</v>
          </cell>
          <cell r="T232">
            <v>4.9000000000000004</v>
          </cell>
          <cell r="U232">
            <v>4124</v>
          </cell>
        </row>
        <row r="233">
          <cell r="A233">
            <v>12938467</v>
          </cell>
          <cell r="B233" t="str">
            <v>ZEVSNF</v>
          </cell>
          <cell r="C233" t="str">
            <v>KV1</v>
          </cell>
          <cell r="D233">
            <v>33824718</v>
          </cell>
          <cell r="E233">
            <v>701</v>
          </cell>
          <cell r="H233">
            <v>0</v>
          </cell>
          <cell r="I233">
            <v>46</v>
          </cell>
          <cell r="J233">
            <v>890</v>
          </cell>
          <cell r="K233">
            <v>215</v>
          </cell>
          <cell r="M233">
            <v>322</v>
          </cell>
          <cell r="N233">
            <v>0</v>
          </cell>
          <cell r="O233"/>
          <cell r="P233">
            <v>80094</v>
          </cell>
          <cell r="Q233">
            <v>270</v>
          </cell>
          <cell r="R233">
            <v>606</v>
          </cell>
          <cell r="S233">
            <v>291</v>
          </cell>
          <cell r="T233">
            <v>3.3</v>
          </cell>
          <cell r="U233">
            <v>2168</v>
          </cell>
        </row>
        <row r="234">
          <cell r="A234">
            <v>3593260</v>
          </cell>
          <cell r="B234" t="str">
            <v>NAJIKOBBODEU</v>
          </cell>
          <cell r="C234" t="str">
            <v>M4_Sherman</v>
          </cell>
          <cell r="D234">
            <v>33824705</v>
          </cell>
          <cell r="E234">
            <v>10045</v>
          </cell>
          <cell r="H234">
            <v>321</v>
          </cell>
          <cell r="I234">
            <v>62</v>
          </cell>
          <cell r="J234">
            <v>1020</v>
          </cell>
          <cell r="K234">
            <v>1112</v>
          </cell>
          <cell r="M234">
            <v>5217</v>
          </cell>
          <cell r="N234">
            <v>200</v>
          </cell>
          <cell r="O234">
            <v>1476</v>
          </cell>
          <cell r="P234">
            <v>6788477</v>
          </cell>
          <cell r="Q234">
            <v>8565</v>
          </cell>
          <cell r="R234">
            <v>14182</v>
          </cell>
          <cell r="S234">
            <v>6424</v>
          </cell>
          <cell r="T234">
            <v>5.9</v>
          </cell>
          <cell r="U234">
            <v>9210</v>
          </cell>
        </row>
        <row r="235">
          <cell r="A235">
            <v>7637938</v>
          </cell>
          <cell r="B235" t="str">
            <v>DINAR3210</v>
          </cell>
          <cell r="C235" t="str">
            <v>SU-85</v>
          </cell>
          <cell r="D235">
            <v>33824706</v>
          </cell>
          <cell r="E235">
            <v>4590</v>
          </cell>
          <cell r="H235">
            <v>46</v>
          </cell>
          <cell r="I235">
            <v>49</v>
          </cell>
          <cell r="J235">
            <v>600</v>
          </cell>
          <cell r="K235">
            <v>394</v>
          </cell>
          <cell r="M235">
            <v>2064</v>
          </cell>
          <cell r="N235">
            <v>25</v>
          </cell>
          <cell r="O235"/>
          <cell r="P235">
            <v>1252807</v>
          </cell>
          <cell r="Q235">
            <v>1262</v>
          </cell>
          <cell r="R235">
            <v>4851</v>
          </cell>
          <cell r="S235">
            <v>981</v>
          </cell>
          <cell r="T235">
            <v>5.5</v>
          </cell>
          <cell r="U235">
            <v>4999</v>
          </cell>
        </row>
        <row r="236">
          <cell r="A236">
            <v>13874241</v>
          </cell>
          <cell r="B236" t="str">
            <v>SELSOWET36RUS</v>
          </cell>
          <cell r="C236" t="str">
            <v>PzIV</v>
          </cell>
          <cell r="D236">
            <v>33824695</v>
          </cell>
          <cell r="E236">
            <v>1659</v>
          </cell>
          <cell r="H236">
            <v>129</v>
          </cell>
          <cell r="I236">
            <v>50</v>
          </cell>
          <cell r="J236">
            <v>750</v>
          </cell>
          <cell r="K236">
            <v>370</v>
          </cell>
          <cell r="M236">
            <v>811</v>
          </cell>
          <cell r="N236">
            <v>65</v>
          </cell>
          <cell r="O236">
            <v>23</v>
          </cell>
          <cell r="P236">
            <v>233566</v>
          </cell>
          <cell r="Q236">
            <v>654</v>
          </cell>
          <cell r="R236">
            <v>1663</v>
          </cell>
          <cell r="S236">
            <v>1197</v>
          </cell>
          <cell r="T236">
            <v>3.6</v>
          </cell>
          <cell r="U236">
            <v>2706</v>
          </cell>
        </row>
        <row r="237">
          <cell r="A237">
            <v>13168974</v>
          </cell>
          <cell r="B237" t="str">
            <v>TANKAXA</v>
          </cell>
          <cell r="C237" t="str">
            <v>KV1</v>
          </cell>
          <cell r="D237">
            <v>33824712</v>
          </cell>
          <cell r="E237">
            <v>1412</v>
          </cell>
          <cell r="H237">
            <v>2</v>
          </cell>
          <cell r="I237">
            <v>46</v>
          </cell>
          <cell r="J237">
            <v>500</v>
          </cell>
          <cell r="K237">
            <v>321</v>
          </cell>
          <cell r="M237">
            <v>659</v>
          </cell>
          <cell r="N237">
            <v>0</v>
          </cell>
          <cell r="O237"/>
          <cell r="P237">
            <v>245351</v>
          </cell>
          <cell r="Q237">
            <v>501</v>
          </cell>
          <cell r="R237">
            <v>1373</v>
          </cell>
          <cell r="S237">
            <v>515</v>
          </cell>
          <cell r="T237">
            <v>3.8</v>
          </cell>
          <cell r="U237">
            <v>495</v>
          </cell>
        </row>
        <row r="238">
          <cell r="A238">
            <v>610801</v>
          </cell>
          <cell r="B238" t="str">
            <v>VOVOVOVAN</v>
          </cell>
          <cell r="C238" t="str">
            <v>Ch21_T34</v>
          </cell>
          <cell r="D238">
            <v>33824722</v>
          </cell>
          <cell r="E238">
            <v>8954</v>
          </cell>
          <cell r="H238">
            <v>0</v>
          </cell>
          <cell r="I238">
            <v>46</v>
          </cell>
          <cell r="J238">
            <v>870</v>
          </cell>
          <cell r="K238">
            <v>754</v>
          </cell>
          <cell r="M238">
            <v>4145</v>
          </cell>
          <cell r="N238">
            <v>0</v>
          </cell>
          <cell r="O238"/>
          <cell r="P238">
            <v>4827395</v>
          </cell>
          <cell r="Q238">
            <v>5526</v>
          </cell>
          <cell r="R238">
            <v>7626</v>
          </cell>
          <cell r="S238">
            <v>5149</v>
          </cell>
          <cell r="T238">
            <v>5.9</v>
          </cell>
          <cell r="U238">
            <v>13705</v>
          </cell>
        </row>
        <row r="239">
          <cell r="A239">
            <v>6795602</v>
          </cell>
          <cell r="B239" t="str">
            <v>KONSTANTIN256</v>
          </cell>
          <cell r="C239" t="str">
            <v>Ch21_T34</v>
          </cell>
          <cell r="D239">
            <v>33824714</v>
          </cell>
          <cell r="E239">
            <v>1755</v>
          </cell>
          <cell r="H239">
            <v>13</v>
          </cell>
          <cell r="I239">
            <v>44</v>
          </cell>
          <cell r="J239">
            <v>530</v>
          </cell>
          <cell r="K239">
            <v>307</v>
          </cell>
          <cell r="M239">
            <v>803</v>
          </cell>
          <cell r="N239">
            <v>4</v>
          </cell>
          <cell r="O239"/>
          <cell r="P239">
            <v>321845</v>
          </cell>
          <cell r="Q239">
            <v>748</v>
          </cell>
          <cell r="R239">
            <v>1158</v>
          </cell>
          <cell r="S239">
            <v>247</v>
          </cell>
          <cell r="T239">
            <v>4.4000000000000004</v>
          </cell>
          <cell r="U239">
            <v>1946</v>
          </cell>
        </row>
        <row r="240">
          <cell r="A240">
            <v>12499214</v>
          </cell>
          <cell r="B240" t="str">
            <v>STALL66</v>
          </cell>
          <cell r="C240" t="str">
            <v>M7_med</v>
          </cell>
          <cell r="D240">
            <v>33824698</v>
          </cell>
          <cell r="E240">
            <v>2107</v>
          </cell>
          <cell r="H240">
            <v>39</v>
          </cell>
          <cell r="I240">
            <v>44</v>
          </cell>
          <cell r="J240">
            <v>720</v>
          </cell>
          <cell r="K240">
            <v>480</v>
          </cell>
          <cell r="M240">
            <v>1015</v>
          </cell>
          <cell r="N240">
            <v>15</v>
          </cell>
          <cell r="O240"/>
          <cell r="P240">
            <v>496994</v>
          </cell>
          <cell r="Q240">
            <v>1013</v>
          </cell>
          <cell r="R240">
            <v>1655</v>
          </cell>
          <cell r="S240">
            <v>1188</v>
          </cell>
          <cell r="T240">
            <v>4.5999999999999996</v>
          </cell>
          <cell r="U240">
            <v>3223</v>
          </cell>
        </row>
        <row r="241">
          <cell r="A241">
            <v>6280914</v>
          </cell>
          <cell r="B241" t="str">
            <v>ANTONTANKIST10</v>
          </cell>
          <cell r="C241" t="str">
            <v>T-34</v>
          </cell>
          <cell r="D241">
            <v>33824719</v>
          </cell>
          <cell r="E241">
            <v>1667</v>
          </cell>
          <cell r="H241">
            <v>42</v>
          </cell>
          <cell r="I241">
            <v>46</v>
          </cell>
          <cell r="J241">
            <v>620</v>
          </cell>
          <cell r="K241">
            <v>289</v>
          </cell>
          <cell r="M241">
            <v>788</v>
          </cell>
          <cell r="N241">
            <v>19</v>
          </cell>
          <cell r="O241">
            <v>1</v>
          </cell>
          <cell r="P241">
            <v>227458</v>
          </cell>
          <cell r="Q241">
            <v>673</v>
          </cell>
          <cell r="R241">
            <v>1121</v>
          </cell>
          <cell r="S241">
            <v>1069</v>
          </cell>
          <cell r="T241">
            <v>3.5</v>
          </cell>
          <cell r="U241">
            <v>2128</v>
          </cell>
        </row>
        <row r="242">
          <cell r="A242">
            <v>11135841</v>
          </cell>
          <cell r="B242" t="str">
            <v>VOVA76316</v>
          </cell>
          <cell r="C242" t="str">
            <v>T-34</v>
          </cell>
          <cell r="D242">
            <v>34162867</v>
          </cell>
          <cell r="E242">
            <v>2616</v>
          </cell>
          <cell r="H242">
            <v>92</v>
          </cell>
          <cell r="I242">
            <v>54</v>
          </cell>
          <cell r="J242">
            <v>890</v>
          </cell>
          <cell r="K242">
            <v>649</v>
          </cell>
          <cell r="M242">
            <v>1247</v>
          </cell>
          <cell r="N242">
            <v>50</v>
          </cell>
          <cell r="O242">
            <v>1078</v>
          </cell>
          <cell r="P242">
            <v>1034401</v>
          </cell>
          <cell r="Q242">
            <v>1604</v>
          </cell>
          <cell r="R242">
            <v>2035</v>
          </cell>
          <cell r="S242">
            <v>1284</v>
          </cell>
          <cell r="T242">
            <v>4.9000000000000004</v>
          </cell>
          <cell r="U242">
            <v>5402</v>
          </cell>
        </row>
        <row r="243">
          <cell r="A243">
            <v>74743</v>
          </cell>
          <cell r="B243" t="str">
            <v>RENEGAD</v>
          </cell>
          <cell r="C243" t="str">
            <v>M7_med</v>
          </cell>
          <cell r="D243">
            <v>34162872</v>
          </cell>
          <cell r="E243">
            <v>10495</v>
          </cell>
          <cell r="H243">
            <v>225</v>
          </cell>
          <cell r="I243">
            <v>51</v>
          </cell>
          <cell r="J243">
            <v>1100</v>
          </cell>
          <cell r="K243">
            <v>985</v>
          </cell>
          <cell r="M243">
            <v>5276</v>
          </cell>
          <cell r="N243">
            <v>115</v>
          </cell>
          <cell r="O243">
            <v>1312</v>
          </cell>
          <cell r="P243">
            <v>6668221</v>
          </cell>
          <cell r="Q243">
            <v>8278</v>
          </cell>
          <cell r="R243">
            <v>11230</v>
          </cell>
          <cell r="S243">
            <v>6233</v>
          </cell>
          <cell r="T243">
            <v>5.7</v>
          </cell>
          <cell r="U243">
            <v>21870</v>
          </cell>
        </row>
        <row r="244">
          <cell r="A244">
            <v>12930487</v>
          </cell>
          <cell r="B244" t="str">
            <v>ATAMANN1979</v>
          </cell>
          <cell r="C244" t="str">
            <v>T49</v>
          </cell>
          <cell r="D244">
            <v>34162855</v>
          </cell>
          <cell r="E244">
            <v>2059</v>
          </cell>
          <cell r="H244">
            <v>0</v>
          </cell>
          <cell r="I244">
            <v>49</v>
          </cell>
          <cell r="J244">
            <v>800</v>
          </cell>
          <cell r="K244">
            <v>291</v>
          </cell>
          <cell r="M244">
            <v>1011</v>
          </cell>
          <cell r="N244">
            <v>0</v>
          </cell>
          <cell r="O244"/>
          <cell r="P244">
            <v>230664</v>
          </cell>
          <cell r="Q244">
            <v>1077</v>
          </cell>
          <cell r="R244">
            <v>2171</v>
          </cell>
          <cell r="S244">
            <v>647</v>
          </cell>
          <cell r="T244">
            <v>2.4</v>
          </cell>
          <cell r="U244">
            <v>3975</v>
          </cell>
        </row>
        <row r="245">
          <cell r="A245">
            <v>14744776</v>
          </cell>
          <cell r="B245" t="str">
            <v>CRAZMAX</v>
          </cell>
          <cell r="C245" t="str">
            <v>Pz38_NA</v>
          </cell>
          <cell r="D245">
            <v>34162862</v>
          </cell>
          <cell r="E245">
            <v>256</v>
          </cell>
          <cell r="H245">
            <v>72</v>
          </cell>
          <cell r="I245">
            <v>48</v>
          </cell>
          <cell r="J245">
            <v>390</v>
          </cell>
          <cell r="K245">
            <v>124</v>
          </cell>
          <cell r="M245">
            <v>132</v>
          </cell>
          <cell r="N245">
            <v>33</v>
          </cell>
          <cell r="O245"/>
          <cell r="P245">
            <v>12517</v>
          </cell>
          <cell r="Q245">
            <v>49</v>
          </cell>
          <cell r="R245">
            <v>190</v>
          </cell>
          <cell r="S245">
            <v>83</v>
          </cell>
          <cell r="T245">
            <v>2.7</v>
          </cell>
          <cell r="U245">
            <v>177</v>
          </cell>
        </row>
        <row r="246">
          <cell r="A246">
            <v>13156648</v>
          </cell>
          <cell r="B246" t="str">
            <v>BARMALEY22222</v>
          </cell>
          <cell r="C246" t="str">
            <v>M10_Wolverine</v>
          </cell>
          <cell r="D246">
            <v>34162853</v>
          </cell>
          <cell r="E246">
            <v>1067</v>
          </cell>
          <cell r="H246">
            <v>0</v>
          </cell>
          <cell r="I246">
            <v>48</v>
          </cell>
          <cell r="J246">
            <v>790</v>
          </cell>
          <cell r="K246">
            <v>445</v>
          </cell>
          <cell r="M246">
            <v>516</v>
          </cell>
          <cell r="N246">
            <v>0</v>
          </cell>
          <cell r="O246"/>
          <cell r="P246">
            <v>206774</v>
          </cell>
          <cell r="Q246">
            <v>655</v>
          </cell>
          <cell r="R246">
            <v>702</v>
          </cell>
          <cell r="S246">
            <v>802</v>
          </cell>
          <cell r="T246">
            <v>3.3</v>
          </cell>
          <cell r="U246">
            <v>1724</v>
          </cell>
        </row>
        <row r="247">
          <cell r="A247">
            <v>8624729</v>
          </cell>
          <cell r="B247" t="str">
            <v>DENS89</v>
          </cell>
          <cell r="C247" t="str">
            <v>StuGIII</v>
          </cell>
          <cell r="D247">
            <v>34162865</v>
          </cell>
          <cell r="E247">
            <v>5562</v>
          </cell>
          <cell r="H247">
            <v>784</v>
          </cell>
          <cell r="I247">
            <v>54</v>
          </cell>
          <cell r="J247">
            <v>1180</v>
          </cell>
          <cell r="K247">
            <v>1252</v>
          </cell>
          <cell r="M247">
            <v>3093</v>
          </cell>
          <cell r="N247">
            <v>421</v>
          </cell>
          <cell r="O247">
            <v>1331</v>
          </cell>
          <cell r="P247">
            <v>3481739</v>
          </cell>
          <cell r="Q247">
            <v>5933</v>
          </cell>
          <cell r="R247">
            <v>8070</v>
          </cell>
          <cell r="S247">
            <v>4443</v>
          </cell>
          <cell r="T247">
            <v>5</v>
          </cell>
          <cell r="U247">
            <v>6911</v>
          </cell>
        </row>
        <row r="248">
          <cell r="A248">
            <v>227518</v>
          </cell>
          <cell r="B248" t="str">
            <v>OLEG20101</v>
          </cell>
          <cell r="C248" t="str">
            <v>SU-85</v>
          </cell>
          <cell r="D248">
            <v>34162856</v>
          </cell>
          <cell r="E248">
            <v>554</v>
          </cell>
          <cell r="H248">
            <v>44</v>
          </cell>
          <cell r="I248">
            <v>44</v>
          </cell>
          <cell r="J248">
            <v>600</v>
          </cell>
          <cell r="K248">
            <v>259</v>
          </cell>
          <cell r="M248">
            <v>265</v>
          </cell>
          <cell r="N248">
            <v>17</v>
          </cell>
          <cell r="O248"/>
          <cell r="P248">
            <v>51745</v>
          </cell>
          <cell r="Q248">
            <v>185</v>
          </cell>
          <cell r="R248">
            <v>531</v>
          </cell>
          <cell r="S248">
            <v>411</v>
          </cell>
          <cell r="T248">
            <v>3.2</v>
          </cell>
          <cell r="U248">
            <v>525</v>
          </cell>
        </row>
        <row r="249">
          <cell r="A249">
            <v>6334018</v>
          </cell>
          <cell r="B249" t="str">
            <v>ALLON777</v>
          </cell>
          <cell r="C249" t="str">
            <v>SU-85</v>
          </cell>
          <cell r="D249">
            <v>34162858</v>
          </cell>
          <cell r="E249">
            <v>3511</v>
          </cell>
          <cell r="H249">
            <v>21</v>
          </cell>
          <cell r="I249">
            <v>42</v>
          </cell>
          <cell r="J249">
            <v>570</v>
          </cell>
          <cell r="K249">
            <v>316</v>
          </cell>
          <cell r="M249">
            <v>1615</v>
          </cell>
          <cell r="N249">
            <v>6</v>
          </cell>
          <cell r="O249"/>
          <cell r="P249">
            <v>615874</v>
          </cell>
          <cell r="Q249">
            <v>1344</v>
          </cell>
          <cell r="R249">
            <v>2117</v>
          </cell>
          <cell r="S249">
            <v>1453</v>
          </cell>
          <cell r="T249">
            <v>4.5999999999999996</v>
          </cell>
          <cell r="U249">
            <v>4699</v>
          </cell>
        </row>
        <row r="250">
          <cell r="A250">
            <v>13088052</v>
          </cell>
          <cell r="B250" t="str">
            <v>GERDA23</v>
          </cell>
          <cell r="C250" t="str">
            <v>T-34</v>
          </cell>
          <cell r="D250">
            <v>34162854</v>
          </cell>
          <cell r="E250">
            <v>942</v>
          </cell>
          <cell r="H250">
            <v>48</v>
          </cell>
          <cell r="I250">
            <v>44</v>
          </cell>
          <cell r="J250">
            <v>670</v>
          </cell>
          <cell r="K250">
            <v>247</v>
          </cell>
          <cell r="M250">
            <v>415</v>
          </cell>
          <cell r="N250">
            <v>21</v>
          </cell>
          <cell r="O250">
            <v>637</v>
          </cell>
          <cell r="P250">
            <v>142250</v>
          </cell>
          <cell r="Q250">
            <v>375</v>
          </cell>
          <cell r="R250">
            <v>453</v>
          </cell>
          <cell r="S250">
            <v>724</v>
          </cell>
          <cell r="T250">
            <v>3.6</v>
          </cell>
          <cell r="U250">
            <v>1577</v>
          </cell>
        </row>
        <row r="251">
          <cell r="A251">
            <v>14437486</v>
          </cell>
          <cell r="B251" t="str">
            <v>WERITAS27</v>
          </cell>
          <cell r="C251" t="str">
            <v>PzIV</v>
          </cell>
          <cell r="D251">
            <v>34162871</v>
          </cell>
          <cell r="E251">
            <v>581</v>
          </cell>
          <cell r="H251">
            <v>3</v>
          </cell>
          <cell r="I251">
            <v>50</v>
          </cell>
          <cell r="J251">
            <v>1010</v>
          </cell>
          <cell r="K251">
            <v>576</v>
          </cell>
          <cell r="M251">
            <v>300</v>
          </cell>
          <cell r="N251">
            <v>0</v>
          </cell>
          <cell r="O251"/>
          <cell r="P251">
            <v>92092</v>
          </cell>
          <cell r="Q251">
            <v>406</v>
          </cell>
          <cell r="R251">
            <v>315</v>
          </cell>
          <cell r="S251">
            <v>1141</v>
          </cell>
          <cell r="T251">
            <v>2.9</v>
          </cell>
          <cell r="U251">
            <v>1133</v>
          </cell>
        </row>
        <row r="252">
          <cell r="A252">
            <v>5809274</v>
          </cell>
          <cell r="B252" t="str">
            <v>HEYCTPAIIIUMBIU712</v>
          </cell>
          <cell r="C252" t="str">
            <v>GB20_Crusader</v>
          </cell>
          <cell r="D252">
            <v>34162873</v>
          </cell>
          <cell r="E252">
            <v>4731</v>
          </cell>
          <cell r="H252">
            <v>79</v>
          </cell>
          <cell r="I252">
            <v>52</v>
          </cell>
          <cell r="J252">
            <v>780</v>
          </cell>
          <cell r="K252">
            <v>603</v>
          </cell>
          <cell r="M252">
            <v>2295</v>
          </cell>
          <cell r="N252">
            <v>42</v>
          </cell>
          <cell r="O252">
            <v>826</v>
          </cell>
          <cell r="P252">
            <v>1988879</v>
          </cell>
          <cell r="Q252">
            <v>2316</v>
          </cell>
          <cell r="R252">
            <v>2738</v>
          </cell>
          <cell r="S252">
            <v>1860</v>
          </cell>
          <cell r="T252">
            <v>5.7</v>
          </cell>
          <cell r="U252">
            <v>9373</v>
          </cell>
        </row>
        <row r="253">
          <cell r="A253">
            <v>14033744</v>
          </cell>
          <cell r="B253" t="str">
            <v>SEANDR2012</v>
          </cell>
          <cell r="C253" t="str">
            <v>T-50</v>
          </cell>
          <cell r="D253">
            <v>34162864</v>
          </cell>
          <cell r="E253">
            <v>323</v>
          </cell>
          <cell r="H253">
            <v>41</v>
          </cell>
          <cell r="I253">
            <v>49</v>
          </cell>
          <cell r="J253">
            <v>480</v>
          </cell>
          <cell r="K253">
            <v>235</v>
          </cell>
          <cell r="M253">
            <v>148</v>
          </cell>
          <cell r="N253">
            <v>22</v>
          </cell>
          <cell r="O253"/>
          <cell r="P253">
            <v>39550</v>
          </cell>
          <cell r="Q253">
            <v>129</v>
          </cell>
          <cell r="R253">
            <v>171</v>
          </cell>
          <cell r="S253">
            <v>280</v>
          </cell>
          <cell r="T253">
            <v>3.1</v>
          </cell>
          <cell r="U253">
            <v>95</v>
          </cell>
        </row>
        <row r="254">
          <cell r="A254">
            <v>11428100</v>
          </cell>
          <cell r="B254" t="str">
            <v>MECHANIC17</v>
          </cell>
          <cell r="C254" t="str">
            <v>GB20_Crusader</v>
          </cell>
          <cell r="D254">
            <v>34162846</v>
          </cell>
          <cell r="E254">
            <v>626</v>
          </cell>
          <cell r="H254">
            <v>26</v>
          </cell>
          <cell r="I254">
            <v>46</v>
          </cell>
          <cell r="J254">
            <v>690</v>
          </cell>
          <cell r="K254">
            <v>282</v>
          </cell>
          <cell r="M254">
            <v>295</v>
          </cell>
          <cell r="N254">
            <v>11</v>
          </cell>
          <cell r="O254">
            <v>296</v>
          </cell>
          <cell r="P254">
            <v>74191</v>
          </cell>
          <cell r="Q254">
            <v>237</v>
          </cell>
          <cell r="R254">
            <v>649</v>
          </cell>
          <cell r="S254">
            <v>397</v>
          </cell>
          <cell r="T254">
            <v>3</v>
          </cell>
          <cell r="U254">
            <v>808</v>
          </cell>
        </row>
        <row r="255">
          <cell r="A255">
            <v>14721149</v>
          </cell>
          <cell r="B255" t="str">
            <v>NOSOROG06</v>
          </cell>
          <cell r="C255" t="str">
            <v>M8A1</v>
          </cell>
          <cell r="D255">
            <v>34162875</v>
          </cell>
          <cell r="E255">
            <v>34</v>
          </cell>
          <cell r="H255">
            <v>0</v>
          </cell>
          <cell r="I255">
            <v>47</v>
          </cell>
          <cell r="J255">
            <v>410</v>
          </cell>
          <cell r="K255">
            <v>10</v>
          </cell>
          <cell r="M255">
            <v>16</v>
          </cell>
          <cell r="N255">
            <v>0</v>
          </cell>
          <cell r="O255"/>
          <cell r="P255">
            <v>2380</v>
          </cell>
          <cell r="Q255">
            <v>16</v>
          </cell>
          <cell r="R255">
            <v>14</v>
          </cell>
          <cell r="S255">
            <v>15</v>
          </cell>
          <cell r="T255">
            <v>1.1000000000000001</v>
          </cell>
          <cell r="U255">
            <v>0</v>
          </cell>
        </row>
        <row r="256">
          <cell r="A256">
            <v>12504901</v>
          </cell>
          <cell r="B256" t="str">
            <v>EVGEN109</v>
          </cell>
          <cell r="C256" t="str">
            <v>M7_med</v>
          </cell>
          <cell r="D256">
            <v>34162851</v>
          </cell>
          <cell r="E256">
            <v>1784</v>
          </cell>
          <cell r="H256">
            <v>18</v>
          </cell>
          <cell r="I256">
            <v>46</v>
          </cell>
          <cell r="J256">
            <v>760</v>
          </cell>
          <cell r="K256">
            <v>431</v>
          </cell>
          <cell r="M256">
            <v>841</v>
          </cell>
          <cell r="N256">
            <v>8</v>
          </cell>
          <cell r="O256">
            <v>1</v>
          </cell>
          <cell r="P256">
            <v>476488</v>
          </cell>
          <cell r="Q256">
            <v>756</v>
          </cell>
          <cell r="R256">
            <v>416</v>
          </cell>
          <cell r="S256">
            <v>1361</v>
          </cell>
          <cell r="T256">
            <v>5.2</v>
          </cell>
          <cell r="U256">
            <v>4269</v>
          </cell>
        </row>
        <row r="257">
          <cell r="A257">
            <v>164420</v>
          </cell>
          <cell r="B257" t="str">
            <v>STEELET</v>
          </cell>
          <cell r="C257" t="str">
            <v>PzIV</v>
          </cell>
          <cell r="D257">
            <v>34162860</v>
          </cell>
          <cell r="E257">
            <v>8742</v>
          </cell>
          <cell r="H257">
            <v>1130</v>
          </cell>
          <cell r="I257">
            <v>53</v>
          </cell>
          <cell r="J257">
            <v>780</v>
          </cell>
          <cell r="K257">
            <v>783</v>
          </cell>
          <cell r="M257">
            <v>4279</v>
          </cell>
          <cell r="N257">
            <v>604</v>
          </cell>
          <cell r="O257">
            <v>1145</v>
          </cell>
          <cell r="P257">
            <v>4774606</v>
          </cell>
          <cell r="Q257">
            <v>5077</v>
          </cell>
          <cell r="R257">
            <v>7986</v>
          </cell>
          <cell r="S257">
            <v>4286</v>
          </cell>
          <cell r="T257">
            <v>5.7</v>
          </cell>
          <cell r="U257">
            <v>7601</v>
          </cell>
        </row>
        <row r="258">
          <cell r="A258">
            <v>5526164</v>
          </cell>
          <cell r="B258" t="str">
            <v>NEMOW</v>
          </cell>
          <cell r="C258" t="str">
            <v>AMX_105AM</v>
          </cell>
          <cell r="D258">
            <v>34162850</v>
          </cell>
          <cell r="E258">
            <v>10466</v>
          </cell>
          <cell r="H258">
            <v>38</v>
          </cell>
          <cell r="I258">
            <v>57</v>
          </cell>
          <cell r="J258">
            <v>1280</v>
          </cell>
          <cell r="K258">
            <v>1214</v>
          </cell>
          <cell r="M258">
            <v>5710</v>
          </cell>
          <cell r="N258">
            <v>23</v>
          </cell>
          <cell r="O258">
            <v>1297</v>
          </cell>
          <cell r="P258">
            <v>6559563</v>
          </cell>
          <cell r="Q258">
            <v>11164</v>
          </cell>
          <cell r="R258">
            <v>10974</v>
          </cell>
          <cell r="S258">
            <v>11054</v>
          </cell>
          <cell r="T258">
            <v>5.0999999999999996</v>
          </cell>
          <cell r="U258">
            <v>23319</v>
          </cell>
        </row>
        <row r="259">
          <cell r="A259">
            <v>12372448</v>
          </cell>
          <cell r="B259" t="str">
            <v>RAGE_RAGE</v>
          </cell>
          <cell r="C259" t="str">
            <v>M7_med</v>
          </cell>
          <cell r="D259">
            <v>34162866</v>
          </cell>
          <cell r="E259">
            <v>974</v>
          </cell>
          <cell r="H259">
            <v>0</v>
          </cell>
          <cell r="I259">
            <v>52</v>
          </cell>
          <cell r="J259">
            <v>870</v>
          </cell>
          <cell r="K259">
            <v>478</v>
          </cell>
          <cell r="M259">
            <v>508</v>
          </cell>
          <cell r="N259">
            <v>0</v>
          </cell>
          <cell r="O259"/>
          <cell r="P259">
            <v>143121</v>
          </cell>
          <cell r="Q259">
            <v>582</v>
          </cell>
          <cell r="R259">
            <v>1178</v>
          </cell>
          <cell r="S259">
            <v>476</v>
          </cell>
          <cell r="T259">
            <v>3</v>
          </cell>
          <cell r="U259">
            <v>1801</v>
          </cell>
        </row>
        <row r="260">
          <cell r="A260">
            <v>1503592</v>
          </cell>
          <cell r="B260" t="str">
            <v>SERGUN2008</v>
          </cell>
          <cell r="C260" t="str">
            <v>Ch09_M5</v>
          </cell>
          <cell r="D260">
            <v>34162868</v>
          </cell>
          <cell r="E260">
            <v>310</v>
          </cell>
          <cell r="H260">
            <v>8</v>
          </cell>
          <cell r="I260">
            <v>51</v>
          </cell>
          <cell r="J260">
            <v>670</v>
          </cell>
          <cell r="K260">
            <v>274</v>
          </cell>
          <cell r="M260">
            <v>157</v>
          </cell>
          <cell r="N260">
            <v>4</v>
          </cell>
          <cell r="O260"/>
          <cell r="P260">
            <v>29142</v>
          </cell>
          <cell r="Q260">
            <v>154</v>
          </cell>
          <cell r="R260">
            <v>274</v>
          </cell>
          <cell r="S260">
            <v>145</v>
          </cell>
          <cell r="T260">
            <v>2.2999999999999998</v>
          </cell>
          <cell r="U260">
            <v>401</v>
          </cell>
        </row>
        <row r="261">
          <cell r="A261">
            <v>6876355</v>
          </cell>
          <cell r="B261" t="str">
            <v>RASIMJUDO</v>
          </cell>
          <cell r="C261" t="str">
            <v>KV1</v>
          </cell>
          <cell r="D261">
            <v>34162859</v>
          </cell>
          <cell r="E261">
            <v>2588</v>
          </cell>
          <cell r="H261">
            <v>0</v>
          </cell>
          <cell r="I261">
            <v>48</v>
          </cell>
          <cell r="J261">
            <v>690</v>
          </cell>
          <cell r="K261">
            <v>500</v>
          </cell>
          <cell r="M261">
            <v>1234</v>
          </cell>
          <cell r="N261">
            <v>0</v>
          </cell>
          <cell r="O261"/>
          <cell r="P261">
            <v>744991</v>
          </cell>
          <cell r="Q261">
            <v>1268</v>
          </cell>
          <cell r="R261">
            <v>1570</v>
          </cell>
          <cell r="S261">
            <v>1673</v>
          </cell>
          <cell r="T261">
            <v>4.5999999999999996</v>
          </cell>
          <cell r="U261">
            <v>3335</v>
          </cell>
        </row>
        <row r="262">
          <cell r="A262">
            <v>13219602</v>
          </cell>
          <cell r="B262" t="str">
            <v>ADIDAS007ADIDAS</v>
          </cell>
          <cell r="C262" t="str">
            <v>Ch21_T34</v>
          </cell>
          <cell r="D262">
            <v>34162849</v>
          </cell>
          <cell r="E262">
            <v>1101</v>
          </cell>
          <cell r="H262">
            <v>0</v>
          </cell>
          <cell r="I262">
            <v>49</v>
          </cell>
          <cell r="J262">
            <v>880</v>
          </cell>
          <cell r="K262">
            <v>631</v>
          </cell>
          <cell r="M262">
            <v>537</v>
          </cell>
          <cell r="N262">
            <v>0</v>
          </cell>
          <cell r="O262"/>
          <cell r="P262">
            <v>318132</v>
          </cell>
          <cell r="Q262">
            <v>798</v>
          </cell>
          <cell r="R262">
            <v>422</v>
          </cell>
          <cell r="S262">
            <v>1342</v>
          </cell>
          <cell r="T262">
            <v>4.0999999999999996</v>
          </cell>
          <cell r="U262">
            <v>1930</v>
          </cell>
        </row>
        <row r="263">
          <cell r="A263">
            <v>8750156</v>
          </cell>
          <cell r="B263" t="str">
            <v>PAXAN525</v>
          </cell>
          <cell r="C263" t="str">
            <v>StuGIII</v>
          </cell>
          <cell r="D263">
            <v>34162863</v>
          </cell>
          <cell r="E263">
            <v>903</v>
          </cell>
          <cell r="H263">
            <v>0</v>
          </cell>
          <cell r="I263">
            <v>47</v>
          </cell>
          <cell r="J263">
            <v>600</v>
          </cell>
          <cell r="K263">
            <v>184</v>
          </cell>
          <cell r="M263">
            <v>422</v>
          </cell>
          <cell r="N263">
            <v>0</v>
          </cell>
          <cell r="O263"/>
          <cell r="P263">
            <v>90568</v>
          </cell>
          <cell r="Q263">
            <v>298</v>
          </cell>
          <cell r="R263">
            <v>714</v>
          </cell>
          <cell r="S263">
            <v>293</v>
          </cell>
          <cell r="T263">
            <v>3.2</v>
          </cell>
          <cell r="U263">
            <v>1366</v>
          </cell>
        </row>
        <row r="264">
          <cell r="A264">
            <v>344171</v>
          </cell>
          <cell r="B264" t="str">
            <v>REKOY</v>
          </cell>
          <cell r="C264" t="str">
            <v>StuGIII</v>
          </cell>
          <cell r="D264">
            <v>34162869</v>
          </cell>
          <cell r="E264">
            <v>1621</v>
          </cell>
          <cell r="H264">
            <v>27</v>
          </cell>
          <cell r="I264">
            <v>46</v>
          </cell>
          <cell r="J264">
            <v>680</v>
          </cell>
          <cell r="K264">
            <v>563</v>
          </cell>
          <cell r="M264">
            <v>733</v>
          </cell>
          <cell r="N264">
            <v>13</v>
          </cell>
          <cell r="O264">
            <v>392</v>
          </cell>
          <cell r="P264">
            <v>656452</v>
          </cell>
          <cell r="Q264">
            <v>822</v>
          </cell>
          <cell r="R264">
            <v>1295</v>
          </cell>
          <cell r="S264">
            <v>456</v>
          </cell>
          <cell r="T264">
            <v>5.6</v>
          </cell>
          <cell r="U264">
            <v>1793</v>
          </cell>
        </row>
        <row r="265">
          <cell r="A265">
            <v>7986939</v>
          </cell>
          <cell r="B265" t="str">
            <v>ZINOVEI15</v>
          </cell>
          <cell r="C265" t="str">
            <v>Ch21_T34</v>
          </cell>
          <cell r="D265">
            <v>34162874</v>
          </cell>
          <cell r="E265">
            <v>6143</v>
          </cell>
          <cell r="H265">
            <v>162</v>
          </cell>
          <cell r="I265">
            <v>43</v>
          </cell>
          <cell r="J265">
            <v>470</v>
          </cell>
          <cell r="K265">
            <v>374</v>
          </cell>
          <cell r="M265">
            <v>2844</v>
          </cell>
          <cell r="N265">
            <v>70</v>
          </cell>
          <cell r="O265">
            <v>1</v>
          </cell>
          <cell r="P265">
            <v>1294811</v>
          </cell>
          <cell r="Q265">
            <v>2603</v>
          </cell>
          <cell r="R265">
            <v>3557</v>
          </cell>
          <cell r="S265">
            <v>3026</v>
          </cell>
          <cell r="T265">
            <v>4.7</v>
          </cell>
          <cell r="U265">
            <v>2344</v>
          </cell>
        </row>
        <row r="266">
          <cell r="A266">
            <v>12041791</v>
          </cell>
          <cell r="B266" t="str">
            <v>DEN4IK006</v>
          </cell>
          <cell r="C266" t="str">
            <v>Grille</v>
          </cell>
          <cell r="D266">
            <v>34162857</v>
          </cell>
          <cell r="E266">
            <v>1231</v>
          </cell>
          <cell r="H266">
            <v>85</v>
          </cell>
          <cell r="I266">
            <v>41</v>
          </cell>
          <cell r="J266">
            <v>640</v>
          </cell>
          <cell r="K266">
            <v>233</v>
          </cell>
          <cell r="M266">
            <v>577</v>
          </cell>
          <cell r="N266">
            <v>34</v>
          </cell>
          <cell r="O266">
            <v>172</v>
          </cell>
          <cell r="P266">
            <v>166233</v>
          </cell>
          <cell r="Q266">
            <v>451</v>
          </cell>
          <cell r="R266">
            <v>899</v>
          </cell>
          <cell r="S266">
            <v>705</v>
          </cell>
          <cell r="T266">
            <v>2.8</v>
          </cell>
          <cell r="U266">
            <v>1674</v>
          </cell>
        </row>
        <row r="267">
          <cell r="A267">
            <v>1141254</v>
          </cell>
          <cell r="B267" t="str">
            <v>ALEKSDRACH</v>
          </cell>
          <cell r="C267" t="str">
            <v>SU-26</v>
          </cell>
          <cell r="D267">
            <v>34162852</v>
          </cell>
          <cell r="E267">
            <v>19519</v>
          </cell>
          <cell r="H267">
            <v>2625</v>
          </cell>
          <cell r="I267">
            <v>60</v>
          </cell>
          <cell r="J267">
            <v>1240</v>
          </cell>
          <cell r="K267">
            <v>1314</v>
          </cell>
          <cell r="M267">
            <v>10024</v>
          </cell>
          <cell r="N267">
            <v>1585</v>
          </cell>
          <cell r="O267">
            <v>1430</v>
          </cell>
          <cell r="P267">
            <v>20564046</v>
          </cell>
          <cell r="Q267">
            <v>21187</v>
          </cell>
          <cell r="R267">
            <v>15210</v>
          </cell>
          <cell r="S267">
            <v>20576</v>
          </cell>
          <cell r="T267">
            <v>6.7</v>
          </cell>
          <cell r="U267">
            <v>31178</v>
          </cell>
        </row>
        <row r="268">
          <cell r="A268">
            <v>6966381</v>
          </cell>
          <cell r="B268" t="str">
            <v>MAGIKMAN83</v>
          </cell>
          <cell r="C268" t="str">
            <v>Ch21_T34</v>
          </cell>
          <cell r="D268">
            <v>34162870</v>
          </cell>
          <cell r="E268">
            <v>5055</v>
          </cell>
          <cell r="H268">
            <v>50</v>
          </cell>
          <cell r="I268">
            <v>50</v>
          </cell>
          <cell r="J268">
            <v>920</v>
          </cell>
          <cell r="K268">
            <v>737</v>
          </cell>
          <cell r="M268">
            <v>2486</v>
          </cell>
          <cell r="N268">
            <v>25</v>
          </cell>
          <cell r="O268"/>
          <cell r="P268">
            <v>2057891</v>
          </cell>
          <cell r="Q268">
            <v>3628</v>
          </cell>
          <cell r="R268">
            <v>3792</v>
          </cell>
          <cell r="S268">
            <v>2886</v>
          </cell>
          <cell r="T268">
            <v>5.0999999999999996</v>
          </cell>
          <cell r="U268">
            <v>10342</v>
          </cell>
        </row>
        <row r="269">
          <cell r="A269">
            <v>3078725</v>
          </cell>
          <cell r="B269" t="str">
            <v>DJONY_34DJ</v>
          </cell>
          <cell r="C269" t="str">
            <v>SU-5</v>
          </cell>
          <cell r="D269">
            <v>34162861</v>
          </cell>
          <cell r="E269">
            <v>922</v>
          </cell>
          <cell r="H269">
            <v>46</v>
          </cell>
          <cell r="I269">
            <v>44</v>
          </cell>
          <cell r="J269">
            <v>540</v>
          </cell>
          <cell r="K269">
            <v>298</v>
          </cell>
          <cell r="M269">
            <v>411</v>
          </cell>
          <cell r="N269">
            <v>20</v>
          </cell>
          <cell r="O269">
            <v>382</v>
          </cell>
          <cell r="P269">
            <v>182268</v>
          </cell>
          <cell r="Q269">
            <v>331</v>
          </cell>
          <cell r="R269">
            <v>581</v>
          </cell>
          <cell r="S269">
            <v>386</v>
          </cell>
          <cell r="T269">
            <v>4.4000000000000004</v>
          </cell>
          <cell r="U269">
            <v>950</v>
          </cell>
        </row>
        <row r="270">
          <cell r="A270">
            <v>8949485</v>
          </cell>
          <cell r="B270" t="str">
            <v>S_A_SIKIREM1</v>
          </cell>
          <cell r="C270" t="str">
            <v>StuGIII</v>
          </cell>
          <cell r="D270">
            <v>34162848</v>
          </cell>
          <cell r="E270">
            <v>2107</v>
          </cell>
          <cell r="H270">
            <v>30</v>
          </cell>
          <cell r="I270">
            <v>40</v>
          </cell>
          <cell r="J270">
            <v>500</v>
          </cell>
          <cell r="K270">
            <v>179</v>
          </cell>
          <cell r="M270">
            <v>899</v>
          </cell>
          <cell r="N270">
            <v>10</v>
          </cell>
          <cell r="O270">
            <v>1</v>
          </cell>
          <cell r="P270">
            <v>275342</v>
          </cell>
          <cell r="Q270">
            <v>566</v>
          </cell>
          <cell r="R270">
            <v>1644</v>
          </cell>
          <cell r="S270">
            <v>619</v>
          </cell>
          <cell r="T270">
            <v>4.3</v>
          </cell>
          <cell r="U270">
            <v>2207</v>
          </cell>
        </row>
        <row r="271">
          <cell r="A271">
            <v>11776902</v>
          </cell>
          <cell r="B271" t="str">
            <v>NADRUGAN</v>
          </cell>
          <cell r="C271" t="str">
            <v>S_35CA</v>
          </cell>
          <cell r="D271">
            <v>34162847</v>
          </cell>
          <cell r="E271">
            <v>1821</v>
          </cell>
          <cell r="H271">
            <v>0</v>
          </cell>
          <cell r="I271">
            <v>46</v>
          </cell>
          <cell r="J271">
            <v>630</v>
          </cell>
          <cell r="K271">
            <v>292</v>
          </cell>
          <cell r="M271">
            <v>836</v>
          </cell>
          <cell r="N271">
            <v>0</v>
          </cell>
          <cell r="O271"/>
          <cell r="P271">
            <v>278479</v>
          </cell>
          <cell r="Q271">
            <v>731</v>
          </cell>
          <cell r="R271">
            <v>998</v>
          </cell>
          <cell r="S271">
            <v>1555</v>
          </cell>
          <cell r="T271">
            <v>3.6</v>
          </cell>
          <cell r="U271">
            <v>2199</v>
          </cell>
        </row>
        <row r="272">
          <cell r="A272">
            <v>8577197</v>
          </cell>
          <cell r="B272" t="str">
            <v>ARTEM_BALIN</v>
          </cell>
          <cell r="C272" t="str">
            <v>KV1</v>
          </cell>
          <cell r="D272">
            <v>34948704</v>
          </cell>
          <cell r="E272">
            <v>759</v>
          </cell>
          <cell r="H272">
            <v>158</v>
          </cell>
          <cell r="I272">
            <v>52</v>
          </cell>
          <cell r="J272">
            <v>780</v>
          </cell>
          <cell r="K272">
            <v>334</v>
          </cell>
          <cell r="M272">
            <v>367</v>
          </cell>
          <cell r="N272">
            <v>82</v>
          </cell>
          <cell r="O272">
            <v>838</v>
          </cell>
          <cell r="P272">
            <v>121767</v>
          </cell>
          <cell r="Q272">
            <v>320</v>
          </cell>
          <cell r="R272">
            <v>556</v>
          </cell>
          <cell r="S272">
            <v>457</v>
          </cell>
          <cell r="T272">
            <v>3.3</v>
          </cell>
          <cell r="U272">
            <v>1610</v>
          </cell>
        </row>
        <row r="273">
          <cell r="A273">
            <v>12057453</v>
          </cell>
          <cell r="B273" t="str">
            <v>DMIVISHNJAKV</v>
          </cell>
          <cell r="C273" t="str">
            <v>Ch09_M5</v>
          </cell>
          <cell r="D273">
            <v>34948717</v>
          </cell>
          <cell r="E273">
            <v>971</v>
          </cell>
          <cell r="H273">
            <v>7</v>
          </cell>
          <cell r="I273">
            <v>51</v>
          </cell>
          <cell r="J273">
            <v>570</v>
          </cell>
          <cell r="K273">
            <v>346</v>
          </cell>
          <cell r="M273">
            <v>463</v>
          </cell>
          <cell r="N273">
            <v>6</v>
          </cell>
          <cell r="O273"/>
          <cell r="P273">
            <v>192542</v>
          </cell>
          <cell r="Q273">
            <v>424</v>
          </cell>
          <cell r="R273">
            <v>354</v>
          </cell>
          <cell r="S273">
            <v>664</v>
          </cell>
          <cell r="T273">
            <v>3.7</v>
          </cell>
          <cell r="U273">
            <v>1013</v>
          </cell>
        </row>
        <row r="274">
          <cell r="A274">
            <v>13255603</v>
          </cell>
          <cell r="B274" t="str">
            <v>VADE71</v>
          </cell>
          <cell r="C274" t="str">
            <v>T82</v>
          </cell>
          <cell r="D274">
            <v>34948706</v>
          </cell>
          <cell r="E274">
            <v>1886</v>
          </cell>
          <cell r="H274">
            <v>0</v>
          </cell>
          <cell r="I274">
            <v>50</v>
          </cell>
          <cell r="J274">
            <v>880</v>
          </cell>
          <cell r="K274">
            <v>846</v>
          </cell>
          <cell r="M274">
            <v>937</v>
          </cell>
          <cell r="N274">
            <v>0</v>
          </cell>
          <cell r="O274"/>
          <cell r="P274">
            <v>831053</v>
          </cell>
          <cell r="Q274">
            <v>1477</v>
          </cell>
          <cell r="R274">
            <v>1922</v>
          </cell>
          <cell r="S274">
            <v>1526</v>
          </cell>
          <cell r="T274">
            <v>4.5999999999999996</v>
          </cell>
          <cell r="U274">
            <v>1538</v>
          </cell>
        </row>
        <row r="275">
          <cell r="A275">
            <v>5853487</v>
          </cell>
          <cell r="B275" t="str">
            <v>VOENNUY76</v>
          </cell>
          <cell r="C275" t="str">
            <v>KV1</v>
          </cell>
          <cell r="D275">
            <v>34948705</v>
          </cell>
          <cell r="E275">
            <v>10671</v>
          </cell>
          <cell r="H275">
            <v>1212</v>
          </cell>
          <cell r="I275">
            <v>51</v>
          </cell>
          <cell r="J275">
            <v>820</v>
          </cell>
          <cell r="K275">
            <v>794</v>
          </cell>
          <cell r="M275">
            <v>5238</v>
          </cell>
          <cell r="N275">
            <v>617</v>
          </cell>
          <cell r="O275">
            <v>1017</v>
          </cell>
          <cell r="P275">
            <v>5835208</v>
          </cell>
          <cell r="Q275">
            <v>7043</v>
          </cell>
          <cell r="R275">
            <v>8611</v>
          </cell>
          <cell r="S275">
            <v>3783</v>
          </cell>
          <cell r="T275">
            <v>5.5</v>
          </cell>
          <cell r="U275">
            <v>13248</v>
          </cell>
        </row>
        <row r="276">
          <cell r="A276">
            <v>7208615</v>
          </cell>
          <cell r="B276" t="str">
            <v>MOSKOW5</v>
          </cell>
          <cell r="C276" t="str">
            <v>Churchill_LL</v>
          </cell>
          <cell r="D276">
            <v>34948703</v>
          </cell>
          <cell r="E276">
            <v>8646</v>
          </cell>
          <cell r="H276">
            <v>289</v>
          </cell>
          <cell r="I276">
            <v>47</v>
          </cell>
          <cell r="J276">
            <v>830</v>
          </cell>
          <cell r="K276">
            <v>514</v>
          </cell>
          <cell r="M276">
            <v>4077</v>
          </cell>
          <cell r="N276">
            <v>136</v>
          </cell>
          <cell r="O276">
            <v>781</v>
          </cell>
          <cell r="P276">
            <v>2594621</v>
          </cell>
          <cell r="Q276">
            <v>4700</v>
          </cell>
          <cell r="R276">
            <v>5018</v>
          </cell>
          <cell r="S276">
            <v>4062</v>
          </cell>
          <cell r="T276">
            <v>4.9000000000000004</v>
          </cell>
          <cell r="U276">
            <v>20369</v>
          </cell>
        </row>
        <row r="277">
          <cell r="A277">
            <v>8213120</v>
          </cell>
          <cell r="B277" t="str">
            <v>KISEL_12REG</v>
          </cell>
          <cell r="C277" t="str">
            <v>T-34</v>
          </cell>
          <cell r="D277">
            <v>34948695</v>
          </cell>
          <cell r="E277">
            <v>1341</v>
          </cell>
          <cell r="H277">
            <v>54</v>
          </cell>
          <cell r="I277">
            <v>52</v>
          </cell>
          <cell r="J277">
            <v>670</v>
          </cell>
          <cell r="K277">
            <v>236</v>
          </cell>
          <cell r="M277">
            <v>625</v>
          </cell>
          <cell r="N277">
            <v>31</v>
          </cell>
          <cell r="O277">
            <v>39</v>
          </cell>
          <cell r="P277">
            <v>138349</v>
          </cell>
          <cell r="Q277">
            <v>460</v>
          </cell>
          <cell r="R277">
            <v>1234</v>
          </cell>
          <cell r="S277">
            <v>832</v>
          </cell>
          <cell r="T277">
            <v>3.2</v>
          </cell>
          <cell r="U277">
            <v>1996</v>
          </cell>
        </row>
        <row r="278">
          <cell r="A278">
            <v>13669117</v>
          </cell>
          <cell r="B278" t="str">
            <v>OPER41</v>
          </cell>
          <cell r="C278" t="str">
            <v>StuGIII</v>
          </cell>
          <cell r="D278">
            <v>34948723</v>
          </cell>
          <cell r="E278">
            <v>2047</v>
          </cell>
          <cell r="H278">
            <v>178</v>
          </cell>
          <cell r="I278">
            <v>43</v>
          </cell>
          <cell r="J278">
            <v>640</v>
          </cell>
          <cell r="K278">
            <v>388</v>
          </cell>
          <cell r="M278">
            <v>969</v>
          </cell>
          <cell r="N278">
            <v>76</v>
          </cell>
          <cell r="O278">
            <v>1</v>
          </cell>
          <cell r="P278">
            <v>413598</v>
          </cell>
          <cell r="Q278">
            <v>1004</v>
          </cell>
          <cell r="R278">
            <v>1692</v>
          </cell>
          <cell r="S278">
            <v>610</v>
          </cell>
          <cell r="T278">
            <v>3.8</v>
          </cell>
          <cell r="U278">
            <v>2410</v>
          </cell>
        </row>
        <row r="279">
          <cell r="A279">
            <v>4724199</v>
          </cell>
          <cell r="B279" t="str">
            <v>666SAIRUS666</v>
          </cell>
          <cell r="C279" t="str">
            <v>T14</v>
          </cell>
          <cell r="D279">
            <v>34948716</v>
          </cell>
          <cell r="E279">
            <v>350</v>
          </cell>
          <cell r="H279">
            <v>0</v>
          </cell>
          <cell r="I279">
            <v>40</v>
          </cell>
          <cell r="J279">
            <v>350</v>
          </cell>
          <cell r="K279">
            <v>1</v>
          </cell>
          <cell r="M279">
            <v>141</v>
          </cell>
          <cell r="N279">
            <v>0</v>
          </cell>
          <cell r="O279"/>
          <cell r="P279">
            <v>16856</v>
          </cell>
          <cell r="Q279">
            <v>72</v>
          </cell>
          <cell r="R279">
            <v>103</v>
          </cell>
          <cell r="S279">
            <v>209</v>
          </cell>
          <cell r="T279">
            <v>2</v>
          </cell>
          <cell r="U279">
            <v>210</v>
          </cell>
        </row>
        <row r="280">
          <cell r="A280">
            <v>2229277</v>
          </cell>
          <cell r="B280" t="str">
            <v>MELOMAH</v>
          </cell>
          <cell r="C280" t="str">
            <v>T-28</v>
          </cell>
          <cell r="D280">
            <v>34948701</v>
          </cell>
          <cell r="E280">
            <v>3825</v>
          </cell>
          <cell r="H280">
            <v>235</v>
          </cell>
          <cell r="I280">
            <v>54</v>
          </cell>
          <cell r="J280">
            <v>830</v>
          </cell>
          <cell r="K280">
            <v>834</v>
          </cell>
          <cell r="M280">
            <v>1871</v>
          </cell>
          <cell r="N280">
            <v>128</v>
          </cell>
          <cell r="O280">
            <v>1210</v>
          </cell>
          <cell r="P280">
            <v>2061735</v>
          </cell>
          <cell r="Q280">
            <v>2620</v>
          </cell>
          <cell r="R280">
            <v>2896</v>
          </cell>
          <cell r="S280">
            <v>2974</v>
          </cell>
          <cell r="T280">
            <v>5.6</v>
          </cell>
          <cell r="U280">
            <v>3680</v>
          </cell>
        </row>
        <row r="281">
          <cell r="A281">
            <v>1384883</v>
          </cell>
          <cell r="B281" t="str">
            <v>KORSAK1705</v>
          </cell>
          <cell r="C281" t="str">
            <v>S35_captured</v>
          </cell>
          <cell r="D281">
            <v>34948696</v>
          </cell>
          <cell r="E281">
            <v>7809</v>
          </cell>
          <cell r="H281">
            <v>8</v>
          </cell>
          <cell r="I281">
            <v>51</v>
          </cell>
          <cell r="J281">
            <v>1060</v>
          </cell>
          <cell r="K281">
            <v>1063</v>
          </cell>
          <cell r="M281">
            <v>3850</v>
          </cell>
          <cell r="N281">
            <v>6</v>
          </cell>
          <cell r="O281"/>
          <cell r="P281">
            <v>6032776</v>
          </cell>
          <cell r="Q281">
            <v>6488</v>
          </cell>
          <cell r="R281">
            <v>8584</v>
          </cell>
          <cell r="S281">
            <v>6042</v>
          </cell>
          <cell r="T281">
            <v>6.3</v>
          </cell>
          <cell r="U281">
            <v>10182</v>
          </cell>
        </row>
        <row r="282">
          <cell r="A282">
            <v>10780887</v>
          </cell>
          <cell r="B282" t="str">
            <v>VOLKODAV_XABIB</v>
          </cell>
          <cell r="C282" t="str">
            <v>M8A1</v>
          </cell>
          <cell r="D282">
            <v>34948713</v>
          </cell>
          <cell r="E282">
            <v>743</v>
          </cell>
          <cell r="H282">
            <v>77</v>
          </cell>
          <cell r="I282">
            <v>46</v>
          </cell>
          <cell r="J282">
            <v>510</v>
          </cell>
          <cell r="K282">
            <v>185</v>
          </cell>
          <cell r="M282">
            <v>359</v>
          </cell>
          <cell r="N282">
            <v>35</v>
          </cell>
          <cell r="O282">
            <v>211</v>
          </cell>
          <cell r="P282">
            <v>69111</v>
          </cell>
          <cell r="Q282">
            <v>281</v>
          </cell>
          <cell r="R282">
            <v>623</v>
          </cell>
          <cell r="S282">
            <v>101</v>
          </cell>
          <cell r="T282">
            <v>2.8</v>
          </cell>
          <cell r="U282">
            <v>687</v>
          </cell>
        </row>
        <row r="283">
          <cell r="A283">
            <v>828474</v>
          </cell>
          <cell r="B283" t="str">
            <v>SEYRAN3</v>
          </cell>
          <cell r="C283" t="str">
            <v>Churchill_LL</v>
          </cell>
          <cell r="D283">
            <v>34948708</v>
          </cell>
          <cell r="E283">
            <v>10594</v>
          </cell>
          <cell r="H283">
            <v>578</v>
          </cell>
          <cell r="I283">
            <v>43</v>
          </cell>
          <cell r="J283">
            <v>560</v>
          </cell>
          <cell r="K283">
            <v>452</v>
          </cell>
          <cell r="M283">
            <v>4892</v>
          </cell>
          <cell r="N283">
            <v>250</v>
          </cell>
          <cell r="O283">
            <v>123</v>
          </cell>
          <cell r="P283">
            <v>3103411</v>
          </cell>
          <cell r="Q283">
            <v>4018</v>
          </cell>
          <cell r="R283">
            <v>7716</v>
          </cell>
          <cell r="S283">
            <v>4925</v>
          </cell>
          <cell r="T283">
            <v>5.4</v>
          </cell>
          <cell r="U283">
            <v>7802</v>
          </cell>
        </row>
        <row r="284">
          <cell r="A284">
            <v>1439450</v>
          </cell>
          <cell r="B284" t="str">
            <v>ZAZZAZE</v>
          </cell>
          <cell r="C284" t="str">
            <v>A-20</v>
          </cell>
          <cell r="D284">
            <v>34948714</v>
          </cell>
          <cell r="E284">
            <v>1459</v>
          </cell>
          <cell r="H284">
            <v>18</v>
          </cell>
          <cell r="I284">
            <v>48</v>
          </cell>
          <cell r="J284">
            <v>580</v>
          </cell>
          <cell r="K284">
            <v>415</v>
          </cell>
          <cell r="M284">
            <v>677</v>
          </cell>
          <cell r="N284">
            <v>10</v>
          </cell>
          <cell r="O284">
            <v>94</v>
          </cell>
          <cell r="P284">
            <v>419130</v>
          </cell>
          <cell r="Q284">
            <v>654</v>
          </cell>
          <cell r="R284">
            <v>817</v>
          </cell>
          <cell r="S284">
            <v>381</v>
          </cell>
          <cell r="T284">
            <v>4.5</v>
          </cell>
          <cell r="U284">
            <v>1586</v>
          </cell>
        </row>
        <row r="285">
          <cell r="C285" t="str">
            <v>T-28</v>
          </cell>
          <cell r="D285">
            <v>34948709</v>
          </cell>
          <cell r="E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M285">
            <v>0</v>
          </cell>
          <cell r="N285">
            <v>0</v>
          </cell>
          <cell r="O285"/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2.8</v>
          </cell>
        </row>
        <row r="286">
          <cell r="A286">
            <v>13955027</v>
          </cell>
          <cell r="B286" t="str">
            <v>SAHA20022002</v>
          </cell>
          <cell r="C286" t="str">
            <v>Wespe</v>
          </cell>
          <cell r="D286">
            <v>34948712</v>
          </cell>
          <cell r="E286">
            <v>780</v>
          </cell>
          <cell r="H286">
            <v>0</v>
          </cell>
          <cell r="I286">
            <v>48</v>
          </cell>
          <cell r="J286">
            <v>580</v>
          </cell>
          <cell r="K286">
            <v>1</v>
          </cell>
          <cell r="M286">
            <v>371</v>
          </cell>
          <cell r="N286">
            <v>0</v>
          </cell>
          <cell r="O286"/>
          <cell r="P286">
            <v>35384</v>
          </cell>
          <cell r="Q286">
            <v>204</v>
          </cell>
          <cell r="R286">
            <v>757</v>
          </cell>
          <cell r="S286">
            <v>140</v>
          </cell>
          <cell r="T286">
            <v>1.2</v>
          </cell>
          <cell r="U286">
            <v>1061</v>
          </cell>
        </row>
        <row r="287">
          <cell r="A287">
            <v>1654769</v>
          </cell>
          <cell r="B287" t="str">
            <v>SERGKV</v>
          </cell>
          <cell r="C287" t="str">
            <v>GB08_Churchill_I</v>
          </cell>
          <cell r="D287">
            <v>34948719</v>
          </cell>
          <cell r="E287">
            <v>5609</v>
          </cell>
          <cell r="H287">
            <v>56</v>
          </cell>
          <cell r="I287">
            <v>48</v>
          </cell>
          <cell r="J287">
            <v>720</v>
          </cell>
          <cell r="K287">
            <v>611</v>
          </cell>
          <cell r="M287">
            <v>2668</v>
          </cell>
          <cell r="N287">
            <v>27</v>
          </cell>
          <cell r="O287">
            <v>369</v>
          </cell>
          <cell r="P287">
            <v>2182830</v>
          </cell>
          <cell r="Q287">
            <v>3177</v>
          </cell>
          <cell r="R287">
            <v>3818</v>
          </cell>
          <cell r="S287">
            <v>2615</v>
          </cell>
          <cell r="T287">
            <v>5.0999999999999996</v>
          </cell>
          <cell r="U287">
            <v>6667</v>
          </cell>
        </row>
        <row r="288">
          <cell r="A288">
            <v>5526164</v>
          </cell>
          <cell r="B288" t="str">
            <v>NEMOW</v>
          </cell>
          <cell r="C288" t="str">
            <v>AMX_105AM</v>
          </cell>
          <cell r="D288">
            <v>34948698</v>
          </cell>
          <cell r="E288">
            <v>10466</v>
          </cell>
          <cell r="H288">
            <v>38</v>
          </cell>
          <cell r="I288">
            <v>57</v>
          </cell>
          <cell r="J288">
            <v>1280</v>
          </cell>
          <cell r="K288">
            <v>1214</v>
          </cell>
          <cell r="M288">
            <v>5710</v>
          </cell>
          <cell r="N288">
            <v>23</v>
          </cell>
          <cell r="O288">
            <v>1297</v>
          </cell>
          <cell r="P288">
            <v>6559563</v>
          </cell>
          <cell r="Q288">
            <v>11164</v>
          </cell>
          <cell r="R288">
            <v>10974</v>
          </cell>
          <cell r="S288">
            <v>11054</v>
          </cell>
          <cell r="T288">
            <v>5.0999999999999996</v>
          </cell>
          <cell r="U288">
            <v>23319</v>
          </cell>
        </row>
        <row r="289">
          <cell r="A289">
            <v>4725712</v>
          </cell>
          <cell r="B289" t="str">
            <v>CAH7</v>
          </cell>
          <cell r="C289" t="str">
            <v>Ch21_T34</v>
          </cell>
          <cell r="D289">
            <v>34948710</v>
          </cell>
          <cell r="E289">
            <v>11247</v>
          </cell>
          <cell r="H289">
            <v>0</v>
          </cell>
          <cell r="I289">
            <v>46</v>
          </cell>
          <cell r="J289">
            <v>740</v>
          </cell>
          <cell r="K289">
            <v>634</v>
          </cell>
          <cell r="M289">
            <v>5198</v>
          </cell>
          <cell r="N289">
            <v>0</v>
          </cell>
          <cell r="O289"/>
          <cell r="P289">
            <v>5631328</v>
          </cell>
          <cell r="Q289">
            <v>5250</v>
          </cell>
          <cell r="R289">
            <v>7483</v>
          </cell>
          <cell r="S289">
            <v>6687</v>
          </cell>
          <cell r="T289">
            <v>6.1</v>
          </cell>
          <cell r="U289">
            <v>14188</v>
          </cell>
        </row>
        <row r="290">
          <cell r="A290">
            <v>2578815</v>
          </cell>
          <cell r="B290" t="str">
            <v>SAHA0987</v>
          </cell>
          <cell r="C290" t="str">
            <v>KV1</v>
          </cell>
          <cell r="D290">
            <v>34948724</v>
          </cell>
          <cell r="E290">
            <v>10177</v>
          </cell>
          <cell r="H290">
            <v>256</v>
          </cell>
          <cell r="I290">
            <v>48</v>
          </cell>
          <cell r="J290">
            <v>680</v>
          </cell>
          <cell r="K290">
            <v>537</v>
          </cell>
          <cell r="M290">
            <v>4803</v>
          </cell>
          <cell r="N290">
            <v>124</v>
          </cell>
          <cell r="O290">
            <v>360</v>
          </cell>
          <cell r="P290">
            <v>3211480</v>
          </cell>
          <cell r="Q290">
            <v>5017</v>
          </cell>
          <cell r="R290">
            <v>9839</v>
          </cell>
          <cell r="S290">
            <v>3591</v>
          </cell>
          <cell r="T290">
            <v>4.8</v>
          </cell>
          <cell r="U290">
            <v>10029</v>
          </cell>
        </row>
        <row r="291">
          <cell r="A291">
            <v>12322164</v>
          </cell>
          <cell r="B291" t="str">
            <v>BELIY_4</v>
          </cell>
          <cell r="C291" t="str">
            <v>M7_Priest</v>
          </cell>
          <cell r="D291">
            <v>34948721</v>
          </cell>
          <cell r="E291">
            <v>970</v>
          </cell>
          <cell r="H291">
            <v>187</v>
          </cell>
          <cell r="I291">
            <v>37</v>
          </cell>
          <cell r="J291">
            <v>280</v>
          </cell>
          <cell r="K291">
            <v>1</v>
          </cell>
          <cell r="M291">
            <v>407</v>
          </cell>
          <cell r="N291">
            <v>70</v>
          </cell>
          <cell r="O291">
            <v>1</v>
          </cell>
          <cell r="P291">
            <v>66579</v>
          </cell>
          <cell r="Q291">
            <v>157</v>
          </cell>
          <cell r="R291">
            <v>484</v>
          </cell>
          <cell r="S291">
            <v>98</v>
          </cell>
          <cell r="T291">
            <v>3.3</v>
          </cell>
          <cell r="U291">
            <v>465</v>
          </cell>
        </row>
        <row r="292">
          <cell r="A292">
            <v>6225395</v>
          </cell>
          <cell r="B292" t="str">
            <v>PARKER2195</v>
          </cell>
          <cell r="C292" t="str">
            <v>T-34</v>
          </cell>
          <cell r="D292">
            <v>34948720</v>
          </cell>
          <cell r="E292">
            <v>300</v>
          </cell>
          <cell r="H292">
            <v>66</v>
          </cell>
          <cell r="I292">
            <v>41</v>
          </cell>
          <cell r="J292">
            <v>430</v>
          </cell>
          <cell r="K292">
            <v>210</v>
          </cell>
          <cell r="M292">
            <v>137</v>
          </cell>
          <cell r="N292">
            <v>26</v>
          </cell>
          <cell r="O292"/>
          <cell r="P292">
            <v>42168</v>
          </cell>
          <cell r="Q292">
            <v>111</v>
          </cell>
          <cell r="R292">
            <v>182</v>
          </cell>
          <cell r="S292">
            <v>57</v>
          </cell>
          <cell r="T292">
            <v>3.6</v>
          </cell>
          <cell r="U292">
            <v>175</v>
          </cell>
        </row>
        <row r="293">
          <cell r="A293">
            <v>11350043</v>
          </cell>
          <cell r="B293" t="str">
            <v>RAEGELL</v>
          </cell>
          <cell r="C293" t="str">
            <v>StuGIII</v>
          </cell>
          <cell r="D293">
            <v>34948699</v>
          </cell>
          <cell r="E293">
            <v>3385</v>
          </cell>
          <cell r="H293">
            <v>148</v>
          </cell>
          <cell r="I293">
            <v>46</v>
          </cell>
          <cell r="J293">
            <v>710</v>
          </cell>
          <cell r="K293">
            <v>486</v>
          </cell>
          <cell r="M293">
            <v>1636</v>
          </cell>
          <cell r="N293">
            <v>68</v>
          </cell>
          <cell r="O293">
            <v>72</v>
          </cell>
          <cell r="P293">
            <v>808580</v>
          </cell>
          <cell r="Q293">
            <v>1541</v>
          </cell>
          <cell r="R293">
            <v>4031</v>
          </cell>
          <cell r="S293">
            <v>842</v>
          </cell>
          <cell r="T293">
            <v>4.4000000000000004</v>
          </cell>
          <cell r="U293">
            <v>4315</v>
          </cell>
        </row>
        <row r="294">
          <cell r="A294">
            <v>7420984</v>
          </cell>
          <cell r="B294" t="str">
            <v>KAP1978S</v>
          </cell>
          <cell r="C294" t="str">
            <v>StuGIII</v>
          </cell>
          <cell r="D294">
            <v>34948707</v>
          </cell>
          <cell r="E294">
            <v>3388</v>
          </cell>
          <cell r="H294">
            <v>38</v>
          </cell>
          <cell r="I294">
            <v>48</v>
          </cell>
          <cell r="J294">
            <v>730</v>
          </cell>
          <cell r="K294">
            <v>393</v>
          </cell>
          <cell r="M294">
            <v>1595</v>
          </cell>
          <cell r="N294">
            <v>19</v>
          </cell>
          <cell r="O294">
            <v>1</v>
          </cell>
          <cell r="P294">
            <v>817725</v>
          </cell>
          <cell r="Q294">
            <v>1181</v>
          </cell>
          <cell r="R294">
            <v>2869</v>
          </cell>
          <cell r="S294">
            <v>874</v>
          </cell>
          <cell r="T294">
            <v>4.8</v>
          </cell>
          <cell r="U294">
            <v>7098</v>
          </cell>
        </row>
        <row r="295">
          <cell r="A295">
            <v>11314769</v>
          </cell>
          <cell r="B295" t="str">
            <v>7SNAIPER14</v>
          </cell>
          <cell r="C295" t="str">
            <v>GB20_Crusader</v>
          </cell>
          <cell r="D295">
            <v>34948711</v>
          </cell>
          <cell r="E295">
            <v>1602</v>
          </cell>
          <cell r="H295">
            <v>265</v>
          </cell>
          <cell r="I295">
            <v>55</v>
          </cell>
          <cell r="J295">
            <v>1090</v>
          </cell>
          <cell r="K295">
            <v>836</v>
          </cell>
          <cell r="M295">
            <v>859</v>
          </cell>
          <cell r="N295">
            <v>145</v>
          </cell>
          <cell r="O295">
            <v>1269</v>
          </cell>
          <cell r="P295">
            <v>567859</v>
          </cell>
          <cell r="Q295">
            <v>1351</v>
          </cell>
          <cell r="R295">
            <v>1965</v>
          </cell>
          <cell r="S295">
            <v>470</v>
          </cell>
          <cell r="T295">
            <v>4.5</v>
          </cell>
          <cell r="U295">
            <v>4182</v>
          </cell>
        </row>
        <row r="296">
          <cell r="A296">
            <v>8304366</v>
          </cell>
          <cell r="B296" t="str">
            <v>SKROLOLO1337</v>
          </cell>
          <cell r="C296" t="str">
            <v>PzIII_IV</v>
          </cell>
          <cell r="D296">
            <v>34948718</v>
          </cell>
          <cell r="E296">
            <v>1458</v>
          </cell>
          <cell r="H296">
            <v>19</v>
          </cell>
          <cell r="I296">
            <v>47</v>
          </cell>
          <cell r="J296">
            <v>740</v>
          </cell>
          <cell r="K296">
            <v>643</v>
          </cell>
          <cell r="M296">
            <v>648</v>
          </cell>
          <cell r="N296">
            <v>11</v>
          </cell>
          <cell r="O296"/>
          <cell r="P296">
            <v>601992</v>
          </cell>
          <cell r="Q296">
            <v>1069</v>
          </cell>
          <cell r="R296">
            <v>980</v>
          </cell>
          <cell r="S296">
            <v>479</v>
          </cell>
          <cell r="T296">
            <v>5.4</v>
          </cell>
          <cell r="U296">
            <v>1788</v>
          </cell>
        </row>
        <row r="297">
          <cell r="A297">
            <v>3751068</v>
          </cell>
          <cell r="B297" t="str">
            <v>FILTR1969</v>
          </cell>
          <cell r="C297" t="str">
            <v>T-34</v>
          </cell>
          <cell r="D297">
            <v>34948700</v>
          </cell>
          <cell r="E297">
            <v>6691</v>
          </cell>
          <cell r="H297">
            <v>94</v>
          </cell>
          <cell r="I297">
            <v>44</v>
          </cell>
          <cell r="J297">
            <v>710</v>
          </cell>
          <cell r="K297">
            <v>416</v>
          </cell>
          <cell r="M297">
            <v>3099</v>
          </cell>
          <cell r="N297">
            <v>41</v>
          </cell>
          <cell r="O297">
            <v>261</v>
          </cell>
          <cell r="P297">
            <v>1613230</v>
          </cell>
          <cell r="Q297">
            <v>2317</v>
          </cell>
          <cell r="R297">
            <v>4424</v>
          </cell>
          <cell r="S297">
            <v>5329</v>
          </cell>
          <cell r="T297">
            <v>5</v>
          </cell>
          <cell r="U297">
            <v>11061</v>
          </cell>
        </row>
        <row r="298">
          <cell r="A298">
            <v>6812666</v>
          </cell>
          <cell r="B298" t="str">
            <v>SMOKY88</v>
          </cell>
          <cell r="C298" t="str">
            <v>M37</v>
          </cell>
          <cell r="D298">
            <v>34948722</v>
          </cell>
          <cell r="E298">
            <v>3668</v>
          </cell>
          <cell r="H298">
            <v>29</v>
          </cell>
          <cell r="I298">
            <v>39</v>
          </cell>
          <cell r="J298">
            <v>660</v>
          </cell>
          <cell r="K298">
            <v>510</v>
          </cell>
          <cell r="M298">
            <v>1720</v>
          </cell>
          <cell r="N298">
            <v>6</v>
          </cell>
          <cell r="O298">
            <v>590</v>
          </cell>
          <cell r="P298">
            <v>1160169</v>
          </cell>
          <cell r="Q298">
            <v>1677</v>
          </cell>
          <cell r="R298">
            <v>2828</v>
          </cell>
          <cell r="S298">
            <v>2008</v>
          </cell>
          <cell r="T298">
            <v>4.7</v>
          </cell>
          <cell r="U298">
            <v>3416</v>
          </cell>
        </row>
        <row r="299">
          <cell r="A299">
            <v>13224333</v>
          </cell>
          <cell r="B299" t="str">
            <v>WINTE32</v>
          </cell>
          <cell r="C299" t="str">
            <v>PzIII</v>
          </cell>
          <cell r="D299">
            <v>34948697</v>
          </cell>
          <cell r="E299">
            <v>519</v>
          </cell>
          <cell r="H299">
            <v>33</v>
          </cell>
          <cell r="I299">
            <v>50</v>
          </cell>
          <cell r="J299">
            <v>1000</v>
          </cell>
          <cell r="K299">
            <v>593</v>
          </cell>
          <cell r="M299">
            <v>256</v>
          </cell>
          <cell r="N299">
            <v>17</v>
          </cell>
          <cell r="O299">
            <v>1157</v>
          </cell>
          <cell r="P299">
            <v>114651</v>
          </cell>
          <cell r="Q299">
            <v>392</v>
          </cell>
          <cell r="R299">
            <v>532</v>
          </cell>
          <cell r="S299">
            <v>408</v>
          </cell>
          <cell r="T299">
            <v>3.3</v>
          </cell>
          <cell r="U299">
            <v>1117</v>
          </cell>
        </row>
        <row r="300">
          <cell r="A300">
            <v>7482874</v>
          </cell>
          <cell r="B300" t="str">
            <v>MORNAUM</v>
          </cell>
          <cell r="C300" t="str">
            <v>Churchill_LL</v>
          </cell>
          <cell r="D300">
            <v>34948715</v>
          </cell>
          <cell r="E300">
            <v>475</v>
          </cell>
          <cell r="H300">
            <v>21</v>
          </cell>
          <cell r="I300">
            <v>48</v>
          </cell>
          <cell r="J300">
            <v>680</v>
          </cell>
          <cell r="K300">
            <v>308</v>
          </cell>
          <cell r="M300">
            <v>224</v>
          </cell>
          <cell r="N300">
            <v>11</v>
          </cell>
          <cell r="O300"/>
          <cell r="P300">
            <v>61431</v>
          </cell>
          <cell r="Q300">
            <v>236</v>
          </cell>
          <cell r="R300">
            <v>307</v>
          </cell>
          <cell r="S300">
            <v>420</v>
          </cell>
          <cell r="T300">
            <v>2.9</v>
          </cell>
          <cell r="U300">
            <v>562</v>
          </cell>
        </row>
        <row r="301">
          <cell r="A301">
            <v>7752219</v>
          </cell>
          <cell r="B301" t="str">
            <v>SHUBINN</v>
          </cell>
          <cell r="C301" t="str">
            <v>PzIV</v>
          </cell>
          <cell r="D301">
            <v>34948702</v>
          </cell>
          <cell r="E301">
            <v>1640</v>
          </cell>
          <cell r="H301">
            <v>133</v>
          </cell>
          <cell r="I301">
            <v>44</v>
          </cell>
          <cell r="J301">
            <v>680</v>
          </cell>
          <cell r="K301">
            <v>442</v>
          </cell>
          <cell r="M301">
            <v>788</v>
          </cell>
          <cell r="N301">
            <v>58</v>
          </cell>
          <cell r="O301">
            <v>86</v>
          </cell>
          <cell r="P301">
            <v>404614</v>
          </cell>
          <cell r="Q301">
            <v>676</v>
          </cell>
          <cell r="R301">
            <v>1452</v>
          </cell>
          <cell r="S301">
            <v>544</v>
          </cell>
          <cell r="T301">
            <v>4.5</v>
          </cell>
          <cell r="U301">
            <v>2376</v>
          </cell>
        </row>
        <row r="302">
          <cell r="A302">
            <v>2911318</v>
          </cell>
          <cell r="B302" t="str">
            <v>ALEKSEY11260</v>
          </cell>
          <cell r="C302" t="str">
            <v>M7_med</v>
          </cell>
          <cell r="D302">
            <v>35560364</v>
          </cell>
          <cell r="E302">
            <v>1910</v>
          </cell>
          <cell r="H302">
            <v>60</v>
          </cell>
          <cell r="I302">
            <v>51</v>
          </cell>
          <cell r="J302">
            <v>1020</v>
          </cell>
          <cell r="K302">
            <v>905</v>
          </cell>
          <cell r="M302">
            <v>932</v>
          </cell>
          <cell r="N302">
            <v>31</v>
          </cell>
          <cell r="O302">
            <v>860</v>
          </cell>
          <cell r="P302">
            <v>1032216</v>
          </cell>
          <cell r="Q302">
            <v>1491</v>
          </cell>
          <cell r="R302">
            <v>1562</v>
          </cell>
          <cell r="S302">
            <v>1908</v>
          </cell>
          <cell r="T302">
            <v>5.5</v>
          </cell>
          <cell r="U302">
            <v>3345</v>
          </cell>
        </row>
        <row r="303">
          <cell r="A303">
            <v>11473039</v>
          </cell>
          <cell r="B303" t="str">
            <v>_ZZZ_777_</v>
          </cell>
          <cell r="C303" t="str">
            <v>Ch21_T34</v>
          </cell>
          <cell r="D303">
            <v>35560349</v>
          </cell>
          <cell r="E303">
            <v>3984</v>
          </cell>
          <cell r="H303">
            <v>1</v>
          </cell>
          <cell r="I303">
            <v>52</v>
          </cell>
          <cell r="J303">
            <v>950</v>
          </cell>
          <cell r="K303">
            <v>991</v>
          </cell>
          <cell r="M303">
            <v>2102</v>
          </cell>
          <cell r="N303">
            <v>0</v>
          </cell>
          <cell r="O303"/>
          <cell r="P303">
            <v>2218090</v>
          </cell>
          <cell r="Q303">
            <v>3431</v>
          </cell>
          <cell r="R303">
            <v>3517</v>
          </cell>
          <cell r="S303">
            <v>2734</v>
          </cell>
          <cell r="T303">
            <v>5.4</v>
          </cell>
          <cell r="U303">
            <v>5251</v>
          </cell>
        </row>
        <row r="304">
          <cell r="A304">
            <v>8111305</v>
          </cell>
          <cell r="B304" t="str">
            <v>PELMENOID</v>
          </cell>
          <cell r="C304" t="str">
            <v>Ch21_T34</v>
          </cell>
          <cell r="D304">
            <v>35560361</v>
          </cell>
          <cell r="E304">
            <v>1820</v>
          </cell>
          <cell r="H304">
            <v>13</v>
          </cell>
          <cell r="I304">
            <v>48</v>
          </cell>
          <cell r="J304">
            <v>740</v>
          </cell>
          <cell r="K304">
            <v>448</v>
          </cell>
          <cell r="M304">
            <v>871</v>
          </cell>
          <cell r="N304">
            <v>6</v>
          </cell>
          <cell r="O304"/>
          <cell r="P304">
            <v>384930</v>
          </cell>
          <cell r="Q304">
            <v>898</v>
          </cell>
          <cell r="R304">
            <v>1859</v>
          </cell>
          <cell r="S304">
            <v>727</v>
          </cell>
          <cell r="T304">
            <v>4</v>
          </cell>
          <cell r="U304">
            <v>2624</v>
          </cell>
        </row>
        <row r="305">
          <cell r="A305">
            <v>3075890</v>
          </cell>
          <cell r="B305" t="str">
            <v>AMORTIZATOR12</v>
          </cell>
          <cell r="C305" t="str">
            <v>T-34</v>
          </cell>
          <cell r="D305">
            <v>35560357</v>
          </cell>
          <cell r="E305">
            <v>740</v>
          </cell>
          <cell r="H305">
            <v>0</v>
          </cell>
          <cell r="I305">
            <v>54</v>
          </cell>
          <cell r="J305">
            <v>980</v>
          </cell>
          <cell r="K305">
            <v>768</v>
          </cell>
          <cell r="M305">
            <v>399</v>
          </cell>
          <cell r="N305">
            <v>0</v>
          </cell>
          <cell r="O305"/>
          <cell r="P305">
            <v>230682</v>
          </cell>
          <cell r="Q305">
            <v>571</v>
          </cell>
          <cell r="R305">
            <v>558</v>
          </cell>
          <cell r="S305">
            <v>741</v>
          </cell>
          <cell r="T305">
            <v>3.9</v>
          </cell>
          <cell r="U305">
            <v>1430</v>
          </cell>
        </row>
        <row r="306">
          <cell r="A306">
            <v>3094803</v>
          </cell>
          <cell r="B306" t="str">
            <v>CKFDZYBY</v>
          </cell>
          <cell r="C306" t="str">
            <v>T49</v>
          </cell>
          <cell r="D306">
            <v>35560372</v>
          </cell>
          <cell r="E306">
            <v>4471</v>
          </cell>
          <cell r="H306">
            <v>0</v>
          </cell>
          <cell r="I306">
            <v>47</v>
          </cell>
          <cell r="J306">
            <v>780</v>
          </cell>
          <cell r="K306">
            <v>439</v>
          </cell>
          <cell r="M306">
            <v>2086</v>
          </cell>
          <cell r="N306">
            <v>0</v>
          </cell>
          <cell r="O306"/>
          <cell r="P306">
            <v>1144870</v>
          </cell>
          <cell r="Q306">
            <v>1874</v>
          </cell>
          <cell r="R306">
            <v>3134</v>
          </cell>
          <cell r="S306">
            <v>2630</v>
          </cell>
          <cell r="T306">
            <v>4.7</v>
          </cell>
          <cell r="U306">
            <v>9194</v>
          </cell>
        </row>
        <row r="307">
          <cell r="A307">
            <v>13815447</v>
          </cell>
          <cell r="B307" t="str">
            <v>DENIS_KLEMS</v>
          </cell>
          <cell r="C307" t="str">
            <v>M7_med</v>
          </cell>
          <cell r="D307">
            <v>35560352</v>
          </cell>
          <cell r="E307">
            <v>1746</v>
          </cell>
          <cell r="H307">
            <v>19</v>
          </cell>
          <cell r="I307">
            <v>47</v>
          </cell>
          <cell r="J307">
            <v>740</v>
          </cell>
          <cell r="K307">
            <v>309</v>
          </cell>
          <cell r="M307">
            <v>845</v>
          </cell>
          <cell r="N307">
            <v>8</v>
          </cell>
          <cell r="O307"/>
          <cell r="P307">
            <v>206989</v>
          </cell>
          <cell r="Q307">
            <v>626</v>
          </cell>
          <cell r="R307">
            <v>2009</v>
          </cell>
          <cell r="S307">
            <v>949</v>
          </cell>
          <cell r="T307">
            <v>3.2</v>
          </cell>
          <cell r="U307">
            <v>2882</v>
          </cell>
        </row>
        <row r="308">
          <cell r="A308">
            <v>11406071</v>
          </cell>
          <cell r="B308" t="str">
            <v>NOVOSHREC</v>
          </cell>
          <cell r="C308" t="str">
            <v>T-34</v>
          </cell>
          <cell r="D308">
            <v>35560373</v>
          </cell>
          <cell r="E308">
            <v>2680</v>
          </cell>
          <cell r="H308">
            <v>201</v>
          </cell>
          <cell r="I308">
            <v>51</v>
          </cell>
          <cell r="J308">
            <v>620</v>
          </cell>
          <cell r="K308">
            <v>167</v>
          </cell>
          <cell r="M308">
            <v>1218</v>
          </cell>
          <cell r="N308">
            <v>103</v>
          </cell>
          <cell r="O308">
            <v>72</v>
          </cell>
          <cell r="P308">
            <v>269999</v>
          </cell>
          <cell r="Q308">
            <v>690</v>
          </cell>
          <cell r="R308">
            <v>2613</v>
          </cell>
          <cell r="S308">
            <v>702</v>
          </cell>
          <cell r="T308">
            <v>3.4</v>
          </cell>
          <cell r="U308">
            <v>4396</v>
          </cell>
        </row>
        <row r="309">
          <cell r="A309">
            <v>11720417</v>
          </cell>
          <cell r="B309" t="str">
            <v>OLE4KA_94</v>
          </cell>
          <cell r="C309" t="str">
            <v>SU-5</v>
          </cell>
          <cell r="D309">
            <v>35560367</v>
          </cell>
          <cell r="E309">
            <v>987</v>
          </cell>
          <cell r="H309">
            <v>41</v>
          </cell>
          <cell r="I309">
            <v>50</v>
          </cell>
          <cell r="J309">
            <v>680</v>
          </cell>
          <cell r="K309">
            <v>270</v>
          </cell>
          <cell r="M309">
            <v>446</v>
          </cell>
          <cell r="N309">
            <v>23</v>
          </cell>
          <cell r="O309">
            <v>1</v>
          </cell>
          <cell r="P309">
            <v>161823</v>
          </cell>
          <cell r="Q309">
            <v>334</v>
          </cell>
          <cell r="R309">
            <v>409</v>
          </cell>
          <cell r="S309">
            <v>813</v>
          </cell>
          <cell r="T309">
            <v>4.0999999999999996</v>
          </cell>
          <cell r="U309">
            <v>1916</v>
          </cell>
        </row>
        <row r="310">
          <cell r="A310">
            <v>12701037</v>
          </cell>
          <cell r="B310" t="str">
            <v>ANDREY_TANKIST80</v>
          </cell>
          <cell r="C310" t="str">
            <v>Ch21_T34</v>
          </cell>
          <cell r="D310">
            <v>35560370</v>
          </cell>
          <cell r="E310">
            <v>1988</v>
          </cell>
          <cell r="H310">
            <v>215</v>
          </cell>
          <cell r="I310">
            <v>47</v>
          </cell>
          <cell r="J310">
            <v>690</v>
          </cell>
          <cell r="K310">
            <v>520</v>
          </cell>
          <cell r="M310">
            <v>888</v>
          </cell>
          <cell r="N310">
            <v>100</v>
          </cell>
          <cell r="O310">
            <v>1</v>
          </cell>
          <cell r="P310">
            <v>720448</v>
          </cell>
          <cell r="Q310">
            <v>1022</v>
          </cell>
          <cell r="R310">
            <v>1303</v>
          </cell>
          <cell r="S310">
            <v>889</v>
          </cell>
          <cell r="T310">
            <v>5.2</v>
          </cell>
          <cell r="U310">
            <v>2515</v>
          </cell>
        </row>
        <row r="311">
          <cell r="A311">
            <v>14569755</v>
          </cell>
          <cell r="B311" t="str">
            <v>_SCORPION_12RUS</v>
          </cell>
          <cell r="C311" t="str">
            <v>PzIV</v>
          </cell>
          <cell r="D311">
            <v>35560355</v>
          </cell>
          <cell r="E311">
            <v>708</v>
          </cell>
          <cell r="H311">
            <v>169</v>
          </cell>
          <cell r="I311">
            <v>43</v>
          </cell>
          <cell r="J311">
            <v>730</v>
          </cell>
          <cell r="K311">
            <v>390</v>
          </cell>
          <cell r="M311">
            <v>346</v>
          </cell>
          <cell r="N311">
            <v>72</v>
          </cell>
          <cell r="O311"/>
          <cell r="P311">
            <v>110923</v>
          </cell>
          <cell r="Q311">
            <v>343</v>
          </cell>
          <cell r="R311">
            <v>661</v>
          </cell>
          <cell r="S311">
            <v>344</v>
          </cell>
          <cell r="T311">
            <v>3.6</v>
          </cell>
          <cell r="U311">
            <v>1147</v>
          </cell>
        </row>
        <row r="312">
          <cell r="A312">
            <v>1874302</v>
          </cell>
          <cell r="B312" t="str">
            <v>MUGUDAM</v>
          </cell>
          <cell r="C312" t="str">
            <v>Ch21_T34</v>
          </cell>
          <cell r="D312">
            <v>35560376</v>
          </cell>
          <cell r="E312">
            <v>20595</v>
          </cell>
          <cell r="H312">
            <v>34</v>
          </cell>
          <cell r="I312">
            <v>51</v>
          </cell>
          <cell r="J312">
            <v>1190</v>
          </cell>
          <cell r="K312">
            <v>1208</v>
          </cell>
          <cell r="M312">
            <v>10426</v>
          </cell>
          <cell r="N312">
            <v>17</v>
          </cell>
          <cell r="O312">
            <v>229</v>
          </cell>
          <cell r="P312">
            <v>18563653</v>
          </cell>
          <cell r="Q312">
            <v>20123</v>
          </cell>
          <cell r="R312">
            <v>9628</v>
          </cell>
          <cell r="S312">
            <v>34572</v>
          </cell>
          <cell r="T312">
            <v>6.6</v>
          </cell>
          <cell r="U312">
            <v>33041</v>
          </cell>
        </row>
        <row r="313">
          <cell r="A313">
            <v>10991184</v>
          </cell>
          <cell r="B313" t="str">
            <v>QQRE5PECT</v>
          </cell>
          <cell r="C313" t="str">
            <v>T-34</v>
          </cell>
          <cell r="D313">
            <v>35560362</v>
          </cell>
          <cell r="E313">
            <v>328</v>
          </cell>
          <cell r="H313">
            <v>7</v>
          </cell>
          <cell r="I313">
            <v>42</v>
          </cell>
          <cell r="J313">
            <v>520</v>
          </cell>
          <cell r="K313">
            <v>1</v>
          </cell>
          <cell r="M313">
            <v>142</v>
          </cell>
          <cell r="N313">
            <v>2</v>
          </cell>
          <cell r="O313"/>
          <cell r="P313">
            <v>15531</v>
          </cell>
          <cell r="Q313">
            <v>59</v>
          </cell>
          <cell r="R313">
            <v>118</v>
          </cell>
          <cell r="S313">
            <v>82</v>
          </cell>
          <cell r="T313">
            <v>3.1</v>
          </cell>
          <cell r="U313">
            <v>707</v>
          </cell>
        </row>
        <row r="314">
          <cell r="A314">
            <v>751326</v>
          </cell>
          <cell r="B314" t="str">
            <v>UGRUMBABAY</v>
          </cell>
          <cell r="C314" t="str">
            <v>BT-7</v>
          </cell>
          <cell r="D314">
            <v>35560366</v>
          </cell>
          <cell r="E314">
            <v>365</v>
          </cell>
          <cell r="H314">
            <v>17</v>
          </cell>
          <cell r="I314">
            <v>46</v>
          </cell>
          <cell r="J314">
            <v>670</v>
          </cell>
          <cell r="K314">
            <v>287</v>
          </cell>
          <cell r="M314">
            <v>184</v>
          </cell>
          <cell r="N314">
            <v>5</v>
          </cell>
          <cell r="O314"/>
          <cell r="P314">
            <v>40186</v>
          </cell>
          <cell r="Q314">
            <v>147</v>
          </cell>
          <cell r="R314">
            <v>379</v>
          </cell>
          <cell r="S314">
            <v>98</v>
          </cell>
          <cell r="T314">
            <v>2.8</v>
          </cell>
          <cell r="U314">
            <v>555</v>
          </cell>
        </row>
        <row r="315">
          <cell r="A315">
            <v>2153060</v>
          </cell>
          <cell r="B315" t="str">
            <v>STARINA007</v>
          </cell>
          <cell r="C315" t="str">
            <v>SU-26</v>
          </cell>
          <cell r="D315">
            <v>35560368</v>
          </cell>
          <cell r="E315">
            <v>13554</v>
          </cell>
          <cell r="H315">
            <v>2151</v>
          </cell>
          <cell r="I315">
            <v>56</v>
          </cell>
          <cell r="J315">
            <v>1200</v>
          </cell>
          <cell r="K315">
            <v>1266</v>
          </cell>
          <cell r="M315">
            <v>7349</v>
          </cell>
          <cell r="N315">
            <v>1213</v>
          </cell>
          <cell r="O315">
            <v>1447</v>
          </cell>
          <cell r="P315">
            <v>7059765</v>
          </cell>
          <cell r="Q315">
            <v>16733</v>
          </cell>
          <cell r="R315">
            <v>19202</v>
          </cell>
          <cell r="S315">
            <v>17387</v>
          </cell>
          <cell r="T315">
            <v>4.4000000000000004</v>
          </cell>
          <cell r="U315">
            <v>11084</v>
          </cell>
        </row>
        <row r="316">
          <cell r="A316">
            <v>5526164</v>
          </cell>
          <cell r="B316" t="str">
            <v>NEMOW</v>
          </cell>
          <cell r="C316" t="str">
            <v>AMX_105AM</v>
          </cell>
          <cell r="D316">
            <v>35560351</v>
          </cell>
          <cell r="E316">
            <v>10466</v>
          </cell>
          <cell r="H316">
            <v>38</v>
          </cell>
          <cell r="I316">
            <v>57</v>
          </cell>
          <cell r="J316">
            <v>1280</v>
          </cell>
          <cell r="K316">
            <v>1214</v>
          </cell>
          <cell r="M316">
            <v>5710</v>
          </cell>
          <cell r="N316">
            <v>23</v>
          </cell>
          <cell r="O316">
            <v>1297</v>
          </cell>
          <cell r="P316">
            <v>6559563</v>
          </cell>
          <cell r="Q316">
            <v>11164</v>
          </cell>
          <cell r="R316">
            <v>10974</v>
          </cell>
          <cell r="S316">
            <v>11054</v>
          </cell>
          <cell r="T316">
            <v>5.0999999999999996</v>
          </cell>
          <cell r="U316">
            <v>23319</v>
          </cell>
        </row>
        <row r="317">
          <cell r="A317">
            <v>1185986</v>
          </cell>
          <cell r="B317" t="str">
            <v>LENVLAD</v>
          </cell>
          <cell r="C317" t="str">
            <v>Ch21_T34</v>
          </cell>
          <cell r="D317">
            <v>35560360</v>
          </cell>
          <cell r="E317">
            <v>21968</v>
          </cell>
          <cell r="H317">
            <v>31</v>
          </cell>
          <cell r="I317">
            <v>47</v>
          </cell>
          <cell r="J317">
            <v>870</v>
          </cell>
          <cell r="K317">
            <v>916</v>
          </cell>
          <cell r="M317">
            <v>10565</v>
          </cell>
          <cell r="N317">
            <v>14</v>
          </cell>
          <cell r="O317">
            <v>395</v>
          </cell>
          <cell r="P317">
            <v>15313419</v>
          </cell>
          <cell r="Q317">
            <v>16951</v>
          </cell>
          <cell r="R317">
            <v>20878</v>
          </cell>
          <cell r="S317">
            <v>12342</v>
          </cell>
          <cell r="T317">
            <v>6.5</v>
          </cell>
          <cell r="U317">
            <v>17933</v>
          </cell>
        </row>
        <row r="318">
          <cell r="A318">
            <v>5289561</v>
          </cell>
          <cell r="B318" t="str">
            <v>GORNOSTAI58</v>
          </cell>
          <cell r="C318" t="str">
            <v>T1_hvy</v>
          </cell>
          <cell r="D318">
            <v>35560365</v>
          </cell>
          <cell r="E318">
            <v>11229</v>
          </cell>
          <cell r="H318">
            <v>2223</v>
          </cell>
          <cell r="I318">
            <v>51</v>
          </cell>
          <cell r="J318">
            <v>740</v>
          </cell>
          <cell r="K318">
            <v>722</v>
          </cell>
          <cell r="M318">
            <v>5348</v>
          </cell>
          <cell r="N318">
            <v>1139</v>
          </cell>
          <cell r="O318">
            <v>1157</v>
          </cell>
          <cell r="P318">
            <v>5374762</v>
          </cell>
          <cell r="Q318">
            <v>6832</v>
          </cell>
          <cell r="R318">
            <v>8626</v>
          </cell>
          <cell r="S318">
            <v>6289</v>
          </cell>
          <cell r="T318">
            <v>5.8</v>
          </cell>
          <cell r="U318">
            <v>10303</v>
          </cell>
        </row>
        <row r="319">
          <cell r="A319">
            <v>8192777</v>
          </cell>
          <cell r="B319" t="str">
            <v>BOBIXXX</v>
          </cell>
          <cell r="C319" t="str">
            <v>A-20</v>
          </cell>
          <cell r="D319">
            <v>35560347</v>
          </cell>
          <cell r="E319">
            <v>120</v>
          </cell>
          <cell r="H319">
            <v>0</v>
          </cell>
          <cell r="I319">
            <v>48</v>
          </cell>
          <cell r="J319">
            <v>600</v>
          </cell>
          <cell r="K319">
            <v>3</v>
          </cell>
          <cell r="M319">
            <v>57</v>
          </cell>
          <cell r="N319">
            <v>0</v>
          </cell>
          <cell r="O319"/>
          <cell r="P319">
            <v>6519</v>
          </cell>
          <cell r="Q319">
            <v>37</v>
          </cell>
          <cell r="R319">
            <v>105</v>
          </cell>
          <cell r="S319">
            <v>13</v>
          </cell>
          <cell r="T319">
            <v>1.4</v>
          </cell>
          <cell r="U319">
            <v>190</v>
          </cell>
        </row>
        <row r="320">
          <cell r="A320">
            <v>7841768</v>
          </cell>
          <cell r="B320" t="str">
            <v>KAROJLB</v>
          </cell>
          <cell r="C320" t="str">
            <v>M7_Priest</v>
          </cell>
          <cell r="D320">
            <v>35560369</v>
          </cell>
          <cell r="E320">
            <v>6182</v>
          </cell>
          <cell r="H320">
            <v>0</v>
          </cell>
          <cell r="I320">
            <v>50</v>
          </cell>
          <cell r="J320">
            <v>1160</v>
          </cell>
          <cell r="K320">
            <v>1028</v>
          </cell>
          <cell r="M320">
            <v>3107</v>
          </cell>
          <cell r="N320">
            <v>0</v>
          </cell>
          <cell r="O320"/>
          <cell r="P320">
            <v>5460547</v>
          </cell>
          <cell r="Q320">
            <v>5076</v>
          </cell>
          <cell r="R320">
            <v>7158</v>
          </cell>
          <cell r="S320">
            <v>3050</v>
          </cell>
          <cell r="T320">
            <v>7.2</v>
          </cell>
          <cell r="U320">
            <v>13553</v>
          </cell>
        </row>
        <row r="321">
          <cell r="A321">
            <v>5568120</v>
          </cell>
          <cell r="B321" t="str">
            <v>DASCHKA73</v>
          </cell>
          <cell r="C321" t="str">
            <v>T-34</v>
          </cell>
          <cell r="D321">
            <v>35560374</v>
          </cell>
          <cell r="E321">
            <v>652</v>
          </cell>
          <cell r="H321">
            <v>0</v>
          </cell>
          <cell r="I321">
            <v>47</v>
          </cell>
          <cell r="J321">
            <v>860</v>
          </cell>
          <cell r="K321">
            <v>353</v>
          </cell>
          <cell r="M321">
            <v>309</v>
          </cell>
          <cell r="N321">
            <v>0</v>
          </cell>
          <cell r="O321"/>
          <cell r="P321">
            <v>85939</v>
          </cell>
          <cell r="Q321">
            <v>419</v>
          </cell>
          <cell r="R321">
            <v>311</v>
          </cell>
          <cell r="S321">
            <v>756</v>
          </cell>
          <cell r="T321">
            <v>2.6</v>
          </cell>
          <cell r="U321">
            <v>1297</v>
          </cell>
        </row>
        <row r="322">
          <cell r="C322" t="str">
            <v>A-20</v>
          </cell>
          <cell r="D322">
            <v>35560358</v>
          </cell>
          <cell r="E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M322">
            <v>0</v>
          </cell>
          <cell r="N322">
            <v>0</v>
          </cell>
          <cell r="O322"/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</row>
        <row r="323">
          <cell r="A323">
            <v>13156664</v>
          </cell>
          <cell r="B323" t="str">
            <v>VALTERPANZER</v>
          </cell>
          <cell r="C323" t="str">
            <v>T49</v>
          </cell>
          <cell r="D323">
            <v>35560359</v>
          </cell>
          <cell r="E323">
            <v>3307</v>
          </cell>
          <cell r="H323">
            <v>20</v>
          </cell>
          <cell r="I323">
            <v>49</v>
          </cell>
          <cell r="J323">
            <v>1300</v>
          </cell>
          <cell r="K323">
            <v>766</v>
          </cell>
          <cell r="M323">
            <v>1719</v>
          </cell>
          <cell r="N323">
            <v>7</v>
          </cell>
          <cell r="O323"/>
          <cell r="P323">
            <v>780142</v>
          </cell>
          <cell r="Q323">
            <v>3669</v>
          </cell>
          <cell r="R323">
            <v>3709</v>
          </cell>
          <cell r="S323">
            <v>4018</v>
          </cell>
          <cell r="T323">
            <v>2.2999999999999998</v>
          </cell>
          <cell r="U323">
            <v>7916</v>
          </cell>
        </row>
        <row r="324">
          <cell r="A324">
            <v>4828299</v>
          </cell>
          <cell r="B324" t="str">
            <v>MAL18</v>
          </cell>
          <cell r="C324" t="str">
            <v>KV1</v>
          </cell>
          <cell r="D324">
            <v>35560348</v>
          </cell>
          <cell r="E324">
            <v>1062</v>
          </cell>
          <cell r="H324">
            <v>49</v>
          </cell>
          <cell r="I324">
            <v>41</v>
          </cell>
          <cell r="J324">
            <v>730</v>
          </cell>
          <cell r="K324">
            <v>405</v>
          </cell>
          <cell r="M324">
            <v>516</v>
          </cell>
          <cell r="N324">
            <v>16</v>
          </cell>
          <cell r="O324">
            <v>1</v>
          </cell>
          <cell r="P324">
            <v>233698</v>
          </cell>
          <cell r="Q324">
            <v>473</v>
          </cell>
          <cell r="R324">
            <v>825</v>
          </cell>
          <cell r="S324">
            <v>555</v>
          </cell>
          <cell r="T324">
            <v>3.4</v>
          </cell>
          <cell r="U324">
            <v>1590</v>
          </cell>
        </row>
        <row r="325">
          <cell r="A325">
            <v>14222873</v>
          </cell>
          <cell r="B325" t="str">
            <v>BAVAROVOD</v>
          </cell>
          <cell r="C325" t="str">
            <v>GB59_Cruiser_Mk_IV</v>
          </cell>
          <cell r="D325">
            <v>35560354</v>
          </cell>
          <cell r="E325">
            <v>206</v>
          </cell>
          <cell r="H325">
            <v>10</v>
          </cell>
          <cell r="I325">
            <v>42</v>
          </cell>
          <cell r="J325">
            <v>880</v>
          </cell>
          <cell r="K325">
            <v>367</v>
          </cell>
          <cell r="M325">
            <v>89</v>
          </cell>
          <cell r="N325">
            <v>3</v>
          </cell>
          <cell r="O325"/>
          <cell r="P325">
            <v>34629</v>
          </cell>
          <cell r="Q325">
            <v>127</v>
          </cell>
          <cell r="R325">
            <v>283</v>
          </cell>
          <cell r="S325">
            <v>100</v>
          </cell>
          <cell r="T325">
            <v>2.7</v>
          </cell>
          <cell r="U325">
            <v>306</v>
          </cell>
        </row>
        <row r="326">
          <cell r="A326">
            <v>3823640</v>
          </cell>
          <cell r="B326" t="str">
            <v>ARKASHKA_57</v>
          </cell>
          <cell r="C326" t="str">
            <v>T-50</v>
          </cell>
          <cell r="D326">
            <v>35560353</v>
          </cell>
          <cell r="E326">
            <v>2433</v>
          </cell>
          <cell r="H326">
            <v>105</v>
          </cell>
          <cell r="I326">
            <v>48</v>
          </cell>
          <cell r="J326">
            <v>580</v>
          </cell>
          <cell r="K326">
            <v>411</v>
          </cell>
          <cell r="M326">
            <v>1104</v>
          </cell>
          <cell r="N326">
            <v>50</v>
          </cell>
          <cell r="O326"/>
          <cell r="P326">
            <v>582165</v>
          </cell>
          <cell r="Q326">
            <v>937</v>
          </cell>
          <cell r="R326">
            <v>2345</v>
          </cell>
          <cell r="S326">
            <v>996</v>
          </cell>
          <cell r="T326">
            <v>4.9000000000000004</v>
          </cell>
          <cell r="U326">
            <v>1784</v>
          </cell>
        </row>
        <row r="327">
          <cell r="A327">
            <v>12451921</v>
          </cell>
          <cell r="B327" t="str">
            <v>SERSIT</v>
          </cell>
          <cell r="C327" t="str">
            <v>Grille</v>
          </cell>
          <cell r="D327">
            <v>35560363</v>
          </cell>
          <cell r="E327">
            <v>1609</v>
          </cell>
          <cell r="H327">
            <v>50</v>
          </cell>
          <cell r="I327">
            <v>43</v>
          </cell>
          <cell r="J327">
            <v>520</v>
          </cell>
          <cell r="K327">
            <v>159</v>
          </cell>
          <cell r="M327">
            <v>753</v>
          </cell>
          <cell r="N327">
            <v>19</v>
          </cell>
          <cell r="O327">
            <v>1</v>
          </cell>
          <cell r="P327">
            <v>153490</v>
          </cell>
          <cell r="Q327">
            <v>515</v>
          </cell>
          <cell r="R327">
            <v>1409</v>
          </cell>
          <cell r="S327">
            <v>305</v>
          </cell>
          <cell r="T327">
            <v>2.9</v>
          </cell>
          <cell r="U327">
            <v>1680</v>
          </cell>
        </row>
        <row r="328">
          <cell r="A328">
            <v>5339552</v>
          </cell>
          <cell r="B328" t="str">
            <v>AHDPUXAXA</v>
          </cell>
          <cell r="C328" t="str">
            <v>M37</v>
          </cell>
          <cell r="D328">
            <v>35560356</v>
          </cell>
          <cell r="E328">
            <v>2345</v>
          </cell>
          <cell r="H328">
            <v>4</v>
          </cell>
          <cell r="I328">
            <v>49</v>
          </cell>
          <cell r="J328">
            <v>710</v>
          </cell>
          <cell r="K328">
            <v>515</v>
          </cell>
          <cell r="M328">
            <v>1099</v>
          </cell>
          <cell r="N328">
            <v>4</v>
          </cell>
          <cell r="O328"/>
          <cell r="P328">
            <v>625419</v>
          </cell>
          <cell r="Q328">
            <v>1092</v>
          </cell>
          <cell r="R328">
            <v>3303</v>
          </cell>
          <cell r="S328">
            <v>630</v>
          </cell>
          <cell r="T328">
            <v>4.4000000000000004</v>
          </cell>
          <cell r="U328">
            <v>1846</v>
          </cell>
        </row>
        <row r="329">
          <cell r="A329">
            <v>13901426</v>
          </cell>
          <cell r="B329" t="str">
            <v>EG666OR</v>
          </cell>
          <cell r="C329" t="str">
            <v>KV1</v>
          </cell>
          <cell r="D329">
            <v>35560371</v>
          </cell>
          <cell r="E329">
            <v>1516</v>
          </cell>
          <cell r="H329">
            <v>292</v>
          </cell>
          <cell r="I329">
            <v>47</v>
          </cell>
          <cell r="J329">
            <v>730</v>
          </cell>
          <cell r="K329">
            <v>310</v>
          </cell>
          <cell r="M329">
            <v>725</v>
          </cell>
          <cell r="N329">
            <v>136</v>
          </cell>
          <cell r="O329"/>
          <cell r="P329">
            <v>215294</v>
          </cell>
          <cell r="Q329">
            <v>693</v>
          </cell>
          <cell r="R329">
            <v>1009</v>
          </cell>
          <cell r="S329">
            <v>582</v>
          </cell>
          <cell r="T329">
            <v>3.7</v>
          </cell>
          <cell r="U329">
            <v>3282</v>
          </cell>
        </row>
        <row r="330">
          <cell r="A330">
            <v>5024020</v>
          </cell>
          <cell r="B330" t="str">
            <v>VASILII8711</v>
          </cell>
          <cell r="C330" t="str">
            <v>PzIV</v>
          </cell>
          <cell r="D330">
            <v>35560375</v>
          </cell>
          <cell r="E330">
            <v>2662</v>
          </cell>
          <cell r="H330">
            <v>34</v>
          </cell>
          <cell r="I330">
            <v>41</v>
          </cell>
          <cell r="J330">
            <v>570</v>
          </cell>
          <cell r="K330">
            <v>331</v>
          </cell>
          <cell r="M330">
            <v>1224</v>
          </cell>
          <cell r="N330">
            <v>11</v>
          </cell>
          <cell r="O330"/>
          <cell r="P330">
            <v>490964</v>
          </cell>
          <cell r="Q330">
            <v>1152</v>
          </cell>
          <cell r="R330">
            <v>2255</v>
          </cell>
          <cell r="S330">
            <v>863</v>
          </cell>
          <cell r="T330">
            <v>3.8</v>
          </cell>
          <cell r="U330">
            <v>2248</v>
          </cell>
        </row>
        <row r="331">
          <cell r="A331">
            <v>1147795</v>
          </cell>
          <cell r="B331" t="str">
            <v>ALANIA_15_1982</v>
          </cell>
          <cell r="C331" t="str">
            <v>Ch21_T34</v>
          </cell>
          <cell r="D331">
            <v>35560350</v>
          </cell>
          <cell r="E331">
            <v>20811</v>
          </cell>
          <cell r="H331">
            <v>0</v>
          </cell>
          <cell r="I331">
            <v>47</v>
          </cell>
          <cell r="J331">
            <v>850</v>
          </cell>
          <cell r="K331">
            <v>770</v>
          </cell>
          <cell r="M331">
            <v>9758</v>
          </cell>
          <cell r="N331">
            <v>0</v>
          </cell>
          <cell r="O331"/>
          <cell r="P331">
            <v>12984710</v>
          </cell>
          <cell r="Q331">
            <v>12170</v>
          </cell>
          <cell r="R331">
            <v>25663</v>
          </cell>
          <cell r="S331">
            <v>7456</v>
          </cell>
          <cell r="T331">
            <v>6.8</v>
          </cell>
          <cell r="U331">
            <v>22488</v>
          </cell>
        </row>
        <row r="332">
          <cell r="A332">
            <v>6348610</v>
          </cell>
          <cell r="B332" t="str">
            <v>VADIMUSKA98</v>
          </cell>
          <cell r="C332" t="str">
            <v>M4_Sherman</v>
          </cell>
          <cell r="D332">
            <v>36252127</v>
          </cell>
          <cell r="E332">
            <v>1000</v>
          </cell>
          <cell r="H332">
            <v>100</v>
          </cell>
          <cell r="I332">
            <v>54</v>
          </cell>
          <cell r="J332">
            <v>830</v>
          </cell>
          <cell r="K332">
            <v>430</v>
          </cell>
          <cell r="M332">
            <v>473</v>
          </cell>
          <cell r="N332">
            <v>54</v>
          </cell>
          <cell r="O332">
            <v>102</v>
          </cell>
          <cell r="P332">
            <v>186979</v>
          </cell>
          <cell r="Q332">
            <v>605</v>
          </cell>
          <cell r="R332">
            <v>918</v>
          </cell>
          <cell r="S332">
            <v>399</v>
          </cell>
          <cell r="T332">
            <v>3.6</v>
          </cell>
          <cell r="U332">
            <v>1999</v>
          </cell>
        </row>
        <row r="333">
          <cell r="A333">
            <v>1368542</v>
          </cell>
          <cell r="B333" t="str">
            <v>GYRZYV</v>
          </cell>
          <cell r="C333" t="str">
            <v>KV1</v>
          </cell>
          <cell r="D333">
            <v>36252123</v>
          </cell>
          <cell r="E333">
            <v>7370</v>
          </cell>
          <cell r="H333">
            <v>163</v>
          </cell>
          <cell r="I333">
            <v>50</v>
          </cell>
          <cell r="J333">
            <v>600</v>
          </cell>
          <cell r="K333">
            <v>373</v>
          </cell>
          <cell r="M333">
            <v>3399</v>
          </cell>
          <cell r="N333">
            <v>82</v>
          </cell>
          <cell r="O333">
            <v>363</v>
          </cell>
          <cell r="P333">
            <v>1642725</v>
          </cell>
          <cell r="Q333">
            <v>2898</v>
          </cell>
          <cell r="R333">
            <v>4069</v>
          </cell>
          <cell r="S333">
            <v>4012</v>
          </cell>
          <cell r="T333">
            <v>4.8</v>
          </cell>
          <cell r="U333">
            <v>9675</v>
          </cell>
        </row>
        <row r="334">
          <cell r="A334">
            <v>397227</v>
          </cell>
          <cell r="B334" t="str">
            <v>OOPSARIUS</v>
          </cell>
          <cell r="C334" t="str">
            <v>Ch09_M5</v>
          </cell>
          <cell r="D334">
            <v>36252118</v>
          </cell>
          <cell r="E334">
            <v>6042</v>
          </cell>
          <cell r="H334">
            <v>50</v>
          </cell>
          <cell r="I334">
            <v>51</v>
          </cell>
          <cell r="J334">
            <v>1020</v>
          </cell>
          <cell r="K334">
            <v>920</v>
          </cell>
          <cell r="M334">
            <v>2947</v>
          </cell>
          <cell r="N334">
            <v>26</v>
          </cell>
          <cell r="O334">
            <v>1</v>
          </cell>
          <cell r="P334">
            <v>4154402</v>
          </cell>
          <cell r="Q334">
            <v>4128</v>
          </cell>
          <cell r="R334">
            <v>6665</v>
          </cell>
          <cell r="S334">
            <v>4241</v>
          </cell>
          <cell r="T334">
            <v>6.5</v>
          </cell>
          <cell r="U334">
            <v>9984</v>
          </cell>
        </row>
        <row r="335">
          <cell r="A335">
            <v>13291998</v>
          </cell>
          <cell r="B335" t="str">
            <v>KROT916</v>
          </cell>
          <cell r="C335" t="str">
            <v>SU-26</v>
          </cell>
          <cell r="D335">
            <v>36252134</v>
          </cell>
          <cell r="E335">
            <v>2264</v>
          </cell>
          <cell r="H335">
            <v>119</v>
          </cell>
          <cell r="I335">
            <v>55</v>
          </cell>
          <cell r="J335">
            <v>1070</v>
          </cell>
          <cell r="K335">
            <v>669</v>
          </cell>
          <cell r="M335">
            <v>1177</v>
          </cell>
          <cell r="N335">
            <v>66</v>
          </cell>
          <cell r="O335">
            <v>1</v>
          </cell>
          <cell r="P335">
            <v>523679</v>
          </cell>
          <cell r="Q335">
            <v>2155</v>
          </cell>
          <cell r="R335">
            <v>2797</v>
          </cell>
          <cell r="S335">
            <v>887</v>
          </cell>
          <cell r="T335">
            <v>2.7</v>
          </cell>
          <cell r="U335">
            <v>4646</v>
          </cell>
        </row>
        <row r="336">
          <cell r="A336">
            <v>5620920</v>
          </cell>
          <cell r="B336" t="str">
            <v>VOINODESSA</v>
          </cell>
          <cell r="C336" t="str">
            <v>T-50</v>
          </cell>
          <cell r="D336">
            <v>36252124</v>
          </cell>
          <cell r="E336">
            <v>5423</v>
          </cell>
          <cell r="H336">
            <v>203</v>
          </cell>
          <cell r="I336">
            <v>47</v>
          </cell>
          <cell r="J336">
            <v>530</v>
          </cell>
          <cell r="K336">
            <v>313</v>
          </cell>
          <cell r="M336">
            <v>2370</v>
          </cell>
          <cell r="N336">
            <v>96</v>
          </cell>
          <cell r="O336">
            <v>1</v>
          </cell>
          <cell r="P336">
            <v>1230189</v>
          </cell>
          <cell r="Q336">
            <v>1607</v>
          </cell>
          <cell r="R336">
            <v>4007</v>
          </cell>
          <cell r="S336">
            <v>2222</v>
          </cell>
          <cell r="T336">
            <v>5</v>
          </cell>
          <cell r="U336">
            <v>4936</v>
          </cell>
        </row>
        <row r="337">
          <cell r="A337">
            <v>2865774</v>
          </cell>
          <cell r="B337" t="str">
            <v>RAFA06012000</v>
          </cell>
          <cell r="C337" t="str">
            <v>Wespe</v>
          </cell>
          <cell r="D337">
            <v>36252138</v>
          </cell>
          <cell r="E337">
            <v>1795</v>
          </cell>
          <cell r="H337">
            <v>0</v>
          </cell>
          <cell r="I337">
            <v>50</v>
          </cell>
          <cell r="J337">
            <v>870</v>
          </cell>
          <cell r="K337">
            <v>672</v>
          </cell>
          <cell r="M337">
            <v>892</v>
          </cell>
          <cell r="N337">
            <v>0</v>
          </cell>
          <cell r="O337"/>
          <cell r="P337">
            <v>572701</v>
          </cell>
          <cell r="Q337">
            <v>1175</v>
          </cell>
          <cell r="R337">
            <v>1294</v>
          </cell>
          <cell r="S337">
            <v>1698</v>
          </cell>
          <cell r="T337">
            <v>4.5999999999999996</v>
          </cell>
          <cell r="U337">
            <v>2981</v>
          </cell>
        </row>
        <row r="338">
          <cell r="A338">
            <v>4789200</v>
          </cell>
          <cell r="B338" t="str">
            <v>NEVSKIY88</v>
          </cell>
          <cell r="C338" t="str">
            <v>GB60_Covenanter</v>
          </cell>
          <cell r="D338">
            <v>36252130</v>
          </cell>
          <cell r="E338">
            <v>188</v>
          </cell>
          <cell r="H338">
            <v>29</v>
          </cell>
          <cell r="I338">
            <v>46</v>
          </cell>
          <cell r="J338">
            <v>350</v>
          </cell>
          <cell r="K338">
            <v>1</v>
          </cell>
          <cell r="M338">
            <v>81</v>
          </cell>
          <cell r="N338">
            <v>15</v>
          </cell>
          <cell r="O338"/>
          <cell r="P338">
            <v>9773</v>
          </cell>
          <cell r="Q338">
            <v>44</v>
          </cell>
          <cell r="R338">
            <v>86</v>
          </cell>
          <cell r="S338">
            <v>43</v>
          </cell>
          <cell r="T338">
            <v>2.2000000000000002</v>
          </cell>
          <cell r="U338">
            <v>134</v>
          </cell>
        </row>
        <row r="339">
          <cell r="A339">
            <v>11680618</v>
          </cell>
          <cell r="B339" t="str">
            <v>SANIA_SSSR</v>
          </cell>
          <cell r="C339" t="str">
            <v>StuGIII</v>
          </cell>
          <cell r="D339">
            <v>36252137</v>
          </cell>
          <cell r="E339">
            <v>2009</v>
          </cell>
          <cell r="H339">
            <v>62</v>
          </cell>
          <cell r="I339">
            <v>59</v>
          </cell>
          <cell r="J339">
            <v>670</v>
          </cell>
          <cell r="K339">
            <v>530</v>
          </cell>
          <cell r="M339">
            <v>965</v>
          </cell>
          <cell r="N339">
            <v>40</v>
          </cell>
          <cell r="O339">
            <v>491</v>
          </cell>
          <cell r="P339">
            <v>584222</v>
          </cell>
          <cell r="Q339">
            <v>1078</v>
          </cell>
          <cell r="R339">
            <v>1754</v>
          </cell>
          <cell r="S339">
            <v>826</v>
          </cell>
          <cell r="T339">
            <v>4.3</v>
          </cell>
          <cell r="U339">
            <v>1718</v>
          </cell>
        </row>
        <row r="340">
          <cell r="A340">
            <v>86067</v>
          </cell>
          <cell r="B340" t="str">
            <v>MONSTROBOY</v>
          </cell>
          <cell r="C340" t="str">
            <v>StuGIII</v>
          </cell>
          <cell r="D340">
            <v>36252122</v>
          </cell>
          <cell r="E340">
            <v>639</v>
          </cell>
          <cell r="H340">
            <v>17</v>
          </cell>
          <cell r="I340">
            <v>46</v>
          </cell>
          <cell r="J340">
            <v>560</v>
          </cell>
          <cell r="K340">
            <v>316</v>
          </cell>
          <cell r="M340">
            <v>292</v>
          </cell>
          <cell r="N340">
            <v>8</v>
          </cell>
          <cell r="O340"/>
          <cell r="P340">
            <v>112520</v>
          </cell>
          <cell r="Q340">
            <v>280</v>
          </cell>
          <cell r="R340">
            <v>315</v>
          </cell>
          <cell r="S340">
            <v>393</v>
          </cell>
          <cell r="T340">
            <v>4.2</v>
          </cell>
          <cell r="U340">
            <v>651</v>
          </cell>
        </row>
        <row r="341">
          <cell r="A341">
            <v>8515594</v>
          </cell>
          <cell r="B341" t="str">
            <v>LIEUTENANT_DMITRY_LAVRIN</v>
          </cell>
          <cell r="C341" t="str">
            <v>M7_med</v>
          </cell>
          <cell r="D341">
            <v>36252111</v>
          </cell>
          <cell r="E341">
            <v>3376</v>
          </cell>
          <cell r="H341">
            <v>34</v>
          </cell>
          <cell r="I341">
            <v>51</v>
          </cell>
          <cell r="J341">
            <v>810</v>
          </cell>
          <cell r="K341">
            <v>516</v>
          </cell>
          <cell r="M341">
            <v>1600</v>
          </cell>
          <cell r="N341">
            <v>20</v>
          </cell>
          <cell r="O341">
            <v>27</v>
          </cell>
          <cell r="P341">
            <v>992165</v>
          </cell>
          <cell r="Q341">
            <v>1809</v>
          </cell>
          <cell r="R341">
            <v>1913</v>
          </cell>
          <cell r="S341">
            <v>1831</v>
          </cell>
          <cell r="T341">
            <v>4.9000000000000004</v>
          </cell>
          <cell r="U341">
            <v>7420</v>
          </cell>
        </row>
        <row r="342">
          <cell r="A342">
            <v>4971949</v>
          </cell>
          <cell r="B342" t="str">
            <v>7TITO7</v>
          </cell>
          <cell r="C342" t="str">
            <v>M4_Sherman</v>
          </cell>
          <cell r="D342">
            <v>36252120</v>
          </cell>
          <cell r="E342">
            <v>1746</v>
          </cell>
          <cell r="H342">
            <v>437</v>
          </cell>
          <cell r="I342">
            <v>51</v>
          </cell>
          <cell r="J342">
            <v>820</v>
          </cell>
          <cell r="K342">
            <v>498</v>
          </cell>
          <cell r="M342">
            <v>857</v>
          </cell>
          <cell r="N342">
            <v>225</v>
          </cell>
          <cell r="O342">
            <v>913</v>
          </cell>
          <cell r="P342">
            <v>364176</v>
          </cell>
          <cell r="Q342">
            <v>918</v>
          </cell>
          <cell r="R342">
            <v>2250</v>
          </cell>
          <cell r="S342">
            <v>415</v>
          </cell>
          <cell r="T342">
            <v>4</v>
          </cell>
          <cell r="U342">
            <v>3150</v>
          </cell>
        </row>
        <row r="343">
          <cell r="A343">
            <v>14160717</v>
          </cell>
          <cell r="B343" t="str">
            <v>DRONCCCP</v>
          </cell>
          <cell r="C343" t="str">
            <v>A-20</v>
          </cell>
          <cell r="D343">
            <v>36252129</v>
          </cell>
          <cell r="E343">
            <v>698</v>
          </cell>
          <cell r="H343">
            <v>134</v>
          </cell>
          <cell r="I343">
            <v>42</v>
          </cell>
          <cell r="J343">
            <v>540</v>
          </cell>
          <cell r="K343">
            <v>58</v>
          </cell>
          <cell r="M343">
            <v>315</v>
          </cell>
          <cell r="N343">
            <v>56</v>
          </cell>
          <cell r="O343">
            <v>94</v>
          </cell>
          <cell r="P343">
            <v>40122</v>
          </cell>
          <cell r="Q343">
            <v>153</v>
          </cell>
          <cell r="R343">
            <v>558</v>
          </cell>
          <cell r="S343">
            <v>141</v>
          </cell>
          <cell r="T343">
            <v>3.1</v>
          </cell>
          <cell r="U343">
            <v>1153</v>
          </cell>
        </row>
        <row r="344">
          <cell r="A344">
            <v>2424592</v>
          </cell>
          <cell r="B344" t="str">
            <v>PIRANYA74</v>
          </cell>
          <cell r="C344" t="str">
            <v>GB08_Churchill_I</v>
          </cell>
          <cell r="D344">
            <v>36252112</v>
          </cell>
          <cell r="E344">
            <v>209</v>
          </cell>
          <cell r="H344">
            <v>36</v>
          </cell>
          <cell r="I344">
            <v>53</v>
          </cell>
          <cell r="J344">
            <v>950</v>
          </cell>
          <cell r="K344">
            <v>514</v>
          </cell>
          <cell r="M344">
            <v>102</v>
          </cell>
          <cell r="N344">
            <v>22</v>
          </cell>
          <cell r="O344">
            <v>984</v>
          </cell>
          <cell r="P344">
            <v>38601</v>
          </cell>
          <cell r="Q344">
            <v>124</v>
          </cell>
          <cell r="R344">
            <v>97</v>
          </cell>
          <cell r="S344">
            <v>351</v>
          </cell>
          <cell r="T344">
            <v>3.5</v>
          </cell>
          <cell r="U344">
            <v>445</v>
          </cell>
        </row>
        <row r="345">
          <cell r="A345">
            <v>10980527</v>
          </cell>
          <cell r="B345" t="str">
            <v>79156884363</v>
          </cell>
          <cell r="C345" t="str">
            <v>GB06_Vickers_Medium_Mk_III</v>
          </cell>
          <cell r="D345">
            <v>36252121</v>
          </cell>
          <cell r="E345">
            <v>800</v>
          </cell>
          <cell r="H345">
            <v>0</v>
          </cell>
          <cell r="I345">
            <v>46</v>
          </cell>
          <cell r="J345">
            <v>600</v>
          </cell>
          <cell r="K345">
            <v>125</v>
          </cell>
          <cell r="M345">
            <v>367</v>
          </cell>
          <cell r="N345">
            <v>0</v>
          </cell>
          <cell r="O345"/>
          <cell r="P345">
            <v>68178</v>
          </cell>
          <cell r="Q345">
            <v>275</v>
          </cell>
          <cell r="R345">
            <v>321</v>
          </cell>
          <cell r="S345">
            <v>457</v>
          </cell>
          <cell r="T345">
            <v>3</v>
          </cell>
          <cell r="U345">
            <v>1487</v>
          </cell>
        </row>
        <row r="346">
          <cell r="A346">
            <v>2820595</v>
          </cell>
          <cell r="B346" t="str">
            <v>PANDA12</v>
          </cell>
          <cell r="C346" t="str">
            <v>M4_Sherman</v>
          </cell>
          <cell r="D346">
            <v>36252139</v>
          </cell>
          <cell r="E346">
            <v>8339</v>
          </cell>
          <cell r="H346">
            <v>1180</v>
          </cell>
          <cell r="I346">
            <v>52</v>
          </cell>
          <cell r="J346">
            <v>1020</v>
          </cell>
          <cell r="K346">
            <v>1024</v>
          </cell>
          <cell r="M346">
            <v>4112</v>
          </cell>
          <cell r="N346">
            <v>608</v>
          </cell>
          <cell r="O346">
            <v>1099</v>
          </cell>
          <cell r="P346">
            <v>5460382</v>
          </cell>
          <cell r="Q346">
            <v>6857</v>
          </cell>
          <cell r="R346">
            <v>9436</v>
          </cell>
          <cell r="S346">
            <v>6886</v>
          </cell>
          <cell r="T346">
            <v>6</v>
          </cell>
          <cell r="U346">
            <v>10445</v>
          </cell>
        </row>
        <row r="347">
          <cell r="A347">
            <v>13157062</v>
          </cell>
          <cell r="B347" t="str">
            <v>TANKIST_ZNAM</v>
          </cell>
          <cell r="C347" t="str">
            <v>KV1</v>
          </cell>
          <cell r="D347">
            <v>36252117</v>
          </cell>
          <cell r="E347">
            <v>784</v>
          </cell>
          <cell r="H347">
            <v>90</v>
          </cell>
          <cell r="I347">
            <v>35</v>
          </cell>
          <cell r="J347">
            <v>580</v>
          </cell>
          <cell r="K347">
            <v>262</v>
          </cell>
          <cell r="M347">
            <v>344</v>
          </cell>
          <cell r="N347">
            <v>31</v>
          </cell>
          <cell r="O347">
            <v>392</v>
          </cell>
          <cell r="P347">
            <v>120455</v>
          </cell>
          <cell r="Q347">
            <v>285</v>
          </cell>
          <cell r="R347">
            <v>743</v>
          </cell>
          <cell r="S347">
            <v>333</v>
          </cell>
          <cell r="T347">
            <v>3.8</v>
          </cell>
          <cell r="U347">
            <v>715</v>
          </cell>
        </row>
        <row r="348">
          <cell r="A348">
            <v>5526164</v>
          </cell>
          <cell r="B348" t="str">
            <v>NEMOW</v>
          </cell>
          <cell r="C348" t="str">
            <v>AMX_105AM</v>
          </cell>
          <cell r="D348">
            <v>36252114</v>
          </cell>
          <cell r="E348">
            <v>10466</v>
          </cell>
          <cell r="H348">
            <v>38</v>
          </cell>
          <cell r="I348">
            <v>57</v>
          </cell>
          <cell r="J348">
            <v>1280</v>
          </cell>
          <cell r="K348">
            <v>1214</v>
          </cell>
          <cell r="M348">
            <v>5710</v>
          </cell>
          <cell r="N348">
            <v>23</v>
          </cell>
          <cell r="O348">
            <v>1297</v>
          </cell>
          <cell r="P348">
            <v>6559563</v>
          </cell>
          <cell r="Q348">
            <v>11164</v>
          </cell>
          <cell r="R348">
            <v>10974</v>
          </cell>
          <cell r="S348">
            <v>11054</v>
          </cell>
          <cell r="T348">
            <v>5.0999999999999996</v>
          </cell>
          <cell r="U348">
            <v>23319</v>
          </cell>
        </row>
        <row r="349">
          <cell r="A349">
            <v>13417112</v>
          </cell>
          <cell r="B349" t="str">
            <v>DLMZ</v>
          </cell>
          <cell r="C349" t="str">
            <v>PzIII</v>
          </cell>
          <cell r="D349">
            <v>36252115</v>
          </cell>
          <cell r="E349">
            <v>519</v>
          </cell>
          <cell r="H349">
            <v>21</v>
          </cell>
          <cell r="I349">
            <v>53</v>
          </cell>
          <cell r="J349">
            <v>660</v>
          </cell>
          <cell r="K349">
            <v>278</v>
          </cell>
          <cell r="M349">
            <v>256</v>
          </cell>
          <cell r="N349">
            <v>14</v>
          </cell>
          <cell r="O349">
            <v>136</v>
          </cell>
          <cell r="P349">
            <v>69499</v>
          </cell>
          <cell r="Q349">
            <v>236</v>
          </cell>
          <cell r="R349">
            <v>294</v>
          </cell>
          <cell r="S349">
            <v>138</v>
          </cell>
          <cell r="T349">
            <v>3.2</v>
          </cell>
          <cell r="U349">
            <v>1003</v>
          </cell>
        </row>
        <row r="350">
          <cell r="A350">
            <v>11801030</v>
          </cell>
          <cell r="B350" t="str">
            <v>ARKOIM</v>
          </cell>
          <cell r="C350" t="str">
            <v>T-34</v>
          </cell>
          <cell r="D350">
            <v>36252128</v>
          </cell>
          <cell r="E350">
            <v>4054</v>
          </cell>
          <cell r="H350">
            <v>65</v>
          </cell>
          <cell r="I350">
            <v>49</v>
          </cell>
          <cell r="J350">
            <v>540</v>
          </cell>
          <cell r="K350">
            <v>355</v>
          </cell>
          <cell r="M350">
            <v>1849</v>
          </cell>
          <cell r="N350">
            <v>33</v>
          </cell>
          <cell r="O350">
            <v>106</v>
          </cell>
          <cell r="P350">
            <v>977307</v>
          </cell>
          <cell r="Q350">
            <v>1513</v>
          </cell>
          <cell r="R350">
            <v>2074</v>
          </cell>
          <cell r="S350">
            <v>2244</v>
          </cell>
          <cell r="T350">
            <v>4.5</v>
          </cell>
          <cell r="U350">
            <v>3509</v>
          </cell>
        </row>
        <row r="351">
          <cell r="A351">
            <v>8794939</v>
          </cell>
          <cell r="B351" t="str">
            <v>1728390</v>
          </cell>
          <cell r="C351" t="str">
            <v>PzIII_IV</v>
          </cell>
          <cell r="D351">
            <v>36252126</v>
          </cell>
          <cell r="E351">
            <v>1065</v>
          </cell>
          <cell r="H351">
            <v>26</v>
          </cell>
          <cell r="I351">
            <v>49</v>
          </cell>
          <cell r="J351">
            <v>360</v>
          </cell>
          <cell r="K351">
            <v>60</v>
          </cell>
          <cell r="M351">
            <v>488</v>
          </cell>
          <cell r="N351">
            <v>15</v>
          </cell>
          <cell r="O351">
            <v>1</v>
          </cell>
          <cell r="P351">
            <v>69588</v>
          </cell>
          <cell r="Q351">
            <v>200</v>
          </cell>
          <cell r="R351">
            <v>472</v>
          </cell>
          <cell r="S351">
            <v>391</v>
          </cell>
          <cell r="T351">
            <v>3.5</v>
          </cell>
          <cell r="U351">
            <v>891</v>
          </cell>
        </row>
        <row r="352">
          <cell r="A352">
            <v>6824723</v>
          </cell>
          <cell r="B352" t="str">
            <v>VITALIK243</v>
          </cell>
          <cell r="C352" t="str">
            <v>T49</v>
          </cell>
          <cell r="D352">
            <v>36252113</v>
          </cell>
          <cell r="E352">
            <v>5531</v>
          </cell>
          <cell r="H352">
            <v>122</v>
          </cell>
          <cell r="I352">
            <v>54</v>
          </cell>
          <cell r="J352">
            <v>760</v>
          </cell>
          <cell r="K352">
            <v>452</v>
          </cell>
          <cell r="M352">
            <v>2607</v>
          </cell>
          <cell r="N352">
            <v>66</v>
          </cell>
          <cell r="O352">
            <v>1</v>
          </cell>
          <cell r="P352">
            <v>1542588</v>
          </cell>
          <cell r="Q352">
            <v>2342</v>
          </cell>
          <cell r="R352">
            <v>3781</v>
          </cell>
          <cell r="S352">
            <v>2235</v>
          </cell>
          <cell r="T352">
            <v>4.9000000000000004</v>
          </cell>
          <cell r="U352">
            <v>11651</v>
          </cell>
        </row>
        <row r="353">
          <cell r="A353">
            <v>7133925</v>
          </cell>
          <cell r="B353" t="str">
            <v>KOSTEVSEREGA</v>
          </cell>
          <cell r="C353" t="str">
            <v>GAZ-74b</v>
          </cell>
          <cell r="D353">
            <v>36252136</v>
          </cell>
          <cell r="E353">
            <v>4508</v>
          </cell>
          <cell r="H353">
            <v>1</v>
          </cell>
          <cell r="I353">
            <v>46</v>
          </cell>
          <cell r="J353">
            <v>620</v>
          </cell>
          <cell r="K353">
            <v>577</v>
          </cell>
          <cell r="M353">
            <v>2055</v>
          </cell>
          <cell r="N353">
            <v>0</v>
          </cell>
          <cell r="O353"/>
          <cell r="P353">
            <v>1895957</v>
          </cell>
          <cell r="Q353">
            <v>2510</v>
          </cell>
          <cell r="R353">
            <v>2363</v>
          </cell>
          <cell r="S353">
            <v>1961</v>
          </cell>
          <cell r="T353">
            <v>5.3</v>
          </cell>
          <cell r="U353">
            <v>3393</v>
          </cell>
        </row>
        <row r="354">
          <cell r="A354">
            <v>4112666</v>
          </cell>
          <cell r="B354" t="str">
            <v>KAPITO11</v>
          </cell>
          <cell r="C354" t="str">
            <v>Grille</v>
          </cell>
          <cell r="D354">
            <v>36252116</v>
          </cell>
          <cell r="E354">
            <v>1754</v>
          </cell>
          <cell r="H354">
            <v>225</v>
          </cell>
          <cell r="I354">
            <v>56</v>
          </cell>
          <cell r="J354">
            <v>770</v>
          </cell>
          <cell r="K354">
            <v>604</v>
          </cell>
          <cell r="M354">
            <v>923</v>
          </cell>
          <cell r="N354">
            <v>125</v>
          </cell>
          <cell r="O354">
            <v>1096</v>
          </cell>
          <cell r="P354">
            <v>443872</v>
          </cell>
          <cell r="Q354">
            <v>1168</v>
          </cell>
          <cell r="R354">
            <v>1708</v>
          </cell>
          <cell r="S354">
            <v>942</v>
          </cell>
          <cell r="T354">
            <v>3.2</v>
          </cell>
          <cell r="U354">
            <v>1504</v>
          </cell>
        </row>
        <row r="355">
          <cell r="A355">
            <v>5472227</v>
          </cell>
          <cell r="B355" t="str">
            <v>VASEEK03</v>
          </cell>
          <cell r="C355" t="str">
            <v>Grille</v>
          </cell>
          <cell r="D355">
            <v>36252135</v>
          </cell>
          <cell r="E355">
            <v>19673</v>
          </cell>
          <cell r="H355">
            <v>49</v>
          </cell>
          <cell r="I355">
            <v>58</v>
          </cell>
          <cell r="J355">
            <v>940</v>
          </cell>
          <cell r="K355">
            <v>930</v>
          </cell>
          <cell r="M355">
            <v>9517</v>
          </cell>
          <cell r="N355">
            <v>34</v>
          </cell>
          <cell r="O355">
            <v>1172</v>
          </cell>
          <cell r="P355">
            <v>15780902</v>
          </cell>
          <cell r="Q355">
            <v>13614</v>
          </cell>
          <cell r="R355">
            <v>20713</v>
          </cell>
          <cell r="S355">
            <v>11778</v>
          </cell>
          <cell r="T355">
            <v>6.8</v>
          </cell>
          <cell r="U355">
            <v>20833</v>
          </cell>
        </row>
        <row r="356">
          <cell r="A356">
            <v>2993324</v>
          </cell>
          <cell r="B356" t="str">
            <v>STARKORSAR</v>
          </cell>
          <cell r="C356" t="str">
            <v>T-34</v>
          </cell>
          <cell r="D356">
            <v>36252119</v>
          </cell>
          <cell r="E356">
            <v>5538</v>
          </cell>
          <cell r="H356">
            <v>532</v>
          </cell>
          <cell r="I356">
            <v>45</v>
          </cell>
          <cell r="J356">
            <v>820</v>
          </cell>
          <cell r="K356">
            <v>445</v>
          </cell>
          <cell r="M356">
            <v>2665</v>
          </cell>
          <cell r="N356">
            <v>242</v>
          </cell>
          <cell r="O356">
            <v>648</v>
          </cell>
          <cell r="P356">
            <v>1048621</v>
          </cell>
          <cell r="Q356">
            <v>3303</v>
          </cell>
          <cell r="R356">
            <v>4918</v>
          </cell>
          <cell r="S356">
            <v>2597</v>
          </cell>
          <cell r="T356">
            <v>3.6</v>
          </cell>
          <cell r="U356">
            <v>10760</v>
          </cell>
        </row>
        <row r="357">
          <cell r="A357">
            <v>4415570</v>
          </cell>
          <cell r="B357" t="str">
            <v>LACHIM</v>
          </cell>
          <cell r="C357" t="str">
            <v>Grille</v>
          </cell>
          <cell r="D357">
            <v>36252131</v>
          </cell>
          <cell r="E357">
            <v>824</v>
          </cell>
          <cell r="H357">
            <v>220</v>
          </cell>
          <cell r="I357">
            <v>48</v>
          </cell>
          <cell r="J357">
            <v>520</v>
          </cell>
          <cell r="K357">
            <v>315</v>
          </cell>
          <cell r="M357">
            <v>377</v>
          </cell>
          <cell r="N357">
            <v>105</v>
          </cell>
          <cell r="O357">
            <v>735</v>
          </cell>
          <cell r="P357">
            <v>180698</v>
          </cell>
          <cell r="Q357">
            <v>335</v>
          </cell>
          <cell r="R357">
            <v>247</v>
          </cell>
          <cell r="S357">
            <v>653</v>
          </cell>
          <cell r="T357">
            <v>3.5</v>
          </cell>
          <cell r="U357">
            <v>477</v>
          </cell>
        </row>
        <row r="358">
          <cell r="A358">
            <v>12215638</v>
          </cell>
          <cell r="B358" t="str">
            <v>VALENTIN101167</v>
          </cell>
          <cell r="C358" t="str">
            <v>S_35CA</v>
          </cell>
          <cell r="D358">
            <v>36252132</v>
          </cell>
          <cell r="E358">
            <v>2733</v>
          </cell>
          <cell r="H358">
            <v>0</v>
          </cell>
          <cell r="I358">
            <v>48</v>
          </cell>
          <cell r="J358">
            <v>730</v>
          </cell>
          <cell r="K358">
            <v>485</v>
          </cell>
          <cell r="M358">
            <v>1316</v>
          </cell>
          <cell r="N358">
            <v>0</v>
          </cell>
          <cell r="O358"/>
          <cell r="P358">
            <v>870223</v>
          </cell>
          <cell r="Q358">
            <v>1128</v>
          </cell>
          <cell r="R358">
            <v>1405</v>
          </cell>
          <cell r="S358">
            <v>1279</v>
          </cell>
          <cell r="T358">
            <v>5.2</v>
          </cell>
          <cell r="U358">
            <v>5437</v>
          </cell>
        </row>
        <row r="359">
          <cell r="A359">
            <v>14088023</v>
          </cell>
          <cell r="B359" t="str">
            <v>SASHA_WEREWOLF</v>
          </cell>
          <cell r="C359" t="str">
            <v>GB06_Vickers_Medium_Mk_III</v>
          </cell>
          <cell r="D359">
            <v>36252133</v>
          </cell>
          <cell r="E359">
            <v>458</v>
          </cell>
          <cell r="H359">
            <v>33</v>
          </cell>
          <cell r="I359">
            <v>44</v>
          </cell>
          <cell r="J359">
            <v>500</v>
          </cell>
          <cell r="K359">
            <v>93</v>
          </cell>
          <cell r="M359">
            <v>200</v>
          </cell>
          <cell r="N359">
            <v>15</v>
          </cell>
          <cell r="O359">
            <v>32</v>
          </cell>
          <cell r="P359">
            <v>44412</v>
          </cell>
          <cell r="Q359">
            <v>131</v>
          </cell>
          <cell r="R359">
            <v>369</v>
          </cell>
          <cell r="S359">
            <v>170</v>
          </cell>
          <cell r="T359">
            <v>2.6</v>
          </cell>
          <cell r="U359">
            <v>367</v>
          </cell>
        </row>
        <row r="360">
          <cell r="A360">
            <v>4147091</v>
          </cell>
          <cell r="B360" t="str">
            <v>_TDV_</v>
          </cell>
          <cell r="C360" t="str">
            <v>M10_Wolverine</v>
          </cell>
          <cell r="D360">
            <v>36252140</v>
          </cell>
          <cell r="E360">
            <v>7597</v>
          </cell>
          <cell r="H360">
            <v>52</v>
          </cell>
          <cell r="I360">
            <v>49</v>
          </cell>
          <cell r="J360">
            <v>1080</v>
          </cell>
          <cell r="K360">
            <v>1075</v>
          </cell>
          <cell r="M360">
            <v>3807</v>
          </cell>
          <cell r="N360">
            <v>25</v>
          </cell>
          <cell r="O360">
            <v>43</v>
          </cell>
          <cell r="P360">
            <v>6338178</v>
          </cell>
          <cell r="Q360">
            <v>6317</v>
          </cell>
          <cell r="R360">
            <v>6220</v>
          </cell>
          <cell r="S360">
            <v>6277</v>
          </cell>
          <cell r="T360">
            <v>6.4</v>
          </cell>
          <cell r="U360">
            <v>12363</v>
          </cell>
        </row>
        <row r="361">
          <cell r="A361">
            <v>3253561</v>
          </cell>
          <cell r="B361" t="str">
            <v>VOINLEGOLAIZZA</v>
          </cell>
          <cell r="C361" t="str">
            <v>T1_hvy</v>
          </cell>
          <cell r="D361">
            <v>36252125</v>
          </cell>
          <cell r="E361">
            <v>19736</v>
          </cell>
          <cell r="H361">
            <v>372</v>
          </cell>
          <cell r="I361">
            <v>56</v>
          </cell>
          <cell r="J361">
            <v>1160</v>
          </cell>
          <cell r="K361">
            <v>1131</v>
          </cell>
          <cell r="M361">
            <v>10350</v>
          </cell>
          <cell r="N361">
            <v>209</v>
          </cell>
          <cell r="O361">
            <v>1574</v>
          </cell>
          <cell r="P361">
            <v>12181937</v>
          </cell>
          <cell r="Q361">
            <v>19281</v>
          </cell>
          <cell r="R361">
            <v>24483</v>
          </cell>
          <cell r="S361">
            <v>15125</v>
          </cell>
          <cell r="T361">
            <v>5.4</v>
          </cell>
          <cell r="U361">
            <v>35086</v>
          </cell>
        </row>
        <row r="362">
          <cell r="A362">
            <v>7181414</v>
          </cell>
          <cell r="B362" t="str">
            <v>VBHGFD</v>
          </cell>
          <cell r="C362" t="str">
            <v>IS</v>
          </cell>
          <cell r="D362">
            <v>36776444</v>
          </cell>
          <cell r="E362">
            <v>4947</v>
          </cell>
          <cell r="H362">
            <v>0</v>
          </cell>
          <cell r="I362">
            <v>47</v>
          </cell>
          <cell r="J362">
            <v>730</v>
          </cell>
          <cell r="K362">
            <v>294</v>
          </cell>
          <cell r="M362">
            <v>2322</v>
          </cell>
          <cell r="N362">
            <v>0</v>
          </cell>
          <cell r="O362"/>
          <cell r="P362">
            <v>631985</v>
          </cell>
          <cell r="Q362">
            <v>2964</v>
          </cell>
          <cell r="R362">
            <v>3409</v>
          </cell>
          <cell r="S362">
            <v>3376</v>
          </cell>
          <cell r="T362">
            <v>2.5</v>
          </cell>
          <cell r="U362">
            <v>6717</v>
          </cell>
        </row>
        <row r="363">
          <cell r="A363">
            <v>11621688</v>
          </cell>
          <cell r="B363" t="str">
            <v>_M_AESTRO</v>
          </cell>
          <cell r="C363" t="str">
            <v>GB09_Churchill_VII</v>
          </cell>
          <cell r="D363">
            <v>36776436</v>
          </cell>
          <cell r="E363">
            <v>2494</v>
          </cell>
          <cell r="H363">
            <v>92</v>
          </cell>
          <cell r="I363">
            <v>47</v>
          </cell>
          <cell r="J363">
            <v>910</v>
          </cell>
          <cell r="K363">
            <v>896</v>
          </cell>
          <cell r="M363">
            <v>1290</v>
          </cell>
          <cell r="N363">
            <v>43</v>
          </cell>
          <cell r="O363">
            <v>1119</v>
          </cell>
          <cell r="P363">
            <v>1074449</v>
          </cell>
          <cell r="Q363">
            <v>2264</v>
          </cell>
          <cell r="R363">
            <v>1753</v>
          </cell>
          <cell r="S363">
            <v>2436</v>
          </cell>
          <cell r="T363">
            <v>4.3</v>
          </cell>
          <cell r="U363">
            <v>2492</v>
          </cell>
        </row>
        <row r="364">
          <cell r="A364">
            <v>6337509</v>
          </cell>
          <cell r="B364" t="str">
            <v>YAREMA38</v>
          </cell>
          <cell r="C364" t="str">
            <v>SU122_44</v>
          </cell>
          <cell r="D364">
            <v>36776443</v>
          </cell>
          <cell r="E364">
            <v>7173</v>
          </cell>
          <cell r="H364">
            <v>314</v>
          </cell>
          <cell r="I364">
            <v>49</v>
          </cell>
          <cell r="J364">
            <v>940</v>
          </cell>
          <cell r="K364">
            <v>1009</v>
          </cell>
          <cell r="M364">
            <v>3623</v>
          </cell>
          <cell r="N364">
            <v>154</v>
          </cell>
          <cell r="O364">
            <v>1290</v>
          </cell>
          <cell r="P364">
            <v>5021014</v>
          </cell>
          <cell r="Q364">
            <v>5984</v>
          </cell>
          <cell r="R364">
            <v>5094</v>
          </cell>
          <cell r="S364">
            <v>5494</v>
          </cell>
          <cell r="T364">
            <v>6.1</v>
          </cell>
          <cell r="U364">
            <v>8741</v>
          </cell>
        </row>
        <row r="365">
          <cell r="A365">
            <v>13461814</v>
          </cell>
          <cell r="B365" t="str">
            <v>BOGDAN110687</v>
          </cell>
          <cell r="C365" t="str">
            <v>VK3601H</v>
          </cell>
          <cell r="D365">
            <v>36776430</v>
          </cell>
          <cell r="E365">
            <v>893</v>
          </cell>
          <cell r="H365">
            <v>120</v>
          </cell>
          <cell r="I365">
            <v>43</v>
          </cell>
          <cell r="J365">
            <v>480</v>
          </cell>
          <cell r="K365">
            <v>335</v>
          </cell>
          <cell r="M365">
            <v>408</v>
          </cell>
          <cell r="N365">
            <v>51</v>
          </cell>
          <cell r="O365"/>
          <cell r="P365">
            <v>171060</v>
          </cell>
          <cell r="Q365">
            <v>331</v>
          </cell>
          <cell r="R365">
            <v>592</v>
          </cell>
          <cell r="S365">
            <v>632</v>
          </cell>
          <cell r="T365">
            <v>4.0999999999999996</v>
          </cell>
          <cell r="U365">
            <v>170</v>
          </cell>
        </row>
        <row r="366">
          <cell r="A366">
            <v>40561</v>
          </cell>
          <cell r="B366" t="str">
            <v>KOTOFEI</v>
          </cell>
          <cell r="C366" t="str">
            <v>GB09_Churchill_VII</v>
          </cell>
          <cell r="D366">
            <v>36776447</v>
          </cell>
          <cell r="E366">
            <v>11502</v>
          </cell>
          <cell r="H366">
            <v>0</v>
          </cell>
          <cell r="I366">
            <v>49</v>
          </cell>
          <cell r="J366">
            <v>940</v>
          </cell>
          <cell r="K366">
            <v>762</v>
          </cell>
          <cell r="M366">
            <v>5618</v>
          </cell>
          <cell r="N366">
            <v>0</v>
          </cell>
          <cell r="O366"/>
          <cell r="P366">
            <v>5586705</v>
          </cell>
          <cell r="Q366">
            <v>6881</v>
          </cell>
          <cell r="R366">
            <v>11918</v>
          </cell>
          <cell r="S366">
            <v>5146</v>
          </cell>
          <cell r="T366">
            <v>5.7</v>
          </cell>
          <cell r="U366">
            <v>22896</v>
          </cell>
        </row>
        <row r="367">
          <cell r="A367">
            <v>6959454</v>
          </cell>
          <cell r="B367" t="str">
            <v>ANDNIK78</v>
          </cell>
          <cell r="C367" t="str">
            <v>KV-13</v>
          </cell>
          <cell r="D367">
            <v>36776438</v>
          </cell>
          <cell r="E367">
            <v>3403</v>
          </cell>
          <cell r="H367">
            <v>212</v>
          </cell>
          <cell r="I367">
            <v>49</v>
          </cell>
          <cell r="J367">
            <v>620</v>
          </cell>
          <cell r="K367">
            <v>235</v>
          </cell>
          <cell r="M367">
            <v>1513</v>
          </cell>
          <cell r="N367">
            <v>103</v>
          </cell>
          <cell r="O367">
            <v>367</v>
          </cell>
          <cell r="P367">
            <v>512294</v>
          </cell>
          <cell r="Q367">
            <v>956</v>
          </cell>
          <cell r="R367">
            <v>1940</v>
          </cell>
          <cell r="S367">
            <v>1837</v>
          </cell>
          <cell r="T367">
            <v>4.5</v>
          </cell>
          <cell r="U367">
            <v>6064</v>
          </cell>
        </row>
        <row r="368">
          <cell r="A368">
            <v>5393542</v>
          </cell>
          <cell r="B368" t="str">
            <v>MIROTVOREC080808</v>
          </cell>
          <cell r="C368" t="str">
            <v>T-43</v>
          </cell>
          <cell r="D368">
            <v>36776424</v>
          </cell>
          <cell r="E368">
            <v>4044</v>
          </cell>
          <cell r="H368">
            <v>149</v>
          </cell>
          <cell r="I368">
            <v>42</v>
          </cell>
          <cell r="J368">
            <v>600</v>
          </cell>
          <cell r="K368">
            <v>459</v>
          </cell>
          <cell r="M368">
            <v>1933</v>
          </cell>
          <cell r="N368">
            <v>63</v>
          </cell>
          <cell r="O368"/>
          <cell r="P368">
            <v>1053373</v>
          </cell>
          <cell r="Q368">
            <v>1621</v>
          </cell>
          <cell r="R368">
            <v>3915</v>
          </cell>
          <cell r="S368">
            <v>794</v>
          </cell>
          <cell r="T368">
            <v>5.0999999999999996</v>
          </cell>
          <cell r="U368">
            <v>4106</v>
          </cell>
        </row>
        <row r="369">
          <cell r="A369">
            <v>5043263</v>
          </cell>
          <cell r="B369" t="str">
            <v>1997SHERMAN</v>
          </cell>
          <cell r="C369" t="str">
            <v>Ch09_M5</v>
          </cell>
          <cell r="D369">
            <v>36776432</v>
          </cell>
          <cell r="E369">
            <v>6886</v>
          </cell>
          <cell r="H369">
            <v>15</v>
          </cell>
          <cell r="I369">
            <v>52</v>
          </cell>
          <cell r="J369">
            <v>700</v>
          </cell>
          <cell r="K369">
            <v>462</v>
          </cell>
          <cell r="M369">
            <v>3222</v>
          </cell>
          <cell r="N369">
            <v>12</v>
          </cell>
          <cell r="O369"/>
          <cell r="P369">
            <v>1830335</v>
          </cell>
          <cell r="Q369">
            <v>2175</v>
          </cell>
          <cell r="R369">
            <v>9421</v>
          </cell>
          <cell r="S369">
            <v>1306</v>
          </cell>
          <cell r="T369">
            <v>5.2</v>
          </cell>
          <cell r="U369">
            <v>8712</v>
          </cell>
        </row>
        <row r="370">
          <cell r="A370">
            <v>7448357</v>
          </cell>
          <cell r="B370" t="str">
            <v>DENS37701</v>
          </cell>
          <cell r="C370" t="str">
            <v>T-43</v>
          </cell>
          <cell r="D370">
            <v>36776426</v>
          </cell>
          <cell r="E370">
            <v>1917</v>
          </cell>
          <cell r="H370">
            <v>277</v>
          </cell>
          <cell r="I370">
            <v>42</v>
          </cell>
          <cell r="J370">
            <v>650</v>
          </cell>
          <cell r="K370">
            <v>460</v>
          </cell>
          <cell r="M370">
            <v>879</v>
          </cell>
          <cell r="N370">
            <v>116</v>
          </cell>
          <cell r="O370">
            <v>787</v>
          </cell>
          <cell r="P370">
            <v>512863</v>
          </cell>
          <cell r="Q370">
            <v>853</v>
          </cell>
          <cell r="R370">
            <v>1674</v>
          </cell>
          <cell r="S370">
            <v>897</v>
          </cell>
          <cell r="T370">
            <v>4.8</v>
          </cell>
          <cell r="U370">
            <v>1998</v>
          </cell>
        </row>
        <row r="371">
          <cell r="A371">
            <v>5179142</v>
          </cell>
          <cell r="B371" t="str">
            <v>MERSEDES122</v>
          </cell>
          <cell r="C371" t="str">
            <v>JagdPanther</v>
          </cell>
          <cell r="D371">
            <v>36776419</v>
          </cell>
          <cell r="E371">
            <v>3773</v>
          </cell>
          <cell r="H371">
            <v>44</v>
          </cell>
          <cell r="I371">
            <v>46</v>
          </cell>
          <cell r="J371">
            <v>980</v>
          </cell>
          <cell r="K371">
            <v>605</v>
          </cell>
          <cell r="M371">
            <v>1909</v>
          </cell>
          <cell r="N371">
            <v>17</v>
          </cell>
          <cell r="O371">
            <v>1</v>
          </cell>
          <cell r="P371">
            <v>815475</v>
          </cell>
          <cell r="Q371">
            <v>2697</v>
          </cell>
          <cell r="R371">
            <v>3669</v>
          </cell>
          <cell r="S371">
            <v>3203</v>
          </cell>
          <cell r="T371">
            <v>3.6</v>
          </cell>
          <cell r="U371">
            <v>8119</v>
          </cell>
        </row>
        <row r="372">
          <cell r="A372">
            <v>3298969</v>
          </cell>
          <cell r="B372" t="str">
            <v>GROMBOMBES</v>
          </cell>
          <cell r="C372" t="str">
            <v>AMX_AC_Mle1946</v>
          </cell>
          <cell r="D372">
            <v>36776423</v>
          </cell>
          <cell r="E372">
            <v>12935</v>
          </cell>
          <cell r="H372">
            <v>47</v>
          </cell>
          <cell r="I372">
            <v>50</v>
          </cell>
          <cell r="J372">
            <v>930</v>
          </cell>
          <cell r="K372">
            <v>953</v>
          </cell>
          <cell r="M372">
            <v>6216</v>
          </cell>
          <cell r="N372">
            <v>25</v>
          </cell>
          <cell r="O372"/>
          <cell r="P372">
            <v>10073780</v>
          </cell>
          <cell r="Q372">
            <v>9817</v>
          </cell>
          <cell r="R372">
            <v>9713</v>
          </cell>
          <cell r="S372">
            <v>11245</v>
          </cell>
          <cell r="T372">
            <v>6.6</v>
          </cell>
          <cell r="U372">
            <v>13266</v>
          </cell>
        </row>
        <row r="373">
          <cell r="A373">
            <v>7504813</v>
          </cell>
          <cell r="B373" t="str">
            <v>AHTOY11111</v>
          </cell>
          <cell r="C373" t="str">
            <v>SU-8</v>
          </cell>
          <cell r="D373">
            <v>36776428</v>
          </cell>
          <cell r="E373">
            <v>3408</v>
          </cell>
          <cell r="H373">
            <v>560</v>
          </cell>
          <cell r="I373">
            <v>45</v>
          </cell>
          <cell r="J373">
            <v>830</v>
          </cell>
          <cell r="K373">
            <v>885</v>
          </cell>
          <cell r="M373">
            <v>1600</v>
          </cell>
          <cell r="N373">
            <v>250</v>
          </cell>
          <cell r="O373">
            <v>810</v>
          </cell>
          <cell r="P373">
            <v>2206219</v>
          </cell>
          <cell r="Q373">
            <v>2503</v>
          </cell>
          <cell r="R373">
            <v>2694</v>
          </cell>
          <cell r="S373">
            <v>2353</v>
          </cell>
          <cell r="T373">
            <v>6</v>
          </cell>
          <cell r="U373">
            <v>2519</v>
          </cell>
        </row>
        <row r="374">
          <cell r="A374">
            <v>11399017</v>
          </cell>
          <cell r="B374" t="str">
            <v>DRACULA900</v>
          </cell>
          <cell r="C374" t="str">
            <v>KV-1s</v>
          </cell>
          <cell r="D374">
            <v>36776445</v>
          </cell>
          <cell r="E374">
            <v>2359</v>
          </cell>
          <cell r="H374">
            <v>250</v>
          </cell>
          <cell r="I374">
            <v>41</v>
          </cell>
          <cell r="J374">
            <v>570</v>
          </cell>
          <cell r="K374">
            <v>293</v>
          </cell>
          <cell r="M374">
            <v>1053</v>
          </cell>
          <cell r="N374">
            <v>103</v>
          </cell>
          <cell r="O374"/>
          <cell r="P374">
            <v>422676</v>
          </cell>
          <cell r="Q374">
            <v>739</v>
          </cell>
          <cell r="R374">
            <v>1285</v>
          </cell>
          <cell r="S374">
            <v>1853</v>
          </cell>
          <cell r="T374">
            <v>4.5</v>
          </cell>
          <cell r="U374">
            <v>2676</v>
          </cell>
        </row>
        <row r="375">
          <cell r="A375">
            <v>5526164</v>
          </cell>
          <cell r="B375" t="str">
            <v>NEMOW</v>
          </cell>
          <cell r="C375" t="str">
            <v>AMX_105AM</v>
          </cell>
          <cell r="D375">
            <v>36776421</v>
          </cell>
          <cell r="E375">
            <v>10466</v>
          </cell>
          <cell r="H375">
            <v>38</v>
          </cell>
          <cell r="I375">
            <v>57</v>
          </cell>
          <cell r="J375">
            <v>1280</v>
          </cell>
          <cell r="K375">
            <v>1214</v>
          </cell>
          <cell r="M375">
            <v>5710</v>
          </cell>
          <cell r="N375">
            <v>23</v>
          </cell>
          <cell r="O375">
            <v>1297</v>
          </cell>
          <cell r="P375">
            <v>6559563</v>
          </cell>
          <cell r="Q375">
            <v>11164</v>
          </cell>
          <cell r="R375">
            <v>10974</v>
          </cell>
          <cell r="S375">
            <v>11054</v>
          </cell>
          <cell r="T375">
            <v>5.0999999999999996</v>
          </cell>
          <cell r="U375">
            <v>23319</v>
          </cell>
        </row>
        <row r="376">
          <cell r="A376">
            <v>5190697</v>
          </cell>
          <cell r="B376" t="str">
            <v>12346791020</v>
          </cell>
          <cell r="C376" t="str">
            <v>T-34-85</v>
          </cell>
          <cell r="D376">
            <v>36776427</v>
          </cell>
          <cell r="E376">
            <v>5986</v>
          </cell>
          <cell r="H376">
            <v>387</v>
          </cell>
          <cell r="I376">
            <v>47</v>
          </cell>
          <cell r="J376">
            <v>680</v>
          </cell>
          <cell r="K376">
            <v>422</v>
          </cell>
          <cell r="M376">
            <v>2762</v>
          </cell>
          <cell r="N376">
            <v>182</v>
          </cell>
          <cell r="O376">
            <v>289</v>
          </cell>
          <cell r="P376">
            <v>1582883</v>
          </cell>
          <cell r="Q376">
            <v>2462</v>
          </cell>
          <cell r="R376">
            <v>3338</v>
          </cell>
          <cell r="S376">
            <v>2950</v>
          </cell>
          <cell r="T376">
            <v>5.2</v>
          </cell>
          <cell r="U376">
            <v>10514</v>
          </cell>
        </row>
        <row r="377">
          <cell r="A377">
            <v>5023647</v>
          </cell>
          <cell r="B377" t="str">
            <v>MIHANBOR</v>
          </cell>
          <cell r="C377" t="str">
            <v>T29</v>
          </cell>
          <cell r="D377">
            <v>36776425</v>
          </cell>
          <cell r="E377">
            <v>4551</v>
          </cell>
          <cell r="H377">
            <v>37</v>
          </cell>
          <cell r="I377">
            <v>52</v>
          </cell>
          <cell r="J377">
            <v>1050</v>
          </cell>
          <cell r="K377">
            <v>965</v>
          </cell>
          <cell r="M377">
            <v>2230</v>
          </cell>
          <cell r="N377">
            <v>21</v>
          </cell>
          <cell r="O377"/>
          <cell r="P377">
            <v>3770123</v>
          </cell>
          <cell r="Q377">
            <v>3469</v>
          </cell>
          <cell r="R377">
            <v>5931</v>
          </cell>
          <cell r="S377">
            <v>2232</v>
          </cell>
          <cell r="T377">
            <v>7.3</v>
          </cell>
          <cell r="U377">
            <v>6985</v>
          </cell>
        </row>
        <row r="378">
          <cell r="A378">
            <v>2347728</v>
          </cell>
          <cell r="B378" t="str">
            <v>FASZULA33</v>
          </cell>
          <cell r="C378" t="str">
            <v>KV-1s</v>
          </cell>
          <cell r="D378">
            <v>36776440</v>
          </cell>
          <cell r="E378">
            <v>1606</v>
          </cell>
          <cell r="H378">
            <v>103</v>
          </cell>
          <cell r="I378">
            <v>45</v>
          </cell>
          <cell r="J378">
            <v>660</v>
          </cell>
          <cell r="K378">
            <v>271</v>
          </cell>
          <cell r="M378">
            <v>746</v>
          </cell>
          <cell r="N378">
            <v>46</v>
          </cell>
          <cell r="O378"/>
          <cell r="P378">
            <v>243646</v>
          </cell>
          <cell r="Q378">
            <v>503</v>
          </cell>
          <cell r="R378">
            <v>813</v>
          </cell>
          <cell r="S378">
            <v>1334</v>
          </cell>
          <cell r="T378">
            <v>3.8</v>
          </cell>
          <cell r="U378">
            <v>2760</v>
          </cell>
        </row>
        <row r="379">
          <cell r="A379">
            <v>8563039</v>
          </cell>
          <cell r="B379" t="str">
            <v>IVAN2189</v>
          </cell>
          <cell r="C379" t="str">
            <v>SU100M1</v>
          </cell>
          <cell r="D379">
            <v>36776439</v>
          </cell>
          <cell r="E379">
            <v>3578</v>
          </cell>
          <cell r="H379">
            <v>160</v>
          </cell>
          <cell r="I379">
            <v>48</v>
          </cell>
          <cell r="J379">
            <v>1010</v>
          </cell>
          <cell r="K379">
            <v>1097</v>
          </cell>
          <cell r="M379">
            <v>1819</v>
          </cell>
          <cell r="N379">
            <v>76</v>
          </cell>
          <cell r="O379">
            <v>721</v>
          </cell>
          <cell r="P379">
            <v>2683454</v>
          </cell>
          <cell r="Q379">
            <v>3202</v>
          </cell>
          <cell r="R379">
            <v>2335</v>
          </cell>
          <cell r="S379">
            <v>3506</v>
          </cell>
          <cell r="T379">
            <v>6</v>
          </cell>
          <cell r="U379">
            <v>4528</v>
          </cell>
        </row>
        <row r="380">
          <cell r="A380">
            <v>5172660</v>
          </cell>
          <cell r="B380" t="str">
            <v>RIKIJ</v>
          </cell>
          <cell r="C380" t="str">
            <v>SU-152</v>
          </cell>
          <cell r="D380">
            <v>36776429</v>
          </cell>
          <cell r="E380">
            <v>5793</v>
          </cell>
          <cell r="H380">
            <v>94</v>
          </cell>
          <cell r="I380">
            <v>47</v>
          </cell>
          <cell r="J380">
            <v>760</v>
          </cell>
          <cell r="K380">
            <v>612</v>
          </cell>
          <cell r="M380">
            <v>2675</v>
          </cell>
          <cell r="N380">
            <v>44</v>
          </cell>
          <cell r="O380">
            <v>754</v>
          </cell>
          <cell r="P380">
            <v>2386392</v>
          </cell>
          <cell r="Q380">
            <v>2954</v>
          </cell>
          <cell r="R380">
            <v>5060</v>
          </cell>
          <cell r="S380">
            <v>2765</v>
          </cell>
          <cell r="T380">
            <v>5.5</v>
          </cell>
          <cell r="U380">
            <v>7659</v>
          </cell>
        </row>
        <row r="381">
          <cell r="A381">
            <v>679897</v>
          </cell>
          <cell r="B381" t="str">
            <v>SIROB232</v>
          </cell>
          <cell r="C381" t="str">
            <v>IS</v>
          </cell>
          <cell r="D381">
            <v>36776422</v>
          </cell>
          <cell r="E381">
            <v>3837</v>
          </cell>
          <cell r="H381">
            <v>70</v>
          </cell>
          <cell r="I381">
            <v>39</v>
          </cell>
          <cell r="J381">
            <v>570</v>
          </cell>
          <cell r="K381">
            <v>329</v>
          </cell>
          <cell r="M381">
            <v>1770</v>
          </cell>
          <cell r="N381">
            <v>25</v>
          </cell>
          <cell r="O381">
            <v>12</v>
          </cell>
          <cell r="P381">
            <v>760161</v>
          </cell>
          <cell r="Q381">
            <v>1415</v>
          </cell>
          <cell r="R381">
            <v>2200</v>
          </cell>
          <cell r="S381">
            <v>1367</v>
          </cell>
          <cell r="T381">
            <v>4.8</v>
          </cell>
          <cell r="U381">
            <v>5201</v>
          </cell>
        </row>
        <row r="382">
          <cell r="A382">
            <v>12905400</v>
          </cell>
          <cell r="B382" t="str">
            <v>GPROTECTOR</v>
          </cell>
          <cell r="C382" t="str">
            <v>M6</v>
          </cell>
          <cell r="D382">
            <v>36776431</v>
          </cell>
          <cell r="E382">
            <v>1481</v>
          </cell>
          <cell r="H382">
            <v>61</v>
          </cell>
          <cell r="I382">
            <v>51</v>
          </cell>
          <cell r="J382">
            <v>1410</v>
          </cell>
          <cell r="K382">
            <v>1422</v>
          </cell>
          <cell r="M382">
            <v>818</v>
          </cell>
          <cell r="N382">
            <v>29</v>
          </cell>
          <cell r="O382">
            <v>389</v>
          </cell>
          <cell r="P382">
            <v>1115423</v>
          </cell>
          <cell r="Q382">
            <v>1837</v>
          </cell>
          <cell r="R382">
            <v>1322</v>
          </cell>
          <cell r="S382">
            <v>2352</v>
          </cell>
          <cell r="T382">
            <v>5.0999999999999996</v>
          </cell>
          <cell r="U382">
            <v>3118</v>
          </cell>
        </row>
        <row r="383">
          <cell r="A383">
            <v>12175750</v>
          </cell>
          <cell r="B383" t="str">
            <v>APASANEK161</v>
          </cell>
          <cell r="C383" t="str">
            <v>AMX_13F3AM</v>
          </cell>
          <cell r="D383">
            <v>36776420</v>
          </cell>
          <cell r="E383">
            <v>2895</v>
          </cell>
          <cell r="H383">
            <v>0</v>
          </cell>
          <cell r="I383">
            <v>48</v>
          </cell>
          <cell r="J383">
            <v>760</v>
          </cell>
          <cell r="K383">
            <v>824</v>
          </cell>
          <cell r="M383">
            <v>1389</v>
          </cell>
          <cell r="N383">
            <v>0</v>
          </cell>
          <cell r="O383"/>
          <cell r="P383">
            <v>1717706</v>
          </cell>
          <cell r="Q383">
            <v>2076</v>
          </cell>
          <cell r="R383">
            <v>1639</v>
          </cell>
          <cell r="S383">
            <v>1672</v>
          </cell>
          <cell r="T383">
            <v>6</v>
          </cell>
          <cell r="U383">
            <v>2514</v>
          </cell>
        </row>
        <row r="384">
          <cell r="A384">
            <v>2267097</v>
          </cell>
          <cell r="B384" t="str">
            <v>ADVOKAD07</v>
          </cell>
          <cell r="C384" t="str">
            <v>SU-5</v>
          </cell>
          <cell r="D384">
            <v>36776437</v>
          </cell>
          <cell r="E384">
            <v>749</v>
          </cell>
          <cell r="H384">
            <v>16</v>
          </cell>
          <cell r="I384">
            <v>43</v>
          </cell>
          <cell r="J384">
            <v>540</v>
          </cell>
          <cell r="K384">
            <v>251</v>
          </cell>
          <cell r="M384">
            <v>348</v>
          </cell>
          <cell r="N384">
            <v>4</v>
          </cell>
          <cell r="O384"/>
          <cell r="P384">
            <v>90856</v>
          </cell>
          <cell r="Q384">
            <v>307</v>
          </cell>
          <cell r="R384">
            <v>436</v>
          </cell>
          <cell r="S384">
            <v>563</v>
          </cell>
          <cell r="T384">
            <v>3.2</v>
          </cell>
          <cell r="U384">
            <v>586</v>
          </cell>
        </row>
        <row r="385">
          <cell r="A385">
            <v>4452964</v>
          </cell>
          <cell r="B385" t="str">
            <v>GURGEN160890</v>
          </cell>
          <cell r="C385" t="str">
            <v>PzVI</v>
          </cell>
          <cell r="D385">
            <v>36776442</v>
          </cell>
          <cell r="E385">
            <v>4680</v>
          </cell>
          <cell r="H385">
            <v>69</v>
          </cell>
          <cell r="I385">
            <v>43</v>
          </cell>
          <cell r="J385">
            <v>690</v>
          </cell>
          <cell r="K385">
            <v>666</v>
          </cell>
          <cell r="M385">
            <v>2125</v>
          </cell>
          <cell r="N385">
            <v>29</v>
          </cell>
          <cell r="O385">
            <v>426</v>
          </cell>
          <cell r="P385">
            <v>2596814</v>
          </cell>
          <cell r="Q385">
            <v>2578</v>
          </cell>
          <cell r="R385">
            <v>3083</v>
          </cell>
          <cell r="S385">
            <v>1631</v>
          </cell>
          <cell r="T385">
            <v>6.1</v>
          </cell>
          <cell r="U385">
            <v>4085</v>
          </cell>
        </row>
        <row r="386">
          <cell r="A386">
            <v>7935944</v>
          </cell>
          <cell r="B386" t="str">
            <v>REG69RUS</v>
          </cell>
          <cell r="C386" t="str">
            <v>KV-3</v>
          </cell>
          <cell r="D386">
            <v>36776433</v>
          </cell>
          <cell r="E386">
            <v>8408</v>
          </cell>
          <cell r="H386">
            <v>404</v>
          </cell>
          <cell r="I386">
            <v>44</v>
          </cell>
          <cell r="J386">
            <v>670</v>
          </cell>
          <cell r="K386">
            <v>593</v>
          </cell>
          <cell r="M386">
            <v>3866</v>
          </cell>
          <cell r="N386">
            <v>178</v>
          </cell>
          <cell r="O386">
            <v>722</v>
          </cell>
          <cell r="P386">
            <v>3402719</v>
          </cell>
          <cell r="Q386">
            <v>4805</v>
          </cell>
          <cell r="R386">
            <v>4052</v>
          </cell>
          <cell r="S386">
            <v>5232</v>
          </cell>
          <cell r="T386">
            <v>5.3</v>
          </cell>
          <cell r="U386">
            <v>8388</v>
          </cell>
        </row>
        <row r="387">
          <cell r="A387">
            <v>4824419</v>
          </cell>
          <cell r="B387" t="str">
            <v>GORINICH34RUS</v>
          </cell>
          <cell r="C387" t="str">
            <v>T29</v>
          </cell>
          <cell r="D387">
            <v>36776441</v>
          </cell>
          <cell r="E387">
            <v>6937</v>
          </cell>
          <cell r="H387">
            <v>193</v>
          </cell>
          <cell r="I387">
            <v>52</v>
          </cell>
          <cell r="J387">
            <v>810</v>
          </cell>
          <cell r="K387">
            <v>810</v>
          </cell>
          <cell r="M387">
            <v>3406</v>
          </cell>
          <cell r="N387">
            <v>101</v>
          </cell>
          <cell r="O387">
            <v>1026</v>
          </cell>
          <cell r="P387">
            <v>3564571</v>
          </cell>
          <cell r="Q387">
            <v>5123</v>
          </cell>
          <cell r="R387">
            <v>4537</v>
          </cell>
          <cell r="S387">
            <v>4089</v>
          </cell>
          <cell r="T387">
            <v>5.2</v>
          </cell>
          <cell r="U387">
            <v>7169</v>
          </cell>
        </row>
        <row r="388">
          <cell r="A388">
            <v>3753418</v>
          </cell>
          <cell r="B388" t="str">
            <v>SEREGA170387</v>
          </cell>
          <cell r="C388" t="str">
            <v>IS</v>
          </cell>
          <cell r="D388">
            <v>36776434</v>
          </cell>
          <cell r="E388">
            <v>2325</v>
          </cell>
          <cell r="H388">
            <v>11</v>
          </cell>
          <cell r="I388">
            <v>49</v>
          </cell>
          <cell r="J388">
            <v>710</v>
          </cell>
          <cell r="K388">
            <v>402</v>
          </cell>
          <cell r="M388">
            <v>1098</v>
          </cell>
          <cell r="N388">
            <v>7</v>
          </cell>
          <cell r="O388"/>
          <cell r="P388">
            <v>497300</v>
          </cell>
          <cell r="Q388">
            <v>965</v>
          </cell>
          <cell r="R388">
            <v>1698</v>
          </cell>
          <cell r="S388">
            <v>1002</v>
          </cell>
          <cell r="T388">
            <v>4.7</v>
          </cell>
          <cell r="U388">
            <v>4336</v>
          </cell>
        </row>
        <row r="389">
          <cell r="A389">
            <v>7850621</v>
          </cell>
          <cell r="B389" t="str">
            <v>GANDEPSEL</v>
          </cell>
          <cell r="C389" t="str">
            <v>M6</v>
          </cell>
          <cell r="D389">
            <v>36776448</v>
          </cell>
          <cell r="E389">
            <v>3103</v>
          </cell>
          <cell r="H389">
            <v>0</v>
          </cell>
          <cell r="I389">
            <v>50</v>
          </cell>
          <cell r="J389">
            <v>870</v>
          </cell>
          <cell r="K389">
            <v>524</v>
          </cell>
          <cell r="M389">
            <v>1558</v>
          </cell>
          <cell r="N389">
            <v>0</v>
          </cell>
          <cell r="O389"/>
          <cell r="P389">
            <v>825847</v>
          </cell>
          <cell r="Q389">
            <v>1541</v>
          </cell>
          <cell r="R389">
            <v>2659</v>
          </cell>
          <cell r="S389">
            <v>981</v>
          </cell>
          <cell r="T389">
            <v>4.5</v>
          </cell>
          <cell r="U389">
            <v>7901</v>
          </cell>
        </row>
        <row r="390">
          <cell r="A390">
            <v>2923244</v>
          </cell>
          <cell r="B390" t="str">
            <v>XXXREDBARONXXX</v>
          </cell>
          <cell r="C390" t="str">
            <v>VK3601H</v>
          </cell>
          <cell r="D390">
            <v>36776446</v>
          </cell>
          <cell r="E390">
            <v>1089</v>
          </cell>
          <cell r="H390">
            <v>105</v>
          </cell>
          <cell r="I390">
            <v>51</v>
          </cell>
          <cell r="J390">
            <v>740</v>
          </cell>
          <cell r="K390">
            <v>429</v>
          </cell>
          <cell r="M390">
            <v>537</v>
          </cell>
          <cell r="N390">
            <v>54</v>
          </cell>
          <cell r="O390">
            <v>318</v>
          </cell>
          <cell r="P390">
            <v>244797</v>
          </cell>
          <cell r="Q390">
            <v>455</v>
          </cell>
          <cell r="R390">
            <v>934</v>
          </cell>
          <cell r="S390">
            <v>138</v>
          </cell>
          <cell r="T390">
            <v>4.7</v>
          </cell>
          <cell r="U390">
            <v>2347</v>
          </cell>
        </row>
        <row r="391">
          <cell r="A391">
            <v>6026960</v>
          </cell>
          <cell r="B391" t="str">
            <v>TROTIL800</v>
          </cell>
          <cell r="C391" t="str">
            <v>M18_Hellcat</v>
          </cell>
          <cell r="D391">
            <v>36776435</v>
          </cell>
          <cell r="E391">
            <v>6374</v>
          </cell>
          <cell r="H391">
            <v>201</v>
          </cell>
          <cell r="I391">
            <v>43</v>
          </cell>
          <cell r="J391">
            <v>560</v>
          </cell>
          <cell r="K391">
            <v>316</v>
          </cell>
          <cell r="M391">
            <v>2815</v>
          </cell>
          <cell r="N391">
            <v>86</v>
          </cell>
          <cell r="O391">
            <v>1</v>
          </cell>
          <cell r="P391">
            <v>1214608</v>
          </cell>
          <cell r="Q391">
            <v>1755</v>
          </cell>
          <cell r="R391">
            <v>5855</v>
          </cell>
          <cell r="S391">
            <v>2541</v>
          </cell>
          <cell r="T391">
            <v>5.2</v>
          </cell>
          <cell r="U391">
            <v>6780</v>
          </cell>
        </row>
        <row r="392">
          <cell r="A392">
            <v>5349689</v>
          </cell>
          <cell r="B392" t="str">
            <v>FRITSRB1</v>
          </cell>
          <cell r="C392" t="str">
            <v>M7_Priest</v>
          </cell>
          <cell r="D392">
            <v>37748955</v>
          </cell>
          <cell r="E392">
            <v>4454</v>
          </cell>
          <cell r="H392">
            <v>280</v>
          </cell>
          <cell r="I392">
            <v>41</v>
          </cell>
          <cell r="J392">
            <v>700</v>
          </cell>
          <cell r="K392">
            <v>440</v>
          </cell>
          <cell r="M392">
            <v>2057</v>
          </cell>
          <cell r="N392">
            <v>116</v>
          </cell>
          <cell r="O392">
            <v>574</v>
          </cell>
          <cell r="P392">
            <v>1108388</v>
          </cell>
          <cell r="Q392">
            <v>2228</v>
          </cell>
          <cell r="R392">
            <v>1931</v>
          </cell>
          <cell r="S392">
            <v>3286</v>
          </cell>
          <cell r="T392">
            <v>4.7</v>
          </cell>
          <cell r="U392">
            <v>7225</v>
          </cell>
        </row>
        <row r="393">
          <cell r="A393">
            <v>6739885</v>
          </cell>
          <cell r="B393" t="str">
            <v>SERJ_MD</v>
          </cell>
          <cell r="C393" t="str">
            <v>Churchill_LL</v>
          </cell>
          <cell r="D393">
            <v>37748952</v>
          </cell>
          <cell r="E393">
            <v>1882</v>
          </cell>
          <cell r="H393">
            <v>1</v>
          </cell>
          <cell r="I393">
            <v>50</v>
          </cell>
          <cell r="J393">
            <v>840</v>
          </cell>
          <cell r="K393">
            <v>495</v>
          </cell>
          <cell r="M393">
            <v>933</v>
          </cell>
          <cell r="N393">
            <v>0</v>
          </cell>
          <cell r="O393"/>
          <cell r="P393">
            <v>498349</v>
          </cell>
          <cell r="Q393">
            <v>897</v>
          </cell>
          <cell r="R393">
            <v>938</v>
          </cell>
          <cell r="S393">
            <v>1196</v>
          </cell>
          <cell r="T393">
            <v>4.5999999999999996</v>
          </cell>
          <cell r="U393">
            <v>4766</v>
          </cell>
        </row>
        <row r="394">
          <cell r="A394">
            <v>3790015</v>
          </cell>
          <cell r="B394" t="str">
            <v>KINGOFMUD</v>
          </cell>
          <cell r="C394" t="str">
            <v>GB21_Cromwell</v>
          </cell>
          <cell r="D394">
            <v>37748970</v>
          </cell>
          <cell r="E394">
            <v>8448</v>
          </cell>
          <cell r="H394">
            <v>0</v>
          </cell>
          <cell r="I394">
            <v>52</v>
          </cell>
          <cell r="J394">
            <v>1070</v>
          </cell>
          <cell r="K394">
            <v>1203</v>
          </cell>
          <cell r="M394">
            <v>4361</v>
          </cell>
          <cell r="N394">
            <v>0</v>
          </cell>
          <cell r="O394"/>
          <cell r="P394">
            <v>7781922</v>
          </cell>
          <cell r="Q394">
            <v>8296</v>
          </cell>
          <cell r="R394">
            <v>8763</v>
          </cell>
          <cell r="S394">
            <v>5162</v>
          </cell>
          <cell r="T394">
            <v>6.5</v>
          </cell>
          <cell r="U394">
            <v>8926</v>
          </cell>
        </row>
        <row r="395">
          <cell r="A395">
            <v>14198598</v>
          </cell>
          <cell r="B395" t="str">
            <v>SACHOK198131</v>
          </cell>
          <cell r="C395" t="str">
            <v>KV1</v>
          </cell>
          <cell r="D395">
            <v>37748951</v>
          </cell>
          <cell r="E395">
            <v>453</v>
          </cell>
          <cell r="H395">
            <v>0</v>
          </cell>
          <cell r="I395">
            <v>47</v>
          </cell>
          <cell r="J395">
            <v>600</v>
          </cell>
          <cell r="K395">
            <v>209</v>
          </cell>
          <cell r="M395">
            <v>213</v>
          </cell>
          <cell r="N395">
            <v>0</v>
          </cell>
          <cell r="O395"/>
          <cell r="P395">
            <v>37157</v>
          </cell>
          <cell r="Q395">
            <v>140</v>
          </cell>
          <cell r="R395">
            <v>133</v>
          </cell>
          <cell r="S395">
            <v>704</v>
          </cell>
          <cell r="T395">
            <v>2.9</v>
          </cell>
          <cell r="U395">
            <v>480</v>
          </cell>
        </row>
        <row r="396">
          <cell r="A396">
            <v>12275204</v>
          </cell>
          <cell r="B396" t="str">
            <v>TITOKARLIONE</v>
          </cell>
          <cell r="C396" t="str">
            <v>JagdPzIV</v>
          </cell>
          <cell r="D396">
            <v>37748942</v>
          </cell>
          <cell r="E396">
            <v>1360</v>
          </cell>
          <cell r="H396">
            <v>0</v>
          </cell>
          <cell r="I396">
            <v>49</v>
          </cell>
          <cell r="J396">
            <v>840</v>
          </cell>
          <cell r="K396">
            <v>462</v>
          </cell>
          <cell r="M396">
            <v>665</v>
          </cell>
          <cell r="N396">
            <v>0</v>
          </cell>
          <cell r="O396"/>
          <cell r="P396">
            <v>291343</v>
          </cell>
          <cell r="Q396">
            <v>760</v>
          </cell>
          <cell r="R396">
            <v>1014</v>
          </cell>
          <cell r="S396">
            <v>709</v>
          </cell>
          <cell r="T396">
            <v>3.8</v>
          </cell>
          <cell r="U396">
            <v>2971</v>
          </cell>
        </row>
        <row r="397">
          <cell r="A397">
            <v>8573671</v>
          </cell>
          <cell r="B397" t="str">
            <v>DVIRUS3</v>
          </cell>
          <cell r="C397" t="str">
            <v>M37</v>
          </cell>
          <cell r="D397">
            <v>37748965</v>
          </cell>
          <cell r="E397">
            <v>1460</v>
          </cell>
          <cell r="H397">
            <v>0</v>
          </cell>
          <cell r="I397">
            <v>50</v>
          </cell>
          <cell r="J397">
            <v>780</v>
          </cell>
          <cell r="K397">
            <v>578</v>
          </cell>
          <cell r="M397">
            <v>729</v>
          </cell>
          <cell r="N397">
            <v>0</v>
          </cell>
          <cell r="O397"/>
          <cell r="P397">
            <v>310939</v>
          </cell>
          <cell r="Q397">
            <v>744</v>
          </cell>
          <cell r="R397">
            <v>2649</v>
          </cell>
          <cell r="S397">
            <v>252</v>
          </cell>
          <cell r="T397">
            <v>4.3</v>
          </cell>
          <cell r="U397">
            <v>1321</v>
          </cell>
        </row>
        <row r="398">
          <cell r="A398">
            <v>3873797</v>
          </cell>
          <cell r="B398" t="str">
            <v>STPRAPORSHIK</v>
          </cell>
          <cell r="C398" t="str">
            <v>T150</v>
          </cell>
          <cell r="D398">
            <v>37748943</v>
          </cell>
          <cell r="E398">
            <v>11675</v>
          </cell>
          <cell r="H398">
            <v>492</v>
          </cell>
          <cell r="I398">
            <v>49</v>
          </cell>
          <cell r="J398">
            <v>720</v>
          </cell>
          <cell r="K398">
            <v>539</v>
          </cell>
          <cell r="M398">
            <v>5520</v>
          </cell>
          <cell r="N398">
            <v>241</v>
          </cell>
          <cell r="O398">
            <v>1086</v>
          </cell>
          <cell r="P398">
            <v>3851053</v>
          </cell>
          <cell r="Q398">
            <v>5327</v>
          </cell>
          <cell r="R398">
            <v>8528</v>
          </cell>
          <cell r="S398">
            <v>7835</v>
          </cell>
          <cell r="T398">
            <v>4.9000000000000004</v>
          </cell>
          <cell r="U398">
            <v>15015</v>
          </cell>
        </row>
        <row r="399">
          <cell r="A399">
            <v>13819138</v>
          </cell>
          <cell r="B399" t="str">
            <v>RAVEN_ROTH</v>
          </cell>
          <cell r="C399" t="str">
            <v>T40</v>
          </cell>
          <cell r="D399">
            <v>37748941</v>
          </cell>
          <cell r="E399">
            <v>267</v>
          </cell>
          <cell r="H399">
            <v>0</v>
          </cell>
          <cell r="I399">
            <v>37</v>
          </cell>
          <cell r="J399">
            <v>480</v>
          </cell>
          <cell r="K399">
            <v>1</v>
          </cell>
          <cell r="M399">
            <v>99</v>
          </cell>
          <cell r="N399">
            <v>0</v>
          </cell>
          <cell r="O399"/>
          <cell r="P399">
            <v>7679</v>
          </cell>
          <cell r="Q399">
            <v>42</v>
          </cell>
          <cell r="R399">
            <v>117</v>
          </cell>
          <cell r="S399">
            <v>223</v>
          </cell>
          <cell r="T399">
            <v>2.1</v>
          </cell>
          <cell r="U399">
            <v>338</v>
          </cell>
        </row>
        <row r="400">
          <cell r="A400">
            <v>3580611</v>
          </cell>
          <cell r="B400" t="str">
            <v>SCHAMIN</v>
          </cell>
          <cell r="C400" t="str">
            <v>VK3601H</v>
          </cell>
          <cell r="D400">
            <v>37748947</v>
          </cell>
          <cell r="E400">
            <v>9952</v>
          </cell>
          <cell r="H400">
            <v>393</v>
          </cell>
          <cell r="I400">
            <v>54</v>
          </cell>
          <cell r="J400">
            <v>1010</v>
          </cell>
          <cell r="K400">
            <v>1042</v>
          </cell>
          <cell r="M400">
            <v>5346</v>
          </cell>
          <cell r="N400">
            <v>211</v>
          </cell>
          <cell r="O400">
            <v>1071</v>
          </cell>
          <cell r="P400">
            <v>4865797</v>
          </cell>
          <cell r="Q400">
            <v>9746</v>
          </cell>
          <cell r="R400">
            <v>9193</v>
          </cell>
          <cell r="S400">
            <v>10991</v>
          </cell>
          <cell r="T400">
            <v>4.2</v>
          </cell>
          <cell r="U400">
            <v>8481</v>
          </cell>
        </row>
        <row r="401">
          <cell r="A401">
            <v>2732863</v>
          </cell>
          <cell r="B401" t="str">
            <v>ZZZZZZZ250872</v>
          </cell>
          <cell r="C401" t="str">
            <v>T-34-85</v>
          </cell>
          <cell r="D401">
            <v>37748956</v>
          </cell>
          <cell r="E401">
            <v>7007</v>
          </cell>
          <cell r="H401">
            <v>626</v>
          </cell>
          <cell r="I401">
            <v>43</v>
          </cell>
          <cell r="J401">
            <v>590</v>
          </cell>
          <cell r="K401">
            <v>367</v>
          </cell>
          <cell r="M401">
            <v>3211</v>
          </cell>
          <cell r="N401">
            <v>270</v>
          </cell>
          <cell r="O401">
            <v>1</v>
          </cell>
          <cell r="P401">
            <v>1409606</v>
          </cell>
          <cell r="Q401">
            <v>2569</v>
          </cell>
          <cell r="R401">
            <v>5679</v>
          </cell>
          <cell r="S401">
            <v>3287</v>
          </cell>
          <cell r="T401">
            <v>4.8</v>
          </cell>
          <cell r="U401">
            <v>7544</v>
          </cell>
        </row>
        <row r="402">
          <cell r="A402">
            <v>6278473</v>
          </cell>
          <cell r="B402" t="str">
            <v>ZL0YMD</v>
          </cell>
          <cell r="C402" t="str">
            <v>Churchill_LL</v>
          </cell>
          <cell r="D402">
            <v>37748960</v>
          </cell>
          <cell r="E402">
            <v>5918</v>
          </cell>
          <cell r="H402">
            <v>0</v>
          </cell>
          <cell r="I402">
            <v>52</v>
          </cell>
          <cell r="J402">
            <v>1070</v>
          </cell>
          <cell r="K402">
            <v>1165</v>
          </cell>
          <cell r="M402">
            <v>3060</v>
          </cell>
          <cell r="N402">
            <v>0</v>
          </cell>
          <cell r="O402"/>
          <cell r="P402">
            <v>4200374</v>
          </cell>
          <cell r="Q402">
            <v>6029</v>
          </cell>
          <cell r="R402">
            <v>4798</v>
          </cell>
          <cell r="S402">
            <v>5730</v>
          </cell>
          <cell r="T402">
            <v>5.6</v>
          </cell>
          <cell r="U402">
            <v>7288</v>
          </cell>
        </row>
        <row r="403">
          <cell r="A403">
            <v>224710</v>
          </cell>
          <cell r="B403" t="str">
            <v>LYNAT1K</v>
          </cell>
          <cell r="C403" t="str">
            <v>VK3601H</v>
          </cell>
          <cell r="D403">
            <v>37748958</v>
          </cell>
          <cell r="E403">
            <v>733</v>
          </cell>
          <cell r="H403">
            <v>245</v>
          </cell>
          <cell r="I403">
            <v>43</v>
          </cell>
          <cell r="J403">
            <v>820</v>
          </cell>
          <cell r="K403">
            <v>451</v>
          </cell>
          <cell r="M403">
            <v>348</v>
          </cell>
          <cell r="N403">
            <v>106</v>
          </cell>
          <cell r="O403">
            <v>377</v>
          </cell>
          <cell r="P403">
            <v>165782</v>
          </cell>
          <cell r="Q403">
            <v>320</v>
          </cell>
          <cell r="R403">
            <v>673</v>
          </cell>
          <cell r="S403">
            <v>425</v>
          </cell>
          <cell r="T403">
            <v>4.4000000000000004</v>
          </cell>
          <cell r="U403">
            <v>1549</v>
          </cell>
        </row>
        <row r="404">
          <cell r="A404">
            <v>8574615</v>
          </cell>
          <cell r="B404" t="str">
            <v>RAPTORACM1</v>
          </cell>
          <cell r="C404" t="str">
            <v>M18_Hellcat</v>
          </cell>
          <cell r="D404">
            <v>37748949</v>
          </cell>
          <cell r="E404">
            <v>3248</v>
          </cell>
          <cell r="H404">
            <v>257</v>
          </cell>
          <cell r="I404">
            <v>53</v>
          </cell>
          <cell r="J404">
            <v>1090</v>
          </cell>
          <cell r="K404">
            <v>936</v>
          </cell>
          <cell r="M404">
            <v>1674</v>
          </cell>
          <cell r="N404">
            <v>135</v>
          </cell>
          <cell r="O404">
            <v>612</v>
          </cell>
          <cell r="P404">
            <v>1734540</v>
          </cell>
          <cell r="Q404">
            <v>2789</v>
          </cell>
          <cell r="R404">
            <v>2734</v>
          </cell>
          <cell r="S404">
            <v>1797</v>
          </cell>
          <cell r="T404">
            <v>5.0999999999999996</v>
          </cell>
          <cell r="U404">
            <v>7861</v>
          </cell>
        </row>
        <row r="405">
          <cell r="A405">
            <v>3174035</v>
          </cell>
          <cell r="B405" t="str">
            <v>PRIGODA_TF</v>
          </cell>
          <cell r="C405" t="str">
            <v>M18_Hellcat</v>
          </cell>
          <cell r="D405">
            <v>37748967</v>
          </cell>
          <cell r="E405">
            <v>17124</v>
          </cell>
          <cell r="H405">
            <v>1667</v>
          </cell>
          <cell r="I405">
            <v>53</v>
          </cell>
          <cell r="J405">
            <v>840</v>
          </cell>
          <cell r="K405">
            <v>799</v>
          </cell>
          <cell r="M405">
            <v>8256</v>
          </cell>
          <cell r="N405">
            <v>891</v>
          </cell>
          <cell r="O405">
            <v>1076</v>
          </cell>
          <cell r="P405">
            <v>8804871</v>
          </cell>
          <cell r="Q405">
            <v>11592</v>
          </cell>
          <cell r="R405">
            <v>15109</v>
          </cell>
          <cell r="S405">
            <v>10114</v>
          </cell>
          <cell r="T405">
            <v>5.6</v>
          </cell>
          <cell r="U405">
            <v>19241</v>
          </cell>
        </row>
        <row r="406">
          <cell r="A406">
            <v>265805</v>
          </cell>
          <cell r="B406" t="str">
            <v>TAMBOVSKIY</v>
          </cell>
          <cell r="C406" t="str">
            <v>VK3601H</v>
          </cell>
          <cell r="D406">
            <v>37748961</v>
          </cell>
          <cell r="E406">
            <v>18782</v>
          </cell>
          <cell r="H406">
            <v>1014</v>
          </cell>
          <cell r="I406">
            <v>57</v>
          </cell>
          <cell r="J406">
            <v>1090</v>
          </cell>
          <cell r="K406">
            <v>1314</v>
          </cell>
          <cell r="M406">
            <v>9901</v>
          </cell>
          <cell r="N406">
            <v>575</v>
          </cell>
          <cell r="O406">
            <v>1353</v>
          </cell>
          <cell r="P406">
            <v>16201641</v>
          </cell>
          <cell r="Q406">
            <v>18726</v>
          </cell>
          <cell r="R406">
            <v>21685</v>
          </cell>
          <cell r="S406">
            <v>20791</v>
          </cell>
          <cell r="T406">
            <v>6</v>
          </cell>
          <cell r="U406">
            <v>9482</v>
          </cell>
        </row>
        <row r="407">
          <cell r="A407">
            <v>6066360</v>
          </cell>
          <cell r="B407" t="str">
            <v>DENPHENIX</v>
          </cell>
          <cell r="C407" t="str">
            <v>ARL_44</v>
          </cell>
          <cell r="D407">
            <v>37748954</v>
          </cell>
          <cell r="E407">
            <v>4860</v>
          </cell>
          <cell r="H407">
            <v>22</v>
          </cell>
          <cell r="I407">
            <v>51</v>
          </cell>
          <cell r="J407">
            <v>910</v>
          </cell>
          <cell r="K407">
            <v>799</v>
          </cell>
          <cell r="M407">
            <v>2496</v>
          </cell>
          <cell r="N407">
            <v>11</v>
          </cell>
          <cell r="O407">
            <v>1074</v>
          </cell>
          <cell r="P407">
            <v>1810878</v>
          </cell>
          <cell r="Q407">
            <v>3339</v>
          </cell>
          <cell r="R407">
            <v>7198</v>
          </cell>
          <cell r="S407">
            <v>2114</v>
          </cell>
          <cell r="T407">
            <v>4.5999999999999996</v>
          </cell>
          <cell r="U407">
            <v>5656</v>
          </cell>
        </row>
        <row r="408">
          <cell r="A408">
            <v>8533392</v>
          </cell>
          <cell r="B408" t="str">
            <v>19901123</v>
          </cell>
          <cell r="C408" t="str">
            <v>T-28</v>
          </cell>
          <cell r="D408">
            <v>37748946</v>
          </cell>
          <cell r="E408">
            <v>54</v>
          </cell>
          <cell r="H408">
            <v>0</v>
          </cell>
          <cell r="I408">
            <v>52</v>
          </cell>
          <cell r="J408">
            <v>320</v>
          </cell>
          <cell r="K408">
            <v>67</v>
          </cell>
          <cell r="M408">
            <v>28</v>
          </cell>
          <cell r="N408">
            <v>0</v>
          </cell>
          <cell r="O408"/>
          <cell r="P408">
            <v>2662</v>
          </cell>
          <cell r="Q408">
            <v>18</v>
          </cell>
          <cell r="R408">
            <v>28</v>
          </cell>
          <cell r="S408">
            <v>0</v>
          </cell>
          <cell r="T408">
            <v>2.8</v>
          </cell>
          <cell r="U408">
            <v>25</v>
          </cell>
        </row>
        <row r="409">
          <cell r="A409">
            <v>11825525</v>
          </cell>
          <cell r="B409" t="str">
            <v>REDWINGS_1945</v>
          </cell>
          <cell r="C409" t="str">
            <v>JagdPzIV</v>
          </cell>
          <cell r="D409">
            <v>37748968</v>
          </cell>
          <cell r="E409">
            <v>2359</v>
          </cell>
          <cell r="H409">
            <v>0</v>
          </cell>
          <cell r="I409">
            <v>46</v>
          </cell>
          <cell r="J409">
            <v>650</v>
          </cell>
          <cell r="K409">
            <v>399</v>
          </cell>
          <cell r="M409">
            <v>1083</v>
          </cell>
          <cell r="N409">
            <v>0</v>
          </cell>
          <cell r="O409"/>
          <cell r="P409">
            <v>570725</v>
          </cell>
          <cell r="Q409">
            <v>888</v>
          </cell>
          <cell r="R409">
            <v>1844</v>
          </cell>
          <cell r="S409">
            <v>1200</v>
          </cell>
          <cell r="T409">
            <v>4.7</v>
          </cell>
          <cell r="U409">
            <v>3058</v>
          </cell>
        </row>
        <row r="410">
          <cell r="A410">
            <v>2920776</v>
          </cell>
          <cell r="B410" t="str">
            <v>ASIKE_1</v>
          </cell>
          <cell r="C410" t="str">
            <v>M18_Hellcat</v>
          </cell>
          <cell r="D410">
            <v>37748959</v>
          </cell>
          <cell r="E410">
            <v>9432</v>
          </cell>
          <cell r="H410">
            <v>1519</v>
          </cell>
          <cell r="I410">
            <v>55</v>
          </cell>
          <cell r="J410">
            <v>1070</v>
          </cell>
          <cell r="K410">
            <v>1142</v>
          </cell>
          <cell r="M410">
            <v>4657</v>
          </cell>
          <cell r="N410">
            <v>839</v>
          </cell>
          <cell r="O410">
            <v>1291</v>
          </cell>
          <cell r="P410">
            <v>9248262</v>
          </cell>
          <cell r="Q410">
            <v>8880</v>
          </cell>
          <cell r="R410">
            <v>6670</v>
          </cell>
          <cell r="S410">
            <v>9426</v>
          </cell>
          <cell r="T410">
            <v>6.9</v>
          </cell>
          <cell r="U410">
            <v>10677</v>
          </cell>
        </row>
        <row r="411">
          <cell r="A411">
            <v>4209502</v>
          </cell>
          <cell r="B411" t="str">
            <v>NACHOPE99</v>
          </cell>
          <cell r="C411" t="str">
            <v>ARL_V39</v>
          </cell>
          <cell r="D411">
            <v>37748963</v>
          </cell>
          <cell r="E411">
            <v>3711</v>
          </cell>
          <cell r="H411">
            <v>147</v>
          </cell>
          <cell r="I411">
            <v>48</v>
          </cell>
          <cell r="J411">
            <v>750</v>
          </cell>
          <cell r="K411">
            <v>562</v>
          </cell>
          <cell r="M411">
            <v>1801</v>
          </cell>
          <cell r="N411">
            <v>71</v>
          </cell>
          <cell r="O411">
            <v>621</v>
          </cell>
          <cell r="P411">
            <v>1201690</v>
          </cell>
          <cell r="Q411">
            <v>1794</v>
          </cell>
          <cell r="R411">
            <v>3393</v>
          </cell>
          <cell r="S411">
            <v>1890</v>
          </cell>
          <cell r="T411">
            <v>4.5</v>
          </cell>
          <cell r="U411">
            <v>4696</v>
          </cell>
        </row>
        <row r="412">
          <cell r="A412">
            <v>8387063</v>
          </cell>
          <cell r="B412" t="str">
            <v>SAHSA616</v>
          </cell>
          <cell r="C412" t="str">
            <v>Ch20_Type58</v>
          </cell>
          <cell r="D412">
            <v>37748969</v>
          </cell>
          <cell r="E412">
            <v>4724</v>
          </cell>
          <cell r="H412">
            <v>0</v>
          </cell>
          <cell r="I412">
            <v>48</v>
          </cell>
          <cell r="J412">
            <v>990</v>
          </cell>
          <cell r="K412">
            <v>712</v>
          </cell>
          <cell r="M412">
            <v>2258</v>
          </cell>
          <cell r="N412">
            <v>0</v>
          </cell>
          <cell r="O412"/>
          <cell r="P412">
            <v>2264180</v>
          </cell>
          <cell r="Q412">
            <v>2431</v>
          </cell>
          <cell r="R412">
            <v>3733</v>
          </cell>
          <cell r="S412">
            <v>3982</v>
          </cell>
          <cell r="T412">
            <v>6.1</v>
          </cell>
          <cell r="U412">
            <v>11818</v>
          </cell>
        </row>
        <row r="413">
          <cell r="A413">
            <v>5526164</v>
          </cell>
          <cell r="B413" t="str">
            <v>NEMOW</v>
          </cell>
          <cell r="C413" t="str">
            <v>AMX_105AM</v>
          </cell>
          <cell r="D413">
            <v>37748948</v>
          </cell>
          <cell r="E413">
            <v>10466</v>
          </cell>
          <cell r="H413">
            <v>38</v>
          </cell>
          <cell r="I413">
            <v>57</v>
          </cell>
          <cell r="J413">
            <v>1280</v>
          </cell>
          <cell r="K413">
            <v>1214</v>
          </cell>
          <cell r="M413">
            <v>5710</v>
          </cell>
          <cell r="N413">
            <v>23</v>
          </cell>
          <cell r="O413">
            <v>1297</v>
          </cell>
          <cell r="P413">
            <v>6559563</v>
          </cell>
          <cell r="Q413">
            <v>11164</v>
          </cell>
          <cell r="R413">
            <v>10974</v>
          </cell>
          <cell r="S413">
            <v>11054</v>
          </cell>
          <cell r="T413">
            <v>5.0999999999999996</v>
          </cell>
          <cell r="U413">
            <v>23319</v>
          </cell>
        </row>
        <row r="414">
          <cell r="A414">
            <v>7317043</v>
          </cell>
          <cell r="B414" t="str">
            <v>IDEOMAT</v>
          </cell>
          <cell r="C414" t="str">
            <v>T-34-85</v>
          </cell>
          <cell r="D414">
            <v>37748953</v>
          </cell>
          <cell r="E414">
            <v>8528</v>
          </cell>
          <cell r="H414">
            <v>509</v>
          </cell>
          <cell r="I414">
            <v>49</v>
          </cell>
          <cell r="J414">
            <v>1060</v>
          </cell>
          <cell r="K414">
            <v>882</v>
          </cell>
          <cell r="M414">
            <v>4240</v>
          </cell>
          <cell r="N414">
            <v>247</v>
          </cell>
          <cell r="O414">
            <v>1130</v>
          </cell>
          <cell r="P414">
            <v>4003633</v>
          </cell>
          <cell r="Q414">
            <v>5546</v>
          </cell>
          <cell r="R414">
            <v>15820</v>
          </cell>
          <cell r="S414">
            <v>3727</v>
          </cell>
          <cell r="T414">
            <v>4.9000000000000004</v>
          </cell>
          <cell r="U414">
            <v>12829</v>
          </cell>
        </row>
        <row r="415">
          <cell r="A415">
            <v>6147430</v>
          </cell>
          <cell r="B415" t="str">
            <v>STAFFLEADER</v>
          </cell>
          <cell r="C415" t="str">
            <v>T14</v>
          </cell>
          <cell r="D415">
            <v>37748964</v>
          </cell>
          <cell r="E415">
            <v>8155</v>
          </cell>
          <cell r="H415">
            <v>25</v>
          </cell>
          <cell r="I415">
            <v>55</v>
          </cell>
          <cell r="J415">
            <v>1080</v>
          </cell>
          <cell r="K415">
            <v>1194</v>
          </cell>
          <cell r="M415">
            <v>4209</v>
          </cell>
          <cell r="N415">
            <v>16</v>
          </cell>
          <cell r="O415"/>
          <cell r="P415">
            <v>7165420</v>
          </cell>
          <cell r="Q415">
            <v>7538</v>
          </cell>
          <cell r="R415">
            <v>7974</v>
          </cell>
          <cell r="S415">
            <v>4828</v>
          </cell>
          <cell r="T415">
            <v>6.1</v>
          </cell>
          <cell r="U415">
            <v>10224</v>
          </cell>
        </row>
        <row r="416">
          <cell r="A416">
            <v>7203850</v>
          </cell>
          <cell r="B416" t="str">
            <v>GOOLD_01</v>
          </cell>
          <cell r="C416" t="str">
            <v>SU-100</v>
          </cell>
          <cell r="D416">
            <v>37748945</v>
          </cell>
          <cell r="E416">
            <v>6432</v>
          </cell>
          <cell r="H416">
            <v>338</v>
          </cell>
          <cell r="I416">
            <v>46</v>
          </cell>
          <cell r="J416">
            <v>910</v>
          </cell>
          <cell r="K416">
            <v>861</v>
          </cell>
          <cell r="M416">
            <v>3065</v>
          </cell>
          <cell r="N416">
            <v>156</v>
          </cell>
          <cell r="O416">
            <v>1103</v>
          </cell>
          <cell r="P416">
            <v>4075436</v>
          </cell>
          <cell r="Q416">
            <v>4069</v>
          </cell>
          <cell r="R416">
            <v>6941</v>
          </cell>
          <cell r="S416">
            <v>3277</v>
          </cell>
          <cell r="T416">
            <v>5.9</v>
          </cell>
          <cell r="U416">
            <v>7712</v>
          </cell>
        </row>
        <row r="417">
          <cell r="A417">
            <v>13769891</v>
          </cell>
          <cell r="B417" t="str">
            <v>ANETAANDALEK</v>
          </cell>
          <cell r="C417" t="str">
            <v>M8A1</v>
          </cell>
          <cell r="D417">
            <v>37748950</v>
          </cell>
          <cell r="E417">
            <v>249</v>
          </cell>
          <cell r="H417">
            <v>30</v>
          </cell>
          <cell r="I417">
            <v>36</v>
          </cell>
          <cell r="J417">
            <v>430</v>
          </cell>
          <cell r="K417">
            <v>1</v>
          </cell>
          <cell r="M417">
            <v>95</v>
          </cell>
          <cell r="N417">
            <v>9</v>
          </cell>
          <cell r="O417">
            <v>1</v>
          </cell>
          <cell r="P417">
            <v>13112</v>
          </cell>
          <cell r="Q417">
            <v>67</v>
          </cell>
          <cell r="R417">
            <v>165</v>
          </cell>
          <cell r="S417">
            <v>7</v>
          </cell>
          <cell r="T417">
            <v>2.4</v>
          </cell>
          <cell r="U417">
            <v>278</v>
          </cell>
        </row>
        <row r="418">
          <cell r="A418">
            <v>5076584</v>
          </cell>
          <cell r="B418" t="str">
            <v>_SLAVIK_KILLER_</v>
          </cell>
          <cell r="C418" t="str">
            <v>T150</v>
          </cell>
          <cell r="D418">
            <v>37748966</v>
          </cell>
          <cell r="E418">
            <v>2775</v>
          </cell>
          <cell r="H418">
            <v>284</v>
          </cell>
          <cell r="I418">
            <v>44</v>
          </cell>
          <cell r="J418">
            <v>640</v>
          </cell>
          <cell r="K418">
            <v>403</v>
          </cell>
          <cell r="M418">
            <v>1291</v>
          </cell>
          <cell r="N418">
            <v>126</v>
          </cell>
          <cell r="O418">
            <v>1</v>
          </cell>
          <cell r="P418">
            <v>668068</v>
          </cell>
          <cell r="Q418">
            <v>1118</v>
          </cell>
          <cell r="R418">
            <v>1453</v>
          </cell>
          <cell r="S418">
            <v>2186</v>
          </cell>
          <cell r="T418">
            <v>4.4000000000000004</v>
          </cell>
          <cell r="U418">
            <v>3242</v>
          </cell>
        </row>
        <row r="419">
          <cell r="A419">
            <v>2503491</v>
          </cell>
          <cell r="B419" t="str">
            <v>KINC_MAKSIM</v>
          </cell>
          <cell r="C419" t="str">
            <v>SU-100</v>
          </cell>
          <cell r="D419">
            <v>37748957</v>
          </cell>
          <cell r="E419">
            <v>3716</v>
          </cell>
          <cell r="H419">
            <v>679</v>
          </cell>
          <cell r="I419">
            <v>53</v>
          </cell>
          <cell r="J419">
            <v>860</v>
          </cell>
          <cell r="K419">
            <v>865</v>
          </cell>
          <cell r="M419">
            <v>1916</v>
          </cell>
          <cell r="N419">
            <v>360</v>
          </cell>
          <cell r="O419">
            <v>1110</v>
          </cell>
          <cell r="P419">
            <v>1790833</v>
          </cell>
          <cell r="Q419">
            <v>2921</v>
          </cell>
          <cell r="R419">
            <v>2789</v>
          </cell>
          <cell r="S419">
            <v>2483</v>
          </cell>
          <cell r="T419">
            <v>4.9000000000000004</v>
          </cell>
          <cell r="U419">
            <v>4189</v>
          </cell>
        </row>
        <row r="420">
          <cell r="A420">
            <v>8506193</v>
          </cell>
          <cell r="B420" t="str">
            <v>KINONIMO</v>
          </cell>
          <cell r="C420" t="str">
            <v>KV1</v>
          </cell>
          <cell r="D420">
            <v>37748962</v>
          </cell>
          <cell r="E420">
            <v>298</v>
          </cell>
          <cell r="H420">
            <v>71</v>
          </cell>
          <cell r="I420">
            <v>57</v>
          </cell>
          <cell r="J420">
            <v>820</v>
          </cell>
          <cell r="K420">
            <v>516</v>
          </cell>
          <cell r="M420">
            <v>163</v>
          </cell>
          <cell r="N420">
            <v>41</v>
          </cell>
          <cell r="O420"/>
          <cell r="P420">
            <v>51966</v>
          </cell>
          <cell r="Q420">
            <v>149</v>
          </cell>
          <cell r="R420">
            <v>299</v>
          </cell>
          <cell r="S420">
            <v>121</v>
          </cell>
          <cell r="T420">
            <v>3.8</v>
          </cell>
          <cell r="U420">
            <v>626</v>
          </cell>
        </row>
        <row r="421">
          <cell r="A421">
            <v>11776902</v>
          </cell>
          <cell r="B421" t="str">
            <v>NADRUGAN</v>
          </cell>
          <cell r="C421" t="str">
            <v>SU-26</v>
          </cell>
          <cell r="D421">
            <v>37748944</v>
          </cell>
          <cell r="E421">
            <v>1888</v>
          </cell>
          <cell r="H421">
            <v>58</v>
          </cell>
          <cell r="I421">
            <v>44</v>
          </cell>
          <cell r="J421">
            <v>630</v>
          </cell>
          <cell r="K421">
            <v>301</v>
          </cell>
          <cell r="M421">
            <v>870</v>
          </cell>
          <cell r="N421">
            <v>25</v>
          </cell>
          <cell r="O421">
            <v>1</v>
          </cell>
          <cell r="P421">
            <v>295943</v>
          </cell>
          <cell r="Q421">
            <v>762</v>
          </cell>
          <cell r="R421">
            <v>1050</v>
          </cell>
          <cell r="S421">
            <v>1579</v>
          </cell>
          <cell r="T421">
            <v>3.6</v>
          </cell>
          <cell r="U421">
            <v>2321</v>
          </cell>
        </row>
        <row r="422">
          <cell r="A422">
            <v>7962143</v>
          </cell>
          <cell r="B422" t="str">
            <v>ZUBNAYBOL</v>
          </cell>
          <cell r="C422" t="str">
            <v>IS-3</v>
          </cell>
          <cell r="D422">
            <v>38069727</v>
          </cell>
          <cell r="E422">
            <v>3675</v>
          </cell>
          <cell r="H422">
            <v>9</v>
          </cell>
          <cell r="I422">
            <v>49</v>
          </cell>
          <cell r="J422">
            <v>800</v>
          </cell>
          <cell r="K422">
            <v>695</v>
          </cell>
          <cell r="M422">
            <v>1760</v>
          </cell>
          <cell r="N422">
            <v>5</v>
          </cell>
          <cell r="O422"/>
          <cell r="P422">
            <v>1600406</v>
          </cell>
          <cell r="Q422">
            <v>1971</v>
          </cell>
          <cell r="R422">
            <v>3714</v>
          </cell>
          <cell r="S422">
            <v>2319</v>
          </cell>
          <cell r="T422">
            <v>5.2</v>
          </cell>
          <cell r="U422">
            <v>4001</v>
          </cell>
        </row>
        <row r="423">
          <cell r="A423">
            <v>1445581</v>
          </cell>
          <cell r="B423" t="str">
            <v>VIRGO_1982</v>
          </cell>
          <cell r="C423" t="str">
            <v>Ch01_Type59</v>
          </cell>
          <cell r="D423">
            <v>38069735</v>
          </cell>
          <cell r="E423">
            <v>12816</v>
          </cell>
          <cell r="H423">
            <v>2044</v>
          </cell>
          <cell r="I423">
            <v>53</v>
          </cell>
          <cell r="J423">
            <v>1110</v>
          </cell>
          <cell r="K423">
            <v>1118</v>
          </cell>
          <cell r="M423">
            <v>6421</v>
          </cell>
          <cell r="N423">
            <v>1083</v>
          </cell>
          <cell r="O423">
            <v>1175</v>
          </cell>
          <cell r="P423">
            <v>13382704</v>
          </cell>
          <cell r="Q423">
            <v>10546</v>
          </cell>
          <cell r="R423">
            <v>19366</v>
          </cell>
          <cell r="S423">
            <v>6250</v>
          </cell>
          <cell r="T423">
            <v>7.5</v>
          </cell>
          <cell r="U423">
            <v>13150</v>
          </cell>
        </row>
        <row r="424">
          <cell r="A424">
            <v>11076863</v>
          </cell>
          <cell r="B424" t="str">
            <v>SONYC1</v>
          </cell>
          <cell r="C424" t="str">
            <v>IS</v>
          </cell>
          <cell r="D424">
            <v>38069747</v>
          </cell>
          <cell r="E424">
            <v>1409</v>
          </cell>
          <cell r="H424">
            <v>141</v>
          </cell>
          <cell r="I424">
            <v>40</v>
          </cell>
          <cell r="J424">
            <v>800</v>
          </cell>
          <cell r="K424">
            <v>560</v>
          </cell>
          <cell r="M424">
            <v>658</v>
          </cell>
          <cell r="N424">
            <v>56</v>
          </cell>
          <cell r="O424">
            <v>290</v>
          </cell>
          <cell r="P424">
            <v>523452</v>
          </cell>
          <cell r="Q424">
            <v>809</v>
          </cell>
          <cell r="R424">
            <v>517</v>
          </cell>
          <cell r="S424">
            <v>824</v>
          </cell>
          <cell r="T424">
            <v>5.0999999999999996</v>
          </cell>
          <cell r="U424">
            <v>2964</v>
          </cell>
        </row>
        <row r="425">
          <cell r="A425">
            <v>907659</v>
          </cell>
          <cell r="B425" t="str">
            <v>MIXA198012</v>
          </cell>
          <cell r="C425" t="str">
            <v>Lowe</v>
          </cell>
          <cell r="D425">
            <v>38069721</v>
          </cell>
          <cell r="E425">
            <v>20838</v>
          </cell>
          <cell r="H425">
            <v>2016</v>
          </cell>
          <cell r="I425">
            <v>49</v>
          </cell>
          <cell r="J425">
            <v>1010</v>
          </cell>
          <cell r="K425">
            <v>1152</v>
          </cell>
          <cell r="M425">
            <v>10128</v>
          </cell>
          <cell r="N425">
            <v>981</v>
          </cell>
          <cell r="O425">
            <v>1179</v>
          </cell>
          <cell r="P425">
            <v>22227306</v>
          </cell>
          <cell r="Q425">
            <v>19565</v>
          </cell>
          <cell r="R425">
            <v>16407</v>
          </cell>
          <cell r="S425">
            <v>22881</v>
          </cell>
          <cell r="T425">
            <v>7.2</v>
          </cell>
          <cell r="U425">
            <v>8791</v>
          </cell>
        </row>
        <row r="426">
          <cell r="A426">
            <v>1701013</v>
          </cell>
          <cell r="B426" t="str">
            <v>OTMOPO3KA</v>
          </cell>
          <cell r="C426" t="str">
            <v>T34_hvy</v>
          </cell>
          <cell r="D426">
            <v>38069724</v>
          </cell>
          <cell r="E426">
            <v>16308</v>
          </cell>
          <cell r="H426">
            <v>653</v>
          </cell>
          <cell r="I426">
            <v>48</v>
          </cell>
          <cell r="J426">
            <v>1070</v>
          </cell>
          <cell r="K426">
            <v>1147</v>
          </cell>
          <cell r="M426">
            <v>8105</v>
          </cell>
          <cell r="N426">
            <v>313</v>
          </cell>
          <cell r="O426">
            <v>943</v>
          </cell>
          <cell r="P426">
            <v>16794454</v>
          </cell>
          <cell r="Q426">
            <v>14315</v>
          </cell>
          <cell r="R426">
            <v>22304</v>
          </cell>
          <cell r="S426">
            <v>8299</v>
          </cell>
          <cell r="T426">
            <v>7.1</v>
          </cell>
          <cell r="U426">
            <v>12712</v>
          </cell>
        </row>
        <row r="427">
          <cell r="A427">
            <v>3230795</v>
          </cell>
          <cell r="B427" t="str">
            <v>BOSS_04</v>
          </cell>
          <cell r="C427" t="str">
            <v>IS-3</v>
          </cell>
          <cell r="D427">
            <v>38069734</v>
          </cell>
          <cell r="E427">
            <v>14824</v>
          </cell>
          <cell r="H427">
            <v>320</v>
          </cell>
          <cell r="I427">
            <v>41</v>
          </cell>
          <cell r="J427">
            <v>730</v>
          </cell>
          <cell r="K427">
            <v>605</v>
          </cell>
          <cell r="M427">
            <v>6928</v>
          </cell>
          <cell r="N427">
            <v>131</v>
          </cell>
          <cell r="O427">
            <v>489</v>
          </cell>
          <cell r="P427">
            <v>5925865</v>
          </cell>
          <cell r="Q427">
            <v>8607</v>
          </cell>
          <cell r="R427">
            <v>4671</v>
          </cell>
          <cell r="S427">
            <v>12307</v>
          </cell>
          <cell r="T427">
            <v>5.3</v>
          </cell>
          <cell r="U427">
            <v>20227</v>
          </cell>
        </row>
        <row r="428">
          <cell r="A428">
            <v>5376600</v>
          </cell>
          <cell r="B428" t="str">
            <v>DEFRAITOR</v>
          </cell>
          <cell r="C428" t="str">
            <v>SU-5</v>
          </cell>
          <cell r="D428">
            <v>38069738</v>
          </cell>
          <cell r="E428">
            <v>7511</v>
          </cell>
          <cell r="H428">
            <v>1119</v>
          </cell>
          <cell r="I428">
            <v>50</v>
          </cell>
          <cell r="J428">
            <v>880</v>
          </cell>
          <cell r="K428">
            <v>927</v>
          </cell>
          <cell r="M428">
            <v>3653</v>
          </cell>
          <cell r="N428">
            <v>562</v>
          </cell>
          <cell r="O428">
            <v>1337</v>
          </cell>
          <cell r="P428">
            <v>4915503</v>
          </cell>
          <cell r="Q428">
            <v>5733</v>
          </cell>
          <cell r="R428">
            <v>4479</v>
          </cell>
          <cell r="S428">
            <v>6317</v>
          </cell>
          <cell r="T428">
            <v>5.3</v>
          </cell>
          <cell r="U428">
            <v>6729</v>
          </cell>
        </row>
        <row r="429">
          <cell r="A429">
            <v>5128898</v>
          </cell>
          <cell r="B429" t="str">
            <v>RADAYKILLERBOY</v>
          </cell>
          <cell r="C429" t="str">
            <v>SU-8</v>
          </cell>
          <cell r="D429">
            <v>38069732</v>
          </cell>
          <cell r="E429">
            <v>4194</v>
          </cell>
          <cell r="H429">
            <v>656</v>
          </cell>
          <cell r="I429">
            <v>51</v>
          </cell>
          <cell r="J429">
            <v>820</v>
          </cell>
          <cell r="K429">
            <v>590</v>
          </cell>
          <cell r="M429">
            <v>1951</v>
          </cell>
          <cell r="N429">
            <v>335</v>
          </cell>
          <cell r="O429">
            <v>993</v>
          </cell>
          <cell r="P429">
            <v>1643861</v>
          </cell>
          <cell r="Q429">
            <v>2408</v>
          </cell>
          <cell r="R429">
            <v>2275</v>
          </cell>
          <cell r="S429">
            <v>2515</v>
          </cell>
          <cell r="T429">
            <v>4.8</v>
          </cell>
          <cell r="U429">
            <v>7598</v>
          </cell>
        </row>
        <row r="430">
          <cell r="A430">
            <v>87941</v>
          </cell>
          <cell r="B430" t="str">
            <v>ADRESS110</v>
          </cell>
          <cell r="C430" t="str">
            <v>PzVIB_Tiger_II</v>
          </cell>
          <cell r="D430">
            <v>38069719</v>
          </cell>
          <cell r="E430">
            <v>6254</v>
          </cell>
          <cell r="H430">
            <v>199</v>
          </cell>
          <cell r="I430">
            <v>49</v>
          </cell>
          <cell r="J430">
            <v>970</v>
          </cell>
          <cell r="K430">
            <v>982</v>
          </cell>
          <cell r="M430">
            <v>3152</v>
          </cell>
          <cell r="N430">
            <v>98</v>
          </cell>
          <cell r="O430">
            <v>848</v>
          </cell>
          <cell r="P430">
            <v>4104966</v>
          </cell>
          <cell r="Q430">
            <v>4696</v>
          </cell>
          <cell r="R430">
            <v>5495</v>
          </cell>
          <cell r="S430">
            <v>5196</v>
          </cell>
          <cell r="T430">
            <v>5.7</v>
          </cell>
          <cell r="U430">
            <v>8005</v>
          </cell>
        </row>
        <row r="431">
          <cell r="A431">
            <v>2194220</v>
          </cell>
          <cell r="B431" t="str">
            <v>ROST1K71</v>
          </cell>
          <cell r="C431" t="str">
            <v>Hummel</v>
          </cell>
          <cell r="D431">
            <v>38069730</v>
          </cell>
          <cell r="E431">
            <v>5079</v>
          </cell>
          <cell r="H431">
            <v>217</v>
          </cell>
          <cell r="I431">
            <v>56</v>
          </cell>
          <cell r="J431">
            <v>1030</v>
          </cell>
          <cell r="K431">
            <v>682</v>
          </cell>
          <cell r="M431">
            <v>2459</v>
          </cell>
          <cell r="N431">
            <v>121</v>
          </cell>
          <cell r="O431">
            <v>365</v>
          </cell>
          <cell r="P431">
            <v>1849295</v>
          </cell>
          <cell r="Q431">
            <v>2956</v>
          </cell>
          <cell r="R431">
            <v>5754</v>
          </cell>
          <cell r="S431">
            <v>3140</v>
          </cell>
          <cell r="T431">
            <v>4.9000000000000004</v>
          </cell>
          <cell r="U431">
            <v>12800</v>
          </cell>
        </row>
        <row r="432">
          <cell r="A432">
            <v>2231006</v>
          </cell>
          <cell r="B432" t="str">
            <v>TUGARYN</v>
          </cell>
          <cell r="C432" t="str">
            <v>T-44</v>
          </cell>
          <cell r="D432">
            <v>38069740</v>
          </cell>
          <cell r="E432">
            <v>6191</v>
          </cell>
          <cell r="H432">
            <v>210</v>
          </cell>
          <cell r="I432">
            <v>53</v>
          </cell>
          <cell r="J432">
            <v>700</v>
          </cell>
          <cell r="K432">
            <v>615</v>
          </cell>
          <cell r="M432">
            <v>2903</v>
          </cell>
          <cell r="N432">
            <v>111</v>
          </cell>
          <cell r="O432">
            <v>542</v>
          </cell>
          <cell r="P432">
            <v>2810962</v>
          </cell>
          <cell r="Q432">
            <v>2670</v>
          </cell>
          <cell r="R432">
            <v>5954</v>
          </cell>
          <cell r="S432">
            <v>1970</v>
          </cell>
          <cell r="T432">
            <v>6</v>
          </cell>
          <cell r="U432">
            <v>6575</v>
          </cell>
        </row>
        <row r="433">
          <cell r="A433">
            <v>1710546</v>
          </cell>
          <cell r="B433" t="str">
            <v>KOM69</v>
          </cell>
          <cell r="C433" t="str">
            <v>M41</v>
          </cell>
          <cell r="D433">
            <v>38069737</v>
          </cell>
          <cell r="E433">
            <v>5070</v>
          </cell>
          <cell r="H433">
            <v>478</v>
          </cell>
          <cell r="I433">
            <v>45</v>
          </cell>
          <cell r="J433">
            <v>820</v>
          </cell>
          <cell r="K433">
            <v>845</v>
          </cell>
          <cell r="M433">
            <v>2473</v>
          </cell>
          <cell r="N433">
            <v>213</v>
          </cell>
          <cell r="O433">
            <v>689</v>
          </cell>
          <cell r="P433">
            <v>2793481</v>
          </cell>
          <cell r="Q433">
            <v>3710</v>
          </cell>
          <cell r="R433">
            <v>3802</v>
          </cell>
          <cell r="S433">
            <v>3300</v>
          </cell>
          <cell r="T433">
            <v>5</v>
          </cell>
          <cell r="U433">
            <v>3633</v>
          </cell>
        </row>
        <row r="434">
          <cell r="A434">
            <v>2260554</v>
          </cell>
          <cell r="B434" t="str">
            <v>MRFISTER</v>
          </cell>
          <cell r="C434" t="str">
            <v>Ch01_Type59</v>
          </cell>
          <cell r="D434">
            <v>38069733</v>
          </cell>
          <cell r="E434">
            <v>6040</v>
          </cell>
          <cell r="H434">
            <v>1336</v>
          </cell>
          <cell r="I434">
            <v>46</v>
          </cell>
          <cell r="J434">
            <v>1060</v>
          </cell>
          <cell r="K434">
            <v>1125</v>
          </cell>
          <cell r="M434">
            <v>2969</v>
          </cell>
          <cell r="N434">
            <v>620</v>
          </cell>
          <cell r="O434">
            <v>1059</v>
          </cell>
          <cell r="P434">
            <v>5356261</v>
          </cell>
          <cell r="Q434">
            <v>5200</v>
          </cell>
          <cell r="R434">
            <v>6634</v>
          </cell>
          <cell r="S434">
            <v>4959</v>
          </cell>
          <cell r="T434">
            <v>6.5</v>
          </cell>
          <cell r="U434">
            <v>5826</v>
          </cell>
        </row>
        <row r="435">
          <cell r="A435">
            <v>964700</v>
          </cell>
          <cell r="B435" t="str">
            <v>VOOVA</v>
          </cell>
          <cell r="C435" t="str">
            <v>Lowe</v>
          </cell>
          <cell r="D435">
            <v>38069739</v>
          </cell>
          <cell r="E435">
            <v>23335</v>
          </cell>
          <cell r="H435">
            <v>126</v>
          </cell>
          <cell r="I435">
            <v>48</v>
          </cell>
          <cell r="J435">
            <v>1210</v>
          </cell>
          <cell r="K435">
            <v>1295</v>
          </cell>
          <cell r="M435">
            <v>12163</v>
          </cell>
          <cell r="N435">
            <v>60</v>
          </cell>
          <cell r="O435">
            <v>688</v>
          </cell>
          <cell r="P435">
            <v>33123398</v>
          </cell>
          <cell r="Q435">
            <v>24543</v>
          </cell>
          <cell r="R435">
            <v>24160</v>
          </cell>
          <cell r="S435">
            <v>17859</v>
          </cell>
          <cell r="T435">
            <v>8.1999999999999993</v>
          </cell>
          <cell r="U435">
            <v>23502</v>
          </cell>
        </row>
        <row r="436">
          <cell r="A436">
            <v>12704309</v>
          </cell>
          <cell r="B436" t="str">
            <v>JITI4KIN</v>
          </cell>
          <cell r="C436" t="str">
            <v>T26_E4_SuperPershing</v>
          </cell>
          <cell r="D436">
            <v>38069731</v>
          </cell>
          <cell r="E436">
            <v>1114</v>
          </cell>
          <cell r="H436">
            <v>137</v>
          </cell>
          <cell r="I436">
            <v>53</v>
          </cell>
          <cell r="J436">
            <v>830</v>
          </cell>
          <cell r="K436">
            <v>659</v>
          </cell>
          <cell r="M436">
            <v>525</v>
          </cell>
          <cell r="N436">
            <v>72</v>
          </cell>
          <cell r="O436">
            <v>435</v>
          </cell>
          <cell r="P436">
            <v>436369</v>
          </cell>
          <cell r="Q436">
            <v>660</v>
          </cell>
          <cell r="R436">
            <v>1189</v>
          </cell>
          <cell r="S436">
            <v>592</v>
          </cell>
          <cell r="T436">
            <v>4.4000000000000004</v>
          </cell>
          <cell r="U436">
            <v>1219</v>
          </cell>
        </row>
        <row r="437">
          <cell r="A437">
            <v>6078622</v>
          </cell>
          <cell r="B437" t="str">
            <v>APPLE95</v>
          </cell>
          <cell r="C437" t="str">
            <v>KV-5</v>
          </cell>
          <cell r="D437">
            <v>38069726</v>
          </cell>
          <cell r="E437">
            <v>10623</v>
          </cell>
          <cell r="H437">
            <v>1328</v>
          </cell>
          <cell r="I437">
            <v>55</v>
          </cell>
          <cell r="J437">
            <v>1170</v>
          </cell>
          <cell r="K437">
            <v>1327</v>
          </cell>
          <cell r="M437">
            <v>5537</v>
          </cell>
          <cell r="N437">
            <v>731</v>
          </cell>
          <cell r="O437">
            <v>1377</v>
          </cell>
          <cell r="P437">
            <v>10499018</v>
          </cell>
          <cell r="Q437">
            <v>11530</v>
          </cell>
          <cell r="R437">
            <v>8862</v>
          </cell>
          <cell r="S437">
            <v>11934</v>
          </cell>
          <cell r="T437">
            <v>6.5</v>
          </cell>
          <cell r="U437">
            <v>12256</v>
          </cell>
        </row>
        <row r="438">
          <cell r="A438">
            <v>5353807</v>
          </cell>
          <cell r="B438" t="str">
            <v>ARTE1337</v>
          </cell>
          <cell r="C438" t="str">
            <v>T26_E4_SuperPershing</v>
          </cell>
          <cell r="D438">
            <v>38069736</v>
          </cell>
          <cell r="E438">
            <v>3988</v>
          </cell>
          <cell r="H438">
            <v>128</v>
          </cell>
          <cell r="I438">
            <v>48</v>
          </cell>
          <cell r="J438">
            <v>950</v>
          </cell>
          <cell r="K438">
            <v>823</v>
          </cell>
          <cell r="M438">
            <v>1970</v>
          </cell>
          <cell r="N438">
            <v>62</v>
          </cell>
          <cell r="O438">
            <v>866</v>
          </cell>
          <cell r="P438">
            <v>1943377</v>
          </cell>
          <cell r="Q438">
            <v>2748</v>
          </cell>
          <cell r="R438">
            <v>3922</v>
          </cell>
          <cell r="S438">
            <v>2608</v>
          </cell>
          <cell r="T438">
            <v>5.3</v>
          </cell>
          <cell r="U438">
            <v>6631</v>
          </cell>
        </row>
        <row r="439">
          <cell r="A439">
            <v>5575329</v>
          </cell>
          <cell r="B439" t="str">
            <v>VELIKIY_TOLKACH_</v>
          </cell>
          <cell r="C439" t="str">
            <v>SU-101</v>
          </cell>
          <cell r="D439">
            <v>38069728</v>
          </cell>
          <cell r="E439">
            <v>8946</v>
          </cell>
          <cell r="H439">
            <v>143</v>
          </cell>
          <cell r="I439">
            <v>48</v>
          </cell>
          <cell r="J439">
            <v>990</v>
          </cell>
          <cell r="K439">
            <v>1048</v>
          </cell>
          <cell r="M439">
            <v>4372</v>
          </cell>
          <cell r="N439">
            <v>68</v>
          </cell>
          <cell r="O439">
            <v>1103</v>
          </cell>
          <cell r="P439">
            <v>8405103</v>
          </cell>
          <cell r="Q439">
            <v>7783</v>
          </cell>
          <cell r="R439">
            <v>6698</v>
          </cell>
          <cell r="S439">
            <v>5648</v>
          </cell>
          <cell r="T439">
            <v>6.9</v>
          </cell>
          <cell r="U439">
            <v>10180</v>
          </cell>
        </row>
        <row r="440">
          <cell r="A440">
            <v>5526164</v>
          </cell>
          <cell r="B440" t="str">
            <v>NEMOW</v>
          </cell>
          <cell r="C440" t="str">
            <v>AMX_105AM</v>
          </cell>
          <cell r="D440">
            <v>38069723</v>
          </cell>
          <cell r="E440">
            <v>10466</v>
          </cell>
          <cell r="H440">
            <v>38</v>
          </cell>
          <cell r="I440">
            <v>57</v>
          </cell>
          <cell r="J440">
            <v>1280</v>
          </cell>
          <cell r="K440">
            <v>1214</v>
          </cell>
          <cell r="M440">
            <v>5710</v>
          </cell>
          <cell r="N440">
            <v>23</v>
          </cell>
          <cell r="O440">
            <v>1297</v>
          </cell>
          <cell r="P440">
            <v>6559563</v>
          </cell>
          <cell r="Q440">
            <v>11164</v>
          </cell>
          <cell r="R440">
            <v>10974</v>
          </cell>
          <cell r="S440">
            <v>11054</v>
          </cell>
          <cell r="T440">
            <v>5.0999999999999996</v>
          </cell>
          <cell r="U440">
            <v>23319</v>
          </cell>
        </row>
        <row r="441">
          <cell r="A441">
            <v>2022443</v>
          </cell>
          <cell r="B441" t="str">
            <v>ALEXXX1608</v>
          </cell>
          <cell r="C441" t="str">
            <v>SU-8</v>
          </cell>
          <cell r="D441">
            <v>38069729</v>
          </cell>
          <cell r="E441">
            <v>5838</v>
          </cell>
          <cell r="H441">
            <v>87</v>
          </cell>
          <cell r="I441">
            <v>48</v>
          </cell>
          <cell r="J441">
            <v>680</v>
          </cell>
          <cell r="K441">
            <v>508</v>
          </cell>
          <cell r="M441">
            <v>2626</v>
          </cell>
          <cell r="N441">
            <v>43</v>
          </cell>
          <cell r="O441">
            <v>5</v>
          </cell>
          <cell r="P441">
            <v>1918037</v>
          </cell>
          <cell r="Q441">
            <v>2612</v>
          </cell>
          <cell r="R441">
            <v>6368</v>
          </cell>
          <cell r="S441">
            <v>1767</v>
          </cell>
          <cell r="T441">
            <v>5.0999999999999996</v>
          </cell>
          <cell r="U441">
            <v>5438</v>
          </cell>
        </row>
        <row r="442">
          <cell r="A442">
            <v>1165587</v>
          </cell>
          <cell r="B442" t="str">
            <v>KLINGREKRU</v>
          </cell>
          <cell r="C442" t="str">
            <v>Lowe</v>
          </cell>
          <cell r="D442">
            <v>38069746</v>
          </cell>
          <cell r="E442">
            <v>18013</v>
          </cell>
          <cell r="H442">
            <v>726</v>
          </cell>
          <cell r="I442">
            <v>52</v>
          </cell>
          <cell r="J442">
            <v>1050</v>
          </cell>
          <cell r="K442">
            <v>1033</v>
          </cell>
          <cell r="M442">
            <v>8936</v>
          </cell>
          <cell r="N442">
            <v>378</v>
          </cell>
          <cell r="O442">
            <v>746</v>
          </cell>
          <cell r="P442">
            <v>17123966</v>
          </cell>
          <cell r="Q442">
            <v>14033</v>
          </cell>
          <cell r="R442">
            <v>24165</v>
          </cell>
          <cell r="S442">
            <v>8510</v>
          </cell>
          <cell r="T442">
            <v>7.4</v>
          </cell>
          <cell r="U442">
            <v>20456</v>
          </cell>
        </row>
        <row r="443">
          <cell r="A443">
            <v>3766934</v>
          </cell>
          <cell r="B443" t="str">
            <v>DIMITRRRR</v>
          </cell>
          <cell r="C443" t="str">
            <v>KV-5</v>
          </cell>
          <cell r="D443">
            <v>38069725</v>
          </cell>
          <cell r="E443">
            <v>11113</v>
          </cell>
          <cell r="H443">
            <v>2390</v>
          </cell>
          <cell r="I443">
            <v>47</v>
          </cell>
          <cell r="J443">
            <v>1200</v>
          </cell>
          <cell r="K443">
            <v>932</v>
          </cell>
          <cell r="M443">
            <v>5154</v>
          </cell>
          <cell r="N443">
            <v>1122</v>
          </cell>
          <cell r="O443">
            <v>707</v>
          </cell>
          <cell r="P443">
            <v>12297276</v>
          </cell>
          <cell r="Q443">
            <v>8729</v>
          </cell>
          <cell r="R443">
            <v>11764</v>
          </cell>
          <cell r="S443">
            <v>6149</v>
          </cell>
          <cell r="T443">
            <v>8.4</v>
          </cell>
          <cell r="U443">
            <v>25333</v>
          </cell>
        </row>
        <row r="444">
          <cell r="A444">
            <v>5255266</v>
          </cell>
          <cell r="B444" t="str">
            <v>TIGER579</v>
          </cell>
          <cell r="C444" t="str">
            <v>KV4</v>
          </cell>
          <cell r="D444">
            <v>38069741</v>
          </cell>
          <cell r="E444">
            <v>14979</v>
          </cell>
          <cell r="H444">
            <v>14</v>
          </cell>
          <cell r="I444">
            <v>47</v>
          </cell>
          <cell r="J444">
            <v>800</v>
          </cell>
          <cell r="K444">
            <v>700</v>
          </cell>
          <cell r="M444">
            <v>7123</v>
          </cell>
          <cell r="N444">
            <v>6</v>
          </cell>
          <cell r="O444"/>
          <cell r="P444">
            <v>7285367</v>
          </cell>
          <cell r="Q444">
            <v>8329</v>
          </cell>
          <cell r="R444">
            <v>10166</v>
          </cell>
          <cell r="S444">
            <v>9896</v>
          </cell>
          <cell r="T444">
            <v>5.8</v>
          </cell>
          <cell r="U444">
            <v>20954</v>
          </cell>
        </row>
        <row r="445">
          <cell r="A445">
            <v>3554159</v>
          </cell>
          <cell r="B445" t="str">
            <v>DIVISION25</v>
          </cell>
          <cell r="C445" t="str">
            <v>Ch01_Type59</v>
          </cell>
          <cell r="D445">
            <v>38069745</v>
          </cell>
          <cell r="E445">
            <v>17544</v>
          </cell>
          <cell r="H445">
            <v>3407</v>
          </cell>
          <cell r="I445">
            <v>53</v>
          </cell>
          <cell r="J445">
            <v>1210</v>
          </cell>
          <cell r="K445">
            <v>1036</v>
          </cell>
          <cell r="M445">
            <v>8545</v>
          </cell>
          <cell r="N445">
            <v>1794</v>
          </cell>
          <cell r="O445">
            <v>961</v>
          </cell>
          <cell r="P445">
            <v>20656387</v>
          </cell>
          <cell r="Q445">
            <v>14849</v>
          </cell>
          <cell r="R445">
            <v>18043</v>
          </cell>
          <cell r="S445">
            <v>7817</v>
          </cell>
          <cell r="T445">
            <v>8.1</v>
          </cell>
          <cell r="U445">
            <v>37940</v>
          </cell>
        </row>
        <row r="446">
          <cell r="A446">
            <v>1086867</v>
          </cell>
          <cell r="B446" t="str">
            <v>MAKSIKUS1</v>
          </cell>
          <cell r="C446" t="str">
            <v>Ch01_Type59</v>
          </cell>
          <cell r="D446">
            <v>38069722</v>
          </cell>
          <cell r="E446">
            <v>23984</v>
          </cell>
          <cell r="H446">
            <v>1027</v>
          </cell>
          <cell r="I446">
            <v>55</v>
          </cell>
          <cell r="J446">
            <v>1260</v>
          </cell>
          <cell r="K446">
            <v>1258</v>
          </cell>
          <cell r="M446">
            <v>12265</v>
          </cell>
          <cell r="N446">
            <v>567</v>
          </cell>
          <cell r="O446">
            <v>1295</v>
          </cell>
          <cell r="P446">
            <v>27196391</v>
          </cell>
          <cell r="Q446">
            <v>24549</v>
          </cell>
          <cell r="R446">
            <v>23852</v>
          </cell>
          <cell r="S446">
            <v>17126</v>
          </cell>
          <cell r="T446">
            <v>7.2</v>
          </cell>
          <cell r="U446">
            <v>44432</v>
          </cell>
        </row>
        <row r="447">
          <cell r="A447">
            <v>7282798</v>
          </cell>
          <cell r="B447" t="str">
            <v>DOLMI</v>
          </cell>
          <cell r="C447" t="str">
            <v>T34_hvy</v>
          </cell>
          <cell r="D447">
            <v>38069744</v>
          </cell>
          <cell r="E447">
            <v>9655</v>
          </cell>
          <cell r="H447">
            <v>177</v>
          </cell>
          <cell r="I447">
            <v>45</v>
          </cell>
          <cell r="J447">
            <v>930</v>
          </cell>
          <cell r="K447">
            <v>878</v>
          </cell>
          <cell r="M447">
            <v>4700</v>
          </cell>
          <cell r="N447">
            <v>79</v>
          </cell>
          <cell r="O447">
            <v>497</v>
          </cell>
          <cell r="P447">
            <v>6321376</v>
          </cell>
          <cell r="Q447">
            <v>6414</v>
          </cell>
          <cell r="R447">
            <v>7685</v>
          </cell>
          <cell r="S447">
            <v>8137</v>
          </cell>
          <cell r="T447">
            <v>6.3</v>
          </cell>
          <cell r="U447">
            <v>13306</v>
          </cell>
        </row>
        <row r="448">
          <cell r="A448">
            <v>974593</v>
          </cell>
          <cell r="B448" t="str">
            <v>VINKOV</v>
          </cell>
          <cell r="C448" t="str">
            <v>T34_hvy</v>
          </cell>
          <cell r="D448">
            <v>38069720</v>
          </cell>
          <cell r="E448">
            <v>20950</v>
          </cell>
          <cell r="H448">
            <v>1658</v>
          </cell>
          <cell r="I448">
            <v>55</v>
          </cell>
          <cell r="J448">
            <v>1430</v>
          </cell>
          <cell r="K448">
            <v>1373</v>
          </cell>
          <cell r="M448">
            <v>10807</v>
          </cell>
          <cell r="N448">
            <v>904</v>
          </cell>
          <cell r="O448">
            <v>1229</v>
          </cell>
          <cell r="P448">
            <v>28686831</v>
          </cell>
          <cell r="Q448">
            <v>23520</v>
          </cell>
          <cell r="R448">
            <v>20970</v>
          </cell>
          <cell r="S448">
            <v>15657</v>
          </cell>
          <cell r="T448">
            <v>7.6</v>
          </cell>
          <cell r="U448">
            <v>48450</v>
          </cell>
        </row>
        <row r="449">
          <cell r="A449">
            <v>4158593</v>
          </cell>
          <cell r="B449" t="str">
            <v>VITVOR77</v>
          </cell>
          <cell r="C449" t="str">
            <v>ISU-152</v>
          </cell>
          <cell r="D449">
            <v>38069718</v>
          </cell>
          <cell r="E449">
            <v>8552</v>
          </cell>
          <cell r="H449">
            <v>0</v>
          </cell>
          <cell r="I449">
            <v>48</v>
          </cell>
          <cell r="J449">
            <v>900</v>
          </cell>
          <cell r="K449">
            <v>820</v>
          </cell>
          <cell r="M449">
            <v>4106</v>
          </cell>
          <cell r="N449">
            <v>0</v>
          </cell>
          <cell r="O449"/>
          <cell r="P449">
            <v>5533148</v>
          </cell>
          <cell r="Q449">
            <v>5606</v>
          </cell>
          <cell r="R449">
            <v>6235</v>
          </cell>
          <cell r="S449">
            <v>6075</v>
          </cell>
          <cell r="T449">
            <v>6.6</v>
          </cell>
          <cell r="U449">
            <v>12777</v>
          </cell>
        </row>
        <row r="450">
          <cell r="A450">
            <v>12296294</v>
          </cell>
          <cell r="B450" t="str">
            <v>VOVANCHIK12345678</v>
          </cell>
          <cell r="C450" t="str">
            <v>IS</v>
          </cell>
          <cell r="D450">
            <v>38069742</v>
          </cell>
          <cell r="E450">
            <v>3003</v>
          </cell>
          <cell r="H450">
            <v>273</v>
          </cell>
          <cell r="I450">
            <v>39</v>
          </cell>
          <cell r="J450">
            <v>610</v>
          </cell>
          <cell r="K450">
            <v>410</v>
          </cell>
          <cell r="M450">
            <v>1351</v>
          </cell>
          <cell r="N450">
            <v>106</v>
          </cell>
          <cell r="O450">
            <v>285</v>
          </cell>
          <cell r="P450">
            <v>786038</v>
          </cell>
          <cell r="Q450">
            <v>1292</v>
          </cell>
          <cell r="R450">
            <v>1853</v>
          </cell>
          <cell r="S450">
            <v>1594</v>
          </cell>
          <cell r="T450">
            <v>4.9000000000000004</v>
          </cell>
          <cell r="U450">
            <v>3295</v>
          </cell>
        </row>
        <row r="451">
          <cell r="A451">
            <v>1710060</v>
          </cell>
          <cell r="B451" t="str">
            <v>JACKAL8000</v>
          </cell>
          <cell r="C451" t="str">
            <v>Panther_II</v>
          </cell>
          <cell r="D451">
            <v>38069743</v>
          </cell>
          <cell r="E451">
            <v>4308</v>
          </cell>
          <cell r="H451">
            <v>296</v>
          </cell>
          <cell r="I451">
            <v>45</v>
          </cell>
          <cell r="J451">
            <v>950</v>
          </cell>
          <cell r="K451">
            <v>731</v>
          </cell>
          <cell r="M451">
            <v>2123</v>
          </cell>
          <cell r="N451">
            <v>134</v>
          </cell>
          <cell r="O451">
            <v>486</v>
          </cell>
          <cell r="P451">
            <v>1666426</v>
          </cell>
          <cell r="Q451">
            <v>2592</v>
          </cell>
          <cell r="R451">
            <v>5269</v>
          </cell>
          <cell r="S451">
            <v>2543</v>
          </cell>
          <cell r="T451">
            <v>5</v>
          </cell>
          <cell r="U451">
            <v>7722</v>
          </cell>
        </row>
        <row r="452">
          <cell r="A452">
            <v>783154</v>
          </cell>
          <cell r="B452" t="str">
            <v>STIGS</v>
          </cell>
          <cell r="C452" t="str">
            <v>T49</v>
          </cell>
          <cell r="D452">
            <v>38944564</v>
          </cell>
          <cell r="E452">
            <v>13006</v>
          </cell>
          <cell r="H452">
            <v>280</v>
          </cell>
          <cell r="I452">
            <v>59</v>
          </cell>
          <cell r="J452">
            <v>800</v>
          </cell>
          <cell r="K452">
            <v>826</v>
          </cell>
          <cell r="M452">
            <v>6335</v>
          </cell>
          <cell r="N452">
            <v>166</v>
          </cell>
          <cell r="O452">
            <v>1336</v>
          </cell>
          <cell r="P452">
            <v>7361741</v>
          </cell>
          <cell r="Q452">
            <v>8928</v>
          </cell>
          <cell r="R452">
            <v>7799</v>
          </cell>
          <cell r="S452">
            <v>9715</v>
          </cell>
          <cell r="T452">
            <v>5.6</v>
          </cell>
          <cell r="U452">
            <v>11927</v>
          </cell>
        </row>
        <row r="453">
          <cell r="A453">
            <v>2123023</v>
          </cell>
          <cell r="B453" t="str">
            <v>KOLEKMP</v>
          </cell>
          <cell r="C453" t="str">
            <v>SU-85</v>
          </cell>
          <cell r="D453">
            <v>38944552</v>
          </cell>
          <cell r="E453">
            <v>3884</v>
          </cell>
          <cell r="H453">
            <v>170</v>
          </cell>
          <cell r="I453">
            <v>50</v>
          </cell>
          <cell r="J453">
            <v>560</v>
          </cell>
          <cell r="K453">
            <v>235</v>
          </cell>
          <cell r="M453">
            <v>1772</v>
          </cell>
          <cell r="N453">
            <v>85</v>
          </cell>
          <cell r="O453">
            <v>1</v>
          </cell>
          <cell r="P453">
            <v>580010</v>
          </cell>
          <cell r="Q453">
            <v>1028</v>
          </cell>
          <cell r="R453">
            <v>2362</v>
          </cell>
          <cell r="S453">
            <v>1867</v>
          </cell>
          <cell r="T453">
            <v>4.3</v>
          </cell>
          <cell r="U453">
            <v>5644</v>
          </cell>
        </row>
        <row r="454">
          <cell r="A454">
            <v>7229965</v>
          </cell>
          <cell r="B454" t="str">
            <v>MAMLUK2009</v>
          </cell>
          <cell r="C454" t="str">
            <v>GB20_Crusader</v>
          </cell>
          <cell r="D454">
            <v>38944551</v>
          </cell>
          <cell r="E454">
            <v>3768</v>
          </cell>
          <cell r="H454">
            <v>0</v>
          </cell>
          <cell r="I454">
            <v>45</v>
          </cell>
          <cell r="J454">
            <v>770</v>
          </cell>
          <cell r="K454">
            <v>629</v>
          </cell>
          <cell r="M454">
            <v>1709</v>
          </cell>
          <cell r="N454">
            <v>0</v>
          </cell>
          <cell r="O454"/>
          <cell r="P454">
            <v>1647531</v>
          </cell>
          <cell r="Q454">
            <v>1765</v>
          </cell>
          <cell r="R454">
            <v>3692</v>
          </cell>
          <cell r="S454">
            <v>2606</v>
          </cell>
          <cell r="T454">
            <v>6.2</v>
          </cell>
          <cell r="U454">
            <v>4214</v>
          </cell>
        </row>
        <row r="455">
          <cell r="A455">
            <v>14378926</v>
          </cell>
          <cell r="B455" t="str">
            <v>OPPA12345</v>
          </cell>
          <cell r="C455" t="str">
            <v>SU-26</v>
          </cell>
          <cell r="D455">
            <v>38944563</v>
          </cell>
          <cell r="E455">
            <v>567</v>
          </cell>
          <cell r="H455">
            <v>65</v>
          </cell>
          <cell r="I455">
            <v>46</v>
          </cell>
          <cell r="J455">
            <v>330</v>
          </cell>
          <cell r="K455">
            <v>1</v>
          </cell>
          <cell r="M455">
            <v>256</v>
          </cell>
          <cell r="N455">
            <v>30</v>
          </cell>
          <cell r="O455"/>
          <cell r="P455">
            <v>25968</v>
          </cell>
          <cell r="Q455">
            <v>81</v>
          </cell>
          <cell r="R455">
            <v>408</v>
          </cell>
          <cell r="S455">
            <v>77</v>
          </cell>
          <cell r="T455">
            <v>2.9</v>
          </cell>
          <cell r="U455">
            <v>339</v>
          </cell>
        </row>
        <row r="456">
          <cell r="A456">
            <v>7041003</v>
          </cell>
          <cell r="B456" t="str">
            <v>SLAVIC929</v>
          </cell>
          <cell r="C456" t="str">
            <v>SU-85</v>
          </cell>
          <cell r="D456">
            <v>38944549</v>
          </cell>
          <cell r="E456">
            <v>1278</v>
          </cell>
          <cell r="H456">
            <v>15</v>
          </cell>
          <cell r="I456">
            <v>45</v>
          </cell>
          <cell r="J456">
            <v>530</v>
          </cell>
          <cell r="K456">
            <v>212</v>
          </cell>
          <cell r="M456">
            <v>579</v>
          </cell>
          <cell r="N456">
            <v>7</v>
          </cell>
          <cell r="O456"/>
          <cell r="P456">
            <v>152584</v>
          </cell>
          <cell r="Q456">
            <v>408</v>
          </cell>
          <cell r="R456">
            <v>801</v>
          </cell>
          <cell r="S456">
            <v>727</v>
          </cell>
          <cell r="T456">
            <v>3.8</v>
          </cell>
          <cell r="U456">
            <v>1331</v>
          </cell>
        </row>
        <row r="457">
          <cell r="A457">
            <v>2339242</v>
          </cell>
          <cell r="B457" t="str">
            <v>14534</v>
          </cell>
          <cell r="C457" t="str">
            <v>T-34</v>
          </cell>
          <cell r="D457">
            <v>38944562</v>
          </cell>
          <cell r="E457">
            <v>641</v>
          </cell>
          <cell r="H457">
            <v>133</v>
          </cell>
          <cell r="I457">
            <v>54</v>
          </cell>
          <cell r="J457">
            <v>570</v>
          </cell>
          <cell r="K457">
            <v>169</v>
          </cell>
          <cell r="M457">
            <v>293</v>
          </cell>
          <cell r="N457">
            <v>72</v>
          </cell>
          <cell r="O457"/>
          <cell r="P457">
            <v>54006</v>
          </cell>
          <cell r="Q457">
            <v>153</v>
          </cell>
          <cell r="R457">
            <v>402</v>
          </cell>
          <cell r="S457">
            <v>514</v>
          </cell>
          <cell r="T457">
            <v>3.6</v>
          </cell>
          <cell r="U457">
            <v>872</v>
          </cell>
        </row>
        <row r="458">
          <cell r="A458">
            <v>6683960</v>
          </cell>
          <cell r="B458" t="str">
            <v>XXXPISTON1944XXX</v>
          </cell>
          <cell r="C458" t="str">
            <v>StuGIII</v>
          </cell>
          <cell r="D458">
            <v>38944565</v>
          </cell>
          <cell r="E458">
            <v>3089</v>
          </cell>
          <cell r="H458">
            <v>34</v>
          </cell>
          <cell r="I458">
            <v>44</v>
          </cell>
          <cell r="J458">
            <v>530</v>
          </cell>
          <cell r="K458">
            <v>247</v>
          </cell>
          <cell r="M458">
            <v>1387</v>
          </cell>
          <cell r="N458">
            <v>14</v>
          </cell>
          <cell r="O458"/>
          <cell r="P458">
            <v>501648</v>
          </cell>
          <cell r="Q458">
            <v>1042</v>
          </cell>
          <cell r="R458">
            <v>1880</v>
          </cell>
          <cell r="S458">
            <v>1282</v>
          </cell>
          <cell r="T458">
            <v>4.0999999999999996</v>
          </cell>
          <cell r="U458">
            <v>3278</v>
          </cell>
        </row>
        <row r="459">
          <cell r="A459">
            <v>8670955</v>
          </cell>
          <cell r="B459" t="str">
            <v>VOVIKS7</v>
          </cell>
          <cell r="C459" t="str">
            <v>PzIV</v>
          </cell>
          <cell r="D459">
            <v>38944575</v>
          </cell>
          <cell r="E459">
            <v>4593</v>
          </cell>
          <cell r="H459">
            <v>609</v>
          </cell>
          <cell r="I459">
            <v>52</v>
          </cell>
          <cell r="J459">
            <v>650</v>
          </cell>
          <cell r="K459">
            <v>422</v>
          </cell>
          <cell r="M459">
            <v>2183</v>
          </cell>
          <cell r="N459">
            <v>319</v>
          </cell>
          <cell r="O459">
            <v>572</v>
          </cell>
          <cell r="P459">
            <v>953934</v>
          </cell>
          <cell r="Q459">
            <v>2005</v>
          </cell>
          <cell r="R459">
            <v>3719</v>
          </cell>
          <cell r="S459">
            <v>2207</v>
          </cell>
          <cell r="T459">
            <v>4.5999999999999996</v>
          </cell>
          <cell r="U459">
            <v>5895</v>
          </cell>
        </row>
        <row r="460">
          <cell r="A460">
            <v>12123030</v>
          </cell>
          <cell r="B460" t="str">
            <v>IVANSITNIKOV1998</v>
          </cell>
          <cell r="C460" t="str">
            <v>GB20_Crusader</v>
          </cell>
          <cell r="D460">
            <v>38944557</v>
          </cell>
          <cell r="E460">
            <v>3393</v>
          </cell>
          <cell r="H460">
            <v>0</v>
          </cell>
          <cell r="I460">
            <v>47</v>
          </cell>
          <cell r="J460">
            <v>560</v>
          </cell>
          <cell r="K460">
            <v>343</v>
          </cell>
          <cell r="M460">
            <v>1590</v>
          </cell>
          <cell r="N460">
            <v>0</v>
          </cell>
          <cell r="O460"/>
          <cell r="P460">
            <v>613254</v>
          </cell>
          <cell r="Q460">
            <v>1467</v>
          </cell>
          <cell r="R460">
            <v>2299</v>
          </cell>
          <cell r="S460">
            <v>1281</v>
          </cell>
          <cell r="T460">
            <v>4.2</v>
          </cell>
          <cell r="U460">
            <v>3537</v>
          </cell>
        </row>
        <row r="461">
          <cell r="A461">
            <v>7370484</v>
          </cell>
          <cell r="B461" t="str">
            <v>SMOG115</v>
          </cell>
          <cell r="C461" t="str">
            <v>T-28</v>
          </cell>
          <cell r="D461">
            <v>38944577</v>
          </cell>
          <cell r="E461">
            <v>3562</v>
          </cell>
          <cell r="H461">
            <v>157</v>
          </cell>
          <cell r="I461">
            <v>46</v>
          </cell>
          <cell r="J461">
            <v>1020</v>
          </cell>
          <cell r="K461">
            <v>817</v>
          </cell>
          <cell r="M461">
            <v>1752</v>
          </cell>
          <cell r="N461">
            <v>72</v>
          </cell>
          <cell r="O461">
            <v>1026</v>
          </cell>
          <cell r="P461">
            <v>1730483</v>
          </cell>
          <cell r="Q461">
            <v>2169</v>
          </cell>
          <cell r="R461">
            <v>4879</v>
          </cell>
          <cell r="S461">
            <v>1948</v>
          </cell>
          <cell r="T461">
            <v>4.8</v>
          </cell>
          <cell r="U461">
            <v>6246</v>
          </cell>
        </row>
        <row r="462">
          <cell r="A462">
            <v>7016898</v>
          </cell>
          <cell r="B462" t="str">
            <v>ORION400</v>
          </cell>
          <cell r="C462" t="str">
            <v>PzIII_IV</v>
          </cell>
          <cell r="D462">
            <v>38944567</v>
          </cell>
          <cell r="E462">
            <v>1322</v>
          </cell>
          <cell r="H462">
            <v>72</v>
          </cell>
          <cell r="I462">
            <v>53</v>
          </cell>
          <cell r="J462">
            <v>950</v>
          </cell>
          <cell r="K462">
            <v>382</v>
          </cell>
          <cell r="M462">
            <v>626</v>
          </cell>
          <cell r="N462">
            <v>40</v>
          </cell>
          <cell r="O462">
            <v>745</v>
          </cell>
          <cell r="P462">
            <v>238773</v>
          </cell>
          <cell r="Q462">
            <v>615</v>
          </cell>
          <cell r="R462">
            <v>756</v>
          </cell>
          <cell r="S462">
            <v>851</v>
          </cell>
          <cell r="T462">
            <v>4.3</v>
          </cell>
          <cell r="U462">
            <v>4514</v>
          </cell>
        </row>
        <row r="463">
          <cell r="A463">
            <v>5120868</v>
          </cell>
          <cell r="B463" t="str">
            <v>ALEXELANCEV</v>
          </cell>
          <cell r="C463" t="str">
            <v>PzIV</v>
          </cell>
          <cell r="D463">
            <v>38944572</v>
          </cell>
          <cell r="E463">
            <v>5400</v>
          </cell>
          <cell r="H463">
            <v>582</v>
          </cell>
          <cell r="I463">
            <v>49</v>
          </cell>
          <cell r="J463">
            <v>620</v>
          </cell>
          <cell r="K463">
            <v>442</v>
          </cell>
          <cell r="M463">
            <v>2484</v>
          </cell>
          <cell r="N463">
            <v>288</v>
          </cell>
          <cell r="O463">
            <v>214</v>
          </cell>
          <cell r="P463">
            <v>1392015</v>
          </cell>
          <cell r="Q463">
            <v>1953</v>
          </cell>
          <cell r="R463">
            <v>5065</v>
          </cell>
          <cell r="S463">
            <v>2493</v>
          </cell>
          <cell r="T463">
            <v>5.3</v>
          </cell>
          <cell r="U463">
            <v>5337</v>
          </cell>
        </row>
        <row r="464">
          <cell r="A464">
            <v>14780306</v>
          </cell>
          <cell r="B464" t="str">
            <v>IZINGARD12</v>
          </cell>
          <cell r="C464" t="str">
            <v>KV1</v>
          </cell>
          <cell r="D464">
            <v>38944554</v>
          </cell>
          <cell r="E464">
            <v>6</v>
          </cell>
          <cell r="H464">
            <v>0</v>
          </cell>
          <cell r="I464">
            <v>83</v>
          </cell>
          <cell r="J464">
            <v>20</v>
          </cell>
          <cell r="K464">
            <v>1</v>
          </cell>
          <cell r="M464">
            <v>5</v>
          </cell>
          <cell r="N464">
            <v>0</v>
          </cell>
          <cell r="O464"/>
          <cell r="P464">
            <v>75</v>
          </cell>
          <cell r="Q464">
            <v>0</v>
          </cell>
          <cell r="R464">
            <v>0</v>
          </cell>
          <cell r="S464">
            <v>0</v>
          </cell>
          <cell r="T464">
            <v>4.2</v>
          </cell>
          <cell r="U464">
            <v>0</v>
          </cell>
        </row>
        <row r="465">
          <cell r="A465">
            <v>4339608</v>
          </cell>
          <cell r="B465" t="str">
            <v>INCUBUS1</v>
          </cell>
          <cell r="C465" t="str">
            <v>GB20_Crusader</v>
          </cell>
          <cell r="D465">
            <v>38944559</v>
          </cell>
          <cell r="E465">
            <v>7245</v>
          </cell>
          <cell r="H465">
            <v>66</v>
          </cell>
          <cell r="I465">
            <v>47</v>
          </cell>
          <cell r="J465">
            <v>1120</v>
          </cell>
          <cell r="K465">
            <v>1062</v>
          </cell>
          <cell r="M465">
            <v>3652</v>
          </cell>
          <cell r="N465">
            <v>30</v>
          </cell>
          <cell r="O465">
            <v>1010</v>
          </cell>
          <cell r="P465">
            <v>5430318</v>
          </cell>
          <cell r="Q465">
            <v>6017</v>
          </cell>
          <cell r="R465">
            <v>8462</v>
          </cell>
          <cell r="S465">
            <v>3269</v>
          </cell>
          <cell r="T465">
            <v>6.1</v>
          </cell>
          <cell r="U465">
            <v>14075</v>
          </cell>
        </row>
        <row r="466">
          <cell r="A466">
            <v>8739351</v>
          </cell>
          <cell r="B466" t="str">
            <v>KARATEL079</v>
          </cell>
          <cell r="C466" t="str">
            <v>Wespe</v>
          </cell>
          <cell r="D466">
            <v>38944558</v>
          </cell>
          <cell r="E466">
            <v>2898</v>
          </cell>
          <cell r="H466">
            <v>54</v>
          </cell>
          <cell r="I466">
            <v>52</v>
          </cell>
          <cell r="J466">
            <v>610</v>
          </cell>
          <cell r="K466">
            <v>399</v>
          </cell>
          <cell r="M466">
            <v>1395</v>
          </cell>
          <cell r="N466">
            <v>30</v>
          </cell>
          <cell r="O466">
            <v>94</v>
          </cell>
          <cell r="P466">
            <v>504944</v>
          </cell>
          <cell r="Q466">
            <v>1881</v>
          </cell>
          <cell r="R466">
            <v>1673</v>
          </cell>
          <cell r="S466">
            <v>1457</v>
          </cell>
          <cell r="T466">
            <v>3.3</v>
          </cell>
          <cell r="U466">
            <v>2345</v>
          </cell>
        </row>
        <row r="467">
          <cell r="A467">
            <v>12463465</v>
          </cell>
          <cell r="B467" t="str">
            <v>REALTAMBOV</v>
          </cell>
          <cell r="C467" t="str">
            <v>Grille</v>
          </cell>
          <cell r="D467">
            <v>38944574</v>
          </cell>
          <cell r="E467">
            <v>1268</v>
          </cell>
          <cell r="H467">
            <v>47</v>
          </cell>
          <cell r="I467">
            <v>48</v>
          </cell>
          <cell r="J467">
            <v>610</v>
          </cell>
          <cell r="K467">
            <v>442</v>
          </cell>
          <cell r="M467">
            <v>604</v>
          </cell>
          <cell r="N467">
            <v>23</v>
          </cell>
          <cell r="O467">
            <v>1</v>
          </cell>
          <cell r="P467">
            <v>323883</v>
          </cell>
          <cell r="Q467">
            <v>599</v>
          </cell>
          <cell r="R467">
            <v>673</v>
          </cell>
          <cell r="S467">
            <v>715</v>
          </cell>
          <cell r="T467">
            <v>4.4000000000000004</v>
          </cell>
          <cell r="U467">
            <v>1331</v>
          </cell>
        </row>
        <row r="468">
          <cell r="A468">
            <v>5526164</v>
          </cell>
          <cell r="B468" t="str">
            <v>NEMOW</v>
          </cell>
          <cell r="C468" t="str">
            <v>AMX_105AM</v>
          </cell>
          <cell r="D468">
            <v>38944556</v>
          </cell>
          <cell r="E468">
            <v>10466</v>
          </cell>
          <cell r="H468">
            <v>38</v>
          </cell>
          <cell r="I468">
            <v>57</v>
          </cell>
          <cell r="J468">
            <v>1280</v>
          </cell>
          <cell r="K468">
            <v>1214</v>
          </cell>
          <cell r="M468">
            <v>5710</v>
          </cell>
          <cell r="N468">
            <v>23</v>
          </cell>
          <cell r="O468">
            <v>1297</v>
          </cell>
          <cell r="P468">
            <v>6559563</v>
          </cell>
          <cell r="Q468">
            <v>11164</v>
          </cell>
          <cell r="R468">
            <v>10974</v>
          </cell>
          <cell r="S468">
            <v>11054</v>
          </cell>
          <cell r="T468">
            <v>5.0999999999999996</v>
          </cell>
          <cell r="U468">
            <v>23319</v>
          </cell>
        </row>
        <row r="469">
          <cell r="A469">
            <v>12753411</v>
          </cell>
          <cell r="B469" t="str">
            <v>SYMU88</v>
          </cell>
          <cell r="C469" t="str">
            <v>T49</v>
          </cell>
          <cell r="D469">
            <v>38944555</v>
          </cell>
          <cell r="E469">
            <v>292</v>
          </cell>
          <cell r="H469">
            <v>0</v>
          </cell>
          <cell r="I469">
            <v>48</v>
          </cell>
          <cell r="J469">
            <v>870</v>
          </cell>
          <cell r="K469">
            <v>410</v>
          </cell>
          <cell r="M469">
            <v>139</v>
          </cell>
          <cell r="N469">
            <v>0</v>
          </cell>
          <cell r="O469"/>
          <cell r="P469">
            <v>47993</v>
          </cell>
          <cell r="Q469">
            <v>156</v>
          </cell>
          <cell r="R469">
            <v>245</v>
          </cell>
          <cell r="S469">
            <v>255</v>
          </cell>
          <cell r="T469">
            <v>3.3</v>
          </cell>
          <cell r="U469">
            <v>605</v>
          </cell>
        </row>
        <row r="470">
          <cell r="A470">
            <v>13258405</v>
          </cell>
          <cell r="B470" t="str">
            <v>VOVAVINO</v>
          </cell>
          <cell r="C470" t="str">
            <v>SU-85</v>
          </cell>
          <cell r="D470">
            <v>38944561</v>
          </cell>
          <cell r="E470">
            <v>627</v>
          </cell>
          <cell r="H470">
            <v>31</v>
          </cell>
          <cell r="I470">
            <v>45</v>
          </cell>
          <cell r="J470">
            <v>820</v>
          </cell>
          <cell r="K470">
            <v>622</v>
          </cell>
          <cell r="M470">
            <v>311</v>
          </cell>
          <cell r="N470">
            <v>11</v>
          </cell>
          <cell r="O470">
            <v>1</v>
          </cell>
          <cell r="P470">
            <v>146330</v>
          </cell>
          <cell r="Q470">
            <v>453</v>
          </cell>
          <cell r="R470">
            <v>314</v>
          </cell>
          <cell r="S470">
            <v>956</v>
          </cell>
          <cell r="T470">
            <v>3.7</v>
          </cell>
          <cell r="U470">
            <v>636</v>
          </cell>
        </row>
        <row r="471">
          <cell r="A471">
            <v>12648720</v>
          </cell>
          <cell r="B471" t="str">
            <v>H_I_A_N</v>
          </cell>
          <cell r="C471" t="str">
            <v>StuGIII</v>
          </cell>
          <cell r="D471">
            <v>38944553</v>
          </cell>
          <cell r="E471">
            <v>1810</v>
          </cell>
          <cell r="H471">
            <v>0</v>
          </cell>
          <cell r="I471">
            <v>47</v>
          </cell>
          <cell r="J471">
            <v>740</v>
          </cell>
          <cell r="K471">
            <v>500</v>
          </cell>
          <cell r="M471">
            <v>856</v>
          </cell>
          <cell r="N471">
            <v>0</v>
          </cell>
          <cell r="O471"/>
          <cell r="P471">
            <v>505055</v>
          </cell>
          <cell r="Q471">
            <v>982</v>
          </cell>
          <cell r="R471">
            <v>1179</v>
          </cell>
          <cell r="S471">
            <v>974</v>
          </cell>
          <cell r="T471">
            <v>4.4000000000000004</v>
          </cell>
          <cell r="U471">
            <v>2823</v>
          </cell>
        </row>
        <row r="472">
          <cell r="A472">
            <v>14609095</v>
          </cell>
          <cell r="B472" t="str">
            <v>PAROVOZIK_IZ_POMASHKOVO</v>
          </cell>
          <cell r="C472" t="str">
            <v>SU-85</v>
          </cell>
          <cell r="D472">
            <v>38944568</v>
          </cell>
          <cell r="E472">
            <v>491</v>
          </cell>
          <cell r="H472">
            <v>83</v>
          </cell>
          <cell r="I472">
            <v>48</v>
          </cell>
          <cell r="J472">
            <v>730</v>
          </cell>
          <cell r="K472">
            <v>345</v>
          </cell>
          <cell r="M472">
            <v>237</v>
          </cell>
          <cell r="N472">
            <v>40</v>
          </cell>
          <cell r="O472"/>
          <cell r="P472">
            <v>78443</v>
          </cell>
          <cell r="Q472">
            <v>244</v>
          </cell>
          <cell r="R472">
            <v>342</v>
          </cell>
          <cell r="S472">
            <v>163</v>
          </cell>
          <cell r="T472">
            <v>3.6</v>
          </cell>
          <cell r="U472">
            <v>1001</v>
          </cell>
        </row>
        <row r="473">
          <cell r="A473">
            <v>2311999</v>
          </cell>
          <cell r="B473" t="str">
            <v>ZAVTANKS</v>
          </cell>
          <cell r="C473" t="str">
            <v>StuGIII</v>
          </cell>
          <cell r="D473">
            <v>38944566</v>
          </cell>
          <cell r="E473">
            <v>10811</v>
          </cell>
          <cell r="H473">
            <v>44</v>
          </cell>
          <cell r="I473">
            <v>53</v>
          </cell>
          <cell r="J473">
            <v>1270</v>
          </cell>
          <cell r="K473">
            <v>1237</v>
          </cell>
          <cell r="M473">
            <v>5440</v>
          </cell>
          <cell r="N473">
            <v>25</v>
          </cell>
          <cell r="O473">
            <v>1440</v>
          </cell>
          <cell r="P473">
            <v>9691076</v>
          </cell>
          <cell r="Q473">
            <v>9911</v>
          </cell>
          <cell r="R473">
            <v>18997</v>
          </cell>
          <cell r="S473">
            <v>8860</v>
          </cell>
          <cell r="T473">
            <v>6.7</v>
          </cell>
          <cell r="U473">
            <v>15430</v>
          </cell>
        </row>
        <row r="474">
          <cell r="A474">
            <v>7065951</v>
          </cell>
          <cell r="B474" t="str">
            <v>YURI11777</v>
          </cell>
          <cell r="C474" t="str">
            <v>KV1</v>
          </cell>
          <cell r="D474">
            <v>38944571</v>
          </cell>
          <cell r="E474">
            <v>4684</v>
          </cell>
          <cell r="H474">
            <v>604</v>
          </cell>
          <cell r="I474">
            <v>54</v>
          </cell>
          <cell r="J474">
            <v>620</v>
          </cell>
          <cell r="K474">
            <v>450</v>
          </cell>
          <cell r="M474">
            <v>2197</v>
          </cell>
          <cell r="N474">
            <v>326</v>
          </cell>
          <cell r="O474">
            <v>476</v>
          </cell>
          <cell r="P474">
            <v>1183211</v>
          </cell>
          <cell r="Q474">
            <v>2051</v>
          </cell>
          <cell r="R474">
            <v>4313</v>
          </cell>
          <cell r="S474">
            <v>1134</v>
          </cell>
          <cell r="T474">
            <v>5</v>
          </cell>
          <cell r="U474">
            <v>5220</v>
          </cell>
        </row>
        <row r="475">
          <cell r="A475">
            <v>2670804</v>
          </cell>
          <cell r="B475" t="str">
            <v>VIRUSZET</v>
          </cell>
          <cell r="C475" t="str">
            <v>GB08_Churchill_I</v>
          </cell>
          <cell r="D475">
            <v>38944569</v>
          </cell>
          <cell r="E475">
            <v>1165</v>
          </cell>
          <cell r="H475">
            <v>27</v>
          </cell>
          <cell r="I475">
            <v>44</v>
          </cell>
          <cell r="J475">
            <v>580</v>
          </cell>
          <cell r="K475">
            <v>300</v>
          </cell>
          <cell r="M475">
            <v>548</v>
          </cell>
          <cell r="N475">
            <v>10</v>
          </cell>
          <cell r="O475"/>
          <cell r="P475">
            <v>176868</v>
          </cell>
          <cell r="Q475">
            <v>622</v>
          </cell>
          <cell r="R475">
            <v>371</v>
          </cell>
          <cell r="S475">
            <v>926</v>
          </cell>
          <cell r="T475">
            <v>3.1</v>
          </cell>
          <cell r="U475">
            <v>1053</v>
          </cell>
        </row>
        <row r="476">
          <cell r="A476">
            <v>14289008</v>
          </cell>
          <cell r="B476" t="str">
            <v>1234ZZ4321</v>
          </cell>
          <cell r="C476" t="str">
            <v>M4_Sherman</v>
          </cell>
          <cell r="D476">
            <v>38944576</v>
          </cell>
          <cell r="E476">
            <v>314</v>
          </cell>
          <cell r="H476">
            <v>56</v>
          </cell>
          <cell r="I476">
            <v>41</v>
          </cell>
          <cell r="J476">
            <v>530</v>
          </cell>
          <cell r="K476">
            <v>101</v>
          </cell>
          <cell r="M476">
            <v>129</v>
          </cell>
          <cell r="N476">
            <v>23</v>
          </cell>
          <cell r="O476"/>
          <cell r="P476">
            <v>26274</v>
          </cell>
          <cell r="Q476">
            <v>91</v>
          </cell>
          <cell r="R476">
            <v>128</v>
          </cell>
          <cell r="S476">
            <v>306</v>
          </cell>
          <cell r="T476">
            <v>3.5</v>
          </cell>
          <cell r="U476">
            <v>345</v>
          </cell>
        </row>
        <row r="477">
          <cell r="A477">
            <v>8649407</v>
          </cell>
          <cell r="B477" t="str">
            <v>SONCHESAN</v>
          </cell>
          <cell r="C477" t="str">
            <v>GB08_Churchill_I</v>
          </cell>
          <cell r="D477">
            <v>38944578</v>
          </cell>
          <cell r="E477">
            <v>5250</v>
          </cell>
          <cell r="H477">
            <v>401</v>
          </cell>
          <cell r="I477">
            <v>54</v>
          </cell>
          <cell r="J477">
            <v>710</v>
          </cell>
          <cell r="K477">
            <v>686</v>
          </cell>
          <cell r="M477">
            <v>2540</v>
          </cell>
          <cell r="N477">
            <v>215</v>
          </cell>
          <cell r="O477">
            <v>1045</v>
          </cell>
          <cell r="P477">
            <v>2210510</v>
          </cell>
          <cell r="Q477">
            <v>3211</v>
          </cell>
          <cell r="R477">
            <v>3186</v>
          </cell>
          <cell r="S477">
            <v>4141</v>
          </cell>
          <cell r="T477">
            <v>4.8</v>
          </cell>
          <cell r="U477">
            <v>3570</v>
          </cell>
        </row>
        <row r="478">
          <cell r="A478">
            <v>8031336</v>
          </cell>
          <cell r="B478" t="str">
            <v>WOLF675</v>
          </cell>
          <cell r="C478" t="str">
            <v>StuGIII</v>
          </cell>
          <cell r="D478">
            <v>38944573</v>
          </cell>
          <cell r="E478">
            <v>11911</v>
          </cell>
          <cell r="H478">
            <v>107</v>
          </cell>
          <cell r="I478">
            <v>37</v>
          </cell>
          <cell r="J478">
            <v>860</v>
          </cell>
          <cell r="K478">
            <v>738</v>
          </cell>
          <cell r="M478">
            <v>5822</v>
          </cell>
          <cell r="N478">
            <v>40</v>
          </cell>
          <cell r="O478">
            <v>156</v>
          </cell>
          <cell r="P478">
            <v>5502288</v>
          </cell>
          <cell r="Q478">
            <v>7329</v>
          </cell>
          <cell r="R478">
            <v>8687</v>
          </cell>
          <cell r="S478">
            <v>7974</v>
          </cell>
          <cell r="T478">
            <v>5.6</v>
          </cell>
          <cell r="U478">
            <v>19636</v>
          </cell>
        </row>
        <row r="479">
          <cell r="A479">
            <v>6665865</v>
          </cell>
          <cell r="B479" t="str">
            <v>RUS1CH08</v>
          </cell>
          <cell r="C479" t="str">
            <v>M10_Wolverine</v>
          </cell>
          <cell r="D479">
            <v>38944550</v>
          </cell>
          <cell r="E479">
            <v>4984</v>
          </cell>
          <cell r="H479">
            <v>31</v>
          </cell>
          <cell r="I479">
            <v>54</v>
          </cell>
          <cell r="J479">
            <v>1120</v>
          </cell>
          <cell r="K479">
            <v>713</v>
          </cell>
          <cell r="M479">
            <v>2460</v>
          </cell>
          <cell r="N479">
            <v>20</v>
          </cell>
          <cell r="O479"/>
          <cell r="P479">
            <v>1332520</v>
          </cell>
          <cell r="Q479">
            <v>4281</v>
          </cell>
          <cell r="R479">
            <v>4508</v>
          </cell>
          <cell r="S479">
            <v>6295</v>
          </cell>
          <cell r="T479">
            <v>3.4</v>
          </cell>
          <cell r="U479">
            <v>11107</v>
          </cell>
        </row>
        <row r="480">
          <cell r="A480">
            <v>6306203</v>
          </cell>
          <cell r="B480" t="str">
            <v>DEN99RUS</v>
          </cell>
          <cell r="C480" t="str">
            <v>KV1</v>
          </cell>
          <cell r="D480">
            <v>38944560</v>
          </cell>
          <cell r="E480">
            <v>1029</v>
          </cell>
          <cell r="H480">
            <v>0</v>
          </cell>
          <cell r="I480">
            <v>51</v>
          </cell>
          <cell r="J480">
            <v>960</v>
          </cell>
          <cell r="K480">
            <v>570</v>
          </cell>
          <cell r="M480">
            <v>529</v>
          </cell>
          <cell r="N480">
            <v>0</v>
          </cell>
          <cell r="O480"/>
          <cell r="P480">
            <v>196861</v>
          </cell>
          <cell r="Q480">
            <v>670</v>
          </cell>
          <cell r="R480">
            <v>1276</v>
          </cell>
          <cell r="S480">
            <v>815</v>
          </cell>
          <cell r="T480">
            <v>3.2</v>
          </cell>
          <cell r="U480">
            <v>1840</v>
          </cell>
        </row>
        <row r="481">
          <cell r="A481">
            <v>12269146</v>
          </cell>
          <cell r="B481" t="str">
            <v>GENIJA89RUS</v>
          </cell>
          <cell r="C481" t="str">
            <v>Churchill_LL</v>
          </cell>
          <cell r="D481">
            <v>38944570</v>
          </cell>
          <cell r="E481">
            <v>2175</v>
          </cell>
          <cell r="H481">
            <v>97</v>
          </cell>
          <cell r="I481">
            <v>37</v>
          </cell>
          <cell r="J481">
            <v>600</v>
          </cell>
          <cell r="K481">
            <v>277</v>
          </cell>
          <cell r="M481">
            <v>938</v>
          </cell>
          <cell r="N481">
            <v>36</v>
          </cell>
          <cell r="O481">
            <v>1</v>
          </cell>
          <cell r="P481">
            <v>440207</v>
          </cell>
          <cell r="Q481">
            <v>676</v>
          </cell>
          <cell r="R481">
            <v>1509</v>
          </cell>
          <cell r="S481">
            <v>1060</v>
          </cell>
          <cell r="T481">
            <v>4.5</v>
          </cell>
          <cell r="U481">
            <v>2957</v>
          </cell>
        </row>
        <row r="482">
          <cell r="A482">
            <v>948977</v>
          </cell>
          <cell r="B482" t="str">
            <v>MRDIMONLEMON</v>
          </cell>
          <cell r="C482" t="str">
            <v>KV-1s</v>
          </cell>
          <cell r="D482">
            <v>39628250</v>
          </cell>
          <cell r="E482">
            <v>4037</v>
          </cell>
          <cell r="H482">
            <v>1</v>
          </cell>
          <cell r="I482">
            <v>50</v>
          </cell>
          <cell r="J482">
            <v>850</v>
          </cell>
          <cell r="K482">
            <v>437</v>
          </cell>
          <cell r="M482">
            <v>1981</v>
          </cell>
          <cell r="N482">
            <v>1</v>
          </cell>
          <cell r="O482"/>
          <cell r="P482">
            <v>728869</v>
          </cell>
          <cell r="Q482">
            <v>1939</v>
          </cell>
          <cell r="R482">
            <v>3651</v>
          </cell>
          <cell r="S482">
            <v>2987</v>
          </cell>
          <cell r="T482">
            <v>3.6</v>
          </cell>
          <cell r="U482">
            <v>8427</v>
          </cell>
        </row>
        <row r="483">
          <cell r="A483">
            <v>10919146</v>
          </cell>
          <cell r="B483" t="str">
            <v>DENIS041988</v>
          </cell>
          <cell r="C483" t="str">
            <v>KV-1s</v>
          </cell>
          <cell r="D483">
            <v>39628248</v>
          </cell>
          <cell r="E483">
            <v>3855</v>
          </cell>
          <cell r="H483">
            <v>594</v>
          </cell>
          <cell r="I483">
            <v>47</v>
          </cell>
          <cell r="J483">
            <v>710</v>
          </cell>
          <cell r="K483">
            <v>445</v>
          </cell>
          <cell r="M483">
            <v>1810</v>
          </cell>
          <cell r="N483">
            <v>279</v>
          </cell>
          <cell r="O483">
            <v>567</v>
          </cell>
          <cell r="P483">
            <v>1001724</v>
          </cell>
          <cell r="Q483">
            <v>1579</v>
          </cell>
          <cell r="R483">
            <v>2568</v>
          </cell>
          <cell r="S483">
            <v>2671</v>
          </cell>
          <cell r="T483">
            <v>4.5999999999999996</v>
          </cell>
          <cell r="U483">
            <v>6059</v>
          </cell>
        </row>
        <row r="484">
          <cell r="A484">
            <v>5940076</v>
          </cell>
          <cell r="B484" t="str">
            <v>DIMONTUGARIN</v>
          </cell>
          <cell r="C484" t="str">
            <v>T25_2</v>
          </cell>
          <cell r="D484">
            <v>39628249</v>
          </cell>
          <cell r="E484">
            <v>5330</v>
          </cell>
          <cell r="H484">
            <v>0</v>
          </cell>
          <cell r="I484">
            <v>49</v>
          </cell>
          <cell r="J484">
            <v>1010</v>
          </cell>
          <cell r="K484">
            <v>748</v>
          </cell>
          <cell r="M484">
            <v>2620</v>
          </cell>
          <cell r="N484">
            <v>0</v>
          </cell>
          <cell r="O484"/>
          <cell r="P484">
            <v>2110844</v>
          </cell>
          <cell r="Q484">
            <v>3255</v>
          </cell>
          <cell r="R484">
            <v>6472</v>
          </cell>
          <cell r="S484">
            <v>3935</v>
          </cell>
          <cell r="T484">
            <v>4.7</v>
          </cell>
          <cell r="U484">
            <v>10397</v>
          </cell>
        </row>
        <row r="485">
          <cell r="A485">
            <v>8076816</v>
          </cell>
          <cell r="B485" t="str">
            <v>SPECIALFORME</v>
          </cell>
          <cell r="C485" t="str">
            <v>AMX_13F3AM</v>
          </cell>
          <cell r="D485">
            <v>39628229</v>
          </cell>
          <cell r="E485">
            <v>9617</v>
          </cell>
          <cell r="H485">
            <v>0</v>
          </cell>
          <cell r="I485">
            <v>52</v>
          </cell>
          <cell r="J485">
            <v>1190</v>
          </cell>
          <cell r="K485">
            <v>1187</v>
          </cell>
          <cell r="M485">
            <v>5010</v>
          </cell>
          <cell r="N485">
            <v>0</v>
          </cell>
          <cell r="O485"/>
          <cell r="P485">
            <v>10893761</v>
          </cell>
          <cell r="Q485">
            <v>8863</v>
          </cell>
          <cell r="R485">
            <v>8384</v>
          </cell>
          <cell r="S485">
            <v>5466</v>
          </cell>
          <cell r="T485">
            <v>7.2</v>
          </cell>
          <cell r="U485">
            <v>18130</v>
          </cell>
        </row>
        <row r="486">
          <cell r="A486">
            <v>1598601</v>
          </cell>
          <cell r="B486" t="str">
            <v>ILIA_SUPER</v>
          </cell>
          <cell r="C486" t="str">
            <v>KV-1s</v>
          </cell>
          <cell r="D486">
            <v>39628227</v>
          </cell>
          <cell r="E486">
            <v>1634</v>
          </cell>
          <cell r="H486">
            <v>0</v>
          </cell>
          <cell r="I486">
            <v>46</v>
          </cell>
          <cell r="J486">
            <v>580</v>
          </cell>
          <cell r="K486">
            <v>304</v>
          </cell>
          <cell r="M486">
            <v>747</v>
          </cell>
          <cell r="N486">
            <v>0</v>
          </cell>
          <cell r="O486"/>
          <cell r="P486">
            <v>238557</v>
          </cell>
          <cell r="Q486">
            <v>544</v>
          </cell>
          <cell r="R486">
            <v>1518</v>
          </cell>
          <cell r="S486">
            <v>856</v>
          </cell>
          <cell r="T486">
            <v>4.3</v>
          </cell>
          <cell r="U486">
            <v>1558</v>
          </cell>
        </row>
        <row r="487">
          <cell r="A487">
            <v>6503261</v>
          </cell>
          <cell r="B487" t="str">
            <v>8ALIEM</v>
          </cell>
          <cell r="C487" t="str">
            <v>AMX_105AM</v>
          </cell>
          <cell r="D487">
            <v>39628246</v>
          </cell>
          <cell r="E487">
            <v>8372</v>
          </cell>
          <cell r="H487">
            <v>47</v>
          </cell>
          <cell r="I487">
            <v>51</v>
          </cell>
          <cell r="J487">
            <v>980</v>
          </cell>
          <cell r="K487">
            <v>1077</v>
          </cell>
          <cell r="M487">
            <v>4300</v>
          </cell>
          <cell r="N487">
            <v>24</v>
          </cell>
          <cell r="O487">
            <v>863</v>
          </cell>
          <cell r="P487">
            <v>5724347</v>
          </cell>
          <cell r="Q487">
            <v>7731</v>
          </cell>
          <cell r="R487">
            <v>5728</v>
          </cell>
          <cell r="S487">
            <v>7519</v>
          </cell>
          <cell r="T487">
            <v>5.5</v>
          </cell>
          <cell r="U487">
            <v>8997</v>
          </cell>
        </row>
        <row r="488">
          <cell r="A488">
            <v>5760672</v>
          </cell>
          <cell r="B488" t="str">
            <v>AHTOH_1</v>
          </cell>
          <cell r="C488" t="str">
            <v>M6</v>
          </cell>
          <cell r="D488">
            <v>39628236</v>
          </cell>
          <cell r="E488">
            <v>5154</v>
          </cell>
          <cell r="H488">
            <v>5</v>
          </cell>
          <cell r="I488">
            <v>47</v>
          </cell>
          <cell r="J488">
            <v>740</v>
          </cell>
          <cell r="K488">
            <v>598</v>
          </cell>
          <cell r="M488">
            <v>2445</v>
          </cell>
          <cell r="N488">
            <v>2</v>
          </cell>
          <cell r="O488"/>
          <cell r="P488">
            <v>1850521</v>
          </cell>
          <cell r="Q488">
            <v>2657</v>
          </cell>
          <cell r="R488">
            <v>4838</v>
          </cell>
          <cell r="S488">
            <v>2614</v>
          </cell>
          <cell r="T488">
            <v>4.9000000000000004</v>
          </cell>
          <cell r="U488">
            <v>5801</v>
          </cell>
        </row>
        <row r="489">
          <cell r="A489">
            <v>12279415</v>
          </cell>
          <cell r="B489" t="str">
            <v>LECHA123XXX</v>
          </cell>
          <cell r="C489" t="str">
            <v>SU-5</v>
          </cell>
          <cell r="D489">
            <v>39628253</v>
          </cell>
          <cell r="E489">
            <v>892</v>
          </cell>
          <cell r="H489">
            <v>46</v>
          </cell>
          <cell r="I489">
            <v>48</v>
          </cell>
          <cell r="J489">
            <v>570</v>
          </cell>
          <cell r="K489">
            <v>100</v>
          </cell>
          <cell r="M489">
            <v>386</v>
          </cell>
          <cell r="N489">
            <v>25</v>
          </cell>
          <cell r="O489">
            <v>1</v>
          </cell>
          <cell r="P489">
            <v>89944</v>
          </cell>
          <cell r="Q489">
            <v>236</v>
          </cell>
          <cell r="R489">
            <v>407</v>
          </cell>
          <cell r="S489">
            <v>500</v>
          </cell>
          <cell r="T489">
            <v>3.4</v>
          </cell>
          <cell r="U489">
            <v>1505</v>
          </cell>
        </row>
        <row r="490">
          <cell r="A490">
            <v>14373689</v>
          </cell>
          <cell r="B490" t="str">
            <v>SLAVIK_XD74</v>
          </cell>
          <cell r="C490" t="str">
            <v>KV-1s</v>
          </cell>
          <cell r="D490">
            <v>39628240</v>
          </cell>
          <cell r="E490">
            <v>453</v>
          </cell>
          <cell r="H490">
            <v>0</v>
          </cell>
          <cell r="I490">
            <v>47</v>
          </cell>
          <cell r="J490">
            <v>420</v>
          </cell>
          <cell r="K490">
            <v>189</v>
          </cell>
          <cell r="M490">
            <v>215</v>
          </cell>
          <cell r="N490">
            <v>0</v>
          </cell>
          <cell r="O490"/>
          <cell r="P490">
            <v>58771</v>
          </cell>
          <cell r="Q490">
            <v>127</v>
          </cell>
          <cell r="R490">
            <v>157</v>
          </cell>
          <cell r="S490">
            <v>124</v>
          </cell>
          <cell r="T490">
            <v>4.0999999999999996</v>
          </cell>
          <cell r="U490">
            <v>490</v>
          </cell>
        </row>
        <row r="491">
          <cell r="A491">
            <v>8849173</v>
          </cell>
          <cell r="B491" t="str">
            <v>BESEDINO46RUS</v>
          </cell>
          <cell r="C491" t="str">
            <v>KV-1s</v>
          </cell>
          <cell r="D491">
            <v>39628233</v>
          </cell>
          <cell r="E491">
            <v>687</v>
          </cell>
          <cell r="H491">
            <v>188</v>
          </cell>
          <cell r="I491">
            <v>43</v>
          </cell>
          <cell r="J491">
            <v>650</v>
          </cell>
          <cell r="K491">
            <v>358</v>
          </cell>
          <cell r="M491">
            <v>308</v>
          </cell>
          <cell r="N491">
            <v>80</v>
          </cell>
          <cell r="O491">
            <v>538</v>
          </cell>
          <cell r="P491">
            <v>153184</v>
          </cell>
          <cell r="Q491">
            <v>346</v>
          </cell>
          <cell r="R491">
            <v>463</v>
          </cell>
          <cell r="S491">
            <v>192</v>
          </cell>
          <cell r="T491">
            <v>4</v>
          </cell>
          <cell r="U491">
            <v>954</v>
          </cell>
        </row>
        <row r="492">
          <cell r="A492">
            <v>11941040</v>
          </cell>
          <cell r="B492" t="str">
            <v>DIMDIMICH1919</v>
          </cell>
          <cell r="C492" t="str">
            <v>T-43</v>
          </cell>
          <cell r="D492">
            <v>39628239</v>
          </cell>
          <cell r="E492">
            <v>3093</v>
          </cell>
          <cell r="H492">
            <v>116</v>
          </cell>
          <cell r="I492">
            <v>50</v>
          </cell>
          <cell r="J492">
            <v>870</v>
          </cell>
          <cell r="K492">
            <v>881</v>
          </cell>
          <cell r="M492">
            <v>1512</v>
          </cell>
          <cell r="N492">
            <v>58</v>
          </cell>
          <cell r="O492">
            <v>729</v>
          </cell>
          <cell r="P492">
            <v>1799802</v>
          </cell>
          <cell r="Q492">
            <v>2251</v>
          </cell>
          <cell r="R492">
            <v>3424</v>
          </cell>
          <cell r="S492">
            <v>1070</v>
          </cell>
          <cell r="T492">
            <v>5.7</v>
          </cell>
          <cell r="U492">
            <v>3171</v>
          </cell>
        </row>
        <row r="493">
          <cell r="A493">
            <v>11243687</v>
          </cell>
          <cell r="B493" t="str">
            <v>MASTERLINES</v>
          </cell>
          <cell r="C493" t="str">
            <v>IS</v>
          </cell>
          <cell r="D493">
            <v>39628237</v>
          </cell>
          <cell r="E493">
            <v>2846</v>
          </cell>
          <cell r="H493">
            <v>0</v>
          </cell>
          <cell r="I493">
            <v>46</v>
          </cell>
          <cell r="J493">
            <v>620</v>
          </cell>
          <cell r="K493">
            <v>388</v>
          </cell>
          <cell r="M493">
            <v>1320</v>
          </cell>
          <cell r="N493">
            <v>0</v>
          </cell>
          <cell r="O493"/>
          <cell r="P493">
            <v>648531</v>
          </cell>
          <cell r="Q493">
            <v>836</v>
          </cell>
          <cell r="R493">
            <v>2923</v>
          </cell>
          <cell r="S493">
            <v>1311</v>
          </cell>
          <cell r="T493">
            <v>4.7</v>
          </cell>
          <cell r="U493">
            <v>2936</v>
          </cell>
        </row>
        <row r="494">
          <cell r="A494">
            <v>6121433</v>
          </cell>
          <cell r="B494" t="str">
            <v>ILS7</v>
          </cell>
          <cell r="C494" t="str">
            <v>KV-1s</v>
          </cell>
          <cell r="D494">
            <v>39628244</v>
          </cell>
          <cell r="E494">
            <v>3494</v>
          </cell>
          <cell r="H494">
            <v>119</v>
          </cell>
          <cell r="I494">
            <v>45</v>
          </cell>
          <cell r="J494">
            <v>910</v>
          </cell>
          <cell r="K494">
            <v>543</v>
          </cell>
          <cell r="M494">
            <v>1688</v>
          </cell>
          <cell r="N494">
            <v>54</v>
          </cell>
          <cell r="O494">
            <v>97</v>
          </cell>
          <cell r="P494">
            <v>824452</v>
          </cell>
          <cell r="Q494">
            <v>2105</v>
          </cell>
          <cell r="R494">
            <v>1429</v>
          </cell>
          <cell r="S494">
            <v>4961</v>
          </cell>
          <cell r="T494">
            <v>3.9</v>
          </cell>
          <cell r="U494">
            <v>7239</v>
          </cell>
        </row>
        <row r="495">
          <cell r="A495">
            <v>10863638</v>
          </cell>
          <cell r="B495" t="str">
            <v>DIMAN1283</v>
          </cell>
          <cell r="C495" t="str">
            <v>KV-13</v>
          </cell>
          <cell r="D495">
            <v>39628234</v>
          </cell>
          <cell r="E495">
            <v>1839</v>
          </cell>
          <cell r="H495">
            <v>106</v>
          </cell>
          <cell r="I495">
            <v>49</v>
          </cell>
          <cell r="J495">
            <v>760</v>
          </cell>
          <cell r="K495">
            <v>551</v>
          </cell>
          <cell r="M495">
            <v>896</v>
          </cell>
          <cell r="N495">
            <v>52</v>
          </cell>
          <cell r="O495">
            <v>210</v>
          </cell>
          <cell r="P495">
            <v>546671</v>
          </cell>
          <cell r="Q495">
            <v>927</v>
          </cell>
          <cell r="R495">
            <v>1381</v>
          </cell>
          <cell r="S495">
            <v>1319</v>
          </cell>
          <cell r="T495">
            <v>4.4000000000000004</v>
          </cell>
          <cell r="U495">
            <v>2537</v>
          </cell>
        </row>
        <row r="496">
          <cell r="A496">
            <v>11454339</v>
          </cell>
          <cell r="B496" t="str">
            <v>LAPUCH07</v>
          </cell>
          <cell r="C496" t="str">
            <v>PzVI</v>
          </cell>
          <cell r="D496">
            <v>39628226</v>
          </cell>
          <cell r="E496">
            <v>5616</v>
          </cell>
          <cell r="H496">
            <v>133</v>
          </cell>
          <cell r="I496">
            <v>44</v>
          </cell>
          <cell r="J496">
            <v>740</v>
          </cell>
          <cell r="K496">
            <v>484</v>
          </cell>
          <cell r="M496">
            <v>2637</v>
          </cell>
          <cell r="N496">
            <v>58</v>
          </cell>
          <cell r="O496">
            <v>1</v>
          </cell>
          <cell r="P496">
            <v>1594566</v>
          </cell>
          <cell r="Q496">
            <v>2404</v>
          </cell>
          <cell r="R496">
            <v>4612</v>
          </cell>
          <cell r="S496">
            <v>3100</v>
          </cell>
          <cell r="T496">
            <v>4.8</v>
          </cell>
          <cell r="U496">
            <v>8809</v>
          </cell>
        </row>
        <row r="497">
          <cell r="A497">
            <v>5829861</v>
          </cell>
          <cell r="B497" t="str">
            <v>JUST_SERGEY</v>
          </cell>
          <cell r="C497" t="str">
            <v>IS</v>
          </cell>
          <cell r="D497">
            <v>39628247</v>
          </cell>
          <cell r="E497">
            <v>3347</v>
          </cell>
          <cell r="H497">
            <v>1</v>
          </cell>
          <cell r="I497">
            <v>50</v>
          </cell>
          <cell r="J497">
            <v>900</v>
          </cell>
          <cell r="K497">
            <v>769</v>
          </cell>
          <cell r="M497">
            <v>1649</v>
          </cell>
          <cell r="N497">
            <v>1</v>
          </cell>
          <cell r="O497"/>
          <cell r="P497">
            <v>1378235</v>
          </cell>
          <cell r="Q497">
            <v>2553</v>
          </cell>
          <cell r="R497">
            <v>1269</v>
          </cell>
          <cell r="S497">
            <v>3931</v>
          </cell>
          <cell r="T497">
            <v>4.8</v>
          </cell>
          <cell r="U497">
            <v>5380</v>
          </cell>
        </row>
        <row r="498">
          <cell r="A498">
            <v>5526164</v>
          </cell>
          <cell r="B498" t="str">
            <v>NEMOW</v>
          </cell>
          <cell r="C498" t="str">
            <v>AMX_105AM</v>
          </cell>
          <cell r="D498">
            <v>39628243</v>
          </cell>
          <cell r="E498">
            <v>10466</v>
          </cell>
          <cell r="H498">
            <v>38</v>
          </cell>
          <cell r="I498">
            <v>57</v>
          </cell>
          <cell r="J498">
            <v>1280</v>
          </cell>
          <cell r="K498">
            <v>1214</v>
          </cell>
          <cell r="M498">
            <v>5710</v>
          </cell>
          <cell r="N498">
            <v>23</v>
          </cell>
          <cell r="O498">
            <v>1297</v>
          </cell>
          <cell r="P498">
            <v>6559563</v>
          </cell>
          <cell r="Q498">
            <v>11164</v>
          </cell>
          <cell r="R498">
            <v>10974</v>
          </cell>
          <cell r="S498">
            <v>11054</v>
          </cell>
          <cell r="T498">
            <v>5.0999999999999996</v>
          </cell>
          <cell r="U498">
            <v>23319</v>
          </cell>
        </row>
        <row r="499">
          <cell r="A499">
            <v>5464178</v>
          </cell>
          <cell r="B499" t="str">
            <v>DJDANY</v>
          </cell>
          <cell r="C499" t="str">
            <v>Ch04_T34_1</v>
          </cell>
          <cell r="D499">
            <v>39628251</v>
          </cell>
          <cell r="E499">
            <v>14329</v>
          </cell>
          <cell r="H499">
            <v>0</v>
          </cell>
          <cell r="I499">
            <v>51</v>
          </cell>
          <cell r="J499">
            <v>1170</v>
          </cell>
          <cell r="K499">
            <v>1251</v>
          </cell>
          <cell r="M499">
            <v>7264</v>
          </cell>
          <cell r="N499">
            <v>0</v>
          </cell>
          <cell r="O499"/>
          <cell r="P499">
            <v>14465747</v>
          </cell>
          <cell r="Q499">
            <v>15282</v>
          </cell>
          <cell r="R499">
            <v>14005</v>
          </cell>
          <cell r="S499">
            <v>14084</v>
          </cell>
          <cell r="T499">
            <v>7</v>
          </cell>
          <cell r="U499">
            <v>18054</v>
          </cell>
        </row>
        <row r="500">
          <cell r="A500">
            <v>5585923</v>
          </cell>
          <cell r="B500" t="str">
            <v>BRAVO3RU</v>
          </cell>
          <cell r="C500" t="str">
            <v>T25_AT</v>
          </cell>
          <cell r="D500">
            <v>39628231</v>
          </cell>
          <cell r="E500">
            <v>1287</v>
          </cell>
          <cell r="H500">
            <v>114</v>
          </cell>
          <cell r="I500">
            <v>54</v>
          </cell>
          <cell r="J500">
            <v>1110</v>
          </cell>
          <cell r="K500">
            <v>697</v>
          </cell>
          <cell r="M500">
            <v>647</v>
          </cell>
          <cell r="N500">
            <v>62</v>
          </cell>
          <cell r="O500">
            <v>650</v>
          </cell>
          <cell r="P500">
            <v>455030</v>
          </cell>
          <cell r="Q500">
            <v>958</v>
          </cell>
          <cell r="R500">
            <v>761</v>
          </cell>
          <cell r="S500">
            <v>867</v>
          </cell>
          <cell r="T500">
            <v>4.3</v>
          </cell>
          <cell r="U500">
            <v>4273</v>
          </cell>
        </row>
        <row r="501">
          <cell r="A501">
            <v>3698502</v>
          </cell>
          <cell r="B501" t="str">
            <v>BERKUT1993</v>
          </cell>
          <cell r="C501" t="str">
            <v>KV-1s</v>
          </cell>
          <cell r="D501">
            <v>39628242</v>
          </cell>
          <cell r="E501">
            <v>1452</v>
          </cell>
          <cell r="H501">
            <v>127</v>
          </cell>
          <cell r="I501">
            <v>55</v>
          </cell>
          <cell r="J501">
            <v>940</v>
          </cell>
          <cell r="K501">
            <v>829</v>
          </cell>
          <cell r="M501">
            <v>723</v>
          </cell>
          <cell r="N501">
            <v>70</v>
          </cell>
          <cell r="O501">
            <v>14</v>
          </cell>
          <cell r="P501">
            <v>577291</v>
          </cell>
          <cell r="Q501">
            <v>1378</v>
          </cell>
          <cell r="R501">
            <v>572</v>
          </cell>
          <cell r="S501">
            <v>1733</v>
          </cell>
          <cell r="T501">
            <v>4</v>
          </cell>
          <cell r="U501">
            <v>1867</v>
          </cell>
        </row>
        <row r="502">
          <cell r="A502">
            <v>11259163</v>
          </cell>
          <cell r="B502" t="str">
            <v>DRON_UA85</v>
          </cell>
          <cell r="C502" t="str">
            <v>IS</v>
          </cell>
          <cell r="D502">
            <v>39628235</v>
          </cell>
          <cell r="E502">
            <v>2502</v>
          </cell>
          <cell r="H502">
            <v>13</v>
          </cell>
          <cell r="I502">
            <v>47</v>
          </cell>
          <cell r="J502">
            <v>690</v>
          </cell>
          <cell r="K502">
            <v>394</v>
          </cell>
          <cell r="M502">
            <v>1195</v>
          </cell>
          <cell r="N502">
            <v>5</v>
          </cell>
          <cell r="O502"/>
          <cell r="P502">
            <v>531978</v>
          </cell>
          <cell r="Q502">
            <v>1053</v>
          </cell>
          <cell r="R502">
            <v>1360</v>
          </cell>
          <cell r="S502">
            <v>1348</v>
          </cell>
          <cell r="T502">
            <v>4.5</v>
          </cell>
          <cell r="U502">
            <v>4730</v>
          </cell>
        </row>
        <row r="503">
          <cell r="A503">
            <v>3062826</v>
          </cell>
          <cell r="B503" t="str">
            <v>TTOXMELKO</v>
          </cell>
          <cell r="C503" t="str">
            <v>M7_Priest</v>
          </cell>
          <cell r="D503">
            <v>39628238</v>
          </cell>
          <cell r="E503">
            <v>5046</v>
          </cell>
          <cell r="H503">
            <v>32</v>
          </cell>
          <cell r="I503">
            <v>48</v>
          </cell>
          <cell r="J503">
            <v>920</v>
          </cell>
          <cell r="K503">
            <v>960</v>
          </cell>
          <cell r="M503">
            <v>2495</v>
          </cell>
          <cell r="N503">
            <v>15</v>
          </cell>
          <cell r="O503"/>
          <cell r="P503">
            <v>4172702</v>
          </cell>
          <cell r="Q503">
            <v>3379</v>
          </cell>
          <cell r="R503">
            <v>3985</v>
          </cell>
          <cell r="S503">
            <v>2639</v>
          </cell>
          <cell r="T503">
            <v>6.3</v>
          </cell>
          <cell r="U503">
            <v>5841</v>
          </cell>
        </row>
        <row r="504">
          <cell r="A504">
            <v>3070604</v>
          </cell>
          <cell r="B504" t="str">
            <v>CARSER</v>
          </cell>
          <cell r="C504" t="str">
            <v>SU-8</v>
          </cell>
          <cell r="D504">
            <v>39628228</v>
          </cell>
          <cell r="E504">
            <v>1249</v>
          </cell>
          <cell r="H504">
            <v>29</v>
          </cell>
          <cell r="I504">
            <v>40</v>
          </cell>
          <cell r="J504">
            <v>790</v>
          </cell>
          <cell r="K504">
            <v>521</v>
          </cell>
          <cell r="M504">
            <v>555</v>
          </cell>
          <cell r="N504">
            <v>9</v>
          </cell>
          <cell r="O504">
            <v>1</v>
          </cell>
          <cell r="P504">
            <v>343958</v>
          </cell>
          <cell r="Q504">
            <v>785</v>
          </cell>
          <cell r="R504">
            <v>1046</v>
          </cell>
          <cell r="S504">
            <v>992</v>
          </cell>
          <cell r="T504">
            <v>4.0999999999999996</v>
          </cell>
          <cell r="U504">
            <v>1487</v>
          </cell>
        </row>
        <row r="505">
          <cell r="A505">
            <v>2302100</v>
          </cell>
          <cell r="B505" t="str">
            <v>ALEXANDRT80</v>
          </cell>
          <cell r="C505" t="str">
            <v>SU-152</v>
          </cell>
          <cell r="D505">
            <v>39628254</v>
          </cell>
          <cell r="E505">
            <v>5925</v>
          </cell>
          <cell r="H505">
            <v>463</v>
          </cell>
          <cell r="I505">
            <v>44</v>
          </cell>
          <cell r="J505">
            <v>800</v>
          </cell>
          <cell r="K505">
            <v>781</v>
          </cell>
          <cell r="M505">
            <v>2885</v>
          </cell>
          <cell r="N505">
            <v>206</v>
          </cell>
          <cell r="O505">
            <v>846</v>
          </cell>
          <cell r="P505">
            <v>3054048</v>
          </cell>
          <cell r="Q505">
            <v>3805</v>
          </cell>
          <cell r="R505">
            <v>4344</v>
          </cell>
          <cell r="S505">
            <v>3841</v>
          </cell>
          <cell r="T505">
            <v>5.7</v>
          </cell>
          <cell r="U505">
            <v>6561</v>
          </cell>
        </row>
        <row r="506">
          <cell r="A506">
            <v>4455701</v>
          </cell>
          <cell r="B506" t="str">
            <v>AXXIS100</v>
          </cell>
          <cell r="C506" t="str">
            <v>GB09_Churchill_VII</v>
          </cell>
          <cell r="D506">
            <v>39628255</v>
          </cell>
          <cell r="E506">
            <v>8986</v>
          </cell>
          <cell r="H506">
            <v>41</v>
          </cell>
          <cell r="I506">
            <v>50</v>
          </cell>
          <cell r="J506">
            <v>1190</v>
          </cell>
          <cell r="K506">
            <v>995</v>
          </cell>
          <cell r="M506">
            <v>4530</v>
          </cell>
          <cell r="N506">
            <v>21</v>
          </cell>
          <cell r="O506">
            <v>657</v>
          </cell>
          <cell r="P506">
            <v>4360734</v>
          </cell>
          <cell r="Q506">
            <v>7933</v>
          </cell>
          <cell r="R506">
            <v>9831</v>
          </cell>
          <cell r="S506">
            <v>11424</v>
          </cell>
          <cell r="T506">
            <v>4.9000000000000004</v>
          </cell>
          <cell r="U506">
            <v>18636</v>
          </cell>
        </row>
        <row r="507">
          <cell r="A507">
            <v>7203931</v>
          </cell>
          <cell r="B507" t="str">
            <v>GIMANN_S</v>
          </cell>
          <cell r="C507" t="str">
            <v>T29</v>
          </cell>
          <cell r="D507">
            <v>39628245</v>
          </cell>
          <cell r="E507">
            <v>3518</v>
          </cell>
          <cell r="H507">
            <v>192</v>
          </cell>
          <cell r="I507">
            <v>48</v>
          </cell>
          <cell r="J507">
            <v>950</v>
          </cell>
          <cell r="K507">
            <v>908</v>
          </cell>
          <cell r="M507">
            <v>1702</v>
          </cell>
          <cell r="N507">
            <v>92</v>
          </cell>
          <cell r="O507">
            <v>570</v>
          </cell>
          <cell r="P507">
            <v>3563385</v>
          </cell>
          <cell r="Q507">
            <v>2558</v>
          </cell>
          <cell r="R507">
            <v>2117</v>
          </cell>
          <cell r="S507">
            <v>1712</v>
          </cell>
          <cell r="T507">
            <v>7.6</v>
          </cell>
          <cell r="U507">
            <v>4982</v>
          </cell>
        </row>
        <row r="508">
          <cell r="A508">
            <v>4185489</v>
          </cell>
          <cell r="B508" t="str">
            <v>EXQPRO100MASTER</v>
          </cell>
          <cell r="C508" t="str">
            <v>IS</v>
          </cell>
          <cell r="D508">
            <v>39628230</v>
          </cell>
          <cell r="E508">
            <v>6807</v>
          </cell>
          <cell r="H508">
            <v>41</v>
          </cell>
          <cell r="I508">
            <v>48</v>
          </cell>
          <cell r="J508">
            <v>1000</v>
          </cell>
          <cell r="K508">
            <v>1009</v>
          </cell>
          <cell r="M508">
            <v>3375</v>
          </cell>
          <cell r="N508">
            <v>18</v>
          </cell>
          <cell r="O508">
            <v>21</v>
          </cell>
          <cell r="P508">
            <v>5284421</v>
          </cell>
          <cell r="Q508">
            <v>5128</v>
          </cell>
          <cell r="R508">
            <v>6959</v>
          </cell>
          <cell r="S508">
            <v>6265</v>
          </cell>
          <cell r="T508">
            <v>6.6</v>
          </cell>
          <cell r="U508">
            <v>7211</v>
          </cell>
        </row>
        <row r="509">
          <cell r="A509">
            <v>8669634</v>
          </cell>
          <cell r="B509" t="str">
            <v>MAKS_46_RUS</v>
          </cell>
          <cell r="C509" t="str">
            <v>KV-1s</v>
          </cell>
          <cell r="D509">
            <v>39628241</v>
          </cell>
          <cell r="E509">
            <v>2498</v>
          </cell>
          <cell r="H509">
            <v>292</v>
          </cell>
          <cell r="I509">
            <v>48</v>
          </cell>
          <cell r="J509">
            <v>870</v>
          </cell>
          <cell r="K509">
            <v>712</v>
          </cell>
          <cell r="M509">
            <v>1240</v>
          </cell>
          <cell r="N509">
            <v>140</v>
          </cell>
          <cell r="O509">
            <v>1092</v>
          </cell>
          <cell r="P509">
            <v>1017319</v>
          </cell>
          <cell r="Q509">
            <v>1734</v>
          </cell>
          <cell r="R509">
            <v>1759</v>
          </cell>
          <cell r="S509">
            <v>1387</v>
          </cell>
          <cell r="T509">
            <v>4.4000000000000004</v>
          </cell>
          <cell r="U509">
            <v>3952</v>
          </cell>
        </row>
        <row r="510">
          <cell r="A510">
            <v>12666131</v>
          </cell>
          <cell r="B510" t="str">
            <v>65432125</v>
          </cell>
          <cell r="C510" t="str">
            <v>KV-1s</v>
          </cell>
          <cell r="D510">
            <v>39628252</v>
          </cell>
          <cell r="E510">
            <v>1157</v>
          </cell>
          <cell r="H510">
            <v>186</v>
          </cell>
          <cell r="I510">
            <v>40</v>
          </cell>
          <cell r="J510">
            <v>450</v>
          </cell>
          <cell r="K510">
            <v>228</v>
          </cell>
          <cell r="M510">
            <v>538</v>
          </cell>
          <cell r="N510">
            <v>74</v>
          </cell>
          <cell r="O510">
            <v>1</v>
          </cell>
          <cell r="P510">
            <v>154754</v>
          </cell>
          <cell r="Q510">
            <v>418</v>
          </cell>
          <cell r="R510">
            <v>533</v>
          </cell>
          <cell r="S510">
            <v>432</v>
          </cell>
          <cell r="T510">
            <v>3.9</v>
          </cell>
          <cell r="U510">
            <v>938</v>
          </cell>
        </row>
        <row r="511">
          <cell r="A511">
            <v>6531988</v>
          </cell>
          <cell r="B511" t="str">
            <v>ANDREANO228</v>
          </cell>
          <cell r="C511" t="str">
            <v>T-43</v>
          </cell>
          <cell r="D511">
            <v>39628232</v>
          </cell>
          <cell r="E511">
            <v>4867</v>
          </cell>
          <cell r="H511">
            <v>31</v>
          </cell>
          <cell r="I511">
            <v>55</v>
          </cell>
          <cell r="J511">
            <v>660</v>
          </cell>
          <cell r="K511">
            <v>525</v>
          </cell>
          <cell r="M511">
            <v>2351</v>
          </cell>
          <cell r="N511">
            <v>22</v>
          </cell>
          <cell r="O511">
            <v>727</v>
          </cell>
          <cell r="P511">
            <v>1491724</v>
          </cell>
          <cell r="Q511">
            <v>2228</v>
          </cell>
          <cell r="R511">
            <v>3540</v>
          </cell>
          <cell r="S511">
            <v>3104</v>
          </cell>
          <cell r="T511">
            <v>4.5999999999999996</v>
          </cell>
          <cell r="U511">
            <v>4493</v>
          </cell>
        </row>
        <row r="512">
          <cell r="A512">
            <v>5435596</v>
          </cell>
          <cell r="B512" t="str">
            <v>ZINNURTIGER</v>
          </cell>
          <cell r="C512" t="str">
            <v>IS-3</v>
          </cell>
          <cell r="D512">
            <v>40762752</v>
          </cell>
          <cell r="E512">
            <v>19587</v>
          </cell>
          <cell r="H512">
            <v>432</v>
          </cell>
          <cell r="I512">
            <v>43</v>
          </cell>
          <cell r="J512">
            <v>690</v>
          </cell>
          <cell r="K512">
            <v>573</v>
          </cell>
          <cell r="M512">
            <v>9153</v>
          </cell>
          <cell r="N512">
            <v>186</v>
          </cell>
          <cell r="O512">
            <v>560</v>
          </cell>
          <cell r="P512">
            <v>7337686</v>
          </cell>
          <cell r="Q512">
            <v>8834</v>
          </cell>
          <cell r="R512">
            <v>19022</v>
          </cell>
          <cell r="S512">
            <v>6369</v>
          </cell>
          <cell r="T512">
            <v>5.8</v>
          </cell>
          <cell r="U512">
            <v>21607</v>
          </cell>
        </row>
        <row r="513">
          <cell r="A513">
            <v>6473661</v>
          </cell>
          <cell r="B513" t="str">
            <v>SAVANT_GGRIDEST</v>
          </cell>
          <cell r="C513" t="str">
            <v>VK4502A</v>
          </cell>
          <cell r="D513">
            <v>40762749</v>
          </cell>
          <cell r="E513">
            <v>14182</v>
          </cell>
          <cell r="H513">
            <v>28</v>
          </cell>
          <cell r="I513">
            <v>42</v>
          </cell>
          <cell r="J513">
            <v>1030</v>
          </cell>
          <cell r="K513">
            <v>947</v>
          </cell>
          <cell r="M513">
            <v>6895</v>
          </cell>
          <cell r="N513">
            <v>7</v>
          </cell>
          <cell r="O513">
            <v>1</v>
          </cell>
          <cell r="P513">
            <v>12944910</v>
          </cell>
          <cell r="Q513">
            <v>10888</v>
          </cell>
          <cell r="R513">
            <v>10054</v>
          </cell>
          <cell r="S513">
            <v>4655</v>
          </cell>
          <cell r="T513">
            <v>6.9</v>
          </cell>
          <cell r="U513">
            <v>27978</v>
          </cell>
        </row>
        <row r="514">
          <cell r="A514">
            <v>11614012</v>
          </cell>
          <cell r="B514" t="str">
            <v>VOSGROM</v>
          </cell>
          <cell r="C514" t="str">
            <v>AMX_13F3AM</v>
          </cell>
          <cell r="D514">
            <v>40762748</v>
          </cell>
          <cell r="E514">
            <v>1302</v>
          </cell>
          <cell r="H514">
            <v>0</v>
          </cell>
          <cell r="I514">
            <v>48</v>
          </cell>
          <cell r="J514">
            <v>760</v>
          </cell>
          <cell r="K514">
            <v>550</v>
          </cell>
          <cell r="M514">
            <v>630</v>
          </cell>
          <cell r="N514">
            <v>0</v>
          </cell>
          <cell r="O514"/>
          <cell r="P514">
            <v>283546</v>
          </cell>
          <cell r="Q514">
            <v>898</v>
          </cell>
          <cell r="R514">
            <v>961</v>
          </cell>
          <cell r="S514">
            <v>1234</v>
          </cell>
          <cell r="T514">
            <v>3.7</v>
          </cell>
          <cell r="U514">
            <v>1274</v>
          </cell>
        </row>
        <row r="515">
          <cell r="A515">
            <v>7726313</v>
          </cell>
          <cell r="B515" t="str">
            <v>TAR111</v>
          </cell>
          <cell r="C515" t="str">
            <v>SU-8</v>
          </cell>
          <cell r="D515">
            <v>40762760</v>
          </cell>
          <cell r="E515">
            <v>3145</v>
          </cell>
          <cell r="H515">
            <v>56</v>
          </cell>
          <cell r="I515">
            <v>43</v>
          </cell>
          <cell r="J515">
            <v>850</v>
          </cell>
          <cell r="K515">
            <v>659</v>
          </cell>
          <cell r="M515">
            <v>1551</v>
          </cell>
          <cell r="N515">
            <v>22</v>
          </cell>
          <cell r="O515">
            <v>48</v>
          </cell>
          <cell r="P515">
            <v>1165346</v>
          </cell>
          <cell r="Q515">
            <v>1931</v>
          </cell>
          <cell r="R515">
            <v>2167</v>
          </cell>
          <cell r="S515">
            <v>1973</v>
          </cell>
          <cell r="T515">
            <v>4.8</v>
          </cell>
          <cell r="U515">
            <v>5828</v>
          </cell>
        </row>
        <row r="516">
          <cell r="A516">
            <v>6803049</v>
          </cell>
          <cell r="B516" t="str">
            <v>IVAN2073</v>
          </cell>
          <cell r="C516" t="str">
            <v>T28_Prototype</v>
          </cell>
          <cell r="D516">
            <v>40762751</v>
          </cell>
          <cell r="E516">
            <v>9624</v>
          </cell>
          <cell r="H516">
            <v>0</v>
          </cell>
          <cell r="I516">
            <v>47</v>
          </cell>
          <cell r="J516">
            <v>690</v>
          </cell>
          <cell r="K516">
            <v>660</v>
          </cell>
          <cell r="M516">
            <v>4536</v>
          </cell>
          <cell r="N516">
            <v>0</v>
          </cell>
          <cell r="O516"/>
          <cell r="P516">
            <v>4888642</v>
          </cell>
          <cell r="Q516">
            <v>5374</v>
          </cell>
          <cell r="R516">
            <v>5967</v>
          </cell>
          <cell r="S516">
            <v>3854</v>
          </cell>
          <cell r="T516">
            <v>6.3</v>
          </cell>
          <cell r="U516">
            <v>10158</v>
          </cell>
        </row>
        <row r="517">
          <cell r="A517">
            <v>13293577</v>
          </cell>
          <cell r="B517" t="str">
            <v>_TAN4ERR_</v>
          </cell>
          <cell r="C517" t="str">
            <v>M7_Priest</v>
          </cell>
          <cell r="D517">
            <v>40762739</v>
          </cell>
          <cell r="E517">
            <v>1957</v>
          </cell>
          <cell r="H517">
            <v>242</v>
          </cell>
          <cell r="I517">
            <v>46</v>
          </cell>
          <cell r="J517">
            <v>820</v>
          </cell>
          <cell r="K517">
            <v>635</v>
          </cell>
          <cell r="M517">
            <v>947</v>
          </cell>
          <cell r="N517">
            <v>111</v>
          </cell>
          <cell r="O517">
            <v>1096</v>
          </cell>
          <cell r="P517">
            <v>542647</v>
          </cell>
          <cell r="Q517">
            <v>1289</v>
          </cell>
          <cell r="R517">
            <v>2045</v>
          </cell>
          <cell r="S517">
            <v>1763</v>
          </cell>
          <cell r="T517">
            <v>4</v>
          </cell>
          <cell r="U517">
            <v>1750</v>
          </cell>
        </row>
        <row r="518">
          <cell r="A518">
            <v>3545833</v>
          </cell>
          <cell r="B518" t="str">
            <v>ILYA_KOLEDA</v>
          </cell>
          <cell r="C518" t="str">
            <v>PzVIB_Tiger_II</v>
          </cell>
          <cell r="D518">
            <v>40762763</v>
          </cell>
          <cell r="E518">
            <v>6540</v>
          </cell>
          <cell r="H518">
            <v>56</v>
          </cell>
          <cell r="I518">
            <v>52</v>
          </cell>
          <cell r="J518">
            <v>850</v>
          </cell>
          <cell r="K518">
            <v>796</v>
          </cell>
          <cell r="M518">
            <v>3195</v>
          </cell>
          <cell r="N518">
            <v>31</v>
          </cell>
          <cell r="O518"/>
          <cell r="P518">
            <v>3695622</v>
          </cell>
          <cell r="Q518">
            <v>4278</v>
          </cell>
          <cell r="R518">
            <v>5674</v>
          </cell>
          <cell r="S518">
            <v>1602</v>
          </cell>
          <cell r="T518">
            <v>5.6</v>
          </cell>
          <cell r="U518">
            <v>9457</v>
          </cell>
        </row>
        <row r="519">
          <cell r="A519">
            <v>5952206</v>
          </cell>
          <cell r="B519" t="str">
            <v>KILL_07REG</v>
          </cell>
          <cell r="C519" t="str">
            <v>T26_E4_SuperPershing</v>
          </cell>
          <cell r="D519">
            <v>40762750</v>
          </cell>
          <cell r="E519">
            <v>19712</v>
          </cell>
          <cell r="H519">
            <v>274</v>
          </cell>
          <cell r="I519">
            <v>53</v>
          </cell>
          <cell r="J519">
            <v>960</v>
          </cell>
          <cell r="K519">
            <v>969</v>
          </cell>
          <cell r="M519">
            <v>9590</v>
          </cell>
          <cell r="N519">
            <v>145</v>
          </cell>
          <cell r="O519">
            <v>1112</v>
          </cell>
          <cell r="P519">
            <v>19210143</v>
          </cell>
          <cell r="Q519">
            <v>15805</v>
          </cell>
          <cell r="R519">
            <v>13780</v>
          </cell>
          <cell r="S519">
            <v>11183</v>
          </cell>
          <cell r="T519">
            <v>7.4</v>
          </cell>
          <cell r="U519">
            <v>24143</v>
          </cell>
        </row>
        <row r="520">
          <cell r="A520">
            <v>4999717</v>
          </cell>
          <cell r="B520" t="str">
            <v>UABILLMNCUA</v>
          </cell>
          <cell r="C520" t="str">
            <v>Object252</v>
          </cell>
          <cell r="D520">
            <v>40762743</v>
          </cell>
          <cell r="E520">
            <v>4526</v>
          </cell>
          <cell r="H520">
            <v>508</v>
          </cell>
          <cell r="I520">
            <v>46</v>
          </cell>
          <cell r="J520">
            <v>810</v>
          </cell>
          <cell r="K520">
            <v>719</v>
          </cell>
          <cell r="M520">
            <v>2137</v>
          </cell>
          <cell r="N520">
            <v>234</v>
          </cell>
          <cell r="O520">
            <v>753</v>
          </cell>
          <cell r="P520">
            <v>2452509</v>
          </cell>
          <cell r="Q520">
            <v>2834</v>
          </cell>
          <cell r="R520">
            <v>3615</v>
          </cell>
          <cell r="S520">
            <v>2728</v>
          </cell>
          <cell r="T520">
            <v>6.9</v>
          </cell>
          <cell r="U520">
            <v>6153</v>
          </cell>
        </row>
        <row r="521">
          <cell r="A521">
            <v>8101031</v>
          </cell>
          <cell r="B521" t="str">
            <v>VOGIVAN</v>
          </cell>
          <cell r="C521" t="str">
            <v>T34_hvy</v>
          </cell>
          <cell r="D521">
            <v>40762761</v>
          </cell>
          <cell r="E521">
            <v>4933</v>
          </cell>
          <cell r="H521">
            <v>253</v>
          </cell>
          <cell r="I521">
            <v>49</v>
          </cell>
          <cell r="J521">
            <v>1010</v>
          </cell>
          <cell r="K521">
            <v>784</v>
          </cell>
          <cell r="M521">
            <v>2345</v>
          </cell>
          <cell r="N521">
            <v>124</v>
          </cell>
          <cell r="O521">
            <v>287</v>
          </cell>
          <cell r="P521">
            <v>2780068</v>
          </cell>
          <cell r="Q521">
            <v>2531</v>
          </cell>
          <cell r="R521">
            <v>6261</v>
          </cell>
          <cell r="S521">
            <v>2406</v>
          </cell>
          <cell r="T521">
            <v>6</v>
          </cell>
          <cell r="U521">
            <v>10132</v>
          </cell>
        </row>
        <row r="522">
          <cell r="A522">
            <v>11331635</v>
          </cell>
          <cell r="B522" t="str">
            <v>1BLACK_HAWK1</v>
          </cell>
          <cell r="C522" t="str">
            <v>IS</v>
          </cell>
          <cell r="D522">
            <v>40762745</v>
          </cell>
          <cell r="E522">
            <v>4456</v>
          </cell>
          <cell r="H522">
            <v>0</v>
          </cell>
          <cell r="I522">
            <v>44</v>
          </cell>
          <cell r="J522">
            <v>830</v>
          </cell>
          <cell r="K522">
            <v>638</v>
          </cell>
          <cell r="M522">
            <v>1979</v>
          </cell>
          <cell r="N522">
            <v>0</v>
          </cell>
          <cell r="O522"/>
          <cell r="P522">
            <v>1875224</v>
          </cell>
          <cell r="Q522">
            <v>2673</v>
          </cell>
          <cell r="R522">
            <v>4397</v>
          </cell>
          <cell r="S522">
            <v>1662</v>
          </cell>
          <cell r="T522">
            <v>5.7</v>
          </cell>
          <cell r="U522">
            <v>7194</v>
          </cell>
        </row>
        <row r="523">
          <cell r="A523">
            <v>4619350</v>
          </cell>
          <cell r="B523" t="str">
            <v>REX_GT</v>
          </cell>
          <cell r="C523" t="str">
            <v>Ch01_Type59</v>
          </cell>
          <cell r="D523">
            <v>40762738</v>
          </cell>
          <cell r="E523">
            <v>12964</v>
          </cell>
          <cell r="H523">
            <v>2555</v>
          </cell>
          <cell r="I523">
            <v>49</v>
          </cell>
          <cell r="J523">
            <v>1350</v>
          </cell>
          <cell r="K523">
            <v>1138</v>
          </cell>
          <cell r="M523">
            <v>6226</v>
          </cell>
          <cell r="N523">
            <v>1262</v>
          </cell>
          <cell r="O523">
            <v>978</v>
          </cell>
          <cell r="P523">
            <v>15758099</v>
          </cell>
          <cell r="Q523">
            <v>12290</v>
          </cell>
          <cell r="R523">
            <v>13189</v>
          </cell>
          <cell r="S523">
            <v>9869</v>
          </cell>
          <cell r="T523">
            <v>7.9</v>
          </cell>
          <cell r="U523">
            <v>32483</v>
          </cell>
        </row>
        <row r="524">
          <cell r="A524">
            <v>4548989</v>
          </cell>
          <cell r="B524" t="str">
            <v>REDWING74</v>
          </cell>
          <cell r="C524" t="str">
            <v>Ch01_Type59</v>
          </cell>
          <cell r="D524">
            <v>40762765</v>
          </cell>
          <cell r="E524">
            <v>12151</v>
          </cell>
          <cell r="H524">
            <v>1199</v>
          </cell>
          <cell r="I524">
            <v>54</v>
          </cell>
          <cell r="J524">
            <v>1210</v>
          </cell>
          <cell r="K524">
            <v>1305</v>
          </cell>
          <cell r="M524">
            <v>6452</v>
          </cell>
          <cell r="N524">
            <v>652</v>
          </cell>
          <cell r="O524">
            <v>1157</v>
          </cell>
          <cell r="P524">
            <v>14273024</v>
          </cell>
          <cell r="Q524">
            <v>12175</v>
          </cell>
          <cell r="R524">
            <v>11846</v>
          </cell>
          <cell r="S524">
            <v>10262</v>
          </cell>
          <cell r="T524">
            <v>7.2</v>
          </cell>
          <cell r="U524">
            <v>16653</v>
          </cell>
        </row>
        <row r="525">
          <cell r="A525">
            <v>3454829</v>
          </cell>
          <cell r="B525" t="str">
            <v>TIMONBEL</v>
          </cell>
          <cell r="C525" t="str">
            <v>KV-3</v>
          </cell>
          <cell r="D525">
            <v>40762762</v>
          </cell>
          <cell r="E525">
            <v>4383</v>
          </cell>
          <cell r="H525">
            <v>157</v>
          </cell>
          <cell r="I525">
            <v>43</v>
          </cell>
          <cell r="J525">
            <v>560</v>
          </cell>
          <cell r="K525">
            <v>397</v>
          </cell>
          <cell r="M525">
            <v>1964</v>
          </cell>
          <cell r="N525">
            <v>67</v>
          </cell>
          <cell r="O525">
            <v>155</v>
          </cell>
          <cell r="P525">
            <v>1216367</v>
          </cell>
          <cell r="Q525">
            <v>1832</v>
          </cell>
          <cell r="R525">
            <v>2936</v>
          </cell>
          <cell r="S525">
            <v>1211</v>
          </cell>
          <cell r="T525">
            <v>4.9000000000000004</v>
          </cell>
          <cell r="U525">
            <v>3966</v>
          </cell>
        </row>
        <row r="526">
          <cell r="A526">
            <v>2027551</v>
          </cell>
          <cell r="B526" t="str">
            <v>DOP1985</v>
          </cell>
          <cell r="C526" t="str">
            <v>Lowe</v>
          </cell>
          <cell r="D526">
            <v>40762742</v>
          </cell>
          <cell r="E526">
            <v>13809</v>
          </cell>
          <cell r="H526">
            <v>573</v>
          </cell>
          <cell r="I526">
            <v>52</v>
          </cell>
          <cell r="J526">
            <v>1270</v>
          </cell>
          <cell r="K526">
            <v>1229</v>
          </cell>
          <cell r="M526">
            <v>7142</v>
          </cell>
          <cell r="N526">
            <v>296</v>
          </cell>
          <cell r="O526">
            <v>1148</v>
          </cell>
          <cell r="P526">
            <v>13562075</v>
          </cell>
          <cell r="Q526">
            <v>11344</v>
          </cell>
          <cell r="R526">
            <v>29144</v>
          </cell>
          <cell r="S526">
            <v>6169</v>
          </cell>
          <cell r="T526">
            <v>7</v>
          </cell>
          <cell r="U526">
            <v>18930</v>
          </cell>
        </row>
        <row r="527">
          <cell r="A527">
            <v>6932695</v>
          </cell>
          <cell r="B527" t="str">
            <v>NEEDWEED</v>
          </cell>
          <cell r="C527" t="str">
            <v>AMX_AC_Mle1948</v>
          </cell>
          <cell r="D527">
            <v>40762757</v>
          </cell>
          <cell r="E527">
            <v>4333</v>
          </cell>
          <cell r="H527">
            <v>5</v>
          </cell>
          <cell r="I527">
            <v>50</v>
          </cell>
          <cell r="J527">
            <v>940</v>
          </cell>
          <cell r="K527">
            <v>737</v>
          </cell>
          <cell r="M527">
            <v>2116</v>
          </cell>
          <cell r="N527">
            <v>3</v>
          </cell>
          <cell r="O527"/>
          <cell r="P527">
            <v>1796434</v>
          </cell>
          <cell r="Q527">
            <v>2614</v>
          </cell>
          <cell r="R527">
            <v>5185</v>
          </cell>
          <cell r="S527">
            <v>2502</v>
          </cell>
          <cell r="T527">
            <v>4.8</v>
          </cell>
          <cell r="U527">
            <v>7227</v>
          </cell>
        </row>
        <row r="528">
          <cell r="A528">
            <v>5526164</v>
          </cell>
          <cell r="B528" t="str">
            <v>NEMOW</v>
          </cell>
          <cell r="C528" t="str">
            <v>AMX_105AM</v>
          </cell>
          <cell r="D528">
            <v>40762741</v>
          </cell>
          <cell r="E528">
            <v>10466</v>
          </cell>
          <cell r="H528">
            <v>38</v>
          </cell>
          <cell r="I528">
            <v>57</v>
          </cell>
          <cell r="J528">
            <v>1280</v>
          </cell>
          <cell r="K528">
            <v>1214</v>
          </cell>
          <cell r="M528">
            <v>5710</v>
          </cell>
          <cell r="N528">
            <v>23</v>
          </cell>
          <cell r="O528">
            <v>1297</v>
          </cell>
          <cell r="P528">
            <v>6559563</v>
          </cell>
          <cell r="Q528">
            <v>11164</v>
          </cell>
          <cell r="R528">
            <v>10974</v>
          </cell>
          <cell r="S528">
            <v>11054</v>
          </cell>
          <cell r="T528">
            <v>5.0999999999999996</v>
          </cell>
          <cell r="U528">
            <v>23319</v>
          </cell>
        </row>
        <row r="529">
          <cell r="A529">
            <v>878588</v>
          </cell>
          <cell r="B529" t="str">
            <v>VOSPITAN_VOINOY</v>
          </cell>
          <cell r="C529" t="str">
            <v>Object252</v>
          </cell>
          <cell r="D529">
            <v>40762764</v>
          </cell>
          <cell r="E529">
            <v>22166</v>
          </cell>
          <cell r="H529">
            <v>68</v>
          </cell>
          <cell r="I529">
            <v>55</v>
          </cell>
          <cell r="J529">
            <v>1280</v>
          </cell>
          <cell r="K529">
            <v>1267</v>
          </cell>
          <cell r="M529">
            <v>11487</v>
          </cell>
          <cell r="N529">
            <v>39</v>
          </cell>
          <cell r="O529">
            <v>1159</v>
          </cell>
          <cell r="P529">
            <v>19720069</v>
          </cell>
          <cell r="Q529">
            <v>22318</v>
          </cell>
          <cell r="R529">
            <v>27873</v>
          </cell>
          <cell r="S529">
            <v>20475</v>
          </cell>
          <cell r="T529">
            <v>6.5</v>
          </cell>
          <cell r="U529">
            <v>41566</v>
          </cell>
        </row>
        <row r="530">
          <cell r="A530">
            <v>4391503</v>
          </cell>
          <cell r="B530" t="str">
            <v>NONSTOP_UA</v>
          </cell>
          <cell r="C530" t="str">
            <v>T26_E4_SuperPershing</v>
          </cell>
          <cell r="D530">
            <v>40762754</v>
          </cell>
          <cell r="E530">
            <v>9708</v>
          </cell>
          <cell r="H530">
            <v>248</v>
          </cell>
          <cell r="I530">
            <v>55</v>
          </cell>
          <cell r="J530">
            <v>970</v>
          </cell>
          <cell r="K530">
            <v>940</v>
          </cell>
          <cell r="M530">
            <v>4689</v>
          </cell>
          <cell r="N530">
            <v>136</v>
          </cell>
          <cell r="O530">
            <v>1277</v>
          </cell>
          <cell r="P530">
            <v>7066647</v>
          </cell>
          <cell r="Q530">
            <v>7040</v>
          </cell>
          <cell r="R530">
            <v>7663</v>
          </cell>
          <cell r="S530">
            <v>8902</v>
          </cell>
          <cell r="T530">
            <v>6.4</v>
          </cell>
          <cell r="U530">
            <v>12493</v>
          </cell>
        </row>
        <row r="531">
          <cell r="A531">
            <v>2599896</v>
          </cell>
          <cell r="B531" t="str">
            <v>MAXIMEVTUKOV</v>
          </cell>
          <cell r="C531" t="str">
            <v>T-44</v>
          </cell>
          <cell r="D531">
            <v>40762758</v>
          </cell>
          <cell r="E531">
            <v>5903</v>
          </cell>
          <cell r="H531">
            <v>44</v>
          </cell>
          <cell r="I531">
            <v>50</v>
          </cell>
          <cell r="J531">
            <v>890</v>
          </cell>
          <cell r="K531">
            <v>902</v>
          </cell>
          <cell r="M531">
            <v>2909</v>
          </cell>
          <cell r="N531">
            <v>23</v>
          </cell>
          <cell r="O531">
            <v>440</v>
          </cell>
          <cell r="P531">
            <v>4202467</v>
          </cell>
          <cell r="Q531">
            <v>4139</v>
          </cell>
          <cell r="R531">
            <v>4245</v>
          </cell>
          <cell r="S531">
            <v>3051</v>
          </cell>
          <cell r="T531">
            <v>6.2</v>
          </cell>
          <cell r="U531">
            <v>7723</v>
          </cell>
        </row>
        <row r="532">
          <cell r="A532">
            <v>6732494</v>
          </cell>
          <cell r="B532" t="str">
            <v>VIKING_921</v>
          </cell>
          <cell r="C532" t="str">
            <v>T-44</v>
          </cell>
          <cell r="D532">
            <v>40762753</v>
          </cell>
          <cell r="E532">
            <v>6788</v>
          </cell>
          <cell r="H532">
            <v>10</v>
          </cell>
          <cell r="I532">
            <v>46</v>
          </cell>
          <cell r="J532">
            <v>890</v>
          </cell>
          <cell r="K532">
            <v>702</v>
          </cell>
          <cell r="M532">
            <v>3232</v>
          </cell>
          <cell r="N532">
            <v>3</v>
          </cell>
          <cell r="O532">
            <v>293</v>
          </cell>
          <cell r="P532">
            <v>2937781</v>
          </cell>
          <cell r="Q532">
            <v>3890</v>
          </cell>
          <cell r="R532">
            <v>8140</v>
          </cell>
          <cell r="S532">
            <v>2303</v>
          </cell>
          <cell r="T532">
            <v>5.4</v>
          </cell>
          <cell r="U532">
            <v>11253</v>
          </cell>
        </row>
        <row r="533">
          <cell r="A533">
            <v>10868227</v>
          </cell>
          <cell r="B533" t="str">
            <v>CREEPER1990</v>
          </cell>
          <cell r="C533" t="str">
            <v>IS-3</v>
          </cell>
          <cell r="D533">
            <v>40762737</v>
          </cell>
          <cell r="E533">
            <v>2640</v>
          </cell>
          <cell r="H533">
            <v>0</v>
          </cell>
          <cell r="I533">
            <v>49</v>
          </cell>
          <cell r="J533">
            <v>880</v>
          </cell>
          <cell r="K533">
            <v>574</v>
          </cell>
          <cell r="M533">
            <v>1291</v>
          </cell>
          <cell r="N533">
            <v>0</v>
          </cell>
          <cell r="O533"/>
          <cell r="P533">
            <v>825520</v>
          </cell>
          <cell r="Q533">
            <v>1309</v>
          </cell>
          <cell r="R533">
            <v>1838</v>
          </cell>
          <cell r="S533">
            <v>2160</v>
          </cell>
          <cell r="T533">
            <v>4.7</v>
          </cell>
          <cell r="U533">
            <v>5793</v>
          </cell>
        </row>
        <row r="534">
          <cell r="A534">
            <v>4857558</v>
          </cell>
          <cell r="B534" t="str">
            <v>FADEEV_VLAD</v>
          </cell>
          <cell r="C534" t="str">
            <v>T34_hvy</v>
          </cell>
          <cell r="D534">
            <v>40762756</v>
          </cell>
          <cell r="E534">
            <v>5529</v>
          </cell>
          <cell r="H534">
            <v>0</v>
          </cell>
          <cell r="I534">
            <v>49</v>
          </cell>
          <cell r="J534">
            <v>860</v>
          </cell>
          <cell r="K534">
            <v>970</v>
          </cell>
          <cell r="M534">
            <v>2727</v>
          </cell>
          <cell r="N534">
            <v>0</v>
          </cell>
          <cell r="O534"/>
          <cell r="P534">
            <v>3819515</v>
          </cell>
          <cell r="Q534">
            <v>4700</v>
          </cell>
          <cell r="R534">
            <v>2824</v>
          </cell>
          <cell r="S534">
            <v>3334</v>
          </cell>
          <cell r="T534">
            <v>5.0999999999999996</v>
          </cell>
          <cell r="U534">
            <v>4042</v>
          </cell>
        </row>
        <row r="535">
          <cell r="A535">
            <v>2419925</v>
          </cell>
          <cell r="B535" t="str">
            <v>RYIBAK</v>
          </cell>
          <cell r="C535" t="str">
            <v>T34_hvy</v>
          </cell>
          <cell r="D535">
            <v>40762755</v>
          </cell>
          <cell r="E535">
            <v>6798</v>
          </cell>
          <cell r="H535">
            <v>711</v>
          </cell>
          <cell r="I535">
            <v>42</v>
          </cell>
          <cell r="J535">
            <v>820</v>
          </cell>
          <cell r="K535">
            <v>740</v>
          </cell>
          <cell r="M535">
            <v>3100</v>
          </cell>
          <cell r="N535">
            <v>302</v>
          </cell>
          <cell r="O535">
            <v>449</v>
          </cell>
          <cell r="P535">
            <v>4582648</v>
          </cell>
          <cell r="Q535">
            <v>4050</v>
          </cell>
          <cell r="R535">
            <v>4359</v>
          </cell>
          <cell r="S535">
            <v>5152</v>
          </cell>
          <cell r="T535">
            <v>6.9</v>
          </cell>
          <cell r="U535">
            <v>7586</v>
          </cell>
        </row>
        <row r="536">
          <cell r="A536">
            <v>3706683</v>
          </cell>
          <cell r="B536" t="str">
            <v>FRONT2000</v>
          </cell>
          <cell r="C536" t="str">
            <v>T28</v>
          </cell>
          <cell r="D536">
            <v>40762747</v>
          </cell>
          <cell r="E536">
            <v>22796</v>
          </cell>
          <cell r="H536">
            <v>101</v>
          </cell>
          <cell r="I536">
            <v>51</v>
          </cell>
          <cell r="J536">
            <v>1000</v>
          </cell>
          <cell r="K536">
            <v>1020</v>
          </cell>
          <cell r="M536">
            <v>11063</v>
          </cell>
          <cell r="N536">
            <v>52</v>
          </cell>
          <cell r="O536">
            <v>888</v>
          </cell>
          <cell r="P536">
            <v>22845236</v>
          </cell>
          <cell r="Q536">
            <v>18270</v>
          </cell>
          <cell r="R536">
            <v>23464</v>
          </cell>
          <cell r="S536">
            <v>11467</v>
          </cell>
          <cell r="T536">
            <v>7.3</v>
          </cell>
          <cell r="U536">
            <v>22357</v>
          </cell>
        </row>
        <row r="537">
          <cell r="A537">
            <v>10786471</v>
          </cell>
          <cell r="B537" t="str">
            <v>KILICH68</v>
          </cell>
          <cell r="C537" t="str">
            <v>Lowe</v>
          </cell>
          <cell r="D537">
            <v>40762744</v>
          </cell>
          <cell r="E537">
            <v>1114</v>
          </cell>
          <cell r="H537">
            <v>0</v>
          </cell>
          <cell r="I537">
            <v>49</v>
          </cell>
          <cell r="J537">
            <v>1140</v>
          </cell>
          <cell r="K537">
            <v>741</v>
          </cell>
          <cell r="M537">
            <v>547</v>
          </cell>
          <cell r="N537">
            <v>0</v>
          </cell>
          <cell r="O537"/>
          <cell r="P537">
            <v>447944</v>
          </cell>
          <cell r="Q537">
            <v>736</v>
          </cell>
          <cell r="R537">
            <v>1139</v>
          </cell>
          <cell r="S537">
            <v>721</v>
          </cell>
          <cell r="T537">
            <v>4.7</v>
          </cell>
          <cell r="U537">
            <v>3421</v>
          </cell>
        </row>
        <row r="538">
          <cell r="A538">
            <v>12908419</v>
          </cell>
          <cell r="B538" t="str">
            <v>BRONEPOLD</v>
          </cell>
          <cell r="C538" t="str">
            <v>Hummel</v>
          </cell>
          <cell r="D538">
            <v>40762740</v>
          </cell>
          <cell r="E538">
            <v>1670</v>
          </cell>
          <cell r="H538">
            <v>188</v>
          </cell>
          <cell r="I538">
            <v>45</v>
          </cell>
          <cell r="J538">
            <v>620</v>
          </cell>
          <cell r="K538">
            <v>355</v>
          </cell>
          <cell r="M538">
            <v>798</v>
          </cell>
          <cell r="N538">
            <v>85</v>
          </cell>
          <cell r="O538">
            <v>422</v>
          </cell>
          <cell r="P538">
            <v>337551</v>
          </cell>
          <cell r="Q538">
            <v>588</v>
          </cell>
          <cell r="R538">
            <v>1357</v>
          </cell>
          <cell r="S538">
            <v>681</v>
          </cell>
          <cell r="T538">
            <v>4</v>
          </cell>
          <cell r="U538">
            <v>2103</v>
          </cell>
        </row>
        <row r="539">
          <cell r="A539">
            <v>5765762</v>
          </cell>
          <cell r="B539" t="str">
            <v>VITEKTV</v>
          </cell>
          <cell r="C539" t="str">
            <v>ISU-152</v>
          </cell>
          <cell r="D539">
            <v>40762736</v>
          </cell>
          <cell r="E539">
            <v>10818</v>
          </cell>
          <cell r="H539">
            <v>78</v>
          </cell>
          <cell r="I539">
            <v>38</v>
          </cell>
          <cell r="J539">
            <v>740</v>
          </cell>
          <cell r="K539">
            <v>667</v>
          </cell>
          <cell r="M539">
            <v>5055</v>
          </cell>
          <cell r="N539">
            <v>27</v>
          </cell>
          <cell r="O539">
            <v>1</v>
          </cell>
          <cell r="P539">
            <v>5005007</v>
          </cell>
          <cell r="Q539">
            <v>5943</v>
          </cell>
          <cell r="R539">
            <v>9326</v>
          </cell>
          <cell r="S539">
            <v>4366</v>
          </cell>
          <cell r="T539">
            <v>5.9</v>
          </cell>
          <cell r="U539">
            <v>12195</v>
          </cell>
        </row>
        <row r="540">
          <cell r="A540">
            <v>8715486</v>
          </cell>
          <cell r="B540" t="str">
            <v>TSIBIK1989</v>
          </cell>
          <cell r="C540" t="str">
            <v>SU-8</v>
          </cell>
          <cell r="D540">
            <v>40762759</v>
          </cell>
          <cell r="E540">
            <v>1514</v>
          </cell>
          <cell r="H540">
            <v>225</v>
          </cell>
          <cell r="I540">
            <v>39</v>
          </cell>
          <cell r="J540">
            <v>580</v>
          </cell>
          <cell r="K540">
            <v>366</v>
          </cell>
          <cell r="M540">
            <v>665</v>
          </cell>
          <cell r="N540">
            <v>87</v>
          </cell>
          <cell r="O540">
            <v>192</v>
          </cell>
          <cell r="P540">
            <v>391798</v>
          </cell>
          <cell r="Q540">
            <v>720</v>
          </cell>
          <cell r="R540">
            <v>594</v>
          </cell>
          <cell r="S540">
            <v>753</v>
          </cell>
          <cell r="T540">
            <v>4.5</v>
          </cell>
          <cell r="U540">
            <v>1635</v>
          </cell>
        </row>
        <row r="541">
          <cell r="A541">
            <v>7162168</v>
          </cell>
          <cell r="B541" t="str">
            <v>FLIEGERR</v>
          </cell>
          <cell r="C541" t="str">
            <v>KV-5</v>
          </cell>
          <cell r="D541">
            <v>40762746</v>
          </cell>
          <cell r="E541">
            <v>3544</v>
          </cell>
          <cell r="H541">
            <v>364</v>
          </cell>
          <cell r="I541">
            <v>54</v>
          </cell>
          <cell r="J541">
            <v>1130</v>
          </cell>
          <cell r="K541">
            <v>1122</v>
          </cell>
          <cell r="M541">
            <v>1873</v>
          </cell>
          <cell r="N541">
            <v>195</v>
          </cell>
          <cell r="O541">
            <v>852</v>
          </cell>
          <cell r="P541">
            <v>3112912</v>
          </cell>
          <cell r="Q541">
            <v>2985</v>
          </cell>
          <cell r="R541">
            <v>3389</v>
          </cell>
          <cell r="S541">
            <v>2040</v>
          </cell>
          <cell r="T541">
            <v>6.5</v>
          </cell>
          <cell r="U541">
            <v>6906</v>
          </cell>
        </row>
        <row r="542">
          <cell r="A542">
            <v>12900406</v>
          </cell>
          <cell r="B542" t="str">
            <v>BAJLAH666</v>
          </cell>
          <cell r="C542" t="str">
            <v>T-34</v>
          </cell>
          <cell r="D542">
            <v>41440101</v>
          </cell>
          <cell r="E542">
            <v>758</v>
          </cell>
          <cell r="H542">
            <v>25</v>
          </cell>
          <cell r="I542">
            <v>52</v>
          </cell>
          <cell r="J542">
            <v>580</v>
          </cell>
          <cell r="K542">
            <v>279</v>
          </cell>
          <cell r="M542">
            <v>376</v>
          </cell>
          <cell r="N542">
            <v>14</v>
          </cell>
          <cell r="O542">
            <v>887</v>
          </cell>
          <cell r="P542">
            <v>97291</v>
          </cell>
          <cell r="Q542">
            <v>266</v>
          </cell>
          <cell r="R542">
            <v>467</v>
          </cell>
          <cell r="S542">
            <v>339</v>
          </cell>
          <cell r="T542">
            <v>3.6</v>
          </cell>
          <cell r="U542">
            <v>1083</v>
          </cell>
        </row>
        <row r="543">
          <cell r="A543">
            <v>13527138</v>
          </cell>
          <cell r="B543" t="str">
            <v>KOT_8_1</v>
          </cell>
          <cell r="C543" t="str">
            <v>PzIII_IV</v>
          </cell>
          <cell r="D543">
            <v>41440111</v>
          </cell>
          <cell r="E543">
            <v>733</v>
          </cell>
          <cell r="H543">
            <v>0</v>
          </cell>
          <cell r="I543">
            <v>43</v>
          </cell>
          <cell r="J543">
            <v>620</v>
          </cell>
          <cell r="K543">
            <v>221</v>
          </cell>
          <cell r="M543">
            <v>316</v>
          </cell>
          <cell r="N543">
            <v>0</v>
          </cell>
          <cell r="O543"/>
          <cell r="P543">
            <v>98413</v>
          </cell>
          <cell r="Q543">
            <v>194</v>
          </cell>
          <cell r="R543">
            <v>326</v>
          </cell>
          <cell r="S543">
            <v>762</v>
          </cell>
          <cell r="T543">
            <v>4.4000000000000004</v>
          </cell>
          <cell r="U543">
            <v>1113</v>
          </cell>
        </row>
        <row r="544">
          <cell r="A544">
            <v>12384305</v>
          </cell>
          <cell r="B544" t="str">
            <v>NIKOLAJ107</v>
          </cell>
          <cell r="C544" t="str">
            <v>BDR_G1B</v>
          </cell>
          <cell r="D544">
            <v>41440098</v>
          </cell>
          <cell r="E544">
            <v>2031</v>
          </cell>
          <cell r="H544">
            <v>65</v>
          </cell>
          <cell r="I544">
            <v>44</v>
          </cell>
          <cell r="J544">
            <v>680</v>
          </cell>
          <cell r="K544">
            <v>280</v>
          </cell>
          <cell r="M544">
            <v>965</v>
          </cell>
          <cell r="N544">
            <v>27</v>
          </cell>
          <cell r="O544">
            <v>1</v>
          </cell>
          <cell r="P544">
            <v>271584</v>
          </cell>
          <cell r="Q544">
            <v>899</v>
          </cell>
          <cell r="R544">
            <v>948</v>
          </cell>
          <cell r="S544">
            <v>1611</v>
          </cell>
          <cell r="T544">
            <v>3.2</v>
          </cell>
          <cell r="U544">
            <v>3389</v>
          </cell>
        </row>
        <row r="545">
          <cell r="A545">
            <v>13544323</v>
          </cell>
          <cell r="B545" t="str">
            <v>ALEX2012KILL</v>
          </cell>
          <cell r="C545" t="str">
            <v>T-34</v>
          </cell>
          <cell r="D545">
            <v>41440090</v>
          </cell>
          <cell r="E545">
            <v>971</v>
          </cell>
          <cell r="H545">
            <v>4</v>
          </cell>
          <cell r="I545">
            <v>40</v>
          </cell>
          <cell r="J545">
            <v>410</v>
          </cell>
          <cell r="K545">
            <v>1</v>
          </cell>
          <cell r="M545">
            <v>389</v>
          </cell>
          <cell r="N545">
            <v>2</v>
          </cell>
          <cell r="O545"/>
          <cell r="P545">
            <v>25641</v>
          </cell>
          <cell r="Q545">
            <v>83</v>
          </cell>
          <cell r="R545">
            <v>355</v>
          </cell>
          <cell r="S545">
            <v>434</v>
          </cell>
          <cell r="T545">
            <v>3.3</v>
          </cell>
          <cell r="U545">
            <v>1464</v>
          </cell>
        </row>
        <row r="546">
          <cell r="A546">
            <v>12975892</v>
          </cell>
          <cell r="B546" t="str">
            <v>RED_PRO666</v>
          </cell>
          <cell r="C546" t="str">
            <v>KV1</v>
          </cell>
          <cell r="D546">
            <v>41440093</v>
          </cell>
          <cell r="E546">
            <v>976</v>
          </cell>
          <cell r="H546">
            <v>0</v>
          </cell>
          <cell r="I546">
            <v>48</v>
          </cell>
          <cell r="J546">
            <v>710</v>
          </cell>
          <cell r="K546">
            <v>245</v>
          </cell>
          <cell r="M546">
            <v>470</v>
          </cell>
          <cell r="N546">
            <v>0</v>
          </cell>
          <cell r="O546"/>
          <cell r="P546">
            <v>105539</v>
          </cell>
          <cell r="Q546">
            <v>495</v>
          </cell>
          <cell r="R546">
            <v>699</v>
          </cell>
          <cell r="S546">
            <v>245</v>
          </cell>
          <cell r="T546">
            <v>2.9</v>
          </cell>
          <cell r="U546">
            <v>1959</v>
          </cell>
        </row>
        <row r="547">
          <cell r="A547">
            <v>11094854</v>
          </cell>
          <cell r="B547" t="str">
            <v>63GRAF</v>
          </cell>
          <cell r="C547" t="str">
            <v>Ch21_T34</v>
          </cell>
          <cell r="D547">
            <v>41440105</v>
          </cell>
          <cell r="E547">
            <v>3183</v>
          </cell>
          <cell r="H547">
            <v>121</v>
          </cell>
          <cell r="I547">
            <v>45</v>
          </cell>
          <cell r="J547">
            <v>430</v>
          </cell>
          <cell r="K547">
            <v>58</v>
          </cell>
          <cell r="M547">
            <v>1385</v>
          </cell>
          <cell r="N547">
            <v>55</v>
          </cell>
          <cell r="O547">
            <v>1</v>
          </cell>
          <cell r="P547">
            <v>263239</v>
          </cell>
          <cell r="Q547">
            <v>483</v>
          </cell>
          <cell r="R547">
            <v>2143</v>
          </cell>
          <cell r="S547">
            <v>824</v>
          </cell>
          <cell r="T547">
            <v>3.8</v>
          </cell>
          <cell r="U547">
            <v>3455</v>
          </cell>
        </row>
        <row r="548">
          <cell r="A548">
            <v>12805729</v>
          </cell>
          <cell r="B548" t="str">
            <v>GOGAME1</v>
          </cell>
          <cell r="C548" t="str">
            <v>T-34</v>
          </cell>
          <cell r="D548">
            <v>41440110</v>
          </cell>
          <cell r="E548">
            <v>921</v>
          </cell>
          <cell r="H548">
            <v>84</v>
          </cell>
          <cell r="I548">
            <v>46</v>
          </cell>
          <cell r="J548">
            <v>630</v>
          </cell>
          <cell r="K548">
            <v>292</v>
          </cell>
          <cell r="M548">
            <v>432</v>
          </cell>
          <cell r="N548">
            <v>39</v>
          </cell>
          <cell r="O548">
            <v>640</v>
          </cell>
          <cell r="P548">
            <v>120205</v>
          </cell>
          <cell r="Q548">
            <v>426</v>
          </cell>
          <cell r="R548">
            <v>464</v>
          </cell>
          <cell r="S548">
            <v>525</v>
          </cell>
          <cell r="T548">
            <v>3.8</v>
          </cell>
          <cell r="U548">
            <v>1462</v>
          </cell>
        </row>
        <row r="549">
          <cell r="A549">
            <v>1397341</v>
          </cell>
          <cell r="B549" t="str">
            <v>DIGORIK</v>
          </cell>
          <cell r="C549" t="str">
            <v>Ch21_T34</v>
          </cell>
          <cell r="D549">
            <v>41440109</v>
          </cell>
          <cell r="E549">
            <v>11155</v>
          </cell>
          <cell r="H549">
            <v>1</v>
          </cell>
          <cell r="I549">
            <v>49</v>
          </cell>
          <cell r="J549">
            <v>960</v>
          </cell>
          <cell r="K549">
            <v>833</v>
          </cell>
          <cell r="M549">
            <v>5313</v>
          </cell>
          <cell r="N549">
            <v>1</v>
          </cell>
          <cell r="O549"/>
          <cell r="P549">
            <v>6546269</v>
          </cell>
          <cell r="Q549">
            <v>7827</v>
          </cell>
          <cell r="R549">
            <v>7237</v>
          </cell>
          <cell r="S549">
            <v>8812</v>
          </cell>
          <cell r="T549">
            <v>6.1</v>
          </cell>
          <cell r="U549">
            <v>21747</v>
          </cell>
        </row>
        <row r="550">
          <cell r="A550">
            <v>14262415</v>
          </cell>
          <cell r="B550" t="str">
            <v>19PHANTOM75</v>
          </cell>
          <cell r="C550" t="str">
            <v>StuGIII</v>
          </cell>
          <cell r="D550">
            <v>41440092</v>
          </cell>
          <cell r="E550">
            <v>666</v>
          </cell>
          <cell r="H550">
            <v>0</v>
          </cell>
          <cell r="I550">
            <v>46</v>
          </cell>
          <cell r="J550">
            <v>760</v>
          </cell>
          <cell r="K550">
            <v>398</v>
          </cell>
          <cell r="M550">
            <v>307</v>
          </cell>
          <cell r="N550">
            <v>0</v>
          </cell>
          <cell r="O550"/>
          <cell r="P550">
            <v>103573</v>
          </cell>
          <cell r="Q550">
            <v>304</v>
          </cell>
          <cell r="R550">
            <v>694</v>
          </cell>
          <cell r="S550">
            <v>584</v>
          </cell>
          <cell r="T550">
            <v>3.8</v>
          </cell>
          <cell r="U550">
            <v>884</v>
          </cell>
        </row>
        <row r="551">
          <cell r="A551">
            <v>13355449</v>
          </cell>
          <cell r="B551" t="str">
            <v>K22081988</v>
          </cell>
          <cell r="C551" t="str">
            <v>KV1</v>
          </cell>
          <cell r="D551">
            <v>41440102</v>
          </cell>
          <cell r="E551">
            <v>329</v>
          </cell>
          <cell r="H551">
            <v>0</v>
          </cell>
          <cell r="I551">
            <v>45</v>
          </cell>
          <cell r="J551">
            <v>450</v>
          </cell>
          <cell r="K551">
            <v>156</v>
          </cell>
          <cell r="M551">
            <v>148</v>
          </cell>
          <cell r="N551">
            <v>0</v>
          </cell>
          <cell r="O551"/>
          <cell r="P551">
            <v>32390</v>
          </cell>
          <cell r="Q551">
            <v>116</v>
          </cell>
          <cell r="R551">
            <v>234</v>
          </cell>
          <cell r="S551">
            <v>186</v>
          </cell>
          <cell r="T551">
            <v>2.8</v>
          </cell>
          <cell r="U551">
            <v>111</v>
          </cell>
        </row>
        <row r="552">
          <cell r="A552">
            <v>13229055</v>
          </cell>
          <cell r="B552" t="str">
            <v>SKVOZNAK3</v>
          </cell>
          <cell r="C552" t="str">
            <v>SU-5</v>
          </cell>
          <cell r="D552">
            <v>41440118</v>
          </cell>
          <cell r="E552">
            <v>1342</v>
          </cell>
          <cell r="H552">
            <v>135</v>
          </cell>
          <cell r="I552">
            <v>45</v>
          </cell>
          <cell r="J552">
            <v>720</v>
          </cell>
          <cell r="K552">
            <v>410</v>
          </cell>
          <cell r="M552">
            <v>625</v>
          </cell>
          <cell r="N552">
            <v>61</v>
          </cell>
          <cell r="O552">
            <v>1</v>
          </cell>
          <cell r="P552">
            <v>246867</v>
          </cell>
          <cell r="Q552">
            <v>613</v>
          </cell>
          <cell r="R552">
            <v>1415</v>
          </cell>
          <cell r="S552">
            <v>886</v>
          </cell>
          <cell r="T552">
            <v>3.8</v>
          </cell>
          <cell r="U552">
            <v>1567</v>
          </cell>
        </row>
        <row r="553">
          <cell r="A553">
            <v>1865011</v>
          </cell>
          <cell r="B553" t="str">
            <v>IGORD19871</v>
          </cell>
          <cell r="C553" t="str">
            <v>ELC_AMX</v>
          </cell>
          <cell r="D553">
            <v>41440099</v>
          </cell>
          <cell r="E553">
            <v>6082</v>
          </cell>
          <cell r="H553">
            <v>384</v>
          </cell>
          <cell r="I553">
            <v>44</v>
          </cell>
          <cell r="J553">
            <v>840</v>
          </cell>
          <cell r="K553">
            <v>676</v>
          </cell>
          <cell r="M553">
            <v>2833</v>
          </cell>
          <cell r="N553">
            <v>170</v>
          </cell>
          <cell r="O553">
            <v>1156</v>
          </cell>
          <cell r="P553">
            <v>2754705</v>
          </cell>
          <cell r="Q553">
            <v>3505</v>
          </cell>
          <cell r="R553">
            <v>4245</v>
          </cell>
          <cell r="S553">
            <v>4194</v>
          </cell>
          <cell r="T553">
            <v>5.6</v>
          </cell>
          <cell r="U553">
            <v>10023</v>
          </cell>
        </row>
        <row r="554">
          <cell r="A554">
            <v>8899989</v>
          </cell>
          <cell r="B554" t="str">
            <v>SERGA_18RUS</v>
          </cell>
          <cell r="C554" t="str">
            <v>M10_Wolverine</v>
          </cell>
          <cell r="D554">
            <v>41440094</v>
          </cell>
          <cell r="E554">
            <v>3683</v>
          </cell>
          <cell r="H554">
            <v>22</v>
          </cell>
          <cell r="I554">
            <v>49</v>
          </cell>
          <cell r="J554">
            <v>630</v>
          </cell>
          <cell r="K554">
            <v>431</v>
          </cell>
          <cell r="M554">
            <v>1738</v>
          </cell>
          <cell r="N554">
            <v>12</v>
          </cell>
          <cell r="O554">
            <v>1</v>
          </cell>
          <cell r="P554">
            <v>965633</v>
          </cell>
          <cell r="Q554">
            <v>1510</v>
          </cell>
          <cell r="R554">
            <v>2251</v>
          </cell>
          <cell r="S554">
            <v>1934</v>
          </cell>
          <cell r="T554">
            <v>4.7</v>
          </cell>
          <cell r="U554">
            <v>4512</v>
          </cell>
        </row>
        <row r="555">
          <cell r="A555">
            <v>13260034</v>
          </cell>
          <cell r="B555" t="str">
            <v>DEZZA01</v>
          </cell>
          <cell r="C555" t="str">
            <v>T-34</v>
          </cell>
          <cell r="D555">
            <v>41440089</v>
          </cell>
          <cell r="E555">
            <v>781</v>
          </cell>
          <cell r="H555">
            <v>0</v>
          </cell>
          <cell r="I555">
            <v>48</v>
          </cell>
          <cell r="J555">
            <v>580</v>
          </cell>
          <cell r="K555">
            <v>242</v>
          </cell>
          <cell r="M555">
            <v>373</v>
          </cell>
          <cell r="N555">
            <v>0</v>
          </cell>
          <cell r="O555"/>
          <cell r="P555">
            <v>87476</v>
          </cell>
          <cell r="Q555">
            <v>288</v>
          </cell>
          <cell r="R555">
            <v>606</v>
          </cell>
          <cell r="S555">
            <v>347</v>
          </cell>
          <cell r="T555">
            <v>3.3</v>
          </cell>
          <cell r="U555">
            <v>959</v>
          </cell>
        </row>
        <row r="556">
          <cell r="A556">
            <v>4987828</v>
          </cell>
          <cell r="B556" t="str">
            <v>19VAVAN</v>
          </cell>
          <cell r="C556" t="str">
            <v>PzIV</v>
          </cell>
          <cell r="D556">
            <v>41440100</v>
          </cell>
          <cell r="E556">
            <v>3066</v>
          </cell>
          <cell r="H556">
            <v>194</v>
          </cell>
          <cell r="I556">
            <v>50</v>
          </cell>
          <cell r="J556">
            <v>720</v>
          </cell>
          <cell r="K556">
            <v>397</v>
          </cell>
          <cell r="M556">
            <v>1480</v>
          </cell>
          <cell r="N556">
            <v>97</v>
          </cell>
          <cell r="O556">
            <v>325</v>
          </cell>
          <cell r="P556">
            <v>551212</v>
          </cell>
          <cell r="Q556">
            <v>1399</v>
          </cell>
          <cell r="R556">
            <v>2968</v>
          </cell>
          <cell r="S556">
            <v>1542</v>
          </cell>
          <cell r="T556">
            <v>3.6</v>
          </cell>
          <cell r="U556">
            <v>4334</v>
          </cell>
        </row>
        <row r="557">
          <cell r="A557">
            <v>12874428</v>
          </cell>
          <cell r="B557" t="str">
            <v>FREGL_</v>
          </cell>
          <cell r="C557" t="str">
            <v>T-34</v>
          </cell>
          <cell r="D557">
            <v>41440104</v>
          </cell>
          <cell r="E557">
            <v>1499</v>
          </cell>
          <cell r="H557">
            <v>2</v>
          </cell>
          <cell r="I557">
            <v>47</v>
          </cell>
          <cell r="J557">
            <v>800</v>
          </cell>
          <cell r="K557">
            <v>456</v>
          </cell>
          <cell r="M557">
            <v>708</v>
          </cell>
          <cell r="N557">
            <v>1</v>
          </cell>
          <cell r="O557"/>
          <cell r="P557">
            <v>275290</v>
          </cell>
          <cell r="Q557">
            <v>634</v>
          </cell>
          <cell r="R557">
            <v>2726</v>
          </cell>
          <cell r="S557">
            <v>235</v>
          </cell>
          <cell r="T557">
            <v>3.9</v>
          </cell>
          <cell r="U557">
            <v>1940</v>
          </cell>
        </row>
        <row r="558">
          <cell r="A558">
            <v>4268041</v>
          </cell>
          <cell r="B558" t="str">
            <v>ZEVGEN23</v>
          </cell>
          <cell r="C558" t="str">
            <v>PzIII_IV</v>
          </cell>
          <cell r="D558">
            <v>41440091</v>
          </cell>
          <cell r="E558">
            <v>14075</v>
          </cell>
          <cell r="H558">
            <v>1071</v>
          </cell>
          <cell r="I558">
            <v>46</v>
          </cell>
          <cell r="J558">
            <v>970</v>
          </cell>
          <cell r="K558">
            <v>933</v>
          </cell>
          <cell r="M558">
            <v>6733</v>
          </cell>
          <cell r="N558">
            <v>497</v>
          </cell>
          <cell r="O558">
            <v>808</v>
          </cell>
          <cell r="P558">
            <v>9592006</v>
          </cell>
          <cell r="Q558">
            <v>9999</v>
          </cell>
          <cell r="R558">
            <v>15361</v>
          </cell>
          <cell r="S558">
            <v>7616</v>
          </cell>
          <cell r="T558">
            <v>5.9</v>
          </cell>
          <cell r="U558">
            <v>18497</v>
          </cell>
        </row>
        <row r="559">
          <cell r="A559">
            <v>8909934</v>
          </cell>
          <cell r="B559" t="str">
            <v>ELDOK84</v>
          </cell>
          <cell r="C559" t="str">
            <v>GB07_Matilda</v>
          </cell>
          <cell r="D559">
            <v>41440114</v>
          </cell>
          <cell r="E559">
            <v>569</v>
          </cell>
          <cell r="H559">
            <v>0</v>
          </cell>
          <cell r="I559">
            <v>45</v>
          </cell>
          <cell r="J559">
            <v>520</v>
          </cell>
          <cell r="K559">
            <v>84</v>
          </cell>
          <cell r="M559">
            <v>254</v>
          </cell>
          <cell r="N559">
            <v>0</v>
          </cell>
          <cell r="O559"/>
          <cell r="P559">
            <v>44412</v>
          </cell>
          <cell r="Q559">
            <v>137</v>
          </cell>
          <cell r="R559">
            <v>446</v>
          </cell>
          <cell r="S559">
            <v>154</v>
          </cell>
          <cell r="T559">
            <v>3.1</v>
          </cell>
          <cell r="U559">
            <v>763</v>
          </cell>
        </row>
        <row r="560">
          <cell r="A560">
            <v>14247757</v>
          </cell>
          <cell r="B560" t="str">
            <v>CTAC_131</v>
          </cell>
          <cell r="C560" t="str">
            <v>T-34</v>
          </cell>
          <cell r="D560">
            <v>41440106</v>
          </cell>
          <cell r="E560">
            <v>363</v>
          </cell>
          <cell r="H560">
            <v>94</v>
          </cell>
          <cell r="I560">
            <v>45</v>
          </cell>
          <cell r="J560">
            <v>360</v>
          </cell>
          <cell r="K560">
            <v>47</v>
          </cell>
          <cell r="M560">
            <v>158</v>
          </cell>
          <cell r="N560">
            <v>42</v>
          </cell>
          <cell r="O560"/>
          <cell r="P560">
            <v>25120</v>
          </cell>
          <cell r="Q560">
            <v>73</v>
          </cell>
          <cell r="R560">
            <v>247</v>
          </cell>
          <cell r="S560">
            <v>28</v>
          </cell>
          <cell r="T560">
            <v>3.8</v>
          </cell>
          <cell r="U560">
            <v>284</v>
          </cell>
        </row>
        <row r="561">
          <cell r="A561">
            <v>5526164</v>
          </cell>
          <cell r="B561" t="str">
            <v>NEMOW</v>
          </cell>
          <cell r="C561" t="str">
            <v>AMX_105AM</v>
          </cell>
          <cell r="D561">
            <v>41440116</v>
          </cell>
          <cell r="E561">
            <v>10466</v>
          </cell>
          <cell r="H561">
            <v>38</v>
          </cell>
          <cell r="I561">
            <v>57</v>
          </cell>
          <cell r="J561">
            <v>1280</v>
          </cell>
          <cell r="K561">
            <v>1214</v>
          </cell>
          <cell r="M561">
            <v>5710</v>
          </cell>
          <cell r="N561">
            <v>23</v>
          </cell>
          <cell r="O561">
            <v>1297</v>
          </cell>
          <cell r="P561">
            <v>6559563</v>
          </cell>
          <cell r="Q561">
            <v>11164</v>
          </cell>
          <cell r="R561">
            <v>10974</v>
          </cell>
          <cell r="S561">
            <v>11054</v>
          </cell>
          <cell r="T561">
            <v>5.0999999999999996</v>
          </cell>
          <cell r="U561">
            <v>23319</v>
          </cell>
        </row>
        <row r="562">
          <cell r="A562">
            <v>3841389</v>
          </cell>
          <cell r="B562" t="str">
            <v>BRAN56</v>
          </cell>
          <cell r="C562" t="str">
            <v>PzIII_IV</v>
          </cell>
          <cell r="D562">
            <v>41440113</v>
          </cell>
          <cell r="E562">
            <v>3165</v>
          </cell>
          <cell r="H562">
            <v>176</v>
          </cell>
          <cell r="I562">
            <v>48</v>
          </cell>
          <cell r="J562">
            <v>650</v>
          </cell>
          <cell r="K562">
            <v>413</v>
          </cell>
          <cell r="M562">
            <v>1546</v>
          </cell>
          <cell r="N562">
            <v>85</v>
          </cell>
          <cell r="O562">
            <v>270</v>
          </cell>
          <cell r="P562">
            <v>631713</v>
          </cell>
          <cell r="Q562">
            <v>1328</v>
          </cell>
          <cell r="R562">
            <v>2329</v>
          </cell>
          <cell r="S562">
            <v>1185</v>
          </cell>
          <cell r="T562">
            <v>4.7</v>
          </cell>
          <cell r="U562">
            <v>4937</v>
          </cell>
        </row>
        <row r="563">
          <cell r="A563">
            <v>14172569</v>
          </cell>
          <cell r="B563" t="str">
            <v>TANKERIVAN92</v>
          </cell>
          <cell r="C563" t="str">
            <v>T-34</v>
          </cell>
          <cell r="D563">
            <v>41440097</v>
          </cell>
          <cell r="E563">
            <v>303</v>
          </cell>
          <cell r="H563">
            <v>4</v>
          </cell>
          <cell r="I563">
            <v>49</v>
          </cell>
          <cell r="J563">
            <v>930</v>
          </cell>
          <cell r="K563">
            <v>277</v>
          </cell>
          <cell r="M563">
            <v>150</v>
          </cell>
          <cell r="N563">
            <v>1</v>
          </cell>
          <cell r="O563"/>
          <cell r="P563">
            <v>32685</v>
          </cell>
          <cell r="Q563">
            <v>101</v>
          </cell>
          <cell r="R563">
            <v>310</v>
          </cell>
          <cell r="S563">
            <v>92</v>
          </cell>
          <cell r="T563">
            <v>3.4</v>
          </cell>
          <cell r="U563">
            <v>1043</v>
          </cell>
        </row>
        <row r="564">
          <cell r="A564">
            <v>3699661</v>
          </cell>
          <cell r="B564" t="str">
            <v>SHAMAN_11RUS</v>
          </cell>
          <cell r="C564" t="str">
            <v>T-34</v>
          </cell>
          <cell r="D564">
            <v>41440107</v>
          </cell>
          <cell r="E564">
            <v>2755</v>
          </cell>
          <cell r="H564">
            <v>545</v>
          </cell>
          <cell r="I564">
            <v>46</v>
          </cell>
          <cell r="J564">
            <v>630</v>
          </cell>
          <cell r="K564">
            <v>408</v>
          </cell>
          <cell r="M564">
            <v>1262</v>
          </cell>
          <cell r="N564">
            <v>252</v>
          </cell>
          <cell r="O564">
            <v>740</v>
          </cell>
          <cell r="P564">
            <v>671593</v>
          </cell>
          <cell r="Q564">
            <v>1144</v>
          </cell>
          <cell r="R564">
            <v>2206</v>
          </cell>
          <cell r="S564">
            <v>1615</v>
          </cell>
          <cell r="T564">
            <v>4.2</v>
          </cell>
          <cell r="U564">
            <v>2577</v>
          </cell>
        </row>
        <row r="565">
          <cell r="A565">
            <v>13995385</v>
          </cell>
          <cell r="B565" t="str">
            <v>JOKOL5770</v>
          </cell>
          <cell r="C565" t="str">
            <v>KV1</v>
          </cell>
          <cell r="D565">
            <v>41440108</v>
          </cell>
          <cell r="E565">
            <v>180</v>
          </cell>
          <cell r="H565">
            <v>0</v>
          </cell>
          <cell r="I565">
            <v>44</v>
          </cell>
          <cell r="J565">
            <v>640</v>
          </cell>
          <cell r="K565">
            <v>108</v>
          </cell>
          <cell r="M565">
            <v>79</v>
          </cell>
          <cell r="N565">
            <v>0</v>
          </cell>
          <cell r="O565"/>
          <cell r="P565">
            <v>14701</v>
          </cell>
          <cell r="Q565">
            <v>83</v>
          </cell>
          <cell r="R565">
            <v>89</v>
          </cell>
          <cell r="S565">
            <v>128</v>
          </cell>
          <cell r="T565">
            <v>2.2999999999999998</v>
          </cell>
          <cell r="U565">
            <v>263</v>
          </cell>
        </row>
        <row r="566">
          <cell r="A566">
            <v>13350117</v>
          </cell>
          <cell r="B566" t="str">
            <v>BUSINKA30</v>
          </cell>
          <cell r="C566" t="str">
            <v>T-34</v>
          </cell>
          <cell r="D566">
            <v>41440112</v>
          </cell>
          <cell r="E566">
            <v>565</v>
          </cell>
          <cell r="H566">
            <v>91</v>
          </cell>
          <cell r="I566">
            <v>38</v>
          </cell>
          <cell r="J566">
            <v>690</v>
          </cell>
          <cell r="K566">
            <v>189</v>
          </cell>
          <cell r="M566">
            <v>263</v>
          </cell>
          <cell r="N566">
            <v>34</v>
          </cell>
          <cell r="O566">
            <v>14</v>
          </cell>
          <cell r="P566">
            <v>44410</v>
          </cell>
          <cell r="Q566">
            <v>146</v>
          </cell>
          <cell r="R566">
            <v>340</v>
          </cell>
          <cell r="S566">
            <v>340</v>
          </cell>
          <cell r="T566">
            <v>4.0999999999999996</v>
          </cell>
          <cell r="U566">
            <v>1384</v>
          </cell>
        </row>
        <row r="567">
          <cell r="A567">
            <v>12542906</v>
          </cell>
          <cell r="B567" t="str">
            <v>_RACEDRIVER_</v>
          </cell>
          <cell r="C567" t="str">
            <v>PzIV</v>
          </cell>
          <cell r="D567">
            <v>41440103</v>
          </cell>
          <cell r="E567">
            <v>473</v>
          </cell>
          <cell r="H567">
            <v>24</v>
          </cell>
          <cell r="I567">
            <v>54</v>
          </cell>
          <cell r="J567">
            <v>820</v>
          </cell>
          <cell r="K567">
            <v>568</v>
          </cell>
          <cell r="M567">
            <v>252</v>
          </cell>
          <cell r="N567">
            <v>14</v>
          </cell>
          <cell r="O567"/>
          <cell r="P567">
            <v>91952</v>
          </cell>
          <cell r="Q567">
            <v>332</v>
          </cell>
          <cell r="R567">
            <v>391</v>
          </cell>
          <cell r="S567">
            <v>264</v>
          </cell>
          <cell r="T567">
            <v>3.5</v>
          </cell>
          <cell r="U567">
            <v>777</v>
          </cell>
        </row>
        <row r="568">
          <cell r="A568">
            <v>1963764</v>
          </cell>
          <cell r="B568" t="str">
            <v>FARADEI_69</v>
          </cell>
          <cell r="C568" t="str">
            <v>SU-85</v>
          </cell>
          <cell r="D568">
            <v>41440115</v>
          </cell>
          <cell r="E568">
            <v>576</v>
          </cell>
          <cell r="H568">
            <v>159</v>
          </cell>
          <cell r="I568">
            <v>45</v>
          </cell>
          <cell r="J568">
            <v>610</v>
          </cell>
          <cell r="K568">
            <v>426</v>
          </cell>
          <cell r="M568">
            <v>266</v>
          </cell>
          <cell r="N568">
            <v>72</v>
          </cell>
          <cell r="O568">
            <v>224</v>
          </cell>
          <cell r="P568">
            <v>125402</v>
          </cell>
          <cell r="Q568">
            <v>362</v>
          </cell>
          <cell r="R568">
            <v>274</v>
          </cell>
          <cell r="S568">
            <v>392</v>
          </cell>
          <cell r="T568">
            <v>3.6</v>
          </cell>
          <cell r="U568">
            <v>399</v>
          </cell>
        </row>
        <row r="569">
          <cell r="A569">
            <v>7415318</v>
          </cell>
          <cell r="B569" t="str">
            <v>S___A___S</v>
          </cell>
          <cell r="C569" t="str">
            <v>ELC_AMX</v>
          </cell>
          <cell r="D569">
            <v>41440095</v>
          </cell>
          <cell r="E569">
            <v>2179</v>
          </cell>
          <cell r="H569">
            <v>113</v>
          </cell>
          <cell r="I569">
            <v>48</v>
          </cell>
          <cell r="J569">
            <v>640</v>
          </cell>
          <cell r="K569">
            <v>191</v>
          </cell>
          <cell r="M569">
            <v>989</v>
          </cell>
          <cell r="N569">
            <v>54</v>
          </cell>
          <cell r="O569">
            <v>266</v>
          </cell>
          <cell r="P569">
            <v>189617</v>
          </cell>
          <cell r="Q569">
            <v>482</v>
          </cell>
          <cell r="R569">
            <v>1846</v>
          </cell>
          <cell r="S569">
            <v>1217</v>
          </cell>
          <cell r="T569">
            <v>4.2</v>
          </cell>
          <cell r="U569">
            <v>4052</v>
          </cell>
        </row>
        <row r="570">
          <cell r="A570">
            <v>8827644</v>
          </cell>
          <cell r="B570" t="str">
            <v>NIKOLAI_1979_</v>
          </cell>
          <cell r="C570" t="str">
            <v>KV1</v>
          </cell>
          <cell r="D570">
            <v>41440117</v>
          </cell>
          <cell r="E570">
            <v>3143</v>
          </cell>
          <cell r="H570">
            <v>133</v>
          </cell>
          <cell r="I570">
            <v>45</v>
          </cell>
          <cell r="J570">
            <v>710</v>
          </cell>
          <cell r="K570">
            <v>556</v>
          </cell>
          <cell r="M570">
            <v>1490</v>
          </cell>
          <cell r="N570">
            <v>60</v>
          </cell>
          <cell r="O570">
            <v>491</v>
          </cell>
          <cell r="P570">
            <v>1119169</v>
          </cell>
          <cell r="Q570">
            <v>1513</v>
          </cell>
          <cell r="R570">
            <v>2408</v>
          </cell>
          <cell r="S570">
            <v>1189</v>
          </cell>
          <cell r="T570">
            <v>5.4</v>
          </cell>
          <cell r="U570">
            <v>4382</v>
          </cell>
        </row>
        <row r="571">
          <cell r="A571">
            <v>6121881</v>
          </cell>
          <cell r="B571" t="str">
            <v>ABABA07</v>
          </cell>
          <cell r="C571" t="str">
            <v>KV1</v>
          </cell>
          <cell r="D571">
            <v>41440096</v>
          </cell>
          <cell r="E571">
            <v>17266</v>
          </cell>
          <cell r="H571">
            <v>140</v>
          </cell>
          <cell r="I571">
            <v>43</v>
          </cell>
          <cell r="J571">
            <v>780</v>
          </cell>
          <cell r="K571">
            <v>684</v>
          </cell>
          <cell r="M571">
            <v>8280</v>
          </cell>
          <cell r="N571">
            <v>60</v>
          </cell>
          <cell r="O571">
            <v>249</v>
          </cell>
          <cell r="P571">
            <v>7846896</v>
          </cell>
          <cell r="Q571">
            <v>9239</v>
          </cell>
          <cell r="R571">
            <v>13106</v>
          </cell>
          <cell r="S571">
            <v>10681</v>
          </cell>
          <cell r="T571">
            <v>5.8</v>
          </cell>
          <cell r="U571">
            <v>22769</v>
          </cell>
        </row>
        <row r="572">
          <cell r="A572">
            <v>8263894</v>
          </cell>
          <cell r="B572" t="str">
            <v>STEREOMONO</v>
          </cell>
          <cell r="C572" t="str">
            <v>KV1</v>
          </cell>
          <cell r="D572">
            <v>42582336</v>
          </cell>
          <cell r="E572">
            <v>1690</v>
          </cell>
          <cell r="H572">
            <v>0</v>
          </cell>
          <cell r="I572">
            <v>46</v>
          </cell>
          <cell r="J572">
            <v>550</v>
          </cell>
          <cell r="K572">
            <v>120</v>
          </cell>
          <cell r="M572">
            <v>775</v>
          </cell>
          <cell r="N572">
            <v>0</v>
          </cell>
          <cell r="O572"/>
          <cell r="P572">
            <v>145597</v>
          </cell>
          <cell r="Q572">
            <v>566</v>
          </cell>
          <cell r="R572">
            <v>840</v>
          </cell>
          <cell r="S572">
            <v>997</v>
          </cell>
          <cell r="T572">
            <v>2.7</v>
          </cell>
          <cell r="U572">
            <v>2291</v>
          </cell>
        </row>
        <row r="573">
          <cell r="A573">
            <v>14226562</v>
          </cell>
          <cell r="B573" t="str">
            <v>22BRIGADE</v>
          </cell>
          <cell r="C573" t="str">
            <v>Pz38t</v>
          </cell>
          <cell r="D573">
            <v>42582318</v>
          </cell>
          <cell r="E573">
            <v>51</v>
          </cell>
          <cell r="H573">
            <v>3</v>
          </cell>
          <cell r="I573">
            <v>52</v>
          </cell>
          <cell r="J573">
            <v>300</v>
          </cell>
          <cell r="K573">
            <v>57</v>
          </cell>
          <cell r="M573">
            <v>27</v>
          </cell>
          <cell r="N573">
            <v>1</v>
          </cell>
          <cell r="O573"/>
          <cell r="P573">
            <v>2302</v>
          </cell>
          <cell r="Q573">
            <v>10</v>
          </cell>
          <cell r="R573">
            <v>32</v>
          </cell>
          <cell r="S573">
            <v>12</v>
          </cell>
          <cell r="T573">
            <v>1.7</v>
          </cell>
          <cell r="U573">
            <v>10</v>
          </cell>
        </row>
        <row r="574">
          <cell r="A574">
            <v>8095475</v>
          </cell>
          <cell r="B574" t="str">
            <v>KOSEVI2</v>
          </cell>
          <cell r="C574" t="str">
            <v>PzIV</v>
          </cell>
          <cell r="D574">
            <v>42582332</v>
          </cell>
          <cell r="E574">
            <v>6777</v>
          </cell>
          <cell r="H574">
            <v>139</v>
          </cell>
          <cell r="I574">
            <v>43</v>
          </cell>
          <cell r="J574">
            <v>720</v>
          </cell>
          <cell r="K574">
            <v>439</v>
          </cell>
          <cell r="M574">
            <v>3092</v>
          </cell>
          <cell r="N574">
            <v>60</v>
          </cell>
          <cell r="O574"/>
          <cell r="P574">
            <v>1809309</v>
          </cell>
          <cell r="Q574">
            <v>3354</v>
          </cell>
          <cell r="R574">
            <v>2630</v>
          </cell>
          <cell r="S574">
            <v>5865</v>
          </cell>
          <cell r="T574">
            <v>4.3</v>
          </cell>
          <cell r="U574">
            <v>10678</v>
          </cell>
        </row>
        <row r="575">
          <cell r="A575">
            <v>11641863</v>
          </cell>
          <cell r="B575" t="str">
            <v>9_POTA_OLEG</v>
          </cell>
          <cell r="C575" t="str">
            <v>T1_hvy</v>
          </cell>
          <cell r="D575">
            <v>42582319</v>
          </cell>
          <cell r="E575">
            <v>411</v>
          </cell>
          <cell r="H575">
            <v>13</v>
          </cell>
          <cell r="I575">
            <v>48</v>
          </cell>
          <cell r="J575">
            <v>520</v>
          </cell>
          <cell r="K575">
            <v>201</v>
          </cell>
          <cell r="M575">
            <v>197</v>
          </cell>
          <cell r="N575">
            <v>6</v>
          </cell>
          <cell r="O575"/>
          <cell r="P575">
            <v>39120</v>
          </cell>
          <cell r="Q575">
            <v>152</v>
          </cell>
          <cell r="R575">
            <v>389</v>
          </cell>
          <cell r="S575">
            <v>69</v>
          </cell>
          <cell r="T575">
            <v>2.9</v>
          </cell>
          <cell r="U575">
            <v>368</v>
          </cell>
        </row>
        <row r="576">
          <cell r="A576">
            <v>14612262</v>
          </cell>
          <cell r="B576" t="str">
            <v>V_SHREDDER</v>
          </cell>
          <cell r="C576" t="str">
            <v>StuGIII</v>
          </cell>
          <cell r="D576">
            <v>42582327</v>
          </cell>
          <cell r="E576">
            <v>321</v>
          </cell>
          <cell r="H576">
            <v>7</v>
          </cell>
          <cell r="I576">
            <v>44</v>
          </cell>
          <cell r="J576">
            <v>880</v>
          </cell>
          <cell r="K576">
            <v>372</v>
          </cell>
          <cell r="M576">
            <v>143</v>
          </cell>
          <cell r="N576">
            <v>2</v>
          </cell>
          <cell r="O576"/>
          <cell r="P576">
            <v>50229</v>
          </cell>
          <cell r="Q576">
            <v>183</v>
          </cell>
          <cell r="R576">
            <v>228</v>
          </cell>
          <cell r="S576">
            <v>390</v>
          </cell>
          <cell r="T576">
            <v>3.1</v>
          </cell>
          <cell r="U576">
            <v>599</v>
          </cell>
        </row>
        <row r="577">
          <cell r="A577">
            <v>11371385</v>
          </cell>
          <cell r="B577" t="str">
            <v>EGUPINA777</v>
          </cell>
          <cell r="C577" t="str">
            <v>T82</v>
          </cell>
          <cell r="D577">
            <v>42582344</v>
          </cell>
          <cell r="E577">
            <v>797</v>
          </cell>
          <cell r="H577">
            <v>23</v>
          </cell>
          <cell r="I577">
            <v>43</v>
          </cell>
          <cell r="J577">
            <v>700</v>
          </cell>
          <cell r="K577">
            <v>172</v>
          </cell>
          <cell r="M577">
            <v>368</v>
          </cell>
          <cell r="N577">
            <v>8</v>
          </cell>
          <cell r="O577">
            <v>617</v>
          </cell>
          <cell r="P577">
            <v>71683</v>
          </cell>
          <cell r="Q577">
            <v>335</v>
          </cell>
          <cell r="R577">
            <v>695</v>
          </cell>
          <cell r="S577">
            <v>247</v>
          </cell>
          <cell r="T577">
            <v>2.6</v>
          </cell>
          <cell r="U577">
            <v>1497</v>
          </cell>
        </row>
        <row r="578">
          <cell r="A578">
            <v>13050024</v>
          </cell>
          <cell r="B578" t="str">
            <v>VADOS_PEREDOS</v>
          </cell>
          <cell r="C578" t="str">
            <v>StuGIII</v>
          </cell>
          <cell r="D578">
            <v>42582328</v>
          </cell>
          <cell r="E578">
            <v>578</v>
          </cell>
          <cell r="H578">
            <v>70</v>
          </cell>
          <cell r="I578">
            <v>50</v>
          </cell>
          <cell r="J578">
            <v>640</v>
          </cell>
          <cell r="K578">
            <v>292</v>
          </cell>
          <cell r="M578">
            <v>296</v>
          </cell>
          <cell r="N578">
            <v>35</v>
          </cell>
          <cell r="O578">
            <v>1</v>
          </cell>
          <cell r="P578">
            <v>81584</v>
          </cell>
          <cell r="Q578">
            <v>275</v>
          </cell>
          <cell r="R578">
            <v>237</v>
          </cell>
          <cell r="S578">
            <v>84</v>
          </cell>
          <cell r="T578">
            <v>3.3</v>
          </cell>
          <cell r="U578">
            <v>1181</v>
          </cell>
        </row>
        <row r="579">
          <cell r="A579">
            <v>2491495</v>
          </cell>
          <cell r="B579" t="str">
            <v>PUNKI_HOY</v>
          </cell>
          <cell r="C579" t="str">
            <v>Bison_I</v>
          </cell>
          <cell r="D579">
            <v>42582337</v>
          </cell>
          <cell r="E579">
            <v>24</v>
          </cell>
          <cell r="H579">
            <v>0</v>
          </cell>
          <cell r="I579">
            <v>46</v>
          </cell>
          <cell r="J579">
            <v>410</v>
          </cell>
          <cell r="K579">
            <v>1</v>
          </cell>
          <cell r="M579">
            <v>11</v>
          </cell>
          <cell r="N579">
            <v>0</v>
          </cell>
          <cell r="O579"/>
          <cell r="P579">
            <v>696</v>
          </cell>
          <cell r="Q579">
            <v>4</v>
          </cell>
          <cell r="R579">
            <v>7</v>
          </cell>
          <cell r="S579">
            <v>0</v>
          </cell>
          <cell r="T579">
            <v>1</v>
          </cell>
          <cell r="U579">
            <v>40</v>
          </cell>
        </row>
        <row r="580">
          <cell r="A580">
            <v>8082427</v>
          </cell>
          <cell r="B580" t="str">
            <v>SERVET1973</v>
          </cell>
          <cell r="C580" t="str">
            <v>KV1</v>
          </cell>
          <cell r="D580">
            <v>42582345</v>
          </cell>
          <cell r="E580">
            <v>2992</v>
          </cell>
          <cell r="H580">
            <v>125</v>
          </cell>
          <cell r="I580">
            <v>43</v>
          </cell>
          <cell r="J580">
            <v>720</v>
          </cell>
          <cell r="K580">
            <v>262</v>
          </cell>
          <cell r="M580">
            <v>1459</v>
          </cell>
          <cell r="N580">
            <v>54</v>
          </cell>
          <cell r="O580">
            <v>1</v>
          </cell>
          <cell r="P580">
            <v>327624</v>
          </cell>
          <cell r="Q580">
            <v>1173</v>
          </cell>
          <cell r="R580">
            <v>2609</v>
          </cell>
          <cell r="S580">
            <v>1412</v>
          </cell>
          <cell r="T580">
            <v>3</v>
          </cell>
          <cell r="U580">
            <v>5641</v>
          </cell>
        </row>
        <row r="581">
          <cell r="A581">
            <v>12294844</v>
          </cell>
          <cell r="B581" t="str">
            <v>RISKSS</v>
          </cell>
          <cell r="C581" t="str">
            <v>T49</v>
          </cell>
          <cell r="D581">
            <v>42582333</v>
          </cell>
          <cell r="E581">
            <v>1933</v>
          </cell>
          <cell r="H581">
            <v>171</v>
          </cell>
          <cell r="I581">
            <v>42</v>
          </cell>
          <cell r="J581">
            <v>510</v>
          </cell>
          <cell r="K581">
            <v>156</v>
          </cell>
          <cell r="M581">
            <v>903</v>
          </cell>
          <cell r="N581">
            <v>72</v>
          </cell>
          <cell r="O581">
            <v>1</v>
          </cell>
          <cell r="P581">
            <v>178803</v>
          </cell>
          <cell r="Q581">
            <v>553</v>
          </cell>
          <cell r="R581">
            <v>1750</v>
          </cell>
          <cell r="S581">
            <v>448</v>
          </cell>
          <cell r="T581">
            <v>3</v>
          </cell>
          <cell r="U581">
            <v>1860</v>
          </cell>
        </row>
        <row r="582">
          <cell r="A582">
            <v>12693480</v>
          </cell>
          <cell r="B582" t="str">
            <v>CKIT4</v>
          </cell>
          <cell r="C582" t="str">
            <v>KV1</v>
          </cell>
          <cell r="D582">
            <v>42582338</v>
          </cell>
          <cell r="E582">
            <v>2587</v>
          </cell>
          <cell r="H582">
            <v>393</v>
          </cell>
          <cell r="I582">
            <v>49</v>
          </cell>
          <cell r="J582">
            <v>1000</v>
          </cell>
          <cell r="K582">
            <v>922</v>
          </cell>
          <cell r="M582">
            <v>1341</v>
          </cell>
          <cell r="N582">
            <v>192</v>
          </cell>
          <cell r="O582">
            <v>716</v>
          </cell>
          <cell r="P582">
            <v>1288004</v>
          </cell>
          <cell r="Q582">
            <v>2132</v>
          </cell>
          <cell r="R582">
            <v>2420</v>
          </cell>
          <cell r="S582">
            <v>1682</v>
          </cell>
          <cell r="T582">
            <v>5.2</v>
          </cell>
          <cell r="U582">
            <v>4655</v>
          </cell>
        </row>
        <row r="583">
          <cell r="A583">
            <v>3101671</v>
          </cell>
          <cell r="B583" t="str">
            <v>DJON84COM</v>
          </cell>
          <cell r="C583" t="str">
            <v>Ch21_T34</v>
          </cell>
          <cell r="D583">
            <v>42582340</v>
          </cell>
          <cell r="E583">
            <v>4187</v>
          </cell>
          <cell r="H583">
            <v>128</v>
          </cell>
          <cell r="I583">
            <v>40</v>
          </cell>
          <cell r="J583">
            <v>510</v>
          </cell>
          <cell r="K583">
            <v>278</v>
          </cell>
          <cell r="M583">
            <v>1906</v>
          </cell>
          <cell r="N583">
            <v>51</v>
          </cell>
          <cell r="O583">
            <v>1</v>
          </cell>
          <cell r="P583">
            <v>740440</v>
          </cell>
          <cell r="Q583">
            <v>1050</v>
          </cell>
          <cell r="R583">
            <v>3355</v>
          </cell>
          <cell r="S583">
            <v>1353</v>
          </cell>
          <cell r="T583">
            <v>4.8</v>
          </cell>
          <cell r="U583">
            <v>4143</v>
          </cell>
        </row>
        <row r="584">
          <cell r="A584">
            <v>8218357</v>
          </cell>
          <cell r="B584" t="str">
            <v>FIKSA5</v>
          </cell>
          <cell r="C584" t="str">
            <v>SU-26</v>
          </cell>
          <cell r="D584">
            <v>42582342</v>
          </cell>
          <cell r="E584">
            <v>526</v>
          </cell>
          <cell r="H584">
            <v>133</v>
          </cell>
          <cell r="I584">
            <v>46</v>
          </cell>
          <cell r="J584">
            <v>280</v>
          </cell>
          <cell r="K584">
            <v>33</v>
          </cell>
          <cell r="M584">
            <v>254</v>
          </cell>
          <cell r="N584">
            <v>61</v>
          </cell>
          <cell r="O584">
            <v>39</v>
          </cell>
          <cell r="P584">
            <v>32599</v>
          </cell>
          <cell r="Q584">
            <v>103</v>
          </cell>
          <cell r="R584">
            <v>227</v>
          </cell>
          <cell r="S584">
            <v>97</v>
          </cell>
          <cell r="T584">
            <v>2.7</v>
          </cell>
          <cell r="U584">
            <v>203</v>
          </cell>
        </row>
        <row r="585">
          <cell r="A585">
            <v>11741781</v>
          </cell>
          <cell r="B585" t="str">
            <v>SEERF</v>
          </cell>
          <cell r="C585" t="str">
            <v>KV1</v>
          </cell>
          <cell r="D585">
            <v>42582335</v>
          </cell>
          <cell r="E585">
            <v>454</v>
          </cell>
          <cell r="H585">
            <v>17</v>
          </cell>
          <cell r="I585">
            <v>48</v>
          </cell>
          <cell r="J585">
            <v>570</v>
          </cell>
          <cell r="K585">
            <v>434</v>
          </cell>
          <cell r="M585">
            <v>230</v>
          </cell>
          <cell r="N585">
            <v>6</v>
          </cell>
          <cell r="O585">
            <v>167</v>
          </cell>
          <cell r="P585">
            <v>94727</v>
          </cell>
          <cell r="Q585">
            <v>243</v>
          </cell>
          <cell r="R585">
            <v>305</v>
          </cell>
          <cell r="S585">
            <v>201</v>
          </cell>
          <cell r="T585">
            <v>3.2</v>
          </cell>
          <cell r="U585">
            <v>237</v>
          </cell>
        </row>
        <row r="586">
          <cell r="A586">
            <v>5544311</v>
          </cell>
          <cell r="B586" t="str">
            <v>AMANCHI</v>
          </cell>
          <cell r="C586" t="str">
            <v>GB07_Matilda</v>
          </cell>
          <cell r="D586">
            <v>42582343</v>
          </cell>
          <cell r="E586">
            <v>717</v>
          </cell>
          <cell r="H586">
            <v>24</v>
          </cell>
          <cell r="I586">
            <v>44</v>
          </cell>
          <cell r="J586">
            <v>550</v>
          </cell>
          <cell r="K586">
            <v>178</v>
          </cell>
          <cell r="M586">
            <v>328</v>
          </cell>
          <cell r="N586">
            <v>9</v>
          </cell>
          <cell r="O586">
            <v>544</v>
          </cell>
          <cell r="P586">
            <v>80947</v>
          </cell>
          <cell r="Q586">
            <v>224</v>
          </cell>
          <cell r="R586">
            <v>345</v>
          </cell>
          <cell r="S586">
            <v>347</v>
          </cell>
          <cell r="T586">
            <v>3.7</v>
          </cell>
          <cell r="U586">
            <v>1091</v>
          </cell>
        </row>
        <row r="587">
          <cell r="A587">
            <v>13605875</v>
          </cell>
          <cell r="B587" t="str">
            <v>MORBAZAN</v>
          </cell>
          <cell r="C587" t="str">
            <v>SU-85</v>
          </cell>
          <cell r="D587">
            <v>42582341</v>
          </cell>
          <cell r="E587">
            <v>614</v>
          </cell>
          <cell r="H587">
            <v>156</v>
          </cell>
          <cell r="I587">
            <v>46</v>
          </cell>
          <cell r="J587">
            <v>570</v>
          </cell>
          <cell r="K587">
            <v>269</v>
          </cell>
          <cell r="M587">
            <v>265</v>
          </cell>
          <cell r="N587">
            <v>72</v>
          </cell>
          <cell r="O587">
            <v>1</v>
          </cell>
          <cell r="P587">
            <v>101740</v>
          </cell>
          <cell r="Q587">
            <v>269</v>
          </cell>
          <cell r="R587">
            <v>209</v>
          </cell>
          <cell r="S587">
            <v>649</v>
          </cell>
          <cell r="T587">
            <v>3.5</v>
          </cell>
          <cell r="U587">
            <v>492</v>
          </cell>
        </row>
        <row r="588">
          <cell r="A588">
            <v>10831153</v>
          </cell>
          <cell r="B588" t="str">
            <v>DANISMAZ</v>
          </cell>
          <cell r="C588" t="str">
            <v>PzIV</v>
          </cell>
          <cell r="D588">
            <v>42582331</v>
          </cell>
          <cell r="E588">
            <v>1185</v>
          </cell>
          <cell r="H588">
            <v>47</v>
          </cell>
          <cell r="I588">
            <v>45</v>
          </cell>
          <cell r="J588">
            <v>340</v>
          </cell>
          <cell r="K588">
            <v>22</v>
          </cell>
          <cell r="M588">
            <v>527</v>
          </cell>
          <cell r="N588">
            <v>22</v>
          </cell>
          <cell r="O588">
            <v>1</v>
          </cell>
          <cell r="P588">
            <v>64554</v>
          </cell>
          <cell r="Q588">
            <v>183</v>
          </cell>
          <cell r="R588">
            <v>758</v>
          </cell>
          <cell r="S588">
            <v>274</v>
          </cell>
          <cell r="T588">
            <v>3.4</v>
          </cell>
          <cell r="U588">
            <v>812</v>
          </cell>
        </row>
        <row r="589">
          <cell r="A589">
            <v>5644571</v>
          </cell>
          <cell r="B589" t="str">
            <v>BOSSVPS</v>
          </cell>
          <cell r="C589" t="str">
            <v>T-34</v>
          </cell>
          <cell r="D589">
            <v>42582324</v>
          </cell>
          <cell r="E589">
            <v>6344</v>
          </cell>
          <cell r="H589">
            <v>39</v>
          </cell>
          <cell r="I589">
            <v>42</v>
          </cell>
          <cell r="J589">
            <v>610</v>
          </cell>
          <cell r="K589">
            <v>524</v>
          </cell>
          <cell r="M589">
            <v>2796</v>
          </cell>
          <cell r="N589">
            <v>15</v>
          </cell>
          <cell r="O589">
            <v>14</v>
          </cell>
          <cell r="P589">
            <v>1929015</v>
          </cell>
          <cell r="Q589">
            <v>4291</v>
          </cell>
          <cell r="R589">
            <v>2249</v>
          </cell>
          <cell r="S589">
            <v>5199</v>
          </cell>
          <cell r="T589">
            <v>4.7</v>
          </cell>
          <cell r="U589">
            <v>3399</v>
          </cell>
        </row>
        <row r="590">
          <cell r="A590">
            <v>5526164</v>
          </cell>
          <cell r="B590" t="str">
            <v>NEMOW</v>
          </cell>
          <cell r="C590" t="str">
            <v>AMX_105AM</v>
          </cell>
          <cell r="D590">
            <v>42582323</v>
          </cell>
          <cell r="E590">
            <v>10466</v>
          </cell>
          <cell r="H590">
            <v>38</v>
          </cell>
          <cell r="I590">
            <v>57</v>
          </cell>
          <cell r="J590">
            <v>1280</v>
          </cell>
          <cell r="K590">
            <v>1214</v>
          </cell>
          <cell r="M590">
            <v>5710</v>
          </cell>
          <cell r="N590">
            <v>23</v>
          </cell>
          <cell r="O590">
            <v>1297</v>
          </cell>
          <cell r="P590">
            <v>6559563</v>
          </cell>
          <cell r="Q590">
            <v>11164</v>
          </cell>
          <cell r="R590">
            <v>10974</v>
          </cell>
          <cell r="S590">
            <v>11054</v>
          </cell>
          <cell r="T590">
            <v>5.0999999999999996</v>
          </cell>
          <cell r="U590">
            <v>23319</v>
          </cell>
        </row>
        <row r="591">
          <cell r="A591">
            <v>7549290</v>
          </cell>
          <cell r="B591" t="str">
            <v>LEV1001</v>
          </cell>
          <cell r="C591" t="str">
            <v>KV1</v>
          </cell>
          <cell r="D591">
            <v>42582339</v>
          </cell>
          <cell r="E591">
            <v>1760</v>
          </cell>
          <cell r="H591">
            <v>165</v>
          </cell>
          <cell r="I591">
            <v>49</v>
          </cell>
          <cell r="J591">
            <v>600</v>
          </cell>
          <cell r="K591">
            <v>305</v>
          </cell>
          <cell r="M591">
            <v>831</v>
          </cell>
          <cell r="N591">
            <v>81</v>
          </cell>
          <cell r="O591">
            <v>71</v>
          </cell>
          <cell r="P591">
            <v>231344</v>
          </cell>
          <cell r="Q591">
            <v>586</v>
          </cell>
          <cell r="R591">
            <v>2079</v>
          </cell>
          <cell r="S591">
            <v>860</v>
          </cell>
          <cell r="T591">
            <v>3.5</v>
          </cell>
          <cell r="U591">
            <v>1367</v>
          </cell>
        </row>
        <row r="592">
          <cell r="A592">
            <v>2847132</v>
          </cell>
          <cell r="B592" t="str">
            <v>WHITE77RUS</v>
          </cell>
          <cell r="C592" t="str">
            <v>S_35CA</v>
          </cell>
          <cell r="D592">
            <v>42582325</v>
          </cell>
          <cell r="E592">
            <v>15865</v>
          </cell>
          <cell r="H592">
            <v>42</v>
          </cell>
          <cell r="I592">
            <v>57</v>
          </cell>
          <cell r="J592">
            <v>970</v>
          </cell>
          <cell r="K592">
            <v>1036</v>
          </cell>
          <cell r="M592">
            <v>7867</v>
          </cell>
          <cell r="N592">
            <v>28</v>
          </cell>
          <cell r="O592"/>
          <cell r="P592">
            <v>12796278</v>
          </cell>
          <cell r="Q592">
            <v>13033</v>
          </cell>
          <cell r="R592">
            <v>14262</v>
          </cell>
          <cell r="S592">
            <v>12063</v>
          </cell>
          <cell r="T592">
            <v>6.5</v>
          </cell>
          <cell r="U592">
            <v>15789</v>
          </cell>
        </row>
        <row r="593">
          <cell r="A593">
            <v>13842428</v>
          </cell>
          <cell r="B593" t="str">
            <v>MRKOTOV</v>
          </cell>
          <cell r="C593" t="str">
            <v>StuGIII</v>
          </cell>
          <cell r="D593">
            <v>42582346</v>
          </cell>
          <cell r="E593">
            <v>196</v>
          </cell>
          <cell r="H593">
            <v>0</v>
          </cell>
          <cell r="I593">
            <v>53</v>
          </cell>
          <cell r="J593">
            <v>1230</v>
          </cell>
          <cell r="K593">
            <v>984</v>
          </cell>
          <cell r="M593">
            <v>104</v>
          </cell>
          <cell r="N593">
            <v>0</v>
          </cell>
          <cell r="O593"/>
          <cell r="P593">
            <v>59356</v>
          </cell>
          <cell r="Q593">
            <v>222</v>
          </cell>
          <cell r="R593">
            <v>147</v>
          </cell>
          <cell r="S593">
            <v>421</v>
          </cell>
          <cell r="T593">
            <v>3.4</v>
          </cell>
          <cell r="U593">
            <v>315</v>
          </cell>
        </row>
        <row r="594">
          <cell r="A594">
            <v>5465355</v>
          </cell>
          <cell r="B594" t="str">
            <v>DYBEN</v>
          </cell>
          <cell r="C594" t="str">
            <v>M3_Grant</v>
          </cell>
          <cell r="D594">
            <v>42582322</v>
          </cell>
          <cell r="E594">
            <v>4365</v>
          </cell>
          <cell r="H594">
            <v>18</v>
          </cell>
          <cell r="I594">
            <v>43</v>
          </cell>
          <cell r="J594">
            <v>740</v>
          </cell>
          <cell r="K594">
            <v>426</v>
          </cell>
          <cell r="M594">
            <v>1988</v>
          </cell>
          <cell r="N594">
            <v>5</v>
          </cell>
          <cell r="O594"/>
          <cell r="P594">
            <v>1078581</v>
          </cell>
          <cell r="Q594">
            <v>1747</v>
          </cell>
          <cell r="R594">
            <v>3970</v>
          </cell>
          <cell r="S594">
            <v>2038</v>
          </cell>
          <cell r="T594">
            <v>4.9000000000000004</v>
          </cell>
          <cell r="U594">
            <v>7725</v>
          </cell>
        </row>
        <row r="595">
          <cell r="A595">
            <v>10998273</v>
          </cell>
          <cell r="B595" t="str">
            <v>MRAMOR25</v>
          </cell>
          <cell r="C595" t="str">
            <v>Grille</v>
          </cell>
          <cell r="D595">
            <v>42582317</v>
          </cell>
          <cell r="E595">
            <v>2334</v>
          </cell>
          <cell r="H595">
            <v>191</v>
          </cell>
          <cell r="I595">
            <v>51</v>
          </cell>
          <cell r="J595">
            <v>900</v>
          </cell>
          <cell r="K595">
            <v>596</v>
          </cell>
          <cell r="M595">
            <v>1150</v>
          </cell>
          <cell r="N595">
            <v>97</v>
          </cell>
          <cell r="O595">
            <v>1131</v>
          </cell>
          <cell r="P595">
            <v>596826</v>
          </cell>
          <cell r="Q595">
            <v>1384</v>
          </cell>
          <cell r="R595">
            <v>3259</v>
          </cell>
          <cell r="S595">
            <v>1526</v>
          </cell>
          <cell r="T595">
            <v>3.3</v>
          </cell>
          <cell r="U595">
            <v>2905</v>
          </cell>
        </row>
        <row r="596">
          <cell r="A596">
            <v>6520480</v>
          </cell>
          <cell r="B596" t="str">
            <v>VANY_1</v>
          </cell>
          <cell r="C596" t="str">
            <v>KV1</v>
          </cell>
          <cell r="D596">
            <v>42582326</v>
          </cell>
          <cell r="E596">
            <v>4797</v>
          </cell>
          <cell r="H596">
            <v>577</v>
          </cell>
          <cell r="I596">
            <v>50</v>
          </cell>
          <cell r="J596">
            <v>650</v>
          </cell>
          <cell r="K596">
            <v>719</v>
          </cell>
          <cell r="M596">
            <v>2271</v>
          </cell>
          <cell r="N596">
            <v>291</v>
          </cell>
          <cell r="O596">
            <v>521</v>
          </cell>
          <cell r="P596">
            <v>2865898</v>
          </cell>
          <cell r="Q596">
            <v>2710</v>
          </cell>
          <cell r="R596">
            <v>2524</v>
          </cell>
          <cell r="S596">
            <v>1696</v>
          </cell>
          <cell r="T596">
            <v>5.5</v>
          </cell>
          <cell r="U596">
            <v>2479</v>
          </cell>
        </row>
        <row r="597">
          <cell r="A597">
            <v>8326409</v>
          </cell>
          <cell r="B597" t="str">
            <v>PALYCH1991</v>
          </cell>
          <cell r="C597" t="str">
            <v>T-34</v>
          </cell>
          <cell r="D597">
            <v>42582321</v>
          </cell>
          <cell r="E597">
            <v>639</v>
          </cell>
          <cell r="H597">
            <v>71</v>
          </cell>
          <cell r="I597">
            <v>48</v>
          </cell>
          <cell r="J597">
            <v>550</v>
          </cell>
          <cell r="K597">
            <v>175</v>
          </cell>
          <cell r="M597">
            <v>301</v>
          </cell>
          <cell r="N597">
            <v>34</v>
          </cell>
          <cell r="O597">
            <v>931</v>
          </cell>
          <cell r="P597">
            <v>58584</v>
          </cell>
          <cell r="Q597">
            <v>219</v>
          </cell>
          <cell r="R597">
            <v>405</v>
          </cell>
          <cell r="S597">
            <v>271</v>
          </cell>
          <cell r="T597">
            <v>3.2</v>
          </cell>
          <cell r="U597">
            <v>828</v>
          </cell>
        </row>
        <row r="598">
          <cell r="A598">
            <v>5606078</v>
          </cell>
          <cell r="B598" t="str">
            <v>MARK_TAHKICT</v>
          </cell>
          <cell r="C598" t="str">
            <v>KV1</v>
          </cell>
          <cell r="D598">
            <v>42582334</v>
          </cell>
          <cell r="E598">
            <v>2623</v>
          </cell>
          <cell r="H598">
            <v>0</v>
          </cell>
          <cell r="I598">
            <v>49</v>
          </cell>
          <cell r="J598">
            <v>890</v>
          </cell>
          <cell r="K598">
            <v>637</v>
          </cell>
          <cell r="M598">
            <v>1290</v>
          </cell>
          <cell r="N598">
            <v>0</v>
          </cell>
          <cell r="O598"/>
          <cell r="P598">
            <v>830269</v>
          </cell>
          <cell r="Q598">
            <v>1566</v>
          </cell>
          <cell r="R598">
            <v>2192</v>
          </cell>
          <cell r="S598">
            <v>2107</v>
          </cell>
          <cell r="T598">
            <v>4.5999999999999996</v>
          </cell>
          <cell r="U598">
            <v>4819</v>
          </cell>
        </row>
        <row r="599">
          <cell r="A599">
            <v>13503662</v>
          </cell>
          <cell r="B599" t="str">
            <v>DENCHIKFOM</v>
          </cell>
          <cell r="C599" t="str">
            <v>KV1</v>
          </cell>
          <cell r="D599">
            <v>42582330</v>
          </cell>
          <cell r="E599">
            <v>1014</v>
          </cell>
          <cell r="H599">
            <v>6</v>
          </cell>
          <cell r="I599">
            <v>45</v>
          </cell>
          <cell r="J599">
            <v>500</v>
          </cell>
          <cell r="K599">
            <v>154</v>
          </cell>
          <cell r="M599">
            <v>465</v>
          </cell>
          <cell r="N599">
            <v>2</v>
          </cell>
          <cell r="O599"/>
          <cell r="P599">
            <v>88239</v>
          </cell>
          <cell r="Q599">
            <v>304</v>
          </cell>
          <cell r="R599">
            <v>514</v>
          </cell>
          <cell r="S599">
            <v>683</v>
          </cell>
          <cell r="T599">
            <v>3.3</v>
          </cell>
          <cell r="U599">
            <v>1026</v>
          </cell>
        </row>
        <row r="600">
          <cell r="A600">
            <v>13522056</v>
          </cell>
          <cell r="B600" t="str">
            <v>AKULA123456789</v>
          </cell>
          <cell r="C600" t="str">
            <v>M4_Sherman</v>
          </cell>
          <cell r="D600">
            <v>42582320</v>
          </cell>
          <cell r="E600">
            <v>1678</v>
          </cell>
          <cell r="H600">
            <v>125</v>
          </cell>
          <cell r="I600">
            <v>46</v>
          </cell>
          <cell r="J600">
            <v>490</v>
          </cell>
          <cell r="K600">
            <v>165</v>
          </cell>
          <cell r="M600">
            <v>770</v>
          </cell>
          <cell r="N600">
            <v>57</v>
          </cell>
          <cell r="O600">
            <v>1</v>
          </cell>
          <cell r="P600">
            <v>149180</v>
          </cell>
          <cell r="Q600">
            <v>377</v>
          </cell>
          <cell r="R600">
            <v>1817</v>
          </cell>
          <cell r="S600">
            <v>447</v>
          </cell>
          <cell r="T600">
            <v>3.5</v>
          </cell>
          <cell r="U600">
            <v>1234</v>
          </cell>
        </row>
        <row r="601">
          <cell r="A601">
            <v>4988295</v>
          </cell>
          <cell r="B601" t="str">
            <v>XOKOS</v>
          </cell>
          <cell r="C601" t="str">
            <v>KV1</v>
          </cell>
          <cell r="D601">
            <v>42582329</v>
          </cell>
          <cell r="E601">
            <v>2069</v>
          </cell>
          <cell r="H601">
            <v>0</v>
          </cell>
          <cell r="I601">
            <v>48</v>
          </cell>
          <cell r="J601">
            <v>720</v>
          </cell>
          <cell r="K601">
            <v>277</v>
          </cell>
          <cell r="M601">
            <v>989</v>
          </cell>
          <cell r="N601">
            <v>0</v>
          </cell>
          <cell r="O601"/>
          <cell r="P601">
            <v>226567</v>
          </cell>
          <cell r="Q601">
            <v>947</v>
          </cell>
          <cell r="R601">
            <v>1333</v>
          </cell>
          <cell r="S601">
            <v>2107</v>
          </cell>
          <cell r="T601">
            <v>2.6</v>
          </cell>
          <cell r="U601">
            <v>3001</v>
          </cell>
        </row>
        <row r="602">
          <cell r="A602">
            <v>8011632</v>
          </cell>
          <cell r="B602" t="str">
            <v>SERGEY8783</v>
          </cell>
          <cell r="C602" t="str">
            <v>JagdPzIV</v>
          </cell>
          <cell r="D602">
            <v>43771470</v>
          </cell>
          <cell r="E602">
            <v>1937</v>
          </cell>
          <cell r="H602">
            <v>116</v>
          </cell>
          <cell r="I602">
            <v>45</v>
          </cell>
          <cell r="J602">
            <v>630</v>
          </cell>
          <cell r="K602">
            <v>460</v>
          </cell>
          <cell r="M602">
            <v>945</v>
          </cell>
          <cell r="N602">
            <v>52</v>
          </cell>
          <cell r="O602">
            <v>1</v>
          </cell>
          <cell r="P602">
            <v>420619</v>
          </cell>
          <cell r="Q602">
            <v>1020</v>
          </cell>
          <cell r="R602">
            <v>1485</v>
          </cell>
          <cell r="S602">
            <v>1099</v>
          </cell>
          <cell r="T602">
            <v>3.8</v>
          </cell>
          <cell r="U602">
            <v>1599</v>
          </cell>
        </row>
        <row r="603">
          <cell r="A603">
            <v>13114514</v>
          </cell>
          <cell r="B603" t="str">
            <v>KO2TY</v>
          </cell>
          <cell r="C603" t="str">
            <v>M37</v>
          </cell>
          <cell r="D603">
            <v>43771455</v>
          </cell>
          <cell r="E603">
            <v>1023</v>
          </cell>
          <cell r="H603">
            <v>60</v>
          </cell>
          <cell r="I603">
            <v>48</v>
          </cell>
          <cell r="J603">
            <v>670</v>
          </cell>
          <cell r="K603">
            <v>536</v>
          </cell>
          <cell r="M603">
            <v>510</v>
          </cell>
          <cell r="N603">
            <v>28</v>
          </cell>
          <cell r="O603">
            <v>1355</v>
          </cell>
          <cell r="P603">
            <v>262104</v>
          </cell>
          <cell r="Q603">
            <v>617</v>
          </cell>
          <cell r="R603">
            <v>810</v>
          </cell>
          <cell r="S603">
            <v>527</v>
          </cell>
          <cell r="T603">
            <v>3.7</v>
          </cell>
          <cell r="U603">
            <v>764</v>
          </cell>
        </row>
        <row r="604">
          <cell r="A604">
            <v>6079643</v>
          </cell>
          <cell r="B604" t="str">
            <v>VIKTOR987654</v>
          </cell>
          <cell r="C604" t="str">
            <v>T-34</v>
          </cell>
          <cell r="D604">
            <v>43771464</v>
          </cell>
          <cell r="E604">
            <v>9272</v>
          </cell>
          <cell r="H604">
            <v>700</v>
          </cell>
          <cell r="I604">
            <v>45</v>
          </cell>
          <cell r="J604">
            <v>790</v>
          </cell>
          <cell r="K604">
            <v>631</v>
          </cell>
          <cell r="M604">
            <v>4531</v>
          </cell>
          <cell r="N604">
            <v>318</v>
          </cell>
          <cell r="O604">
            <v>471</v>
          </cell>
          <cell r="P604">
            <v>2791769</v>
          </cell>
          <cell r="Q604">
            <v>3825</v>
          </cell>
          <cell r="R604">
            <v>17012</v>
          </cell>
          <cell r="S604">
            <v>2482</v>
          </cell>
          <cell r="T604">
            <v>5.2</v>
          </cell>
          <cell r="U604">
            <v>8211</v>
          </cell>
        </row>
        <row r="605">
          <cell r="A605">
            <v>5916750</v>
          </cell>
          <cell r="B605" t="str">
            <v>ANGELSWET</v>
          </cell>
          <cell r="C605" t="str">
            <v>M36_Slagger</v>
          </cell>
          <cell r="D605">
            <v>43771453</v>
          </cell>
          <cell r="E605">
            <v>5301</v>
          </cell>
          <cell r="H605">
            <v>4</v>
          </cell>
          <cell r="I605">
            <v>51</v>
          </cell>
          <cell r="J605">
            <v>980</v>
          </cell>
          <cell r="K605">
            <v>952</v>
          </cell>
          <cell r="M605">
            <v>2649</v>
          </cell>
          <cell r="N605">
            <v>3</v>
          </cell>
          <cell r="O605"/>
          <cell r="P605">
            <v>2981035</v>
          </cell>
          <cell r="Q605">
            <v>4543</v>
          </cell>
          <cell r="R605">
            <v>3770</v>
          </cell>
          <cell r="S605">
            <v>4811</v>
          </cell>
          <cell r="T605">
            <v>5.6</v>
          </cell>
          <cell r="U605">
            <v>8344</v>
          </cell>
        </row>
        <row r="606">
          <cell r="A606">
            <v>4718852</v>
          </cell>
          <cell r="B606" t="str">
            <v>DISALE</v>
          </cell>
          <cell r="C606" t="str">
            <v>JagdPzIV</v>
          </cell>
          <cell r="D606">
            <v>43771448</v>
          </cell>
          <cell r="E606">
            <v>1703</v>
          </cell>
          <cell r="H606">
            <v>83</v>
          </cell>
          <cell r="I606">
            <v>52</v>
          </cell>
          <cell r="J606">
            <v>690</v>
          </cell>
          <cell r="K606">
            <v>448</v>
          </cell>
          <cell r="M606">
            <v>824</v>
          </cell>
          <cell r="N606">
            <v>44</v>
          </cell>
          <cell r="O606">
            <v>375</v>
          </cell>
          <cell r="P606">
            <v>370766</v>
          </cell>
          <cell r="Q606">
            <v>772</v>
          </cell>
          <cell r="R606">
            <v>1229</v>
          </cell>
          <cell r="S606">
            <v>1309</v>
          </cell>
          <cell r="T606">
            <v>4.0999999999999996</v>
          </cell>
          <cell r="U606">
            <v>2095</v>
          </cell>
        </row>
        <row r="607">
          <cell r="A607">
            <v>8531244</v>
          </cell>
          <cell r="B607" t="str">
            <v>STABIMER</v>
          </cell>
          <cell r="C607" t="str">
            <v>KV1</v>
          </cell>
          <cell r="D607">
            <v>43771467</v>
          </cell>
          <cell r="E607">
            <v>662</v>
          </cell>
          <cell r="H607">
            <v>108</v>
          </cell>
          <cell r="I607">
            <v>42</v>
          </cell>
          <cell r="J607">
            <v>650</v>
          </cell>
          <cell r="K607">
            <v>194</v>
          </cell>
          <cell r="M607">
            <v>305</v>
          </cell>
          <cell r="N607">
            <v>45</v>
          </cell>
          <cell r="O607">
            <v>1</v>
          </cell>
          <cell r="P607">
            <v>81929</v>
          </cell>
          <cell r="Q607">
            <v>225</v>
          </cell>
          <cell r="R607">
            <v>450</v>
          </cell>
          <cell r="S607">
            <v>267</v>
          </cell>
          <cell r="T607">
            <v>3.2</v>
          </cell>
          <cell r="U607">
            <v>1217</v>
          </cell>
        </row>
        <row r="608">
          <cell r="A608">
            <v>10456332</v>
          </cell>
          <cell r="B608" t="str">
            <v>ZSASHA24</v>
          </cell>
          <cell r="C608" t="str">
            <v>KV-1s</v>
          </cell>
          <cell r="D608">
            <v>43771452</v>
          </cell>
          <cell r="E608">
            <v>2848</v>
          </cell>
          <cell r="H608">
            <v>376</v>
          </cell>
          <cell r="I608">
            <v>46</v>
          </cell>
          <cell r="J608">
            <v>460</v>
          </cell>
          <cell r="K608">
            <v>198</v>
          </cell>
          <cell r="M608">
            <v>1234</v>
          </cell>
          <cell r="N608">
            <v>172</v>
          </cell>
          <cell r="O608">
            <v>1</v>
          </cell>
          <cell r="P608">
            <v>423067</v>
          </cell>
          <cell r="Q608">
            <v>725</v>
          </cell>
          <cell r="R608">
            <v>2381</v>
          </cell>
          <cell r="S608">
            <v>471</v>
          </cell>
          <cell r="T608">
            <v>4.5</v>
          </cell>
          <cell r="U608">
            <v>2366</v>
          </cell>
        </row>
        <row r="609">
          <cell r="A609">
            <v>7208242</v>
          </cell>
          <cell r="B609" t="str">
            <v>YAUHENI09</v>
          </cell>
          <cell r="C609" t="str">
            <v>KV1</v>
          </cell>
          <cell r="D609">
            <v>43771451</v>
          </cell>
          <cell r="E609">
            <v>1885</v>
          </cell>
          <cell r="H609">
            <v>32</v>
          </cell>
          <cell r="I609">
            <v>49</v>
          </cell>
          <cell r="J609">
            <v>640</v>
          </cell>
          <cell r="K609">
            <v>263</v>
          </cell>
          <cell r="M609">
            <v>850</v>
          </cell>
          <cell r="N609">
            <v>19</v>
          </cell>
          <cell r="O609"/>
          <cell r="P609">
            <v>265556</v>
          </cell>
          <cell r="Q609">
            <v>873</v>
          </cell>
          <cell r="R609">
            <v>894</v>
          </cell>
          <cell r="S609">
            <v>1591</v>
          </cell>
          <cell r="T609">
            <v>3.2</v>
          </cell>
          <cell r="U609">
            <v>2465</v>
          </cell>
        </row>
        <row r="610">
          <cell r="A610">
            <v>1648755</v>
          </cell>
          <cell r="B610" t="str">
            <v>DEZZAMOROZKA</v>
          </cell>
          <cell r="C610" t="str">
            <v>GB21_Cromwell</v>
          </cell>
          <cell r="D610">
            <v>43771447</v>
          </cell>
          <cell r="E610">
            <v>13148</v>
          </cell>
          <cell r="H610">
            <v>49</v>
          </cell>
          <cell r="I610">
            <v>44</v>
          </cell>
          <cell r="J610">
            <v>860</v>
          </cell>
          <cell r="K610">
            <v>712</v>
          </cell>
          <cell r="M610">
            <v>6144</v>
          </cell>
          <cell r="N610">
            <v>20</v>
          </cell>
          <cell r="O610">
            <v>502</v>
          </cell>
          <cell r="P610">
            <v>7574657</v>
          </cell>
          <cell r="Q610">
            <v>6783</v>
          </cell>
          <cell r="R610">
            <v>10724</v>
          </cell>
          <cell r="S610">
            <v>8994</v>
          </cell>
          <cell r="T610">
            <v>6.4</v>
          </cell>
          <cell r="U610">
            <v>20117</v>
          </cell>
        </row>
        <row r="611">
          <cell r="A611">
            <v>11535241</v>
          </cell>
          <cell r="B611" t="str">
            <v>FIRESTORM78</v>
          </cell>
          <cell r="C611" t="str">
            <v>T-34-85</v>
          </cell>
          <cell r="D611">
            <v>43771450</v>
          </cell>
          <cell r="E611">
            <v>3722</v>
          </cell>
          <cell r="H611">
            <v>21</v>
          </cell>
          <cell r="I611">
            <v>44</v>
          </cell>
          <cell r="J611">
            <v>670</v>
          </cell>
          <cell r="K611">
            <v>589</v>
          </cell>
          <cell r="M611">
            <v>1718</v>
          </cell>
          <cell r="N611">
            <v>8</v>
          </cell>
          <cell r="O611">
            <v>1</v>
          </cell>
          <cell r="P611">
            <v>1441421</v>
          </cell>
          <cell r="Q611">
            <v>2152</v>
          </cell>
          <cell r="R611">
            <v>2195</v>
          </cell>
          <cell r="S611">
            <v>2447</v>
          </cell>
          <cell r="T611">
            <v>4.5999999999999996</v>
          </cell>
          <cell r="U611">
            <v>2533</v>
          </cell>
        </row>
        <row r="612">
          <cell r="A612">
            <v>13477147</v>
          </cell>
          <cell r="B612" t="str">
            <v>RIBACHKOV</v>
          </cell>
          <cell r="C612" t="str">
            <v>JagdPzIV</v>
          </cell>
          <cell r="D612">
            <v>43771460</v>
          </cell>
          <cell r="E612">
            <v>2642</v>
          </cell>
          <cell r="H612">
            <v>0</v>
          </cell>
          <cell r="I612">
            <v>45</v>
          </cell>
          <cell r="J612">
            <v>650</v>
          </cell>
          <cell r="K612">
            <v>378</v>
          </cell>
          <cell r="M612">
            <v>1190</v>
          </cell>
          <cell r="N612">
            <v>0</v>
          </cell>
          <cell r="O612"/>
          <cell r="P612">
            <v>647797</v>
          </cell>
          <cell r="Q612">
            <v>1044</v>
          </cell>
          <cell r="R612">
            <v>1449</v>
          </cell>
          <cell r="S612">
            <v>1625</v>
          </cell>
          <cell r="T612">
            <v>4.7</v>
          </cell>
          <cell r="U612">
            <v>3825</v>
          </cell>
        </row>
        <row r="613">
          <cell r="A613">
            <v>4999422</v>
          </cell>
          <cell r="B613" t="str">
            <v>8APRIL8</v>
          </cell>
          <cell r="C613" t="str">
            <v>DickerMax</v>
          </cell>
          <cell r="D613">
            <v>43771476</v>
          </cell>
          <cell r="E613">
            <v>5537</v>
          </cell>
          <cell r="H613">
            <v>489</v>
          </cell>
          <cell r="I613">
            <v>52</v>
          </cell>
          <cell r="J613">
            <v>810</v>
          </cell>
          <cell r="K613">
            <v>670</v>
          </cell>
          <cell r="M613">
            <v>2600</v>
          </cell>
          <cell r="N613">
            <v>252</v>
          </cell>
          <cell r="O613">
            <v>1087</v>
          </cell>
          <cell r="P613">
            <v>2454765</v>
          </cell>
          <cell r="Q613">
            <v>3202</v>
          </cell>
          <cell r="R613">
            <v>4821</v>
          </cell>
          <cell r="S613">
            <v>2648</v>
          </cell>
          <cell r="T613">
            <v>5.0999999999999996</v>
          </cell>
          <cell r="U613">
            <v>7471</v>
          </cell>
        </row>
        <row r="614">
          <cell r="A614">
            <v>3289884</v>
          </cell>
          <cell r="B614" t="str">
            <v>ASKERKULIEW31</v>
          </cell>
          <cell r="C614" t="str">
            <v>Hetzer</v>
          </cell>
          <cell r="D614">
            <v>43771461</v>
          </cell>
          <cell r="E614">
            <v>2898</v>
          </cell>
          <cell r="H614">
            <v>28</v>
          </cell>
          <cell r="I614">
            <v>45</v>
          </cell>
          <cell r="J614">
            <v>420</v>
          </cell>
          <cell r="K614">
            <v>174</v>
          </cell>
          <cell r="M614">
            <v>1299</v>
          </cell>
          <cell r="N614">
            <v>13</v>
          </cell>
          <cell r="O614"/>
          <cell r="P614">
            <v>349029</v>
          </cell>
          <cell r="Q614">
            <v>597</v>
          </cell>
          <cell r="R614">
            <v>2170</v>
          </cell>
          <cell r="S614">
            <v>620</v>
          </cell>
          <cell r="T614">
            <v>4.5</v>
          </cell>
          <cell r="U614">
            <v>2326</v>
          </cell>
        </row>
        <row r="615">
          <cell r="A615">
            <v>14116403</v>
          </cell>
          <cell r="B615" t="str">
            <v>DELVITOS</v>
          </cell>
          <cell r="C615" t="str">
            <v>ELC_AMX</v>
          </cell>
          <cell r="D615">
            <v>43771472</v>
          </cell>
          <cell r="E615">
            <v>904</v>
          </cell>
          <cell r="H615">
            <v>39</v>
          </cell>
          <cell r="I615">
            <v>43</v>
          </cell>
          <cell r="J615">
            <v>720</v>
          </cell>
          <cell r="K615">
            <v>360</v>
          </cell>
          <cell r="M615">
            <v>430</v>
          </cell>
          <cell r="N615">
            <v>14</v>
          </cell>
          <cell r="O615">
            <v>284</v>
          </cell>
          <cell r="P615">
            <v>133425</v>
          </cell>
          <cell r="Q615">
            <v>474</v>
          </cell>
          <cell r="R615">
            <v>726</v>
          </cell>
          <cell r="S615">
            <v>621</v>
          </cell>
          <cell r="T615">
            <v>3.2</v>
          </cell>
          <cell r="U615">
            <v>1244</v>
          </cell>
        </row>
        <row r="616">
          <cell r="A616">
            <v>987229</v>
          </cell>
          <cell r="B616" t="str">
            <v>NIKITICHHELL</v>
          </cell>
          <cell r="C616" t="str">
            <v>M36_Slagger</v>
          </cell>
          <cell r="D616">
            <v>43771462</v>
          </cell>
          <cell r="E616">
            <v>6243</v>
          </cell>
          <cell r="H616">
            <v>56</v>
          </cell>
          <cell r="I616">
            <v>55</v>
          </cell>
          <cell r="J616">
            <v>1000</v>
          </cell>
          <cell r="K616">
            <v>992</v>
          </cell>
          <cell r="M616">
            <v>3315</v>
          </cell>
          <cell r="N616">
            <v>32</v>
          </cell>
          <cell r="O616">
            <v>933</v>
          </cell>
          <cell r="P616">
            <v>2654711</v>
          </cell>
          <cell r="Q616">
            <v>6369</v>
          </cell>
          <cell r="R616">
            <v>7652</v>
          </cell>
          <cell r="S616">
            <v>5109</v>
          </cell>
          <cell r="T616">
            <v>3.6</v>
          </cell>
          <cell r="U616">
            <v>3576</v>
          </cell>
        </row>
        <row r="617">
          <cell r="A617">
            <v>414138</v>
          </cell>
          <cell r="B617" t="str">
            <v>SILIA</v>
          </cell>
          <cell r="C617" t="str">
            <v>Sherman_Jumbo</v>
          </cell>
          <cell r="D617">
            <v>43771474</v>
          </cell>
          <cell r="E617">
            <v>5196</v>
          </cell>
          <cell r="H617">
            <v>34</v>
          </cell>
          <cell r="I617">
            <v>47</v>
          </cell>
          <cell r="J617">
            <v>710</v>
          </cell>
          <cell r="K617">
            <v>507</v>
          </cell>
          <cell r="M617">
            <v>2445</v>
          </cell>
          <cell r="N617">
            <v>16</v>
          </cell>
          <cell r="O617">
            <v>113</v>
          </cell>
          <cell r="P617">
            <v>1559124</v>
          </cell>
          <cell r="Q617">
            <v>2674</v>
          </cell>
          <cell r="R617">
            <v>3310</v>
          </cell>
          <cell r="S617">
            <v>2586</v>
          </cell>
          <cell r="T617">
            <v>4.8</v>
          </cell>
          <cell r="U617">
            <v>7733</v>
          </cell>
        </row>
        <row r="618">
          <cell r="A618">
            <v>3666126</v>
          </cell>
          <cell r="B618" t="str">
            <v>TRISHIN1975</v>
          </cell>
          <cell r="C618" t="str">
            <v>T-34-85</v>
          </cell>
          <cell r="D618">
            <v>43771458</v>
          </cell>
          <cell r="E618">
            <v>11213</v>
          </cell>
          <cell r="H618">
            <v>2501</v>
          </cell>
          <cell r="I618">
            <v>50</v>
          </cell>
          <cell r="J618">
            <v>760</v>
          </cell>
          <cell r="K618">
            <v>652</v>
          </cell>
          <cell r="M618">
            <v>5328</v>
          </cell>
          <cell r="N618">
            <v>1249</v>
          </cell>
          <cell r="O618">
            <v>758</v>
          </cell>
          <cell r="P618">
            <v>5021695</v>
          </cell>
          <cell r="Q618">
            <v>5689</v>
          </cell>
          <cell r="R618">
            <v>8550</v>
          </cell>
          <cell r="S618">
            <v>6298</v>
          </cell>
          <cell r="T618">
            <v>6.1</v>
          </cell>
          <cell r="U618">
            <v>15632</v>
          </cell>
        </row>
        <row r="619">
          <cell r="A619">
            <v>5526164</v>
          </cell>
          <cell r="B619" t="str">
            <v>NEMOW</v>
          </cell>
          <cell r="C619" t="str">
            <v>AMX_105AM</v>
          </cell>
          <cell r="D619">
            <v>43771473</v>
          </cell>
          <cell r="E619">
            <v>10466</v>
          </cell>
          <cell r="H619">
            <v>38</v>
          </cell>
          <cell r="I619">
            <v>57</v>
          </cell>
          <cell r="J619">
            <v>1280</v>
          </cell>
          <cell r="K619">
            <v>1214</v>
          </cell>
          <cell r="M619">
            <v>5710</v>
          </cell>
          <cell r="N619">
            <v>23</v>
          </cell>
          <cell r="O619">
            <v>1297</v>
          </cell>
          <cell r="P619">
            <v>6559563</v>
          </cell>
          <cell r="Q619">
            <v>11164</v>
          </cell>
          <cell r="R619">
            <v>10974</v>
          </cell>
          <cell r="S619">
            <v>11054</v>
          </cell>
          <cell r="T619">
            <v>5.0999999999999996</v>
          </cell>
          <cell r="U619">
            <v>23319</v>
          </cell>
        </row>
        <row r="620">
          <cell r="A620">
            <v>5787378</v>
          </cell>
          <cell r="B620" t="str">
            <v>ALIKSMERSH</v>
          </cell>
          <cell r="C620" t="str">
            <v>M18_Hellcat</v>
          </cell>
          <cell r="D620">
            <v>43771471</v>
          </cell>
          <cell r="E620">
            <v>8428</v>
          </cell>
          <cell r="H620">
            <v>0</v>
          </cell>
          <cell r="I620">
            <v>46</v>
          </cell>
          <cell r="J620">
            <v>690</v>
          </cell>
          <cell r="K620">
            <v>502</v>
          </cell>
          <cell r="M620">
            <v>3901</v>
          </cell>
          <cell r="N620">
            <v>0</v>
          </cell>
          <cell r="O620"/>
          <cell r="P620">
            <v>2883361</v>
          </cell>
          <cell r="Q620">
            <v>3498</v>
          </cell>
          <cell r="R620">
            <v>5858</v>
          </cell>
          <cell r="S620">
            <v>3842</v>
          </cell>
          <cell r="T620">
            <v>5.6</v>
          </cell>
          <cell r="U620">
            <v>12349</v>
          </cell>
        </row>
        <row r="621">
          <cell r="A621">
            <v>6856292</v>
          </cell>
          <cell r="B621" t="str">
            <v>VOVAN7767EX</v>
          </cell>
          <cell r="C621" t="str">
            <v>T-34-85</v>
          </cell>
          <cell r="D621">
            <v>43771465</v>
          </cell>
          <cell r="E621">
            <v>6355</v>
          </cell>
          <cell r="H621">
            <v>65</v>
          </cell>
          <cell r="I621">
            <v>45</v>
          </cell>
          <cell r="J621">
            <v>780</v>
          </cell>
          <cell r="K621">
            <v>525</v>
          </cell>
          <cell r="M621">
            <v>2873</v>
          </cell>
          <cell r="N621">
            <v>29</v>
          </cell>
          <cell r="O621">
            <v>1</v>
          </cell>
          <cell r="P621">
            <v>2291697</v>
          </cell>
          <cell r="Q621">
            <v>2788</v>
          </cell>
          <cell r="R621">
            <v>6186</v>
          </cell>
          <cell r="S621">
            <v>2421</v>
          </cell>
          <cell r="T621">
            <v>5.0999999999999996</v>
          </cell>
          <cell r="U621">
            <v>10124</v>
          </cell>
        </row>
        <row r="622">
          <cell r="A622">
            <v>27965</v>
          </cell>
          <cell r="B622" t="str">
            <v>4APAY</v>
          </cell>
          <cell r="C622" t="str">
            <v>M18_Hellcat</v>
          </cell>
          <cell r="D622">
            <v>43771475</v>
          </cell>
          <cell r="E622">
            <v>2091</v>
          </cell>
          <cell r="H622">
            <v>0</v>
          </cell>
          <cell r="I622">
            <v>48</v>
          </cell>
          <cell r="J622">
            <v>850</v>
          </cell>
          <cell r="K622">
            <v>685</v>
          </cell>
          <cell r="M622">
            <v>1009</v>
          </cell>
          <cell r="N622">
            <v>0</v>
          </cell>
          <cell r="O622"/>
          <cell r="P622">
            <v>718000</v>
          </cell>
          <cell r="Q622">
            <v>1330</v>
          </cell>
          <cell r="R622">
            <v>1967</v>
          </cell>
          <cell r="S622">
            <v>1815</v>
          </cell>
          <cell r="T622">
            <v>4.8</v>
          </cell>
          <cell r="U622">
            <v>2729</v>
          </cell>
        </row>
        <row r="623">
          <cell r="A623">
            <v>6294176</v>
          </cell>
          <cell r="B623" t="str">
            <v>I82P</v>
          </cell>
          <cell r="C623" t="str">
            <v>SU-5</v>
          </cell>
          <cell r="D623">
            <v>43771463</v>
          </cell>
          <cell r="E623">
            <v>703</v>
          </cell>
          <cell r="H623">
            <v>53</v>
          </cell>
          <cell r="I623">
            <v>43</v>
          </cell>
          <cell r="J623">
            <v>490</v>
          </cell>
          <cell r="K623">
            <v>231</v>
          </cell>
          <cell r="M623">
            <v>327</v>
          </cell>
          <cell r="N623">
            <v>21</v>
          </cell>
          <cell r="O623"/>
          <cell r="P623">
            <v>93904</v>
          </cell>
          <cell r="Q623">
            <v>282</v>
          </cell>
          <cell r="R623">
            <v>352</v>
          </cell>
          <cell r="S623">
            <v>468</v>
          </cell>
          <cell r="T623">
            <v>3</v>
          </cell>
          <cell r="U623">
            <v>386</v>
          </cell>
        </row>
        <row r="624">
          <cell r="A624">
            <v>6465157</v>
          </cell>
          <cell r="B624" t="str">
            <v>MANJA9</v>
          </cell>
          <cell r="C624" t="str">
            <v>T49</v>
          </cell>
          <cell r="D624">
            <v>43771449</v>
          </cell>
          <cell r="E624">
            <v>3595</v>
          </cell>
          <cell r="H624">
            <v>18</v>
          </cell>
          <cell r="I624">
            <v>42</v>
          </cell>
          <cell r="J624">
            <v>720</v>
          </cell>
          <cell r="K624">
            <v>333</v>
          </cell>
          <cell r="M624">
            <v>1643</v>
          </cell>
          <cell r="N624">
            <v>4</v>
          </cell>
          <cell r="O624"/>
          <cell r="P624">
            <v>757483</v>
          </cell>
          <cell r="Q624">
            <v>1405</v>
          </cell>
          <cell r="R624">
            <v>1457</v>
          </cell>
          <cell r="S624">
            <v>1926</v>
          </cell>
          <cell r="T624">
            <v>4.7</v>
          </cell>
          <cell r="U624">
            <v>8444</v>
          </cell>
        </row>
        <row r="625">
          <cell r="A625">
            <v>10754802</v>
          </cell>
          <cell r="B625" t="str">
            <v>KARSHIK_1988</v>
          </cell>
          <cell r="C625" t="str">
            <v>M18_Hellcat</v>
          </cell>
          <cell r="D625">
            <v>43771468</v>
          </cell>
          <cell r="E625">
            <v>2818</v>
          </cell>
          <cell r="H625">
            <v>546</v>
          </cell>
          <cell r="I625">
            <v>45</v>
          </cell>
          <cell r="J625">
            <v>550</v>
          </cell>
          <cell r="K625">
            <v>392</v>
          </cell>
          <cell r="M625">
            <v>1282</v>
          </cell>
          <cell r="N625">
            <v>243</v>
          </cell>
          <cell r="O625">
            <v>287</v>
          </cell>
          <cell r="P625">
            <v>680350</v>
          </cell>
          <cell r="Q625">
            <v>1118</v>
          </cell>
          <cell r="R625">
            <v>2131</v>
          </cell>
          <cell r="S625">
            <v>1324</v>
          </cell>
          <cell r="T625">
            <v>4.5999999999999996</v>
          </cell>
          <cell r="U625">
            <v>1800</v>
          </cell>
        </row>
        <row r="626">
          <cell r="A626">
            <v>13651548</v>
          </cell>
          <cell r="B626" t="str">
            <v>ALADIN2014</v>
          </cell>
          <cell r="C626" t="str">
            <v>KV1</v>
          </cell>
          <cell r="D626">
            <v>43771466</v>
          </cell>
          <cell r="E626">
            <v>963</v>
          </cell>
          <cell r="H626">
            <v>130</v>
          </cell>
          <cell r="I626">
            <v>37</v>
          </cell>
          <cell r="J626">
            <v>750</v>
          </cell>
          <cell r="K626">
            <v>363</v>
          </cell>
          <cell r="M626">
            <v>467</v>
          </cell>
          <cell r="N626">
            <v>48</v>
          </cell>
          <cell r="O626"/>
          <cell r="P626">
            <v>136040</v>
          </cell>
          <cell r="Q626">
            <v>455</v>
          </cell>
          <cell r="R626">
            <v>791</v>
          </cell>
          <cell r="S626">
            <v>741</v>
          </cell>
          <cell r="T626">
            <v>3.3</v>
          </cell>
          <cell r="U626">
            <v>1534</v>
          </cell>
        </row>
        <row r="627">
          <cell r="A627">
            <v>4290745</v>
          </cell>
          <cell r="B627" t="str">
            <v>RANITIDIN</v>
          </cell>
          <cell r="C627" t="str">
            <v>SU-26</v>
          </cell>
          <cell r="D627">
            <v>43771459</v>
          </cell>
          <cell r="E627">
            <v>543</v>
          </cell>
          <cell r="H627">
            <v>197</v>
          </cell>
          <cell r="I627">
            <v>45</v>
          </cell>
          <cell r="J627">
            <v>550</v>
          </cell>
          <cell r="K627">
            <v>135</v>
          </cell>
          <cell r="M627">
            <v>237</v>
          </cell>
          <cell r="N627">
            <v>89</v>
          </cell>
          <cell r="O627">
            <v>419</v>
          </cell>
          <cell r="P627">
            <v>71940</v>
          </cell>
          <cell r="Q627">
            <v>272</v>
          </cell>
          <cell r="R627">
            <v>196</v>
          </cell>
          <cell r="S627">
            <v>309</v>
          </cell>
          <cell r="T627">
            <v>2.1</v>
          </cell>
          <cell r="U627">
            <v>410</v>
          </cell>
        </row>
        <row r="628">
          <cell r="A628">
            <v>14261843</v>
          </cell>
          <cell r="B628" t="str">
            <v>SELHOZNIK</v>
          </cell>
          <cell r="C628" t="str">
            <v>SU-85</v>
          </cell>
          <cell r="D628">
            <v>43771456</v>
          </cell>
          <cell r="E628">
            <v>285</v>
          </cell>
          <cell r="H628">
            <v>0</v>
          </cell>
          <cell r="I628">
            <v>45</v>
          </cell>
          <cell r="J628">
            <v>530</v>
          </cell>
          <cell r="K628">
            <v>196</v>
          </cell>
          <cell r="M628">
            <v>128</v>
          </cell>
          <cell r="N628">
            <v>0</v>
          </cell>
          <cell r="O628"/>
          <cell r="P628">
            <v>33551</v>
          </cell>
          <cell r="Q628">
            <v>139</v>
          </cell>
          <cell r="R628">
            <v>122</v>
          </cell>
          <cell r="S628">
            <v>150</v>
          </cell>
          <cell r="T628">
            <v>3</v>
          </cell>
          <cell r="U628">
            <v>271</v>
          </cell>
        </row>
        <row r="629">
          <cell r="A629">
            <v>11659092</v>
          </cell>
          <cell r="B629" t="str">
            <v>CAJIUX</v>
          </cell>
          <cell r="C629" t="str">
            <v>T-34</v>
          </cell>
          <cell r="D629">
            <v>43771457</v>
          </cell>
          <cell r="E629">
            <v>857</v>
          </cell>
          <cell r="H629">
            <v>0</v>
          </cell>
          <cell r="I629">
            <v>48</v>
          </cell>
          <cell r="J629">
            <v>560</v>
          </cell>
          <cell r="K629">
            <v>328</v>
          </cell>
          <cell r="M629">
            <v>413</v>
          </cell>
          <cell r="N629">
            <v>0</v>
          </cell>
          <cell r="O629"/>
          <cell r="P629">
            <v>129918</v>
          </cell>
          <cell r="Q629">
            <v>317</v>
          </cell>
          <cell r="R629">
            <v>654</v>
          </cell>
          <cell r="S629">
            <v>451</v>
          </cell>
          <cell r="T629">
            <v>3.9</v>
          </cell>
          <cell r="U629">
            <v>779</v>
          </cell>
        </row>
        <row r="630">
          <cell r="A630">
            <v>3399203</v>
          </cell>
          <cell r="B630" t="str">
            <v>IVANOV62</v>
          </cell>
          <cell r="C630" t="str">
            <v>Ch21_T34</v>
          </cell>
          <cell r="D630">
            <v>43771454</v>
          </cell>
          <cell r="E630">
            <v>13041</v>
          </cell>
          <cell r="H630">
            <v>30</v>
          </cell>
          <cell r="I630">
            <v>47</v>
          </cell>
          <cell r="J630">
            <v>710</v>
          </cell>
          <cell r="K630">
            <v>543</v>
          </cell>
          <cell r="M630">
            <v>6098</v>
          </cell>
          <cell r="N630">
            <v>14</v>
          </cell>
          <cell r="O630"/>
          <cell r="P630">
            <v>4176173</v>
          </cell>
          <cell r="Q630">
            <v>5710</v>
          </cell>
          <cell r="R630">
            <v>15364</v>
          </cell>
          <cell r="S630">
            <v>3774</v>
          </cell>
          <cell r="T630">
            <v>5.3</v>
          </cell>
          <cell r="U630">
            <v>14404</v>
          </cell>
        </row>
        <row r="631">
          <cell r="A631">
            <v>7456111</v>
          </cell>
          <cell r="B631" t="str">
            <v>SKAZO4NIK_82</v>
          </cell>
          <cell r="C631" t="str">
            <v>KV1</v>
          </cell>
          <cell r="D631">
            <v>43771469</v>
          </cell>
          <cell r="E631">
            <v>588</v>
          </cell>
          <cell r="H631">
            <v>19</v>
          </cell>
          <cell r="I631">
            <v>45</v>
          </cell>
          <cell r="J631">
            <v>740</v>
          </cell>
          <cell r="K631">
            <v>385</v>
          </cell>
          <cell r="M631">
            <v>254</v>
          </cell>
          <cell r="N631">
            <v>10</v>
          </cell>
          <cell r="O631"/>
          <cell r="P631">
            <v>127724</v>
          </cell>
          <cell r="Q631">
            <v>399</v>
          </cell>
          <cell r="R631">
            <v>432</v>
          </cell>
          <cell r="S631">
            <v>210</v>
          </cell>
          <cell r="T631">
            <v>3.4</v>
          </cell>
          <cell r="U631">
            <v>807</v>
          </cell>
        </row>
        <row r="632">
          <cell r="A632">
            <v>3516132</v>
          </cell>
          <cell r="B632" t="str">
            <v>OLGERT9</v>
          </cell>
          <cell r="C632" t="str">
            <v>ISU-152</v>
          </cell>
          <cell r="D632">
            <v>126856061</v>
          </cell>
          <cell r="E632">
            <v>10745</v>
          </cell>
          <cell r="H632">
            <v>19</v>
          </cell>
          <cell r="I632">
            <v>49</v>
          </cell>
          <cell r="J632">
            <v>770</v>
          </cell>
          <cell r="K632">
            <v>776</v>
          </cell>
          <cell r="M632">
            <v>5288</v>
          </cell>
          <cell r="N632">
            <v>9</v>
          </cell>
          <cell r="O632"/>
          <cell r="P632">
            <v>5725303</v>
          </cell>
          <cell r="Q632">
            <v>7052</v>
          </cell>
          <cell r="R632">
            <v>7191</v>
          </cell>
          <cell r="S632">
            <v>4736</v>
          </cell>
          <cell r="T632">
            <v>5.5</v>
          </cell>
          <cell r="U632">
            <v>11112</v>
          </cell>
        </row>
        <row r="633">
          <cell r="A633">
            <v>6421569</v>
          </cell>
          <cell r="B633" t="str">
            <v>SAX325</v>
          </cell>
          <cell r="C633" t="str">
            <v>Object252</v>
          </cell>
          <cell r="D633">
            <v>126856049</v>
          </cell>
          <cell r="E633">
            <v>7164</v>
          </cell>
          <cell r="H633">
            <v>1952</v>
          </cell>
          <cell r="I633">
            <v>44</v>
          </cell>
          <cell r="J633">
            <v>750</v>
          </cell>
          <cell r="K633">
            <v>676</v>
          </cell>
          <cell r="M633">
            <v>3262</v>
          </cell>
          <cell r="N633">
            <v>859</v>
          </cell>
          <cell r="O633">
            <v>677</v>
          </cell>
          <cell r="P633">
            <v>4273381</v>
          </cell>
          <cell r="Q633">
            <v>3887</v>
          </cell>
          <cell r="R633">
            <v>6810</v>
          </cell>
          <cell r="S633">
            <v>1938</v>
          </cell>
          <cell r="T633">
            <v>6.7</v>
          </cell>
          <cell r="U633">
            <v>7063</v>
          </cell>
        </row>
        <row r="634">
          <cell r="A634">
            <v>13328880</v>
          </cell>
          <cell r="B634" t="str">
            <v>_KOLLYA_</v>
          </cell>
          <cell r="C634" t="str">
            <v>T29</v>
          </cell>
          <cell r="D634">
            <v>126856064</v>
          </cell>
          <cell r="E634">
            <v>2348</v>
          </cell>
          <cell r="H634">
            <v>192</v>
          </cell>
          <cell r="I634">
            <v>61</v>
          </cell>
          <cell r="J634">
            <v>1270</v>
          </cell>
          <cell r="K634">
            <v>1561</v>
          </cell>
          <cell r="M634">
            <v>1349</v>
          </cell>
          <cell r="N634">
            <v>117</v>
          </cell>
          <cell r="O634">
            <v>1157</v>
          </cell>
          <cell r="P634">
            <v>2197137</v>
          </cell>
          <cell r="Q634">
            <v>3085</v>
          </cell>
          <cell r="R634">
            <v>2116</v>
          </cell>
          <cell r="S634">
            <v>2570</v>
          </cell>
          <cell r="T634">
            <v>5.0999999999999996</v>
          </cell>
          <cell r="U634">
            <v>2235</v>
          </cell>
        </row>
        <row r="635">
          <cell r="A635">
            <v>4242229</v>
          </cell>
          <cell r="B635" t="str">
            <v>MATVEEVK</v>
          </cell>
          <cell r="C635" t="str">
            <v>M41</v>
          </cell>
          <cell r="D635">
            <v>126856047</v>
          </cell>
          <cell r="E635">
            <v>9779</v>
          </cell>
          <cell r="H635">
            <v>39</v>
          </cell>
          <cell r="I635">
            <v>36</v>
          </cell>
          <cell r="J635">
            <v>640</v>
          </cell>
          <cell r="K635">
            <v>521</v>
          </cell>
          <cell r="M635">
            <v>4447</v>
          </cell>
          <cell r="N635">
            <v>9</v>
          </cell>
          <cell r="O635"/>
          <cell r="P635">
            <v>3531752</v>
          </cell>
          <cell r="Q635">
            <v>4603</v>
          </cell>
          <cell r="R635">
            <v>6385</v>
          </cell>
          <cell r="S635">
            <v>5025</v>
          </cell>
          <cell r="T635">
            <v>5.3</v>
          </cell>
          <cell r="U635">
            <v>9286</v>
          </cell>
        </row>
        <row r="636">
          <cell r="A636">
            <v>4692934</v>
          </cell>
          <cell r="B636" t="str">
            <v>URI_77</v>
          </cell>
          <cell r="C636" t="str">
            <v>ISU-152</v>
          </cell>
          <cell r="D636">
            <v>126856051</v>
          </cell>
          <cell r="E636">
            <v>11604</v>
          </cell>
          <cell r="H636">
            <v>78</v>
          </cell>
          <cell r="I636">
            <v>39</v>
          </cell>
          <cell r="J636">
            <v>910</v>
          </cell>
          <cell r="K636">
            <v>1006</v>
          </cell>
          <cell r="M636">
            <v>5837</v>
          </cell>
          <cell r="N636">
            <v>28</v>
          </cell>
          <cell r="O636">
            <v>252</v>
          </cell>
          <cell r="P636">
            <v>9219927</v>
          </cell>
          <cell r="Q636">
            <v>8546</v>
          </cell>
          <cell r="R636">
            <v>12165</v>
          </cell>
          <cell r="S636">
            <v>6139</v>
          </cell>
          <cell r="T636">
            <v>6.4</v>
          </cell>
          <cell r="U636">
            <v>8745</v>
          </cell>
        </row>
        <row r="637">
          <cell r="A637">
            <v>658922</v>
          </cell>
          <cell r="B637" t="str">
            <v>WIKONT777</v>
          </cell>
          <cell r="C637" t="str">
            <v>IS</v>
          </cell>
          <cell r="D637">
            <v>126856063</v>
          </cell>
          <cell r="E637">
            <v>14192</v>
          </cell>
          <cell r="H637">
            <v>234</v>
          </cell>
          <cell r="I637">
            <v>48</v>
          </cell>
          <cell r="J637">
            <v>820</v>
          </cell>
          <cell r="K637">
            <v>771</v>
          </cell>
          <cell r="M637">
            <v>6739</v>
          </cell>
          <cell r="N637">
            <v>112</v>
          </cell>
          <cell r="O637">
            <v>59</v>
          </cell>
          <cell r="P637">
            <v>8555690</v>
          </cell>
          <cell r="Q637">
            <v>8393</v>
          </cell>
          <cell r="R637">
            <v>10052</v>
          </cell>
          <cell r="S637">
            <v>10626</v>
          </cell>
          <cell r="T637">
            <v>6.4</v>
          </cell>
          <cell r="U637">
            <v>16109</v>
          </cell>
        </row>
        <row r="638">
          <cell r="A638">
            <v>6542282</v>
          </cell>
          <cell r="B638" t="str">
            <v>FISH2323</v>
          </cell>
          <cell r="C638" t="str">
            <v>Ch01_Type59</v>
          </cell>
          <cell r="D638">
            <v>126856052</v>
          </cell>
          <cell r="E638">
            <v>7532</v>
          </cell>
          <cell r="H638">
            <v>824</v>
          </cell>
          <cell r="I638">
            <v>52</v>
          </cell>
          <cell r="J638">
            <v>900</v>
          </cell>
          <cell r="K638">
            <v>838</v>
          </cell>
          <cell r="M638">
            <v>3750</v>
          </cell>
          <cell r="N638">
            <v>430</v>
          </cell>
          <cell r="O638">
            <v>1053</v>
          </cell>
          <cell r="P638">
            <v>4190925</v>
          </cell>
          <cell r="Q638">
            <v>4642</v>
          </cell>
          <cell r="R638">
            <v>7287</v>
          </cell>
          <cell r="S638">
            <v>4654</v>
          </cell>
          <cell r="T638">
            <v>5.7</v>
          </cell>
          <cell r="U638">
            <v>10527</v>
          </cell>
        </row>
        <row r="639">
          <cell r="A639">
            <v>11551621</v>
          </cell>
          <cell r="B639" t="str">
            <v>ZOZYL9I</v>
          </cell>
          <cell r="C639" t="str">
            <v>GB11_Caernarvon</v>
          </cell>
          <cell r="D639">
            <v>126856042</v>
          </cell>
          <cell r="E639">
            <v>3909</v>
          </cell>
          <cell r="H639">
            <v>199</v>
          </cell>
          <cell r="I639">
            <v>46</v>
          </cell>
          <cell r="J639">
            <v>870</v>
          </cell>
          <cell r="K639">
            <v>916</v>
          </cell>
          <cell r="M639">
            <v>1947</v>
          </cell>
          <cell r="N639">
            <v>91</v>
          </cell>
          <cell r="O639">
            <v>677</v>
          </cell>
          <cell r="P639">
            <v>2286288</v>
          </cell>
          <cell r="Q639">
            <v>2539</v>
          </cell>
          <cell r="R639">
            <v>5565</v>
          </cell>
          <cell r="S639">
            <v>1935</v>
          </cell>
          <cell r="T639">
            <v>5.7</v>
          </cell>
          <cell r="U639">
            <v>2117</v>
          </cell>
        </row>
        <row r="640">
          <cell r="A640">
            <v>4043309</v>
          </cell>
          <cell r="B640" t="str">
            <v>VAID1</v>
          </cell>
          <cell r="C640" t="str">
            <v>Ch01_Type59</v>
          </cell>
          <cell r="D640">
            <v>126856045</v>
          </cell>
          <cell r="E640">
            <v>22565</v>
          </cell>
          <cell r="H640">
            <v>3486</v>
          </cell>
          <cell r="I640">
            <v>50</v>
          </cell>
          <cell r="J640">
            <v>970</v>
          </cell>
          <cell r="K640">
            <v>968</v>
          </cell>
          <cell r="M640">
            <v>10952</v>
          </cell>
          <cell r="N640">
            <v>1736</v>
          </cell>
          <cell r="O640">
            <v>736</v>
          </cell>
          <cell r="P640">
            <v>22192130</v>
          </cell>
          <cell r="Q640">
            <v>17647</v>
          </cell>
          <cell r="R640">
            <v>20883</v>
          </cell>
          <cell r="S640">
            <v>12982</v>
          </cell>
          <cell r="T640">
            <v>7.6</v>
          </cell>
          <cell r="U640">
            <v>23679</v>
          </cell>
        </row>
        <row r="641">
          <cell r="A641">
            <v>6338883</v>
          </cell>
          <cell r="B641" t="str">
            <v>LEONVZM</v>
          </cell>
          <cell r="C641" t="str">
            <v>KV-3</v>
          </cell>
          <cell r="D641">
            <v>126856050</v>
          </cell>
          <cell r="E641">
            <v>4165</v>
          </cell>
          <cell r="H641">
            <v>27</v>
          </cell>
          <cell r="I641">
            <v>51</v>
          </cell>
          <cell r="J641">
            <v>910</v>
          </cell>
          <cell r="K641">
            <v>839</v>
          </cell>
          <cell r="M641">
            <v>2078</v>
          </cell>
          <cell r="N641">
            <v>14</v>
          </cell>
          <cell r="O641">
            <v>1014</v>
          </cell>
          <cell r="P641">
            <v>1972599</v>
          </cell>
          <cell r="Q641">
            <v>2981</v>
          </cell>
          <cell r="R641">
            <v>4390</v>
          </cell>
          <cell r="S641">
            <v>2599</v>
          </cell>
          <cell r="T641">
            <v>5.2</v>
          </cell>
          <cell r="U641">
            <v>5605</v>
          </cell>
        </row>
        <row r="642">
          <cell r="A642">
            <v>2826766</v>
          </cell>
          <cell r="B642" t="str">
            <v>IGORRODIN</v>
          </cell>
          <cell r="C642" t="str">
            <v>Lowe</v>
          </cell>
          <cell r="D642">
            <v>126856056</v>
          </cell>
          <cell r="E642">
            <v>21580</v>
          </cell>
          <cell r="H642">
            <v>2214</v>
          </cell>
          <cell r="I642">
            <v>51</v>
          </cell>
          <cell r="J642">
            <v>1190</v>
          </cell>
          <cell r="K642">
            <v>1194</v>
          </cell>
          <cell r="M642">
            <v>10854</v>
          </cell>
          <cell r="N642">
            <v>1128</v>
          </cell>
          <cell r="O642">
            <v>1207</v>
          </cell>
          <cell r="P642">
            <v>22226994</v>
          </cell>
          <cell r="Q642">
            <v>20194</v>
          </cell>
          <cell r="R642">
            <v>26777</v>
          </cell>
          <cell r="S642">
            <v>15942</v>
          </cell>
          <cell r="T642">
            <v>7.1</v>
          </cell>
          <cell r="U642">
            <v>30340</v>
          </cell>
        </row>
        <row r="643">
          <cell r="A643">
            <v>871638</v>
          </cell>
          <cell r="B643" t="str">
            <v>PLUSIKUA</v>
          </cell>
          <cell r="C643" t="str">
            <v>PzV</v>
          </cell>
          <cell r="D643">
            <v>126856057</v>
          </cell>
          <cell r="E643">
            <v>5726</v>
          </cell>
          <cell r="H643">
            <v>36</v>
          </cell>
          <cell r="I643">
            <v>51</v>
          </cell>
          <cell r="J643">
            <v>1140</v>
          </cell>
          <cell r="K643">
            <v>992</v>
          </cell>
          <cell r="M643">
            <v>2882</v>
          </cell>
          <cell r="N643">
            <v>19</v>
          </cell>
          <cell r="O643">
            <v>649</v>
          </cell>
          <cell r="P643">
            <v>3727108</v>
          </cell>
          <cell r="Q643">
            <v>4372</v>
          </cell>
          <cell r="R643">
            <v>6038</v>
          </cell>
          <cell r="S643">
            <v>3964</v>
          </cell>
          <cell r="T643">
            <v>5.6</v>
          </cell>
          <cell r="U643">
            <v>13184</v>
          </cell>
        </row>
        <row r="644">
          <cell r="A644">
            <v>12411822</v>
          </cell>
          <cell r="B644" t="str">
            <v>V_O_R_O_N16</v>
          </cell>
          <cell r="C644" t="str">
            <v>IS</v>
          </cell>
          <cell r="D644">
            <v>126856046</v>
          </cell>
          <cell r="E644">
            <v>1804</v>
          </cell>
          <cell r="H644">
            <v>5</v>
          </cell>
          <cell r="I644">
            <v>46</v>
          </cell>
          <cell r="J644">
            <v>700</v>
          </cell>
          <cell r="K644">
            <v>427</v>
          </cell>
          <cell r="M644">
            <v>811</v>
          </cell>
          <cell r="N644">
            <v>3</v>
          </cell>
          <cell r="O644"/>
          <cell r="P644">
            <v>415671</v>
          </cell>
          <cell r="Q644">
            <v>769</v>
          </cell>
          <cell r="R644">
            <v>1732</v>
          </cell>
          <cell r="S644">
            <v>895</v>
          </cell>
          <cell r="T644">
            <v>4.9000000000000004</v>
          </cell>
          <cell r="U644">
            <v>2505</v>
          </cell>
        </row>
        <row r="645">
          <cell r="A645">
            <v>1911685</v>
          </cell>
          <cell r="B645" t="str">
            <v>SENY07</v>
          </cell>
          <cell r="C645" t="str">
            <v>T26_E4_SuperPershing</v>
          </cell>
          <cell r="D645">
            <v>126856038</v>
          </cell>
          <cell r="E645">
            <v>7810</v>
          </cell>
          <cell r="H645">
            <v>326</v>
          </cell>
          <cell r="I645">
            <v>53</v>
          </cell>
          <cell r="J645">
            <v>810</v>
          </cell>
          <cell r="K645">
            <v>840</v>
          </cell>
          <cell r="M645">
            <v>3919</v>
          </cell>
          <cell r="N645">
            <v>172</v>
          </cell>
          <cell r="O645">
            <v>979</v>
          </cell>
          <cell r="P645">
            <v>4220549</v>
          </cell>
          <cell r="Q645">
            <v>5394</v>
          </cell>
          <cell r="R645">
            <v>6507</v>
          </cell>
          <cell r="S645">
            <v>3971</v>
          </cell>
          <cell r="T645">
            <v>5.5</v>
          </cell>
          <cell r="U645">
            <v>7397</v>
          </cell>
        </row>
        <row r="646">
          <cell r="A646">
            <v>4266962</v>
          </cell>
          <cell r="B646" t="str">
            <v>100611</v>
          </cell>
          <cell r="C646" t="str">
            <v>T26_E4_SuperPershing</v>
          </cell>
          <cell r="D646">
            <v>126856054</v>
          </cell>
          <cell r="E646">
            <v>10327</v>
          </cell>
          <cell r="H646">
            <v>420</v>
          </cell>
          <cell r="I646">
            <v>51</v>
          </cell>
          <cell r="J646">
            <v>1030</v>
          </cell>
          <cell r="K646">
            <v>1008</v>
          </cell>
          <cell r="M646">
            <v>5119</v>
          </cell>
          <cell r="N646">
            <v>215</v>
          </cell>
          <cell r="O646">
            <v>1034</v>
          </cell>
          <cell r="P646">
            <v>8584409</v>
          </cell>
          <cell r="Q646">
            <v>7863</v>
          </cell>
          <cell r="R646">
            <v>9643</v>
          </cell>
          <cell r="S646">
            <v>6969</v>
          </cell>
          <cell r="T646">
            <v>6.6</v>
          </cell>
          <cell r="U646">
            <v>15147</v>
          </cell>
        </row>
        <row r="647">
          <cell r="A647">
            <v>6288999</v>
          </cell>
          <cell r="B647" t="str">
            <v>CTPAHHNK_XXX</v>
          </cell>
          <cell r="C647" t="str">
            <v>SU-8</v>
          </cell>
          <cell r="D647">
            <v>126856062</v>
          </cell>
          <cell r="E647">
            <v>3234</v>
          </cell>
          <cell r="H647">
            <v>303</v>
          </cell>
          <cell r="I647">
            <v>45</v>
          </cell>
          <cell r="J647">
            <v>610</v>
          </cell>
          <cell r="K647">
            <v>252</v>
          </cell>
          <cell r="M647">
            <v>1441</v>
          </cell>
          <cell r="N647">
            <v>136</v>
          </cell>
          <cell r="O647">
            <v>1</v>
          </cell>
          <cell r="P647">
            <v>559804</v>
          </cell>
          <cell r="Q647">
            <v>1033</v>
          </cell>
          <cell r="R647">
            <v>1331</v>
          </cell>
          <cell r="S647">
            <v>2554</v>
          </cell>
          <cell r="T647">
            <v>4</v>
          </cell>
          <cell r="U647">
            <v>4824</v>
          </cell>
        </row>
        <row r="648">
          <cell r="A648">
            <v>5088224</v>
          </cell>
          <cell r="B648" t="str">
            <v>EVGEN200978</v>
          </cell>
          <cell r="C648" t="str">
            <v>SU-5</v>
          </cell>
          <cell r="D648">
            <v>126856058</v>
          </cell>
          <cell r="E648">
            <v>6552</v>
          </cell>
          <cell r="H648">
            <v>50</v>
          </cell>
          <cell r="I648">
            <v>53</v>
          </cell>
          <cell r="J648">
            <v>930</v>
          </cell>
          <cell r="K648">
            <v>824</v>
          </cell>
          <cell r="M648">
            <v>3126</v>
          </cell>
          <cell r="N648">
            <v>29</v>
          </cell>
          <cell r="O648">
            <v>331</v>
          </cell>
          <cell r="P648">
            <v>4903124</v>
          </cell>
          <cell r="Q648">
            <v>4069</v>
          </cell>
          <cell r="R648">
            <v>5239</v>
          </cell>
          <cell r="S648">
            <v>3195</v>
          </cell>
          <cell r="T648">
            <v>6.7</v>
          </cell>
          <cell r="U648">
            <v>10678</v>
          </cell>
        </row>
        <row r="649">
          <cell r="A649">
            <v>5526164</v>
          </cell>
          <cell r="B649" t="str">
            <v>NEMOW</v>
          </cell>
          <cell r="C649" t="str">
            <v>AMX_105AM</v>
          </cell>
          <cell r="D649">
            <v>126856065</v>
          </cell>
          <cell r="E649">
            <v>10466</v>
          </cell>
          <cell r="H649">
            <v>38</v>
          </cell>
          <cell r="I649">
            <v>57</v>
          </cell>
          <cell r="J649">
            <v>1280</v>
          </cell>
          <cell r="K649">
            <v>1214</v>
          </cell>
          <cell r="M649">
            <v>5710</v>
          </cell>
          <cell r="N649">
            <v>23</v>
          </cell>
          <cell r="O649">
            <v>1297</v>
          </cell>
          <cell r="P649">
            <v>6559563</v>
          </cell>
          <cell r="Q649">
            <v>11164</v>
          </cell>
          <cell r="R649">
            <v>10974</v>
          </cell>
          <cell r="S649">
            <v>11054</v>
          </cell>
          <cell r="T649">
            <v>5.0999999999999996</v>
          </cell>
          <cell r="U649">
            <v>23319</v>
          </cell>
        </row>
        <row r="650">
          <cell r="A650">
            <v>5853836</v>
          </cell>
          <cell r="B650" t="str">
            <v>S_T_A_R_</v>
          </cell>
          <cell r="C650" t="str">
            <v>SU-8</v>
          </cell>
          <cell r="D650">
            <v>126856039</v>
          </cell>
          <cell r="E650">
            <v>8846</v>
          </cell>
          <cell r="H650">
            <v>129</v>
          </cell>
          <cell r="I650">
            <v>40</v>
          </cell>
          <cell r="J650">
            <v>770</v>
          </cell>
          <cell r="K650">
            <v>656</v>
          </cell>
          <cell r="M650">
            <v>3960</v>
          </cell>
          <cell r="N650">
            <v>51</v>
          </cell>
          <cell r="O650">
            <v>930</v>
          </cell>
          <cell r="P650">
            <v>4216954</v>
          </cell>
          <cell r="Q650">
            <v>5282</v>
          </cell>
          <cell r="R650">
            <v>4855</v>
          </cell>
          <cell r="S650">
            <v>6456</v>
          </cell>
          <cell r="T650">
            <v>5.6</v>
          </cell>
          <cell r="U650">
            <v>10828</v>
          </cell>
        </row>
        <row r="651">
          <cell r="A651">
            <v>731455</v>
          </cell>
          <cell r="B651" t="str">
            <v>ARBUZ12</v>
          </cell>
          <cell r="C651" t="str">
            <v>ISU-152</v>
          </cell>
          <cell r="D651">
            <v>126856066</v>
          </cell>
          <cell r="E651">
            <v>18557</v>
          </cell>
          <cell r="H651">
            <v>45</v>
          </cell>
          <cell r="I651">
            <v>53</v>
          </cell>
          <cell r="J651">
            <v>1070</v>
          </cell>
          <cell r="K651">
            <v>1013</v>
          </cell>
          <cell r="M651">
            <v>9031</v>
          </cell>
          <cell r="N651">
            <v>26</v>
          </cell>
          <cell r="O651">
            <v>1</v>
          </cell>
          <cell r="P651">
            <v>16440728</v>
          </cell>
          <cell r="Q651">
            <v>14288</v>
          </cell>
          <cell r="R651">
            <v>19465</v>
          </cell>
          <cell r="S651">
            <v>13524</v>
          </cell>
          <cell r="T651">
            <v>7</v>
          </cell>
          <cell r="U651">
            <v>26709</v>
          </cell>
        </row>
        <row r="652">
          <cell r="A652">
            <v>6465995</v>
          </cell>
          <cell r="B652" t="str">
            <v>ANHOR_215</v>
          </cell>
          <cell r="C652" t="str">
            <v>PzVIB_Tiger_II</v>
          </cell>
          <cell r="D652">
            <v>126856053</v>
          </cell>
          <cell r="E652">
            <v>3629</v>
          </cell>
          <cell r="H652">
            <v>10</v>
          </cell>
          <cell r="I652">
            <v>46</v>
          </cell>
          <cell r="J652">
            <v>740</v>
          </cell>
          <cell r="K652">
            <v>484</v>
          </cell>
          <cell r="M652">
            <v>1703</v>
          </cell>
          <cell r="N652">
            <v>4</v>
          </cell>
          <cell r="O652"/>
          <cell r="P652">
            <v>917504</v>
          </cell>
          <cell r="Q652">
            <v>1342</v>
          </cell>
          <cell r="R652">
            <v>4681</v>
          </cell>
          <cell r="S652">
            <v>1667</v>
          </cell>
          <cell r="T652">
            <v>4.8</v>
          </cell>
          <cell r="U652">
            <v>4697</v>
          </cell>
        </row>
        <row r="653">
          <cell r="A653">
            <v>1677454</v>
          </cell>
          <cell r="B653" t="str">
            <v>SMITH863</v>
          </cell>
          <cell r="C653" t="str">
            <v>Ch01_Type59</v>
          </cell>
          <cell r="D653">
            <v>126856040</v>
          </cell>
          <cell r="E653">
            <v>8682</v>
          </cell>
          <cell r="H653">
            <v>948</v>
          </cell>
          <cell r="I653">
            <v>51</v>
          </cell>
          <cell r="J653">
            <v>930</v>
          </cell>
          <cell r="K653">
            <v>982</v>
          </cell>
          <cell r="M653">
            <v>4318</v>
          </cell>
          <cell r="N653">
            <v>486</v>
          </cell>
          <cell r="O653">
            <v>766</v>
          </cell>
          <cell r="P653">
            <v>6642839</v>
          </cell>
          <cell r="Q653">
            <v>6409</v>
          </cell>
          <cell r="R653">
            <v>9505</v>
          </cell>
          <cell r="S653">
            <v>3973</v>
          </cell>
          <cell r="T653">
            <v>6.4</v>
          </cell>
          <cell r="U653">
            <v>8293</v>
          </cell>
        </row>
        <row r="654">
          <cell r="A654">
            <v>6225540</v>
          </cell>
          <cell r="B654" t="str">
            <v>LENARVS</v>
          </cell>
          <cell r="C654" t="str">
            <v>SU-8</v>
          </cell>
          <cell r="D654">
            <v>126856037</v>
          </cell>
          <cell r="E654">
            <v>4602</v>
          </cell>
          <cell r="H654">
            <v>28</v>
          </cell>
          <cell r="I654">
            <v>52</v>
          </cell>
          <cell r="J654">
            <v>1320</v>
          </cell>
          <cell r="K654">
            <v>1360</v>
          </cell>
          <cell r="M654">
            <v>2532</v>
          </cell>
          <cell r="N654">
            <v>13</v>
          </cell>
          <cell r="O654"/>
          <cell r="P654">
            <v>2531681</v>
          </cell>
          <cell r="Q654">
            <v>6441</v>
          </cell>
          <cell r="R654">
            <v>3141</v>
          </cell>
          <cell r="S654">
            <v>10750</v>
          </cell>
          <cell r="T654">
            <v>3.8</v>
          </cell>
          <cell r="U654">
            <v>3874</v>
          </cell>
        </row>
        <row r="655">
          <cell r="A655">
            <v>324579</v>
          </cell>
          <cell r="B655" t="str">
            <v>TULIR</v>
          </cell>
          <cell r="C655" t="str">
            <v>KV-5</v>
          </cell>
          <cell r="D655">
            <v>126856060</v>
          </cell>
          <cell r="E655">
            <v>5790</v>
          </cell>
          <cell r="H655">
            <v>458</v>
          </cell>
          <cell r="I655">
            <v>48</v>
          </cell>
          <cell r="J655">
            <v>820</v>
          </cell>
          <cell r="K655">
            <v>869</v>
          </cell>
          <cell r="M655">
            <v>2826</v>
          </cell>
          <cell r="N655">
            <v>221</v>
          </cell>
          <cell r="O655">
            <v>786</v>
          </cell>
          <cell r="P655">
            <v>3585711</v>
          </cell>
          <cell r="Q655">
            <v>3996</v>
          </cell>
          <cell r="R655">
            <v>5579</v>
          </cell>
          <cell r="S655">
            <v>2052</v>
          </cell>
          <cell r="T655">
            <v>5.6</v>
          </cell>
          <cell r="U655">
            <v>4560</v>
          </cell>
        </row>
        <row r="656">
          <cell r="A656">
            <v>327060</v>
          </cell>
          <cell r="B656" t="str">
            <v>LOL_DEAD</v>
          </cell>
          <cell r="C656" t="str">
            <v>GB22_Comet</v>
          </cell>
          <cell r="D656">
            <v>126856041</v>
          </cell>
          <cell r="E656">
            <v>17676</v>
          </cell>
          <cell r="H656">
            <v>148</v>
          </cell>
          <cell r="I656">
            <v>49</v>
          </cell>
          <cell r="J656">
            <v>1190</v>
          </cell>
          <cell r="K656">
            <v>1239</v>
          </cell>
          <cell r="M656">
            <v>9198</v>
          </cell>
          <cell r="N656">
            <v>72</v>
          </cell>
          <cell r="O656">
            <v>942</v>
          </cell>
          <cell r="P656">
            <v>15982817</v>
          </cell>
          <cell r="Q656">
            <v>15100</v>
          </cell>
          <cell r="R656">
            <v>33377</v>
          </cell>
          <cell r="S656">
            <v>11971</v>
          </cell>
          <cell r="T656">
            <v>6.7</v>
          </cell>
          <cell r="U656">
            <v>16954</v>
          </cell>
        </row>
        <row r="657">
          <cell r="A657">
            <v>2656546</v>
          </cell>
          <cell r="B657" t="str">
            <v>HUNT113</v>
          </cell>
          <cell r="C657" t="str">
            <v>AMX_M4_1945</v>
          </cell>
          <cell r="D657">
            <v>126856043</v>
          </cell>
          <cell r="E657">
            <v>9961</v>
          </cell>
          <cell r="H657">
            <v>57</v>
          </cell>
          <cell r="I657">
            <v>48</v>
          </cell>
          <cell r="J657">
            <v>780</v>
          </cell>
          <cell r="K657">
            <v>751</v>
          </cell>
          <cell r="M657">
            <v>4605</v>
          </cell>
          <cell r="N657">
            <v>28</v>
          </cell>
          <cell r="O657">
            <v>279</v>
          </cell>
          <cell r="P657">
            <v>6687526</v>
          </cell>
          <cell r="Q657">
            <v>5700</v>
          </cell>
          <cell r="R657">
            <v>9802</v>
          </cell>
          <cell r="S657">
            <v>3236</v>
          </cell>
          <cell r="T657">
            <v>6.7</v>
          </cell>
          <cell r="U657">
            <v>8581</v>
          </cell>
        </row>
        <row r="658">
          <cell r="A658">
            <v>651435</v>
          </cell>
          <cell r="B658" t="str">
            <v>UDEGRANDE</v>
          </cell>
          <cell r="C658" t="str">
            <v>Ch01_Type59</v>
          </cell>
          <cell r="D658">
            <v>126856044</v>
          </cell>
          <cell r="E658">
            <v>7569</v>
          </cell>
          <cell r="H658">
            <v>313</v>
          </cell>
          <cell r="I658">
            <v>53</v>
          </cell>
          <cell r="J658">
            <v>1120</v>
          </cell>
          <cell r="K658">
            <v>1103</v>
          </cell>
          <cell r="M658">
            <v>3682</v>
          </cell>
          <cell r="N658">
            <v>165</v>
          </cell>
          <cell r="O658">
            <v>897</v>
          </cell>
          <cell r="P658">
            <v>6697659</v>
          </cell>
          <cell r="Q658">
            <v>6557</v>
          </cell>
          <cell r="R658">
            <v>7834</v>
          </cell>
          <cell r="S658">
            <v>5299</v>
          </cell>
          <cell r="T658">
            <v>6.4</v>
          </cell>
          <cell r="U658">
            <v>11941</v>
          </cell>
        </row>
        <row r="659">
          <cell r="A659">
            <v>7729471</v>
          </cell>
          <cell r="B659" t="str">
            <v>MR525</v>
          </cell>
          <cell r="C659" t="str">
            <v>IS</v>
          </cell>
          <cell r="D659">
            <v>126856048</v>
          </cell>
          <cell r="E659">
            <v>3278</v>
          </cell>
          <cell r="H659">
            <v>204</v>
          </cell>
          <cell r="I659">
            <v>48</v>
          </cell>
          <cell r="J659">
            <v>1150</v>
          </cell>
          <cell r="K659">
            <v>830</v>
          </cell>
          <cell r="M659">
            <v>1662</v>
          </cell>
          <cell r="N659">
            <v>97</v>
          </cell>
          <cell r="O659">
            <v>793</v>
          </cell>
          <cell r="P659">
            <v>1454442</v>
          </cell>
          <cell r="Q659">
            <v>2514</v>
          </cell>
          <cell r="R659">
            <v>2515</v>
          </cell>
          <cell r="S659">
            <v>2618</v>
          </cell>
          <cell r="T659">
            <v>4.9000000000000004</v>
          </cell>
          <cell r="U659">
            <v>10092</v>
          </cell>
        </row>
        <row r="660">
          <cell r="A660">
            <v>2629972</v>
          </cell>
          <cell r="B660" t="str">
            <v>MYOLNIR</v>
          </cell>
          <cell r="C660" t="str">
            <v>ELC_AMX</v>
          </cell>
          <cell r="D660">
            <v>126856055</v>
          </cell>
          <cell r="E660">
            <v>17467</v>
          </cell>
          <cell r="H660">
            <v>303</v>
          </cell>
          <cell r="I660">
            <v>56</v>
          </cell>
          <cell r="J660">
            <v>1230</v>
          </cell>
          <cell r="K660">
            <v>1384</v>
          </cell>
          <cell r="M660">
            <v>9099</v>
          </cell>
          <cell r="N660">
            <v>170</v>
          </cell>
          <cell r="O660">
            <v>1422</v>
          </cell>
          <cell r="P660">
            <v>19976216</v>
          </cell>
          <cell r="Q660">
            <v>18589</v>
          </cell>
          <cell r="R660">
            <v>15709</v>
          </cell>
          <cell r="S660">
            <v>18264</v>
          </cell>
          <cell r="T660">
            <v>6.6</v>
          </cell>
          <cell r="U660">
            <v>19889</v>
          </cell>
        </row>
        <row r="661">
          <cell r="A661">
            <v>1257569</v>
          </cell>
          <cell r="B661" t="str">
            <v>PROK17</v>
          </cell>
          <cell r="C661" t="str">
            <v>KV-3</v>
          </cell>
          <cell r="D661">
            <v>126856059</v>
          </cell>
          <cell r="E661">
            <v>1656</v>
          </cell>
          <cell r="H661">
            <v>287</v>
          </cell>
          <cell r="I661">
            <v>40</v>
          </cell>
          <cell r="J661">
            <v>520</v>
          </cell>
          <cell r="K661">
            <v>224</v>
          </cell>
          <cell r="M661">
            <v>737</v>
          </cell>
          <cell r="N661">
            <v>115</v>
          </cell>
          <cell r="O661">
            <v>1</v>
          </cell>
          <cell r="P661">
            <v>317415</v>
          </cell>
          <cell r="Q661">
            <v>369</v>
          </cell>
          <cell r="R661">
            <v>638</v>
          </cell>
          <cell r="S661">
            <v>556</v>
          </cell>
          <cell r="T661">
            <v>5.2</v>
          </cell>
          <cell r="U661">
            <v>2726</v>
          </cell>
        </row>
        <row r="662">
          <cell r="A662">
            <v>14213595</v>
          </cell>
          <cell r="B662" t="str">
            <v>VMVAZGEN</v>
          </cell>
          <cell r="C662" t="str">
            <v>T-34</v>
          </cell>
          <cell r="D662">
            <v>129433918</v>
          </cell>
          <cell r="E662">
            <v>1180</v>
          </cell>
          <cell r="H662">
            <v>0</v>
          </cell>
          <cell r="I662">
            <v>46</v>
          </cell>
          <cell r="J662">
            <v>530</v>
          </cell>
          <cell r="K662">
            <v>1</v>
          </cell>
          <cell r="M662">
            <v>538</v>
          </cell>
          <cell r="N662">
            <v>0</v>
          </cell>
          <cell r="O662"/>
          <cell r="P662">
            <v>57958</v>
          </cell>
          <cell r="Q662">
            <v>300</v>
          </cell>
          <cell r="R662">
            <v>579</v>
          </cell>
          <cell r="S662">
            <v>706</v>
          </cell>
          <cell r="T662">
            <v>2.7</v>
          </cell>
          <cell r="U662">
            <v>1674</v>
          </cell>
        </row>
        <row r="663">
          <cell r="A663">
            <v>3803482</v>
          </cell>
          <cell r="B663" t="str">
            <v>KAMAHABT</v>
          </cell>
          <cell r="C663" t="str">
            <v>PzIV</v>
          </cell>
          <cell r="D663">
            <v>129433917</v>
          </cell>
          <cell r="E663">
            <v>3085</v>
          </cell>
          <cell r="H663">
            <v>62</v>
          </cell>
          <cell r="I663">
            <v>44</v>
          </cell>
          <cell r="J663">
            <v>290</v>
          </cell>
          <cell r="K663">
            <v>46</v>
          </cell>
          <cell r="M663">
            <v>1364</v>
          </cell>
          <cell r="N663">
            <v>27</v>
          </cell>
          <cell r="O663"/>
          <cell r="P663">
            <v>272703</v>
          </cell>
          <cell r="Q663">
            <v>432</v>
          </cell>
          <cell r="R663">
            <v>1503</v>
          </cell>
          <cell r="S663">
            <v>818</v>
          </cell>
          <cell r="T663">
            <v>3.8</v>
          </cell>
          <cell r="U663">
            <v>1180</v>
          </cell>
        </row>
        <row r="664">
          <cell r="A664">
            <v>832043</v>
          </cell>
          <cell r="B664" t="str">
            <v>SEREGA_KOND_STR</v>
          </cell>
          <cell r="C664" t="str">
            <v>AMX_105AM</v>
          </cell>
          <cell r="D664">
            <v>129433927</v>
          </cell>
          <cell r="E664">
            <v>10459</v>
          </cell>
          <cell r="H664">
            <v>32</v>
          </cell>
          <cell r="I664">
            <v>53</v>
          </cell>
          <cell r="J664">
            <v>1130</v>
          </cell>
          <cell r="K664">
            <v>1214</v>
          </cell>
          <cell r="M664">
            <v>5304</v>
          </cell>
          <cell r="N664">
            <v>18</v>
          </cell>
          <cell r="O664">
            <v>761</v>
          </cell>
          <cell r="P664">
            <v>10005714</v>
          </cell>
          <cell r="Q664">
            <v>10746</v>
          </cell>
          <cell r="R664">
            <v>11342</v>
          </cell>
          <cell r="S664">
            <v>7793</v>
          </cell>
          <cell r="T664">
            <v>6.9</v>
          </cell>
          <cell r="U664">
            <v>12540</v>
          </cell>
        </row>
        <row r="665">
          <cell r="A665">
            <v>11911460</v>
          </cell>
          <cell r="B665" t="str">
            <v>MERIHIM</v>
          </cell>
          <cell r="C665" t="str">
            <v>GB20_Crusader</v>
          </cell>
          <cell r="D665">
            <v>129433916</v>
          </cell>
          <cell r="E665">
            <v>2641</v>
          </cell>
          <cell r="H665">
            <v>87</v>
          </cell>
          <cell r="I665">
            <v>51</v>
          </cell>
          <cell r="J665">
            <v>760</v>
          </cell>
          <cell r="K665">
            <v>706</v>
          </cell>
          <cell r="M665">
            <v>1331</v>
          </cell>
          <cell r="N665">
            <v>44</v>
          </cell>
          <cell r="O665">
            <v>762</v>
          </cell>
          <cell r="P665">
            <v>1091592</v>
          </cell>
          <cell r="Q665">
            <v>1634</v>
          </cell>
          <cell r="R665">
            <v>2312</v>
          </cell>
          <cell r="S665">
            <v>955</v>
          </cell>
          <cell r="T665">
            <v>4.8</v>
          </cell>
          <cell r="U665">
            <v>2825</v>
          </cell>
        </row>
        <row r="666">
          <cell r="A666">
            <v>4975100</v>
          </cell>
          <cell r="B666" t="str">
            <v>VASYA7447</v>
          </cell>
          <cell r="C666" t="str">
            <v>Ch21_T34</v>
          </cell>
          <cell r="D666">
            <v>129433936</v>
          </cell>
          <cell r="E666">
            <v>9133</v>
          </cell>
          <cell r="H666">
            <v>0</v>
          </cell>
          <cell r="I666">
            <v>49</v>
          </cell>
          <cell r="J666">
            <v>960</v>
          </cell>
          <cell r="K666">
            <v>906</v>
          </cell>
          <cell r="M666">
            <v>4504</v>
          </cell>
          <cell r="N666">
            <v>0</v>
          </cell>
          <cell r="O666"/>
          <cell r="P666">
            <v>5646877</v>
          </cell>
          <cell r="Q666">
            <v>6527</v>
          </cell>
          <cell r="R666">
            <v>8922</v>
          </cell>
          <cell r="S666">
            <v>4758</v>
          </cell>
          <cell r="T666">
            <v>5.9</v>
          </cell>
          <cell r="U666">
            <v>14623</v>
          </cell>
        </row>
        <row r="667">
          <cell r="A667">
            <v>2907315</v>
          </cell>
          <cell r="B667" t="str">
            <v>NIISAMA</v>
          </cell>
          <cell r="C667" t="str">
            <v>Ch21_T34</v>
          </cell>
          <cell r="D667">
            <v>129433930</v>
          </cell>
          <cell r="E667">
            <v>5434</v>
          </cell>
          <cell r="H667">
            <v>3</v>
          </cell>
          <cell r="I667">
            <v>51</v>
          </cell>
          <cell r="J667">
            <v>940</v>
          </cell>
          <cell r="K667">
            <v>965</v>
          </cell>
          <cell r="M667">
            <v>2780</v>
          </cell>
          <cell r="N667">
            <v>2</v>
          </cell>
          <cell r="O667"/>
          <cell r="P667">
            <v>3456757</v>
          </cell>
          <cell r="Q667">
            <v>3939</v>
          </cell>
          <cell r="R667">
            <v>4358</v>
          </cell>
          <cell r="S667">
            <v>4771</v>
          </cell>
          <cell r="T667">
            <v>5.6</v>
          </cell>
          <cell r="U667">
            <v>6392</v>
          </cell>
        </row>
        <row r="668">
          <cell r="A668">
            <v>1764416</v>
          </cell>
          <cell r="B668" t="str">
            <v>KOMITON</v>
          </cell>
          <cell r="C668" t="str">
            <v>M7_Priest</v>
          </cell>
          <cell r="D668">
            <v>129433908</v>
          </cell>
          <cell r="E668">
            <v>9977</v>
          </cell>
          <cell r="H668">
            <v>0</v>
          </cell>
          <cell r="I668">
            <v>51</v>
          </cell>
          <cell r="J668">
            <v>1090</v>
          </cell>
          <cell r="K668">
            <v>1098</v>
          </cell>
          <cell r="M668">
            <v>5106</v>
          </cell>
          <cell r="N668">
            <v>0</v>
          </cell>
          <cell r="O668"/>
          <cell r="P668">
            <v>7695470</v>
          </cell>
          <cell r="Q668">
            <v>8526</v>
          </cell>
          <cell r="R668">
            <v>9569</v>
          </cell>
          <cell r="S668">
            <v>6128</v>
          </cell>
          <cell r="T668">
            <v>5.9</v>
          </cell>
          <cell r="U668">
            <v>17095</v>
          </cell>
        </row>
        <row r="669">
          <cell r="A669">
            <v>5963366</v>
          </cell>
          <cell r="B669" t="str">
            <v>MYROSLAV2811</v>
          </cell>
          <cell r="C669" t="str">
            <v>T49</v>
          </cell>
          <cell r="D669">
            <v>129433923</v>
          </cell>
          <cell r="E669">
            <v>2299</v>
          </cell>
          <cell r="H669">
            <v>79</v>
          </cell>
          <cell r="I669">
            <v>52</v>
          </cell>
          <cell r="J669">
            <v>650</v>
          </cell>
          <cell r="K669">
            <v>351</v>
          </cell>
          <cell r="M669">
            <v>1048</v>
          </cell>
          <cell r="N669">
            <v>42</v>
          </cell>
          <cell r="O669">
            <v>438</v>
          </cell>
          <cell r="P669">
            <v>416541</v>
          </cell>
          <cell r="Q669">
            <v>899</v>
          </cell>
          <cell r="R669">
            <v>2253</v>
          </cell>
          <cell r="S669">
            <v>1103</v>
          </cell>
          <cell r="T669">
            <v>4.0999999999999996</v>
          </cell>
          <cell r="U669">
            <v>2696</v>
          </cell>
        </row>
        <row r="670">
          <cell r="A670">
            <v>5869415</v>
          </cell>
          <cell r="B670" t="str">
            <v>MIHAIL3994</v>
          </cell>
          <cell r="C670" t="str">
            <v>GB08_Churchill_I</v>
          </cell>
          <cell r="D670">
            <v>129433924</v>
          </cell>
          <cell r="E670">
            <v>6029</v>
          </cell>
          <cell r="H670">
            <v>73</v>
          </cell>
          <cell r="I670">
            <v>38</v>
          </cell>
          <cell r="J670">
            <v>650</v>
          </cell>
          <cell r="K670">
            <v>478</v>
          </cell>
          <cell r="M670">
            <v>2649</v>
          </cell>
          <cell r="N670">
            <v>26</v>
          </cell>
          <cell r="O670">
            <v>141</v>
          </cell>
          <cell r="P670">
            <v>1980243</v>
          </cell>
          <cell r="Q670">
            <v>2405</v>
          </cell>
          <cell r="R670">
            <v>3794</v>
          </cell>
          <cell r="S670">
            <v>4811</v>
          </cell>
          <cell r="T670">
            <v>5.7</v>
          </cell>
          <cell r="U670">
            <v>6190</v>
          </cell>
        </row>
        <row r="671">
          <cell r="A671">
            <v>4206750</v>
          </cell>
          <cell r="B671" t="str">
            <v>DRALECS</v>
          </cell>
          <cell r="C671" t="str">
            <v>M4_Sherman</v>
          </cell>
          <cell r="D671">
            <v>129433919</v>
          </cell>
          <cell r="E671">
            <v>4032</v>
          </cell>
          <cell r="H671">
            <v>161</v>
          </cell>
          <cell r="I671">
            <v>49</v>
          </cell>
          <cell r="J671">
            <v>760</v>
          </cell>
          <cell r="K671">
            <v>597</v>
          </cell>
          <cell r="M671">
            <v>1967</v>
          </cell>
          <cell r="N671">
            <v>79</v>
          </cell>
          <cell r="O671">
            <v>1022</v>
          </cell>
          <cell r="P671">
            <v>1434967</v>
          </cell>
          <cell r="Q671">
            <v>2362</v>
          </cell>
          <cell r="R671">
            <v>2561</v>
          </cell>
          <cell r="S671">
            <v>1490</v>
          </cell>
          <cell r="T671">
            <v>4.9000000000000004</v>
          </cell>
          <cell r="U671">
            <v>6777</v>
          </cell>
        </row>
        <row r="672">
          <cell r="A672">
            <v>2662956</v>
          </cell>
          <cell r="B672" t="str">
            <v>GARDEZ1111</v>
          </cell>
          <cell r="C672" t="str">
            <v>SU-26</v>
          </cell>
          <cell r="D672">
            <v>129433928</v>
          </cell>
          <cell r="E672">
            <v>2884</v>
          </cell>
          <cell r="H672">
            <v>22</v>
          </cell>
          <cell r="I672">
            <v>46</v>
          </cell>
          <cell r="J672">
            <v>680</v>
          </cell>
          <cell r="K672">
            <v>454</v>
          </cell>
          <cell r="M672">
            <v>1395</v>
          </cell>
          <cell r="N672">
            <v>9</v>
          </cell>
          <cell r="O672"/>
          <cell r="P672">
            <v>713079</v>
          </cell>
          <cell r="Q672">
            <v>1289</v>
          </cell>
          <cell r="R672">
            <v>1955</v>
          </cell>
          <cell r="S672">
            <v>1341</v>
          </cell>
          <cell r="T672">
            <v>4.5999999999999996</v>
          </cell>
          <cell r="U672">
            <v>4358</v>
          </cell>
        </row>
        <row r="673">
          <cell r="A673">
            <v>3980364</v>
          </cell>
          <cell r="B673" t="str">
            <v>TROIAN2000</v>
          </cell>
          <cell r="C673" t="str">
            <v>StuGIII</v>
          </cell>
          <cell r="D673">
            <v>129433912</v>
          </cell>
          <cell r="E673">
            <v>1107</v>
          </cell>
          <cell r="H673">
            <v>114</v>
          </cell>
          <cell r="I673">
            <v>48</v>
          </cell>
          <cell r="J673">
            <v>550</v>
          </cell>
          <cell r="K673">
            <v>285</v>
          </cell>
          <cell r="M673">
            <v>524</v>
          </cell>
          <cell r="N673">
            <v>55</v>
          </cell>
          <cell r="O673">
            <v>388</v>
          </cell>
          <cell r="P673">
            <v>159694</v>
          </cell>
          <cell r="Q673">
            <v>451</v>
          </cell>
          <cell r="R673">
            <v>809</v>
          </cell>
          <cell r="S673">
            <v>269</v>
          </cell>
          <cell r="T673">
            <v>3.8</v>
          </cell>
          <cell r="U673">
            <v>1279</v>
          </cell>
        </row>
        <row r="674">
          <cell r="A674">
            <v>7634122</v>
          </cell>
          <cell r="B674" t="str">
            <v>DORALOLZ</v>
          </cell>
          <cell r="C674" t="str">
            <v>Wespe</v>
          </cell>
          <cell r="D674">
            <v>129433911</v>
          </cell>
          <cell r="E674">
            <v>1816</v>
          </cell>
          <cell r="H674">
            <v>26</v>
          </cell>
          <cell r="I674">
            <v>45</v>
          </cell>
          <cell r="J674">
            <v>640</v>
          </cell>
          <cell r="K674">
            <v>510</v>
          </cell>
          <cell r="M674">
            <v>832</v>
          </cell>
          <cell r="N674">
            <v>11</v>
          </cell>
          <cell r="O674">
            <v>1</v>
          </cell>
          <cell r="P674">
            <v>575016</v>
          </cell>
          <cell r="Q674">
            <v>977</v>
          </cell>
          <cell r="R674">
            <v>1260</v>
          </cell>
          <cell r="S674">
            <v>802</v>
          </cell>
          <cell r="T674">
            <v>4.8</v>
          </cell>
          <cell r="U674">
            <v>1695</v>
          </cell>
        </row>
        <row r="675">
          <cell r="A675">
            <v>8366719</v>
          </cell>
          <cell r="B675" t="str">
            <v>TELEJBAN</v>
          </cell>
          <cell r="C675" t="str">
            <v>PzIV</v>
          </cell>
          <cell r="D675">
            <v>129433937</v>
          </cell>
          <cell r="E675">
            <v>3132</v>
          </cell>
          <cell r="H675">
            <v>25</v>
          </cell>
          <cell r="I675">
            <v>45</v>
          </cell>
          <cell r="J675">
            <v>750</v>
          </cell>
          <cell r="K675">
            <v>532</v>
          </cell>
          <cell r="M675">
            <v>1460</v>
          </cell>
          <cell r="N675">
            <v>10</v>
          </cell>
          <cell r="O675"/>
          <cell r="P675">
            <v>880265</v>
          </cell>
          <cell r="Q675">
            <v>1754</v>
          </cell>
          <cell r="R675">
            <v>2911</v>
          </cell>
          <cell r="S675">
            <v>1751</v>
          </cell>
          <cell r="T675">
            <v>4.4000000000000004</v>
          </cell>
          <cell r="U675">
            <v>3802</v>
          </cell>
        </row>
        <row r="676">
          <cell r="A676">
            <v>5118293</v>
          </cell>
          <cell r="B676" t="str">
            <v>D_KA3AKOB</v>
          </cell>
          <cell r="C676" t="str">
            <v>Ch21_T34</v>
          </cell>
          <cell r="D676">
            <v>129433915</v>
          </cell>
          <cell r="E676">
            <v>9020</v>
          </cell>
          <cell r="H676">
            <v>0</v>
          </cell>
          <cell r="I676">
            <v>47</v>
          </cell>
          <cell r="J676">
            <v>820</v>
          </cell>
          <cell r="K676">
            <v>635</v>
          </cell>
          <cell r="M676">
            <v>4244</v>
          </cell>
          <cell r="N676">
            <v>0</v>
          </cell>
          <cell r="O676"/>
          <cell r="P676">
            <v>4336946</v>
          </cell>
          <cell r="Q676">
            <v>4248</v>
          </cell>
          <cell r="R676">
            <v>9441</v>
          </cell>
          <cell r="S676">
            <v>1933</v>
          </cell>
          <cell r="T676">
            <v>6.3</v>
          </cell>
          <cell r="U676">
            <v>15939</v>
          </cell>
        </row>
        <row r="677">
          <cell r="A677">
            <v>1733005</v>
          </cell>
          <cell r="B677" t="str">
            <v>ROGALYK</v>
          </cell>
          <cell r="C677" t="str">
            <v>StuGIII</v>
          </cell>
          <cell r="D677">
            <v>129433913</v>
          </cell>
          <cell r="E677">
            <v>11981</v>
          </cell>
          <cell r="H677">
            <v>2</v>
          </cell>
          <cell r="I677">
            <v>48</v>
          </cell>
          <cell r="J677">
            <v>910</v>
          </cell>
          <cell r="K677">
            <v>877</v>
          </cell>
          <cell r="M677">
            <v>5759</v>
          </cell>
          <cell r="N677">
            <v>1</v>
          </cell>
          <cell r="O677"/>
          <cell r="P677">
            <v>8971722</v>
          </cell>
          <cell r="Q677">
            <v>8648</v>
          </cell>
          <cell r="R677">
            <v>11226</v>
          </cell>
          <cell r="S677">
            <v>6636</v>
          </cell>
          <cell r="T677">
            <v>7</v>
          </cell>
          <cell r="U677">
            <v>14074</v>
          </cell>
        </row>
        <row r="678">
          <cell r="A678">
            <v>13776553</v>
          </cell>
          <cell r="B678" t="str">
            <v>AKOSMINUS</v>
          </cell>
          <cell r="C678" t="str">
            <v>KV1</v>
          </cell>
          <cell r="D678">
            <v>129433925</v>
          </cell>
          <cell r="E678">
            <v>1659</v>
          </cell>
          <cell r="H678">
            <v>339</v>
          </cell>
          <cell r="I678">
            <v>46</v>
          </cell>
          <cell r="J678">
            <v>910</v>
          </cell>
          <cell r="K678">
            <v>503</v>
          </cell>
          <cell r="M678">
            <v>802</v>
          </cell>
          <cell r="N678">
            <v>156</v>
          </cell>
          <cell r="O678">
            <v>584</v>
          </cell>
          <cell r="P678">
            <v>357307</v>
          </cell>
          <cell r="Q678">
            <v>727</v>
          </cell>
          <cell r="R678">
            <v>2691</v>
          </cell>
          <cell r="S678">
            <v>402</v>
          </cell>
          <cell r="T678">
            <v>4.2</v>
          </cell>
          <cell r="U678">
            <v>3448</v>
          </cell>
        </row>
        <row r="679">
          <cell r="A679">
            <v>13710058</v>
          </cell>
          <cell r="B679" t="str">
            <v>MAX197434</v>
          </cell>
          <cell r="C679" t="str">
            <v>T-34</v>
          </cell>
          <cell r="D679">
            <v>129433926</v>
          </cell>
          <cell r="E679">
            <v>1183</v>
          </cell>
          <cell r="H679">
            <v>168</v>
          </cell>
          <cell r="I679">
            <v>45</v>
          </cell>
          <cell r="J679">
            <v>740</v>
          </cell>
          <cell r="K679">
            <v>283</v>
          </cell>
          <cell r="M679">
            <v>581</v>
          </cell>
          <cell r="N679">
            <v>76</v>
          </cell>
          <cell r="O679"/>
          <cell r="P679">
            <v>129185</v>
          </cell>
          <cell r="Q679">
            <v>509</v>
          </cell>
          <cell r="R679">
            <v>1017</v>
          </cell>
          <cell r="S679">
            <v>651</v>
          </cell>
          <cell r="T679">
            <v>2.9</v>
          </cell>
          <cell r="U679">
            <v>2249</v>
          </cell>
        </row>
        <row r="680">
          <cell r="A680">
            <v>8440799</v>
          </cell>
          <cell r="B680" t="str">
            <v>059SER</v>
          </cell>
          <cell r="C680" t="str">
            <v>Churchill_LL</v>
          </cell>
          <cell r="D680">
            <v>129433920</v>
          </cell>
          <cell r="E680">
            <v>4699</v>
          </cell>
          <cell r="H680">
            <v>235</v>
          </cell>
          <cell r="I680">
            <v>43</v>
          </cell>
          <cell r="J680">
            <v>660</v>
          </cell>
          <cell r="K680">
            <v>472</v>
          </cell>
          <cell r="M680">
            <v>2172</v>
          </cell>
          <cell r="N680">
            <v>102</v>
          </cell>
          <cell r="O680">
            <v>434</v>
          </cell>
          <cell r="P680">
            <v>1255133</v>
          </cell>
          <cell r="Q680">
            <v>2179</v>
          </cell>
          <cell r="R680">
            <v>3166</v>
          </cell>
          <cell r="S680">
            <v>3174</v>
          </cell>
          <cell r="T680">
            <v>4.9000000000000004</v>
          </cell>
          <cell r="U680">
            <v>5280</v>
          </cell>
        </row>
        <row r="681">
          <cell r="A681">
            <v>14156987</v>
          </cell>
          <cell r="B681" t="str">
            <v>BUBERTINO</v>
          </cell>
          <cell r="C681" t="str">
            <v>KV1</v>
          </cell>
          <cell r="D681">
            <v>129433935</v>
          </cell>
          <cell r="E681">
            <v>958</v>
          </cell>
          <cell r="H681">
            <v>50</v>
          </cell>
          <cell r="I681">
            <v>43</v>
          </cell>
          <cell r="J681">
            <v>640</v>
          </cell>
          <cell r="K681">
            <v>296</v>
          </cell>
          <cell r="M681">
            <v>472</v>
          </cell>
          <cell r="N681">
            <v>18</v>
          </cell>
          <cell r="O681"/>
          <cell r="P681">
            <v>111882</v>
          </cell>
          <cell r="Q681">
            <v>475</v>
          </cell>
          <cell r="R681">
            <v>664</v>
          </cell>
          <cell r="S681">
            <v>650</v>
          </cell>
          <cell r="T681">
            <v>2.7</v>
          </cell>
          <cell r="U681">
            <v>1025</v>
          </cell>
        </row>
        <row r="682">
          <cell r="A682">
            <v>5526164</v>
          </cell>
          <cell r="B682" t="str">
            <v>NEMOW</v>
          </cell>
          <cell r="C682" t="str">
            <v>Churchill_LL</v>
          </cell>
          <cell r="D682">
            <v>129433914</v>
          </cell>
          <cell r="E682">
            <v>10466</v>
          </cell>
          <cell r="H682">
            <v>26</v>
          </cell>
          <cell r="I682">
            <v>55</v>
          </cell>
          <cell r="J682">
            <v>1280</v>
          </cell>
          <cell r="K682">
            <v>1214</v>
          </cell>
          <cell r="M682">
            <v>5710</v>
          </cell>
          <cell r="N682">
            <v>14</v>
          </cell>
          <cell r="O682"/>
          <cell r="P682">
            <v>6559563</v>
          </cell>
          <cell r="Q682">
            <v>11164</v>
          </cell>
          <cell r="R682">
            <v>10974</v>
          </cell>
          <cell r="S682">
            <v>11054</v>
          </cell>
          <cell r="T682">
            <v>5.0999999999999996</v>
          </cell>
          <cell r="U682">
            <v>23319</v>
          </cell>
        </row>
        <row r="683">
          <cell r="A683">
            <v>3526256</v>
          </cell>
          <cell r="B683" t="str">
            <v>TIPOK204</v>
          </cell>
          <cell r="C683" t="str">
            <v>Ch21_T34</v>
          </cell>
          <cell r="D683">
            <v>129433929</v>
          </cell>
          <cell r="E683">
            <v>9418</v>
          </cell>
          <cell r="H683">
            <v>0</v>
          </cell>
          <cell r="I683">
            <v>45</v>
          </cell>
          <cell r="J683">
            <v>770</v>
          </cell>
          <cell r="K683">
            <v>515</v>
          </cell>
          <cell r="M683">
            <v>4232</v>
          </cell>
          <cell r="N683">
            <v>0</v>
          </cell>
          <cell r="O683"/>
          <cell r="P683">
            <v>3391024</v>
          </cell>
          <cell r="Q683">
            <v>4557</v>
          </cell>
          <cell r="R683">
            <v>3685</v>
          </cell>
          <cell r="S683">
            <v>6273</v>
          </cell>
          <cell r="T683">
            <v>6.1</v>
          </cell>
          <cell r="U683">
            <v>19962</v>
          </cell>
        </row>
        <row r="684">
          <cell r="A684">
            <v>7858435</v>
          </cell>
          <cell r="B684" t="str">
            <v>MOVKALO</v>
          </cell>
          <cell r="C684" t="str">
            <v>KV1</v>
          </cell>
          <cell r="D684">
            <v>129433909</v>
          </cell>
          <cell r="E684">
            <v>1455</v>
          </cell>
          <cell r="H684">
            <v>373</v>
          </cell>
          <cell r="I684">
            <v>48</v>
          </cell>
          <cell r="J684">
            <v>860</v>
          </cell>
          <cell r="K684">
            <v>664</v>
          </cell>
          <cell r="M684">
            <v>723</v>
          </cell>
          <cell r="N684">
            <v>178</v>
          </cell>
          <cell r="O684">
            <v>1031</v>
          </cell>
          <cell r="P684">
            <v>404060</v>
          </cell>
          <cell r="Q684">
            <v>990</v>
          </cell>
          <cell r="R684">
            <v>829</v>
          </cell>
          <cell r="S684">
            <v>2230</v>
          </cell>
          <cell r="T684">
            <v>3.9</v>
          </cell>
          <cell r="U684">
            <v>1594</v>
          </cell>
        </row>
        <row r="685">
          <cell r="A685">
            <v>14309897</v>
          </cell>
          <cell r="B685" t="str">
            <v>DENIS4665</v>
          </cell>
          <cell r="C685" t="str">
            <v>StuGIII</v>
          </cell>
          <cell r="D685">
            <v>129433932</v>
          </cell>
          <cell r="E685">
            <v>881</v>
          </cell>
          <cell r="H685">
            <v>14</v>
          </cell>
          <cell r="I685">
            <v>48</v>
          </cell>
          <cell r="J685">
            <v>530</v>
          </cell>
          <cell r="K685">
            <v>214</v>
          </cell>
          <cell r="M685">
            <v>408</v>
          </cell>
          <cell r="N685">
            <v>8</v>
          </cell>
          <cell r="O685"/>
          <cell r="P685">
            <v>106886</v>
          </cell>
          <cell r="Q685">
            <v>386</v>
          </cell>
          <cell r="R685">
            <v>646</v>
          </cell>
          <cell r="S685">
            <v>246</v>
          </cell>
          <cell r="T685">
            <v>2.9</v>
          </cell>
          <cell r="U685">
            <v>771</v>
          </cell>
        </row>
        <row r="686">
          <cell r="A686">
            <v>6170294</v>
          </cell>
          <cell r="B686" t="str">
            <v>SHAMAVLADIKA</v>
          </cell>
          <cell r="C686" t="str">
            <v>SU-85</v>
          </cell>
          <cell r="D686">
            <v>129433931</v>
          </cell>
          <cell r="E686">
            <v>6829</v>
          </cell>
          <cell r="H686">
            <v>54</v>
          </cell>
          <cell r="I686">
            <v>41</v>
          </cell>
          <cell r="J686">
            <v>890</v>
          </cell>
          <cell r="K686">
            <v>770</v>
          </cell>
          <cell r="M686">
            <v>3323</v>
          </cell>
          <cell r="N686">
            <v>19</v>
          </cell>
          <cell r="O686">
            <v>1</v>
          </cell>
          <cell r="P686">
            <v>3552619</v>
          </cell>
          <cell r="Q686">
            <v>4467</v>
          </cell>
          <cell r="R686">
            <v>5266</v>
          </cell>
          <cell r="S686">
            <v>3020</v>
          </cell>
          <cell r="T686">
            <v>5.4</v>
          </cell>
          <cell r="U686">
            <v>12096</v>
          </cell>
        </row>
        <row r="687">
          <cell r="A687">
            <v>13838202</v>
          </cell>
          <cell r="B687" t="str">
            <v>VOVAN291013</v>
          </cell>
          <cell r="C687" t="str">
            <v>PzIII_A</v>
          </cell>
          <cell r="D687">
            <v>129433934</v>
          </cell>
          <cell r="E687">
            <v>525</v>
          </cell>
          <cell r="H687">
            <v>16</v>
          </cell>
          <cell r="I687">
            <v>47</v>
          </cell>
          <cell r="J687">
            <v>510</v>
          </cell>
          <cell r="K687">
            <v>92</v>
          </cell>
          <cell r="M687">
            <v>242</v>
          </cell>
          <cell r="N687">
            <v>8</v>
          </cell>
          <cell r="O687"/>
          <cell r="P687">
            <v>33780</v>
          </cell>
          <cell r="Q687">
            <v>135</v>
          </cell>
          <cell r="R687">
            <v>482</v>
          </cell>
          <cell r="S687">
            <v>219</v>
          </cell>
          <cell r="T687">
            <v>2.5</v>
          </cell>
          <cell r="U687">
            <v>457</v>
          </cell>
        </row>
        <row r="688">
          <cell r="A688">
            <v>4788809</v>
          </cell>
          <cell r="B688" t="str">
            <v>TERMITTTT</v>
          </cell>
          <cell r="C688" t="str">
            <v>Ch21_T34</v>
          </cell>
          <cell r="D688">
            <v>129433910</v>
          </cell>
          <cell r="E688">
            <v>5841</v>
          </cell>
          <cell r="H688">
            <v>8</v>
          </cell>
          <cell r="I688">
            <v>50</v>
          </cell>
          <cell r="J688">
            <v>970</v>
          </cell>
          <cell r="K688">
            <v>957</v>
          </cell>
          <cell r="M688">
            <v>2886</v>
          </cell>
          <cell r="N688">
            <v>5</v>
          </cell>
          <cell r="O688"/>
          <cell r="P688">
            <v>3963607</v>
          </cell>
          <cell r="Q688">
            <v>4193</v>
          </cell>
          <cell r="R688">
            <v>5893</v>
          </cell>
          <cell r="S688">
            <v>3471</v>
          </cell>
          <cell r="T688">
            <v>5.8</v>
          </cell>
          <cell r="U688">
            <v>7946</v>
          </cell>
        </row>
        <row r="689">
          <cell r="A689">
            <v>11014841</v>
          </cell>
          <cell r="B689" t="str">
            <v>TIGRIK1941</v>
          </cell>
          <cell r="C689" t="str">
            <v>T49</v>
          </cell>
          <cell r="D689">
            <v>129433933</v>
          </cell>
          <cell r="E689">
            <v>1520</v>
          </cell>
          <cell r="H689">
            <v>24</v>
          </cell>
          <cell r="I689">
            <v>46</v>
          </cell>
          <cell r="J689">
            <v>430</v>
          </cell>
          <cell r="K689">
            <v>194</v>
          </cell>
          <cell r="M689">
            <v>675</v>
          </cell>
          <cell r="N689">
            <v>13</v>
          </cell>
          <cell r="O689"/>
          <cell r="P689">
            <v>189263</v>
          </cell>
          <cell r="Q689">
            <v>384</v>
          </cell>
          <cell r="R689">
            <v>1058</v>
          </cell>
          <cell r="S689">
            <v>772</v>
          </cell>
          <cell r="T689">
            <v>4.0999999999999996</v>
          </cell>
          <cell r="U689">
            <v>745</v>
          </cell>
        </row>
        <row r="690">
          <cell r="A690">
            <v>12756379</v>
          </cell>
          <cell r="B690" t="str">
            <v>DEBRICOP</v>
          </cell>
          <cell r="C690" t="str">
            <v>T-34</v>
          </cell>
          <cell r="D690">
            <v>129433921</v>
          </cell>
          <cell r="E690">
            <v>1612</v>
          </cell>
          <cell r="H690">
            <v>20</v>
          </cell>
          <cell r="I690">
            <v>47</v>
          </cell>
          <cell r="J690">
            <v>620</v>
          </cell>
          <cell r="K690">
            <v>289</v>
          </cell>
          <cell r="M690">
            <v>729</v>
          </cell>
          <cell r="N690">
            <v>11</v>
          </cell>
          <cell r="O690">
            <v>1</v>
          </cell>
          <cell r="P690">
            <v>301149</v>
          </cell>
          <cell r="Q690">
            <v>615</v>
          </cell>
          <cell r="R690">
            <v>1054</v>
          </cell>
          <cell r="S690">
            <v>440</v>
          </cell>
          <cell r="T690">
            <v>4.2</v>
          </cell>
          <cell r="U690">
            <v>2661</v>
          </cell>
        </row>
        <row r="691">
          <cell r="A691">
            <v>12368292</v>
          </cell>
          <cell r="B691" t="str">
            <v>DIMADOBR</v>
          </cell>
          <cell r="C691" t="str">
            <v>PzIII_IV</v>
          </cell>
          <cell r="D691">
            <v>129433922</v>
          </cell>
          <cell r="E691">
            <v>2030</v>
          </cell>
          <cell r="H691">
            <v>244</v>
          </cell>
          <cell r="I691">
            <v>48</v>
          </cell>
          <cell r="J691">
            <v>570</v>
          </cell>
          <cell r="K691">
            <v>360</v>
          </cell>
          <cell r="M691">
            <v>966</v>
          </cell>
          <cell r="N691">
            <v>116</v>
          </cell>
          <cell r="O691">
            <v>249</v>
          </cell>
          <cell r="P691">
            <v>364582</v>
          </cell>
          <cell r="Q691">
            <v>837</v>
          </cell>
          <cell r="R691">
            <v>1693</v>
          </cell>
          <cell r="S691">
            <v>644</v>
          </cell>
          <cell r="T691">
            <v>4.2</v>
          </cell>
          <cell r="U691">
            <v>2015</v>
          </cell>
        </row>
        <row r="692">
          <cell r="A692">
            <v>14883580</v>
          </cell>
          <cell r="B692" t="str">
            <v>GATACKA</v>
          </cell>
          <cell r="C692" t="str">
            <v>M3_Grant</v>
          </cell>
          <cell r="D692">
            <v>130062482</v>
          </cell>
          <cell r="E692">
            <v>10</v>
          </cell>
          <cell r="H692">
            <v>0</v>
          </cell>
          <cell r="I692">
            <v>70</v>
          </cell>
          <cell r="J692">
            <v>450</v>
          </cell>
          <cell r="K692">
            <v>269</v>
          </cell>
          <cell r="M692">
            <v>7</v>
          </cell>
          <cell r="N692">
            <v>0</v>
          </cell>
          <cell r="O692"/>
          <cell r="P692">
            <v>654</v>
          </cell>
          <cell r="Q692">
            <v>6</v>
          </cell>
          <cell r="R692">
            <v>5</v>
          </cell>
          <cell r="S692">
            <v>0</v>
          </cell>
          <cell r="T692">
            <v>1.4</v>
          </cell>
          <cell r="U692">
            <v>5</v>
          </cell>
        </row>
        <row r="693">
          <cell r="A693">
            <v>12930774</v>
          </cell>
          <cell r="B693" t="str">
            <v>SELEN4UK</v>
          </cell>
          <cell r="C693" t="str">
            <v>BT-7</v>
          </cell>
          <cell r="D693">
            <v>130062474</v>
          </cell>
          <cell r="E693">
            <v>288</v>
          </cell>
          <cell r="H693">
            <v>9</v>
          </cell>
          <cell r="I693">
            <v>44</v>
          </cell>
          <cell r="J693">
            <v>470</v>
          </cell>
          <cell r="K693">
            <v>218</v>
          </cell>
          <cell r="M693">
            <v>130</v>
          </cell>
          <cell r="N693">
            <v>3</v>
          </cell>
          <cell r="O693"/>
          <cell r="P693">
            <v>46780</v>
          </cell>
          <cell r="Q693">
            <v>161</v>
          </cell>
          <cell r="R693">
            <v>91</v>
          </cell>
          <cell r="S693">
            <v>101</v>
          </cell>
          <cell r="T693">
            <v>2.6</v>
          </cell>
          <cell r="U693">
            <v>118</v>
          </cell>
        </row>
        <row r="694">
          <cell r="A694">
            <v>12858044</v>
          </cell>
          <cell r="B694" t="str">
            <v>ZET_PATRON_</v>
          </cell>
          <cell r="C694" t="str">
            <v>Pz38_NA</v>
          </cell>
          <cell r="D694">
            <v>130062470</v>
          </cell>
          <cell r="E694">
            <v>317</v>
          </cell>
          <cell r="H694">
            <v>0</v>
          </cell>
          <cell r="I694">
            <v>49</v>
          </cell>
          <cell r="J694">
            <v>780</v>
          </cell>
          <cell r="K694">
            <v>157</v>
          </cell>
          <cell r="M694">
            <v>155</v>
          </cell>
          <cell r="N694">
            <v>0</v>
          </cell>
          <cell r="O694"/>
          <cell r="P694">
            <v>25671</v>
          </cell>
          <cell r="Q694">
            <v>124</v>
          </cell>
          <cell r="R694">
            <v>197</v>
          </cell>
          <cell r="S694">
            <v>140</v>
          </cell>
          <cell r="T694">
            <v>2.2999999999999998</v>
          </cell>
          <cell r="U694">
            <v>842</v>
          </cell>
        </row>
        <row r="695">
          <cell r="A695">
            <v>14153233</v>
          </cell>
          <cell r="B695" t="str">
            <v>MRNIGHTINGALE</v>
          </cell>
          <cell r="C695" t="str">
            <v>PzIII</v>
          </cell>
          <cell r="D695">
            <v>130062459</v>
          </cell>
          <cell r="E695">
            <v>190</v>
          </cell>
          <cell r="H695">
            <v>0</v>
          </cell>
          <cell r="I695">
            <v>51</v>
          </cell>
          <cell r="J695">
            <v>1180</v>
          </cell>
          <cell r="K695">
            <v>402</v>
          </cell>
          <cell r="M695">
            <v>97</v>
          </cell>
          <cell r="N695">
            <v>0</v>
          </cell>
          <cell r="O695"/>
          <cell r="P695">
            <v>21441</v>
          </cell>
          <cell r="Q695">
            <v>115</v>
          </cell>
          <cell r="R695">
            <v>208</v>
          </cell>
          <cell r="S695">
            <v>193</v>
          </cell>
          <cell r="T695">
            <v>2.1</v>
          </cell>
          <cell r="U695">
            <v>658</v>
          </cell>
        </row>
        <row r="696">
          <cell r="A696">
            <v>4152591</v>
          </cell>
          <cell r="B696" t="str">
            <v>EMERGENSI</v>
          </cell>
          <cell r="C696" t="str">
            <v>T40</v>
          </cell>
          <cell r="D696">
            <v>130062457</v>
          </cell>
          <cell r="E696">
            <v>915</v>
          </cell>
          <cell r="H696">
            <v>71</v>
          </cell>
          <cell r="I696">
            <v>58</v>
          </cell>
          <cell r="J696">
            <v>800</v>
          </cell>
          <cell r="K696">
            <v>790</v>
          </cell>
          <cell r="M696">
            <v>473</v>
          </cell>
          <cell r="N696">
            <v>43</v>
          </cell>
          <cell r="O696"/>
          <cell r="P696">
            <v>348439</v>
          </cell>
          <cell r="Q696">
            <v>684</v>
          </cell>
          <cell r="R696">
            <v>626</v>
          </cell>
          <cell r="S696">
            <v>1007</v>
          </cell>
          <cell r="T696">
            <v>4.0999999999999996</v>
          </cell>
          <cell r="U696">
            <v>504</v>
          </cell>
        </row>
        <row r="697">
          <cell r="A697">
            <v>7776235</v>
          </cell>
          <cell r="B697" t="str">
            <v>ANTISMOKE</v>
          </cell>
          <cell r="C697" t="str">
            <v>T-50</v>
          </cell>
          <cell r="D697">
            <v>130062455</v>
          </cell>
          <cell r="E697">
            <v>4486</v>
          </cell>
          <cell r="H697">
            <v>677</v>
          </cell>
          <cell r="I697">
            <v>52</v>
          </cell>
          <cell r="J697">
            <v>1010</v>
          </cell>
          <cell r="K697">
            <v>906</v>
          </cell>
          <cell r="M697">
            <v>2315</v>
          </cell>
          <cell r="N697">
            <v>349</v>
          </cell>
          <cell r="O697">
            <v>1116</v>
          </cell>
          <cell r="P697">
            <v>1778643</v>
          </cell>
          <cell r="Q697">
            <v>3644</v>
          </cell>
          <cell r="R697">
            <v>5581</v>
          </cell>
          <cell r="S697">
            <v>4991</v>
          </cell>
          <cell r="T697">
            <v>4.3</v>
          </cell>
          <cell r="U697">
            <v>4930</v>
          </cell>
        </row>
        <row r="698">
          <cell r="A698">
            <v>1190070</v>
          </cell>
          <cell r="B698" t="str">
            <v>NIAZAR</v>
          </cell>
          <cell r="C698" t="str">
            <v>T-28</v>
          </cell>
          <cell r="D698">
            <v>130062468</v>
          </cell>
          <cell r="E698">
            <v>120</v>
          </cell>
          <cell r="H698">
            <v>11</v>
          </cell>
          <cell r="I698">
            <v>59</v>
          </cell>
          <cell r="J698">
            <v>600</v>
          </cell>
          <cell r="K698">
            <v>296</v>
          </cell>
          <cell r="M698">
            <v>69</v>
          </cell>
          <cell r="N698">
            <v>8</v>
          </cell>
          <cell r="O698"/>
          <cell r="P698">
            <v>8677</v>
          </cell>
          <cell r="Q698">
            <v>55</v>
          </cell>
          <cell r="R698">
            <v>63</v>
          </cell>
          <cell r="S698">
            <v>64</v>
          </cell>
          <cell r="T698">
            <v>2.4</v>
          </cell>
          <cell r="U698">
            <v>174</v>
          </cell>
        </row>
        <row r="699">
          <cell r="A699">
            <v>5108420</v>
          </cell>
          <cell r="B699" t="str">
            <v>FOMA19</v>
          </cell>
          <cell r="C699" t="str">
            <v>Ch21_T34</v>
          </cell>
          <cell r="D699">
            <v>130062472</v>
          </cell>
          <cell r="E699">
            <v>6598</v>
          </cell>
          <cell r="H699">
            <v>37</v>
          </cell>
          <cell r="I699">
            <v>48</v>
          </cell>
          <cell r="J699">
            <v>680</v>
          </cell>
          <cell r="K699">
            <v>421</v>
          </cell>
          <cell r="M699">
            <v>3016</v>
          </cell>
          <cell r="N699">
            <v>19</v>
          </cell>
          <cell r="O699">
            <v>1</v>
          </cell>
          <cell r="P699">
            <v>1844105</v>
          </cell>
          <cell r="Q699">
            <v>2558</v>
          </cell>
          <cell r="R699">
            <v>4255</v>
          </cell>
          <cell r="S699">
            <v>2764</v>
          </cell>
          <cell r="T699">
            <v>5.3</v>
          </cell>
          <cell r="U699">
            <v>11424</v>
          </cell>
        </row>
        <row r="700">
          <cell r="A700">
            <v>12939485</v>
          </cell>
          <cell r="B700" t="str">
            <v>XALYAVA007</v>
          </cell>
          <cell r="C700" t="str">
            <v>BT-7</v>
          </cell>
          <cell r="D700">
            <v>130062475</v>
          </cell>
          <cell r="E700">
            <v>570</v>
          </cell>
          <cell r="H700">
            <v>31</v>
          </cell>
          <cell r="I700">
            <v>44</v>
          </cell>
          <cell r="J700">
            <v>400</v>
          </cell>
          <cell r="K700">
            <v>1</v>
          </cell>
          <cell r="M700">
            <v>248</v>
          </cell>
          <cell r="N700">
            <v>14</v>
          </cell>
          <cell r="O700"/>
          <cell r="P700">
            <v>37277</v>
          </cell>
          <cell r="Q700">
            <v>117</v>
          </cell>
          <cell r="R700">
            <v>353</v>
          </cell>
          <cell r="S700">
            <v>144</v>
          </cell>
          <cell r="T700">
            <v>2.8</v>
          </cell>
          <cell r="U700">
            <v>504</v>
          </cell>
        </row>
        <row r="701">
          <cell r="A701">
            <v>3676944</v>
          </cell>
          <cell r="B701" t="str">
            <v>BO1SHOI</v>
          </cell>
          <cell r="C701" t="str">
            <v>T-50</v>
          </cell>
          <cell r="D701">
            <v>130062458</v>
          </cell>
          <cell r="E701">
            <v>1555</v>
          </cell>
          <cell r="H701">
            <v>129</v>
          </cell>
          <cell r="I701">
            <v>47</v>
          </cell>
          <cell r="J701">
            <v>610</v>
          </cell>
          <cell r="K701">
            <v>382</v>
          </cell>
          <cell r="M701">
            <v>759</v>
          </cell>
          <cell r="N701">
            <v>60</v>
          </cell>
          <cell r="O701">
            <v>208</v>
          </cell>
          <cell r="P701">
            <v>274187</v>
          </cell>
          <cell r="Q701">
            <v>561</v>
          </cell>
          <cell r="R701">
            <v>1951</v>
          </cell>
          <cell r="S701">
            <v>495</v>
          </cell>
          <cell r="T701">
            <v>3.6</v>
          </cell>
          <cell r="U701">
            <v>1034</v>
          </cell>
        </row>
        <row r="702">
          <cell r="A702">
            <v>3688573</v>
          </cell>
          <cell r="B702" t="str">
            <v>DARKZAKL</v>
          </cell>
          <cell r="C702" t="str">
            <v>PzIV</v>
          </cell>
          <cell r="D702">
            <v>130062483</v>
          </cell>
          <cell r="E702">
            <v>11265</v>
          </cell>
          <cell r="H702">
            <v>823</v>
          </cell>
          <cell r="I702">
            <v>51</v>
          </cell>
          <cell r="J702">
            <v>1060</v>
          </cell>
          <cell r="K702">
            <v>789</v>
          </cell>
          <cell r="M702">
            <v>5438</v>
          </cell>
          <cell r="N702">
            <v>422</v>
          </cell>
          <cell r="O702">
            <v>1081</v>
          </cell>
          <cell r="P702">
            <v>5005972</v>
          </cell>
          <cell r="Q702">
            <v>8175</v>
          </cell>
          <cell r="R702">
            <v>6537</v>
          </cell>
          <cell r="S702">
            <v>12736</v>
          </cell>
          <cell r="T702">
            <v>5.3</v>
          </cell>
          <cell r="U702">
            <v>28270</v>
          </cell>
        </row>
        <row r="703">
          <cell r="A703">
            <v>14365663</v>
          </cell>
          <cell r="B703" t="str">
            <v>MEGADROTIK</v>
          </cell>
          <cell r="C703" t="str">
            <v>Grille</v>
          </cell>
          <cell r="D703">
            <v>130062476</v>
          </cell>
          <cell r="E703">
            <v>259</v>
          </cell>
          <cell r="H703">
            <v>0</v>
          </cell>
          <cell r="I703">
            <v>52</v>
          </cell>
          <cell r="J703">
            <v>470</v>
          </cell>
          <cell r="K703">
            <v>310</v>
          </cell>
          <cell r="M703">
            <v>135</v>
          </cell>
          <cell r="N703">
            <v>0</v>
          </cell>
          <cell r="O703"/>
          <cell r="P703">
            <v>38409</v>
          </cell>
          <cell r="Q703">
            <v>117</v>
          </cell>
          <cell r="R703">
            <v>166</v>
          </cell>
          <cell r="S703">
            <v>85</v>
          </cell>
          <cell r="T703">
            <v>2.5</v>
          </cell>
          <cell r="U703">
            <v>71</v>
          </cell>
        </row>
        <row r="704">
          <cell r="A704">
            <v>13492853</v>
          </cell>
          <cell r="B704" t="str">
            <v>HA_PAKETE_</v>
          </cell>
          <cell r="C704" t="str">
            <v>Pz38_NA</v>
          </cell>
          <cell r="D704">
            <v>130062479</v>
          </cell>
          <cell r="E704">
            <v>1175</v>
          </cell>
          <cell r="H704">
            <v>1</v>
          </cell>
          <cell r="I704">
            <v>44</v>
          </cell>
          <cell r="J704">
            <v>460</v>
          </cell>
          <cell r="K704">
            <v>112</v>
          </cell>
          <cell r="M704">
            <v>515</v>
          </cell>
          <cell r="N704">
            <v>0</v>
          </cell>
          <cell r="O704"/>
          <cell r="P704">
            <v>103464</v>
          </cell>
          <cell r="Q704">
            <v>319</v>
          </cell>
          <cell r="R704">
            <v>918</v>
          </cell>
          <cell r="S704">
            <v>481</v>
          </cell>
          <cell r="T704">
            <v>3.2</v>
          </cell>
          <cell r="U704">
            <v>818</v>
          </cell>
        </row>
        <row r="705">
          <cell r="A705">
            <v>11580238</v>
          </cell>
          <cell r="B705" t="str">
            <v>AKULA2910</v>
          </cell>
          <cell r="C705" t="str">
            <v>M3_Grant</v>
          </cell>
          <cell r="D705">
            <v>130062473</v>
          </cell>
          <cell r="E705">
            <v>325</v>
          </cell>
          <cell r="H705">
            <v>3</v>
          </cell>
          <cell r="I705">
            <v>47</v>
          </cell>
          <cell r="J705">
            <v>310</v>
          </cell>
          <cell r="K705">
            <v>20</v>
          </cell>
          <cell r="M705">
            <v>147</v>
          </cell>
          <cell r="N705">
            <v>3</v>
          </cell>
          <cell r="O705"/>
          <cell r="P705">
            <v>21157</v>
          </cell>
          <cell r="Q705">
            <v>58</v>
          </cell>
          <cell r="R705">
            <v>157</v>
          </cell>
          <cell r="S705">
            <v>118</v>
          </cell>
          <cell r="T705">
            <v>3</v>
          </cell>
          <cell r="U705">
            <v>137</v>
          </cell>
        </row>
        <row r="706">
          <cell r="A706">
            <v>13390356</v>
          </cell>
          <cell r="B706" t="str">
            <v>ALEXEIVLADIMIROVI4</v>
          </cell>
          <cell r="C706" t="str">
            <v>Pz38_NA</v>
          </cell>
          <cell r="D706">
            <v>130062460</v>
          </cell>
          <cell r="E706">
            <v>589</v>
          </cell>
          <cell r="H706">
            <v>27</v>
          </cell>
          <cell r="I706">
            <v>53</v>
          </cell>
          <cell r="J706">
            <v>740</v>
          </cell>
          <cell r="K706">
            <v>419</v>
          </cell>
          <cell r="M706">
            <v>311</v>
          </cell>
          <cell r="N706">
            <v>14</v>
          </cell>
          <cell r="O706"/>
          <cell r="P706">
            <v>73866</v>
          </cell>
          <cell r="Q706">
            <v>255</v>
          </cell>
          <cell r="R706">
            <v>733</v>
          </cell>
          <cell r="S706">
            <v>349</v>
          </cell>
          <cell r="T706">
            <v>3</v>
          </cell>
          <cell r="U706">
            <v>729</v>
          </cell>
        </row>
        <row r="707">
          <cell r="A707">
            <v>5526164</v>
          </cell>
          <cell r="B707" t="str">
            <v>NEMOW</v>
          </cell>
          <cell r="C707" t="str">
            <v>Churchill_LL</v>
          </cell>
          <cell r="D707">
            <v>130062480</v>
          </cell>
          <cell r="E707">
            <v>10466</v>
          </cell>
          <cell r="H707">
            <v>26</v>
          </cell>
          <cell r="I707">
            <v>55</v>
          </cell>
          <cell r="J707">
            <v>1280</v>
          </cell>
          <cell r="K707">
            <v>1214</v>
          </cell>
          <cell r="M707">
            <v>5710</v>
          </cell>
          <cell r="N707">
            <v>14</v>
          </cell>
          <cell r="O707"/>
          <cell r="P707">
            <v>6559563</v>
          </cell>
          <cell r="Q707">
            <v>11164</v>
          </cell>
          <cell r="R707">
            <v>10974</v>
          </cell>
          <cell r="S707">
            <v>11054</v>
          </cell>
          <cell r="T707">
            <v>5.0999999999999996</v>
          </cell>
          <cell r="U707">
            <v>23319</v>
          </cell>
        </row>
        <row r="708">
          <cell r="A708">
            <v>1249443</v>
          </cell>
          <cell r="B708" t="str">
            <v>STRONGO</v>
          </cell>
          <cell r="C708" t="str">
            <v>B1</v>
          </cell>
          <cell r="D708">
            <v>130062463</v>
          </cell>
          <cell r="E708">
            <v>6434</v>
          </cell>
          <cell r="H708">
            <v>59</v>
          </cell>
          <cell r="I708">
            <v>51</v>
          </cell>
          <cell r="J708">
            <v>920</v>
          </cell>
          <cell r="K708">
            <v>767</v>
          </cell>
          <cell r="M708">
            <v>3200</v>
          </cell>
          <cell r="N708">
            <v>30</v>
          </cell>
          <cell r="O708">
            <v>680</v>
          </cell>
          <cell r="P708">
            <v>2290975</v>
          </cell>
          <cell r="Q708">
            <v>4580</v>
          </cell>
          <cell r="R708">
            <v>7412</v>
          </cell>
          <cell r="S708">
            <v>5785</v>
          </cell>
          <cell r="T708">
            <v>4.2</v>
          </cell>
          <cell r="U708">
            <v>7281</v>
          </cell>
        </row>
        <row r="709">
          <cell r="C709" t="str">
            <v>SU-26</v>
          </cell>
          <cell r="D709">
            <v>130062478</v>
          </cell>
          <cell r="E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M709">
            <v>0</v>
          </cell>
          <cell r="N709">
            <v>0</v>
          </cell>
          <cell r="O709"/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</row>
        <row r="710">
          <cell r="A710">
            <v>13633822</v>
          </cell>
          <cell r="B710" t="str">
            <v>KOLOBOKGTRS</v>
          </cell>
          <cell r="C710" t="str">
            <v>KV1</v>
          </cell>
          <cell r="D710">
            <v>130062462</v>
          </cell>
          <cell r="E710">
            <v>1010</v>
          </cell>
          <cell r="H710">
            <v>0</v>
          </cell>
          <cell r="I710">
            <v>45</v>
          </cell>
          <cell r="J710">
            <v>640</v>
          </cell>
          <cell r="K710">
            <v>305</v>
          </cell>
          <cell r="M710">
            <v>456</v>
          </cell>
          <cell r="N710">
            <v>0</v>
          </cell>
          <cell r="O710"/>
          <cell r="P710">
            <v>160371</v>
          </cell>
          <cell r="Q710">
            <v>493</v>
          </cell>
          <cell r="R710">
            <v>722</v>
          </cell>
          <cell r="S710">
            <v>428</v>
          </cell>
          <cell r="T710">
            <v>3.7</v>
          </cell>
          <cell r="U710">
            <v>1337</v>
          </cell>
        </row>
        <row r="711">
          <cell r="A711">
            <v>14339761</v>
          </cell>
          <cell r="B711" t="str">
            <v>DEKART783</v>
          </cell>
          <cell r="C711" t="str">
            <v>SU-5</v>
          </cell>
          <cell r="D711">
            <v>130062466</v>
          </cell>
          <cell r="E711">
            <v>243</v>
          </cell>
          <cell r="H711">
            <v>72</v>
          </cell>
          <cell r="I711">
            <v>44</v>
          </cell>
          <cell r="J711">
            <v>320</v>
          </cell>
          <cell r="K711">
            <v>94</v>
          </cell>
          <cell r="M711">
            <v>110</v>
          </cell>
          <cell r="N711">
            <v>31</v>
          </cell>
          <cell r="O711">
            <v>1</v>
          </cell>
          <cell r="P711">
            <v>32159</v>
          </cell>
          <cell r="Q711">
            <v>76</v>
          </cell>
          <cell r="R711">
            <v>53</v>
          </cell>
          <cell r="S711">
            <v>41</v>
          </cell>
          <cell r="T711">
            <v>3.1</v>
          </cell>
          <cell r="U711">
            <v>105</v>
          </cell>
        </row>
        <row r="712">
          <cell r="A712">
            <v>13860766</v>
          </cell>
          <cell r="B712" t="str">
            <v>KIK091</v>
          </cell>
          <cell r="C712" t="str">
            <v>M37</v>
          </cell>
          <cell r="D712">
            <v>130062467</v>
          </cell>
          <cell r="E712">
            <v>724</v>
          </cell>
          <cell r="H712">
            <v>2</v>
          </cell>
          <cell r="I712">
            <v>42</v>
          </cell>
          <cell r="J712">
            <v>610</v>
          </cell>
          <cell r="K712">
            <v>218</v>
          </cell>
          <cell r="M712">
            <v>300</v>
          </cell>
          <cell r="N712">
            <v>2</v>
          </cell>
          <cell r="O712"/>
          <cell r="P712">
            <v>93357</v>
          </cell>
          <cell r="Q712">
            <v>319</v>
          </cell>
          <cell r="R712">
            <v>486</v>
          </cell>
          <cell r="S712">
            <v>696</v>
          </cell>
          <cell r="T712">
            <v>3.1</v>
          </cell>
          <cell r="U712">
            <v>549</v>
          </cell>
        </row>
        <row r="713">
          <cell r="A713">
            <v>6045800</v>
          </cell>
          <cell r="B713" t="str">
            <v>CHIKA4510</v>
          </cell>
          <cell r="C713" t="str">
            <v>GB07_Matilda</v>
          </cell>
          <cell r="D713">
            <v>130062477</v>
          </cell>
          <cell r="E713">
            <v>8518</v>
          </cell>
          <cell r="H713">
            <v>304</v>
          </cell>
          <cell r="I713">
            <v>54</v>
          </cell>
          <cell r="J713">
            <v>600</v>
          </cell>
          <cell r="K713">
            <v>466</v>
          </cell>
          <cell r="M713">
            <v>3938</v>
          </cell>
          <cell r="N713">
            <v>163</v>
          </cell>
          <cell r="O713">
            <v>1131</v>
          </cell>
          <cell r="P713">
            <v>2642470</v>
          </cell>
          <cell r="Q713">
            <v>3599</v>
          </cell>
          <cell r="R713">
            <v>3498</v>
          </cell>
          <cell r="S713">
            <v>6150</v>
          </cell>
          <cell r="T713">
            <v>5.3</v>
          </cell>
          <cell r="U713">
            <v>8971</v>
          </cell>
        </row>
        <row r="714">
          <cell r="A714">
            <v>7542394</v>
          </cell>
          <cell r="B714" t="str">
            <v>RFIV</v>
          </cell>
          <cell r="C714" t="str">
            <v>T-28</v>
          </cell>
          <cell r="D714">
            <v>130062481</v>
          </cell>
          <cell r="E714">
            <v>1351</v>
          </cell>
          <cell r="H714">
            <v>49</v>
          </cell>
          <cell r="I714">
            <v>45</v>
          </cell>
          <cell r="J714">
            <v>580</v>
          </cell>
          <cell r="K714">
            <v>43</v>
          </cell>
          <cell r="M714">
            <v>605</v>
          </cell>
          <cell r="N714">
            <v>22</v>
          </cell>
          <cell r="O714">
            <v>1</v>
          </cell>
          <cell r="P714">
            <v>87724</v>
          </cell>
          <cell r="Q714">
            <v>481</v>
          </cell>
          <cell r="R714">
            <v>1377</v>
          </cell>
          <cell r="S714">
            <v>322</v>
          </cell>
          <cell r="T714">
            <v>1.7</v>
          </cell>
          <cell r="U714">
            <v>1389</v>
          </cell>
        </row>
        <row r="715">
          <cell r="A715">
            <v>5692550</v>
          </cell>
          <cell r="B715" t="str">
            <v>GENYSH</v>
          </cell>
          <cell r="C715" t="str">
            <v>Ch09_M5</v>
          </cell>
          <cell r="D715">
            <v>130062456</v>
          </cell>
          <cell r="E715">
            <v>3034</v>
          </cell>
          <cell r="H715">
            <v>0</v>
          </cell>
          <cell r="I715">
            <v>48</v>
          </cell>
          <cell r="J715">
            <v>710</v>
          </cell>
          <cell r="K715">
            <v>389</v>
          </cell>
          <cell r="M715">
            <v>1446</v>
          </cell>
          <cell r="N715">
            <v>0</v>
          </cell>
          <cell r="O715"/>
          <cell r="P715">
            <v>605040</v>
          </cell>
          <cell r="Q715">
            <v>1153</v>
          </cell>
          <cell r="R715">
            <v>2435</v>
          </cell>
          <cell r="S715">
            <v>1588</v>
          </cell>
          <cell r="T715">
            <v>4.4000000000000004</v>
          </cell>
          <cell r="U715">
            <v>5402</v>
          </cell>
        </row>
        <row r="716">
          <cell r="A716">
            <v>14297520</v>
          </cell>
          <cell r="B716" t="str">
            <v>LGRESHNIKI</v>
          </cell>
          <cell r="C716" t="str">
            <v>Bison_I</v>
          </cell>
          <cell r="D716">
            <v>130062465</v>
          </cell>
          <cell r="E716">
            <v>209</v>
          </cell>
          <cell r="H716">
            <v>17</v>
          </cell>
          <cell r="I716">
            <v>40</v>
          </cell>
          <cell r="J716">
            <v>450</v>
          </cell>
          <cell r="K716">
            <v>1</v>
          </cell>
          <cell r="M716">
            <v>85</v>
          </cell>
          <cell r="N716">
            <v>6</v>
          </cell>
          <cell r="O716">
            <v>550</v>
          </cell>
          <cell r="P716">
            <v>8582</v>
          </cell>
          <cell r="Q716">
            <v>34</v>
          </cell>
          <cell r="R716">
            <v>162</v>
          </cell>
          <cell r="S716">
            <v>58</v>
          </cell>
          <cell r="T716">
            <v>2.7</v>
          </cell>
          <cell r="U716">
            <v>246</v>
          </cell>
        </row>
        <row r="717">
          <cell r="A717">
            <v>14296602</v>
          </cell>
          <cell r="B717" t="str">
            <v>0KALLTERR0</v>
          </cell>
          <cell r="C717" t="str">
            <v>Pz38t</v>
          </cell>
          <cell r="D717">
            <v>130062461</v>
          </cell>
          <cell r="E717">
            <v>784</v>
          </cell>
          <cell r="H717">
            <v>14</v>
          </cell>
          <cell r="I717">
            <v>47</v>
          </cell>
          <cell r="J717">
            <v>540</v>
          </cell>
          <cell r="K717">
            <v>212</v>
          </cell>
          <cell r="M717">
            <v>356</v>
          </cell>
          <cell r="N717">
            <v>8</v>
          </cell>
          <cell r="O717">
            <v>1</v>
          </cell>
          <cell r="P717">
            <v>107845</v>
          </cell>
          <cell r="Q717">
            <v>246</v>
          </cell>
          <cell r="R717">
            <v>730</v>
          </cell>
          <cell r="S717">
            <v>18</v>
          </cell>
          <cell r="T717">
            <v>3.8</v>
          </cell>
          <cell r="U717">
            <v>971</v>
          </cell>
        </row>
        <row r="718">
          <cell r="A718">
            <v>14450729</v>
          </cell>
          <cell r="B718" t="str">
            <v>GARRYTOPOOR</v>
          </cell>
          <cell r="C718" t="str">
            <v>M3_Grant</v>
          </cell>
          <cell r="D718">
            <v>130062464</v>
          </cell>
          <cell r="E718">
            <v>188</v>
          </cell>
          <cell r="H718">
            <v>4</v>
          </cell>
          <cell r="I718">
            <v>48</v>
          </cell>
          <cell r="J718">
            <v>310</v>
          </cell>
          <cell r="K718">
            <v>1</v>
          </cell>
          <cell r="M718">
            <v>88</v>
          </cell>
          <cell r="N718">
            <v>3</v>
          </cell>
          <cell r="O718"/>
          <cell r="P718">
            <v>8601</v>
          </cell>
          <cell r="Q718">
            <v>28</v>
          </cell>
          <cell r="R718">
            <v>95</v>
          </cell>
          <cell r="S718">
            <v>5</v>
          </cell>
          <cell r="T718">
            <v>2.5</v>
          </cell>
          <cell r="U718">
            <v>154</v>
          </cell>
        </row>
        <row r="719">
          <cell r="A719">
            <v>14302903</v>
          </cell>
          <cell r="B719" t="str">
            <v>YUROKK879</v>
          </cell>
          <cell r="C719" t="str">
            <v>GB60_Covenanter</v>
          </cell>
          <cell r="D719">
            <v>130062469</v>
          </cell>
          <cell r="E719">
            <v>361</v>
          </cell>
          <cell r="H719">
            <v>28</v>
          </cell>
          <cell r="I719">
            <v>51</v>
          </cell>
          <cell r="J719">
            <v>480</v>
          </cell>
          <cell r="K719">
            <v>163</v>
          </cell>
          <cell r="M719">
            <v>177</v>
          </cell>
          <cell r="N719">
            <v>16</v>
          </cell>
          <cell r="O719"/>
          <cell r="P719">
            <v>31987</v>
          </cell>
          <cell r="Q719">
            <v>122</v>
          </cell>
          <cell r="R719">
            <v>146</v>
          </cell>
          <cell r="S719">
            <v>132</v>
          </cell>
          <cell r="T719">
            <v>3.1</v>
          </cell>
          <cell r="U719">
            <v>457</v>
          </cell>
        </row>
        <row r="720">
          <cell r="A720">
            <v>14048702</v>
          </cell>
          <cell r="B720" t="str">
            <v>PONTCOM</v>
          </cell>
          <cell r="C720" t="str">
            <v>T-28</v>
          </cell>
          <cell r="D720">
            <v>130062471</v>
          </cell>
          <cell r="E720">
            <v>553</v>
          </cell>
          <cell r="H720">
            <v>2</v>
          </cell>
          <cell r="I720">
            <v>47</v>
          </cell>
          <cell r="J720">
            <v>590</v>
          </cell>
          <cell r="K720">
            <v>2</v>
          </cell>
          <cell r="M720">
            <v>266</v>
          </cell>
          <cell r="N720">
            <v>0</v>
          </cell>
          <cell r="O720"/>
          <cell r="P720">
            <v>24111</v>
          </cell>
          <cell r="Q720">
            <v>127</v>
          </cell>
          <cell r="R720">
            <v>269</v>
          </cell>
          <cell r="S720">
            <v>227</v>
          </cell>
          <cell r="T720">
            <v>2.2999999999999998</v>
          </cell>
          <cell r="U720">
            <v>1177</v>
          </cell>
        </row>
        <row r="721">
          <cell r="A721">
            <v>64640</v>
          </cell>
          <cell r="B721" t="str">
            <v>VLAD27</v>
          </cell>
          <cell r="C721" t="str">
            <v>GB08_Churchill_I</v>
          </cell>
          <cell r="D721">
            <v>130062454</v>
          </cell>
          <cell r="E721">
            <v>9559</v>
          </cell>
          <cell r="H721">
            <v>77</v>
          </cell>
          <cell r="I721">
            <v>48</v>
          </cell>
          <cell r="J721">
            <v>1300</v>
          </cell>
          <cell r="K721">
            <v>1083</v>
          </cell>
          <cell r="M721">
            <v>4761</v>
          </cell>
          <cell r="N721">
            <v>37</v>
          </cell>
          <cell r="O721"/>
          <cell r="P721">
            <v>8120133</v>
          </cell>
          <cell r="Q721">
            <v>8630</v>
          </cell>
          <cell r="R721">
            <v>8446</v>
          </cell>
          <cell r="S721">
            <v>6923</v>
          </cell>
          <cell r="T721">
            <v>6.6</v>
          </cell>
          <cell r="U721">
            <v>28924</v>
          </cell>
        </row>
        <row r="722">
          <cell r="A722">
            <v>2430153</v>
          </cell>
          <cell r="B722" t="str">
            <v>SERJ_KHALIN</v>
          </cell>
          <cell r="C722" t="str">
            <v>KV4</v>
          </cell>
          <cell r="D722">
            <v>130912210</v>
          </cell>
          <cell r="E722">
            <v>1820</v>
          </cell>
          <cell r="H722">
            <v>0</v>
          </cell>
          <cell r="I722">
            <v>52</v>
          </cell>
          <cell r="J722">
            <v>860</v>
          </cell>
          <cell r="K722">
            <v>792</v>
          </cell>
          <cell r="M722">
            <v>944</v>
          </cell>
          <cell r="N722">
            <v>0</v>
          </cell>
          <cell r="O722"/>
          <cell r="P722">
            <v>759518</v>
          </cell>
          <cell r="Q722">
            <v>1464</v>
          </cell>
          <cell r="R722">
            <v>1056</v>
          </cell>
          <cell r="S722">
            <v>1079</v>
          </cell>
          <cell r="T722">
            <v>4.4000000000000004</v>
          </cell>
          <cell r="U722">
            <v>2652</v>
          </cell>
        </row>
        <row r="723">
          <cell r="A723">
            <v>4147466</v>
          </cell>
          <cell r="B723" t="str">
            <v>PSKOVGAD</v>
          </cell>
          <cell r="C723" t="str">
            <v>IS-3</v>
          </cell>
          <cell r="D723">
            <v>130912208</v>
          </cell>
          <cell r="E723">
            <v>4640</v>
          </cell>
          <cell r="H723">
            <v>25</v>
          </cell>
          <cell r="I723">
            <v>48</v>
          </cell>
          <cell r="J723">
            <v>900</v>
          </cell>
          <cell r="K723">
            <v>656</v>
          </cell>
          <cell r="M723">
            <v>2213</v>
          </cell>
          <cell r="N723">
            <v>12</v>
          </cell>
          <cell r="O723">
            <v>1</v>
          </cell>
          <cell r="P723">
            <v>1656077</v>
          </cell>
          <cell r="Q723">
            <v>2167</v>
          </cell>
          <cell r="R723">
            <v>7054</v>
          </cell>
          <cell r="S723">
            <v>2267</v>
          </cell>
          <cell r="T723">
            <v>5.2</v>
          </cell>
          <cell r="U723">
            <v>7103</v>
          </cell>
        </row>
        <row r="724">
          <cell r="A724">
            <v>460185</v>
          </cell>
          <cell r="B724" t="str">
            <v>P1NCHER</v>
          </cell>
          <cell r="C724" t="str">
            <v>IS-3</v>
          </cell>
          <cell r="D724">
            <v>130912199</v>
          </cell>
          <cell r="E724">
            <v>1408</v>
          </cell>
          <cell r="H724">
            <v>0</v>
          </cell>
          <cell r="I724">
            <v>50</v>
          </cell>
          <cell r="J724">
            <v>900</v>
          </cell>
          <cell r="K724">
            <v>889</v>
          </cell>
          <cell r="M724">
            <v>701</v>
          </cell>
          <cell r="N724">
            <v>0</v>
          </cell>
          <cell r="O724"/>
          <cell r="P724">
            <v>718003</v>
          </cell>
          <cell r="Q724">
            <v>1152</v>
          </cell>
          <cell r="R724">
            <v>1124</v>
          </cell>
          <cell r="S724">
            <v>1055</v>
          </cell>
          <cell r="T724">
            <v>5.3</v>
          </cell>
          <cell r="U724">
            <v>1748</v>
          </cell>
        </row>
        <row r="725">
          <cell r="A725">
            <v>8931522</v>
          </cell>
          <cell r="B725" t="str">
            <v>17ANTOSHKACHEBY</v>
          </cell>
          <cell r="C725" t="str">
            <v>SU-5</v>
          </cell>
          <cell r="D725">
            <v>130912209</v>
          </cell>
          <cell r="E725">
            <v>686</v>
          </cell>
          <cell r="H725">
            <v>4</v>
          </cell>
          <cell r="I725">
            <v>50</v>
          </cell>
          <cell r="J725">
            <v>830</v>
          </cell>
          <cell r="K725">
            <v>482</v>
          </cell>
          <cell r="M725">
            <v>345</v>
          </cell>
          <cell r="N725">
            <v>2</v>
          </cell>
          <cell r="O725"/>
          <cell r="P725">
            <v>127239</v>
          </cell>
          <cell r="Q725">
            <v>318</v>
          </cell>
          <cell r="R725">
            <v>1054</v>
          </cell>
          <cell r="S725">
            <v>191</v>
          </cell>
          <cell r="T725">
            <v>3.5</v>
          </cell>
          <cell r="U725">
            <v>1063</v>
          </cell>
        </row>
        <row r="726">
          <cell r="A726">
            <v>3959224</v>
          </cell>
          <cell r="B726" t="str">
            <v>MAKS9786</v>
          </cell>
          <cell r="C726" t="str">
            <v>T-34-85</v>
          </cell>
          <cell r="D726">
            <v>130912213</v>
          </cell>
          <cell r="E726">
            <v>1554</v>
          </cell>
          <cell r="H726">
            <v>208</v>
          </cell>
          <cell r="I726">
            <v>42</v>
          </cell>
          <cell r="J726">
            <v>520</v>
          </cell>
          <cell r="K726">
            <v>373</v>
          </cell>
          <cell r="M726">
            <v>710</v>
          </cell>
          <cell r="N726">
            <v>88</v>
          </cell>
          <cell r="O726">
            <v>232</v>
          </cell>
          <cell r="P726">
            <v>350200</v>
          </cell>
          <cell r="Q726">
            <v>718</v>
          </cell>
          <cell r="R726">
            <v>803</v>
          </cell>
          <cell r="S726">
            <v>806</v>
          </cell>
          <cell r="T726">
            <v>4.3</v>
          </cell>
          <cell r="U726">
            <v>1012</v>
          </cell>
        </row>
        <row r="727">
          <cell r="A727">
            <v>5648525</v>
          </cell>
          <cell r="B727" t="str">
            <v>JAN_TOL_TAN</v>
          </cell>
          <cell r="C727" t="str">
            <v>SU-5</v>
          </cell>
          <cell r="D727">
            <v>130912196</v>
          </cell>
          <cell r="E727">
            <v>9236</v>
          </cell>
          <cell r="H727">
            <v>43</v>
          </cell>
          <cell r="I727">
            <v>45</v>
          </cell>
          <cell r="J727">
            <v>730</v>
          </cell>
          <cell r="K727">
            <v>631</v>
          </cell>
          <cell r="M727">
            <v>4286</v>
          </cell>
          <cell r="N727">
            <v>19</v>
          </cell>
          <cell r="O727">
            <v>143</v>
          </cell>
          <cell r="P727">
            <v>4063781</v>
          </cell>
          <cell r="Q727">
            <v>4877</v>
          </cell>
          <cell r="R727">
            <v>6077</v>
          </cell>
          <cell r="S727">
            <v>6349</v>
          </cell>
          <cell r="T727">
            <v>6.2</v>
          </cell>
          <cell r="U727">
            <v>11435</v>
          </cell>
        </row>
        <row r="728">
          <cell r="A728">
            <v>1110356</v>
          </cell>
          <cell r="B728" t="str">
            <v>PARTIZAH</v>
          </cell>
          <cell r="C728" t="str">
            <v>T-44</v>
          </cell>
          <cell r="D728">
            <v>130912214</v>
          </cell>
          <cell r="E728">
            <v>6169</v>
          </cell>
          <cell r="H728">
            <v>1066</v>
          </cell>
          <cell r="I728">
            <v>50</v>
          </cell>
          <cell r="J728">
            <v>1030</v>
          </cell>
          <cell r="K728">
            <v>1014</v>
          </cell>
          <cell r="M728">
            <v>3078</v>
          </cell>
          <cell r="N728">
            <v>530</v>
          </cell>
          <cell r="O728">
            <v>1028</v>
          </cell>
          <cell r="P728">
            <v>4129834</v>
          </cell>
          <cell r="Q728">
            <v>4984</v>
          </cell>
          <cell r="R728">
            <v>7268</v>
          </cell>
          <cell r="S728">
            <v>3782</v>
          </cell>
          <cell r="T728">
            <v>6.1</v>
          </cell>
          <cell r="U728">
            <v>9117</v>
          </cell>
        </row>
        <row r="729">
          <cell r="A729">
            <v>399736</v>
          </cell>
          <cell r="B729" t="str">
            <v>MOTTE</v>
          </cell>
          <cell r="C729" t="str">
            <v>Ch01_Type59</v>
          </cell>
          <cell r="D729">
            <v>130912221</v>
          </cell>
          <cell r="E729">
            <v>13682</v>
          </cell>
          <cell r="H729">
            <v>931</v>
          </cell>
          <cell r="I729">
            <v>52</v>
          </cell>
          <cell r="J729">
            <v>1020</v>
          </cell>
          <cell r="K729">
            <v>1024</v>
          </cell>
          <cell r="M729">
            <v>6797</v>
          </cell>
          <cell r="N729">
            <v>487</v>
          </cell>
          <cell r="O729">
            <v>940</v>
          </cell>
          <cell r="P729">
            <v>14164591</v>
          </cell>
          <cell r="Q729">
            <v>10840</v>
          </cell>
          <cell r="R729">
            <v>15820</v>
          </cell>
          <cell r="S729">
            <v>5399</v>
          </cell>
          <cell r="T729">
            <v>7.6</v>
          </cell>
          <cell r="U729">
            <v>15206</v>
          </cell>
        </row>
        <row r="730">
          <cell r="A730">
            <v>1641864</v>
          </cell>
          <cell r="B730" t="str">
            <v>EDO_UA</v>
          </cell>
          <cell r="C730" t="str">
            <v>T71</v>
          </cell>
          <cell r="D730">
            <v>130912203</v>
          </cell>
          <cell r="E730">
            <v>19465</v>
          </cell>
          <cell r="H730">
            <v>91</v>
          </cell>
          <cell r="I730">
            <v>49</v>
          </cell>
          <cell r="J730">
            <v>1010</v>
          </cell>
          <cell r="K730">
            <v>1062</v>
          </cell>
          <cell r="M730">
            <v>9863</v>
          </cell>
          <cell r="N730">
            <v>45</v>
          </cell>
          <cell r="O730">
            <v>699</v>
          </cell>
          <cell r="P730">
            <v>14797737</v>
          </cell>
          <cell r="Q730">
            <v>15901</v>
          </cell>
          <cell r="R730">
            <v>21926</v>
          </cell>
          <cell r="S730">
            <v>12729</v>
          </cell>
          <cell r="T730">
            <v>6.3</v>
          </cell>
          <cell r="U730">
            <v>22355</v>
          </cell>
        </row>
        <row r="731">
          <cell r="A731">
            <v>7000735</v>
          </cell>
          <cell r="B731" t="str">
            <v>ABYBAKAKA</v>
          </cell>
          <cell r="C731" t="str">
            <v>IS-3</v>
          </cell>
          <cell r="D731">
            <v>130912201</v>
          </cell>
          <cell r="E731">
            <v>2828</v>
          </cell>
          <cell r="H731">
            <v>86</v>
          </cell>
          <cell r="I731">
            <v>51</v>
          </cell>
          <cell r="J731">
            <v>900</v>
          </cell>
          <cell r="K731">
            <v>625</v>
          </cell>
          <cell r="M731">
            <v>1351</v>
          </cell>
          <cell r="N731">
            <v>44</v>
          </cell>
          <cell r="O731">
            <v>674</v>
          </cell>
          <cell r="P731">
            <v>942827</v>
          </cell>
          <cell r="Q731">
            <v>1460</v>
          </cell>
          <cell r="R731">
            <v>3563</v>
          </cell>
          <cell r="S731">
            <v>1461</v>
          </cell>
          <cell r="T731">
            <v>4.9000000000000004</v>
          </cell>
          <cell r="U731">
            <v>5146</v>
          </cell>
        </row>
        <row r="732">
          <cell r="A732">
            <v>8198639</v>
          </cell>
          <cell r="B732" t="str">
            <v>IGOR130967</v>
          </cell>
          <cell r="C732" t="str">
            <v>VK3601H</v>
          </cell>
          <cell r="D732">
            <v>130912220</v>
          </cell>
          <cell r="E732">
            <v>5112</v>
          </cell>
          <cell r="H732">
            <v>1131</v>
          </cell>
          <cell r="I732">
            <v>51</v>
          </cell>
          <cell r="J732">
            <v>790</v>
          </cell>
          <cell r="K732">
            <v>743</v>
          </cell>
          <cell r="M732">
            <v>2475</v>
          </cell>
          <cell r="N732">
            <v>576</v>
          </cell>
          <cell r="O732">
            <v>1063</v>
          </cell>
          <cell r="P732">
            <v>2336215</v>
          </cell>
          <cell r="Q732">
            <v>3195</v>
          </cell>
          <cell r="R732">
            <v>3307</v>
          </cell>
          <cell r="S732">
            <v>4504</v>
          </cell>
          <cell r="T732">
            <v>5.6</v>
          </cell>
          <cell r="U732">
            <v>5710</v>
          </cell>
        </row>
        <row r="733">
          <cell r="A733">
            <v>5526164</v>
          </cell>
          <cell r="B733" t="str">
            <v>NEMOW</v>
          </cell>
          <cell r="C733" t="str">
            <v>PzVI</v>
          </cell>
          <cell r="D733">
            <v>130912198</v>
          </cell>
          <cell r="E733">
            <v>10466</v>
          </cell>
          <cell r="H733">
            <v>20</v>
          </cell>
          <cell r="I733">
            <v>52</v>
          </cell>
          <cell r="J733">
            <v>1280</v>
          </cell>
          <cell r="K733">
            <v>1214</v>
          </cell>
          <cell r="M733">
            <v>5710</v>
          </cell>
          <cell r="N733">
            <v>8</v>
          </cell>
          <cell r="O733"/>
          <cell r="P733">
            <v>6559563</v>
          </cell>
          <cell r="Q733">
            <v>11164</v>
          </cell>
          <cell r="R733">
            <v>10974</v>
          </cell>
          <cell r="S733">
            <v>11054</v>
          </cell>
          <cell r="T733">
            <v>5.0999999999999996</v>
          </cell>
          <cell r="U733">
            <v>23319</v>
          </cell>
        </row>
        <row r="734">
          <cell r="A734">
            <v>12457853</v>
          </cell>
          <cell r="B734" t="str">
            <v>023REGION</v>
          </cell>
          <cell r="C734" t="str">
            <v>PzVI_Tiger_P</v>
          </cell>
          <cell r="D734">
            <v>130912222</v>
          </cell>
          <cell r="E734">
            <v>3548</v>
          </cell>
          <cell r="H734">
            <v>65</v>
          </cell>
          <cell r="I734">
            <v>46</v>
          </cell>
          <cell r="J734">
            <v>830</v>
          </cell>
          <cell r="K734">
            <v>783</v>
          </cell>
          <cell r="M734">
            <v>1711</v>
          </cell>
          <cell r="N734">
            <v>29</v>
          </cell>
          <cell r="O734">
            <v>222</v>
          </cell>
          <cell r="P734">
            <v>1740360</v>
          </cell>
          <cell r="Q734">
            <v>2632</v>
          </cell>
          <cell r="R734">
            <v>1968</v>
          </cell>
          <cell r="S734">
            <v>2703</v>
          </cell>
          <cell r="T734">
            <v>5</v>
          </cell>
          <cell r="U734">
            <v>3998</v>
          </cell>
        </row>
        <row r="735">
          <cell r="A735">
            <v>1622922</v>
          </cell>
          <cell r="B735" t="str">
            <v>PANZERCOMMANDERR</v>
          </cell>
          <cell r="C735" t="str">
            <v>JagdTiger_SdKfz_185</v>
          </cell>
          <cell r="D735">
            <v>130912205</v>
          </cell>
          <cell r="E735">
            <v>24126</v>
          </cell>
          <cell r="H735">
            <v>604</v>
          </cell>
          <cell r="I735">
            <v>43</v>
          </cell>
          <cell r="J735">
            <v>830</v>
          </cell>
          <cell r="K735">
            <v>902</v>
          </cell>
          <cell r="M735">
            <v>11649</v>
          </cell>
          <cell r="N735">
            <v>262</v>
          </cell>
          <cell r="O735">
            <v>697</v>
          </cell>
          <cell r="P735">
            <v>16598212</v>
          </cell>
          <cell r="Q735">
            <v>17617</v>
          </cell>
          <cell r="R735">
            <v>17606</v>
          </cell>
          <cell r="S735">
            <v>13259</v>
          </cell>
          <cell r="T735">
            <v>6.1</v>
          </cell>
          <cell r="U735">
            <v>21305</v>
          </cell>
        </row>
        <row r="736">
          <cell r="A736">
            <v>399582</v>
          </cell>
          <cell r="B736" t="str">
            <v>KOMSO</v>
          </cell>
          <cell r="C736" t="str">
            <v>PzVIB_Tiger_II</v>
          </cell>
          <cell r="D736">
            <v>130912217</v>
          </cell>
          <cell r="E736">
            <v>19965</v>
          </cell>
          <cell r="H736">
            <v>331</v>
          </cell>
          <cell r="I736">
            <v>54</v>
          </cell>
          <cell r="J736">
            <v>1260</v>
          </cell>
          <cell r="K736">
            <v>1361</v>
          </cell>
          <cell r="M736">
            <v>10625</v>
          </cell>
          <cell r="N736">
            <v>179</v>
          </cell>
          <cell r="O736">
            <v>1216</v>
          </cell>
          <cell r="P736">
            <v>22797686</v>
          </cell>
          <cell r="Q736">
            <v>20125</v>
          </cell>
          <cell r="R736">
            <v>21743</v>
          </cell>
          <cell r="S736">
            <v>17075</v>
          </cell>
          <cell r="T736">
            <v>6.7</v>
          </cell>
          <cell r="U736">
            <v>28674</v>
          </cell>
        </row>
        <row r="737">
          <cell r="A737">
            <v>3528907</v>
          </cell>
          <cell r="B737" t="str">
            <v>VANOLIALIA</v>
          </cell>
          <cell r="C737" t="str">
            <v>T-44</v>
          </cell>
          <cell r="D737">
            <v>130912211</v>
          </cell>
          <cell r="E737">
            <v>12123</v>
          </cell>
          <cell r="H737">
            <v>2862</v>
          </cell>
          <cell r="I737">
            <v>51</v>
          </cell>
          <cell r="J737">
            <v>800</v>
          </cell>
          <cell r="K737">
            <v>783</v>
          </cell>
          <cell r="M737">
            <v>6047</v>
          </cell>
          <cell r="N737">
            <v>1466</v>
          </cell>
          <cell r="O737">
            <v>1036</v>
          </cell>
          <cell r="P737">
            <v>6302641</v>
          </cell>
          <cell r="Q737">
            <v>6971</v>
          </cell>
          <cell r="R737">
            <v>17112</v>
          </cell>
          <cell r="S737">
            <v>2936</v>
          </cell>
          <cell r="T737">
            <v>6.6</v>
          </cell>
          <cell r="U737">
            <v>10697</v>
          </cell>
        </row>
        <row r="738">
          <cell r="A738">
            <v>2582915</v>
          </cell>
          <cell r="B738" t="str">
            <v>SERKOR1377</v>
          </cell>
          <cell r="C738" t="str">
            <v>T71</v>
          </cell>
          <cell r="D738">
            <v>130912193</v>
          </cell>
          <cell r="E738">
            <v>14619</v>
          </cell>
          <cell r="H738">
            <v>39</v>
          </cell>
          <cell r="I738">
            <v>53</v>
          </cell>
          <cell r="J738">
            <v>1560</v>
          </cell>
          <cell r="K738">
            <v>1547</v>
          </cell>
          <cell r="M738">
            <v>7922</v>
          </cell>
          <cell r="N738">
            <v>20</v>
          </cell>
          <cell r="O738">
            <v>1072</v>
          </cell>
          <cell r="P738">
            <v>21155611</v>
          </cell>
          <cell r="Q738">
            <v>16685</v>
          </cell>
          <cell r="R738">
            <v>21987</v>
          </cell>
          <cell r="S738">
            <v>12339</v>
          </cell>
          <cell r="T738">
            <v>7.4</v>
          </cell>
          <cell r="U738">
            <v>31420</v>
          </cell>
        </row>
        <row r="739">
          <cell r="A739">
            <v>6564558</v>
          </cell>
          <cell r="B739" t="str">
            <v>KOSTYNICH61</v>
          </cell>
          <cell r="C739" t="str">
            <v>IS-3</v>
          </cell>
          <cell r="D739">
            <v>130912212</v>
          </cell>
          <cell r="E739">
            <v>4947</v>
          </cell>
          <cell r="H739">
            <v>8</v>
          </cell>
          <cell r="I739">
            <v>49</v>
          </cell>
          <cell r="J739">
            <v>810</v>
          </cell>
          <cell r="K739">
            <v>762</v>
          </cell>
          <cell r="M739">
            <v>2459</v>
          </cell>
          <cell r="N739">
            <v>3</v>
          </cell>
          <cell r="O739"/>
          <cell r="P739">
            <v>2071438</v>
          </cell>
          <cell r="Q739">
            <v>3297</v>
          </cell>
          <cell r="R739">
            <v>4761</v>
          </cell>
          <cell r="S739">
            <v>3105</v>
          </cell>
          <cell r="T739">
            <v>5</v>
          </cell>
          <cell r="U739">
            <v>4760</v>
          </cell>
        </row>
        <row r="740">
          <cell r="A740">
            <v>10888376</v>
          </cell>
          <cell r="B740" t="str">
            <v>67SIMULYA67</v>
          </cell>
          <cell r="C740" t="str">
            <v>KV-1s</v>
          </cell>
          <cell r="D740">
            <v>130912206</v>
          </cell>
          <cell r="E740">
            <v>3085</v>
          </cell>
          <cell r="H740">
            <v>166</v>
          </cell>
          <cell r="I740">
            <v>42</v>
          </cell>
          <cell r="J740">
            <v>630</v>
          </cell>
          <cell r="K740">
            <v>554</v>
          </cell>
          <cell r="M740">
            <v>1466</v>
          </cell>
          <cell r="N740">
            <v>69</v>
          </cell>
          <cell r="O740">
            <v>1</v>
          </cell>
          <cell r="P740">
            <v>927790</v>
          </cell>
          <cell r="Q740">
            <v>1634</v>
          </cell>
          <cell r="R740">
            <v>3066</v>
          </cell>
          <cell r="S740">
            <v>1545</v>
          </cell>
          <cell r="T740">
            <v>4.4000000000000004</v>
          </cell>
          <cell r="U740">
            <v>1159</v>
          </cell>
        </row>
        <row r="741">
          <cell r="A741">
            <v>111404</v>
          </cell>
          <cell r="B741" t="str">
            <v>RONINBC</v>
          </cell>
          <cell r="C741" t="str">
            <v>Ch01_Type59</v>
          </cell>
          <cell r="D741">
            <v>130912202</v>
          </cell>
          <cell r="E741">
            <v>9617</v>
          </cell>
          <cell r="H741">
            <v>510</v>
          </cell>
          <cell r="I741">
            <v>52</v>
          </cell>
          <cell r="J741">
            <v>1390</v>
          </cell>
          <cell r="K741">
            <v>1558</v>
          </cell>
          <cell r="M741">
            <v>5113</v>
          </cell>
          <cell r="N741">
            <v>267</v>
          </cell>
          <cell r="O741">
            <v>1266</v>
          </cell>
          <cell r="P741">
            <v>14663308</v>
          </cell>
          <cell r="Q741">
            <v>12361</v>
          </cell>
          <cell r="R741">
            <v>10195</v>
          </cell>
          <cell r="S741">
            <v>8191</v>
          </cell>
          <cell r="T741">
            <v>7.5</v>
          </cell>
          <cell r="U741">
            <v>12021</v>
          </cell>
        </row>
        <row r="742">
          <cell r="A742">
            <v>314204</v>
          </cell>
          <cell r="B742" t="str">
            <v>PROMOKASHKA</v>
          </cell>
          <cell r="C742" t="str">
            <v>Ch01_Type59</v>
          </cell>
          <cell r="D742">
            <v>130912216</v>
          </cell>
          <cell r="E742">
            <v>7686</v>
          </cell>
          <cell r="H742">
            <v>113</v>
          </cell>
          <cell r="I742">
            <v>54</v>
          </cell>
          <cell r="J742">
            <v>1130</v>
          </cell>
          <cell r="K742">
            <v>1201</v>
          </cell>
          <cell r="M742">
            <v>3878</v>
          </cell>
          <cell r="N742">
            <v>61</v>
          </cell>
          <cell r="O742">
            <v>365</v>
          </cell>
          <cell r="P742">
            <v>7656692</v>
          </cell>
          <cell r="Q742">
            <v>6460</v>
          </cell>
          <cell r="R742">
            <v>10705</v>
          </cell>
          <cell r="S742">
            <v>6514</v>
          </cell>
          <cell r="T742">
            <v>6.8</v>
          </cell>
          <cell r="U742">
            <v>6627</v>
          </cell>
        </row>
        <row r="743">
          <cell r="A743">
            <v>2634299</v>
          </cell>
          <cell r="B743" t="str">
            <v>SOLDIER_KBI</v>
          </cell>
          <cell r="C743" t="str">
            <v>PzV</v>
          </cell>
          <cell r="D743">
            <v>130912207</v>
          </cell>
          <cell r="E743">
            <v>3345</v>
          </cell>
          <cell r="H743">
            <v>22</v>
          </cell>
          <cell r="I743">
            <v>44</v>
          </cell>
          <cell r="J743">
            <v>1000</v>
          </cell>
          <cell r="K743">
            <v>788</v>
          </cell>
          <cell r="M743">
            <v>1609</v>
          </cell>
          <cell r="N743">
            <v>7</v>
          </cell>
          <cell r="O743">
            <v>1</v>
          </cell>
          <cell r="P743">
            <v>1607128</v>
          </cell>
          <cell r="Q743">
            <v>2243</v>
          </cell>
          <cell r="R743">
            <v>3116</v>
          </cell>
          <cell r="S743">
            <v>2300</v>
          </cell>
          <cell r="T743">
            <v>5.4</v>
          </cell>
          <cell r="U743">
            <v>7149</v>
          </cell>
        </row>
        <row r="744">
          <cell r="A744">
            <v>4153909</v>
          </cell>
          <cell r="B744" t="str">
            <v>LEITER81</v>
          </cell>
          <cell r="C744" t="str">
            <v>IS-3</v>
          </cell>
          <cell r="D744">
            <v>130912204</v>
          </cell>
          <cell r="E744">
            <v>4094</v>
          </cell>
          <cell r="H744">
            <v>165</v>
          </cell>
          <cell r="I744">
            <v>47</v>
          </cell>
          <cell r="J744">
            <v>820</v>
          </cell>
          <cell r="K744">
            <v>659</v>
          </cell>
          <cell r="M744">
            <v>2007</v>
          </cell>
          <cell r="N744">
            <v>78</v>
          </cell>
          <cell r="O744">
            <v>488</v>
          </cell>
          <cell r="P744">
            <v>1709596</v>
          </cell>
          <cell r="Q744">
            <v>2176</v>
          </cell>
          <cell r="R744">
            <v>3131</v>
          </cell>
          <cell r="S744">
            <v>2083</v>
          </cell>
          <cell r="T744">
            <v>5.4</v>
          </cell>
          <cell r="U744">
            <v>7130</v>
          </cell>
        </row>
        <row r="745">
          <cell r="A745">
            <v>11903831</v>
          </cell>
          <cell r="B745" t="str">
            <v>ANDERSON4416</v>
          </cell>
          <cell r="C745" t="str">
            <v>KV2</v>
          </cell>
          <cell r="D745">
            <v>130912215</v>
          </cell>
          <cell r="E745">
            <v>2083</v>
          </cell>
          <cell r="H745">
            <v>0</v>
          </cell>
          <cell r="I745">
            <v>49</v>
          </cell>
          <cell r="J745">
            <v>590</v>
          </cell>
          <cell r="K745">
            <v>291</v>
          </cell>
          <cell r="M745">
            <v>1018</v>
          </cell>
          <cell r="N745">
            <v>0</v>
          </cell>
          <cell r="O745"/>
          <cell r="P745">
            <v>305902</v>
          </cell>
          <cell r="Q745">
            <v>596</v>
          </cell>
          <cell r="R745">
            <v>2054</v>
          </cell>
          <cell r="S745">
            <v>364</v>
          </cell>
          <cell r="T745">
            <v>3.9</v>
          </cell>
          <cell r="U745">
            <v>2768</v>
          </cell>
        </row>
        <row r="746">
          <cell r="A746">
            <v>5626729</v>
          </cell>
          <cell r="B746" t="str">
            <v>MASS00</v>
          </cell>
          <cell r="C746" t="str">
            <v>KV-1s</v>
          </cell>
          <cell r="D746">
            <v>130912219</v>
          </cell>
          <cell r="E746">
            <v>8564</v>
          </cell>
          <cell r="H746">
            <v>786</v>
          </cell>
          <cell r="I746">
            <v>44</v>
          </cell>
          <cell r="J746">
            <v>860</v>
          </cell>
          <cell r="K746">
            <v>918</v>
          </cell>
          <cell r="M746">
            <v>4273</v>
          </cell>
          <cell r="N746">
            <v>342</v>
          </cell>
          <cell r="O746">
            <v>722</v>
          </cell>
          <cell r="P746">
            <v>5438510</v>
          </cell>
          <cell r="Q746">
            <v>6289</v>
          </cell>
          <cell r="R746">
            <v>6202</v>
          </cell>
          <cell r="S746">
            <v>5783</v>
          </cell>
          <cell r="T746">
            <v>5.9</v>
          </cell>
          <cell r="U746">
            <v>9033</v>
          </cell>
        </row>
        <row r="747">
          <cell r="A747">
            <v>7980170</v>
          </cell>
          <cell r="B747" t="str">
            <v>MEXBOQ</v>
          </cell>
          <cell r="C747" t="str">
            <v>KV-1s</v>
          </cell>
          <cell r="D747">
            <v>130912195</v>
          </cell>
          <cell r="E747">
            <v>2163</v>
          </cell>
          <cell r="H747">
            <v>25</v>
          </cell>
          <cell r="I747">
            <v>58</v>
          </cell>
          <cell r="J747">
            <v>1700</v>
          </cell>
          <cell r="K747">
            <v>1498</v>
          </cell>
          <cell r="M747">
            <v>1282</v>
          </cell>
          <cell r="N747">
            <v>14</v>
          </cell>
          <cell r="O747">
            <v>276</v>
          </cell>
          <cell r="P747">
            <v>1098609</v>
          </cell>
          <cell r="Q747">
            <v>3514</v>
          </cell>
          <cell r="R747">
            <v>2580</v>
          </cell>
          <cell r="S747">
            <v>4973</v>
          </cell>
          <cell r="T747">
            <v>3</v>
          </cell>
          <cell r="U747">
            <v>4202</v>
          </cell>
        </row>
        <row r="748">
          <cell r="A748">
            <v>6042726</v>
          </cell>
          <cell r="B748" t="str">
            <v>FANATUKC</v>
          </cell>
          <cell r="C748" t="str">
            <v>IS-3</v>
          </cell>
          <cell r="D748">
            <v>130912218</v>
          </cell>
          <cell r="E748">
            <v>3577</v>
          </cell>
          <cell r="H748">
            <v>0</v>
          </cell>
          <cell r="I748">
            <v>48</v>
          </cell>
          <cell r="J748">
            <v>930</v>
          </cell>
          <cell r="K748">
            <v>694</v>
          </cell>
          <cell r="M748">
            <v>1725</v>
          </cell>
          <cell r="N748">
            <v>0</v>
          </cell>
          <cell r="O748"/>
          <cell r="P748">
            <v>1400435</v>
          </cell>
          <cell r="Q748">
            <v>2213</v>
          </cell>
          <cell r="R748">
            <v>4208</v>
          </cell>
          <cell r="S748">
            <v>1300</v>
          </cell>
          <cell r="T748">
            <v>4.9000000000000004</v>
          </cell>
          <cell r="U748">
            <v>6812</v>
          </cell>
        </row>
        <row r="749">
          <cell r="A749">
            <v>4619407</v>
          </cell>
          <cell r="B749" t="str">
            <v>DIVER2008</v>
          </cell>
          <cell r="C749" t="str">
            <v>SU-8</v>
          </cell>
          <cell r="D749">
            <v>130912197</v>
          </cell>
          <cell r="E749">
            <v>1660</v>
          </cell>
          <cell r="H749">
            <v>0</v>
          </cell>
          <cell r="I749">
            <v>49</v>
          </cell>
          <cell r="J749">
            <v>740</v>
          </cell>
          <cell r="K749">
            <v>421</v>
          </cell>
          <cell r="M749">
            <v>810</v>
          </cell>
          <cell r="N749">
            <v>0</v>
          </cell>
          <cell r="O749"/>
          <cell r="P749">
            <v>361001</v>
          </cell>
          <cell r="Q749">
            <v>712</v>
          </cell>
          <cell r="R749">
            <v>1478</v>
          </cell>
          <cell r="S749">
            <v>646</v>
          </cell>
          <cell r="T749">
            <v>3.9</v>
          </cell>
          <cell r="U749">
            <v>2897</v>
          </cell>
        </row>
        <row r="750">
          <cell r="A750">
            <v>5164573</v>
          </cell>
          <cell r="B750" t="str">
            <v>LENYA989</v>
          </cell>
          <cell r="C750" t="str">
            <v>Ch16_WZ_131</v>
          </cell>
          <cell r="D750">
            <v>130912200</v>
          </cell>
          <cell r="E750">
            <v>8507</v>
          </cell>
          <cell r="H750">
            <v>56</v>
          </cell>
          <cell r="I750">
            <v>49</v>
          </cell>
          <cell r="J750">
            <v>1030</v>
          </cell>
          <cell r="K750">
            <v>1120</v>
          </cell>
          <cell r="M750">
            <v>4247</v>
          </cell>
          <cell r="N750">
            <v>27</v>
          </cell>
          <cell r="O750">
            <v>264</v>
          </cell>
          <cell r="P750">
            <v>8786912</v>
          </cell>
          <cell r="Q750">
            <v>7536</v>
          </cell>
          <cell r="R750">
            <v>7125</v>
          </cell>
          <cell r="S750">
            <v>4264</v>
          </cell>
          <cell r="T750">
            <v>6.8</v>
          </cell>
          <cell r="U750">
            <v>9460</v>
          </cell>
        </row>
        <row r="751">
          <cell r="A751">
            <v>12090888</v>
          </cell>
          <cell r="B751" t="str">
            <v>946VOLK</v>
          </cell>
          <cell r="C751" t="str">
            <v>SU-8</v>
          </cell>
          <cell r="D751">
            <v>130912194</v>
          </cell>
          <cell r="E751">
            <v>2365</v>
          </cell>
          <cell r="H751">
            <v>120</v>
          </cell>
          <cell r="I751">
            <v>38</v>
          </cell>
          <cell r="J751">
            <v>670</v>
          </cell>
          <cell r="K751">
            <v>498</v>
          </cell>
          <cell r="M751">
            <v>1113</v>
          </cell>
          <cell r="N751">
            <v>45</v>
          </cell>
          <cell r="O751">
            <v>685</v>
          </cell>
          <cell r="P751">
            <v>714792</v>
          </cell>
          <cell r="Q751">
            <v>1380</v>
          </cell>
          <cell r="R751">
            <v>1038</v>
          </cell>
          <cell r="S751">
            <v>1681</v>
          </cell>
          <cell r="T751">
            <v>3.6</v>
          </cell>
          <cell r="U751">
            <v>2029</v>
          </cell>
        </row>
        <row r="752">
          <cell r="A752">
            <v>530507</v>
          </cell>
          <cell r="B752" t="str">
            <v>KOLPAK39</v>
          </cell>
          <cell r="C752" t="str">
            <v>AMX_AC_Mle1948</v>
          </cell>
          <cell r="D752">
            <v>131631774</v>
          </cell>
          <cell r="E752">
            <v>22317</v>
          </cell>
          <cell r="H752">
            <v>207</v>
          </cell>
          <cell r="I752">
            <v>52</v>
          </cell>
          <cell r="J752">
            <v>1020</v>
          </cell>
          <cell r="K752">
            <v>1028</v>
          </cell>
          <cell r="M752">
            <v>10936</v>
          </cell>
          <cell r="N752">
            <v>107</v>
          </cell>
          <cell r="O752">
            <v>658</v>
          </cell>
          <cell r="P752">
            <v>21629774</v>
          </cell>
          <cell r="Q752">
            <v>18066</v>
          </cell>
          <cell r="R752">
            <v>22356</v>
          </cell>
          <cell r="S752">
            <v>14474</v>
          </cell>
          <cell r="T752">
            <v>7.3</v>
          </cell>
          <cell r="U752">
            <v>24308</v>
          </cell>
        </row>
        <row r="753">
          <cell r="A753">
            <v>3849802</v>
          </cell>
          <cell r="B753" t="str">
            <v>ZIPFOR</v>
          </cell>
          <cell r="C753" t="str">
            <v>PzVI</v>
          </cell>
          <cell r="D753">
            <v>131631773</v>
          </cell>
          <cell r="E753">
            <v>10960</v>
          </cell>
          <cell r="H753">
            <v>433</v>
          </cell>
          <cell r="I753">
            <v>51</v>
          </cell>
          <cell r="J753">
            <v>850</v>
          </cell>
          <cell r="K753">
            <v>797</v>
          </cell>
          <cell r="M753">
            <v>5448</v>
          </cell>
          <cell r="N753">
            <v>222</v>
          </cell>
          <cell r="O753">
            <v>414</v>
          </cell>
          <cell r="P753">
            <v>5994781</v>
          </cell>
          <cell r="Q753">
            <v>6566</v>
          </cell>
          <cell r="R753">
            <v>9026</v>
          </cell>
          <cell r="S753">
            <v>5856</v>
          </cell>
          <cell r="T753">
            <v>5.7</v>
          </cell>
          <cell r="U753">
            <v>15458</v>
          </cell>
        </row>
        <row r="754">
          <cell r="A754">
            <v>5754001</v>
          </cell>
          <cell r="B754" t="str">
            <v>ALAWAR161</v>
          </cell>
          <cell r="C754" t="str">
            <v>T34_hvy</v>
          </cell>
          <cell r="D754">
            <v>131631760</v>
          </cell>
          <cell r="E754">
            <v>7404</v>
          </cell>
          <cell r="H754">
            <v>916</v>
          </cell>
          <cell r="I754">
            <v>43</v>
          </cell>
          <cell r="J754">
            <v>700</v>
          </cell>
          <cell r="K754">
            <v>596</v>
          </cell>
          <cell r="M754">
            <v>3356</v>
          </cell>
          <cell r="N754">
            <v>396</v>
          </cell>
          <cell r="O754">
            <v>439</v>
          </cell>
          <cell r="P754">
            <v>3349133</v>
          </cell>
          <cell r="Q754">
            <v>3917</v>
          </cell>
          <cell r="R754">
            <v>4089</v>
          </cell>
          <cell r="S754">
            <v>3344</v>
          </cell>
          <cell r="T754">
            <v>5.9</v>
          </cell>
          <cell r="U754">
            <v>9643</v>
          </cell>
        </row>
        <row r="755">
          <cell r="A755">
            <v>8708106</v>
          </cell>
          <cell r="B755" t="str">
            <v>APACHE01</v>
          </cell>
          <cell r="C755" t="str">
            <v>Ch04_T34_1</v>
          </cell>
          <cell r="D755">
            <v>131631757</v>
          </cell>
          <cell r="E755">
            <v>3029</v>
          </cell>
          <cell r="H755">
            <v>2</v>
          </cell>
          <cell r="I755">
            <v>51</v>
          </cell>
          <cell r="J755">
            <v>860</v>
          </cell>
          <cell r="K755">
            <v>750</v>
          </cell>
          <cell r="M755">
            <v>1515</v>
          </cell>
          <cell r="N755">
            <v>2</v>
          </cell>
          <cell r="O755"/>
          <cell r="P755">
            <v>1186452</v>
          </cell>
          <cell r="Q755">
            <v>2181</v>
          </cell>
          <cell r="R755">
            <v>2563</v>
          </cell>
          <cell r="S755">
            <v>1832</v>
          </cell>
          <cell r="T755">
            <v>4.9000000000000004</v>
          </cell>
          <cell r="U755">
            <v>4405</v>
          </cell>
        </row>
        <row r="756">
          <cell r="A756">
            <v>1781972</v>
          </cell>
          <cell r="B756" t="str">
            <v>GENDOS19</v>
          </cell>
          <cell r="C756" t="str">
            <v>T34_hvy</v>
          </cell>
          <cell r="D756">
            <v>131631777</v>
          </cell>
          <cell r="E756">
            <v>25022</v>
          </cell>
          <cell r="H756">
            <v>2463</v>
          </cell>
          <cell r="I756">
            <v>43</v>
          </cell>
          <cell r="J756">
            <v>860</v>
          </cell>
          <cell r="K756">
            <v>841</v>
          </cell>
          <cell r="M756">
            <v>11841</v>
          </cell>
          <cell r="N756">
            <v>1059</v>
          </cell>
          <cell r="O756">
            <v>425</v>
          </cell>
          <cell r="P756">
            <v>16392024</v>
          </cell>
          <cell r="Q756">
            <v>18114</v>
          </cell>
          <cell r="R756">
            <v>18905</v>
          </cell>
          <cell r="S756">
            <v>13308</v>
          </cell>
          <cell r="T756">
            <v>6.4</v>
          </cell>
          <cell r="U756">
            <v>31235</v>
          </cell>
        </row>
        <row r="757">
          <cell r="A757">
            <v>13255431</v>
          </cell>
          <cell r="B757" t="str">
            <v>TROPA72</v>
          </cell>
          <cell r="C757" t="str">
            <v>SU-8</v>
          </cell>
          <cell r="D757">
            <v>131631756</v>
          </cell>
          <cell r="E757">
            <v>1242</v>
          </cell>
          <cell r="H757">
            <v>81</v>
          </cell>
          <cell r="I757">
            <v>43</v>
          </cell>
          <cell r="J757">
            <v>540</v>
          </cell>
          <cell r="K757">
            <v>318</v>
          </cell>
          <cell r="M757">
            <v>554</v>
          </cell>
          <cell r="N757">
            <v>35</v>
          </cell>
          <cell r="O757"/>
          <cell r="P757">
            <v>270499</v>
          </cell>
          <cell r="Q757">
            <v>531</v>
          </cell>
          <cell r="R757">
            <v>355</v>
          </cell>
          <cell r="S757">
            <v>1211</v>
          </cell>
          <cell r="T757">
            <v>3.4</v>
          </cell>
          <cell r="U757">
            <v>609</v>
          </cell>
        </row>
        <row r="758">
          <cell r="A758">
            <v>3844287</v>
          </cell>
          <cell r="B758" t="str">
            <v>__CMEX__</v>
          </cell>
          <cell r="C758" t="str">
            <v>Lorraine155_50</v>
          </cell>
          <cell r="D758">
            <v>131631771</v>
          </cell>
          <cell r="E758">
            <v>13465</v>
          </cell>
          <cell r="H758">
            <v>156</v>
          </cell>
          <cell r="I758">
            <v>54</v>
          </cell>
          <cell r="J758">
            <v>1270</v>
          </cell>
          <cell r="K758">
            <v>1457</v>
          </cell>
          <cell r="M758">
            <v>7258</v>
          </cell>
          <cell r="N758">
            <v>84</v>
          </cell>
          <cell r="O758">
            <v>1298</v>
          </cell>
          <cell r="P758">
            <v>15775090</v>
          </cell>
          <cell r="Q758">
            <v>16289</v>
          </cell>
          <cell r="R758">
            <v>15144</v>
          </cell>
          <cell r="S758">
            <v>12047</v>
          </cell>
          <cell r="T758">
            <v>7.1</v>
          </cell>
          <cell r="U758">
            <v>15608</v>
          </cell>
        </row>
        <row r="759">
          <cell r="A759">
            <v>2305338</v>
          </cell>
          <cell r="B759" t="str">
            <v>OBSCURAMDOMINUS</v>
          </cell>
          <cell r="C759" t="str">
            <v>KV-5</v>
          </cell>
          <cell r="D759">
            <v>131631767</v>
          </cell>
          <cell r="E759">
            <v>7875</v>
          </cell>
          <cell r="H759">
            <v>1697</v>
          </cell>
          <cell r="I759">
            <v>49</v>
          </cell>
          <cell r="J759">
            <v>1210</v>
          </cell>
          <cell r="K759">
            <v>1119</v>
          </cell>
          <cell r="M759">
            <v>3811</v>
          </cell>
          <cell r="N759">
            <v>833</v>
          </cell>
          <cell r="O759">
            <v>1215</v>
          </cell>
          <cell r="P759">
            <v>7195188</v>
          </cell>
          <cell r="Q759">
            <v>6704</v>
          </cell>
          <cell r="R759">
            <v>9681</v>
          </cell>
          <cell r="S759">
            <v>5778</v>
          </cell>
          <cell r="T759">
            <v>6.6</v>
          </cell>
          <cell r="U759">
            <v>14477</v>
          </cell>
        </row>
        <row r="760">
          <cell r="A760">
            <v>6135187</v>
          </cell>
          <cell r="B760" t="str">
            <v>VEMENOL</v>
          </cell>
          <cell r="C760" t="str">
            <v>IS-3</v>
          </cell>
          <cell r="D760">
            <v>131631761</v>
          </cell>
          <cell r="E760">
            <v>4273</v>
          </cell>
          <cell r="H760">
            <v>145</v>
          </cell>
          <cell r="I760">
            <v>52</v>
          </cell>
          <cell r="J760">
            <v>960</v>
          </cell>
          <cell r="K760">
            <v>957</v>
          </cell>
          <cell r="M760">
            <v>2103</v>
          </cell>
          <cell r="N760">
            <v>76</v>
          </cell>
          <cell r="O760">
            <v>1105</v>
          </cell>
          <cell r="P760">
            <v>2569567</v>
          </cell>
          <cell r="Q760">
            <v>3281</v>
          </cell>
          <cell r="R760">
            <v>3846</v>
          </cell>
          <cell r="S760">
            <v>4292</v>
          </cell>
          <cell r="T760">
            <v>5.8</v>
          </cell>
          <cell r="U760">
            <v>5079</v>
          </cell>
        </row>
        <row r="761">
          <cell r="A761">
            <v>5479888</v>
          </cell>
          <cell r="B761" t="str">
            <v>HAPEEM</v>
          </cell>
          <cell r="C761" t="str">
            <v>T26_E4_SuperPershing</v>
          </cell>
          <cell r="D761">
            <v>131631779</v>
          </cell>
          <cell r="E761">
            <v>1550</v>
          </cell>
          <cell r="H761">
            <v>146</v>
          </cell>
          <cell r="I761">
            <v>53</v>
          </cell>
          <cell r="J761">
            <v>1420</v>
          </cell>
          <cell r="K761">
            <v>1468</v>
          </cell>
          <cell r="M761">
            <v>888</v>
          </cell>
          <cell r="N761">
            <v>78</v>
          </cell>
          <cell r="O761">
            <v>1211</v>
          </cell>
          <cell r="P761">
            <v>1175839</v>
          </cell>
          <cell r="Q761">
            <v>1950</v>
          </cell>
          <cell r="R761">
            <v>1884</v>
          </cell>
          <cell r="S761">
            <v>1990</v>
          </cell>
          <cell r="T761">
            <v>5.2</v>
          </cell>
          <cell r="U761">
            <v>3142</v>
          </cell>
        </row>
        <row r="762">
          <cell r="A762">
            <v>5830973</v>
          </cell>
          <cell r="B762" t="str">
            <v>VICTORYNOX</v>
          </cell>
          <cell r="C762" t="str">
            <v>PzVI</v>
          </cell>
          <cell r="D762">
            <v>131631769</v>
          </cell>
          <cell r="E762">
            <v>3667</v>
          </cell>
          <cell r="H762">
            <v>250</v>
          </cell>
          <cell r="I762">
            <v>52</v>
          </cell>
          <cell r="J762">
            <v>1030</v>
          </cell>
          <cell r="K762">
            <v>902</v>
          </cell>
          <cell r="M762">
            <v>1764</v>
          </cell>
          <cell r="N762">
            <v>129</v>
          </cell>
          <cell r="O762">
            <v>1238</v>
          </cell>
          <cell r="P762">
            <v>2088801</v>
          </cell>
          <cell r="Q762">
            <v>2912</v>
          </cell>
          <cell r="R762">
            <v>2861</v>
          </cell>
          <cell r="S762">
            <v>3226</v>
          </cell>
          <cell r="T762">
            <v>5.4</v>
          </cell>
          <cell r="U762">
            <v>6916</v>
          </cell>
        </row>
        <row r="763">
          <cell r="A763">
            <v>434138</v>
          </cell>
          <cell r="B763" t="str">
            <v>RIK626</v>
          </cell>
          <cell r="C763" t="str">
            <v>ELC_AMX</v>
          </cell>
          <cell r="D763">
            <v>131631778</v>
          </cell>
          <cell r="E763">
            <v>2533</v>
          </cell>
          <cell r="H763">
            <v>39</v>
          </cell>
          <cell r="I763">
            <v>48</v>
          </cell>
          <cell r="J763">
            <v>800</v>
          </cell>
          <cell r="K763">
            <v>649</v>
          </cell>
          <cell r="M763">
            <v>1195</v>
          </cell>
          <cell r="N763">
            <v>19</v>
          </cell>
          <cell r="O763">
            <v>452</v>
          </cell>
          <cell r="P763">
            <v>1051059</v>
          </cell>
          <cell r="Q763">
            <v>1390</v>
          </cell>
          <cell r="R763">
            <v>2710</v>
          </cell>
          <cell r="S763">
            <v>776</v>
          </cell>
          <cell r="T763">
            <v>5.2</v>
          </cell>
          <cell r="U763">
            <v>3408</v>
          </cell>
        </row>
        <row r="764">
          <cell r="A764">
            <v>12005575</v>
          </cell>
          <cell r="B764" t="str">
            <v>NIXUYSEBE</v>
          </cell>
          <cell r="C764" t="str">
            <v>IS-3</v>
          </cell>
          <cell r="D764">
            <v>131631772</v>
          </cell>
          <cell r="E764">
            <v>2679</v>
          </cell>
          <cell r="H764">
            <v>158</v>
          </cell>
          <cell r="I764">
            <v>37</v>
          </cell>
          <cell r="J764">
            <v>760</v>
          </cell>
          <cell r="K764">
            <v>431</v>
          </cell>
          <cell r="M764">
            <v>1213</v>
          </cell>
          <cell r="N764">
            <v>59</v>
          </cell>
          <cell r="O764">
            <v>1</v>
          </cell>
          <cell r="P764">
            <v>839017</v>
          </cell>
          <cell r="Q764">
            <v>1056</v>
          </cell>
          <cell r="R764">
            <v>1420</v>
          </cell>
          <cell r="S764">
            <v>1353</v>
          </cell>
          <cell r="T764">
            <v>5.2</v>
          </cell>
          <cell r="U764">
            <v>5811</v>
          </cell>
        </row>
        <row r="765">
          <cell r="A765">
            <v>8467024</v>
          </cell>
          <cell r="B765" t="str">
            <v>LEDIHANTER</v>
          </cell>
          <cell r="C765" t="str">
            <v>KV-13</v>
          </cell>
          <cell r="D765">
            <v>131631776</v>
          </cell>
          <cell r="E765">
            <v>5147</v>
          </cell>
          <cell r="H765">
            <v>14</v>
          </cell>
          <cell r="I765">
            <v>49</v>
          </cell>
          <cell r="J765">
            <v>780</v>
          </cell>
          <cell r="K765">
            <v>786</v>
          </cell>
          <cell r="M765">
            <v>2511</v>
          </cell>
          <cell r="N765">
            <v>7</v>
          </cell>
          <cell r="O765"/>
          <cell r="P765">
            <v>2577381</v>
          </cell>
          <cell r="Q765">
            <v>3504</v>
          </cell>
          <cell r="R765">
            <v>2284</v>
          </cell>
          <cell r="S765">
            <v>5139</v>
          </cell>
          <cell r="T765">
            <v>5.4</v>
          </cell>
          <cell r="U765">
            <v>4743</v>
          </cell>
        </row>
        <row r="766">
          <cell r="A766">
            <v>1630223</v>
          </cell>
          <cell r="B766" t="str">
            <v>PITFAL</v>
          </cell>
          <cell r="C766" t="str">
            <v>KV-3</v>
          </cell>
          <cell r="D766">
            <v>131631759</v>
          </cell>
          <cell r="E766">
            <v>6662</v>
          </cell>
          <cell r="H766">
            <v>51</v>
          </cell>
          <cell r="I766">
            <v>46</v>
          </cell>
          <cell r="J766">
            <v>1020</v>
          </cell>
          <cell r="K766">
            <v>829</v>
          </cell>
          <cell r="M766">
            <v>3265</v>
          </cell>
          <cell r="N766">
            <v>22</v>
          </cell>
          <cell r="O766"/>
          <cell r="P766">
            <v>3700968</v>
          </cell>
          <cell r="Q766">
            <v>4482</v>
          </cell>
          <cell r="R766">
            <v>5400</v>
          </cell>
          <cell r="S766">
            <v>3994</v>
          </cell>
          <cell r="T766">
            <v>5.5</v>
          </cell>
          <cell r="U766">
            <v>15225</v>
          </cell>
        </row>
        <row r="767">
          <cell r="A767">
            <v>2082670</v>
          </cell>
          <cell r="B767" t="str">
            <v>GTY58</v>
          </cell>
          <cell r="C767" t="str">
            <v>Lowe</v>
          </cell>
          <cell r="D767">
            <v>131631782</v>
          </cell>
          <cell r="E767">
            <v>18044</v>
          </cell>
          <cell r="H767">
            <v>2834</v>
          </cell>
          <cell r="I767">
            <v>45</v>
          </cell>
          <cell r="J767">
            <v>850</v>
          </cell>
          <cell r="K767">
            <v>773</v>
          </cell>
          <cell r="M767">
            <v>8037</v>
          </cell>
          <cell r="N767">
            <v>1284</v>
          </cell>
          <cell r="O767">
            <v>800</v>
          </cell>
          <cell r="P767">
            <v>15787955</v>
          </cell>
          <cell r="Q767">
            <v>11480</v>
          </cell>
          <cell r="R767">
            <v>14869</v>
          </cell>
          <cell r="S767">
            <v>9713</v>
          </cell>
          <cell r="T767">
            <v>7.7</v>
          </cell>
          <cell r="U767">
            <v>15931</v>
          </cell>
        </row>
        <row r="768">
          <cell r="A768">
            <v>1815650</v>
          </cell>
          <cell r="B768" t="str">
            <v>LESCHIJ777</v>
          </cell>
          <cell r="C768" t="str">
            <v>G_Panther</v>
          </cell>
          <cell r="D768">
            <v>131631780</v>
          </cell>
          <cell r="E768">
            <v>10469</v>
          </cell>
          <cell r="H768">
            <v>248</v>
          </cell>
          <cell r="I768">
            <v>51</v>
          </cell>
          <cell r="J768">
            <v>960</v>
          </cell>
          <cell r="K768">
            <v>1023</v>
          </cell>
          <cell r="M768">
            <v>5292</v>
          </cell>
          <cell r="N768">
            <v>126</v>
          </cell>
          <cell r="O768">
            <v>899</v>
          </cell>
          <cell r="P768">
            <v>7266448</v>
          </cell>
          <cell r="Q768">
            <v>8984</v>
          </cell>
          <cell r="R768">
            <v>6947</v>
          </cell>
          <cell r="S768">
            <v>7791</v>
          </cell>
          <cell r="T768">
            <v>5.6</v>
          </cell>
          <cell r="U768">
            <v>12889</v>
          </cell>
        </row>
        <row r="769">
          <cell r="A769">
            <v>13094587</v>
          </cell>
          <cell r="B769" t="str">
            <v>FADDEEY</v>
          </cell>
          <cell r="C769" t="str">
            <v>T26_E4_SuperPershing</v>
          </cell>
          <cell r="D769">
            <v>131631768</v>
          </cell>
          <cell r="E769">
            <v>1928</v>
          </cell>
          <cell r="H769">
            <v>250</v>
          </cell>
          <cell r="I769">
            <v>45</v>
          </cell>
          <cell r="J769">
            <v>520</v>
          </cell>
          <cell r="K769">
            <v>378</v>
          </cell>
          <cell r="M769">
            <v>883</v>
          </cell>
          <cell r="N769">
            <v>113</v>
          </cell>
          <cell r="O769">
            <v>143</v>
          </cell>
          <cell r="P769">
            <v>426123</v>
          </cell>
          <cell r="Q769">
            <v>748</v>
          </cell>
          <cell r="R769">
            <v>1479</v>
          </cell>
          <cell r="S769">
            <v>1035</v>
          </cell>
          <cell r="T769">
            <v>4.4000000000000004</v>
          </cell>
          <cell r="U769">
            <v>861</v>
          </cell>
        </row>
        <row r="770">
          <cell r="A770">
            <v>4772787</v>
          </cell>
          <cell r="B770" t="str">
            <v>ROMAN3516</v>
          </cell>
          <cell r="C770" t="str">
            <v>KV-5</v>
          </cell>
          <cell r="D770">
            <v>131631764</v>
          </cell>
          <cell r="E770">
            <v>7272</v>
          </cell>
          <cell r="H770">
            <v>903</v>
          </cell>
          <cell r="I770">
            <v>49</v>
          </cell>
          <cell r="J770">
            <v>1010</v>
          </cell>
          <cell r="K770">
            <v>880</v>
          </cell>
          <cell r="M770">
            <v>3523</v>
          </cell>
          <cell r="N770">
            <v>439</v>
          </cell>
          <cell r="O770">
            <v>1106</v>
          </cell>
          <cell r="P770">
            <v>4634891</v>
          </cell>
          <cell r="Q770">
            <v>4743</v>
          </cell>
          <cell r="R770">
            <v>8325</v>
          </cell>
          <cell r="S770">
            <v>3448</v>
          </cell>
          <cell r="T770">
            <v>6.1</v>
          </cell>
          <cell r="U770">
            <v>13238</v>
          </cell>
        </row>
        <row r="771">
          <cell r="A771">
            <v>2095413</v>
          </cell>
          <cell r="B771" t="str">
            <v>4_165</v>
          </cell>
          <cell r="C771" t="str">
            <v>PzVI_Tiger_P</v>
          </cell>
          <cell r="D771">
            <v>131631766</v>
          </cell>
          <cell r="E771">
            <v>4542</v>
          </cell>
          <cell r="H771">
            <v>71</v>
          </cell>
          <cell r="I771">
            <v>52</v>
          </cell>
          <cell r="J771">
            <v>950</v>
          </cell>
          <cell r="K771">
            <v>910</v>
          </cell>
          <cell r="M771">
            <v>2198</v>
          </cell>
          <cell r="N771">
            <v>38</v>
          </cell>
          <cell r="O771">
            <v>568</v>
          </cell>
          <cell r="P771">
            <v>2589084</v>
          </cell>
          <cell r="Q771">
            <v>3557</v>
          </cell>
          <cell r="R771">
            <v>4315</v>
          </cell>
          <cell r="S771">
            <v>3396</v>
          </cell>
          <cell r="T771">
            <v>5.3</v>
          </cell>
          <cell r="U771">
            <v>5488</v>
          </cell>
        </row>
        <row r="772">
          <cell r="A772">
            <v>920604</v>
          </cell>
          <cell r="B772" t="str">
            <v>WEKAA</v>
          </cell>
          <cell r="C772" t="str">
            <v>Ch10_IS2</v>
          </cell>
          <cell r="D772">
            <v>131631763</v>
          </cell>
          <cell r="E772">
            <v>15987</v>
          </cell>
          <cell r="H772">
            <v>0</v>
          </cell>
          <cell r="I772">
            <v>49</v>
          </cell>
          <cell r="J772">
            <v>1120</v>
          </cell>
          <cell r="K772">
            <v>941</v>
          </cell>
          <cell r="M772">
            <v>7844</v>
          </cell>
          <cell r="N772">
            <v>0</v>
          </cell>
          <cell r="O772"/>
          <cell r="P772">
            <v>10485005</v>
          </cell>
          <cell r="Q772">
            <v>12514</v>
          </cell>
          <cell r="R772">
            <v>10951</v>
          </cell>
          <cell r="S772">
            <v>13123</v>
          </cell>
          <cell r="T772">
            <v>6.1</v>
          </cell>
          <cell r="U772">
            <v>41382</v>
          </cell>
        </row>
        <row r="773">
          <cell r="A773">
            <v>5526164</v>
          </cell>
          <cell r="B773" t="str">
            <v>NEMOW</v>
          </cell>
          <cell r="C773" t="str">
            <v>PzVI</v>
          </cell>
          <cell r="D773">
            <v>131631762</v>
          </cell>
          <cell r="E773">
            <v>10466</v>
          </cell>
          <cell r="H773">
            <v>20</v>
          </cell>
          <cell r="I773">
            <v>52</v>
          </cell>
          <cell r="J773">
            <v>1280</v>
          </cell>
          <cell r="K773">
            <v>1214</v>
          </cell>
          <cell r="M773">
            <v>5710</v>
          </cell>
          <cell r="N773">
            <v>8</v>
          </cell>
          <cell r="O773"/>
          <cell r="P773">
            <v>6559563</v>
          </cell>
          <cell r="Q773">
            <v>11164</v>
          </cell>
          <cell r="R773">
            <v>10974</v>
          </cell>
          <cell r="S773">
            <v>11054</v>
          </cell>
          <cell r="T773">
            <v>5.0999999999999996</v>
          </cell>
          <cell r="U773">
            <v>23319</v>
          </cell>
        </row>
        <row r="774">
          <cell r="A774">
            <v>5688510</v>
          </cell>
          <cell r="B774" t="str">
            <v>ALLEXXX78</v>
          </cell>
          <cell r="C774" t="str">
            <v>Ch18_WZ-120</v>
          </cell>
          <cell r="D774">
            <v>131631770</v>
          </cell>
          <cell r="E774">
            <v>19297</v>
          </cell>
          <cell r="H774">
            <v>132</v>
          </cell>
          <cell r="I774">
            <v>56</v>
          </cell>
          <cell r="J774">
            <v>1180</v>
          </cell>
          <cell r="K774">
            <v>1148</v>
          </cell>
          <cell r="M774">
            <v>9758</v>
          </cell>
          <cell r="N774">
            <v>74</v>
          </cell>
          <cell r="O774"/>
          <cell r="P774">
            <v>22035995</v>
          </cell>
          <cell r="Q774">
            <v>16894</v>
          </cell>
          <cell r="R774">
            <v>28418</v>
          </cell>
          <cell r="S774">
            <v>8022</v>
          </cell>
          <cell r="T774">
            <v>7.8</v>
          </cell>
          <cell r="U774">
            <v>26901</v>
          </cell>
        </row>
        <row r="775">
          <cell r="A775">
            <v>1516372</v>
          </cell>
          <cell r="B775" t="str">
            <v>JOJO12344</v>
          </cell>
          <cell r="C775" t="str">
            <v>IS</v>
          </cell>
          <cell r="D775">
            <v>131631783</v>
          </cell>
          <cell r="E775">
            <v>2031</v>
          </cell>
          <cell r="H775">
            <v>0</v>
          </cell>
          <cell r="I775">
            <v>48</v>
          </cell>
          <cell r="J775">
            <v>770</v>
          </cell>
          <cell r="K775">
            <v>626</v>
          </cell>
          <cell r="M775">
            <v>979</v>
          </cell>
          <cell r="N775">
            <v>0</v>
          </cell>
          <cell r="O775"/>
          <cell r="P775">
            <v>755184</v>
          </cell>
          <cell r="Q775">
            <v>1282</v>
          </cell>
          <cell r="R775">
            <v>1025</v>
          </cell>
          <cell r="S775">
            <v>1290</v>
          </cell>
          <cell r="T775">
            <v>4.8</v>
          </cell>
          <cell r="U775">
            <v>2972</v>
          </cell>
        </row>
        <row r="776">
          <cell r="A776">
            <v>3985762</v>
          </cell>
          <cell r="B776" t="str">
            <v>STAN9521119633</v>
          </cell>
          <cell r="C776" t="str">
            <v>KV4</v>
          </cell>
          <cell r="D776">
            <v>131631775</v>
          </cell>
          <cell r="E776">
            <v>9158</v>
          </cell>
          <cell r="H776">
            <v>199</v>
          </cell>
          <cell r="I776">
            <v>44</v>
          </cell>
          <cell r="J776">
            <v>830</v>
          </cell>
          <cell r="K776">
            <v>749</v>
          </cell>
          <cell r="M776">
            <v>4488</v>
          </cell>
          <cell r="N776">
            <v>87</v>
          </cell>
          <cell r="O776">
            <v>773</v>
          </cell>
          <cell r="P776">
            <v>4289794</v>
          </cell>
          <cell r="Q776">
            <v>5721</v>
          </cell>
          <cell r="R776">
            <v>8471</v>
          </cell>
          <cell r="S776">
            <v>4377</v>
          </cell>
          <cell r="T776">
            <v>5.2</v>
          </cell>
          <cell r="U776">
            <v>11979</v>
          </cell>
        </row>
        <row r="777">
          <cell r="A777">
            <v>5307860</v>
          </cell>
          <cell r="B777" t="str">
            <v>DIMKA1572</v>
          </cell>
          <cell r="C777" t="str">
            <v>IS8</v>
          </cell>
          <cell r="D777">
            <v>131631784</v>
          </cell>
          <cell r="E777">
            <v>11663</v>
          </cell>
          <cell r="H777">
            <v>0</v>
          </cell>
          <cell r="I777">
            <v>50</v>
          </cell>
          <cell r="J777">
            <v>930</v>
          </cell>
          <cell r="K777">
            <v>808</v>
          </cell>
          <cell r="M777">
            <v>5804</v>
          </cell>
          <cell r="N777">
            <v>0</v>
          </cell>
          <cell r="O777"/>
          <cell r="P777">
            <v>5712233</v>
          </cell>
          <cell r="Q777">
            <v>6959</v>
          </cell>
          <cell r="R777">
            <v>13178</v>
          </cell>
          <cell r="S777">
            <v>7493</v>
          </cell>
          <cell r="T777">
            <v>5.5</v>
          </cell>
          <cell r="U777">
            <v>18139</v>
          </cell>
        </row>
        <row r="778">
          <cell r="A778">
            <v>8346292</v>
          </cell>
          <cell r="B778" t="str">
            <v>BOETS7000</v>
          </cell>
          <cell r="C778" t="str">
            <v>Hummel</v>
          </cell>
          <cell r="D778">
            <v>131631765</v>
          </cell>
          <cell r="E778">
            <v>4852</v>
          </cell>
          <cell r="H778">
            <v>5</v>
          </cell>
          <cell r="I778">
            <v>47</v>
          </cell>
          <cell r="J778">
            <v>690</v>
          </cell>
          <cell r="K778">
            <v>431</v>
          </cell>
          <cell r="M778">
            <v>2259</v>
          </cell>
          <cell r="N778">
            <v>2</v>
          </cell>
          <cell r="O778"/>
          <cell r="P778">
            <v>1183674</v>
          </cell>
          <cell r="Q778">
            <v>2389</v>
          </cell>
          <cell r="R778">
            <v>2172</v>
          </cell>
          <cell r="S778">
            <v>4437</v>
          </cell>
          <cell r="T778">
            <v>3.9</v>
          </cell>
          <cell r="U778">
            <v>6195</v>
          </cell>
        </row>
        <row r="779">
          <cell r="A779">
            <v>7586190</v>
          </cell>
          <cell r="B779" t="str">
            <v>ALFA2619</v>
          </cell>
          <cell r="C779" t="str">
            <v>KV-5</v>
          </cell>
          <cell r="D779">
            <v>131631758</v>
          </cell>
          <cell r="E779">
            <v>2153</v>
          </cell>
          <cell r="H779">
            <v>199</v>
          </cell>
          <cell r="I779">
            <v>43</v>
          </cell>
          <cell r="J779">
            <v>890</v>
          </cell>
          <cell r="K779">
            <v>588</v>
          </cell>
          <cell r="M779">
            <v>1057</v>
          </cell>
          <cell r="N779">
            <v>86</v>
          </cell>
          <cell r="O779">
            <v>225</v>
          </cell>
          <cell r="P779">
            <v>629738</v>
          </cell>
          <cell r="Q779">
            <v>1170</v>
          </cell>
          <cell r="R779">
            <v>1672</v>
          </cell>
          <cell r="S779">
            <v>1765</v>
          </cell>
          <cell r="T779">
            <v>4.5</v>
          </cell>
          <cell r="U779">
            <v>4475</v>
          </cell>
        </row>
        <row r="780">
          <cell r="A780">
            <v>2903273</v>
          </cell>
          <cell r="B780" t="str">
            <v>PETROV_DENIS1986</v>
          </cell>
          <cell r="C780" t="str">
            <v>ISU-152</v>
          </cell>
          <cell r="D780">
            <v>131631781</v>
          </cell>
          <cell r="E780">
            <v>12517</v>
          </cell>
          <cell r="H780">
            <v>374</v>
          </cell>
          <cell r="I780">
            <v>43</v>
          </cell>
          <cell r="J780">
            <v>860</v>
          </cell>
          <cell r="K780">
            <v>820</v>
          </cell>
          <cell r="M780">
            <v>6010</v>
          </cell>
          <cell r="N780">
            <v>162</v>
          </cell>
          <cell r="O780">
            <v>589</v>
          </cell>
          <cell r="P780">
            <v>7924747</v>
          </cell>
          <cell r="Q780">
            <v>8159</v>
          </cell>
          <cell r="R780">
            <v>7414</v>
          </cell>
          <cell r="S780">
            <v>7368</v>
          </cell>
          <cell r="T780">
            <v>6</v>
          </cell>
          <cell r="U780">
            <v>18229</v>
          </cell>
        </row>
        <row r="781">
          <cell r="A781">
            <v>4947810</v>
          </cell>
          <cell r="B781" t="str">
            <v>SKIFF7</v>
          </cell>
          <cell r="C781" t="str">
            <v>T25_2</v>
          </cell>
          <cell r="D781">
            <v>131631785</v>
          </cell>
          <cell r="E781">
            <v>10865</v>
          </cell>
          <cell r="H781">
            <v>91</v>
          </cell>
          <cell r="I781">
            <v>58</v>
          </cell>
          <cell r="J781">
            <v>890</v>
          </cell>
          <cell r="K781">
            <v>832</v>
          </cell>
          <cell r="M781">
            <v>5297</v>
          </cell>
          <cell r="N781">
            <v>54</v>
          </cell>
          <cell r="O781">
            <v>1180</v>
          </cell>
          <cell r="P781">
            <v>7242269</v>
          </cell>
          <cell r="Q781">
            <v>6488</v>
          </cell>
          <cell r="R781">
            <v>12958</v>
          </cell>
          <cell r="S781">
            <v>3512</v>
          </cell>
          <cell r="T781">
            <v>6.6</v>
          </cell>
          <cell r="U781">
            <v>13918</v>
          </cell>
        </row>
        <row r="782">
          <cell r="A782">
            <v>5984651</v>
          </cell>
          <cell r="B782" t="str">
            <v>71128</v>
          </cell>
          <cell r="C782" t="str">
            <v>SU100M1</v>
          </cell>
          <cell r="D782">
            <v>133946112</v>
          </cell>
          <cell r="E782">
            <v>8349</v>
          </cell>
          <cell r="H782">
            <v>106</v>
          </cell>
          <cell r="I782">
            <v>38</v>
          </cell>
          <cell r="J782">
            <v>850</v>
          </cell>
          <cell r="K782">
            <v>745</v>
          </cell>
          <cell r="M782">
            <v>4011</v>
          </cell>
          <cell r="N782">
            <v>40</v>
          </cell>
          <cell r="O782">
            <v>523</v>
          </cell>
          <cell r="P782">
            <v>3765772</v>
          </cell>
          <cell r="Q782">
            <v>5686</v>
          </cell>
          <cell r="R782">
            <v>5181</v>
          </cell>
          <cell r="S782">
            <v>7004</v>
          </cell>
          <cell r="T782">
            <v>5.2</v>
          </cell>
          <cell r="U782">
            <v>11952</v>
          </cell>
        </row>
        <row r="783">
          <cell r="A783">
            <v>984394</v>
          </cell>
          <cell r="B783" t="str">
            <v>KOBALTMAN</v>
          </cell>
          <cell r="C783" t="str">
            <v>PzV</v>
          </cell>
          <cell r="D783">
            <v>133946124</v>
          </cell>
          <cell r="E783">
            <v>13732</v>
          </cell>
          <cell r="H783">
            <v>109</v>
          </cell>
          <cell r="I783">
            <v>46</v>
          </cell>
          <cell r="J783">
            <v>1000</v>
          </cell>
          <cell r="K783">
            <v>939</v>
          </cell>
          <cell r="M783">
            <v>6693</v>
          </cell>
          <cell r="N783">
            <v>50</v>
          </cell>
          <cell r="O783">
            <v>1</v>
          </cell>
          <cell r="P783">
            <v>10669928</v>
          </cell>
          <cell r="Q783">
            <v>9893</v>
          </cell>
          <cell r="R783">
            <v>18228</v>
          </cell>
          <cell r="S783">
            <v>6984</v>
          </cell>
          <cell r="T783">
            <v>7.1</v>
          </cell>
          <cell r="U783">
            <v>17032</v>
          </cell>
        </row>
        <row r="784">
          <cell r="A784">
            <v>14046271</v>
          </cell>
          <cell r="B784" t="str">
            <v>666SN666</v>
          </cell>
          <cell r="C784" t="str">
            <v>Ch21_T34</v>
          </cell>
          <cell r="D784">
            <v>133946125</v>
          </cell>
          <cell r="E784">
            <v>428</v>
          </cell>
          <cell r="H784">
            <v>0</v>
          </cell>
          <cell r="I784">
            <v>44</v>
          </cell>
          <cell r="J784">
            <v>390</v>
          </cell>
          <cell r="K784">
            <v>1</v>
          </cell>
          <cell r="M784">
            <v>190</v>
          </cell>
          <cell r="N784">
            <v>0</v>
          </cell>
          <cell r="O784"/>
          <cell r="P784">
            <v>22806</v>
          </cell>
          <cell r="Q784">
            <v>79</v>
          </cell>
          <cell r="R784">
            <v>262</v>
          </cell>
          <cell r="S784">
            <v>35</v>
          </cell>
          <cell r="T784">
            <v>2.7</v>
          </cell>
          <cell r="U784">
            <v>456</v>
          </cell>
        </row>
        <row r="785">
          <cell r="A785">
            <v>4720576</v>
          </cell>
          <cell r="B785" t="str">
            <v>DEMON999DEAD</v>
          </cell>
          <cell r="C785" t="str">
            <v>M6</v>
          </cell>
          <cell r="D785">
            <v>133946126</v>
          </cell>
          <cell r="E785">
            <v>2455</v>
          </cell>
          <cell r="H785">
            <v>316</v>
          </cell>
          <cell r="I785">
            <v>49</v>
          </cell>
          <cell r="J785">
            <v>780</v>
          </cell>
          <cell r="K785">
            <v>623</v>
          </cell>
          <cell r="M785">
            <v>1157</v>
          </cell>
          <cell r="N785">
            <v>155</v>
          </cell>
          <cell r="O785">
            <v>927</v>
          </cell>
          <cell r="P785">
            <v>931524</v>
          </cell>
          <cell r="Q785">
            <v>1518</v>
          </cell>
          <cell r="R785">
            <v>1371</v>
          </cell>
          <cell r="S785">
            <v>1772</v>
          </cell>
          <cell r="T785">
            <v>4.8</v>
          </cell>
          <cell r="U785">
            <v>3354</v>
          </cell>
        </row>
        <row r="786">
          <cell r="A786">
            <v>7407122</v>
          </cell>
          <cell r="B786" t="str">
            <v>MUHA1401</v>
          </cell>
          <cell r="C786" t="str">
            <v>IS</v>
          </cell>
          <cell r="D786">
            <v>133946114</v>
          </cell>
          <cell r="E786">
            <v>4171</v>
          </cell>
          <cell r="H786">
            <v>15</v>
          </cell>
          <cell r="I786">
            <v>47</v>
          </cell>
          <cell r="J786">
            <v>730</v>
          </cell>
          <cell r="K786">
            <v>625</v>
          </cell>
          <cell r="M786">
            <v>2008</v>
          </cell>
          <cell r="N786">
            <v>6</v>
          </cell>
          <cell r="O786">
            <v>1</v>
          </cell>
          <cell r="P786">
            <v>1412795</v>
          </cell>
          <cell r="Q786">
            <v>1922</v>
          </cell>
          <cell r="R786">
            <v>5737</v>
          </cell>
          <cell r="S786">
            <v>2119</v>
          </cell>
          <cell r="T786">
            <v>4.9000000000000004</v>
          </cell>
          <cell r="U786">
            <v>2663</v>
          </cell>
        </row>
        <row r="787">
          <cell r="A787">
            <v>5218900</v>
          </cell>
          <cell r="B787" t="str">
            <v>MUXA1992</v>
          </cell>
          <cell r="C787" t="str">
            <v>AMX_M4_1945</v>
          </cell>
          <cell r="D787">
            <v>133946131</v>
          </cell>
          <cell r="E787">
            <v>6358</v>
          </cell>
          <cell r="H787">
            <v>27</v>
          </cell>
          <cell r="I787">
            <v>56</v>
          </cell>
          <cell r="J787">
            <v>1100</v>
          </cell>
          <cell r="K787">
            <v>1000</v>
          </cell>
          <cell r="M787">
            <v>3304</v>
          </cell>
          <cell r="N787">
            <v>18</v>
          </cell>
          <cell r="O787"/>
          <cell r="P787">
            <v>3953226</v>
          </cell>
          <cell r="Q787">
            <v>5005</v>
          </cell>
          <cell r="R787">
            <v>6702</v>
          </cell>
          <cell r="S787">
            <v>3751</v>
          </cell>
          <cell r="T787">
            <v>5.8</v>
          </cell>
          <cell r="U787">
            <v>13874</v>
          </cell>
        </row>
        <row r="788">
          <cell r="A788">
            <v>6243634</v>
          </cell>
          <cell r="B788" t="str">
            <v>STREIZON</v>
          </cell>
          <cell r="C788" t="str">
            <v>KV-3</v>
          </cell>
          <cell r="D788">
            <v>133946120</v>
          </cell>
          <cell r="E788">
            <v>2571</v>
          </cell>
          <cell r="H788">
            <v>534</v>
          </cell>
          <cell r="I788">
            <v>49</v>
          </cell>
          <cell r="J788">
            <v>850</v>
          </cell>
          <cell r="K788">
            <v>739</v>
          </cell>
          <cell r="M788">
            <v>1249</v>
          </cell>
          <cell r="N788">
            <v>262</v>
          </cell>
          <cell r="O788">
            <v>1049</v>
          </cell>
          <cell r="P788">
            <v>1103121</v>
          </cell>
          <cell r="Q788">
            <v>1705</v>
          </cell>
          <cell r="R788">
            <v>2264</v>
          </cell>
          <cell r="S788">
            <v>1709</v>
          </cell>
          <cell r="T788">
            <v>4.9000000000000004</v>
          </cell>
          <cell r="U788">
            <v>3195</v>
          </cell>
        </row>
        <row r="789">
          <cell r="A789">
            <v>8309962</v>
          </cell>
          <cell r="B789" t="str">
            <v>AV_80</v>
          </cell>
          <cell r="C789" t="str">
            <v>AMX_M4_1945</v>
          </cell>
          <cell r="D789">
            <v>133946128</v>
          </cell>
          <cell r="E789">
            <v>10512</v>
          </cell>
          <cell r="H789">
            <v>76</v>
          </cell>
          <cell r="I789">
            <v>41</v>
          </cell>
          <cell r="J789">
            <v>1010</v>
          </cell>
          <cell r="K789">
            <v>1081</v>
          </cell>
          <cell r="M789">
            <v>5310</v>
          </cell>
          <cell r="N789">
            <v>29</v>
          </cell>
          <cell r="O789">
            <v>309</v>
          </cell>
          <cell r="P789">
            <v>9079774</v>
          </cell>
          <cell r="Q789">
            <v>9115</v>
          </cell>
          <cell r="R789">
            <v>7687</v>
          </cell>
          <cell r="S789">
            <v>8767</v>
          </cell>
          <cell r="T789">
            <v>6.6</v>
          </cell>
          <cell r="U789">
            <v>12390</v>
          </cell>
        </row>
        <row r="790">
          <cell r="A790">
            <v>1975024</v>
          </cell>
          <cell r="B790" t="str">
            <v>STRUKOV_85</v>
          </cell>
          <cell r="C790" t="str">
            <v>IS</v>
          </cell>
          <cell r="D790">
            <v>133946123</v>
          </cell>
          <cell r="E790">
            <v>4688</v>
          </cell>
          <cell r="H790">
            <v>350</v>
          </cell>
          <cell r="I790">
            <v>49</v>
          </cell>
          <cell r="J790">
            <v>1130</v>
          </cell>
          <cell r="K790">
            <v>1096</v>
          </cell>
          <cell r="M790">
            <v>2464</v>
          </cell>
          <cell r="N790">
            <v>170</v>
          </cell>
          <cell r="O790">
            <v>1258</v>
          </cell>
          <cell r="P790">
            <v>2763150</v>
          </cell>
          <cell r="Q790">
            <v>4821</v>
          </cell>
          <cell r="R790">
            <v>5126</v>
          </cell>
          <cell r="S790">
            <v>2629</v>
          </cell>
          <cell r="T790">
            <v>4.5</v>
          </cell>
          <cell r="U790">
            <v>7568</v>
          </cell>
        </row>
        <row r="791">
          <cell r="A791">
            <v>8896115</v>
          </cell>
          <cell r="B791" t="str">
            <v>COREI72600</v>
          </cell>
          <cell r="C791" t="str">
            <v>PzVI_Tiger_P</v>
          </cell>
          <cell r="D791">
            <v>133946137</v>
          </cell>
          <cell r="E791">
            <v>2228</v>
          </cell>
          <cell r="H791">
            <v>507</v>
          </cell>
          <cell r="I791">
            <v>49</v>
          </cell>
          <cell r="J791">
            <v>800</v>
          </cell>
          <cell r="K791">
            <v>784</v>
          </cell>
          <cell r="M791">
            <v>1092</v>
          </cell>
          <cell r="N791">
            <v>249</v>
          </cell>
          <cell r="O791">
            <v>876</v>
          </cell>
          <cell r="P791">
            <v>1256229</v>
          </cell>
          <cell r="Q791">
            <v>1236</v>
          </cell>
          <cell r="R791">
            <v>2550</v>
          </cell>
          <cell r="S791">
            <v>856</v>
          </cell>
          <cell r="T791">
            <v>6.3</v>
          </cell>
          <cell r="U791">
            <v>2055</v>
          </cell>
        </row>
        <row r="792">
          <cell r="A792">
            <v>10969127</v>
          </cell>
          <cell r="B792" t="str">
            <v>SANIAN</v>
          </cell>
          <cell r="C792" t="str">
            <v>IS</v>
          </cell>
          <cell r="D792">
            <v>133946118</v>
          </cell>
          <cell r="E792">
            <v>1604</v>
          </cell>
          <cell r="H792">
            <v>88</v>
          </cell>
          <cell r="I792">
            <v>40</v>
          </cell>
          <cell r="J792">
            <v>500</v>
          </cell>
          <cell r="K792">
            <v>276</v>
          </cell>
          <cell r="M792">
            <v>724</v>
          </cell>
          <cell r="N792">
            <v>34</v>
          </cell>
          <cell r="O792">
            <v>1</v>
          </cell>
          <cell r="P792">
            <v>267715</v>
          </cell>
          <cell r="Q792">
            <v>506</v>
          </cell>
          <cell r="R792">
            <v>793</v>
          </cell>
          <cell r="S792">
            <v>1304</v>
          </cell>
          <cell r="T792">
            <v>4.2</v>
          </cell>
          <cell r="U792">
            <v>1115</v>
          </cell>
        </row>
        <row r="793">
          <cell r="A793">
            <v>150932</v>
          </cell>
          <cell r="B793" t="str">
            <v>VIPJ</v>
          </cell>
          <cell r="C793" t="str">
            <v>PzVI</v>
          </cell>
          <cell r="D793">
            <v>133946139</v>
          </cell>
          <cell r="E793">
            <v>21300</v>
          </cell>
          <cell r="H793">
            <v>6669</v>
          </cell>
          <cell r="I793">
            <v>52</v>
          </cell>
          <cell r="J793">
            <v>1350</v>
          </cell>
          <cell r="K793">
            <v>1440</v>
          </cell>
          <cell r="M793">
            <v>10980</v>
          </cell>
          <cell r="N793">
            <v>3484</v>
          </cell>
          <cell r="O793">
            <v>1295</v>
          </cell>
          <cell r="P793">
            <v>25124194</v>
          </cell>
          <cell r="Q793">
            <v>24725</v>
          </cell>
          <cell r="R793">
            <v>25043</v>
          </cell>
          <cell r="S793">
            <v>27091</v>
          </cell>
          <cell r="T793">
            <v>7.1</v>
          </cell>
          <cell r="U793">
            <v>27080</v>
          </cell>
        </row>
        <row r="794">
          <cell r="A794">
            <v>1973250</v>
          </cell>
          <cell r="B794" t="str">
            <v>LAMIS</v>
          </cell>
          <cell r="C794" t="str">
            <v>T25_2</v>
          </cell>
          <cell r="D794">
            <v>133946110</v>
          </cell>
          <cell r="E794">
            <v>4364</v>
          </cell>
          <cell r="H794">
            <v>14</v>
          </cell>
          <cell r="I794">
            <v>48</v>
          </cell>
          <cell r="J794">
            <v>890</v>
          </cell>
          <cell r="K794">
            <v>682</v>
          </cell>
          <cell r="M794">
            <v>2090</v>
          </cell>
          <cell r="N794">
            <v>7</v>
          </cell>
          <cell r="O794"/>
          <cell r="P794">
            <v>1794820</v>
          </cell>
          <cell r="Q794">
            <v>2734</v>
          </cell>
          <cell r="R794">
            <v>3545</v>
          </cell>
          <cell r="S794">
            <v>2584</v>
          </cell>
          <cell r="T794">
            <v>4.8</v>
          </cell>
          <cell r="U794">
            <v>7851</v>
          </cell>
        </row>
        <row r="795">
          <cell r="A795">
            <v>5526164</v>
          </cell>
          <cell r="B795" t="str">
            <v>NEMOW</v>
          </cell>
          <cell r="C795" t="str">
            <v>PzVI</v>
          </cell>
          <cell r="D795">
            <v>133946115</v>
          </cell>
          <cell r="E795">
            <v>10466</v>
          </cell>
          <cell r="H795">
            <v>20</v>
          </cell>
          <cell r="I795">
            <v>52</v>
          </cell>
          <cell r="J795">
            <v>1280</v>
          </cell>
          <cell r="K795">
            <v>1214</v>
          </cell>
          <cell r="M795">
            <v>5710</v>
          </cell>
          <cell r="N795">
            <v>8</v>
          </cell>
          <cell r="O795"/>
          <cell r="P795">
            <v>6559563</v>
          </cell>
          <cell r="Q795">
            <v>11164</v>
          </cell>
          <cell r="R795">
            <v>10974</v>
          </cell>
          <cell r="S795">
            <v>11054</v>
          </cell>
          <cell r="T795">
            <v>5.0999999999999996</v>
          </cell>
          <cell r="U795">
            <v>23319</v>
          </cell>
        </row>
        <row r="796">
          <cell r="A796">
            <v>3020278</v>
          </cell>
          <cell r="B796" t="str">
            <v>TANKOMANOID</v>
          </cell>
          <cell r="C796" t="str">
            <v>SU122_44</v>
          </cell>
          <cell r="D796">
            <v>133946138</v>
          </cell>
          <cell r="E796">
            <v>2679</v>
          </cell>
          <cell r="H796">
            <v>143</v>
          </cell>
          <cell r="I796">
            <v>45</v>
          </cell>
          <cell r="J796">
            <v>740</v>
          </cell>
          <cell r="K796">
            <v>699</v>
          </cell>
          <cell r="M796">
            <v>1326</v>
          </cell>
          <cell r="N796">
            <v>64</v>
          </cell>
          <cell r="O796">
            <v>829</v>
          </cell>
          <cell r="P796">
            <v>1152037</v>
          </cell>
          <cell r="Q796">
            <v>1657</v>
          </cell>
          <cell r="R796">
            <v>1489</v>
          </cell>
          <cell r="S796">
            <v>1800</v>
          </cell>
          <cell r="T796">
            <v>5.0999999999999996</v>
          </cell>
          <cell r="U796">
            <v>2811</v>
          </cell>
        </row>
        <row r="797">
          <cell r="A797">
            <v>7717522</v>
          </cell>
          <cell r="B797" t="str">
            <v>ARTEM13000</v>
          </cell>
          <cell r="C797" t="str">
            <v>IS</v>
          </cell>
          <cell r="D797">
            <v>133946134</v>
          </cell>
          <cell r="E797">
            <v>3133</v>
          </cell>
          <cell r="H797">
            <v>442</v>
          </cell>
          <cell r="I797">
            <v>48</v>
          </cell>
          <cell r="J797">
            <v>750</v>
          </cell>
          <cell r="K797">
            <v>485</v>
          </cell>
          <cell r="M797">
            <v>1422</v>
          </cell>
          <cell r="N797">
            <v>213</v>
          </cell>
          <cell r="O797">
            <v>671</v>
          </cell>
          <cell r="P797">
            <v>909411</v>
          </cell>
          <cell r="Q797">
            <v>1595</v>
          </cell>
          <cell r="R797">
            <v>2254</v>
          </cell>
          <cell r="S797">
            <v>1921</v>
          </cell>
          <cell r="T797">
            <v>4.5999999999999996</v>
          </cell>
          <cell r="U797">
            <v>4902</v>
          </cell>
        </row>
        <row r="798">
          <cell r="A798">
            <v>5426254</v>
          </cell>
          <cell r="B798" t="str">
            <v>MASTERDOKA11</v>
          </cell>
          <cell r="C798" t="str">
            <v>Hummel</v>
          </cell>
          <cell r="D798">
            <v>133946130</v>
          </cell>
          <cell r="E798">
            <v>10202</v>
          </cell>
          <cell r="H798">
            <v>2223</v>
          </cell>
          <cell r="I798">
            <v>49</v>
          </cell>
          <cell r="J798">
            <v>690</v>
          </cell>
          <cell r="K798">
            <v>570</v>
          </cell>
          <cell r="M798">
            <v>4750</v>
          </cell>
          <cell r="N798">
            <v>1083</v>
          </cell>
          <cell r="O798">
            <v>771</v>
          </cell>
          <cell r="P798">
            <v>4110067</v>
          </cell>
          <cell r="Q798">
            <v>4769</v>
          </cell>
          <cell r="R798">
            <v>7056</v>
          </cell>
          <cell r="S798">
            <v>5543</v>
          </cell>
          <cell r="T798">
            <v>5.0999999999999996</v>
          </cell>
          <cell r="U798">
            <v>10466</v>
          </cell>
        </row>
        <row r="799">
          <cell r="A799">
            <v>5197026</v>
          </cell>
          <cell r="B799" t="str">
            <v>SEVCUIREPTY</v>
          </cell>
          <cell r="C799" t="str">
            <v>T29</v>
          </cell>
          <cell r="D799">
            <v>133946133</v>
          </cell>
          <cell r="E799">
            <v>6658</v>
          </cell>
          <cell r="H799">
            <v>144</v>
          </cell>
          <cell r="I799">
            <v>47</v>
          </cell>
          <cell r="J799">
            <v>550</v>
          </cell>
          <cell r="K799">
            <v>441</v>
          </cell>
          <cell r="M799">
            <v>2994</v>
          </cell>
          <cell r="N799">
            <v>68</v>
          </cell>
          <cell r="O799">
            <v>466</v>
          </cell>
          <cell r="P799">
            <v>2171979</v>
          </cell>
          <cell r="Q799">
            <v>2383</v>
          </cell>
          <cell r="R799">
            <v>5244</v>
          </cell>
          <cell r="S799">
            <v>1377</v>
          </cell>
          <cell r="T799">
            <v>5.9</v>
          </cell>
          <cell r="U799">
            <v>5661</v>
          </cell>
        </row>
        <row r="800">
          <cell r="A800">
            <v>6719677</v>
          </cell>
          <cell r="B800" t="str">
            <v>CYZNECOV</v>
          </cell>
          <cell r="C800" t="str">
            <v>KV-1s</v>
          </cell>
          <cell r="D800">
            <v>133946135</v>
          </cell>
          <cell r="E800">
            <v>3248</v>
          </cell>
          <cell r="H800">
            <v>0</v>
          </cell>
          <cell r="I800">
            <v>49</v>
          </cell>
          <cell r="J800">
            <v>760</v>
          </cell>
          <cell r="K800">
            <v>611</v>
          </cell>
          <cell r="M800">
            <v>1593</v>
          </cell>
          <cell r="N800">
            <v>0</v>
          </cell>
          <cell r="O800"/>
          <cell r="P800">
            <v>881609</v>
          </cell>
          <cell r="Q800">
            <v>2010</v>
          </cell>
          <cell r="R800">
            <v>3689</v>
          </cell>
          <cell r="S800">
            <v>1853</v>
          </cell>
          <cell r="T800">
            <v>4.2</v>
          </cell>
          <cell r="U800">
            <v>2836</v>
          </cell>
        </row>
        <row r="801">
          <cell r="A801">
            <v>6203997</v>
          </cell>
          <cell r="B801" t="str">
            <v>GYRGYLI</v>
          </cell>
          <cell r="C801" t="str">
            <v>SU-152</v>
          </cell>
          <cell r="D801">
            <v>133946132</v>
          </cell>
          <cell r="E801">
            <v>4393</v>
          </cell>
          <cell r="H801">
            <v>449</v>
          </cell>
          <cell r="I801">
            <v>47</v>
          </cell>
          <cell r="J801">
            <v>810</v>
          </cell>
          <cell r="K801">
            <v>720</v>
          </cell>
          <cell r="M801">
            <v>2096</v>
          </cell>
          <cell r="N801">
            <v>213</v>
          </cell>
          <cell r="O801">
            <v>990</v>
          </cell>
          <cell r="P801">
            <v>2040375</v>
          </cell>
          <cell r="Q801">
            <v>3035</v>
          </cell>
          <cell r="R801">
            <v>3012</v>
          </cell>
          <cell r="S801">
            <v>1971</v>
          </cell>
          <cell r="T801">
            <v>5.0999999999999996</v>
          </cell>
          <cell r="U801">
            <v>5918</v>
          </cell>
        </row>
        <row r="802">
          <cell r="A802">
            <v>6350137</v>
          </cell>
          <cell r="B802" t="str">
            <v>LEMBERGMAN</v>
          </cell>
          <cell r="C802" t="str">
            <v>T-43</v>
          </cell>
          <cell r="D802">
            <v>133946122</v>
          </cell>
          <cell r="E802">
            <v>6469</v>
          </cell>
          <cell r="H802">
            <v>76</v>
          </cell>
          <cell r="I802">
            <v>46</v>
          </cell>
          <cell r="J802">
            <v>840</v>
          </cell>
          <cell r="K802">
            <v>729</v>
          </cell>
          <cell r="M802">
            <v>3126</v>
          </cell>
          <cell r="N802">
            <v>34</v>
          </cell>
          <cell r="O802">
            <v>832</v>
          </cell>
          <cell r="P802">
            <v>2893703</v>
          </cell>
          <cell r="Q802">
            <v>3899</v>
          </cell>
          <cell r="R802">
            <v>6331</v>
          </cell>
          <cell r="S802">
            <v>3460</v>
          </cell>
          <cell r="T802">
            <v>5.4</v>
          </cell>
          <cell r="U802">
            <v>8765</v>
          </cell>
        </row>
        <row r="803">
          <cell r="A803">
            <v>13135426</v>
          </cell>
          <cell r="B803" t="str">
            <v>WABISUKE</v>
          </cell>
          <cell r="C803" t="str">
            <v>Ch21_T34</v>
          </cell>
          <cell r="D803">
            <v>133946127</v>
          </cell>
          <cell r="E803">
            <v>1709</v>
          </cell>
          <cell r="H803">
            <v>15</v>
          </cell>
          <cell r="I803">
            <v>46</v>
          </cell>
          <cell r="J803">
            <v>880</v>
          </cell>
          <cell r="K803">
            <v>564</v>
          </cell>
          <cell r="M803">
            <v>820</v>
          </cell>
          <cell r="N803">
            <v>5</v>
          </cell>
          <cell r="O803"/>
          <cell r="P803">
            <v>376468</v>
          </cell>
          <cell r="Q803">
            <v>1036</v>
          </cell>
          <cell r="R803">
            <v>2580</v>
          </cell>
          <cell r="S803">
            <v>825</v>
          </cell>
          <cell r="T803">
            <v>3.8</v>
          </cell>
          <cell r="U803">
            <v>2380</v>
          </cell>
        </row>
        <row r="804">
          <cell r="A804">
            <v>4082188</v>
          </cell>
          <cell r="B804" t="str">
            <v>SIR0KK0</v>
          </cell>
          <cell r="C804" t="str">
            <v>T29</v>
          </cell>
          <cell r="D804">
            <v>133946113</v>
          </cell>
          <cell r="E804">
            <v>2661</v>
          </cell>
          <cell r="H804">
            <v>685</v>
          </cell>
          <cell r="I804">
            <v>51</v>
          </cell>
          <cell r="J804">
            <v>970</v>
          </cell>
          <cell r="K804">
            <v>818</v>
          </cell>
          <cell r="M804">
            <v>1351</v>
          </cell>
          <cell r="N804">
            <v>352</v>
          </cell>
          <cell r="O804">
            <v>1020</v>
          </cell>
          <cell r="P804">
            <v>1230545</v>
          </cell>
          <cell r="Q804">
            <v>1790</v>
          </cell>
          <cell r="R804">
            <v>3014</v>
          </cell>
          <cell r="S804">
            <v>1290</v>
          </cell>
          <cell r="T804">
            <v>5</v>
          </cell>
          <cell r="U804">
            <v>4853</v>
          </cell>
        </row>
        <row r="805">
          <cell r="A805">
            <v>5809762</v>
          </cell>
          <cell r="B805" t="str">
            <v>MOROON123</v>
          </cell>
          <cell r="C805" t="str">
            <v>IS</v>
          </cell>
          <cell r="D805">
            <v>133946121</v>
          </cell>
          <cell r="E805">
            <v>3504</v>
          </cell>
          <cell r="H805">
            <v>40</v>
          </cell>
          <cell r="I805">
            <v>47</v>
          </cell>
          <cell r="J805">
            <v>640</v>
          </cell>
          <cell r="K805">
            <v>543</v>
          </cell>
          <cell r="M805">
            <v>1630</v>
          </cell>
          <cell r="N805">
            <v>19</v>
          </cell>
          <cell r="O805">
            <v>1</v>
          </cell>
          <cell r="P805">
            <v>1204596</v>
          </cell>
          <cell r="Q805">
            <v>1841</v>
          </cell>
          <cell r="R805">
            <v>1838</v>
          </cell>
          <cell r="S805">
            <v>2833</v>
          </cell>
          <cell r="T805">
            <v>4.4000000000000004</v>
          </cell>
          <cell r="U805">
            <v>2247</v>
          </cell>
        </row>
        <row r="806">
          <cell r="A806">
            <v>7490069</v>
          </cell>
          <cell r="B806" t="str">
            <v>FREETAN</v>
          </cell>
          <cell r="C806" t="str">
            <v>KV-1s</v>
          </cell>
          <cell r="D806">
            <v>133946116</v>
          </cell>
          <cell r="E806">
            <v>1397</v>
          </cell>
          <cell r="H806">
            <v>43</v>
          </cell>
          <cell r="I806">
            <v>42</v>
          </cell>
          <cell r="J806">
            <v>570</v>
          </cell>
          <cell r="K806">
            <v>176</v>
          </cell>
          <cell r="M806">
            <v>649</v>
          </cell>
          <cell r="N806">
            <v>16</v>
          </cell>
          <cell r="O806">
            <v>1</v>
          </cell>
          <cell r="P806">
            <v>142183</v>
          </cell>
          <cell r="Q806">
            <v>394</v>
          </cell>
          <cell r="R806">
            <v>980</v>
          </cell>
          <cell r="S806">
            <v>557</v>
          </cell>
          <cell r="T806">
            <v>3.5</v>
          </cell>
          <cell r="U806">
            <v>2119</v>
          </cell>
        </row>
        <row r="807">
          <cell r="A807">
            <v>3558150</v>
          </cell>
          <cell r="B807" t="str">
            <v>RDT</v>
          </cell>
          <cell r="C807" t="str">
            <v>T29</v>
          </cell>
          <cell r="D807">
            <v>133946111</v>
          </cell>
          <cell r="E807">
            <v>8998</v>
          </cell>
          <cell r="H807">
            <v>124</v>
          </cell>
          <cell r="I807">
            <v>59</v>
          </cell>
          <cell r="J807">
            <v>1040</v>
          </cell>
          <cell r="K807">
            <v>1007</v>
          </cell>
          <cell r="M807">
            <v>4602</v>
          </cell>
          <cell r="N807">
            <v>73</v>
          </cell>
          <cell r="O807">
            <v>1142</v>
          </cell>
          <cell r="P807">
            <v>5533582</v>
          </cell>
          <cell r="Q807">
            <v>6822</v>
          </cell>
          <cell r="R807">
            <v>12729</v>
          </cell>
          <cell r="S807">
            <v>4588</v>
          </cell>
          <cell r="T807">
            <v>5.5</v>
          </cell>
          <cell r="U807">
            <v>12686</v>
          </cell>
        </row>
        <row r="808">
          <cell r="A808">
            <v>11695053</v>
          </cell>
          <cell r="B808" t="str">
            <v>_MIFIK_</v>
          </cell>
          <cell r="C808" t="str">
            <v>SU-8</v>
          </cell>
          <cell r="D808">
            <v>133946129</v>
          </cell>
          <cell r="E808">
            <v>1829</v>
          </cell>
          <cell r="H808">
            <v>202</v>
          </cell>
          <cell r="I808">
            <v>50</v>
          </cell>
          <cell r="J808">
            <v>830</v>
          </cell>
          <cell r="K808">
            <v>663</v>
          </cell>
          <cell r="M808">
            <v>866</v>
          </cell>
          <cell r="N808">
            <v>101</v>
          </cell>
          <cell r="O808">
            <v>311</v>
          </cell>
          <cell r="P808">
            <v>700289</v>
          </cell>
          <cell r="Q808">
            <v>1339</v>
          </cell>
          <cell r="R808">
            <v>660</v>
          </cell>
          <cell r="S808">
            <v>1736</v>
          </cell>
          <cell r="T808">
            <v>4.2</v>
          </cell>
          <cell r="U808">
            <v>2457</v>
          </cell>
        </row>
        <row r="809">
          <cell r="A809">
            <v>12632048</v>
          </cell>
          <cell r="B809" t="str">
            <v>ALEX22000</v>
          </cell>
          <cell r="C809" t="str">
            <v>Panther_M10</v>
          </cell>
          <cell r="D809">
            <v>133946136</v>
          </cell>
          <cell r="E809">
            <v>2108</v>
          </cell>
          <cell r="H809">
            <v>718</v>
          </cell>
          <cell r="I809">
            <v>47</v>
          </cell>
          <cell r="J809">
            <v>660</v>
          </cell>
          <cell r="K809">
            <v>476</v>
          </cell>
          <cell r="M809">
            <v>973</v>
          </cell>
          <cell r="N809">
            <v>335</v>
          </cell>
          <cell r="O809">
            <v>333</v>
          </cell>
          <cell r="P809">
            <v>620943</v>
          </cell>
          <cell r="Q809">
            <v>956</v>
          </cell>
          <cell r="R809">
            <v>970</v>
          </cell>
          <cell r="S809">
            <v>1561</v>
          </cell>
          <cell r="T809">
            <v>5.3</v>
          </cell>
          <cell r="U809">
            <v>2864</v>
          </cell>
        </row>
        <row r="810">
          <cell r="A810">
            <v>4176673</v>
          </cell>
          <cell r="B810" t="str">
            <v>KOLYA125</v>
          </cell>
          <cell r="C810" t="str">
            <v>PzVI_Tiger_P</v>
          </cell>
          <cell r="D810">
            <v>133946117</v>
          </cell>
          <cell r="E810">
            <v>12142</v>
          </cell>
          <cell r="H810">
            <v>290</v>
          </cell>
          <cell r="I810">
            <v>51</v>
          </cell>
          <cell r="J810">
            <v>1000</v>
          </cell>
          <cell r="K810">
            <v>940</v>
          </cell>
          <cell r="M810">
            <v>6064</v>
          </cell>
          <cell r="N810">
            <v>148</v>
          </cell>
          <cell r="O810">
            <v>1117</v>
          </cell>
          <cell r="P810">
            <v>7629745</v>
          </cell>
          <cell r="Q810">
            <v>9324</v>
          </cell>
          <cell r="R810">
            <v>11142</v>
          </cell>
          <cell r="S810">
            <v>6488</v>
          </cell>
          <cell r="T810">
            <v>5.9</v>
          </cell>
          <cell r="U810">
            <v>22068</v>
          </cell>
        </row>
        <row r="811">
          <cell r="A811">
            <v>5271595</v>
          </cell>
          <cell r="B811" t="str">
            <v>500000000000000000000002</v>
          </cell>
          <cell r="C811" t="str">
            <v>SU122_44</v>
          </cell>
          <cell r="D811">
            <v>133946119</v>
          </cell>
          <cell r="E811">
            <v>3321</v>
          </cell>
          <cell r="H811">
            <v>278</v>
          </cell>
          <cell r="I811">
            <v>52</v>
          </cell>
          <cell r="J811">
            <v>900</v>
          </cell>
          <cell r="K811">
            <v>782</v>
          </cell>
          <cell r="M811">
            <v>1569</v>
          </cell>
          <cell r="N811">
            <v>144</v>
          </cell>
          <cell r="O811">
            <v>1054</v>
          </cell>
          <cell r="P811">
            <v>1610827</v>
          </cell>
          <cell r="Q811">
            <v>2637</v>
          </cell>
          <cell r="R811">
            <v>2820</v>
          </cell>
          <cell r="S811">
            <v>1028</v>
          </cell>
          <cell r="T811">
            <v>5.3</v>
          </cell>
          <cell r="U811">
            <v>5696</v>
          </cell>
        </row>
        <row r="812">
          <cell r="A812">
            <v>1980791</v>
          </cell>
          <cell r="B812" t="str">
            <v>INSTANTA</v>
          </cell>
          <cell r="C812" t="str">
            <v>SU-100</v>
          </cell>
          <cell r="D812">
            <v>10473588</v>
          </cell>
          <cell r="E812">
            <v>9443</v>
          </cell>
          <cell r="H812">
            <v>0</v>
          </cell>
          <cell r="I812">
            <v>49</v>
          </cell>
          <cell r="J812">
            <v>1130</v>
          </cell>
          <cell r="K812">
            <v>1118</v>
          </cell>
          <cell r="M812">
            <v>4644</v>
          </cell>
          <cell r="N812">
            <v>0</v>
          </cell>
          <cell r="O812"/>
          <cell r="P812">
            <v>10512374</v>
          </cell>
          <cell r="Q812">
            <v>8564</v>
          </cell>
          <cell r="R812">
            <v>7803</v>
          </cell>
          <cell r="S812">
            <v>6557</v>
          </cell>
          <cell r="T812">
            <v>7.4</v>
          </cell>
          <cell r="U812">
            <v>14414</v>
          </cell>
        </row>
        <row r="813">
          <cell r="A813">
            <v>3762620</v>
          </cell>
          <cell r="B813" t="str">
            <v>GBM350</v>
          </cell>
          <cell r="C813" t="str">
            <v>VK3001P</v>
          </cell>
          <cell r="D813">
            <v>10473574</v>
          </cell>
          <cell r="E813">
            <v>7322</v>
          </cell>
          <cell r="H813">
            <v>54</v>
          </cell>
          <cell r="I813">
            <v>47</v>
          </cell>
          <cell r="J813">
            <v>700</v>
          </cell>
          <cell r="K813">
            <v>701</v>
          </cell>
          <cell r="M813">
            <v>3590</v>
          </cell>
          <cell r="N813">
            <v>25</v>
          </cell>
          <cell r="O813">
            <v>447</v>
          </cell>
          <cell r="P813">
            <v>3044585</v>
          </cell>
          <cell r="Q813">
            <v>4280</v>
          </cell>
          <cell r="R813">
            <v>7170</v>
          </cell>
          <cell r="S813">
            <v>3681</v>
          </cell>
          <cell r="T813">
            <v>5</v>
          </cell>
          <cell r="U813">
            <v>3781</v>
          </cell>
        </row>
        <row r="814">
          <cell r="A814">
            <v>5456055</v>
          </cell>
          <cell r="B814" t="str">
            <v>LAKI199</v>
          </cell>
          <cell r="C814" t="str">
            <v>M6</v>
          </cell>
          <cell r="D814">
            <v>10473573</v>
          </cell>
          <cell r="E814">
            <v>4018</v>
          </cell>
          <cell r="H814">
            <v>0</v>
          </cell>
          <cell r="I814">
            <v>47</v>
          </cell>
          <cell r="J814">
            <v>720</v>
          </cell>
          <cell r="K814">
            <v>533</v>
          </cell>
          <cell r="M814">
            <v>1869</v>
          </cell>
          <cell r="N814">
            <v>0</v>
          </cell>
          <cell r="O814"/>
          <cell r="P814">
            <v>1331765</v>
          </cell>
          <cell r="Q814">
            <v>2073</v>
          </cell>
          <cell r="R814">
            <v>2805</v>
          </cell>
          <cell r="S814">
            <v>2023</v>
          </cell>
          <cell r="T814">
            <v>5</v>
          </cell>
          <cell r="U814">
            <v>5481</v>
          </cell>
        </row>
        <row r="815">
          <cell r="A815">
            <v>8087799</v>
          </cell>
          <cell r="B815" t="str">
            <v>YKONA</v>
          </cell>
          <cell r="C815" t="str">
            <v>KV1</v>
          </cell>
          <cell r="D815">
            <v>10473581</v>
          </cell>
          <cell r="E815">
            <v>2590</v>
          </cell>
          <cell r="H815">
            <v>90</v>
          </cell>
          <cell r="I815">
            <v>56</v>
          </cell>
          <cell r="J815">
            <v>840</v>
          </cell>
          <cell r="K815">
            <v>306</v>
          </cell>
          <cell r="M815">
            <v>1227</v>
          </cell>
          <cell r="N815">
            <v>51</v>
          </cell>
          <cell r="O815">
            <v>53</v>
          </cell>
          <cell r="P815">
            <v>269156</v>
          </cell>
          <cell r="Q815">
            <v>1017</v>
          </cell>
          <cell r="R815">
            <v>3277</v>
          </cell>
          <cell r="S815">
            <v>1729</v>
          </cell>
          <cell r="T815">
            <v>3</v>
          </cell>
          <cell r="U815">
            <v>5153</v>
          </cell>
        </row>
        <row r="816">
          <cell r="A816">
            <v>733289</v>
          </cell>
          <cell r="B816" t="str">
            <v>MALISH23</v>
          </cell>
          <cell r="C816" t="str">
            <v>M18_Hellcat</v>
          </cell>
          <cell r="D816">
            <v>10473586</v>
          </cell>
          <cell r="E816">
            <v>18943</v>
          </cell>
          <cell r="H816">
            <v>1019</v>
          </cell>
          <cell r="I816">
            <v>47</v>
          </cell>
          <cell r="J816">
            <v>690</v>
          </cell>
          <cell r="K816">
            <v>685</v>
          </cell>
          <cell r="M816">
            <v>8940</v>
          </cell>
          <cell r="N816">
            <v>484</v>
          </cell>
          <cell r="O816">
            <v>861</v>
          </cell>
          <cell r="P816">
            <v>8958287</v>
          </cell>
          <cell r="Q816">
            <v>11503</v>
          </cell>
          <cell r="R816">
            <v>9804</v>
          </cell>
          <cell r="S816">
            <v>11430</v>
          </cell>
          <cell r="T816">
            <v>5.9</v>
          </cell>
          <cell r="U816">
            <v>17223</v>
          </cell>
        </row>
        <row r="817">
          <cell r="A817">
            <v>5299101</v>
          </cell>
          <cell r="B817" t="str">
            <v>XGLADIATOP</v>
          </cell>
          <cell r="C817" t="str">
            <v>M18_Hellcat</v>
          </cell>
          <cell r="D817">
            <v>10473567</v>
          </cell>
          <cell r="E817">
            <v>7432</v>
          </cell>
          <cell r="H817">
            <v>449</v>
          </cell>
          <cell r="I817">
            <v>52</v>
          </cell>
          <cell r="J817">
            <v>910</v>
          </cell>
          <cell r="K817">
            <v>834</v>
          </cell>
          <cell r="M817">
            <v>3772</v>
          </cell>
          <cell r="N817">
            <v>235</v>
          </cell>
          <cell r="O817">
            <v>1147</v>
          </cell>
          <cell r="P817">
            <v>3013085</v>
          </cell>
          <cell r="Q817">
            <v>6127</v>
          </cell>
          <cell r="R817">
            <v>6774</v>
          </cell>
          <cell r="S817">
            <v>4927</v>
          </cell>
          <cell r="T817">
            <v>4.9000000000000004</v>
          </cell>
          <cell r="U817">
            <v>10948</v>
          </cell>
        </row>
        <row r="818">
          <cell r="A818">
            <v>6155572</v>
          </cell>
          <cell r="B818" t="str">
            <v>KIRYA200333</v>
          </cell>
          <cell r="C818" t="str">
            <v>T150</v>
          </cell>
          <cell r="D818">
            <v>10473572</v>
          </cell>
          <cell r="E818">
            <v>523</v>
          </cell>
          <cell r="H818">
            <v>0</v>
          </cell>
          <cell r="I818">
            <v>48</v>
          </cell>
          <cell r="J818">
            <v>620</v>
          </cell>
          <cell r="K818">
            <v>212</v>
          </cell>
          <cell r="M818">
            <v>251</v>
          </cell>
          <cell r="N818">
            <v>0</v>
          </cell>
          <cell r="O818"/>
          <cell r="P818">
            <v>60952</v>
          </cell>
          <cell r="Q818">
            <v>169</v>
          </cell>
          <cell r="R818">
            <v>228</v>
          </cell>
          <cell r="S818">
            <v>295</v>
          </cell>
          <cell r="T818">
            <v>3.4</v>
          </cell>
          <cell r="U818">
            <v>1004</v>
          </cell>
        </row>
        <row r="819">
          <cell r="A819">
            <v>2257264</v>
          </cell>
          <cell r="B819" t="str">
            <v>LITL_KING</v>
          </cell>
          <cell r="C819" t="str">
            <v>VK3601H</v>
          </cell>
          <cell r="D819">
            <v>10473587</v>
          </cell>
          <cell r="E819">
            <v>5785</v>
          </cell>
          <cell r="H819">
            <v>338</v>
          </cell>
          <cell r="I819">
            <v>47</v>
          </cell>
          <cell r="J819">
            <v>840</v>
          </cell>
          <cell r="K819">
            <v>693</v>
          </cell>
          <cell r="M819">
            <v>2856</v>
          </cell>
          <cell r="N819">
            <v>160</v>
          </cell>
          <cell r="O819">
            <v>1075</v>
          </cell>
          <cell r="P819">
            <v>2228098</v>
          </cell>
          <cell r="Q819">
            <v>3504</v>
          </cell>
          <cell r="R819">
            <v>3839</v>
          </cell>
          <cell r="S819">
            <v>4911</v>
          </cell>
          <cell r="T819">
            <v>5.2</v>
          </cell>
          <cell r="U819">
            <v>9187</v>
          </cell>
        </row>
        <row r="820">
          <cell r="A820">
            <v>3127117</v>
          </cell>
          <cell r="B820" t="str">
            <v>ROMEO003</v>
          </cell>
          <cell r="C820" t="str">
            <v>Lorraine39_L_AM</v>
          </cell>
          <cell r="D820">
            <v>10473582</v>
          </cell>
          <cell r="E820">
            <v>652</v>
          </cell>
          <cell r="H820">
            <v>36</v>
          </cell>
          <cell r="I820">
            <v>47</v>
          </cell>
          <cell r="J820">
            <v>200</v>
          </cell>
          <cell r="K820">
            <v>1</v>
          </cell>
          <cell r="M820">
            <v>295</v>
          </cell>
          <cell r="N820">
            <v>18</v>
          </cell>
          <cell r="O820"/>
          <cell r="P820">
            <v>25454</v>
          </cell>
          <cell r="Q820">
            <v>107</v>
          </cell>
          <cell r="R820">
            <v>140</v>
          </cell>
          <cell r="S820">
            <v>109</v>
          </cell>
          <cell r="T820">
            <v>2.8</v>
          </cell>
          <cell r="U820">
            <v>247</v>
          </cell>
        </row>
        <row r="821">
          <cell r="A821">
            <v>8383549</v>
          </cell>
          <cell r="B821" t="str">
            <v>DAG_001</v>
          </cell>
          <cell r="C821" t="str">
            <v>A-20</v>
          </cell>
          <cell r="D821">
            <v>10473575</v>
          </cell>
          <cell r="E821">
            <v>3692</v>
          </cell>
          <cell r="H821">
            <v>74</v>
          </cell>
          <cell r="I821">
            <v>52</v>
          </cell>
          <cell r="J821">
            <v>690</v>
          </cell>
          <cell r="K821">
            <v>595</v>
          </cell>
          <cell r="M821">
            <v>1656</v>
          </cell>
          <cell r="N821">
            <v>41</v>
          </cell>
          <cell r="O821">
            <v>190</v>
          </cell>
          <cell r="P821">
            <v>1565430</v>
          </cell>
          <cell r="Q821">
            <v>2368</v>
          </cell>
          <cell r="R821">
            <v>1939</v>
          </cell>
          <cell r="S821">
            <v>1023</v>
          </cell>
          <cell r="T821">
            <v>5.5</v>
          </cell>
          <cell r="U821">
            <v>4745</v>
          </cell>
        </row>
        <row r="822">
          <cell r="A822">
            <v>5313505</v>
          </cell>
          <cell r="B822" t="str">
            <v>DMITRYAS</v>
          </cell>
          <cell r="C822" t="str">
            <v>M18_Hellcat</v>
          </cell>
          <cell r="D822">
            <v>10473579</v>
          </cell>
          <cell r="E822">
            <v>6147</v>
          </cell>
          <cell r="H822">
            <v>289</v>
          </cell>
          <cell r="I822">
            <v>51</v>
          </cell>
          <cell r="J822">
            <v>960</v>
          </cell>
          <cell r="K822">
            <v>914</v>
          </cell>
          <cell r="M822">
            <v>3155</v>
          </cell>
          <cell r="N822">
            <v>148</v>
          </cell>
          <cell r="O822">
            <v>1046</v>
          </cell>
          <cell r="P822">
            <v>3455314</v>
          </cell>
          <cell r="Q822">
            <v>4841</v>
          </cell>
          <cell r="R822">
            <v>4638</v>
          </cell>
          <cell r="S822">
            <v>3650</v>
          </cell>
          <cell r="T822">
            <v>5.4</v>
          </cell>
          <cell r="U822">
            <v>10788</v>
          </cell>
        </row>
        <row r="823">
          <cell r="A823">
            <v>8892334</v>
          </cell>
          <cell r="B823" t="str">
            <v>KIRYA_11444</v>
          </cell>
          <cell r="C823" t="str">
            <v>Sturmpanzer_II</v>
          </cell>
          <cell r="D823">
            <v>10473570</v>
          </cell>
          <cell r="E823">
            <v>5149</v>
          </cell>
          <cell r="H823">
            <v>45</v>
          </cell>
          <cell r="I823">
            <v>45</v>
          </cell>
          <cell r="J823">
            <v>730</v>
          </cell>
          <cell r="K823">
            <v>464</v>
          </cell>
          <cell r="M823">
            <v>2341</v>
          </cell>
          <cell r="N823">
            <v>20</v>
          </cell>
          <cell r="O823">
            <v>1</v>
          </cell>
          <cell r="P823">
            <v>1408759</v>
          </cell>
          <cell r="Q823">
            <v>2304</v>
          </cell>
          <cell r="R823">
            <v>4769</v>
          </cell>
          <cell r="S823">
            <v>2182</v>
          </cell>
          <cell r="T823">
            <v>4.9000000000000004</v>
          </cell>
          <cell r="U823">
            <v>8067</v>
          </cell>
        </row>
        <row r="824">
          <cell r="A824">
            <v>12511906</v>
          </cell>
          <cell r="B824" t="str">
            <v>JAKVER</v>
          </cell>
          <cell r="C824" t="str">
            <v>JagdPzIV</v>
          </cell>
          <cell r="D824">
            <v>10473569</v>
          </cell>
          <cell r="E824">
            <v>2996</v>
          </cell>
          <cell r="H824">
            <v>26</v>
          </cell>
          <cell r="I824">
            <v>48</v>
          </cell>
          <cell r="J824">
            <v>560</v>
          </cell>
          <cell r="K824">
            <v>441</v>
          </cell>
          <cell r="M824">
            <v>1414</v>
          </cell>
          <cell r="N824">
            <v>13</v>
          </cell>
          <cell r="O824"/>
          <cell r="P824">
            <v>687204</v>
          </cell>
          <cell r="Q824">
            <v>1362</v>
          </cell>
          <cell r="R824">
            <v>2673</v>
          </cell>
          <cell r="S824">
            <v>1046</v>
          </cell>
          <cell r="T824">
            <v>4.7</v>
          </cell>
          <cell r="U824">
            <v>1903</v>
          </cell>
        </row>
        <row r="825">
          <cell r="A825">
            <v>5005673</v>
          </cell>
          <cell r="B825" t="str">
            <v>SERGEJ19991201</v>
          </cell>
          <cell r="C825" t="str">
            <v>T-34-85</v>
          </cell>
          <cell r="D825">
            <v>10473584</v>
          </cell>
          <cell r="E825">
            <v>3557</v>
          </cell>
          <cell r="H825">
            <v>164</v>
          </cell>
          <cell r="I825">
            <v>48</v>
          </cell>
          <cell r="J825">
            <v>580</v>
          </cell>
          <cell r="K825">
            <v>355</v>
          </cell>
          <cell r="M825">
            <v>1656</v>
          </cell>
          <cell r="N825">
            <v>79</v>
          </cell>
          <cell r="O825">
            <v>451</v>
          </cell>
          <cell r="P825">
            <v>757088</v>
          </cell>
          <cell r="Q825">
            <v>1403</v>
          </cell>
          <cell r="R825">
            <v>2520</v>
          </cell>
          <cell r="S825">
            <v>1036</v>
          </cell>
          <cell r="T825">
            <v>4.5</v>
          </cell>
          <cell r="U825">
            <v>4099</v>
          </cell>
        </row>
        <row r="826">
          <cell r="A826">
            <v>8747533</v>
          </cell>
          <cell r="B826" t="str">
            <v>SAVVAMAKS</v>
          </cell>
          <cell r="C826" t="str">
            <v>T-34-85</v>
          </cell>
          <cell r="D826">
            <v>10473562</v>
          </cell>
          <cell r="E826">
            <v>699</v>
          </cell>
          <cell r="H826">
            <v>1</v>
          </cell>
          <cell r="I826">
            <v>43</v>
          </cell>
          <cell r="J826">
            <v>680</v>
          </cell>
          <cell r="K826">
            <v>335</v>
          </cell>
          <cell r="M826">
            <v>303</v>
          </cell>
          <cell r="N826">
            <v>0</v>
          </cell>
          <cell r="O826"/>
          <cell r="P826">
            <v>199737</v>
          </cell>
          <cell r="Q826">
            <v>197</v>
          </cell>
          <cell r="R826">
            <v>457</v>
          </cell>
          <cell r="S826">
            <v>194</v>
          </cell>
          <cell r="T826">
            <v>5.5</v>
          </cell>
          <cell r="U826">
            <v>1399</v>
          </cell>
        </row>
        <row r="827">
          <cell r="A827">
            <v>1529538</v>
          </cell>
          <cell r="B827" t="str">
            <v>VITGORCH</v>
          </cell>
          <cell r="C827" t="str">
            <v>SU-100</v>
          </cell>
          <cell r="D827">
            <v>10473577</v>
          </cell>
          <cell r="E827">
            <v>15773</v>
          </cell>
          <cell r="H827">
            <v>0</v>
          </cell>
          <cell r="I827">
            <v>47</v>
          </cell>
          <cell r="J827">
            <v>950</v>
          </cell>
          <cell r="K827">
            <v>891</v>
          </cell>
          <cell r="M827">
            <v>7450</v>
          </cell>
          <cell r="N827">
            <v>0</v>
          </cell>
          <cell r="O827"/>
          <cell r="P827">
            <v>12673652</v>
          </cell>
          <cell r="Q827">
            <v>11398</v>
          </cell>
          <cell r="R827">
            <v>13191</v>
          </cell>
          <cell r="S827">
            <v>9925</v>
          </cell>
          <cell r="T827">
            <v>7</v>
          </cell>
          <cell r="U827">
            <v>21335</v>
          </cell>
        </row>
        <row r="828">
          <cell r="A828">
            <v>11320088</v>
          </cell>
          <cell r="B828" t="str">
            <v>RUSTLE1</v>
          </cell>
          <cell r="C828" t="str">
            <v>KV1</v>
          </cell>
          <cell r="D828">
            <v>10473566</v>
          </cell>
          <cell r="E828">
            <v>1410</v>
          </cell>
          <cell r="H828">
            <v>264</v>
          </cell>
          <cell r="I828">
            <v>50</v>
          </cell>
          <cell r="J828">
            <v>590</v>
          </cell>
          <cell r="K828">
            <v>434</v>
          </cell>
          <cell r="M828">
            <v>649</v>
          </cell>
          <cell r="N828">
            <v>131</v>
          </cell>
          <cell r="O828">
            <v>514</v>
          </cell>
          <cell r="P828">
            <v>358113</v>
          </cell>
          <cell r="Q828">
            <v>651</v>
          </cell>
          <cell r="R828">
            <v>1063</v>
          </cell>
          <cell r="S828">
            <v>616</v>
          </cell>
          <cell r="T828">
            <v>4.5999999999999996</v>
          </cell>
          <cell r="U828">
            <v>1185</v>
          </cell>
        </row>
        <row r="829">
          <cell r="A829">
            <v>1633350</v>
          </cell>
          <cell r="B829" t="str">
            <v>TAY5</v>
          </cell>
          <cell r="C829" t="str">
            <v>T-34-85</v>
          </cell>
          <cell r="D829">
            <v>10473578</v>
          </cell>
          <cell r="E829">
            <v>939</v>
          </cell>
          <cell r="H829">
            <v>38</v>
          </cell>
          <cell r="I829">
            <v>55</v>
          </cell>
          <cell r="J829">
            <v>540</v>
          </cell>
          <cell r="K829">
            <v>331</v>
          </cell>
          <cell r="M829">
            <v>476</v>
          </cell>
          <cell r="N829">
            <v>23</v>
          </cell>
          <cell r="O829">
            <v>192</v>
          </cell>
          <cell r="P829">
            <v>125785</v>
          </cell>
          <cell r="Q829">
            <v>363</v>
          </cell>
          <cell r="R829">
            <v>808</v>
          </cell>
          <cell r="S829">
            <v>217</v>
          </cell>
          <cell r="T829">
            <v>3.7</v>
          </cell>
          <cell r="U829">
            <v>927</v>
          </cell>
        </row>
        <row r="830">
          <cell r="A830">
            <v>5526164</v>
          </cell>
          <cell r="B830" t="str">
            <v>NEMOW</v>
          </cell>
          <cell r="C830" t="str">
            <v>_105_leFH18B2</v>
          </cell>
          <cell r="D830">
            <v>10473564</v>
          </cell>
          <cell r="E830">
            <v>10466</v>
          </cell>
          <cell r="H830">
            <v>72</v>
          </cell>
          <cell r="I830">
            <v>57</v>
          </cell>
          <cell r="J830">
            <v>1280</v>
          </cell>
          <cell r="K830">
            <v>1214</v>
          </cell>
          <cell r="M830">
            <v>5710</v>
          </cell>
          <cell r="N830">
            <v>42</v>
          </cell>
          <cell r="O830">
            <v>1539</v>
          </cell>
          <cell r="P830">
            <v>6559563</v>
          </cell>
          <cell r="Q830">
            <v>11164</v>
          </cell>
          <cell r="R830">
            <v>10974</v>
          </cell>
          <cell r="S830">
            <v>11054</v>
          </cell>
          <cell r="T830">
            <v>5.0999999999999996</v>
          </cell>
          <cell r="U830">
            <v>23319</v>
          </cell>
        </row>
        <row r="831">
          <cell r="A831">
            <v>12248722</v>
          </cell>
          <cell r="B831" t="str">
            <v>TRAKTORIST136</v>
          </cell>
          <cell r="C831" t="str">
            <v>KV1</v>
          </cell>
          <cell r="D831">
            <v>10473563</v>
          </cell>
          <cell r="E831">
            <v>790</v>
          </cell>
          <cell r="H831">
            <v>80</v>
          </cell>
          <cell r="I831">
            <v>41</v>
          </cell>
          <cell r="J831">
            <v>330</v>
          </cell>
          <cell r="K831">
            <v>74</v>
          </cell>
          <cell r="M831">
            <v>362</v>
          </cell>
          <cell r="N831">
            <v>32</v>
          </cell>
          <cell r="O831"/>
          <cell r="P831">
            <v>64011</v>
          </cell>
          <cell r="Q831">
            <v>150</v>
          </cell>
          <cell r="R831">
            <v>444</v>
          </cell>
          <cell r="S831">
            <v>135</v>
          </cell>
          <cell r="T831">
            <v>3.6</v>
          </cell>
          <cell r="U831">
            <v>488</v>
          </cell>
        </row>
        <row r="832">
          <cell r="A832">
            <v>1061554</v>
          </cell>
          <cell r="B832" t="str">
            <v>ALEXS76RUS</v>
          </cell>
          <cell r="C832" t="str">
            <v>T-34-85</v>
          </cell>
          <cell r="D832">
            <v>10473571</v>
          </cell>
          <cell r="E832">
            <v>14153</v>
          </cell>
          <cell r="H832">
            <v>4133</v>
          </cell>
          <cell r="I832">
            <v>55</v>
          </cell>
          <cell r="J832">
            <v>1120</v>
          </cell>
          <cell r="K832">
            <v>1112</v>
          </cell>
          <cell r="M832">
            <v>7415</v>
          </cell>
          <cell r="N832">
            <v>2286</v>
          </cell>
          <cell r="O832">
            <v>1365</v>
          </cell>
          <cell r="P832">
            <v>9955164</v>
          </cell>
          <cell r="Q832">
            <v>11276</v>
          </cell>
          <cell r="R832">
            <v>26044</v>
          </cell>
          <cell r="S832">
            <v>4824</v>
          </cell>
          <cell r="T832">
            <v>6.2</v>
          </cell>
          <cell r="U832">
            <v>19775</v>
          </cell>
        </row>
        <row r="833">
          <cell r="A833">
            <v>3688809</v>
          </cell>
          <cell r="B833" t="str">
            <v>VASIATKA0310</v>
          </cell>
          <cell r="C833" t="str">
            <v>M18_Hellcat</v>
          </cell>
          <cell r="D833">
            <v>10473568</v>
          </cell>
          <cell r="E833">
            <v>8729</v>
          </cell>
          <cell r="H833">
            <v>588</v>
          </cell>
          <cell r="I833">
            <v>52</v>
          </cell>
          <cell r="J833">
            <v>900</v>
          </cell>
          <cell r="K833">
            <v>748</v>
          </cell>
          <cell r="M833">
            <v>4340</v>
          </cell>
          <cell r="N833">
            <v>308</v>
          </cell>
          <cell r="O833">
            <v>1006</v>
          </cell>
          <cell r="P833">
            <v>3232887</v>
          </cell>
          <cell r="Q833">
            <v>5647</v>
          </cell>
          <cell r="R833">
            <v>8465</v>
          </cell>
          <cell r="S833">
            <v>8274</v>
          </cell>
          <cell r="T833">
            <v>4.9000000000000004</v>
          </cell>
          <cell r="U833">
            <v>12601</v>
          </cell>
        </row>
        <row r="834">
          <cell r="A834">
            <v>4811543</v>
          </cell>
          <cell r="B834" t="str">
            <v>GAZELL96</v>
          </cell>
          <cell r="C834" t="str">
            <v>ARL_V39</v>
          </cell>
          <cell r="D834">
            <v>10473565</v>
          </cell>
          <cell r="E834">
            <v>4611</v>
          </cell>
          <cell r="H834">
            <v>25</v>
          </cell>
          <cell r="I834">
            <v>51</v>
          </cell>
          <cell r="J834">
            <v>840</v>
          </cell>
          <cell r="K834">
            <v>780</v>
          </cell>
          <cell r="M834">
            <v>2189</v>
          </cell>
          <cell r="N834">
            <v>16</v>
          </cell>
          <cell r="O834"/>
          <cell r="P834">
            <v>2383757</v>
          </cell>
          <cell r="Q834">
            <v>3076</v>
          </cell>
          <cell r="R834">
            <v>4283</v>
          </cell>
          <cell r="S834">
            <v>2268</v>
          </cell>
          <cell r="T834">
            <v>5.5</v>
          </cell>
          <cell r="U834">
            <v>5581</v>
          </cell>
        </row>
        <row r="835">
          <cell r="A835">
            <v>12951103</v>
          </cell>
          <cell r="B835" t="str">
            <v>DIMAS102RUS</v>
          </cell>
          <cell r="C835" t="str">
            <v>SU-5</v>
          </cell>
          <cell r="D835">
            <v>10473576</v>
          </cell>
          <cell r="E835">
            <v>1392</v>
          </cell>
          <cell r="H835">
            <v>261</v>
          </cell>
          <cell r="I835">
            <v>56</v>
          </cell>
          <cell r="J835">
            <v>940</v>
          </cell>
          <cell r="K835">
            <v>737</v>
          </cell>
          <cell r="M835">
            <v>708</v>
          </cell>
          <cell r="N835">
            <v>146</v>
          </cell>
          <cell r="O835">
            <v>803</v>
          </cell>
          <cell r="P835">
            <v>469849</v>
          </cell>
          <cell r="Q835">
            <v>1220</v>
          </cell>
          <cell r="R835">
            <v>834</v>
          </cell>
          <cell r="S835">
            <v>1215</v>
          </cell>
          <cell r="T835">
            <v>3.4</v>
          </cell>
          <cell r="U835">
            <v>2051</v>
          </cell>
        </row>
        <row r="836">
          <cell r="A836">
            <v>4765896</v>
          </cell>
          <cell r="B836" t="str">
            <v>BLYNUDOL</v>
          </cell>
          <cell r="C836" t="str">
            <v>Ch20_Type58</v>
          </cell>
          <cell r="D836">
            <v>10473580</v>
          </cell>
          <cell r="E836">
            <v>8573</v>
          </cell>
          <cell r="H836">
            <v>0</v>
          </cell>
          <cell r="I836">
            <v>50</v>
          </cell>
          <cell r="J836">
            <v>1380</v>
          </cell>
          <cell r="K836">
            <v>1182</v>
          </cell>
          <cell r="M836">
            <v>4260</v>
          </cell>
          <cell r="N836">
            <v>0</v>
          </cell>
          <cell r="O836"/>
          <cell r="P836">
            <v>8396665</v>
          </cell>
          <cell r="Q836">
            <v>8002</v>
          </cell>
          <cell r="R836">
            <v>9880</v>
          </cell>
          <cell r="S836">
            <v>9420</v>
          </cell>
          <cell r="T836">
            <v>7.1</v>
          </cell>
          <cell r="U836">
            <v>22294</v>
          </cell>
        </row>
        <row r="837">
          <cell r="A837">
            <v>11396434</v>
          </cell>
          <cell r="B837" t="str">
            <v>OOOZHUKOVKIYOOO</v>
          </cell>
          <cell r="C837" t="str">
            <v>GB21_Cromwell</v>
          </cell>
          <cell r="D837">
            <v>10473583</v>
          </cell>
          <cell r="E837">
            <v>827</v>
          </cell>
          <cell r="H837">
            <v>0</v>
          </cell>
          <cell r="I837">
            <v>48</v>
          </cell>
          <cell r="J837">
            <v>540</v>
          </cell>
          <cell r="K837">
            <v>267</v>
          </cell>
          <cell r="M837">
            <v>401</v>
          </cell>
          <cell r="N837">
            <v>0</v>
          </cell>
          <cell r="O837"/>
          <cell r="P837">
            <v>105454</v>
          </cell>
          <cell r="Q837">
            <v>263</v>
          </cell>
          <cell r="R837">
            <v>651</v>
          </cell>
          <cell r="S837">
            <v>297</v>
          </cell>
          <cell r="T837">
            <v>3.7</v>
          </cell>
          <cell r="U837">
            <v>932</v>
          </cell>
        </row>
        <row r="838">
          <cell r="A838">
            <v>6142087</v>
          </cell>
          <cell r="B838" t="str">
            <v>__NIKITOS__KUTENYOV__</v>
          </cell>
          <cell r="C838" t="str">
            <v>T150</v>
          </cell>
          <cell r="D838">
            <v>10473561</v>
          </cell>
          <cell r="E838">
            <v>801</v>
          </cell>
          <cell r="H838">
            <v>54</v>
          </cell>
          <cell r="I838">
            <v>41</v>
          </cell>
          <cell r="J838">
            <v>460</v>
          </cell>
          <cell r="K838">
            <v>173</v>
          </cell>
          <cell r="M838">
            <v>368</v>
          </cell>
          <cell r="N838">
            <v>20</v>
          </cell>
          <cell r="O838"/>
          <cell r="P838">
            <v>89776</v>
          </cell>
          <cell r="Q838">
            <v>257</v>
          </cell>
          <cell r="R838">
            <v>375</v>
          </cell>
          <cell r="S838">
            <v>213</v>
          </cell>
          <cell r="T838">
            <v>3.9</v>
          </cell>
          <cell r="U838">
            <v>918</v>
          </cell>
        </row>
        <row r="839">
          <cell r="A839">
            <v>13185020</v>
          </cell>
          <cell r="B839" t="str">
            <v>SHURUP822</v>
          </cell>
          <cell r="C839" t="str">
            <v>VK3601H</v>
          </cell>
          <cell r="D839">
            <v>10473589</v>
          </cell>
          <cell r="E839">
            <v>2324</v>
          </cell>
          <cell r="H839">
            <v>0</v>
          </cell>
          <cell r="I839">
            <v>46</v>
          </cell>
          <cell r="J839">
            <v>590</v>
          </cell>
          <cell r="K839">
            <v>264</v>
          </cell>
          <cell r="M839">
            <v>1074</v>
          </cell>
          <cell r="N839">
            <v>0</v>
          </cell>
          <cell r="O839"/>
          <cell r="P839">
            <v>307514</v>
          </cell>
          <cell r="Q839">
            <v>517</v>
          </cell>
          <cell r="R839">
            <v>2528</v>
          </cell>
          <cell r="S839">
            <v>659</v>
          </cell>
          <cell r="T839">
            <v>4.5999999999999996</v>
          </cell>
          <cell r="U839">
            <v>3164</v>
          </cell>
        </row>
        <row r="840">
          <cell r="A840">
            <v>5164931</v>
          </cell>
          <cell r="B840" t="str">
            <v>TROLL69</v>
          </cell>
          <cell r="C840" t="str">
            <v>Ch20_Type58</v>
          </cell>
          <cell r="D840">
            <v>10473560</v>
          </cell>
          <cell r="E840">
            <v>17396</v>
          </cell>
          <cell r="H840">
            <v>104</v>
          </cell>
          <cell r="I840">
            <v>56</v>
          </cell>
          <cell r="J840">
            <v>1150</v>
          </cell>
          <cell r="K840">
            <v>1125</v>
          </cell>
          <cell r="M840">
            <v>8796</v>
          </cell>
          <cell r="N840">
            <v>58</v>
          </cell>
          <cell r="O840">
            <v>328</v>
          </cell>
          <cell r="P840">
            <v>15988775</v>
          </cell>
          <cell r="Q840">
            <v>14711</v>
          </cell>
          <cell r="R840">
            <v>20083</v>
          </cell>
          <cell r="S840">
            <v>9230</v>
          </cell>
          <cell r="T840">
            <v>6.6</v>
          </cell>
          <cell r="U840">
            <v>30561</v>
          </cell>
        </row>
        <row r="841">
          <cell r="A841">
            <v>11175009</v>
          </cell>
          <cell r="B841" t="str">
            <v>DEAR777</v>
          </cell>
          <cell r="C841" t="str">
            <v>KV-1s</v>
          </cell>
          <cell r="D841">
            <v>10473585</v>
          </cell>
          <cell r="E841">
            <v>1785</v>
          </cell>
          <cell r="H841">
            <v>194</v>
          </cell>
          <cell r="I841">
            <v>53</v>
          </cell>
          <cell r="J841">
            <v>790</v>
          </cell>
          <cell r="K841">
            <v>652</v>
          </cell>
          <cell r="M841">
            <v>866</v>
          </cell>
          <cell r="N841">
            <v>102</v>
          </cell>
          <cell r="O841">
            <v>934</v>
          </cell>
          <cell r="P841">
            <v>713920</v>
          </cell>
          <cell r="Q841">
            <v>1085</v>
          </cell>
          <cell r="R841">
            <v>1315</v>
          </cell>
          <cell r="S841">
            <v>751</v>
          </cell>
          <cell r="T841">
            <v>4.9000000000000004</v>
          </cell>
          <cell r="U841">
            <v>2730</v>
          </cell>
        </row>
        <row r="842">
          <cell r="A842">
            <v>7492906</v>
          </cell>
          <cell r="B842" t="str">
            <v>DEVID11</v>
          </cell>
          <cell r="C842" t="str">
            <v>Ch09_M5</v>
          </cell>
          <cell r="D842">
            <v>10780774</v>
          </cell>
          <cell r="E842">
            <v>5539</v>
          </cell>
          <cell r="H842">
            <v>185</v>
          </cell>
          <cell r="I842">
            <v>54</v>
          </cell>
          <cell r="J842">
            <v>1050</v>
          </cell>
          <cell r="K842">
            <v>1078</v>
          </cell>
          <cell r="M842">
            <v>2784</v>
          </cell>
          <cell r="N842">
            <v>99</v>
          </cell>
          <cell r="O842">
            <v>1453</v>
          </cell>
          <cell r="P842">
            <v>4033549</v>
          </cell>
          <cell r="Q842">
            <v>4816</v>
          </cell>
          <cell r="R842">
            <v>4491</v>
          </cell>
          <cell r="S842">
            <v>5249</v>
          </cell>
          <cell r="T842">
            <v>6</v>
          </cell>
          <cell r="U842">
            <v>7976</v>
          </cell>
        </row>
        <row r="843">
          <cell r="A843">
            <v>4528842</v>
          </cell>
          <cell r="B843" t="str">
            <v>ARTYOMREDKOKASHIN</v>
          </cell>
          <cell r="C843" t="str">
            <v>StuGIII</v>
          </cell>
          <cell r="D843">
            <v>10780780</v>
          </cell>
          <cell r="E843">
            <v>2668</v>
          </cell>
          <cell r="H843">
            <v>19</v>
          </cell>
          <cell r="I843">
            <v>44</v>
          </cell>
          <cell r="J843">
            <v>920</v>
          </cell>
          <cell r="K843">
            <v>714</v>
          </cell>
          <cell r="M843">
            <v>1229</v>
          </cell>
          <cell r="N843">
            <v>7</v>
          </cell>
          <cell r="O843"/>
          <cell r="P843">
            <v>1062437</v>
          </cell>
          <cell r="Q843">
            <v>1871</v>
          </cell>
          <cell r="R843">
            <v>2469</v>
          </cell>
          <cell r="S843">
            <v>2192</v>
          </cell>
          <cell r="T843">
            <v>4.9000000000000004</v>
          </cell>
          <cell r="U843">
            <v>4136</v>
          </cell>
        </row>
        <row r="844">
          <cell r="A844">
            <v>13329131</v>
          </cell>
          <cell r="B844" t="str">
            <v>ASUSSU</v>
          </cell>
          <cell r="C844" t="str">
            <v>IS</v>
          </cell>
          <cell r="D844">
            <v>10780785</v>
          </cell>
          <cell r="E844">
            <v>2230</v>
          </cell>
          <cell r="H844">
            <v>117</v>
          </cell>
          <cell r="I844">
            <v>47</v>
          </cell>
          <cell r="J844">
            <v>660</v>
          </cell>
          <cell r="K844">
            <v>459</v>
          </cell>
          <cell r="M844">
            <v>1062</v>
          </cell>
          <cell r="N844">
            <v>55</v>
          </cell>
          <cell r="O844">
            <v>1</v>
          </cell>
          <cell r="P844">
            <v>566763</v>
          </cell>
          <cell r="Q844">
            <v>878</v>
          </cell>
          <cell r="R844">
            <v>2330</v>
          </cell>
          <cell r="S844">
            <v>774</v>
          </cell>
          <cell r="T844">
            <v>4.7</v>
          </cell>
          <cell r="U844">
            <v>2503</v>
          </cell>
        </row>
        <row r="845">
          <cell r="A845">
            <v>14229458</v>
          </cell>
          <cell r="B845" t="str">
            <v>MALAM_NM</v>
          </cell>
          <cell r="C845" t="str">
            <v>T-34-85</v>
          </cell>
          <cell r="D845">
            <v>10780782</v>
          </cell>
          <cell r="E845">
            <v>848</v>
          </cell>
          <cell r="H845">
            <v>260</v>
          </cell>
          <cell r="I845">
            <v>57</v>
          </cell>
          <cell r="J845">
            <v>1080</v>
          </cell>
          <cell r="K845">
            <v>943</v>
          </cell>
          <cell r="M845">
            <v>471</v>
          </cell>
          <cell r="N845">
            <v>147</v>
          </cell>
          <cell r="O845">
            <v>1064</v>
          </cell>
          <cell r="P845">
            <v>294639</v>
          </cell>
          <cell r="Q845">
            <v>751</v>
          </cell>
          <cell r="R845">
            <v>870</v>
          </cell>
          <cell r="S845">
            <v>1145</v>
          </cell>
          <cell r="T845">
            <v>4.0999999999999996</v>
          </cell>
          <cell r="U845">
            <v>1332</v>
          </cell>
        </row>
        <row r="846">
          <cell r="A846">
            <v>6228600</v>
          </cell>
          <cell r="B846" t="str">
            <v>TAZ58RUS</v>
          </cell>
          <cell r="C846" t="str">
            <v>Churchill_LL</v>
          </cell>
          <cell r="D846">
            <v>10780788</v>
          </cell>
          <cell r="E846">
            <v>1515</v>
          </cell>
          <cell r="H846">
            <v>70</v>
          </cell>
          <cell r="I846">
            <v>47</v>
          </cell>
          <cell r="J846">
            <v>630</v>
          </cell>
          <cell r="K846">
            <v>285</v>
          </cell>
          <cell r="M846">
            <v>652</v>
          </cell>
          <cell r="N846">
            <v>34</v>
          </cell>
          <cell r="O846">
            <v>440</v>
          </cell>
          <cell r="P846">
            <v>301070</v>
          </cell>
          <cell r="Q846">
            <v>599</v>
          </cell>
          <cell r="R846">
            <v>506</v>
          </cell>
          <cell r="S846">
            <v>814</v>
          </cell>
          <cell r="T846">
            <v>4.9000000000000004</v>
          </cell>
          <cell r="U846">
            <v>2885</v>
          </cell>
        </row>
        <row r="847">
          <cell r="A847">
            <v>7397271</v>
          </cell>
          <cell r="B847" t="str">
            <v>RAMMAG</v>
          </cell>
          <cell r="C847" t="str">
            <v>VK1602</v>
          </cell>
          <cell r="D847">
            <v>10780769</v>
          </cell>
          <cell r="E847">
            <v>4832</v>
          </cell>
          <cell r="H847">
            <v>155</v>
          </cell>
          <cell r="I847">
            <v>54</v>
          </cell>
          <cell r="J847">
            <v>740</v>
          </cell>
          <cell r="K847">
            <v>616</v>
          </cell>
          <cell r="M847">
            <v>2343</v>
          </cell>
          <cell r="N847">
            <v>84</v>
          </cell>
          <cell r="O847">
            <v>557</v>
          </cell>
          <cell r="P847">
            <v>1497828</v>
          </cell>
          <cell r="Q847">
            <v>2720</v>
          </cell>
          <cell r="R847">
            <v>5304</v>
          </cell>
          <cell r="S847">
            <v>2884</v>
          </cell>
          <cell r="T847">
            <v>4.5</v>
          </cell>
          <cell r="U847">
            <v>3894</v>
          </cell>
        </row>
        <row r="848">
          <cell r="A848">
            <v>5245104</v>
          </cell>
          <cell r="B848" t="str">
            <v>FATHER88</v>
          </cell>
          <cell r="C848" t="str">
            <v>KV1</v>
          </cell>
          <cell r="D848">
            <v>10780775</v>
          </cell>
          <cell r="E848">
            <v>2977</v>
          </cell>
          <cell r="H848">
            <v>670</v>
          </cell>
          <cell r="I848">
            <v>49</v>
          </cell>
          <cell r="J848">
            <v>850</v>
          </cell>
          <cell r="K848">
            <v>648</v>
          </cell>
          <cell r="M848">
            <v>1452</v>
          </cell>
          <cell r="N848">
            <v>329</v>
          </cell>
          <cell r="O848">
            <v>1040</v>
          </cell>
          <cell r="P848">
            <v>1013685</v>
          </cell>
          <cell r="Q848">
            <v>2043</v>
          </cell>
          <cell r="R848">
            <v>1651</v>
          </cell>
          <cell r="S848">
            <v>2275</v>
          </cell>
          <cell r="T848">
            <v>4.5999999999999996</v>
          </cell>
          <cell r="U848">
            <v>5224</v>
          </cell>
        </row>
        <row r="849">
          <cell r="A849">
            <v>8083902</v>
          </cell>
          <cell r="B849" t="str">
            <v>GANZA111</v>
          </cell>
          <cell r="C849" t="str">
            <v>M41</v>
          </cell>
          <cell r="D849">
            <v>10780787</v>
          </cell>
          <cell r="E849">
            <v>4278</v>
          </cell>
          <cell r="H849">
            <v>179</v>
          </cell>
          <cell r="I849">
            <v>50</v>
          </cell>
          <cell r="J849">
            <v>770</v>
          </cell>
          <cell r="K849">
            <v>554</v>
          </cell>
          <cell r="M849">
            <v>1992</v>
          </cell>
          <cell r="N849">
            <v>90</v>
          </cell>
          <cell r="O849">
            <v>928</v>
          </cell>
          <cell r="P849">
            <v>1400820</v>
          </cell>
          <cell r="Q849">
            <v>2052</v>
          </cell>
          <cell r="R849">
            <v>4033</v>
          </cell>
          <cell r="S849">
            <v>2585</v>
          </cell>
          <cell r="T849">
            <v>4.9000000000000004</v>
          </cell>
          <cell r="U849">
            <v>5671</v>
          </cell>
        </row>
        <row r="850">
          <cell r="A850">
            <v>5163666</v>
          </cell>
          <cell r="B850" t="str">
            <v>SERGUN4EK</v>
          </cell>
          <cell r="C850" t="str">
            <v>T-50</v>
          </cell>
          <cell r="D850">
            <v>10780766</v>
          </cell>
          <cell r="E850">
            <v>3261</v>
          </cell>
          <cell r="H850">
            <v>0</v>
          </cell>
          <cell r="I850">
            <v>50</v>
          </cell>
          <cell r="J850">
            <v>740</v>
          </cell>
          <cell r="K850">
            <v>714</v>
          </cell>
          <cell r="M850">
            <v>1635</v>
          </cell>
          <cell r="N850">
            <v>0</v>
          </cell>
          <cell r="O850"/>
          <cell r="P850">
            <v>1320545</v>
          </cell>
          <cell r="Q850">
            <v>1990</v>
          </cell>
          <cell r="R850">
            <v>2119</v>
          </cell>
          <cell r="S850">
            <v>2481</v>
          </cell>
          <cell r="T850">
            <v>5.3</v>
          </cell>
          <cell r="U850">
            <v>3341</v>
          </cell>
        </row>
        <row r="851">
          <cell r="A851">
            <v>4072444</v>
          </cell>
          <cell r="B851" t="str">
            <v>K_O_R_S_A_R1966</v>
          </cell>
          <cell r="C851" t="str">
            <v>Ch21_T34</v>
          </cell>
          <cell r="D851">
            <v>10780791</v>
          </cell>
          <cell r="E851">
            <v>18250</v>
          </cell>
          <cell r="H851">
            <v>113</v>
          </cell>
          <cell r="I851">
            <v>55</v>
          </cell>
          <cell r="J851">
            <v>1150</v>
          </cell>
          <cell r="K851">
            <v>1117</v>
          </cell>
          <cell r="M851">
            <v>9520</v>
          </cell>
          <cell r="N851">
            <v>62</v>
          </cell>
          <cell r="O851"/>
          <cell r="P851">
            <v>11800905</v>
          </cell>
          <cell r="Q851">
            <v>16979</v>
          </cell>
          <cell r="R851">
            <v>23075</v>
          </cell>
          <cell r="S851">
            <v>11911</v>
          </cell>
          <cell r="T851">
            <v>5.4</v>
          </cell>
          <cell r="U851">
            <v>32021</v>
          </cell>
        </row>
        <row r="852">
          <cell r="A852">
            <v>758650</v>
          </cell>
          <cell r="B852" t="str">
            <v>PIF11</v>
          </cell>
          <cell r="C852" t="str">
            <v>ARL_V39</v>
          </cell>
          <cell r="D852">
            <v>10780789</v>
          </cell>
          <cell r="E852">
            <v>12472</v>
          </cell>
          <cell r="H852">
            <v>0</v>
          </cell>
          <cell r="I852">
            <v>50</v>
          </cell>
          <cell r="J852">
            <v>1000</v>
          </cell>
          <cell r="K852">
            <v>998</v>
          </cell>
          <cell r="M852">
            <v>6225</v>
          </cell>
          <cell r="N852">
            <v>0</v>
          </cell>
          <cell r="O852"/>
          <cell r="P852">
            <v>9018549</v>
          </cell>
          <cell r="Q852">
            <v>10063</v>
          </cell>
          <cell r="R852">
            <v>11472</v>
          </cell>
          <cell r="S852">
            <v>7279</v>
          </cell>
          <cell r="T852">
            <v>6.2</v>
          </cell>
          <cell r="U852">
            <v>19176</v>
          </cell>
        </row>
        <row r="853">
          <cell r="A853">
            <v>6127726</v>
          </cell>
          <cell r="B853" t="str">
            <v>SASHIK0</v>
          </cell>
          <cell r="C853" t="str">
            <v>SU-152</v>
          </cell>
          <cell r="D853">
            <v>10780786</v>
          </cell>
          <cell r="E853">
            <v>3912</v>
          </cell>
          <cell r="H853">
            <v>0</v>
          </cell>
          <cell r="I853">
            <v>49</v>
          </cell>
          <cell r="J853">
            <v>840</v>
          </cell>
          <cell r="K853">
            <v>744</v>
          </cell>
          <cell r="M853">
            <v>1922</v>
          </cell>
          <cell r="N853">
            <v>0</v>
          </cell>
          <cell r="O853"/>
          <cell r="P853">
            <v>1841366</v>
          </cell>
          <cell r="Q853">
            <v>2486</v>
          </cell>
          <cell r="R853">
            <v>2067</v>
          </cell>
          <cell r="S853">
            <v>3341</v>
          </cell>
          <cell r="T853">
            <v>5.0999999999999996</v>
          </cell>
          <cell r="U853">
            <v>5674</v>
          </cell>
        </row>
        <row r="854">
          <cell r="A854">
            <v>13724215</v>
          </cell>
          <cell r="B854" t="str">
            <v>H3LDER</v>
          </cell>
          <cell r="C854" t="str">
            <v>Hummel</v>
          </cell>
          <cell r="D854">
            <v>10780776</v>
          </cell>
          <cell r="E854">
            <v>909</v>
          </cell>
          <cell r="H854">
            <v>0</v>
          </cell>
          <cell r="I854">
            <v>46</v>
          </cell>
          <cell r="J854">
            <v>870</v>
          </cell>
          <cell r="K854">
            <v>705</v>
          </cell>
          <cell r="M854">
            <v>422</v>
          </cell>
          <cell r="N854">
            <v>0</v>
          </cell>
          <cell r="O854"/>
          <cell r="P854">
            <v>362815</v>
          </cell>
          <cell r="Q854">
            <v>651</v>
          </cell>
          <cell r="R854">
            <v>483</v>
          </cell>
          <cell r="S854">
            <v>1013</v>
          </cell>
          <cell r="T854">
            <v>4.8</v>
          </cell>
          <cell r="U854">
            <v>1290</v>
          </cell>
        </row>
        <row r="855">
          <cell r="A855">
            <v>4788234</v>
          </cell>
          <cell r="B855" t="str">
            <v>UNTER_OFFIZIER</v>
          </cell>
          <cell r="C855" t="str">
            <v>VK3001P</v>
          </cell>
          <cell r="D855">
            <v>10780763</v>
          </cell>
          <cell r="E855">
            <v>2920</v>
          </cell>
          <cell r="H855">
            <v>183</v>
          </cell>
          <cell r="I855">
            <v>43</v>
          </cell>
          <cell r="J855">
            <v>660</v>
          </cell>
          <cell r="K855">
            <v>259</v>
          </cell>
          <cell r="M855">
            <v>1316</v>
          </cell>
          <cell r="N855">
            <v>78</v>
          </cell>
          <cell r="O855"/>
          <cell r="P855">
            <v>394259</v>
          </cell>
          <cell r="Q855">
            <v>1089</v>
          </cell>
          <cell r="R855">
            <v>2997</v>
          </cell>
          <cell r="S855">
            <v>830</v>
          </cell>
          <cell r="T855">
            <v>3.7</v>
          </cell>
          <cell r="U855">
            <v>4403</v>
          </cell>
        </row>
        <row r="856">
          <cell r="A856">
            <v>1775451</v>
          </cell>
          <cell r="B856" t="str">
            <v>ANTONAANN</v>
          </cell>
          <cell r="C856" t="str">
            <v>SU-8</v>
          </cell>
          <cell r="D856">
            <v>10780783</v>
          </cell>
          <cell r="E856">
            <v>2196</v>
          </cell>
          <cell r="H856">
            <v>226</v>
          </cell>
          <cell r="I856">
            <v>50</v>
          </cell>
          <cell r="J856">
            <v>450</v>
          </cell>
          <cell r="K856">
            <v>305</v>
          </cell>
          <cell r="M856">
            <v>987</v>
          </cell>
          <cell r="N856">
            <v>113</v>
          </cell>
          <cell r="O856">
            <v>524</v>
          </cell>
          <cell r="P856">
            <v>531966</v>
          </cell>
          <cell r="Q856">
            <v>844</v>
          </cell>
          <cell r="R856">
            <v>996</v>
          </cell>
          <cell r="S856">
            <v>588</v>
          </cell>
          <cell r="T856">
            <v>4.2</v>
          </cell>
          <cell r="U856">
            <v>1206</v>
          </cell>
        </row>
        <row r="857">
          <cell r="A857">
            <v>13116411</v>
          </cell>
          <cell r="B857" t="str">
            <v>MORA1975</v>
          </cell>
          <cell r="C857" t="str">
            <v>KV-1s</v>
          </cell>
          <cell r="D857">
            <v>10780790</v>
          </cell>
          <cell r="E857">
            <v>1068</v>
          </cell>
          <cell r="H857">
            <v>100</v>
          </cell>
          <cell r="I857">
            <v>42</v>
          </cell>
          <cell r="J857">
            <v>480</v>
          </cell>
          <cell r="K857">
            <v>202</v>
          </cell>
          <cell r="M857">
            <v>492</v>
          </cell>
          <cell r="N857">
            <v>42</v>
          </cell>
          <cell r="O857">
            <v>1</v>
          </cell>
          <cell r="P857">
            <v>132161</v>
          </cell>
          <cell r="Q857">
            <v>312</v>
          </cell>
          <cell r="R857">
            <v>504</v>
          </cell>
          <cell r="S857">
            <v>603</v>
          </cell>
          <cell r="T857">
            <v>3.9</v>
          </cell>
          <cell r="U857">
            <v>1030</v>
          </cell>
        </row>
        <row r="858">
          <cell r="A858">
            <v>5180669</v>
          </cell>
          <cell r="B858" t="str">
            <v>14ZAGA88</v>
          </cell>
          <cell r="C858" t="str">
            <v>KV1</v>
          </cell>
          <cell r="D858">
            <v>10780792</v>
          </cell>
          <cell r="E858">
            <v>407</v>
          </cell>
          <cell r="H858">
            <v>0</v>
          </cell>
          <cell r="I858">
            <v>52</v>
          </cell>
          <cell r="J858">
            <v>820</v>
          </cell>
          <cell r="K858">
            <v>450</v>
          </cell>
          <cell r="M858">
            <v>211</v>
          </cell>
          <cell r="N858">
            <v>0</v>
          </cell>
          <cell r="O858"/>
          <cell r="P858">
            <v>54435</v>
          </cell>
          <cell r="Q858">
            <v>252</v>
          </cell>
          <cell r="R858">
            <v>449</v>
          </cell>
          <cell r="S858">
            <v>214</v>
          </cell>
          <cell r="T858">
            <v>2.9</v>
          </cell>
          <cell r="U858">
            <v>653</v>
          </cell>
        </row>
        <row r="859">
          <cell r="A859">
            <v>3922720</v>
          </cell>
          <cell r="B859" t="str">
            <v>FEDORVASILICH</v>
          </cell>
          <cell r="C859" t="str">
            <v>AMX_105AM</v>
          </cell>
          <cell r="D859">
            <v>10780770</v>
          </cell>
          <cell r="E859">
            <v>3354</v>
          </cell>
          <cell r="H859">
            <v>12</v>
          </cell>
          <cell r="I859">
            <v>51</v>
          </cell>
          <cell r="J859">
            <v>840</v>
          </cell>
          <cell r="K859">
            <v>737</v>
          </cell>
          <cell r="M859">
            <v>1601</v>
          </cell>
          <cell r="N859">
            <v>9</v>
          </cell>
          <cell r="O859"/>
          <cell r="P859">
            <v>1468876</v>
          </cell>
          <cell r="Q859">
            <v>1770</v>
          </cell>
          <cell r="R859">
            <v>4359</v>
          </cell>
          <cell r="S859">
            <v>2365</v>
          </cell>
          <cell r="T859">
            <v>5.4</v>
          </cell>
          <cell r="U859">
            <v>3080</v>
          </cell>
        </row>
        <row r="860">
          <cell r="A860">
            <v>5526164</v>
          </cell>
          <cell r="B860" t="str">
            <v>NEMOW</v>
          </cell>
          <cell r="C860" t="str">
            <v>AMX_105AM</v>
          </cell>
          <cell r="D860">
            <v>10780768</v>
          </cell>
          <cell r="E860">
            <v>10466</v>
          </cell>
          <cell r="H860">
            <v>38</v>
          </cell>
          <cell r="I860">
            <v>57</v>
          </cell>
          <cell r="J860">
            <v>1280</v>
          </cell>
          <cell r="K860">
            <v>1214</v>
          </cell>
          <cell r="M860">
            <v>5710</v>
          </cell>
          <cell r="N860">
            <v>23</v>
          </cell>
          <cell r="O860">
            <v>1297</v>
          </cell>
          <cell r="P860">
            <v>6559563</v>
          </cell>
          <cell r="Q860">
            <v>11164</v>
          </cell>
          <cell r="R860">
            <v>10974</v>
          </cell>
          <cell r="S860">
            <v>11054</v>
          </cell>
          <cell r="T860">
            <v>5.0999999999999996</v>
          </cell>
          <cell r="U860">
            <v>23319</v>
          </cell>
        </row>
        <row r="861">
          <cell r="A861">
            <v>13217997</v>
          </cell>
          <cell r="B861" t="str">
            <v>GLEBSALCEVI4</v>
          </cell>
          <cell r="C861" t="str">
            <v>KV1</v>
          </cell>
          <cell r="D861">
            <v>10780781</v>
          </cell>
          <cell r="E861">
            <v>1736</v>
          </cell>
          <cell r="H861">
            <v>344</v>
          </cell>
          <cell r="I861">
            <v>48</v>
          </cell>
          <cell r="J861">
            <v>560</v>
          </cell>
          <cell r="K861">
            <v>167</v>
          </cell>
          <cell r="M861">
            <v>801</v>
          </cell>
          <cell r="N861">
            <v>166</v>
          </cell>
          <cell r="O861">
            <v>200</v>
          </cell>
          <cell r="P861">
            <v>203932</v>
          </cell>
          <cell r="Q861">
            <v>635</v>
          </cell>
          <cell r="R861">
            <v>815</v>
          </cell>
          <cell r="S861">
            <v>522</v>
          </cell>
          <cell r="T861">
            <v>3.3</v>
          </cell>
          <cell r="U861">
            <v>2818</v>
          </cell>
        </row>
        <row r="862">
          <cell r="A862">
            <v>7073129</v>
          </cell>
          <cell r="B862" t="str">
            <v>FRANCUZ1004</v>
          </cell>
          <cell r="C862" t="str">
            <v>AMX_13F3AM</v>
          </cell>
          <cell r="D862">
            <v>10780784</v>
          </cell>
          <cell r="E862">
            <v>4500</v>
          </cell>
          <cell r="H862">
            <v>129</v>
          </cell>
          <cell r="I862">
            <v>39</v>
          </cell>
          <cell r="J862">
            <v>560</v>
          </cell>
          <cell r="K862">
            <v>339</v>
          </cell>
          <cell r="M862">
            <v>2026</v>
          </cell>
          <cell r="N862">
            <v>50</v>
          </cell>
          <cell r="O862">
            <v>1</v>
          </cell>
          <cell r="P862">
            <v>963603</v>
          </cell>
          <cell r="Q862">
            <v>1596</v>
          </cell>
          <cell r="R862">
            <v>1222</v>
          </cell>
          <cell r="S862">
            <v>4036</v>
          </cell>
          <cell r="T862">
            <v>4.9000000000000004</v>
          </cell>
          <cell r="U862">
            <v>5220</v>
          </cell>
        </row>
        <row r="863">
          <cell r="A863">
            <v>7550275</v>
          </cell>
          <cell r="B863" t="str">
            <v>DOMOVOI18</v>
          </cell>
          <cell r="C863" t="str">
            <v>BDR_G1B</v>
          </cell>
          <cell r="D863">
            <v>10780778</v>
          </cell>
          <cell r="E863">
            <v>4556</v>
          </cell>
          <cell r="H863">
            <v>0</v>
          </cell>
          <cell r="I863">
            <v>48</v>
          </cell>
          <cell r="J863">
            <v>790</v>
          </cell>
          <cell r="K863">
            <v>597</v>
          </cell>
          <cell r="M863">
            <v>2186</v>
          </cell>
          <cell r="N863">
            <v>0</v>
          </cell>
          <cell r="O863"/>
          <cell r="P863">
            <v>1511672</v>
          </cell>
          <cell r="Q863">
            <v>2447</v>
          </cell>
          <cell r="R863">
            <v>5008</v>
          </cell>
          <cell r="S863">
            <v>1656</v>
          </cell>
          <cell r="T863">
            <v>4.7</v>
          </cell>
          <cell r="U863">
            <v>6125</v>
          </cell>
        </row>
        <row r="864">
          <cell r="A864">
            <v>12901666</v>
          </cell>
          <cell r="B864" t="str">
            <v>BERKUT_23023</v>
          </cell>
          <cell r="C864" t="str">
            <v>VK3001P</v>
          </cell>
          <cell r="D864">
            <v>10780771</v>
          </cell>
          <cell r="E864">
            <v>3823</v>
          </cell>
          <cell r="H864">
            <v>0</v>
          </cell>
          <cell r="I864">
            <v>49</v>
          </cell>
          <cell r="J864">
            <v>1010</v>
          </cell>
          <cell r="K864">
            <v>1058</v>
          </cell>
          <cell r="M864">
            <v>1871</v>
          </cell>
          <cell r="N864">
            <v>0</v>
          </cell>
          <cell r="O864"/>
          <cell r="P864">
            <v>4732906</v>
          </cell>
          <cell r="Q864">
            <v>3305</v>
          </cell>
          <cell r="R864">
            <v>3469</v>
          </cell>
          <cell r="S864">
            <v>951</v>
          </cell>
          <cell r="T864">
            <v>7.9</v>
          </cell>
          <cell r="U864">
            <v>3704</v>
          </cell>
        </row>
        <row r="865">
          <cell r="A865">
            <v>13523219</v>
          </cell>
          <cell r="B865" t="str">
            <v>KEMENTUROFF</v>
          </cell>
          <cell r="C865" t="str">
            <v>PzIV</v>
          </cell>
          <cell r="D865">
            <v>10780767</v>
          </cell>
          <cell r="E865">
            <v>636</v>
          </cell>
          <cell r="H865">
            <v>0</v>
          </cell>
          <cell r="I865">
            <v>45</v>
          </cell>
          <cell r="J865">
            <v>610</v>
          </cell>
          <cell r="K865">
            <v>209</v>
          </cell>
          <cell r="M865">
            <v>284</v>
          </cell>
          <cell r="N865">
            <v>0</v>
          </cell>
          <cell r="O865"/>
          <cell r="P865">
            <v>67934</v>
          </cell>
          <cell r="Q865">
            <v>280</v>
          </cell>
          <cell r="R865">
            <v>408</v>
          </cell>
          <cell r="S865">
            <v>426</v>
          </cell>
          <cell r="T865">
            <v>3.1</v>
          </cell>
          <cell r="U865">
            <v>775</v>
          </cell>
        </row>
        <row r="866">
          <cell r="A866">
            <v>4665997</v>
          </cell>
          <cell r="B866" t="str">
            <v>_DIZOR_</v>
          </cell>
          <cell r="C866" t="str">
            <v>PzIV</v>
          </cell>
          <cell r="D866">
            <v>10780765</v>
          </cell>
          <cell r="E866">
            <v>3925</v>
          </cell>
          <cell r="H866">
            <v>512</v>
          </cell>
          <cell r="I866">
            <v>51</v>
          </cell>
          <cell r="J866">
            <v>770</v>
          </cell>
          <cell r="K866">
            <v>647</v>
          </cell>
          <cell r="M866">
            <v>1930</v>
          </cell>
          <cell r="N866">
            <v>263</v>
          </cell>
          <cell r="O866">
            <v>980</v>
          </cell>
          <cell r="P866">
            <v>1444551</v>
          </cell>
          <cell r="Q866">
            <v>2138</v>
          </cell>
          <cell r="R866">
            <v>3744</v>
          </cell>
          <cell r="S866">
            <v>1858</v>
          </cell>
          <cell r="T866">
            <v>5.0999999999999996</v>
          </cell>
          <cell r="U866">
            <v>5014</v>
          </cell>
        </row>
        <row r="867">
          <cell r="A867">
            <v>5362494</v>
          </cell>
          <cell r="B867" t="str">
            <v>ALIM01</v>
          </cell>
          <cell r="C867" t="str">
            <v>AMX_105AM</v>
          </cell>
          <cell r="D867">
            <v>10780777</v>
          </cell>
          <cell r="E867">
            <v>2053</v>
          </cell>
          <cell r="H867">
            <v>0</v>
          </cell>
          <cell r="I867">
            <v>46</v>
          </cell>
          <cell r="J867">
            <v>610</v>
          </cell>
          <cell r="K867">
            <v>245</v>
          </cell>
          <cell r="M867">
            <v>952</v>
          </cell>
          <cell r="N867">
            <v>0</v>
          </cell>
          <cell r="O867"/>
          <cell r="P867">
            <v>261681</v>
          </cell>
          <cell r="Q867">
            <v>948</v>
          </cell>
          <cell r="R867">
            <v>1077</v>
          </cell>
          <cell r="S867">
            <v>1200</v>
          </cell>
          <cell r="T867">
            <v>3.1</v>
          </cell>
          <cell r="U867">
            <v>2751</v>
          </cell>
        </row>
        <row r="868">
          <cell r="A868">
            <v>6695848</v>
          </cell>
          <cell r="B868" t="str">
            <v>SHOROHMD</v>
          </cell>
          <cell r="C868" t="str">
            <v>M7_med</v>
          </cell>
          <cell r="D868">
            <v>10780773</v>
          </cell>
          <cell r="E868">
            <v>3644</v>
          </cell>
          <cell r="H868">
            <v>155</v>
          </cell>
          <cell r="I868">
            <v>47</v>
          </cell>
          <cell r="J868">
            <v>960</v>
          </cell>
          <cell r="K868">
            <v>652</v>
          </cell>
          <cell r="M868">
            <v>1744</v>
          </cell>
          <cell r="N868">
            <v>73</v>
          </cell>
          <cell r="O868">
            <v>1049</v>
          </cell>
          <cell r="P868">
            <v>1474741</v>
          </cell>
          <cell r="Q868">
            <v>2127</v>
          </cell>
          <cell r="R868">
            <v>2492</v>
          </cell>
          <cell r="S868">
            <v>2159</v>
          </cell>
          <cell r="T868">
            <v>5.3</v>
          </cell>
          <cell r="U868">
            <v>9583</v>
          </cell>
        </row>
        <row r="869">
          <cell r="A869">
            <v>14137740</v>
          </cell>
          <cell r="B869" t="str">
            <v>DENN6015</v>
          </cell>
          <cell r="C869" t="str">
            <v>GB08_Churchill_I</v>
          </cell>
          <cell r="D869">
            <v>10780764</v>
          </cell>
          <cell r="E869">
            <v>1544</v>
          </cell>
          <cell r="H869">
            <v>98</v>
          </cell>
          <cell r="I869">
            <v>51</v>
          </cell>
          <cell r="J869">
            <v>490</v>
          </cell>
          <cell r="K869">
            <v>72</v>
          </cell>
          <cell r="M869">
            <v>709</v>
          </cell>
          <cell r="N869">
            <v>50</v>
          </cell>
          <cell r="O869"/>
          <cell r="P869">
            <v>103736</v>
          </cell>
          <cell r="Q869">
            <v>364</v>
          </cell>
          <cell r="R869">
            <v>1065</v>
          </cell>
          <cell r="S869">
            <v>578</v>
          </cell>
          <cell r="T869">
            <v>2.8</v>
          </cell>
          <cell r="U869">
            <v>1812</v>
          </cell>
        </row>
        <row r="870">
          <cell r="A870">
            <v>5365060</v>
          </cell>
          <cell r="B870" t="str">
            <v>BERSERKZZZ</v>
          </cell>
          <cell r="C870" t="str">
            <v>T1_hvy</v>
          </cell>
          <cell r="D870">
            <v>10780779</v>
          </cell>
          <cell r="E870">
            <v>6230</v>
          </cell>
          <cell r="H870">
            <v>13</v>
          </cell>
          <cell r="I870">
            <v>53</v>
          </cell>
          <cell r="J870">
            <v>1020</v>
          </cell>
          <cell r="K870">
            <v>1099</v>
          </cell>
          <cell r="M870">
            <v>3225</v>
          </cell>
          <cell r="N870">
            <v>8</v>
          </cell>
          <cell r="O870"/>
          <cell r="P870">
            <v>4179613</v>
          </cell>
          <cell r="Q870">
            <v>5874</v>
          </cell>
          <cell r="R870">
            <v>5513</v>
          </cell>
          <cell r="S870">
            <v>4937</v>
          </cell>
          <cell r="T870">
            <v>5.5</v>
          </cell>
          <cell r="U870">
            <v>7581</v>
          </cell>
        </row>
        <row r="871">
          <cell r="A871">
            <v>14116902</v>
          </cell>
          <cell r="B871" t="str">
            <v>ALEXANDRSOLODOVNIK</v>
          </cell>
          <cell r="C871" t="str">
            <v>T-34</v>
          </cell>
          <cell r="D871">
            <v>10780772</v>
          </cell>
          <cell r="E871">
            <v>1217</v>
          </cell>
          <cell r="H871">
            <v>57</v>
          </cell>
          <cell r="I871">
            <v>48</v>
          </cell>
          <cell r="J871">
            <v>630</v>
          </cell>
          <cell r="K871">
            <v>291</v>
          </cell>
          <cell r="M871">
            <v>564</v>
          </cell>
          <cell r="N871">
            <v>28</v>
          </cell>
          <cell r="O871"/>
          <cell r="P871">
            <v>156846</v>
          </cell>
          <cell r="Q871">
            <v>538</v>
          </cell>
          <cell r="R871">
            <v>677</v>
          </cell>
          <cell r="S871">
            <v>1265</v>
          </cell>
          <cell r="T871">
            <v>3.2</v>
          </cell>
          <cell r="U871">
            <v>1203</v>
          </cell>
        </row>
        <row r="872">
          <cell r="A872">
            <v>225543</v>
          </cell>
          <cell r="B872" t="str">
            <v>SEDOYKULL</v>
          </cell>
          <cell r="C872" t="str">
            <v>JagdPzIV</v>
          </cell>
          <cell r="D872">
            <v>12951469</v>
          </cell>
          <cell r="E872">
            <v>10212</v>
          </cell>
          <cell r="H872">
            <v>5</v>
          </cell>
          <cell r="I872">
            <v>45</v>
          </cell>
          <cell r="J872">
            <v>770</v>
          </cell>
          <cell r="K872">
            <v>650</v>
          </cell>
          <cell r="M872">
            <v>4663</v>
          </cell>
          <cell r="N872">
            <v>1</v>
          </cell>
          <cell r="O872"/>
          <cell r="P872">
            <v>4408131</v>
          </cell>
          <cell r="Q872">
            <v>5948</v>
          </cell>
          <cell r="R872">
            <v>7093</v>
          </cell>
          <cell r="S872">
            <v>7207</v>
          </cell>
          <cell r="T872">
            <v>5.6</v>
          </cell>
          <cell r="U872">
            <v>12358</v>
          </cell>
        </row>
        <row r="873">
          <cell r="A873">
            <v>2474790</v>
          </cell>
          <cell r="B873" t="str">
            <v>CSERGEY73</v>
          </cell>
          <cell r="C873" t="str">
            <v>ARL_V39</v>
          </cell>
          <cell r="D873">
            <v>12951491</v>
          </cell>
          <cell r="E873">
            <v>26062</v>
          </cell>
          <cell r="H873">
            <v>0</v>
          </cell>
          <cell r="I873">
            <v>50</v>
          </cell>
          <cell r="J873">
            <v>1090</v>
          </cell>
          <cell r="K873">
            <v>1177</v>
          </cell>
          <cell r="M873">
            <v>12901</v>
          </cell>
          <cell r="N873">
            <v>0</v>
          </cell>
          <cell r="O873"/>
          <cell r="P873">
            <v>27380762</v>
          </cell>
          <cell r="Q873">
            <v>24661</v>
          </cell>
          <cell r="R873">
            <v>25880</v>
          </cell>
          <cell r="S873">
            <v>17370</v>
          </cell>
          <cell r="T873">
            <v>6.9</v>
          </cell>
          <cell r="U873">
            <v>27036</v>
          </cell>
        </row>
        <row r="874">
          <cell r="A874">
            <v>8515094</v>
          </cell>
          <cell r="B874" t="str">
            <v>APPLEUHH</v>
          </cell>
          <cell r="C874" t="str">
            <v>KV1</v>
          </cell>
          <cell r="D874">
            <v>12951475</v>
          </cell>
          <cell r="E874">
            <v>4314</v>
          </cell>
          <cell r="H874">
            <v>376</v>
          </cell>
          <cell r="I874">
            <v>55</v>
          </cell>
          <cell r="J874">
            <v>1150</v>
          </cell>
          <cell r="K874">
            <v>855</v>
          </cell>
          <cell r="M874">
            <v>2217</v>
          </cell>
          <cell r="N874">
            <v>205</v>
          </cell>
          <cell r="O874">
            <v>1274</v>
          </cell>
          <cell r="P874">
            <v>1348645</v>
          </cell>
          <cell r="Q874">
            <v>4037</v>
          </cell>
          <cell r="R874">
            <v>6650</v>
          </cell>
          <cell r="S874">
            <v>2983</v>
          </cell>
          <cell r="T874">
            <v>3.7</v>
          </cell>
          <cell r="U874">
            <v>8267</v>
          </cell>
        </row>
        <row r="875">
          <cell r="A875">
            <v>1373706</v>
          </cell>
          <cell r="B875" t="str">
            <v>ALEXIS342B</v>
          </cell>
          <cell r="C875" t="str">
            <v>GB08_Churchill_I</v>
          </cell>
          <cell r="D875">
            <v>12951470</v>
          </cell>
          <cell r="E875">
            <v>7104</v>
          </cell>
          <cell r="H875">
            <v>20</v>
          </cell>
          <cell r="I875">
            <v>49</v>
          </cell>
          <cell r="J875">
            <v>840</v>
          </cell>
          <cell r="K875">
            <v>821</v>
          </cell>
          <cell r="M875">
            <v>3539</v>
          </cell>
          <cell r="N875">
            <v>9</v>
          </cell>
          <cell r="O875">
            <v>533</v>
          </cell>
          <cell r="P875">
            <v>3867337</v>
          </cell>
          <cell r="Q875">
            <v>4863</v>
          </cell>
          <cell r="R875">
            <v>6473</v>
          </cell>
          <cell r="S875">
            <v>1899</v>
          </cell>
          <cell r="T875">
            <v>5.7</v>
          </cell>
          <cell r="U875">
            <v>9830</v>
          </cell>
        </row>
        <row r="876">
          <cell r="A876">
            <v>7158436</v>
          </cell>
          <cell r="B876" t="str">
            <v>VIK06</v>
          </cell>
          <cell r="C876" t="str">
            <v>T-34-85</v>
          </cell>
          <cell r="D876">
            <v>12951479</v>
          </cell>
          <cell r="E876">
            <v>5883</v>
          </cell>
          <cell r="H876">
            <v>217</v>
          </cell>
          <cell r="I876">
            <v>44</v>
          </cell>
          <cell r="J876">
            <v>700</v>
          </cell>
          <cell r="K876">
            <v>548</v>
          </cell>
          <cell r="M876">
            <v>2743</v>
          </cell>
          <cell r="N876">
            <v>95</v>
          </cell>
          <cell r="O876">
            <v>226</v>
          </cell>
          <cell r="P876">
            <v>2090034</v>
          </cell>
          <cell r="Q876">
            <v>2802</v>
          </cell>
          <cell r="R876">
            <v>3716</v>
          </cell>
          <cell r="S876">
            <v>3180</v>
          </cell>
          <cell r="T876">
            <v>5.7</v>
          </cell>
          <cell r="U876">
            <v>8575</v>
          </cell>
        </row>
        <row r="877">
          <cell r="A877">
            <v>1628757</v>
          </cell>
          <cell r="B877" t="str">
            <v>SANY712</v>
          </cell>
          <cell r="C877" t="str">
            <v>VK3601H</v>
          </cell>
          <cell r="D877">
            <v>12951487</v>
          </cell>
          <cell r="E877">
            <v>5126</v>
          </cell>
          <cell r="H877">
            <v>248</v>
          </cell>
          <cell r="I877">
            <v>52</v>
          </cell>
          <cell r="J877">
            <v>870</v>
          </cell>
          <cell r="K877">
            <v>753</v>
          </cell>
          <cell r="M877">
            <v>2477</v>
          </cell>
          <cell r="N877">
            <v>129</v>
          </cell>
          <cell r="O877">
            <v>1217</v>
          </cell>
          <cell r="P877">
            <v>2745051</v>
          </cell>
          <cell r="Q877">
            <v>3207</v>
          </cell>
          <cell r="R877">
            <v>3233</v>
          </cell>
          <cell r="S877">
            <v>2697</v>
          </cell>
          <cell r="T877">
            <v>5.4</v>
          </cell>
          <cell r="U877">
            <v>8771</v>
          </cell>
        </row>
        <row r="878">
          <cell r="A878">
            <v>6014947</v>
          </cell>
          <cell r="B878" t="str">
            <v>__CHI__CHA__</v>
          </cell>
          <cell r="C878" t="str">
            <v>Sherman_Jumbo</v>
          </cell>
          <cell r="D878">
            <v>12951490</v>
          </cell>
          <cell r="E878">
            <v>2442</v>
          </cell>
          <cell r="H878">
            <v>172</v>
          </cell>
          <cell r="I878">
            <v>52</v>
          </cell>
          <cell r="J878">
            <v>690</v>
          </cell>
          <cell r="K878">
            <v>517</v>
          </cell>
          <cell r="M878">
            <v>1140</v>
          </cell>
          <cell r="N878">
            <v>89</v>
          </cell>
          <cell r="O878">
            <v>731</v>
          </cell>
          <cell r="P878">
            <v>692005</v>
          </cell>
          <cell r="Q878">
            <v>1305</v>
          </cell>
          <cell r="R878">
            <v>1959</v>
          </cell>
          <cell r="S878">
            <v>1482</v>
          </cell>
          <cell r="T878">
            <v>4.5</v>
          </cell>
          <cell r="U878">
            <v>2455</v>
          </cell>
        </row>
        <row r="879">
          <cell r="A879">
            <v>7980910</v>
          </cell>
          <cell r="B879" t="str">
            <v>STELS_III</v>
          </cell>
          <cell r="C879" t="str">
            <v>SU-8</v>
          </cell>
          <cell r="D879">
            <v>12951493</v>
          </cell>
          <cell r="E879">
            <v>4567</v>
          </cell>
          <cell r="H879">
            <v>105</v>
          </cell>
          <cell r="I879">
            <v>39</v>
          </cell>
          <cell r="J879">
            <v>750</v>
          </cell>
          <cell r="K879">
            <v>544</v>
          </cell>
          <cell r="M879">
            <v>2096</v>
          </cell>
          <cell r="N879">
            <v>41</v>
          </cell>
          <cell r="O879">
            <v>34</v>
          </cell>
          <cell r="P879">
            <v>1565583</v>
          </cell>
          <cell r="Q879">
            <v>2141</v>
          </cell>
          <cell r="R879">
            <v>4152</v>
          </cell>
          <cell r="S879">
            <v>2453</v>
          </cell>
          <cell r="T879">
            <v>5.0999999999999996</v>
          </cell>
          <cell r="U879">
            <v>6196</v>
          </cell>
        </row>
        <row r="880">
          <cell r="A880">
            <v>8271591</v>
          </cell>
          <cell r="B880" t="str">
            <v>NACHALO86</v>
          </cell>
          <cell r="C880" t="str">
            <v>Grille</v>
          </cell>
          <cell r="D880">
            <v>12951492</v>
          </cell>
          <cell r="E880">
            <v>9433</v>
          </cell>
          <cell r="H880">
            <v>0</v>
          </cell>
          <cell r="I880">
            <v>47</v>
          </cell>
          <cell r="J880">
            <v>770</v>
          </cell>
          <cell r="K880">
            <v>755</v>
          </cell>
          <cell r="M880">
            <v>4449</v>
          </cell>
          <cell r="N880">
            <v>0</v>
          </cell>
          <cell r="O880"/>
          <cell r="P880">
            <v>5659624</v>
          </cell>
          <cell r="Q880">
            <v>6041</v>
          </cell>
          <cell r="R880">
            <v>5961</v>
          </cell>
          <cell r="S880">
            <v>5042</v>
          </cell>
          <cell r="T880">
            <v>6.4</v>
          </cell>
          <cell r="U880">
            <v>9914</v>
          </cell>
        </row>
        <row r="881">
          <cell r="A881">
            <v>3880034</v>
          </cell>
          <cell r="B881" t="str">
            <v>ANDLOGI1975</v>
          </cell>
          <cell r="C881" t="str">
            <v>M18_Hellcat</v>
          </cell>
          <cell r="D881">
            <v>12951489</v>
          </cell>
          <cell r="E881">
            <v>5294</v>
          </cell>
          <cell r="H881">
            <v>42</v>
          </cell>
          <cell r="I881">
            <v>43</v>
          </cell>
          <cell r="J881">
            <v>500</v>
          </cell>
          <cell r="K881">
            <v>367</v>
          </cell>
          <cell r="M881">
            <v>2438</v>
          </cell>
          <cell r="N881">
            <v>16</v>
          </cell>
          <cell r="O881"/>
          <cell r="P881">
            <v>1078865</v>
          </cell>
          <cell r="Q881">
            <v>1870</v>
          </cell>
          <cell r="R881">
            <v>3879</v>
          </cell>
          <cell r="S881">
            <v>3038</v>
          </cell>
          <cell r="T881">
            <v>4.8</v>
          </cell>
          <cell r="U881">
            <v>2619</v>
          </cell>
        </row>
        <row r="882">
          <cell r="A882">
            <v>3325428</v>
          </cell>
          <cell r="B882" t="str">
            <v>31TOLYN</v>
          </cell>
          <cell r="C882" t="str">
            <v>T-34-85</v>
          </cell>
          <cell r="D882">
            <v>12951494</v>
          </cell>
          <cell r="E882">
            <v>23956</v>
          </cell>
          <cell r="H882">
            <v>1407</v>
          </cell>
          <cell r="I882">
            <v>56</v>
          </cell>
          <cell r="J882">
            <v>1420</v>
          </cell>
          <cell r="K882">
            <v>1529</v>
          </cell>
          <cell r="M882">
            <v>12454</v>
          </cell>
          <cell r="N882">
            <v>784</v>
          </cell>
          <cell r="O882">
            <v>1561</v>
          </cell>
          <cell r="P882">
            <v>28373344</v>
          </cell>
          <cell r="Q882">
            <v>32101</v>
          </cell>
          <cell r="R882">
            <v>22873</v>
          </cell>
          <cell r="S882">
            <v>33381</v>
          </cell>
          <cell r="T882">
            <v>7</v>
          </cell>
          <cell r="U882">
            <v>39136</v>
          </cell>
        </row>
        <row r="883">
          <cell r="A883">
            <v>2951842</v>
          </cell>
          <cell r="B883" t="str">
            <v>DRACO_ART</v>
          </cell>
          <cell r="C883" t="str">
            <v>AMX_12t</v>
          </cell>
          <cell r="D883">
            <v>12951478</v>
          </cell>
          <cell r="E883">
            <v>5934</v>
          </cell>
          <cell r="H883">
            <v>120</v>
          </cell>
          <cell r="I883">
            <v>50</v>
          </cell>
          <cell r="J883">
            <v>1030</v>
          </cell>
          <cell r="K883">
            <v>1069</v>
          </cell>
          <cell r="M883">
            <v>3085</v>
          </cell>
          <cell r="N883">
            <v>60</v>
          </cell>
          <cell r="O883">
            <v>938</v>
          </cell>
          <cell r="P883">
            <v>4557782</v>
          </cell>
          <cell r="Q883">
            <v>4809</v>
          </cell>
          <cell r="R883">
            <v>6533</v>
          </cell>
          <cell r="S883">
            <v>3034</v>
          </cell>
          <cell r="T883">
            <v>6.3</v>
          </cell>
          <cell r="U883">
            <v>8410</v>
          </cell>
        </row>
        <row r="884">
          <cell r="A884">
            <v>12323161</v>
          </cell>
          <cell r="B884" t="str">
            <v>CHILI1981</v>
          </cell>
          <cell r="C884" t="str">
            <v>PzIV</v>
          </cell>
          <cell r="D884">
            <v>12951488</v>
          </cell>
          <cell r="E884">
            <v>1679</v>
          </cell>
          <cell r="H884">
            <v>134</v>
          </cell>
          <cell r="I884">
            <v>37</v>
          </cell>
          <cell r="J884">
            <v>490</v>
          </cell>
          <cell r="K884">
            <v>196</v>
          </cell>
          <cell r="M884">
            <v>766</v>
          </cell>
          <cell r="N884">
            <v>49</v>
          </cell>
          <cell r="O884">
            <v>1</v>
          </cell>
          <cell r="P884">
            <v>223583</v>
          </cell>
          <cell r="Q884">
            <v>515</v>
          </cell>
          <cell r="R884">
            <v>970</v>
          </cell>
          <cell r="S884">
            <v>453</v>
          </cell>
          <cell r="T884">
            <v>3.9</v>
          </cell>
          <cell r="U884">
            <v>1970</v>
          </cell>
        </row>
        <row r="885">
          <cell r="A885">
            <v>8652080</v>
          </cell>
          <cell r="B885" t="str">
            <v>19LEV81</v>
          </cell>
          <cell r="C885" t="str">
            <v>T1_hvy</v>
          </cell>
          <cell r="D885">
            <v>12951482</v>
          </cell>
          <cell r="E885">
            <v>3074</v>
          </cell>
          <cell r="H885">
            <v>287</v>
          </cell>
          <cell r="I885">
            <v>45</v>
          </cell>
          <cell r="J885">
            <v>600</v>
          </cell>
          <cell r="K885">
            <v>433</v>
          </cell>
          <cell r="M885">
            <v>1429</v>
          </cell>
          <cell r="N885">
            <v>129</v>
          </cell>
          <cell r="O885">
            <v>652</v>
          </cell>
          <cell r="P885">
            <v>696000</v>
          </cell>
          <cell r="Q885">
            <v>1394</v>
          </cell>
          <cell r="R885">
            <v>2613</v>
          </cell>
          <cell r="S885">
            <v>1700</v>
          </cell>
          <cell r="T885">
            <v>4.4000000000000004</v>
          </cell>
          <cell r="U885">
            <v>2269</v>
          </cell>
        </row>
        <row r="886">
          <cell r="A886">
            <v>13238430</v>
          </cell>
          <cell r="B886" t="str">
            <v>ALEKSANDR_1941</v>
          </cell>
          <cell r="C886" t="str">
            <v>T1_hvy</v>
          </cell>
          <cell r="D886">
            <v>12951476</v>
          </cell>
          <cell r="E886">
            <v>631</v>
          </cell>
          <cell r="H886">
            <v>0</v>
          </cell>
          <cell r="I886">
            <v>47</v>
          </cell>
          <cell r="J886">
            <v>350</v>
          </cell>
          <cell r="K886">
            <v>1</v>
          </cell>
          <cell r="M886">
            <v>297</v>
          </cell>
          <cell r="N886">
            <v>0</v>
          </cell>
          <cell r="O886"/>
          <cell r="P886">
            <v>25311</v>
          </cell>
          <cell r="Q886">
            <v>92</v>
          </cell>
          <cell r="R886">
            <v>284</v>
          </cell>
          <cell r="S886">
            <v>157</v>
          </cell>
          <cell r="T886">
            <v>2.8</v>
          </cell>
          <cell r="U886">
            <v>642</v>
          </cell>
        </row>
        <row r="887">
          <cell r="A887">
            <v>6803317</v>
          </cell>
          <cell r="B887" t="str">
            <v>MOTOR3SHOW</v>
          </cell>
          <cell r="C887" t="str">
            <v>KV1</v>
          </cell>
          <cell r="D887">
            <v>12951495</v>
          </cell>
          <cell r="E887">
            <v>978</v>
          </cell>
          <cell r="H887">
            <v>199</v>
          </cell>
          <cell r="I887">
            <v>48</v>
          </cell>
          <cell r="J887">
            <v>730</v>
          </cell>
          <cell r="K887">
            <v>456</v>
          </cell>
          <cell r="M887">
            <v>467</v>
          </cell>
          <cell r="N887">
            <v>95</v>
          </cell>
          <cell r="O887">
            <v>794</v>
          </cell>
          <cell r="P887">
            <v>222966</v>
          </cell>
          <cell r="Q887">
            <v>512</v>
          </cell>
          <cell r="R887">
            <v>811</v>
          </cell>
          <cell r="S887">
            <v>539</v>
          </cell>
          <cell r="T887">
            <v>3.8</v>
          </cell>
          <cell r="U887">
            <v>1302</v>
          </cell>
        </row>
        <row r="888">
          <cell r="A888">
            <v>1600384</v>
          </cell>
          <cell r="B888" t="str">
            <v>IGORUAN777</v>
          </cell>
          <cell r="C888" t="str">
            <v>Grille</v>
          </cell>
          <cell r="D888">
            <v>12951467</v>
          </cell>
          <cell r="E888">
            <v>5707</v>
          </cell>
          <cell r="H888">
            <v>31</v>
          </cell>
          <cell r="I888">
            <v>41</v>
          </cell>
          <cell r="J888">
            <v>980</v>
          </cell>
          <cell r="K888">
            <v>777</v>
          </cell>
          <cell r="M888">
            <v>2696</v>
          </cell>
          <cell r="N888">
            <v>9</v>
          </cell>
          <cell r="O888">
            <v>1</v>
          </cell>
          <cell r="P888">
            <v>3774402</v>
          </cell>
          <cell r="Q888">
            <v>3283</v>
          </cell>
          <cell r="R888">
            <v>5391</v>
          </cell>
          <cell r="S888">
            <v>2791</v>
          </cell>
          <cell r="T888">
            <v>6.6</v>
          </cell>
          <cell r="U888">
            <v>11768</v>
          </cell>
        </row>
        <row r="889">
          <cell r="A889">
            <v>13206674</v>
          </cell>
          <cell r="B889" t="str">
            <v>YURIYTAB</v>
          </cell>
          <cell r="C889" t="str">
            <v>VK3001H</v>
          </cell>
          <cell r="D889">
            <v>12951472</v>
          </cell>
          <cell r="E889">
            <v>593</v>
          </cell>
          <cell r="H889">
            <v>117</v>
          </cell>
          <cell r="I889">
            <v>35</v>
          </cell>
          <cell r="J889">
            <v>500</v>
          </cell>
          <cell r="K889">
            <v>272</v>
          </cell>
          <cell r="M889">
            <v>277</v>
          </cell>
          <cell r="N889">
            <v>41</v>
          </cell>
          <cell r="O889"/>
          <cell r="P889">
            <v>81476</v>
          </cell>
          <cell r="Q889">
            <v>179</v>
          </cell>
          <cell r="R889">
            <v>462</v>
          </cell>
          <cell r="S889">
            <v>247</v>
          </cell>
          <cell r="T889">
            <v>4.3</v>
          </cell>
          <cell r="U889">
            <v>490</v>
          </cell>
        </row>
        <row r="890">
          <cell r="A890">
            <v>5526164</v>
          </cell>
          <cell r="B890" t="str">
            <v>NEMOW</v>
          </cell>
          <cell r="C890" t="str">
            <v>AMX_105AM</v>
          </cell>
          <cell r="D890">
            <v>12951473</v>
          </cell>
          <cell r="E890">
            <v>10466</v>
          </cell>
          <cell r="H890">
            <v>38</v>
          </cell>
          <cell r="I890">
            <v>57</v>
          </cell>
          <cell r="J890">
            <v>1280</v>
          </cell>
          <cell r="K890">
            <v>1214</v>
          </cell>
          <cell r="M890">
            <v>5710</v>
          </cell>
          <cell r="N890">
            <v>23</v>
          </cell>
          <cell r="O890">
            <v>1297</v>
          </cell>
          <cell r="P890">
            <v>6559563</v>
          </cell>
          <cell r="Q890">
            <v>11164</v>
          </cell>
          <cell r="R890">
            <v>10974</v>
          </cell>
          <cell r="S890">
            <v>11054</v>
          </cell>
          <cell r="T890">
            <v>5.0999999999999996</v>
          </cell>
          <cell r="U890">
            <v>23319</v>
          </cell>
        </row>
        <row r="891">
          <cell r="A891">
            <v>5530918</v>
          </cell>
          <cell r="B891" t="str">
            <v>N_A_S_T_9L</v>
          </cell>
          <cell r="C891" t="str">
            <v>Hummel</v>
          </cell>
          <cell r="D891">
            <v>12951480</v>
          </cell>
          <cell r="E891">
            <v>8641</v>
          </cell>
          <cell r="H891">
            <v>134</v>
          </cell>
          <cell r="I891">
            <v>48</v>
          </cell>
          <cell r="J891">
            <v>710</v>
          </cell>
          <cell r="K891">
            <v>622</v>
          </cell>
          <cell r="M891">
            <v>3981</v>
          </cell>
          <cell r="N891">
            <v>64</v>
          </cell>
          <cell r="O891">
            <v>98</v>
          </cell>
          <cell r="P891">
            <v>4156571</v>
          </cell>
          <cell r="Q891">
            <v>4667</v>
          </cell>
          <cell r="R891">
            <v>3414</v>
          </cell>
          <cell r="S891">
            <v>5185</v>
          </cell>
          <cell r="T891">
            <v>6.1</v>
          </cell>
          <cell r="U891">
            <v>11812</v>
          </cell>
        </row>
        <row r="892">
          <cell r="A892">
            <v>4357152</v>
          </cell>
          <cell r="B892" t="str">
            <v>PARKU</v>
          </cell>
          <cell r="C892" t="str">
            <v>ELC_AMX</v>
          </cell>
          <cell r="D892">
            <v>12951477</v>
          </cell>
          <cell r="E892">
            <v>12053</v>
          </cell>
          <cell r="H892">
            <v>1773</v>
          </cell>
          <cell r="I892">
            <v>55</v>
          </cell>
          <cell r="J892">
            <v>1040</v>
          </cell>
          <cell r="K892">
            <v>999</v>
          </cell>
          <cell r="M892">
            <v>5920</v>
          </cell>
          <cell r="N892">
            <v>969</v>
          </cell>
          <cell r="O892">
            <v>1217</v>
          </cell>
          <cell r="P892">
            <v>7145593</v>
          </cell>
          <cell r="Q892">
            <v>9467</v>
          </cell>
          <cell r="R892">
            <v>14365</v>
          </cell>
          <cell r="S892">
            <v>12681</v>
          </cell>
          <cell r="T892">
            <v>5.7</v>
          </cell>
          <cell r="U892">
            <v>14761</v>
          </cell>
        </row>
        <row r="893">
          <cell r="A893">
            <v>3244971</v>
          </cell>
          <cell r="B893" t="str">
            <v>LEHAMOSKIN</v>
          </cell>
          <cell r="C893" t="str">
            <v>T_50_2</v>
          </cell>
          <cell r="D893">
            <v>12951481</v>
          </cell>
          <cell r="E893">
            <v>6927</v>
          </cell>
          <cell r="H893">
            <v>252</v>
          </cell>
          <cell r="I893">
            <v>55</v>
          </cell>
          <cell r="J893">
            <v>1060</v>
          </cell>
          <cell r="K893">
            <v>1011</v>
          </cell>
          <cell r="M893">
            <v>3571</v>
          </cell>
          <cell r="N893">
            <v>139</v>
          </cell>
          <cell r="O893">
            <v>690</v>
          </cell>
          <cell r="P893">
            <v>4059437</v>
          </cell>
          <cell r="Q893">
            <v>5195</v>
          </cell>
          <cell r="R893">
            <v>8963</v>
          </cell>
          <cell r="S893">
            <v>5918</v>
          </cell>
          <cell r="T893">
            <v>5.7</v>
          </cell>
          <cell r="U893">
            <v>10396</v>
          </cell>
        </row>
        <row r="894">
          <cell r="A894">
            <v>3196471</v>
          </cell>
          <cell r="B894" t="str">
            <v>BORIS_KACHALICH24</v>
          </cell>
          <cell r="C894" t="str">
            <v>VK3001P</v>
          </cell>
          <cell r="D894">
            <v>12951484</v>
          </cell>
          <cell r="E894">
            <v>972</v>
          </cell>
          <cell r="H894">
            <v>79</v>
          </cell>
          <cell r="I894">
            <v>39</v>
          </cell>
          <cell r="J894">
            <v>620</v>
          </cell>
          <cell r="K894">
            <v>236</v>
          </cell>
          <cell r="M894">
            <v>447</v>
          </cell>
          <cell r="N894">
            <v>29</v>
          </cell>
          <cell r="O894">
            <v>1</v>
          </cell>
          <cell r="P894">
            <v>110730</v>
          </cell>
          <cell r="Q894">
            <v>288</v>
          </cell>
          <cell r="R894">
            <v>1006</v>
          </cell>
          <cell r="S894">
            <v>329</v>
          </cell>
          <cell r="T894">
            <v>3.8</v>
          </cell>
          <cell r="U894">
            <v>1404</v>
          </cell>
        </row>
        <row r="895">
          <cell r="A895">
            <v>12190161</v>
          </cell>
          <cell r="B895" t="str">
            <v>PRO___ZHENYA</v>
          </cell>
          <cell r="C895" t="str">
            <v>PzIV</v>
          </cell>
          <cell r="D895">
            <v>12951486</v>
          </cell>
          <cell r="E895">
            <v>2324</v>
          </cell>
          <cell r="H895">
            <v>0</v>
          </cell>
          <cell r="I895">
            <v>45</v>
          </cell>
          <cell r="J895">
            <v>650</v>
          </cell>
          <cell r="K895">
            <v>308</v>
          </cell>
          <cell r="M895">
            <v>1045</v>
          </cell>
          <cell r="N895">
            <v>0</v>
          </cell>
          <cell r="O895"/>
          <cell r="P895">
            <v>457060</v>
          </cell>
          <cell r="Q895">
            <v>825</v>
          </cell>
          <cell r="R895">
            <v>1186</v>
          </cell>
          <cell r="S895">
            <v>1386</v>
          </cell>
          <cell r="T895">
            <v>4.5</v>
          </cell>
          <cell r="U895">
            <v>4107</v>
          </cell>
        </row>
        <row r="896">
          <cell r="A896">
            <v>13945237</v>
          </cell>
          <cell r="B896" t="str">
            <v>NASTASYBELOVED</v>
          </cell>
          <cell r="C896" t="str">
            <v>VK3601H</v>
          </cell>
          <cell r="D896">
            <v>12951474</v>
          </cell>
          <cell r="E896">
            <v>759</v>
          </cell>
          <cell r="H896">
            <v>40</v>
          </cell>
          <cell r="I896">
            <v>42</v>
          </cell>
          <cell r="J896">
            <v>610</v>
          </cell>
          <cell r="K896">
            <v>142</v>
          </cell>
          <cell r="M896">
            <v>333</v>
          </cell>
          <cell r="N896">
            <v>15</v>
          </cell>
          <cell r="O896"/>
          <cell r="P896">
            <v>99424</v>
          </cell>
          <cell r="Q896">
            <v>219</v>
          </cell>
          <cell r="R896">
            <v>311</v>
          </cell>
          <cell r="S896">
            <v>170</v>
          </cell>
          <cell r="T896">
            <v>4.0999999999999996</v>
          </cell>
          <cell r="U896">
            <v>1731</v>
          </cell>
        </row>
        <row r="897">
          <cell r="A897">
            <v>8561549</v>
          </cell>
          <cell r="B897" t="str">
            <v>ANDRUHA333</v>
          </cell>
          <cell r="C897" t="str">
            <v>Ch21_T34</v>
          </cell>
          <cell r="D897">
            <v>12951471</v>
          </cell>
          <cell r="E897">
            <v>4166</v>
          </cell>
          <cell r="H897">
            <v>3</v>
          </cell>
          <cell r="I897">
            <v>46</v>
          </cell>
          <cell r="J897">
            <v>740</v>
          </cell>
          <cell r="K897">
            <v>602</v>
          </cell>
          <cell r="M897">
            <v>1945</v>
          </cell>
          <cell r="N897">
            <v>0</v>
          </cell>
          <cell r="O897"/>
          <cell r="P897">
            <v>1479583</v>
          </cell>
          <cell r="Q897">
            <v>2364</v>
          </cell>
          <cell r="R897">
            <v>2883</v>
          </cell>
          <cell r="S897">
            <v>3200</v>
          </cell>
          <cell r="T897">
            <v>5</v>
          </cell>
          <cell r="U897">
            <v>4621</v>
          </cell>
        </row>
        <row r="898">
          <cell r="A898">
            <v>11360179</v>
          </cell>
          <cell r="B898" t="str">
            <v>159326</v>
          </cell>
          <cell r="C898" t="str">
            <v>T-34-85</v>
          </cell>
          <cell r="D898">
            <v>12951483</v>
          </cell>
          <cell r="E898">
            <v>2490</v>
          </cell>
          <cell r="H898">
            <v>249</v>
          </cell>
          <cell r="I898">
            <v>40</v>
          </cell>
          <cell r="J898">
            <v>580</v>
          </cell>
          <cell r="K898">
            <v>340</v>
          </cell>
          <cell r="M898">
            <v>1110</v>
          </cell>
          <cell r="N898">
            <v>100</v>
          </cell>
          <cell r="O898">
            <v>485</v>
          </cell>
          <cell r="P898">
            <v>609506</v>
          </cell>
          <cell r="Q898">
            <v>953</v>
          </cell>
          <cell r="R898">
            <v>1178</v>
          </cell>
          <cell r="S898">
            <v>1186</v>
          </cell>
          <cell r="T898">
            <v>4.7</v>
          </cell>
          <cell r="U898">
            <v>3152</v>
          </cell>
        </row>
        <row r="899">
          <cell r="A899">
            <v>11644791</v>
          </cell>
          <cell r="B899" t="str">
            <v>ZMEELOW13</v>
          </cell>
          <cell r="C899" t="str">
            <v>JagdPzIV</v>
          </cell>
          <cell r="D899">
            <v>12951496</v>
          </cell>
          <cell r="E899">
            <v>3531</v>
          </cell>
          <cell r="H899">
            <v>148</v>
          </cell>
          <cell r="I899">
            <v>39</v>
          </cell>
          <cell r="J899">
            <v>630</v>
          </cell>
          <cell r="K899">
            <v>261</v>
          </cell>
          <cell r="M899">
            <v>1565</v>
          </cell>
          <cell r="N899">
            <v>57</v>
          </cell>
          <cell r="O899">
            <v>1</v>
          </cell>
          <cell r="P899">
            <v>569439</v>
          </cell>
          <cell r="Q899">
            <v>1289</v>
          </cell>
          <cell r="R899">
            <v>1974</v>
          </cell>
          <cell r="S899">
            <v>2266</v>
          </cell>
          <cell r="T899">
            <v>4.0999999999999996</v>
          </cell>
          <cell r="U899">
            <v>5539</v>
          </cell>
        </row>
        <row r="900">
          <cell r="A900">
            <v>5214138</v>
          </cell>
          <cell r="B900" t="str">
            <v>BESSSMERTNYI</v>
          </cell>
          <cell r="C900" t="str">
            <v>M7_Priest</v>
          </cell>
          <cell r="D900">
            <v>12951485</v>
          </cell>
          <cell r="E900">
            <v>8308</v>
          </cell>
          <cell r="H900">
            <v>38</v>
          </cell>
          <cell r="I900">
            <v>49</v>
          </cell>
          <cell r="J900">
            <v>1050</v>
          </cell>
          <cell r="K900">
            <v>1112</v>
          </cell>
          <cell r="M900">
            <v>4046</v>
          </cell>
          <cell r="N900">
            <v>19</v>
          </cell>
          <cell r="O900">
            <v>1059</v>
          </cell>
          <cell r="P900">
            <v>8414985</v>
          </cell>
          <cell r="Q900">
            <v>7972</v>
          </cell>
          <cell r="R900">
            <v>5616</v>
          </cell>
          <cell r="S900">
            <v>5036</v>
          </cell>
          <cell r="T900">
            <v>6.9</v>
          </cell>
          <cell r="U900">
            <v>11044</v>
          </cell>
        </row>
        <row r="901">
          <cell r="A901">
            <v>3273602</v>
          </cell>
          <cell r="B901" t="str">
            <v>ALDEGREY</v>
          </cell>
          <cell r="C901" t="str">
            <v>Ch20_Type58</v>
          </cell>
          <cell r="D901">
            <v>12951468</v>
          </cell>
          <cell r="E901">
            <v>6527</v>
          </cell>
          <cell r="H901">
            <v>3</v>
          </cell>
          <cell r="I901">
            <v>50</v>
          </cell>
          <cell r="J901">
            <v>920</v>
          </cell>
          <cell r="K901">
            <v>965</v>
          </cell>
          <cell r="M901">
            <v>3216</v>
          </cell>
          <cell r="N901">
            <v>2</v>
          </cell>
          <cell r="O901"/>
          <cell r="P901">
            <v>4699375</v>
          </cell>
          <cell r="Q901">
            <v>4684</v>
          </cell>
          <cell r="R901">
            <v>5997</v>
          </cell>
          <cell r="S901">
            <v>4314</v>
          </cell>
          <cell r="T901">
            <v>6.1</v>
          </cell>
          <cell r="U901">
            <v>6700</v>
          </cell>
        </row>
        <row r="902">
          <cell r="A902">
            <v>11978214</v>
          </cell>
          <cell r="B902" t="str">
            <v>KLYM1989</v>
          </cell>
          <cell r="C902" t="str">
            <v>M3_Grant</v>
          </cell>
          <cell r="D902">
            <v>38593939</v>
          </cell>
          <cell r="E902">
            <v>1306</v>
          </cell>
          <cell r="H902">
            <v>155</v>
          </cell>
          <cell r="I902">
            <v>43</v>
          </cell>
          <cell r="J902">
            <v>460</v>
          </cell>
          <cell r="K902">
            <v>307</v>
          </cell>
          <cell r="M902">
            <v>619</v>
          </cell>
          <cell r="N902">
            <v>67</v>
          </cell>
          <cell r="O902">
            <v>670</v>
          </cell>
          <cell r="P902">
            <v>249192</v>
          </cell>
          <cell r="Q902">
            <v>509</v>
          </cell>
          <cell r="R902">
            <v>564</v>
          </cell>
          <cell r="S902">
            <v>449</v>
          </cell>
          <cell r="T902">
            <v>4.2</v>
          </cell>
          <cell r="U902">
            <v>990</v>
          </cell>
        </row>
        <row r="903">
          <cell r="A903">
            <v>11602139</v>
          </cell>
          <cell r="B903" t="str">
            <v>PRES1842</v>
          </cell>
          <cell r="C903" t="str">
            <v>T1_hvy</v>
          </cell>
          <cell r="D903">
            <v>38593936</v>
          </cell>
          <cell r="E903">
            <v>1307</v>
          </cell>
          <cell r="H903">
            <v>35</v>
          </cell>
          <cell r="I903">
            <v>45</v>
          </cell>
          <cell r="J903">
            <v>880</v>
          </cell>
          <cell r="K903">
            <v>422</v>
          </cell>
          <cell r="M903">
            <v>652</v>
          </cell>
          <cell r="N903">
            <v>13</v>
          </cell>
          <cell r="O903">
            <v>1</v>
          </cell>
          <cell r="P903">
            <v>199471</v>
          </cell>
          <cell r="Q903">
            <v>787</v>
          </cell>
          <cell r="R903">
            <v>1126</v>
          </cell>
          <cell r="S903">
            <v>735</v>
          </cell>
          <cell r="T903">
            <v>3.1</v>
          </cell>
          <cell r="U903">
            <v>3008</v>
          </cell>
        </row>
        <row r="904">
          <cell r="A904">
            <v>1706435</v>
          </cell>
          <cell r="B904" t="str">
            <v>BOIICHUK</v>
          </cell>
          <cell r="C904" t="str">
            <v>Ch09_M5</v>
          </cell>
          <cell r="D904">
            <v>38593931</v>
          </cell>
          <cell r="E904">
            <v>15585</v>
          </cell>
          <cell r="H904">
            <v>113</v>
          </cell>
          <cell r="I904">
            <v>44</v>
          </cell>
          <cell r="J904">
            <v>730</v>
          </cell>
          <cell r="K904">
            <v>625</v>
          </cell>
          <cell r="M904">
            <v>7288</v>
          </cell>
          <cell r="N904">
            <v>50</v>
          </cell>
          <cell r="O904">
            <v>1</v>
          </cell>
          <cell r="P904">
            <v>6312744</v>
          </cell>
          <cell r="Q904">
            <v>9109</v>
          </cell>
          <cell r="R904">
            <v>10080</v>
          </cell>
          <cell r="S904">
            <v>8807</v>
          </cell>
          <cell r="T904">
            <v>5.2</v>
          </cell>
          <cell r="U904">
            <v>18561</v>
          </cell>
        </row>
        <row r="905">
          <cell r="A905">
            <v>3141004</v>
          </cell>
          <cell r="B905" t="str">
            <v>BEL_28</v>
          </cell>
          <cell r="C905" t="str">
            <v>GB20_Crusader</v>
          </cell>
          <cell r="D905">
            <v>38593916</v>
          </cell>
          <cell r="E905">
            <v>11961</v>
          </cell>
          <cell r="H905">
            <v>11</v>
          </cell>
          <cell r="I905">
            <v>53</v>
          </cell>
          <cell r="J905">
            <v>1390</v>
          </cell>
          <cell r="K905">
            <v>1293</v>
          </cell>
          <cell r="M905">
            <v>6191</v>
          </cell>
          <cell r="N905">
            <v>7</v>
          </cell>
          <cell r="O905"/>
          <cell r="P905">
            <v>10606205</v>
          </cell>
          <cell r="Q905">
            <v>11855</v>
          </cell>
          <cell r="R905">
            <v>9725</v>
          </cell>
          <cell r="S905">
            <v>14778</v>
          </cell>
          <cell r="T905">
            <v>5.6</v>
          </cell>
          <cell r="U905">
            <v>31176</v>
          </cell>
        </row>
        <row r="906">
          <cell r="C906" t="str">
            <v>T-46</v>
          </cell>
          <cell r="D906">
            <v>38593922</v>
          </cell>
          <cell r="E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M906">
            <v>0</v>
          </cell>
          <cell r="N906">
            <v>0</v>
          </cell>
          <cell r="O906"/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</row>
        <row r="907">
          <cell r="A907">
            <v>13431314</v>
          </cell>
          <cell r="B907" t="str">
            <v>PORABOTAEM</v>
          </cell>
          <cell r="C907" t="str">
            <v>KV1</v>
          </cell>
          <cell r="D907">
            <v>38593920</v>
          </cell>
          <cell r="E907">
            <v>1237</v>
          </cell>
          <cell r="H907">
            <v>11</v>
          </cell>
          <cell r="I907">
            <v>46</v>
          </cell>
          <cell r="J907">
            <v>680</v>
          </cell>
          <cell r="K907">
            <v>251</v>
          </cell>
          <cell r="M907">
            <v>584</v>
          </cell>
          <cell r="N907">
            <v>4</v>
          </cell>
          <cell r="O907"/>
          <cell r="P907">
            <v>142473</v>
          </cell>
          <cell r="Q907">
            <v>615</v>
          </cell>
          <cell r="R907">
            <v>768</v>
          </cell>
          <cell r="S907">
            <v>982</v>
          </cell>
          <cell r="T907">
            <v>2.5</v>
          </cell>
          <cell r="U907">
            <v>1571</v>
          </cell>
        </row>
        <row r="908">
          <cell r="A908">
            <v>3810733</v>
          </cell>
          <cell r="B908" t="str">
            <v>GARBIT007</v>
          </cell>
          <cell r="C908" t="str">
            <v>GB60_Covenanter</v>
          </cell>
          <cell r="D908">
            <v>38593926</v>
          </cell>
          <cell r="E908">
            <v>3983</v>
          </cell>
          <cell r="H908">
            <v>5</v>
          </cell>
          <cell r="I908">
            <v>44</v>
          </cell>
          <cell r="J908">
            <v>700</v>
          </cell>
          <cell r="K908">
            <v>567</v>
          </cell>
          <cell r="M908">
            <v>1735</v>
          </cell>
          <cell r="N908">
            <v>2</v>
          </cell>
          <cell r="O908"/>
          <cell r="P908">
            <v>1745475</v>
          </cell>
          <cell r="Q908">
            <v>1809</v>
          </cell>
          <cell r="R908">
            <v>3253</v>
          </cell>
          <cell r="S908">
            <v>2242</v>
          </cell>
          <cell r="T908">
            <v>5.7</v>
          </cell>
          <cell r="U908">
            <v>3916</v>
          </cell>
        </row>
        <row r="909">
          <cell r="A909">
            <v>8700813</v>
          </cell>
          <cell r="B909" t="str">
            <v>SNUZIK</v>
          </cell>
          <cell r="C909" t="str">
            <v>PzIII_A</v>
          </cell>
          <cell r="D909">
            <v>38593917</v>
          </cell>
          <cell r="E909">
            <v>5264</v>
          </cell>
          <cell r="H909">
            <v>0</v>
          </cell>
          <cell r="I909">
            <v>52</v>
          </cell>
          <cell r="J909">
            <v>980</v>
          </cell>
          <cell r="K909">
            <v>1050</v>
          </cell>
          <cell r="M909">
            <v>2720</v>
          </cell>
          <cell r="N909">
            <v>0</v>
          </cell>
          <cell r="O909"/>
          <cell r="P909">
            <v>3672756</v>
          </cell>
          <cell r="Q909">
            <v>3983</v>
          </cell>
          <cell r="R909">
            <v>5154</v>
          </cell>
          <cell r="S909">
            <v>4305</v>
          </cell>
          <cell r="T909">
            <v>5.0999999999999996</v>
          </cell>
          <cell r="U909">
            <v>4751</v>
          </cell>
        </row>
        <row r="910">
          <cell r="A910">
            <v>4184683</v>
          </cell>
          <cell r="B910" t="str">
            <v>TAVRIK73</v>
          </cell>
          <cell r="C910" t="str">
            <v>SU-26</v>
          </cell>
          <cell r="D910">
            <v>38593940</v>
          </cell>
          <cell r="E910">
            <v>18505</v>
          </cell>
          <cell r="H910">
            <v>621</v>
          </cell>
          <cell r="I910">
            <v>68</v>
          </cell>
          <cell r="J910">
            <v>1230</v>
          </cell>
          <cell r="K910">
            <v>1359</v>
          </cell>
          <cell r="M910">
            <v>10407</v>
          </cell>
          <cell r="N910">
            <v>421</v>
          </cell>
          <cell r="O910">
            <v>1279</v>
          </cell>
          <cell r="P910">
            <v>18030148</v>
          </cell>
          <cell r="Q910">
            <v>17351</v>
          </cell>
          <cell r="R910">
            <v>22320</v>
          </cell>
          <cell r="S910">
            <v>18825</v>
          </cell>
          <cell r="T910">
            <v>6.3</v>
          </cell>
          <cell r="U910">
            <v>25102</v>
          </cell>
        </row>
        <row r="911">
          <cell r="A911">
            <v>4833314</v>
          </cell>
          <cell r="B911" t="str">
            <v>ULTRAMARIN2</v>
          </cell>
          <cell r="C911" t="str">
            <v>Ch21_T34</v>
          </cell>
          <cell r="D911">
            <v>38593923</v>
          </cell>
          <cell r="E911">
            <v>4452</v>
          </cell>
          <cell r="H911">
            <v>0</v>
          </cell>
          <cell r="I911">
            <v>45</v>
          </cell>
          <cell r="J911">
            <v>540</v>
          </cell>
          <cell r="K911">
            <v>380</v>
          </cell>
          <cell r="M911">
            <v>2017</v>
          </cell>
          <cell r="N911">
            <v>0</v>
          </cell>
          <cell r="O911"/>
          <cell r="P911">
            <v>1099451</v>
          </cell>
          <cell r="Q911">
            <v>1743</v>
          </cell>
          <cell r="R911">
            <v>2589</v>
          </cell>
          <cell r="S911">
            <v>2011</v>
          </cell>
          <cell r="T911">
            <v>5</v>
          </cell>
          <cell r="U911">
            <v>4126</v>
          </cell>
        </row>
        <row r="912">
          <cell r="A912">
            <v>11118607</v>
          </cell>
          <cell r="B912" t="str">
            <v>MONGOOSTE</v>
          </cell>
          <cell r="C912" t="str">
            <v>SU-85</v>
          </cell>
          <cell r="D912">
            <v>38593919</v>
          </cell>
          <cell r="E912">
            <v>2479</v>
          </cell>
          <cell r="H912">
            <v>74</v>
          </cell>
          <cell r="I912">
            <v>46</v>
          </cell>
          <cell r="J912">
            <v>700</v>
          </cell>
          <cell r="K912">
            <v>682</v>
          </cell>
          <cell r="M912">
            <v>1151</v>
          </cell>
          <cell r="N912">
            <v>34</v>
          </cell>
          <cell r="O912">
            <v>6</v>
          </cell>
          <cell r="P912">
            <v>1217751</v>
          </cell>
          <cell r="Q912">
            <v>1580</v>
          </cell>
          <cell r="R912">
            <v>1403</v>
          </cell>
          <cell r="S912">
            <v>1242</v>
          </cell>
          <cell r="T912">
            <v>4.5999999999999996</v>
          </cell>
          <cell r="U912">
            <v>1450</v>
          </cell>
        </row>
        <row r="913">
          <cell r="A913">
            <v>3338802</v>
          </cell>
          <cell r="B913" t="str">
            <v>HASINTHO</v>
          </cell>
          <cell r="C913" t="str">
            <v>Grille</v>
          </cell>
          <cell r="D913">
            <v>38593927</v>
          </cell>
          <cell r="E913">
            <v>1721</v>
          </cell>
          <cell r="H913">
            <v>259</v>
          </cell>
          <cell r="I913">
            <v>51</v>
          </cell>
          <cell r="J913">
            <v>740</v>
          </cell>
          <cell r="K913">
            <v>287</v>
          </cell>
          <cell r="M913">
            <v>839</v>
          </cell>
          <cell r="N913">
            <v>132</v>
          </cell>
          <cell r="O913">
            <v>1</v>
          </cell>
          <cell r="P913">
            <v>248081</v>
          </cell>
          <cell r="Q913">
            <v>756</v>
          </cell>
          <cell r="R913">
            <v>627</v>
          </cell>
          <cell r="S913">
            <v>1306</v>
          </cell>
          <cell r="T913">
            <v>3.1</v>
          </cell>
          <cell r="U913">
            <v>3697</v>
          </cell>
        </row>
        <row r="914">
          <cell r="A914">
            <v>13155001</v>
          </cell>
          <cell r="B914" t="str">
            <v>MARSHAL_ARMADIL</v>
          </cell>
          <cell r="C914" t="str">
            <v>Hetzer</v>
          </cell>
          <cell r="D914">
            <v>38593929</v>
          </cell>
          <cell r="E914">
            <v>3175</v>
          </cell>
          <cell r="H914">
            <v>95</v>
          </cell>
          <cell r="I914">
            <v>47</v>
          </cell>
          <cell r="J914">
            <v>560</v>
          </cell>
          <cell r="K914">
            <v>257</v>
          </cell>
          <cell r="M914">
            <v>1400</v>
          </cell>
          <cell r="N914">
            <v>45</v>
          </cell>
          <cell r="O914">
            <v>1</v>
          </cell>
          <cell r="P914">
            <v>542152</v>
          </cell>
          <cell r="Q914">
            <v>1046</v>
          </cell>
          <cell r="R914">
            <v>2267</v>
          </cell>
          <cell r="S914">
            <v>1177</v>
          </cell>
          <cell r="T914">
            <v>4.3</v>
          </cell>
          <cell r="U914">
            <v>3835</v>
          </cell>
        </row>
        <row r="915">
          <cell r="A915">
            <v>14245875</v>
          </cell>
          <cell r="B915" t="str">
            <v>ATOM_OF_TANK</v>
          </cell>
          <cell r="C915" t="str">
            <v>SU-26</v>
          </cell>
          <cell r="D915">
            <v>38593942</v>
          </cell>
          <cell r="E915">
            <v>489</v>
          </cell>
          <cell r="H915">
            <v>40</v>
          </cell>
          <cell r="I915">
            <v>48</v>
          </cell>
          <cell r="J915">
            <v>530</v>
          </cell>
          <cell r="K915">
            <v>180</v>
          </cell>
          <cell r="M915">
            <v>233</v>
          </cell>
          <cell r="N915">
            <v>19</v>
          </cell>
          <cell r="O915"/>
          <cell r="P915">
            <v>44595</v>
          </cell>
          <cell r="Q915">
            <v>139</v>
          </cell>
          <cell r="R915">
            <v>272</v>
          </cell>
          <cell r="S915">
            <v>352</v>
          </cell>
          <cell r="T915">
            <v>3.1</v>
          </cell>
          <cell r="U915">
            <v>536</v>
          </cell>
        </row>
        <row r="916">
          <cell r="A916">
            <v>6428662</v>
          </cell>
          <cell r="B916" t="str">
            <v>ZAHAR2010DE</v>
          </cell>
          <cell r="C916" t="str">
            <v>Ch21_T34</v>
          </cell>
          <cell r="D916">
            <v>38593944</v>
          </cell>
          <cell r="E916">
            <v>6125</v>
          </cell>
          <cell r="H916">
            <v>41</v>
          </cell>
          <cell r="I916">
            <v>46</v>
          </cell>
          <cell r="J916">
            <v>940</v>
          </cell>
          <cell r="K916">
            <v>737</v>
          </cell>
          <cell r="M916">
            <v>3116</v>
          </cell>
          <cell r="N916">
            <v>16</v>
          </cell>
          <cell r="O916"/>
          <cell r="P916">
            <v>1906361</v>
          </cell>
          <cell r="Q916">
            <v>3267</v>
          </cell>
          <cell r="R916">
            <v>12344</v>
          </cell>
          <cell r="S916">
            <v>2498</v>
          </cell>
          <cell r="T916">
            <v>4.4000000000000004</v>
          </cell>
          <cell r="U916">
            <v>6953</v>
          </cell>
        </row>
        <row r="917">
          <cell r="A917">
            <v>4401587</v>
          </cell>
          <cell r="B917" t="str">
            <v>GRUBYY</v>
          </cell>
          <cell r="C917" t="str">
            <v>PzIV</v>
          </cell>
          <cell r="D917">
            <v>38593928</v>
          </cell>
          <cell r="E917">
            <v>16289</v>
          </cell>
          <cell r="H917">
            <v>291</v>
          </cell>
          <cell r="I917">
            <v>57</v>
          </cell>
          <cell r="J917">
            <v>940</v>
          </cell>
          <cell r="K917">
            <v>916</v>
          </cell>
          <cell r="M917">
            <v>7642</v>
          </cell>
          <cell r="N917">
            <v>167</v>
          </cell>
          <cell r="O917">
            <v>1367</v>
          </cell>
          <cell r="P917">
            <v>15713079</v>
          </cell>
          <cell r="Q917">
            <v>11395</v>
          </cell>
          <cell r="R917">
            <v>16393</v>
          </cell>
          <cell r="S917">
            <v>9839</v>
          </cell>
          <cell r="T917">
            <v>7.6</v>
          </cell>
          <cell r="U917">
            <v>13050</v>
          </cell>
        </row>
        <row r="918">
          <cell r="A918">
            <v>5798244</v>
          </cell>
          <cell r="B918" t="str">
            <v>DENDI0909</v>
          </cell>
          <cell r="C918" t="str">
            <v>BT-7</v>
          </cell>
          <cell r="D918">
            <v>38593938</v>
          </cell>
          <cell r="E918">
            <v>405</v>
          </cell>
          <cell r="H918">
            <v>0</v>
          </cell>
          <cell r="I918">
            <v>45</v>
          </cell>
          <cell r="J918">
            <v>340</v>
          </cell>
          <cell r="K918">
            <v>27</v>
          </cell>
          <cell r="M918">
            <v>183</v>
          </cell>
          <cell r="N918">
            <v>0</v>
          </cell>
          <cell r="O918"/>
          <cell r="P918">
            <v>24172</v>
          </cell>
          <cell r="Q918">
            <v>112</v>
          </cell>
          <cell r="R918">
            <v>193</v>
          </cell>
          <cell r="S918">
            <v>144</v>
          </cell>
          <cell r="T918">
            <v>2.6</v>
          </cell>
          <cell r="U918">
            <v>158</v>
          </cell>
        </row>
        <row r="919">
          <cell r="A919">
            <v>12996717</v>
          </cell>
          <cell r="B919" t="str">
            <v>TT81M</v>
          </cell>
          <cell r="C919" t="str">
            <v>T-34</v>
          </cell>
          <cell r="D919">
            <v>38593941</v>
          </cell>
          <cell r="E919">
            <v>8429</v>
          </cell>
          <cell r="H919">
            <v>1827</v>
          </cell>
          <cell r="I919">
            <v>57</v>
          </cell>
          <cell r="J919">
            <v>1080</v>
          </cell>
          <cell r="K919">
            <v>1026</v>
          </cell>
          <cell r="M919">
            <v>4433</v>
          </cell>
          <cell r="N919">
            <v>1043</v>
          </cell>
          <cell r="O919">
            <v>1405</v>
          </cell>
          <cell r="P919">
            <v>4017044</v>
          </cell>
          <cell r="Q919">
            <v>5725</v>
          </cell>
          <cell r="R919">
            <v>20226</v>
          </cell>
          <cell r="S919">
            <v>3997</v>
          </cell>
          <cell r="T919">
            <v>5.7</v>
          </cell>
          <cell r="U919">
            <v>8554</v>
          </cell>
        </row>
        <row r="920">
          <cell r="A920">
            <v>12945499</v>
          </cell>
          <cell r="B920" t="str">
            <v>LINEC666</v>
          </cell>
          <cell r="C920" t="str">
            <v>GB60_Covenanter</v>
          </cell>
          <cell r="D920">
            <v>38593924</v>
          </cell>
          <cell r="E920">
            <v>335</v>
          </cell>
          <cell r="H920">
            <v>82</v>
          </cell>
          <cell r="I920">
            <v>44</v>
          </cell>
          <cell r="J920">
            <v>660</v>
          </cell>
          <cell r="K920">
            <v>153</v>
          </cell>
          <cell r="M920">
            <v>158</v>
          </cell>
          <cell r="N920">
            <v>35</v>
          </cell>
          <cell r="O920">
            <v>53</v>
          </cell>
          <cell r="P920">
            <v>30754</v>
          </cell>
          <cell r="Q920">
            <v>139</v>
          </cell>
          <cell r="R920">
            <v>181</v>
          </cell>
          <cell r="S920">
            <v>113</v>
          </cell>
          <cell r="T920">
            <v>2.7</v>
          </cell>
          <cell r="U920">
            <v>692</v>
          </cell>
        </row>
        <row r="921">
          <cell r="A921">
            <v>5526164</v>
          </cell>
          <cell r="B921" t="str">
            <v>NEMOW</v>
          </cell>
          <cell r="C921" t="str">
            <v>Wespe</v>
          </cell>
          <cell r="D921">
            <v>38593921</v>
          </cell>
          <cell r="E921">
            <v>10466</v>
          </cell>
          <cell r="H921">
            <v>74</v>
          </cell>
          <cell r="I921">
            <v>51</v>
          </cell>
          <cell r="J921">
            <v>1280</v>
          </cell>
          <cell r="K921">
            <v>1214</v>
          </cell>
          <cell r="M921">
            <v>5710</v>
          </cell>
          <cell r="N921">
            <v>36</v>
          </cell>
          <cell r="O921">
            <v>1386</v>
          </cell>
          <cell r="P921">
            <v>6559563</v>
          </cell>
          <cell r="Q921">
            <v>11164</v>
          </cell>
          <cell r="R921">
            <v>10974</v>
          </cell>
          <cell r="S921">
            <v>11054</v>
          </cell>
          <cell r="T921">
            <v>5.0999999999999996</v>
          </cell>
          <cell r="U921">
            <v>23319</v>
          </cell>
        </row>
        <row r="922">
          <cell r="A922">
            <v>5792186</v>
          </cell>
          <cell r="B922" t="str">
            <v>DINNOZAUR</v>
          </cell>
          <cell r="C922" t="str">
            <v>SU-26</v>
          </cell>
          <cell r="D922">
            <v>38593937</v>
          </cell>
          <cell r="E922">
            <v>4042</v>
          </cell>
          <cell r="H922">
            <v>1672</v>
          </cell>
          <cell r="I922">
            <v>55</v>
          </cell>
          <cell r="J922">
            <v>1030</v>
          </cell>
          <cell r="K922">
            <v>892</v>
          </cell>
          <cell r="M922">
            <v>2045</v>
          </cell>
          <cell r="N922">
            <v>927</v>
          </cell>
          <cell r="O922">
            <v>1311</v>
          </cell>
          <cell r="P922">
            <v>1617629</v>
          </cell>
          <cell r="Q922">
            <v>4074</v>
          </cell>
          <cell r="R922">
            <v>2270</v>
          </cell>
          <cell r="S922">
            <v>5549</v>
          </cell>
          <cell r="T922">
            <v>3.5</v>
          </cell>
          <cell r="U922">
            <v>4617</v>
          </cell>
        </row>
        <row r="923">
          <cell r="A923">
            <v>14671051</v>
          </cell>
          <cell r="B923" t="str">
            <v>SOLDART99</v>
          </cell>
          <cell r="C923" t="str">
            <v>GB08_Churchill_I</v>
          </cell>
          <cell r="D923">
            <v>38593932</v>
          </cell>
          <cell r="E923">
            <v>40</v>
          </cell>
          <cell r="H923">
            <v>0</v>
          </cell>
          <cell r="I923">
            <v>55</v>
          </cell>
          <cell r="J923">
            <v>280</v>
          </cell>
          <cell r="K923">
            <v>87</v>
          </cell>
          <cell r="M923">
            <v>22</v>
          </cell>
          <cell r="N923">
            <v>0</v>
          </cell>
          <cell r="O923"/>
          <cell r="P923">
            <v>2317</v>
          </cell>
          <cell r="Q923">
            <v>13</v>
          </cell>
          <cell r="R923">
            <v>16</v>
          </cell>
          <cell r="S923">
            <v>0</v>
          </cell>
          <cell r="T923">
            <v>1.7</v>
          </cell>
          <cell r="U923">
            <v>9</v>
          </cell>
        </row>
        <row r="924">
          <cell r="A924">
            <v>14610062</v>
          </cell>
          <cell r="B924" t="str">
            <v>SACHENKO72</v>
          </cell>
          <cell r="C924" t="str">
            <v>Pz38_NA</v>
          </cell>
          <cell r="D924">
            <v>38593935</v>
          </cell>
          <cell r="E924">
            <v>996</v>
          </cell>
          <cell r="H924">
            <v>2</v>
          </cell>
          <cell r="I924">
            <v>42</v>
          </cell>
          <cell r="J924">
            <v>490</v>
          </cell>
          <cell r="K924">
            <v>172</v>
          </cell>
          <cell r="M924">
            <v>430</v>
          </cell>
          <cell r="N924">
            <v>0</v>
          </cell>
          <cell r="O924"/>
          <cell r="P924">
            <v>112641</v>
          </cell>
          <cell r="Q924">
            <v>276</v>
          </cell>
          <cell r="R924">
            <v>1021</v>
          </cell>
          <cell r="S924">
            <v>306</v>
          </cell>
          <cell r="T924">
            <v>3.6</v>
          </cell>
          <cell r="U924">
            <v>586</v>
          </cell>
        </row>
        <row r="925">
          <cell r="A925">
            <v>7553012</v>
          </cell>
          <cell r="B925" t="str">
            <v>LLKETHIS</v>
          </cell>
          <cell r="C925" t="str">
            <v>SU-26</v>
          </cell>
          <cell r="D925">
            <v>38593943</v>
          </cell>
          <cell r="E925">
            <v>1268</v>
          </cell>
          <cell r="H925">
            <v>486</v>
          </cell>
          <cell r="I925">
            <v>48</v>
          </cell>
          <cell r="J925">
            <v>730</v>
          </cell>
          <cell r="K925">
            <v>546</v>
          </cell>
          <cell r="M925">
            <v>599</v>
          </cell>
          <cell r="N925">
            <v>231</v>
          </cell>
          <cell r="O925">
            <v>1053</v>
          </cell>
          <cell r="P925">
            <v>327188</v>
          </cell>
          <cell r="Q925">
            <v>913</v>
          </cell>
          <cell r="R925">
            <v>1454</v>
          </cell>
          <cell r="S925">
            <v>460</v>
          </cell>
          <cell r="T925">
            <v>3.1</v>
          </cell>
          <cell r="U925">
            <v>576</v>
          </cell>
        </row>
        <row r="926">
          <cell r="A926">
            <v>6342926</v>
          </cell>
          <cell r="B926" t="str">
            <v>DENISTAMPLIER</v>
          </cell>
          <cell r="C926" t="str">
            <v>Churchill_LL</v>
          </cell>
          <cell r="D926">
            <v>38593918</v>
          </cell>
          <cell r="E926">
            <v>6707</v>
          </cell>
          <cell r="H926">
            <v>125</v>
          </cell>
          <cell r="I926">
            <v>44</v>
          </cell>
          <cell r="J926">
            <v>850</v>
          </cell>
          <cell r="K926">
            <v>754</v>
          </cell>
          <cell r="M926">
            <v>3312</v>
          </cell>
          <cell r="N926">
            <v>55</v>
          </cell>
          <cell r="O926">
            <v>699</v>
          </cell>
          <cell r="P926">
            <v>2997155</v>
          </cell>
          <cell r="Q926">
            <v>4370</v>
          </cell>
          <cell r="R926">
            <v>5565</v>
          </cell>
          <cell r="S926">
            <v>4161</v>
          </cell>
          <cell r="T926">
            <v>5.2</v>
          </cell>
          <cell r="U926">
            <v>9622</v>
          </cell>
        </row>
        <row r="927">
          <cell r="A927">
            <v>1554601</v>
          </cell>
          <cell r="B927" t="str">
            <v>GRAXA</v>
          </cell>
          <cell r="C927" t="str">
            <v>GB60_Covenanter</v>
          </cell>
          <cell r="D927">
            <v>38593925</v>
          </cell>
          <cell r="E927">
            <v>29030</v>
          </cell>
          <cell r="H927">
            <v>0</v>
          </cell>
          <cell r="I927">
            <v>58</v>
          </cell>
          <cell r="J927">
            <v>1580</v>
          </cell>
          <cell r="K927">
            <v>1728</v>
          </cell>
          <cell r="M927">
            <v>16821</v>
          </cell>
          <cell r="N927">
            <v>0</v>
          </cell>
          <cell r="O927"/>
          <cell r="P927">
            <v>37567806</v>
          </cell>
          <cell r="Q927">
            <v>38794</v>
          </cell>
          <cell r="R927">
            <v>29145</v>
          </cell>
          <cell r="S927">
            <v>43858</v>
          </cell>
          <cell r="T927">
            <v>6.6</v>
          </cell>
          <cell r="U927">
            <v>59036</v>
          </cell>
        </row>
        <row r="928">
          <cell r="A928">
            <v>5765434</v>
          </cell>
          <cell r="B928" t="str">
            <v>DIMAPANTERA1</v>
          </cell>
          <cell r="C928" t="str">
            <v>PzIII</v>
          </cell>
          <cell r="D928">
            <v>38593930</v>
          </cell>
          <cell r="E928">
            <v>139</v>
          </cell>
          <cell r="H928">
            <v>0</v>
          </cell>
          <cell r="I928">
            <v>51</v>
          </cell>
          <cell r="J928">
            <v>450</v>
          </cell>
          <cell r="K928">
            <v>20</v>
          </cell>
          <cell r="M928">
            <v>71</v>
          </cell>
          <cell r="N928">
            <v>0</v>
          </cell>
          <cell r="O928"/>
          <cell r="P928">
            <v>3817</v>
          </cell>
          <cell r="Q928">
            <v>13</v>
          </cell>
          <cell r="R928">
            <v>84</v>
          </cell>
          <cell r="S928">
            <v>33</v>
          </cell>
          <cell r="T928">
            <v>2.5</v>
          </cell>
          <cell r="U928">
            <v>222</v>
          </cell>
        </row>
        <row r="929">
          <cell r="A929">
            <v>1047630</v>
          </cell>
          <cell r="B929" t="str">
            <v>JKVINT</v>
          </cell>
          <cell r="C929" t="str">
            <v>T-28</v>
          </cell>
          <cell r="D929">
            <v>38593934</v>
          </cell>
          <cell r="E929">
            <v>1047</v>
          </cell>
          <cell r="H929">
            <v>22</v>
          </cell>
          <cell r="I929">
            <v>46</v>
          </cell>
          <cell r="J929">
            <v>550</v>
          </cell>
          <cell r="K929">
            <v>238</v>
          </cell>
          <cell r="M929">
            <v>503</v>
          </cell>
          <cell r="N929">
            <v>9</v>
          </cell>
          <cell r="O929">
            <v>1009</v>
          </cell>
          <cell r="P929">
            <v>120322</v>
          </cell>
          <cell r="Q929">
            <v>429</v>
          </cell>
          <cell r="R929">
            <v>700</v>
          </cell>
          <cell r="S929">
            <v>441</v>
          </cell>
          <cell r="T929">
            <v>3.1</v>
          </cell>
          <cell r="U929">
            <v>1074</v>
          </cell>
        </row>
        <row r="930">
          <cell r="A930">
            <v>7434873</v>
          </cell>
          <cell r="B930" t="str">
            <v>ALUPAN</v>
          </cell>
          <cell r="C930" t="str">
            <v>PzIII_IV</v>
          </cell>
          <cell r="D930">
            <v>38593945</v>
          </cell>
          <cell r="E930">
            <v>6736</v>
          </cell>
          <cell r="H930">
            <v>1604</v>
          </cell>
          <cell r="I930">
            <v>49</v>
          </cell>
          <cell r="J930">
            <v>640</v>
          </cell>
          <cell r="K930">
            <v>497</v>
          </cell>
          <cell r="M930">
            <v>3117</v>
          </cell>
          <cell r="N930">
            <v>788</v>
          </cell>
          <cell r="O930">
            <v>1139</v>
          </cell>
          <cell r="P930">
            <v>2041043</v>
          </cell>
          <cell r="Q930">
            <v>3005</v>
          </cell>
          <cell r="R930">
            <v>3298</v>
          </cell>
          <cell r="S930">
            <v>5285</v>
          </cell>
          <cell r="T930">
            <v>5.5</v>
          </cell>
          <cell r="U930">
            <v>7703</v>
          </cell>
        </row>
        <row r="931">
          <cell r="A931">
            <v>14707490</v>
          </cell>
          <cell r="B931" t="str">
            <v>XATUSHIN</v>
          </cell>
          <cell r="C931" t="str">
            <v>GB60_Covenanter</v>
          </cell>
          <cell r="D931">
            <v>38593933</v>
          </cell>
          <cell r="E931">
            <v>232</v>
          </cell>
          <cell r="H931">
            <v>19</v>
          </cell>
          <cell r="I931">
            <v>38</v>
          </cell>
          <cell r="J931">
            <v>470</v>
          </cell>
          <cell r="K931">
            <v>9</v>
          </cell>
          <cell r="M931">
            <v>95</v>
          </cell>
          <cell r="N931">
            <v>5</v>
          </cell>
          <cell r="O931"/>
          <cell r="P931">
            <v>17052</v>
          </cell>
          <cell r="Q931">
            <v>58</v>
          </cell>
          <cell r="R931">
            <v>165</v>
          </cell>
          <cell r="S931">
            <v>119</v>
          </cell>
          <cell r="T931">
            <v>2.5</v>
          </cell>
          <cell r="U931">
            <v>188</v>
          </cell>
        </row>
        <row r="932">
          <cell r="A932">
            <v>4609941</v>
          </cell>
          <cell r="B932" t="str">
            <v>FARA_72RUS</v>
          </cell>
          <cell r="C932" t="str">
            <v>GB08_Churchill_I</v>
          </cell>
          <cell r="D932">
            <v>40875053</v>
          </cell>
          <cell r="E932">
            <v>4666</v>
          </cell>
          <cell r="H932">
            <v>57</v>
          </cell>
          <cell r="I932">
            <v>46</v>
          </cell>
          <cell r="J932">
            <v>1000</v>
          </cell>
          <cell r="K932">
            <v>851</v>
          </cell>
          <cell r="M932">
            <v>2281</v>
          </cell>
          <cell r="N932">
            <v>25</v>
          </cell>
          <cell r="O932">
            <v>807</v>
          </cell>
          <cell r="P932">
            <v>2977929</v>
          </cell>
          <cell r="Q932">
            <v>3020</v>
          </cell>
          <cell r="R932">
            <v>3752</v>
          </cell>
          <cell r="S932">
            <v>2466</v>
          </cell>
          <cell r="T932">
            <v>6.1</v>
          </cell>
          <cell r="U932">
            <v>10085</v>
          </cell>
        </row>
        <row r="933">
          <cell r="A933">
            <v>6210553</v>
          </cell>
          <cell r="B933" t="str">
            <v>JHEKER</v>
          </cell>
          <cell r="C933" t="str">
            <v>Ch20_Type58</v>
          </cell>
          <cell r="D933">
            <v>40875072</v>
          </cell>
          <cell r="E933">
            <v>17283</v>
          </cell>
          <cell r="H933">
            <v>0</v>
          </cell>
          <cell r="I933">
            <v>49</v>
          </cell>
          <cell r="J933">
            <v>850</v>
          </cell>
          <cell r="K933">
            <v>879</v>
          </cell>
          <cell r="M933">
            <v>8428</v>
          </cell>
          <cell r="N933">
            <v>0</v>
          </cell>
          <cell r="O933"/>
          <cell r="P933">
            <v>11856434</v>
          </cell>
          <cell r="Q933">
            <v>10621</v>
          </cell>
          <cell r="R933">
            <v>24129</v>
          </cell>
          <cell r="S933">
            <v>6709</v>
          </cell>
          <cell r="T933">
            <v>6.6</v>
          </cell>
          <cell r="U933">
            <v>10383</v>
          </cell>
        </row>
        <row r="934">
          <cell r="A934">
            <v>7334244</v>
          </cell>
          <cell r="B934" t="str">
            <v>DEDULJKA</v>
          </cell>
          <cell r="C934" t="str">
            <v>PzIII</v>
          </cell>
          <cell r="D934">
            <v>40875066</v>
          </cell>
          <cell r="E934">
            <v>9875</v>
          </cell>
          <cell r="H934">
            <v>112</v>
          </cell>
          <cell r="I934">
            <v>49</v>
          </cell>
          <cell r="J934">
            <v>760</v>
          </cell>
          <cell r="K934">
            <v>644</v>
          </cell>
          <cell r="M934">
            <v>4631</v>
          </cell>
          <cell r="N934">
            <v>55</v>
          </cell>
          <cell r="O934">
            <v>728</v>
          </cell>
          <cell r="P934">
            <v>4123773</v>
          </cell>
          <cell r="Q934">
            <v>5329</v>
          </cell>
          <cell r="R934">
            <v>6383</v>
          </cell>
          <cell r="S934">
            <v>7430</v>
          </cell>
          <cell r="T934">
            <v>5.8</v>
          </cell>
          <cell r="U934">
            <v>12976</v>
          </cell>
        </row>
        <row r="935">
          <cell r="A935">
            <v>10894207</v>
          </cell>
          <cell r="B935" t="str">
            <v>JABORTMEXANIK</v>
          </cell>
          <cell r="C935" t="str">
            <v>KV1</v>
          </cell>
          <cell r="D935">
            <v>40875073</v>
          </cell>
          <cell r="E935">
            <v>674</v>
          </cell>
          <cell r="H935">
            <v>0</v>
          </cell>
          <cell r="I935">
            <v>51</v>
          </cell>
          <cell r="J935">
            <v>620</v>
          </cell>
          <cell r="K935">
            <v>411</v>
          </cell>
          <cell r="M935">
            <v>341</v>
          </cell>
          <cell r="N935">
            <v>0</v>
          </cell>
          <cell r="O935"/>
          <cell r="P935">
            <v>149391</v>
          </cell>
          <cell r="Q935">
            <v>315</v>
          </cell>
          <cell r="R935">
            <v>402</v>
          </cell>
          <cell r="S935">
            <v>311</v>
          </cell>
          <cell r="T935">
            <v>3.2</v>
          </cell>
          <cell r="U935">
            <v>673</v>
          </cell>
        </row>
        <row r="936">
          <cell r="A936">
            <v>8640523</v>
          </cell>
          <cell r="B936" t="str">
            <v>PREDATOR_F</v>
          </cell>
          <cell r="C936" t="str">
            <v>KV1</v>
          </cell>
          <cell r="D936">
            <v>40875048</v>
          </cell>
          <cell r="E936">
            <v>2583</v>
          </cell>
          <cell r="H936">
            <v>320</v>
          </cell>
          <cell r="I936">
            <v>54</v>
          </cell>
          <cell r="J936">
            <v>900</v>
          </cell>
          <cell r="K936">
            <v>606</v>
          </cell>
          <cell r="M936">
            <v>1246</v>
          </cell>
          <cell r="N936">
            <v>173</v>
          </cell>
          <cell r="O936">
            <v>605</v>
          </cell>
          <cell r="P936">
            <v>603447</v>
          </cell>
          <cell r="Q936">
            <v>1955</v>
          </cell>
          <cell r="R936">
            <v>2684</v>
          </cell>
          <cell r="S936">
            <v>2765</v>
          </cell>
          <cell r="T936">
            <v>3.1</v>
          </cell>
          <cell r="U936">
            <v>2582</v>
          </cell>
        </row>
        <row r="937">
          <cell r="A937">
            <v>2042290</v>
          </cell>
          <cell r="B937" t="str">
            <v>S9POGA</v>
          </cell>
          <cell r="C937" t="str">
            <v>S_35CA</v>
          </cell>
          <cell r="D937">
            <v>40875057</v>
          </cell>
          <cell r="E937">
            <v>9809</v>
          </cell>
          <cell r="H937">
            <v>0</v>
          </cell>
          <cell r="I937">
            <v>48</v>
          </cell>
          <cell r="J937">
            <v>840</v>
          </cell>
          <cell r="K937">
            <v>779</v>
          </cell>
          <cell r="M937">
            <v>4694</v>
          </cell>
          <cell r="N937">
            <v>0</v>
          </cell>
          <cell r="O937"/>
          <cell r="P937">
            <v>5281084</v>
          </cell>
          <cell r="Q937">
            <v>5754</v>
          </cell>
          <cell r="R937">
            <v>8550</v>
          </cell>
          <cell r="S937">
            <v>6891</v>
          </cell>
          <cell r="T937">
            <v>5.8</v>
          </cell>
          <cell r="U937">
            <v>11629</v>
          </cell>
        </row>
        <row r="938">
          <cell r="A938">
            <v>2341569</v>
          </cell>
          <cell r="B938" t="str">
            <v>SANYAZ79</v>
          </cell>
          <cell r="C938" t="str">
            <v>S_35CA</v>
          </cell>
          <cell r="D938">
            <v>40875059</v>
          </cell>
          <cell r="E938">
            <v>4471</v>
          </cell>
          <cell r="H938">
            <v>11</v>
          </cell>
          <cell r="I938">
            <v>51</v>
          </cell>
          <cell r="J938">
            <v>830</v>
          </cell>
          <cell r="K938">
            <v>873</v>
          </cell>
          <cell r="M938">
            <v>2278</v>
          </cell>
          <cell r="N938">
            <v>6</v>
          </cell>
          <cell r="O938"/>
          <cell r="P938">
            <v>2304703</v>
          </cell>
          <cell r="Q938">
            <v>3360</v>
          </cell>
          <cell r="R938">
            <v>2935</v>
          </cell>
          <cell r="S938">
            <v>3794</v>
          </cell>
          <cell r="T938">
            <v>5.2</v>
          </cell>
          <cell r="U938">
            <v>3990</v>
          </cell>
        </row>
        <row r="939">
          <cell r="A939">
            <v>7379956</v>
          </cell>
          <cell r="B939" t="str">
            <v>MARKIIGRAND</v>
          </cell>
          <cell r="C939" t="str">
            <v>SU-26</v>
          </cell>
          <cell r="D939">
            <v>40875070</v>
          </cell>
          <cell r="E939">
            <v>310</v>
          </cell>
          <cell r="H939">
            <v>0</v>
          </cell>
          <cell r="I939">
            <v>46</v>
          </cell>
          <cell r="J939">
            <v>620</v>
          </cell>
          <cell r="K939">
            <v>149</v>
          </cell>
          <cell r="M939">
            <v>142</v>
          </cell>
          <cell r="N939">
            <v>0</v>
          </cell>
          <cell r="O939"/>
          <cell r="P939">
            <v>26379</v>
          </cell>
          <cell r="Q939">
            <v>106</v>
          </cell>
          <cell r="R939">
            <v>283</v>
          </cell>
          <cell r="S939">
            <v>56</v>
          </cell>
          <cell r="T939">
            <v>3</v>
          </cell>
          <cell r="U939">
            <v>510</v>
          </cell>
        </row>
        <row r="940">
          <cell r="A940">
            <v>11339452</v>
          </cell>
          <cell r="B940" t="str">
            <v>GAN66</v>
          </cell>
          <cell r="C940" t="str">
            <v>T-34-85</v>
          </cell>
          <cell r="D940">
            <v>40875058</v>
          </cell>
          <cell r="E940">
            <v>2273</v>
          </cell>
          <cell r="H940">
            <v>136</v>
          </cell>
          <cell r="I940">
            <v>51</v>
          </cell>
          <cell r="J940">
            <v>720</v>
          </cell>
          <cell r="K940">
            <v>521</v>
          </cell>
          <cell r="M940">
            <v>1073</v>
          </cell>
          <cell r="N940">
            <v>69</v>
          </cell>
          <cell r="O940">
            <v>304</v>
          </cell>
          <cell r="P940">
            <v>652182</v>
          </cell>
          <cell r="Q940">
            <v>1140</v>
          </cell>
          <cell r="R940">
            <v>1644</v>
          </cell>
          <cell r="S940">
            <v>1718</v>
          </cell>
          <cell r="T940">
            <v>4.5</v>
          </cell>
          <cell r="U940">
            <v>2753</v>
          </cell>
        </row>
        <row r="941">
          <cell r="A941">
            <v>13077829</v>
          </cell>
          <cell r="B941" t="str">
            <v>TOLSTI123</v>
          </cell>
          <cell r="C941" t="str">
            <v>T150</v>
          </cell>
          <cell r="D941">
            <v>40875061</v>
          </cell>
          <cell r="E941">
            <v>985</v>
          </cell>
          <cell r="H941">
            <v>12</v>
          </cell>
          <cell r="I941">
            <v>48</v>
          </cell>
          <cell r="J941">
            <v>890</v>
          </cell>
          <cell r="K941">
            <v>874</v>
          </cell>
          <cell r="M941">
            <v>468</v>
          </cell>
          <cell r="N941">
            <v>6</v>
          </cell>
          <cell r="O941"/>
          <cell r="P941">
            <v>573728</v>
          </cell>
          <cell r="Q941">
            <v>790</v>
          </cell>
          <cell r="R941">
            <v>708</v>
          </cell>
          <cell r="S941">
            <v>639</v>
          </cell>
          <cell r="T941">
            <v>5.5</v>
          </cell>
          <cell r="U941">
            <v>1198</v>
          </cell>
        </row>
        <row r="942">
          <cell r="A942">
            <v>7708757</v>
          </cell>
          <cell r="B942" t="str">
            <v>STALKER_MAN34</v>
          </cell>
          <cell r="C942" t="str">
            <v>A-20</v>
          </cell>
          <cell r="D942">
            <v>40875065</v>
          </cell>
          <cell r="E942">
            <v>202</v>
          </cell>
          <cell r="H942">
            <v>0</v>
          </cell>
          <cell r="I942">
            <v>58</v>
          </cell>
          <cell r="J942">
            <v>1040</v>
          </cell>
          <cell r="K942">
            <v>728</v>
          </cell>
          <cell r="M942">
            <v>117</v>
          </cell>
          <cell r="N942">
            <v>0</v>
          </cell>
          <cell r="O942"/>
          <cell r="P942">
            <v>33050</v>
          </cell>
          <cell r="Q942">
            <v>170</v>
          </cell>
          <cell r="R942">
            <v>157</v>
          </cell>
          <cell r="S942">
            <v>383</v>
          </cell>
          <cell r="T942">
            <v>2.7</v>
          </cell>
          <cell r="U942">
            <v>308</v>
          </cell>
        </row>
        <row r="943">
          <cell r="A943">
            <v>2606835</v>
          </cell>
          <cell r="B943" t="str">
            <v>SERGEI_25RUS</v>
          </cell>
          <cell r="C943" t="str">
            <v>M18_Hellcat</v>
          </cell>
          <cell r="D943">
            <v>40875069</v>
          </cell>
          <cell r="E943">
            <v>4693</v>
          </cell>
          <cell r="H943">
            <v>346</v>
          </cell>
          <cell r="I943">
            <v>50</v>
          </cell>
          <cell r="J943">
            <v>880</v>
          </cell>
          <cell r="K943">
            <v>743</v>
          </cell>
          <cell r="M943">
            <v>2269</v>
          </cell>
          <cell r="N943">
            <v>174</v>
          </cell>
          <cell r="O943">
            <v>724</v>
          </cell>
          <cell r="P943">
            <v>1958781</v>
          </cell>
          <cell r="Q943">
            <v>3192</v>
          </cell>
          <cell r="R943">
            <v>3949</v>
          </cell>
          <cell r="S943">
            <v>3490</v>
          </cell>
          <cell r="T943">
            <v>5.2</v>
          </cell>
          <cell r="U943">
            <v>7133</v>
          </cell>
        </row>
        <row r="944">
          <cell r="A944">
            <v>11177514</v>
          </cell>
          <cell r="B944" t="str">
            <v>PILOT1963</v>
          </cell>
          <cell r="C944" t="str">
            <v>KV-1s</v>
          </cell>
          <cell r="D944">
            <v>40875055</v>
          </cell>
          <cell r="E944">
            <v>3410</v>
          </cell>
          <cell r="H944">
            <v>738</v>
          </cell>
          <cell r="I944">
            <v>47</v>
          </cell>
          <cell r="J944">
            <v>680</v>
          </cell>
          <cell r="K944">
            <v>543</v>
          </cell>
          <cell r="M944">
            <v>1609</v>
          </cell>
          <cell r="N944">
            <v>350</v>
          </cell>
          <cell r="O944">
            <v>640</v>
          </cell>
          <cell r="P944">
            <v>1182856</v>
          </cell>
          <cell r="Q944">
            <v>1750</v>
          </cell>
          <cell r="R944">
            <v>2182</v>
          </cell>
          <cell r="S944">
            <v>1672</v>
          </cell>
          <cell r="T944">
            <v>4.8</v>
          </cell>
          <cell r="U944">
            <v>3980</v>
          </cell>
        </row>
        <row r="945">
          <cell r="A945">
            <v>5372946</v>
          </cell>
          <cell r="B945" t="str">
            <v>PUSSOK</v>
          </cell>
          <cell r="C945" t="str">
            <v>PzIII_IV</v>
          </cell>
          <cell r="D945">
            <v>40875051</v>
          </cell>
          <cell r="E945">
            <v>4098</v>
          </cell>
          <cell r="H945">
            <v>333</v>
          </cell>
          <cell r="I945">
            <v>45</v>
          </cell>
          <cell r="J945">
            <v>800</v>
          </cell>
          <cell r="K945">
            <v>603</v>
          </cell>
          <cell r="M945">
            <v>1891</v>
          </cell>
          <cell r="N945">
            <v>151</v>
          </cell>
          <cell r="O945">
            <v>454</v>
          </cell>
          <cell r="P945">
            <v>1645863</v>
          </cell>
          <cell r="Q945">
            <v>2057</v>
          </cell>
          <cell r="R945">
            <v>3623</v>
          </cell>
          <cell r="S945">
            <v>2002</v>
          </cell>
          <cell r="T945">
            <v>5.5</v>
          </cell>
          <cell r="U945">
            <v>6593</v>
          </cell>
        </row>
        <row r="946">
          <cell r="A946">
            <v>12468466</v>
          </cell>
          <cell r="B946" t="str">
            <v>DAUNHAUZZZ</v>
          </cell>
          <cell r="C946" t="str">
            <v>SU-85</v>
          </cell>
          <cell r="D946">
            <v>40875068</v>
          </cell>
          <cell r="E946">
            <v>2522</v>
          </cell>
          <cell r="H946">
            <v>264</v>
          </cell>
          <cell r="I946">
            <v>51</v>
          </cell>
          <cell r="J946">
            <v>720</v>
          </cell>
          <cell r="K946">
            <v>651</v>
          </cell>
          <cell r="M946">
            <v>1229</v>
          </cell>
          <cell r="N946">
            <v>134</v>
          </cell>
          <cell r="O946">
            <v>600</v>
          </cell>
          <cell r="P946">
            <v>893756</v>
          </cell>
          <cell r="Q946">
            <v>1312</v>
          </cell>
          <cell r="R946">
            <v>2763</v>
          </cell>
          <cell r="S946">
            <v>1302</v>
          </cell>
          <cell r="T946">
            <v>5.5</v>
          </cell>
          <cell r="U946">
            <v>2220</v>
          </cell>
        </row>
        <row r="947">
          <cell r="A947">
            <v>14873701</v>
          </cell>
          <cell r="B947" t="str">
            <v>9990ASSASSIN9990</v>
          </cell>
          <cell r="C947" t="str">
            <v>AMX40</v>
          </cell>
          <cell r="D947">
            <v>40875067</v>
          </cell>
          <cell r="E947">
            <v>3</v>
          </cell>
          <cell r="H947">
            <v>0</v>
          </cell>
          <cell r="I947">
            <v>33</v>
          </cell>
          <cell r="J947">
            <v>360</v>
          </cell>
          <cell r="K947">
            <v>1</v>
          </cell>
          <cell r="M947">
            <v>1</v>
          </cell>
          <cell r="N947">
            <v>0</v>
          </cell>
          <cell r="O947"/>
          <cell r="P947">
            <v>91</v>
          </cell>
          <cell r="Q947">
            <v>1</v>
          </cell>
          <cell r="R947">
            <v>3</v>
          </cell>
          <cell r="S947">
            <v>0</v>
          </cell>
          <cell r="T947">
            <v>2.7</v>
          </cell>
          <cell r="U947">
            <v>0</v>
          </cell>
        </row>
        <row r="948">
          <cell r="A948">
            <v>8850048</v>
          </cell>
          <cell r="B948" t="str">
            <v>DAN_98_97</v>
          </cell>
          <cell r="C948" t="str">
            <v>T-28</v>
          </cell>
          <cell r="D948">
            <v>40875044</v>
          </cell>
          <cell r="E948">
            <v>776</v>
          </cell>
          <cell r="H948">
            <v>42</v>
          </cell>
          <cell r="I948">
            <v>51</v>
          </cell>
          <cell r="J948">
            <v>580</v>
          </cell>
          <cell r="K948">
            <v>240</v>
          </cell>
          <cell r="M948">
            <v>358</v>
          </cell>
          <cell r="N948">
            <v>24</v>
          </cell>
          <cell r="O948"/>
          <cell r="P948">
            <v>94233</v>
          </cell>
          <cell r="Q948">
            <v>304</v>
          </cell>
          <cell r="R948">
            <v>681</v>
          </cell>
          <cell r="S948">
            <v>295</v>
          </cell>
          <cell r="T948">
            <v>3.3</v>
          </cell>
          <cell r="U948">
            <v>805</v>
          </cell>
        </row>
        <row r="949">
          <cell r="A949">
            <v>14762742</v>
          </cell>
          <cell r="B949" t="str">
            <v>GHIHARKA2</v>
          </cell>
          <cell r="C949" t="str">
            <v>SU-26</v>
          </cell>
          <cell r="D949">
            <v>40875071</v>
          </cell>
          <cell r="E949">
            <v>68</v>
          </cell>
          <cell r="H949">
            <v>29</v>
          </cell>
          <cell r="I949">
            <v>44</v>
          </cell>
          <cell r="J949">
            <v>730</v>
          </cell>
          <cell r="K949">
            <v>232</v>
          </cell>
          <cell r="M949">
            <v>29</v>
          </cell>
          <cell r="N949">
            <v>13</v>
          </cell>
          <cell r="O949"/>
          <cell r="P949">
            <v>7824</v>
          </cell>
          <cell r="Q949">
            <v>29</v>
          </cell>
          <cell r="R949">
            <v>11</v>
          </cell>
          <cell r="S949">
            <v>212</v>
          </cell>
          <cell r="T949">
            <v>2.4</v>
          </cell>
          <cell r="U949">
            <v>0</v>
          </cell>
        </row>
        <row r="950">
          <cell r="A950">
            <v>303505</v>
          </cell>
          <cell r="B950" t="str">
            <v>_ANDR_</v>
          </cell>
          <cell r="C950" t="str">
            <v>Sherman_Jumbo</v>
          </cell>
          <cell r="D950">
            <v>40875050</v>
          </cell>
          <cell r="E950">
            <v>16397</v>
          </cell>
          <cell r="H950">
            <v>79</v>
          </cell>
          <cell r="I950">
            <v>58</v>
          </cell>
          <cell r="J950">
            <v>1340</v>
          </cell>
          <cell r="K950">
            <v>1552</v>
          </cell>
          <cell r="M950">
            <v>8952</v>
          </cell>
          <cell r="N950">
            <v>47</v>
          </cell>
          <cell r="O950">
            <v>1371</v>
          </cell>
          <cell r="P950">
            <v>15368766</v>
          </cell>
          <cell r="Q950">
            <v>21192</v>
          </cell>
          <cell r="R950">
            <v>23731</v>
          </cell>
          <cell r="S950">
            <v>17472</v>
          </cell>
          <cell r="T950">
            <v>6</v>
          </cell>
          <cell r="U950">
            <v>18509</v>
          </cell>
        </row>
        <row r="951">
          <cell r="A951">
            <v>10769068</v>
          </cell>
          <cell r="B951" t="str">
            <v>BOLVANKA1682</v>
          </cell>
          <cell r="C951" t="str">
            <v>M8A1</v>
          </cell>
          <cell r="D951">
            <v>40875056</v>
          </cell>
          <cell r="E951">
            <v>484</v>
          </cell>
          <cell r="H951">
            <v>54</v>
          </cell>
          <cell r="I951">
            <v>45</v>
          </cell>
          <cell r="J951">
            <v>610</v>
          </cell>
          <cell r="K951">
            <v>291</v>
          </cell>
          <cell r="M951">
            <v>226</v>
          </cell>
          <cell r="N951">
            <v>23</v>
          </cell>
          <cell r="O951">
            <v>635</v>
          </cell>
          <cell r="P951">
            <v>85928</v>
          </cell>
          <cell r="Q951">
            <v>214</v>
          </cell>
          <cell r="R951">
            <v>287</v>
          </cell>
          <cell r="S951">
            <v>248</v>
          </cell>
          <cell r="T951">
            <v>3</v>
          </cell>
          <cell r="U951">
            <v>535</v>
          </cell>
        </row>
        <row r="952">
          <cell r="A952">
            <v>14788167</v>
          </cell>
          <cell r="B952" t="str">
            <v>I7POPBIB</v>
          </cell>
          <cell r="C952" t="str">
            <v>Sturmpanzer_II</v>
          </cell>
          <cell r="D952">
            <v>40875062</v>
          </cell>
          <cell r="E952">
            <v>19</v>
          </cell>
          <cell r="H952">
            <v>0</v>
          </cell>
          <cell r="I952">
            <v>37</v>
          </cell>
          <cell r="J952">
            <v>170</v>
          </cell>
          <cell r="K952">
            <v>1</v>
          </cell>
          <cell r="M952">
            <v>7</v>
          </cell>
          <cell r="N952">
            <v>0</v>
          </cell>
          <cell r="O952"/>
          <cell r="P952">
            <v>834</v>
          </cell>
          <cell r="Q952">
            <v>4</v>
          </cell>
          <cell r="R952">
            <v>5</v>
          </cell>
          <cell r="S952">
            <v>0</v>
          </cell>
          <cell r="T952">
            <v>1.5</v>
          </cell>
          <cell r="U952">
            <v>0</v>
          </cell>
        </row>
        <row r="953">
          <cell r="A953">
            <v>701901</v>
          </cell>
          <cell r="B953" t="str">
            <v>SHETAR</v>
          </cell>
          <cell r="C953" t="str">
            <v>Ch21_T34</v>
          </cell>
          <cell r="D953">
            <v>40875064</v>
          </cell>
          <cell r="E953">
            <v>15887</v>
          </cell>
          <cell r="H953">
            <v>32</v>
          </cell>
          <cell r="I953">
            <v>47</v>
          </cell>
          <cell r="J953">
            <v>1130</v>
          </cell>
          <cell r="K953">
            <v>992</v>
          </cell>
          <cell r="M953">
            <v>7574</v>
          </cell>
          <cell r="N953">
            <v>14</v>
          </cell>
          <cell r="O953">
            <v>554</v>
          </cell>
          <cell r="P953">
            <v>12892895</v>
          </cell>
          <cell r="Q953">
            <v>13400</v>
          </cell>
          <cell r="R953">
            <v>14300</v>
          </cell>
          <cell r="S953">
            <v>13942</v>
          </cell>
          <cell r="T953">
            <v>7</v>
          </cell>
          <cell r="U953">
            <v>32047</v>
          </cell>
        </row>
        <row r="954">
          <cell r="A954">
            <v>5526164</v>
          </cell>
          <cell r="B954" t="str">
            <v>NEMOW</v>
          </cell>
          <cell r="C954" t="str">
            <v>Wespe</v>
          </cell>
          <cell r="D954">
            <v>40875052</v>
          </cell>
          <cell r="E954">
            <v>10466</v>
          </cell>
          <cell r="H954">
            <v>74</v>
          </cell>
          <cell r="I954">
            <v>51</v>
          </cell>
          <cell r="J954">
            <v>1280</v>
          </cell>
          <cell r="K954">
            <v>1214</v>
          </cell>
          <cell r="M954">
            <v>5710</v>
          </cell>
          <cell r="N954">
            <v>36</v>
          </cell>
          <cell r="O954">
            <v>1386</v>
          </cell>
          <cell r="P954">
            <v>6559563</v>
          </cell>
          <cell r="Q954">
            <v>11164</v>
          </cell>
          <cell r="R954">
            <v>10974</v>
          </cell>
          <cell r="S954">
            <v>11054</v>
          </cell>
          <cell r="T954">
            <v>5.0999999999999996</v>
          </cell>
          <cell r="U954">
            <v>23319</v>
          </cell>
        </row>
        <row r="955">
          <cell r="A955">
            <v>847364</v>
          </cell>
          <cell r="B955" t="str">
            <v>SMZLODEY</v>
          </cell>
          <cell r="C955" t="str">
            <v>T-34-85</v>
          </cell>
          <cell r="D955">
            <v>40875045</v>
          </cell>
          <cell r="E955">
            <v>3355</v>
          </cell>
          <cell r="H955">
            <v>848</v>
          </cell>
          <cell r="I955">
            <v>51</v>
          </cell>
          <cell r="J955">
            <v>850</v>
          </cell>
          <cell r="K955">
            <v>769</v>
          </cell>
          <cell r="M955">
            <v>1611</v>
          </cell>
          <cell r="N955">
            <v>430</v>
          </cell>
          <cell r="O955">
            <v>1209</v>
          </cell>
          <cell r="P955">
            <v>1672615</v>
          </cell>
          <cell r="Q955">
            <v>2309</v>
          </cell>
          <cell r="R955">
            <v>2519</v>
          </cell>
          <cell r="S955">
            <v>1710</v>
          </cell>
          <cell r="T955">
            <v>5.8</v>
          </cell>
          <cell r="U955">
            <v>5176</v>
          </cell>
        </row>
        <row r="956">
          <cell r="C956" t="str">
            <v>T-28</v>
          </cell>
          <cell r="D956">
            <v>40875046</v>
          </cell>
          <cell r="E956">
            <v>1</v>
          </cell>
          <cell r="H956">
            <v>0</v>
          </cell>
          <cell r="I956">
            <v>0</v>
          </cell>
          <cell r="J956">
            <v>0</v>
          </cell>
          <cell r="K956">
            <v>1</v>
          </cell>
          <cell r="M956">
            <v>0</v>
          </cell>
          <cell r="N956">
            <v>0</v>
          </cell>
          <cell r="O956"/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</row>
        <row r="957">
          <cell r="A957">
            <v>7705357</v>
          </cell>
          <cell r="B957" t="str">
            <v>ARTURPIROZZKOV</v>
          </cell>
          <cell r="C957" t="str">
            <v>GB60_Covenanter</v>
          </cell>
          <cell r="D957">
            <v>40875049</v>
          </cell>
          <cell r="E957">
            <v>6127</v>
          </cell>
          <cell r="H957">
            <v>76</v>
          </cell>
          <cell r="I957">
            <v>52</v>
          </cell>
          <cell r="J957">
            <v>810</v>
          </cell>
          <cell r="K957">
            <v>574</v>
          </cell>
          <cell r="M957">
            <v>3029</v>
          </cell>
          <cell r="N957">
            <v>40</v>
          </cell>
          <cell r="O957">
            <v>928</v>
          </cell>
          <cell r="P957">
            <v>1196673</v>
          </cell>
          <cell r="Q957">
            <v>3165</v>
          </cell>
          <cell r="R957">
            <v>11848</v>
          </cell>
          <cell r="S957">
            <v>1587</v>
          </cell>
          <cell r="T957">
            <v>4.0999999999999996</v>
          </cell>
          <cell r="U957">
            <v>5378</v>
          </cell>
        </row>
        <row r="958">
          <cell r="A958">
            <v>5816900</v>
          </cell>
          <cell r="B958" t="str">
            <v>SMEPTI</v>
          </cell>
          <cell r="C958" t="str">
            <v>KV1</v>
          </cell>
          <cell r="D958">
            <v>40875060</v>
          </cell>
          <cell r="E958">
            <v>8979</v>
          </cell>
          <cell r="H958">
            <v>1243</v>
          </cell>
          <cell r="I958">
            <v>53</v>
          </cell>
          <cell r="J958">
            <v>820</v>
          </cell>
          <cell r="K958">
            <v>747</v>
          </cell>
          <cell r="M958">
            <v>4385</v>
          </cell>
          <cell r="N958">
            <v>657</v>
          </cell>
          <cell r="O958">
            <v>1062</v>
          </cell>
          <cell r="P958">
            <v>4099732</v>
          </cell>
          <cell r="Q958">
            <v>5179</v>
          </cell>
          <cell r="R958">
            <v>10340</v>
          </cell>
          <cell r="S958">
            <v>3905</v>
          </cell>
          <cell r="T958">
            <v>5.7</v>
          </cell>
          <cell r="U958">
            <v>10294</v>
          </cell>
        </row>
        <row r="959">
          <cell r="A959">
            <v>8217132</v>
          </cell>
          <cell r="B959" t="str">
            <v>CHECHIK2</v>
          </cell>
          <cell r="C959" t="str">
            <v>KV1</v>
          </cell>
          <cell r="D959">
            <v>40875047</v>
          </cell>
          <cell r="E959">
            <v>4298</v>
          </cell>
          <cell r="H959">
            <v>1130</v>
          </cell>
          <cell r="I959">
            <v>49</v>
          </cell>
          <cell r="J959">
            <v>730</v>
          </cell>
          <cell r="K959">
            <v>706</v>
          </cell>
          <cell r="M959">
            <v>2041</v>
          </cell>
          <cell r="N959">
            <v>549</v>
          </cell>
          <cell r="O959">
            <v>1059</v>
          </cell>
          <cell r="P959">
            <v>2107852</v>
          </cell>
          <cell r="Q959">
            <v>2718</v>
          </cell>
          <cell r="R959">
            <v>2883</v>
          </cell>
          <cell r="S959">
            <v>1822</v>
          </cell>
          <cell r="T959">
            <v>5.3</v>
          </cell>
          <cell r="U959">
            <v>4071</v>
          </cell>
        </row>
        <row r="960">
          <cell r="A960">
            <v>1010636</v>
          </cell>
          <cell r="B960" t="str">
            <v>7VILKAS7</v>
          </cell>
          <cell r="C960" t="str">
            <v>GB21_Cromwell</v>
          </cell>
          <cell r="D960">
            <v>40875063</v>
          </cell>
          <cell r="E960">
            <v>11224</v>
          </cell>
          <cell r="H960">
            <v>49</v>
          </cell>
          <cell r="I960">
            <v>53</v>
          </cell>
          <cell r="J960">
            <v>1170</v>
          </cell>
          <cell r="K960">
            <v>1188</v>
          </cell>
          <cell r="M960">
            <v>5657</v>
          </cell>
          <cell r="N960">
            <v>28</v>
          </cell>
          <cell r="O960">
            <v>1106</v>
          </cell>
          <cell r="P960">
            <v>10740609</v>
          </cell>
          <cell r="Q960">
            <v>10611</v>
          </cell>
          <cell r="R960">
            <v>9116</v>
          </cell>
          <cell r="S960">
            <v>11274</v>
          </cell>
          <cell r="T960">
            <v>6.6</v>
          </cell>
          <cell r="U960">
            <v>18538</v>
          </cell>
        </row>
        <row r="961">
          <cell r="A961">
            <v>13508904</v>
          </cell>
          <cell r="B961" t="str">
            <v>PASHA031986</v>
          </cell>
          <cell r="C961" t="str">
            <v>GB08_Churchill_I</v>
          </cell>
          <cell r="D961">
            <v>40875054</v>
          </cell>
          <cell r="E961">
            <v>1050</v>
          </cell>
          <cell r="H961">
            <v>11</v>
          </cell>
          <cell r="I961">
            <v>43</v>
          </cell>
          <cell r="J961">
            <v>650</v>
          </cell>
          <cell r="K961">
            <v>199</v>
          </cell>
          <cell r="M961">
            <v>485</v>
          </cell>
          <cell r="N961">
            <v>2</v>
          </cell>
          <cell r="O961"/>
          <cell r="P961">
            <v>100036</v>
          </cell>
          <cell r="Q961">
            <v>349</v>
          </cell>
          <cell r="R961">
            <v>635</v>
          </cell>
          <cell r="S961">
            <v>712</v>
          </cell>
          <cell r="T961">
            <v>3.4</v>
          </cell>
          <cell r="U961">
            <v>1934</v>
          </cell>
        </row>
        <row r="962">
          <cell r="A962">
            <v>13156341</v>
          </cell>
          <cell r="B962" t="str">
            <v>UTEGUL</v>
          </cell>
          <cell r="C962" t="str">
            <v>Hetzer</v>
          </cell>
          <cell r="D962">
            <v>41495157</v>
          </cell>
          <cell r="E962">
            <v>982</v>
          </cell>
          <cell r="H962">
            <v>37</v>
          </cell>
          <cell r="I962">
            <v>47</v>
          </cell>
          <cell r="J962">
            <v>500</v>
          </cell>
          <cell r="K962">
            <v>189</v>
          </cell>
          <cell r="M962">
            <v>457</v>
          </cell>
          <cell r="N962">
            <v>17</v>
          </cell>
          <cell r="O962"/>
          <cell r="P962">
            <v>92320</v>
          </cell>
          <cell r="Q962">
            <v>282</v>
          </cell>
          <cell r="R962">
            <v>831</v>
          </cell>
          <cell r="S962">
            <v>383</v>
          </cell>
          <cell r="T962">
            <v>3.5</v>
          </cell>
          <cell r="U962">
            <v>837</v>
          </cell>
        </row>
        <row r="963">
          <cell r="A963">
            <v>14576352</v>
          </cell>
          <cell r="B963" t="str">
            <v>K111111111C</v>
          </cell>
          <cell r="C963" t="str">
            <v>B1</v>
          </cell>
          <cell r="D963">
            <v>41495152</v>
          </cell>
          <cell r="E963">
            <v>590</v>
          </cell>
          <cell r="H963">
            <v>40</v>
          </cell>
          <cell r="I963">
            <v>51</v>
          </cell>
          <cell r="J963">
            <v>810</v>
          </cell>
          <cell r="K963">
            <v>362</v>
          </cell>
          <cell r="M963">
            <v>304</v>
          </cell>
          <cell r="N963">
            <v>20</v>
          </cell>
          <cell r="O963"/>
          <cell r="P963">
            <v>66936</v>
          </cell>
          <cell r="Q963">
            <v>305</v>
          </cell>
          <cell r="R963">
            <v>597</v>
          </cell>
          <cell r="S963">
            <v>216</v>
          </cell>
          <cell r="T963">
            <v>2.9</v>
          </cell>
          <cell r="U963">
            <v>1250</v>
          </cell>
        </row>
        <row r="964">
          <cell r="A964">
            <v>8408701</v>
          </cell>
          <cell r="B964" t="str">
            <v>BANZAI23</v>
          </cell>
          <cell r="C964" t="str">
            <v>GB07_Matilda</v>
          </cell>
          <cell r="D964">
            <v>41495161</v>
          </cell>
          <cell r="E964">
            <v>2317</v>
          </cell>
          <cell r="H964">
            <v>109</v>
          </cell>
          <cell r="I964">
            <v>60</v>
          </cell>
          <cell r="J964">
            <v>1110</v>
          </cell>
          <cell r="K964">
            <v>815</v>
          </cell>
          <cell r="M964">
            <v>1193</v>
          </cell>
          <cell r="N964">
            <v>65</v>
          </cell>
          <cell r="O964">
            <v>1392</v>
          </cell>
          <cell r="P964">
            <v>770084</v>
          </cell>
          <cell r="Q964">
            <v>2211</v>
          </cell>
          <cell r="R964">
            <v>1825</v>
          </cell>
          <cell r="S964">
            <v>2486</v>
          </cell>
          <cell r="T964">
            <v>3.4</v>
          </cell>
          <cell r="U964">
            <v>4816</v>
          </cell>
        </row>
        <row r="965">
          <cell r="A965">
            <v>4735440</v>
          </cell>
          <cell r="B965" t="str">
            <v>DEVILLISSIMO</v>
          </cell>
          <cell r="C965" t="str">
            <v>T-28</v>
          </cell>
          <cell r="D965">
            <v>41495153</v>
          </cell>
          <cell r="E965">
            <v>3069</v>
          </cell>
          <cell r="H965">
            <v>19</v>
          </cell>
          <cell r="I965">
            <v>50</v>
          </cell>
          <cell r="J965">
            <v>800</v>
          </cell>
          <cell r="K965">
            <v>750</v>
          </cell>
          <cell r="M965">
            <v>1468</v>
          </cell>
          <cell r="N965">
            <v>11</v>
          </cell>
          <cell r="O965"/>
          <cell r="P965">
            <v>1344623</v>
          </cell>
          <cell r="Q965">
            <v>1799</v>
          </cell>
          <cell r="R965">
            <v>3787</v>
          </cell>
          <cell r="S965">
            <v>1808</v>
          </cell>
          <cell r="T965">
            <v>5.7</v>
          </cell>
          <cell r="U965">
            <v>2439</v>
          </cell>
        </row>
        <row r="966">
          <cell r="A966">
            <v>7626296</v>
          </cell>
          <cell r="B966" t="str">
            <v>ANCORDINO</v>
          </cell>
          <cell r="C966" t="str">
            <v>T-34</v>
          </cell>
          <cell r="D966">
            <v>41495142</v>
          </cell>
          <cell r="E966">
            <v>5288</v>
          </cell>
          <cell r="H966">
            <v>257</v>
          </cell>
          <cell r="I966">
            <v>53</v>
          </cell>
          <cell r="J966">
            <v>650</v>
          </cell>
          <cell r="K966">
            <v>268</v>
          </cell>
          <cell r="M966">
            <v>2371</v>
          </cell>
          <cell r="N966">
            <v>137</v>
          </cell>
          <cell r="O966">
            <v>179</v>
          </cell>
          <cell r="P966">
            <v>944554</v>
          </cell>
          <cell r="Q966">
            <v>1761</v>
          </cell>
          <cell r="R966">
            <v>3018</v>
          </cell>
          <cell r="S966">
            <v>1957</v>
          </cell>
          <cell r="T966">
            <v>4.5</v>
          </cell>
          <cell r="U966">
            <v>10457</v>
          </cell>
        </row>
        <row r="967">
          <cell r="A967">
            <v>12380535</v>
          </cell>
          <cell r="B967" t="str">
            <v>GREENALL85</v>
          </cell>
          <cell r="C967" t="str">
            <v>M4_Sherman</v>
          </cell>
          <cell r="D967">
            <v>41495158</v>
          </cell>
          <cell r="E967">
            <v>6601</v>
          </cell>
          <cell r="H967">
            <v>0</v>
          </cell>
          <cell r="I967">
            <v>49</v>
          </cell>
          <cell r="J967">
            <v>900</v>
          </cell>
          <cell r="K967">
            <v>764</v>
          </cell>
          <cell r="M967">
            <v>3236</v>
          </cell>
          <cell r="N967">
            <v>0</v>
          </cell>
          <cell r="O967"/>
          <cell r="P967">
            <v>3112373</v>
          </cell>
          <cell r="Q967">
            <v>4672</v>
          </cell>
          <cell r="R967">
            <v>4129</v>
          </cell>
          <cell r="S967">
            <v>3790</v>
          </cell>
          <cell r="T967">
            <v>5.4</v>
          </cell>
          <cell r="U967">
            <v>12873</v>
          </cell>
        </row>
        <row r="968">
          <cell r="A968">
            <v>6228600</v>
          </cell>
          <cell r="B968" t="str">
            <v>TAZ58RUS</v>
          </cell>
          <cell r="C968" t="str">
            <v>Churchill_LL</v>
          </cell>
          <cell r="D968">
            <v>41495159</v>
          </cell>
          <cell r="E968">
            <v>1515</v>
          </cell>
          <cell r="H968">
            <v>70</v>
          </cell>
          <cell r="I968">
            <v>47</v>
          </cell>
          <cell r="J968">
            <v>630</v>
          </cell>
          <cell r="K968">
            <v>285</v>
          </cell>
          <cell r="M968">
            <v>652</v>
          </cell>
          <cell r="N968">
            <v>34</v>
          </cell>
          <cell r="O968">
            <v>440</v>
          </cell>
          <cell r="P968">
            <v>301070</v>
          </cell>
          <cell r="Q968">
            <v>599</v>
          </cell>
          <cell r="R968">
            <v>506</v>
          </cell>
          <cell r="S968">
            <v>814</v>
          </cell>
          <cell r="T968">
            <v>4.9000000000000004</v>
          </cell>
          <cell r="U968">
            <v>2885</v>
          </cell>
        </row>
        <row r="969">
          <cell r="A969">
            <v>1021733</v>
          </cell>
          <cell r="B969" t="str">
            <v>KAMASIK</v>
          </cell>
          <cell r="C969" t="str">
            <v>VK1602</v>
          </cell>
          <cell r="D969">
            <v>41495138</v>
          </cell>
          <cell r="E969">
            <v>19850</v>
          </cell>
          <cell r="H969">
            <v>275</v>
          </cell>
          <cell r="I969">
            <v>52</v>
          </cell>
          <cell r="J969">
            <v>950</v>
          </cell>
          <cell r="K969">
            <v>924</v>
          </cell>
          <cell r="M969">
            <v>9563</v>
          </cell>
          <cell r="N969">
            <v>144</v>
          </cell>
          <cell r="O969">
            <v>941</v>
          </cell>
          <cell r="P969">
            <v>14682751</v>
          </cell>
          <cell r="Q969">
            <v>14169</v>
          </cell>
          <cell r="R969">
            <v>20650</v>
          </cell>
          <cell r="S969">
            <v>17448</v>
          </cell>
          <cell r="T969">
            <v>6.9</v>
          </cell>
          <cell r="U969">
            <v>20685</v>
          </cell>
        </row>
        <row r="970">
          <cell r="A970">
            <v>2437106</v>
          </cell>
          <cell r="B970" t="str">
            <v>CLIMBER1</v>
          </cell>
          <cell r="C970" t="str">
            <v>AMX40</v>
          </cell>
          <cell r="D970">
            <v>41495155</v>
          </cell>
          <cell r="E970">
            <v>217</v>
          </cell>
          <cell r="H970">
            <v>0</v>
          </cell>
          <cell r="I970">
            <v>47</v>
          </cell>
          <cell r="J970">
            <v>400</v>
          </cell>
          <cell r="K970">
            <v>34</v>
          </cell>
          <cell r="M970">
            <v>101</v>
          </cell>
          <cell r="N970">
            <v>0</v>
          </cell>
          <cell r="O970"/>
          <cell r="P970">
            <v>12983</v>
          </cell>
          <cell r="Q970">
            <v>69</v>
          </cell>
          <cell r="R970">
            <v>111</v>
          </cell>
          <cell r="S970">
            <v>65</v>
          </cell>
          <cell r="T970">
            <v>2.2000000000000002</v>
          </cell>
          <cell r="U970">
            <v>155</v>
          </cell>
        </row>
        <row r="971">
          <cell r="A971">
            <v>3850546</v>
          </cell>
          <cell r="B971" t="str">
            <v>VASEK_999</v>
          </cell>
          <cell r="C971" t="str">
            <v>Churchill_LL</v>
          </cell>
          <cell r="D971">
            <v>41495140</v>
          </cell>
          <cell r="E971">
            <v>11070</v>
          </cell>
          <cell r="H971">
            <v>548</v>
          </cell>
          <cell r="I971">
            <v>52</v>
          </cell>
          <cell r="J971">
            <v>830</v>
          </cell>
          <cell r="K971">
            <v>782</v>
          </cell>
          <cell r="M971">
            <v>5273</v>
          </cell>
          <cell r="N971">
            <v>287</v>
          </cell>
          <cell r="O971">
            <v>1044</v>
          </cell>
          <cell r="P971">
            <v>5727875</v>
          </cell>
          <cell r="Q971">
            <v>6709</v>
          </cell>
          <cell r="R971">
            <v>9876</v>
          </cell>
          <cell r="S971">
            <v>8475</v>
          </cell>
          <cell r="T971">
            <v>5.9</v>
          </cell>
          <cell r="U971">
            <v>11688</v>
          </cell>
        </row>
        <row r="972">
          <cell r="A972">
            <v>11741459</v>
          </cell>
          <cell r="B972" t="str">
            <v>SILKA1</v>
          </cell>
          <cell r="C972" t="str">
            <v>SU-85</v>
          </cell>
          <cell r="D972">
            <v>41495133</v>
          </cell>
          <cell r="E972">
            <v>2263</v>
          </cell>
          <cell r="H972">
            <v>125</v>
          </cell>
          <cell r="I972">
            <v>47</v>
          </cell>
          <cell r="J972">
            <v>660</v>
          </cell>
          <cell r="K972">
            <v>482</v>
          </cell>
          <cell r="M972">
            <v>1054</v>
          </cell>
          <cell r="N972">
            <v>59</v>
          </cell>
          <cell r="O972">
            <v>37</v>
          </cell>
          <cell r="P972">
            <v>628098</v>
          </cell>
          <cell r="Q972">
            <v>1145</v>
          </cell>
          <cell r="R972">
            <v>1767</v>
          </cell>
          <cell r="S972">
            <v>1216</v>
          </cell>
          <cell r="T972">
            <v>4.3</v>
          </cell>
          <cell r="U972">
            <v>2133</v>
          </cell>
        </row>
        <row r="973">
          <cell r="A973">
            <v>13825726</v>
          </cell>
          <cell r="B973" t="str">
            <v>DONANDREI072</v>
          </cell>
          <cell r="C973" t="str">
            <v>SU-5</v>
          </cell>
          <cell r="D973">
            <v>41495144</v>
          </cell>
          <cell r="E973">
            <v>682</v>
          </cell>
          <cell r="H973">
            <v>110</v>
          </cell>
          <cell r="I973">
            <v>39</v>
          </cell>
          <cell r="J973">
            <v>460</v>
          </cell>
          <cell r="K973">
            <v>37</v>
          </cell>
          <cell r="M973">
            <v>297</v>
          </cell>
          <cell r="N973">
            <v>43</v>
          </cell>
          <cell r="O973">
            <v>1</v>
          </cell>
          <cell r="P973">
            <v>58604</v>
          </cell>
          <cell r="Q973">
            <v>202</v>
          </cell>
          <cell r="R973">
            <v>183</v>
          </cell>
          <cell r="S973">
            <v>321</v>
          </cell>
          <cell r="T973">
            <v>2.9</v>
          </cell>
          <cell r="U973">
            <v>848</v>
          </cell>
        </row>
        <row r="974">
          <cell r="A974">
            <v>14423105</v>
          </cell>
          <cell r="B974" t="str">
            <v>FEDOR_MAKEDONOV</v>
          </cell>
          <cell r="C974" t="str">
            <v>T-50</v>
          </cell>
          <cell r="D974">
            <v>41495145</v>
          </cell>
          <cell r="E974">
            <v>374</v>
          </cell>
          <cell r="H974">
            <v>0</v>
          </cell>
          <cell r="I974">
            <v>45</v>
          </cell>
          <cell r="J974">
            <v>570</v>
          </cell>
          <cell r="K974">
            <v>28</v>
          </cell>
          <cell r="M974">
            <v>170</v>
          </cell>
          <cell r="N974">
            <v>0</v>
          </cell>
          <cell r="O974"/>
          <cell r="P974">
            <v>16938</v>
          </cell>
          <cell r="Q974">
            <v>79</v>
          </cell>
          <cell r="R974">
            <v>467</v>
          </cell>
          <cell r="S974">
            <v>47</v>
          </cell>
          <cell r="T974">
            <v>3</v>
          </cell>
          <cell r="U974">
            <v>471</v>
          </cell>
        </row>
        <row r="975">
          <cell r="A975">
            <v>5459619</v>
          </cell>
          <cell r="B975" t="str">
            <v>LEV333777</v>
          </cell>
          <cell r="C975" t="str">
            <v>SU-5</v>
          </cell>
          <cell r="D975">
            <v>41495137</v>
          </cell>
          <cell r="E975">
            <v>10741</v>
          </cell>
          <cell r="H975">
            <v>0</v>
          </cell>
          <cell r="I975">
            <v>49</v>
          </cell>
          <cell r="J975">
            <v>880</v>
          </cell>
          <cell r="K975">
            <v>982</v>
          </cell>
          <cell r="M975">
            <v>5234</v>
          </cell>
          <cell r="N975">
            <v>0</v>
          </cell>
          <cell r="O975"/>
          <cell r="P975">
            <v>8951218</v>
          </cell>
          <cell r="Q975">
            <v>8326</v>
          </cell>
          <cell r="R975">
            <v>6698</v>
          </cell>
          <cell r="S975">
            <v>7838</v>
          </cell>
          <cell r="T975">
            <v>6.5</v>
          </cell>
          <cell r="U975">
            <v>7853</v>
          </cell>
        </row>
        <row r="976">
          <cell r="A976">
            <v>11692499</v>
          </cell>
          <cell r="B976" t="str">
            <v>ARABO01</v>
          </cell>
          <cell r="C976" t="str">
            <v>Grille</v>
          </cell>
          <cell r="D976">
            <v>41495149</v>
          </cell>
          <cell r="E976">
            <v>921</v>
          </cell>
          <cell r="H976">
            <v>62</v>
          </cell>
          <cell r="I976">
            <v>37</v>
          </cell>
          <cell r="J976">
            <v>390</v>
          </cell>
          <cell r="K976">
            <v>131</v>
          </cell>
          <cell r="M976">
            <v>427</v>
          </cell>
          <cell r="N976">
            <v>19</v>
          </cell>
          <cell r="O976">
            <v>1</v>
          </cell>
          <cell r="P976">
            <v>94877</v>
          </cell>
          <cell r="Q976">
            <v>288</v>
          </cell>
          <cell r="R976">
            <v>388</v>
          </cell>
          <cell r="S976">
            <v>325</v>
          </cell>
          <cell r="T976">
            <v>3.2</v>
          </cell>
          <cell r="U976">
            <v>557</v>
          </cell>
        </row>
        <row r="977">
          <cell r="A977">
            <v>5526164</v>
          </cell>
          <cell r="B977" t="str">
            <v>NEMOW</v>
          </cell>
          <cell r="C977" t="str">
            <v>Wespe</v>
          </cell>
          <cell r="D977">
            <v>41495134</v>
          </cell>
          <cell r="E977">
            <v>10466</v>
          </cell>
          <cell r="H977">
            <v>74</v>
          </cell>
          <cell r="I977">
            <v>51</v>
          </cell>
          <cell r="J977">
            <v>1280</v>
          </cell>
          <cell r="K977">
            <v>1214</v>
          </cell>
          <cell r="M977">
            <v>5710</v>
          </cell>
          <cell r="N977">
            <v>36</v>
          </cell>
          <cell r="O977">
            <v>1386</v>
          </cell>
          <cell r="P977">
            <v>6559563</v>
          </cell>
          <cell r="Q977">
            <v>11164</v>
          </cell>
          <cell r="R977">
            <v>10974</v>
          </cell>
          <cell r="S977">
            <v>11054</v>
          </cell>
          <cell r="T977">
            <v>5.0999999999999996</v>
          </cell>
          <cell r="U977">
            <v>23319</v>
          </cell>
        </row>
        <row r="978">
          <cell r="A978">
            <v>260062</v>
          </cell>
          <cell r="B978" t="str">
            <v>FALLEN26RUS</v>
          </cell>
          <cell r="C978" t="str">
            <v>T-34</v>
          </cell>
          <cell r="D978">
            <v>41495151</v>
          </cell>
          <cell r="E978">
            <v>1109</v>
          </cell>
          <cell r="H978">
            <v>15</v>
          </cell>
          <cell r="I978">
            <v>48</v>
          </cell>
          <cell r="J978">
            <v>560</v>
          </cell>
          <cell r="K978">
            <v>214</v>
          </cell>
          <cell r="M978">
            <v>533</v>
          </cell>
          <cell r="N978">
            <v>7</v>
          </cell>
          <cell r="O978"/>
          <cell r="P978">
            <v>103206</v>
          </cell>
          <cell r="Q978">
            <v>223</v>
          </cell>
          <cell r="R978">
            <v>992</v>
          </cell>
          <cell r="S978">
            <v>392</v>
          </cell>
          <cell r="T978">
            <v>4.0999999999999996</v>
          </cell>
          <cell r="U978">
            <v>1625</v>
          </cell>
        </row>
        <row r="979">
          <cell r="A979">
            <v>2597188</v>
          </cell>
          <cell r="B979" t="str">
            <v>TANKIST120000</v>
          </cell>
          <cell r="C979" t="str">
            <v>BDR_G1B</v>
          </cell>
          <cell r="D979">
            <v>41495147</v>
          </cell>
          <cell r="E979">
            <v>696</v>
          </cell>
          <cell r="H979">
            <v>80</v>
          </cell>
          <cell r="I979">
            <v>43</v>
          </cell>
          <cell r="J979">
            <v>510</v>
          </cell>
          <cell r="K979">
            <v>79</v>
          </cell>
          <cell r="M979">
            <v>282</v>
          </cell>
          <cell r="N979">
            <v>34</v>
          </cell>
          <cell r="O979"/>
          <cell r="P979">
            <v>61923</v>
          </cell>
          <cell r="Q979">
            <v>173</v>
          </cell>
          <cell r="R979">
            <v>580</v>
          </cell>
          <cell r="S979">
            <v>277</v>
          </cell>
          <cell r="T979">
            <v>3.5</v>
          </cell>
          <cell r="U979">
            <v>729</v>
          </cell>
        </row>
        <row r="980">
          <cell r="A980">
            <v>4050896</v>
          </cell>
          <cell r="B980" t="str">
            <v>NIKOLASHIN73</v>
          </cell>
          <cell r="C980" t="str">
            <v>M10_Wolverine</v>
          </cell>
          <cell r="D980">
            <v>41495148</v>
          </cell>
          <cell r="E980">
            <v>6962</v>
          </cell>
          <cell r="H980">
            <v>78</v>
          </cell>
          <cell r="I980">
            <v>48</v>
          </cell>
          <cell r="J980">
            <v>980</v>
          </cell>
          <cell r="K980">
            <v>832</v>
          </cell>
          <cell r="M980">
            <v>3456</v>
          </cell>
          <cell r="N980">
            <v>37</v>
          </cell>
          <cell r="O980">
            <v>230</v>
          </cell>
          <cell r="P980">
            <v>3660620</v>
          </cell>
          <cell r="Q980">
            <v>4687</v>
          </cell>
          <cell r="R980">
            <v>5945</v>
          </cell>
          <cell r="S980">
            <v>4810</v>
          </cell>
          <cell r="T980">
            <v>5</v>
          </cell>
          <cell r="U980">
            <v>12628</v>
          </cell>
        </row>
        <row r="981">
          <cell r="A981">
            <v>1033794</v>
          </cell>
          <cell r="B981" t="str">
            <v>PUREC</v>
          </cell>
          <cell r="C981" t="str">
            <v>SU-26</v>
          </cell>
          <cell r="D981">
            <v>41495146</v>
          </cell>
          <cell r="E981">
            <v>5120</v>
          </cell>
          <cell r="H981">
            <v>452</v>
          </cell>
          <cell r="I981">
            <v>44</v>
          </cell>
          <cell r="J981">
            <v>600</v>
          </cell>
          <cell r="K981">
            <v>415</v>
          </cell>
          <cell r="M981">
            <v>2353</v>
          </cell>
          <cell r="N981">
            <v>199</v>
          </cell>
          <cell r="O981">
            <v>35</v>
          </cell>
          <cell r="P981">
            <v>1234234</v>
          </cell>
          <cell r="Q981">
            <v>2040</v>
          </cell>
          <cell r="R981">
            <v>3302</v>
          </cell>
          <cell r="S981">
            <v>3396</v>
          </cell>
          <cell r="T981">
            <v>4.9000000000000004</v>
          </cell>
          <cell r="U981">
            <v>5169</v>
          </cell>
        </row>
        <row r="982">
          <cell r="A982">
            <v>6093817</v>
          </cell>
          <cell r="B982" t="str">
            <v>DURAK1312</v>
          </cell>
          <cell r="C982" t="str">
            <v>SU-85</v>
          </cell>
          <cell r="D982">
            <v>41495160</v>
          </cell>
          <cell r="E982">
            <v>1677</v>
          </cell>
          <cell r="H982">
            <v>12</v>
          </cell>
          <cell r="I982">
            <v>43</v>
          </cell>
          <cell r="J982">
            <v>640</v>
          </cell>
          <cell r="K982">
            <v>312</v>
          </cell>
          <cell r="M982">
            <v>720</v>
          </cell>
          <cell r="N982">
            <v>5</v>
          </cell>
          <cell r="O982"/>
          <cell r="P982">
            <v>384386</v>
          </cell>
          <cell r="Q982">
            <v>602</v>
          </cell>
          <cell r="R982">
            <v>549</v>
          </cell>
          <cell r="S982">
            <v>1180</v>
          </cell>
          <cell r="T982">
            <v>5.0999999999999996</v>
          </cell>
          <cell r="U982">
            <v>2962</v>
          </cell>
        </row>
        <row r="983">
          <cell r="A983">
            <v>10943324</v>
          </cell>
          <cell r="B983" t="str">
            <v>VALIKONS</v>
          </cell>
          <cell r="C983" t="str">
            <v>T49</v>
          </cell>
          <cell r="D983">
            <v>41495150</v>
          </cell>
          <cell r="E983">
            <v>3060</v>
          </cell>
          <cell r="H983">
            <v>0</v>
          </cell>
          <cell r="I983">
            <v>47</v>
          </cell>
          <cell r="J983">
            <v>760</v>
          </cell>
          <cell r="K983">
            <v>430</v>
          </cell>
          <cell r="M983">
            <v>1436</v>
          </cell>
          <cell r="N983">
            <v>0</v>
          </cell>
          <cell r="O983"/>
          <cell r="P983">
            <v>712735</v>
          </cell>
          <cell r="Q983">
            <v>1208</v>
          </cell>
          <cell r="R983">
            <v>2981</v>
          </cell>
          <cell r="S983">
            <v>1607</v>
          </cell>
          <cell r="T983">
            <v>4.4000000000000004</v>
          </cell>
          <cell r="U983">
            <v>5247</v>
          </cell>
        </row>
        <row r="984">
          <cell r="A984">
            <v>5999802</v>
          </cell>
          <cell r="B984" t="str">
            <v>MIKRUSS</v>
          </cell>
          <cell r="C984" t="str">
            <v>Sturmpanzer_II</v>
          </cell>
          <cell r="D984">
            <v>41495143</v>
          </cell>
          <cell r="E984">
            <v>2245</v>
          </cell>
          <cell r="H984">
            <v>25</v>
          </cell>
          <cell r="I984">
            <v>47</v>
          </cell>
          <cell r="J984">
            <v>680</v>
          </cell>
          <cell r="K984">
            <v>493</v>
          </cell>
          <cell r="M984">
            <v>1041</v>
          </cell>
          <cell r="N984">
            <v>12</v>
          </cell>
          <cell r="O984">
            <v>61</v>
          </cell>
          <cell r="P984">
            <v>708479</v>
          </cell>
          <cell r="Q984">
            <v>988</v>
          </cell>
          <cell r="R984">
            <v>1209</v>
          </cell>
          <cell r="S984">
            <v>1626</v>
          </cell>
          <cell r="T984">
            <v>5.0999999999999996</v>
          </cell>
          <cell r="U984">
            <v>3017</v>
          </cell>
        </row>
        <row r="985">
          <cell r="A985">
            <v>11969454</v>
          </cell>
          <cell r="B985" t="str">
            <v>EL_G1EBARTO</v>
          </cell>
          <cell r="C985" t="str">
            <v>Somua_Sau_40</v>
          </cell>
          <cell r="D985">
            <v>41495139</v>
          </cell>
          <cell r="E985">
            <v>4172</v>
          </cell>
          <cell r="H985">
            <v>4</v>
          </cell>
          <cell r="I985">
            <v>46</v>
          </cell>
          <cell r="J985">
            <v>720</v>
          </cell>
          <cell r="K985">
            <v>638</v>
          </cell>
          <cell r="M985">
            <v>1944</v>
          </cell>
          <cell r="N985">
            <v>1</v>
          </cell>
          <cell r="O985"/>
          <cell r="P985">
            <v>1806594</v>
          </cell>
          <cell r="Q985">
            <v>2393</v>
          </cell>
          <cell r="R985">
            <v>2880</v>
          </cell>
          <cell r="S985">
            <v>2176</v>
          </cell>
          <cell r="T985">
            <v>5.2</v>
          </cell>
          <cell r="U985">
            <v>4255</v>
          </cell>
        </row>
        <row r="986">
          <cell r="A986">
            <v>1739368</v>
          </cell>
          <cell r="B986" t="str">
            <v>BAZALLT</v>
          </cell>
          <cell r="C986" t="str">
            <v>Ch21_T34</v>
          </cell>
          <cell r="D986">
            <v>41495154</v>
          </cell>
          <cell r="E986">
            <v>26488</v>
          </cell>
          <cell r="H986">
            <v>104</v>
          </cell>
          <cell r="I986">
            <v>55</v>
          </cell>
          <cell r="J986">
            <v>850</v>
          </cell>
          <cell r="K986">
            <v>782</v>
          </cell>
          <cell r="M986">
            <v>12329</v>
          </cell>
          <cell r="N986">
            <v>57</v>
          </cell>
          <cell r="O986">
            <v>479</v>
          </cell>
          <cell r="P986">
            <v>20628955</v>
          </cell>
          <cell r="Q986">
            <v>16615</v>
          </cell>
          <cell r="R986">
            <v>19251</v>
          </cell>
          <cell r="S986">
            <v>12619</v>
          </cell>
          <cell r="T986">
            <v>7.1</v>
          </cell>
          <cell r="U986">
            <v>33021</v>
          </cell>
        </row>
        <row r="987">
          <cell r="A987">
            <v>14499229</v>
          </cell>
          <cell r="B987" t="str">
            <v>CAHEK5030</v>
          </cell>
          <cell r="C987" t="str">
            <v>BT-7</v>
          </cell>
          <cell r="D987">
            <v>41495136</v>
          </cell>
          <cell r="E987">
            <v>167</v>
          </cell>
          <cell r="H987">
            <v>0</v>
          </cell>
          <cell r="I987">
            <v>49</v>
          </cell>
          <cell r="J987">
            <v>540</v>
          </cell>
          <cell r="K987">
            <v>62</v>
          </cell>
          <cell r="M987">
            <v>82</v>
          </cell>
          <cell r="N987">
            <v>0</v>
          </cell>
          <cell r="O987"/>
          <cell r="P987">
            <v>9905</v>
          </cell>
          <cell r="Q987">
            <v>52</v>
          </cell>
          <cell r="R987">
            <v>104</v>
          </cell>
          <cell r="S987">
            <v>97</v>
          </cell>
          <cell r="T987">
            <v>1.5</v>
          </cell>
          <cell r="U987">
            <v>179</v>
          </cell>
        </row>
        <row r="988">
          <cell r="A988">
            <v>7060339</v>
          </cell>
          <cell r="B988" t="str">
            <v>IACEK_JR</v>
          </cell>
          <cell r="C988" t="str">
            <v>Ch09_M5</v>
          </cell>
          <cell r="D988">
            <v>41495156</v>
          </cell>
          <cell r="E988">
            <v>2489</v>
          </cell>
          <cell r="H988">
            <v>10</v>
          </cell>
          <cell r="I988">
            <v>46</v>
          </cell>
          <cell r="J988">
            <v>530</v>
          </cell>
          <cell r="K988">
            <v>361</v>
          </cell>
          <cell r="M988">
            <v>1119</v>
          </cell>
          <cell r="N988">
            <v>5</v>
          </cell>
          <cell r="O988"/>
          <cell r="P988">
            <v>508002</v>
          </cell>
          <cell r="Q988">
            <v>1314</v>
          </cell>
          <cell r="R988">
            <v>1503</v>
          </cell>
          <cell r="S988">
            <v>916</v>
          </cell>
          <cell r="T988">
            <v>4.2</v>
          </cell>
          <cell r="U988">
            <v>1584</v>
          </cell>
        </row>
        <row r="989">
          <cell r="A989">
            <v>14022965</v>
          </cell>
          <cell r="B989" t="str">
            <v>OPPAYACZADI</v>
          </cell>
          <cell r="C989" t="str">
            <v>T-28</v>
          </cell>
          <cell r="D989">
            <v>41495141</v>
          </cell>
          <cell r="E989">
            <v>229</v>
          </cell>
          <cell r="H989">
            <v>20</v>
          </cell>
          <cell r="I989">
            <v>51</v>
          </cell>
          <cell r="J989">
            <v>550</v>
          </cell>
          <cell r="K989">
            <v>335</v>
          </cell>
          <cell r="M989">
            <v>122</v>
          </cell>
          <cell r="N989">
            <v>9</v>
          </cell>
          <cell r="O989"/>
          <cell r="P989">
            <v>33000</v>
          </cell>
          <cell r="Q989">
            <v>120</v>
          </cell>
          <cell r="R989">
            <v>87</v>
          </cell>
          <cell r="S989">
            <v>50</v>
          </cell>
          <cell r="T989">
            <v>3</v>
          </cell>
          <cell r="U989">
            <v>286</v>
          </cell>
        </row>
        <row r="990">
          <cell r="A990">
            <v>6311171</v>
          </cell>
          <cell r="B990" t="str">
            <v>DENISABDULLIN</v>
          </cell>
          <cell r="C990" t="str">
            <v>SU-85</v>
          </cell>
          <cell r="D990">
            <v>41495132</v>
          </cell>
          <cell r="E990">
            <v>4886</v>
          </cell>
          <cell r="H990">
            <v>104</v>
          </cell>
          <cell r="I990">
            <v>47</v>
          </cell>
          <cell r="J990">
            <v>920</v>
          </cell>
          <cell r="K990">
            <v>565</v>
          </cell>
          <cell r="M990">
            <v>2324</v>
          </cell>
          <cell r="N990">
            <v>49</v>
          </cell>
          <cell r="O990">
            <v>795</v>
          </cell>
          <cell r="P990">
            <v>1346340</v>
          </cell>
          <cell r="Q990">
            <v>2337</v>
          </cell>
          <cell r="R990">
            <v>6554</v>
          </cell>
          <cell r="S990">
            <v>2740</v>
          </cell>
          <cell r="T990">
            <v>4.5</v>
          </cell>
          <cell r="U990">
            <v>9699</v>
          </cell>
        </row>
        <row r="991">
          <cell r="A991">
            <v>2079507</v>
          </cell>
          <cell r="B991" t="str">
            <v>VAS76</v>
          </cell>
          <cell r="C991" t="str">
            <v>Ch09_M5</v>
          </cell>
          <cell r="D991">
            <v>41495135</v>
          </cell>
          <cell r="E991">
            <v>767</v>
          </cell>
          <cell r="H991">
            <v>44</v>
          </cell>
          <cell r="I991">
            <v>48</v>
          </cell>
          <cell r="J991">
            <v>690</v>
          </cell>
          <cell r="K991">
            <v>197</v>
          </cell>
          <cell r="M991">
            <v>367</v>
          </cell>
          <cell r="N991">
            <v>21</v>
          </cell>
          <cell r="O991">
            <v>140</v>
          </cell>
          <cell r="P991">
            <v>78986</v>
          </cell>
          <cell r="Q991">
            <v>280</v>
          </cell>
          <cell r="R991">
            <v>542</v>
          </cell>
          <cell r="S991">
            <v>296</v>
          </cell>
          <cell r="T991">
            <v>2.9</v>
          </cell>
          <cell r="U991">
            <v>1603</v>
          </cell>
        </row>
        <row r="992">
          <cell r="A992">
            <v>11967618</v>
          </cell>
          <cell r="B992" t="str">
            <v>MAKEI89RUS</v>
          </cell>
          <cell r="C992" t="str">
            <v>T-46</v>
          </cell>
          <cell r="D992">
            <v>42063969</v>
          </cell>
          <cell r="E992">
            <v>726</v>
          </cell>
          <cell r="H992">
            <v>34</v>
          </cell>
          <cell r="I992">
            <v>52</v>
          </cell>
          <cell r="J992">
            <v>620</v>
          </cell>
          <cell r="K992">
            <v>216</v>
          </cell>
          <cell r="M992">
            <v>358</v>
          </cell>
          <cell r="N992">
            <v>20</v>
          </cell>
          <cell r="O992">
            <v>389</v>
          </cell>
          <cell r="P992">
            <v>65141</v>
          </cell>
          <cell r="Q992">
            <v>224</v>
          </cell>
          <cell r="R992">
            <v>713</v>
          </cell>
          <cell r="S992">
            <v>137</v>
          </cell>
          <cell r="T992">
            <v>3.1</v>
          </cell>
          <cell r="U992">
            <v>1180</v>
          </cell>
        </row>
        <row r="993">
          <cell r="A993">
            <v>1747102</v>
          </cell>
          <cell r="B993" t="str">
            <v>RASLDEGARDO</v>
          </cell>
          <cell r="C993" t="str">
            <v>Hetzer</v>
          </cell>
          <cell r="D993">
            <v>42063975</v>
          </cell>
          <cell r="E993">
            <v>13761</v>
          </cell>
          <cell r="H993">
            <v>8</v>
          </cell>
          <cell r="I993">
            <v>55</v>
          </cell>
          <cell r="J993">
            <v>1180</v>
          </cell>
          <cell r="K993">
            <v>1425</v>
          </cell>
          <cell r="M993">
            <v>7632</v>
          </cell>
          <cell r="N993">
            <v>4</v>
          </cell>
          <cell r="O993"/>
          <cell r="P993">
            <v>11493420</v>
          </cell>
          <cell r="Q993">
            <v>16224</v>
          </cell>
          <cell r="R993">
            <v>11344</v>
          </cell>
          <cell r="S993">
            <v>21135</v>
          </cell>
          <cell r="T993">
            <v>5.9</v>
          </cell>
          <cell r="U993">
            <v>11682</v>
          </cell>
        </row>
        <row r="994">
          <cell r="A994">
            <v>12853285</v>
          </cell>
          <cell r="B994" t="str">
            <v>IDRON64</v>
          </cell>
          <cell r="C994" t="str">
            <v>T-34</v>
          </cell>
          <cell r="D994">
            <v>42063978</v>
          </cell>
          <cell r="E994">
            <v>1120</v>
          </cell>
          <cell r="H994">
            <v>52</v>
          </cell>
          <cell r="I994">
            <v>45</v>
          </cell>
          <cell r="J994">
            <v>630</v>
          </cell>
          <cell r="K994">
            <v>330</v>
          </cell>
          <cell r="M994">
            <v>517</v>
          </cell>
          <cell r="N994">
            <v>23</v>
          </cell>
          <cell r="O994"/>
          <cell r="P994">
            <v>190627</v>
          </cell>
          <cell r="Q994">
            <v>538</v>
          </cell>
          <cell r="R994">
            <v>582</v>
          </cell>
          <cell r="S994">
            <v>788</v>
          </cell>
          <cell r="T994">
            <v>3.7</v>
          </cell>
          <cell r="U994">
            <v>1359</v>
          </cell>
        </row>
        <row r="995">
          <cell r="A995">
            <v>14729211</v>
          </cell>
          <cell r="B995" t="str">
            <v>DAVILOD</v>
          </cell>
          <cell r="C995" t="str">
            <v>T14</v>
          </cell>
          <cell r="D995">
            <v>42063996</v>
          </cell>
          <cell r="E995">
            <v>537</v>
          </cell>
          <cell r="H995">
            <v>165</v>
          </cell>
          <cell r="I995">
            <v>45</v>
          </cell>
          <cell r="J995">
            <v>1130</v>
          </cell>
          <cell r="K995">
            <v>495</v>
          </cell>
          <cell r="M995">
            <v>260</v>
          </cell>
          <cell r="N995">
            <v>75</v>
          </cell>
          <cell r="O995"/>
          <cell r="P995">
            <v>89196</v>
          </cell>
          <cell r="Q995">
            <v>349</v>
          </cell>
          <cell r="R995">
            <v>933</v>
          </cell>
          <cell r="S995">
            <v>212</v>
          </cell>
          <cell r="T995">
            <v>2.7</v>
          </cell>
          <cell r="U995">
            <v>1453</v>
          </cell>
        </row>
        <row r="996">
          <cell r="A996">
            <v>12907679</v>
          </cell>
          <cell r="B996" t="str">
            <v>MOU_MAHEPBI</v>
          </cell>
          <cell r="C996" t="str">
            <v>Pz38_NA</v>
          </cell>
          <cell r="D996">
            <v>42063976</v>
          </cell>
          <cell r="E996">
            <v>523</v>
          </cell>
          <cell r="H996">
            <v>0</v>
          </cell>
          <cell r="I996">
            <v>45</v>
          </cell>
          <cell r="J996">
            <v>790</v>
          </cell>
          <cell r="K996">
            <v>265</v>
          </cell>
          <cell r="M996">
            <v>236</v>
          </cell>
          <cell r="N996">
            <v>0</v>
          </cell>
          <cell r="O996"/>
          <cell r="P996">
            <v>53734</v>
          </cell>
          <cell r="Q996">
            <v>277</v>
          </cell>
          <cell r="R996">
            <v>401</v>
          </cell>
          <cell r="S996">
            <v>696</v>
          </cell>
          <cell r="T996">
            <v>2.2000000000000002</v>
          </cell>
          <cell r="U996">
            <v>640</v>
          </cell>
        </row>
        <row r="997">
          <cell r="A997">
            <v>3539613</v>
          </cell>
          <cell r="B997" t="str">
            <v>EDWARD246</v>
          </cell>
          <cell r="C997" t="str">
            <v>T1_hvy</v>
          </cell>
          <cell r="D997">
            <v>42063974</v>
          </cell>
          <cell r="E997">
            <v>11225</v>
          </cell>
          <cell r="H997">
            <v>41</v>
          </cell>
          <cell r="I997">
            <v>52</v>
          </cell>
          <cell r="J997">
            <v>1040</v>
          </cell>
          <cell r="K997">
            <v>977</v>
          </cell>
          <cell r="M997">
            <v>5717</v>
          </cell>
          <cell r="N997">
            <v>22</v>
          </cell>
          <cell r="O997">
            <v>952</v>
          </cell>
          <cell r="P997">
            <v>6604368</v>
          </cell>
          <cell r="Q997">
            <v>8782</v>
          </cell>
          <cell r="R997">
            <v>11734</v>
          </cell>
          <cell r="S997">
            <v>8585</v>
          </cell>
          <cell r="T997">
            <v>5.6</v>
          </cell>
          <cell r="U997">
            <v>18870</v>
          </cell>
        </row>
        <row r="998">
          <cell r="A998">
            <v>11886648</v>
          </cell>
          <cell r="B998" t="str">
            <v>TRIDOG__NAIT</v>
          </cell>
          <cell r="C998" t="str">
            <v>Sturmpanzer_II</v>
          </cell>
          <cell r="D998">
            <v>42063985</v>
          </cell>
          <cell r="E998">
            <v>382</v>
          </cell>
          <cell r="H998">
            <v>53</v>
          </cell>
          <cell r="I998">
            <v>40</v>
          </cell>
          <cell r="J998">
            <v>630</v>
          </cell>
          <cell r="K998">
            <v>213</v>
          </cell>
          <cell r="M998">
            <v>162</v>
          </cell>
          <cell r="N998">
            <v>20</v>
          </cell>
          <cell r="O998">
            <v>857</v>
          </cell>
          <cell r="P998">
            <v>54187</v>
          </cell>
          <cell r="Q998">
            <v>192</v>
          </cell>
          <cell r="R998">
            <v>245</v>
          </cell>
          <cell r="S998">
            <v>241</v>
          </cell>
          <cell r="T998">
            <v>2.8</v>
          </cell>
          <cell r="U998">
            <v>378</v>
          </cell>
        </row>
        <row r="999">
          <cell r="A999">
            <v>6213042</v>
          </cell>
          <cell r="B999" t="str">
            <v>MANFIBULA</v>
          </cell>
          <cell r="C999" t="str">
            <v>SU-26</v>
          </cell>
          <cell r="D999">
            <v>42063982</v>
          </cell>
          <cell r="E999">
            <v>1959</v>
          </cell>
          <cell r="H999">
            <v>170</v>
          </cell>
          <cell r="I999">
            <v>46</v>
          </cell>
          <cell r="J999">
            <v>720</v>
          </cell>
          <cell r="K999">
            <v>555</v>
          </cell>
          <cell r="M999">
            <v>907</v>
          </cell>
          <cell r="N999">
            <v>78</v>
          </cell>
          <cell r="O999">
            <v>416</v>
          </cell>
          <cell r="P999">
            <v>654115</v>
          </cell>
          <cell r="Q999">
            <v>999</v>
          </cell>
          <cell r="R999">
            <v>1635</v>
          </cell>
          <cell r="S999">
            <v>1565</v>
          </cell>
          <cell r="T999">
            <v>4.0999999999999996</v>
          </cell>
          <cell r="U999">
            <v>1425</v>
          </cell>
        </row>
        <row r="1000">
          <cell r="A1000">
            <v>14330202</v>
          </cell>
          <cell r="B1000" t="str">
            <v>TKACHUK_CHIKAGO</v>
          </cell>
          <cell r="C1000" t="str">
            <v>PzIV</v>
          </cell>
          <cell r="D1000">
            <v>42063991</v>
          </cell>
          <cell r="E1000">
            <v>450</v>
          </cell>
          <cell r="H1000">
            <v>0</v>
          </cell>
          <cell r="I1000">
            <v>50</v>
          </cell>
          <cell r="J1000">
            <v>520</v>
          </cell>
          <cell r="K1000">
            <v>183</v>
          </cell>
          <cell r="M1000">
            <v>225</v>
          </cell>
          <cell r="N1000">
            <v>0</v>
          </cell>
          <cell r="O1000"/>
          <cell r="P1000">
            <v>43046</v>
          </cell>
          <cell r="Q1000">
            <v>126</v>
          </cell>
          <cell r="R1000">
            <v>299</v>
          </cell>
          <cell r="S1000">
            <v>75</v>
          </cell>
          <cell r="T1000">
            <v>3.2</v>
          </cell>
          <cell r="U1000">
            <v>658</v>
          </cell>
        </row>
        <row r="1001">
          <cell r="A1001">
            <v>4929320</v>
          </cell>
          <cell r="B1001" t="str">
            <v>AQU0</v>
          </cell>
          <cell r="C1001" t="str">
            <v>Bison_I</v>
          </cell>
          <cell r="D1001">
            <v>42063979</v>
          </cell>
          <cell r="E1001">
            <v>27</v>
          </cell>
          <cell r="H1001">
            <v>6</v>
          </cell>
          <cell r="I1001">
            <v>43</v>
          </cell>
          <cell r="J1001">
            <v>330</v>
          </cell>
          <cell r="K1001">
            <v>1</v>
          </cell>
          <cell r="M1001">
            <v>11</v>
          </cell>
          <cell r="N1001">
            <v>4</v>
          </cell>
          <cell r="O1001"/>
          <cell r="P1001">
            <v>2334</v>
          </cell>
          <cell r="Q1001">
            <v>8</v>
          </cell>
          <cell r="R1001">
            <v>17</v>
          </cell>
          <cell r="S1001">
            <v>0</v>
          </cell>
          <cell r="T1001">
            <v>1.4</v>
          </cell>
          <cell r="U1001">
            <v>0</v>
          </cell>
        </row>
        <row r="1002">
          <cell r="A1002">
            <v>11860956</v>
          </cell>
          <cell r="B1002" t="str">
            <v>ANDREJNIKOLAEV</v>
          </cell>
          <cell r="C1002" t="str">
            <v>StuGIII</v>
          </cell>
          <cell r="D1002">
            <v>42063992</v>
          </cell>
          <cell r="E1002">
            <v>3222</v>
          </cell>
          <cell r="H1002">
            <v>0</v>
          </cell>
          <cell r="I1002">
            <v>49</v>
          </cell>
          <cell r="J1002">
            <v>570</v>
          </cell>
          <cell r="K1002">
            <v>220</v>
          </cell>
          <cell r="M1002">
            <v>1566</v>
          </cell>
          <cell r="N1002">
            <v>0</v>
          </cell>
          <cell r="O1002"/>
          <cell r="P1002">
            <v>314107</v>
          </cell>
          <cell r="Q1002">
            <v>1352</v>
          </cell>
          <cell r="R1002">
            <v>1779</v>
          </cell>
          <cell r="S1002">
            <v>2105</v>
          </cell>
          <cell r="T1002">
            <v>2.7</v>
          </cell>
          <cell r="U1002">
            <v>3496</v>
          </cell>
        </row>
        <row r="1003">
          <cell r="A1003">
            <v>11293120</v>
          </cell>
          <cell r="B1003" t="str">
            <v>_VIRGINITY_</v>
          </cell>
          <cell r="C1003" t="str">
            <v>M7_Priest</v>
          </cell>
          <cell r="D1003">
            <v>42063989</v>
          </cell>
          <cell r="E1003">
            <v>1586</v>
          </cell>
          <cell r="H1003">
            <v>46</v>
          </cell>
          <cell r="I1003">
            <v>50</v>
          </cell>
          <cell r="J1003">
            <v>820</v>
          </cell>
          <cell r="K1003">
            <v>590</v>
          </cell>
          <cell r="M1003">
            <v>757</v>
          </cell>
          <cell r="N1003">
            <v>24</v>
          </cell>
          <cell r="O1003">
            <v>770</v>
          </cell>
          <cell r="P1003">
            <v>514125</v>
          </cell>
          <cell r="Q1003">
            <v>930</v>
          </cell>
          <cell r="R1003">
            <v>1227</v>
          </cell>
          <cell r="S1003">
            <v>974</v>
          </cell>
          <cell r="T1003">
            <v>4.5999999999999996</v>
          </cell>
          <cell r="U1003">
            <v>2702</v>
          </cell>
        </row>
        <row r="1004">
          <cell r="A1004">
            <v>2963740</v>
          </cell>
          <cell r="B1004" t="str">
            <v>MAKCMUS</v>
          </cell>
          <cell r="C1004" t="str">
            <v>_105_leFH18B2</v>
          </cell>
          <cell r="D1004">
            <v>42063973</v>
          </cell>
          <cell r="E1004">
            <v>17809</v>
          </cell>
          <cell r="H1004">
            <v>237</v>
          </cell>
          <cell r="I1004">
            <v>58</v>
          </cell>
          <cell r="J1004">
            <v>1390</v>
          </cell>
          <cell r="K1004">
            <v>1442</v>
          </cell>
          <cell r="M1004">
            <v>9910</v>
          </cell>
          <cell r="N1004">
            <v>137</v>
          </cell>
          <cell r="O1004">
            <v>1417</v>
          </cell>
          <cell r="P1004">
            <v>21253282</v>
          </cell>
          <cell r="Q1004">
            <v>19183</v>
          </cell>
          <cell r="R1004">
            <v>17124</v>
          </cell>
          <cell r="S1004">
            <v>20875</v>
          </cell>
          <cell r="T1004">
            <v>7</v>
          </cell>
          <cell r="U1004">
            <v>35417</v>
          </cell>
        </row>
        <row r="1005">
          <cell r="A1005">
            <v>12226659</v>
          </cell>
          <cell r="B1005" t="str">
            <v>IHAR_01</v>
          </cell>
          <cell r="C1005" t="str">
            <v>GB08_Churchill_I</v>
          </cell>
          <cell r="D1005">
            <v>42063993</v>
          </cell>
          <cell r="E1005">
            <v>2034</v>
          </cell>
          <cell r="H1005">
            <v>26</v>
          </cell>
          <cell r="I1005">
            <v>50</v>
          </cell>
          <cell r="J1005">
            <v>610</v>
          </cell>
          <cell r="K1005">
            <v>371</v>
          </cell>
          <cell r="M1005">
            <v>959</v>
          </cell>
          <cell r="N1005">
            <v>15</v>
          </cell>
          <cell r="O1005"/>
          <cell r="P1005">
            <v>465891</v>
          </cell>
          <cell r="Q1005">
            <v>767</v>
          </cell>
          <cell r="R1005">
            <v>1131</v>
          </cell>
          <cell r="S1005">
            <v>1004</v>
          </cell>
          <cell r="T1005">
            <v>4.4000000000000004</v>
          </cell>
          <cell r="U1005">
            <v>2765</v>
          </cell>
        </row>
        <row r="1006">
          <cell r="A1006">
            <v>4822910</v>
          </cell>
          <cell r="B1006" t="str">
            <v>BOBA3030164</v>
          </cell>
          <cell r="C1006" t="str">
            <v>Ch21_T34</v>
          </cell>
          <cell r="D1006">
            <v>42063997</v>
          </cell>
          <cell r="E1006">
            <v>10274</v>
          </cell>
          <cell r="H1006">
            <v>107</v>
          </cell>
          <cell r="I1006">
            <v>56</v>
          </cell>
          <cell r="J1006">
            <v>780</v>
          </cell>
          <cell r="K1006">
            <v>822</v>
          </cell>
          <cell r="M1006">
            <v>5009</v>
          </cell>
          <cell r="N1006">
            <v>60</v>
          </cell>
          <cell r="O1006"/>
          <cell r="P1006">
            <v>5686348</v>
          </cell>
          <cell r="Q1006">
            <v>6619</v>
          </cell>
          <cell r="R1006">
            <v>10209</v>
          </cell>
          <cell r="S1006">
            <v>4761</v>
          </cell>
          <cell r="T1006">
            <v>5.9</v>
          </cell>
          <cell r="U1006">
            <v>7493</v>
          </cell>
        </row>
        <row r="1007">
          <cell r="A1007">
            <v>13606321</v>
          </cell>
          <cell r="B1007" t="str">
            <v>KIRILL11122003</v>
          </cell>
          <cell r="C1007" t="str">
            <v>PzIII_IV</v>
          </cell>
          <cell r="D1007">
            <v>42063981</v>
          </cell>
          <cell r="E1007">
            <v>999</v>
          </cell>
          <cell r="H1007">
            <v>48</v>
          </cell>
          <cell r="I1007">
            <v>48</v>
          </cell>
          <cell r="J1007">
            <v>560</v>
          </cell>
          <cell r="K1007">
            <v>169</v>
          </cell>
          <cell r="M1007">
            <v>455</v>
          </cell>
          <cell r="N1007">
            <v>24</v>
          </cell>
          <cell r="O1007"/>
          <cell r="P1007">
            <v>84511</v>
          </cell>
          <cell r="Q1007">
            <v>333</v>
          </cell>
          <cell r="R1007">
            <v>925</v>
          </cell>
          <cell r="S1007">
            <v>298</v>
          </cell>
          <cell r="T1007">
            <v>3.3</v>
          </cell>
          <cell r="U1007">
            <v>1225</v>
          </cell>
        </row>
        <row r="1008">
          <cell r="A1008">
            <v>7021362</v>
          </cell>
          <cell r="B1008" t="str">
            <v>1234567890DENIS_RAKOVSKI</v>
          </cell>
          <cell r="C1008" t="str">
            <v>M2_med</v>
          </cell>
          <cell r="D1008">
            <v>42063980</v>
          </cell>
          <cell r="E1008">
            <v>854</v>
          </cell>
          <cell r="H1008">
            <v>25</v>
          </cell>
          <cell r="I1008">
            <v>51</v>
          </cell>
          <cell r="J1008">
            <v>550</v>
          </cell>
          <cell r="K1008">
            <v>272</v>
          </cell>
          <cell r="M1008">
            <v>422</v>
          </cell>
          <cell r="N1008">
            <v>14</v>
          </cell>
          <cell r="O1008"/>
          <cell r="P1008">
            <v>102231</v>
          </cell>
          <cell r="Q1008">
            <v>365</v>
          </cell>
          <cell r="R1008">
            <v>595</v>
          </cell>
          <cell r="S1008">
            <v>279</v>
          </cell>
          <cell r="T1008">
            <v>3.2</v>
          </cell>
          <cell r="U1008">
            <v>928</v>
          </cell>
        </row>
        <row r="1009">
          <cell r="A1009">
            <v>8099153</v>
          </cell>
          <cell r="B1009" t="str">
            <v>GLADIATOR00177</v>
          </cell>
          <cell r="C1009" t="str">
            <v>T-50</v>
          </cell>
          <cell r="D1009">
            <v>42063990</v>
          </cell>
          <cell r="E1009">
            <v>2816</v>
          </cell>
          <cell r="H1009">
            <v>164</v>
          </cell>
          <cell r="I1009">
            <v>43</v>
          </cell>
          <cell r="J1009">
            <v>600</v>
          </cell>
          <cell r="K1009">
            <v>255</v>
          </cell>
          <cell r="M1009">
            <v>1332</v>
          </cell>
          <cell r="N1009">
            <v>70</v>
          </cell>
          <cell r="O1009">
            <v>1</v>
          </cell>
          <cell r="P1009">
            <v>369059</v>
          </cell>
          <cell r="Q1009">
            <v>815</v>
          </cell>
          <cell r="R1009">
            <v>2366</v>
          </cell>
          <cell r="S1009">
            <v>1573</v>
          </cell>
          <cell r="T1009">
            <v>3.5</v>
          </cell>
          <cell r="U1009">
            <v>3532</v>
          </cell>
        </row>
        <row r="1010">
          <cell r="A1010">
            <v>11252276</v>
          </cell>
          <cell r="B1010" t="str">
            <v>GERMAN_BOY</v>
          </cell>
          <cell r="C1010" t="str">
            <v>Churchill_LL</v>
          </cell>
          <cell r="D1010">
            <v>42063984</v>
          </cell>
          <cell r="E1010">
            <v>3952</v>
          </cell>
          <cell r="H1010">
            <v>184</v>
          </cell>
          <cell r="I1010">
            <v>38</v>
          </cell>
          <cell r="J1010">
            <v>800</v>
          </cell>
          <cell r="K1010">
            <v>426</v>
          </cell>
          <cell r="M1010">
            <v>1898</v>
          </cell>
          <cell r="N1010">
            <v>70</v>
          </cell>
          <cell r="O1010">
            <v>80</v>
          </cell>
          <cell r="P1010">
            <v>609335</v>
          </cell>
          <cell r="Q1010">
            <v>2384</v>
          </cell>
          <cell r="R1010">
            <v>3063</v>
          </cell>
          <cell r="S1010">
            <v>4422</v>
          </cell>
          <cell r="T1010">
            <v>2.9</v>
          </cell>
          <cell r="U1010">
            <v>4931</v>
          </cell>
        </row>
        <row r="1011">
          <cell r="A1011">
            <v>5526164</v>
          </cell>
          <cell r="B1011" t="str">
            <v>NEMOW</v>
          </cell>
          <cell r="C1011" t="str">
            <v>Wespe</v>
          </cell>
          <cell r="D1011">
            <v>42063971</v>
          </cell>
          <cell r="E1011">
            <v>10466</v>
          </cell>
          <cell r="H1011">
            <v>74</v>
          </cell>
          <cell r="I1011">
            <v>51</v>
          </cell>
          <cell r="J1011">
            <v>1280</v>
          </cell>
          <cell r="K1011">
            <v>1214</v>
          </cell>
          <cell r="M1011">
            <v>5710</v>
          </cell>
          <cell r="N1011">
            <v>36</v>
          </cell>
          <cell r="O1011">
            <v>1386</v>
          </cell>
          <cell r="P1011">
            <v>6559563</v>
          </cell>
          <cell r="Q1011">
            <v>11164</v>
          </cell>
          <cell r="R1011">
            <v>10974</v>
          </cell>
          <cell r="S1011">
            <v>11054</v>
          </cell>
          <cell r="T1011">
            <v>5.0999999999999996</v>
          </cell>
          <cell r="U1011">
            <v>23319</v>
          </cell>
        </row>
        <row r="1012">
          <cell r="A1012">
            <v>14776253</v>
          </cell>
          <cell r="B1012" t="str">
            <v>WALLI33</v>
          </cell>
          <cell r="C1012" t="str">
            <v>Pz38t</v>
          </cell>
          <cell r="D1012">
            <v>42063988</v>
          </cell>
          <cell r="E1012">
            <v>121</v>
          </cell>
          <cell r="H1012">
            <v>27</v>
          </cell>
          <cell r="I1012">
            <v>42</v>
          </cell>
          <cell r="J1012">
            <v>590</v>
          </cell>
          <cell r="K1012">
            <v>20</v>
          </cell>
          <cell r="M1012">
            <v>52</v>
          </cell>
          <cell r="N1012">
            <v>11</v>
          </cell>
          <cell r="O1012"/>
          <cell r="P1012">
            <v>9242</v>
          </cell>
          <cell r="Q1012">
            <v>44</v>
          </cell>
          <cell r="R1012">
            <v>94</v>
          </cell>
          <cell r="S1012">
            <v>1</v>
          </cell>
          <cell r="T1012">
            <v>2.2000000000000002</v>
          </cell>
          <cell r="U1012">
            <v>204</v>
          </cell>
        </row>
        <row r="1013">
          <cell r="A1013">
            <v>5031603</v>
          </cell>
          <cell r="B1013" t="str">
            <v>KHRYPKO</v>
          </cell>
          <cell r="C1013" t="str">
            <v>GAZ-74b</v>
          </cell>
          <cell r="D1013">
            <v>42063983</v>
          </cell>
          <cell r="E1013">
            <v>2533</v>
          </cell>
          <cell r="H1013">
            <v>0</v>
          </cell>
          <cell r="I1013">
            <v>47</v>
          </cell>
          <cell r="J1013">
            <v>600</v>
          </cell>
          <cell r="K1013">
            <v>358</v>
          </cell>
          <cell r="M1013">
            <v>1197</v>
          </cell>
          <cell r="N1013">
            <v>0</v>
          </cell>
          <cell r="O1013"/>
          <cell r="P1013">
            <v>467066</v>
          </cell>
          <cell r="Q1013">
            <v>822</v>
          </cell>
          <cell r="R1013">
            <v>2562</v>
          </cell>
          <cell r="S1013">
            <v>666</v>
          </cell>
          <cell r="T1013">
            <v>4.7</v>
          </cell>
          <cell r="U1013">
            <v>3010</v>
          </cell>
        </row>
        <row r="1014">
          <cell r="A1014">
            <v>12759609</v>
          </cell>
          <cell r="B1014" t="str">
            <v>DANILA_GUDZON</v>
          </cell>
          <cell r="C1014" t="str">
            <v>T-46</v>
          </cell>
          <cell r="D1014">
            <v>42063986</v>
          </cell>
          <cell r="E1014">
            <v>113</v>
          </cell>
          <cell r="H1014">
            <v>8</v>
          </cell>
          <cell r="I1014">
            <v>46</v>
          </cell>
          <cell r="J1014">
            <v>220</v>
          </cell>
          <cell r="K1014">
            <v>1</v>
          </cell>
          <cell r="M1014">
            <v>53</v>
          </cell>
          <cell r="N1014">
            <v>3</v>
          </cell>
          <cell r="O1014"/>
          <cell r="P1014">
            <v>4608</v>
          </cell>
          <cell r="Q1014">
            <v>19</v>
          </cell>
          <cell r="R1014">
            <v>53</v>
          </cell>
          <cell r="S1014">
            <v>8</v>
          </cell>
          <cell r="T1014">
            <v>2.2000000000000002</v>
          </cell>
          <cell r="U1014">
            <v>22</v>
          </cell>
        </row>
        <row r="1015">
          <cell r="A1015">
            <v>6719677</v>
          </cell>
          <cell r="B1015" t="str">
            <v>CYZNECOV</v>
          </cell>
          <cell r="C1015" t="str">
            <v>Churchill_LL</v>
          </cell>
          <cell r="D1015">
            <v>42063995</v>
          </cell>
          <cell r="E1015">
            <v>3248</v>
          </cell>
          <cell r="H1015">
            <v>27</v>
          </cell>
          <cell r="I1015">
            <v>51</v>
          </cell>
          <cell r="J1015">
            <v>760</v>
          </cell>
          <cell r="K1015">
            <v>611</v>
          </cell>
          <cell r="M1015">
            <v>1593</v>
          </cell>
          <cell r="N1015">
            <v>15</v>
          </cell>
          <cell r="O1015">
            <v>1</v>
          </cell>
          <cell r="P1015">
            <v>881609</v>
          </cell>
          <cell r="Q1015">
            <v>2010</v>
          </cell>
          <cell r="R1015">
            <v>3689</v>
          </cell>
          <cell r="S1015">
            <v>1853</v>
          </cell>
          <cell r="T1015">
            <v>4.2</v>
          </cell>
          <cell r="U1015">
            <v>2836</v>
          </cell>
        </row>
        <row r="1016">
          <cell r="A1016">
            <v>2918586</v>
          </cell>
          <cell r="B1016" t="str">
            <v>VEGAS2</v>
          </cell>
          <cell r="C1016" t="str">
            <v>PzIII_IV</v>
          </cell>
          <cell r="D1016">
            <v>42063987</v>
          </cell>
          <cell r="E1016">
            <v>11886</v>
          </cell>
          <cell r="H1016">
            <v>43</v>
          </cell>
          <cell r="I1016">
            <v>50</v>
          </cell>
          <cell r="J1016">
            <v>790</v>
          </cell>
          <cell r="K1016">
            <v>687</v>
          </cell>
          <cell r="M1016">
            <v>5619</v>
          </cell>
          <cell r="N1016">
            <v>23</v>
          </cell>
          <cell r="O1016">
            <v>1120</v>
          </cell>
          <cell r="P1016">
            <v>5551783</v>
          </cell>
          <cell r="Q1016">
            <v>6653</v>
          </cell>
          <cell r="R1016">
            <v>8994</v>
          </cell>
          <cell r="S1016">
            <v>6997</v>
          </cell>
          <cell r="T1016">
            <v>5.7</v>
          </cell>
          <cell r="U1016">
            <v>15826</v>
          </cell>
        </row>
        <row r="1017">
          <cell r="A1017">
            <v>4278545</v>
          </cell>
          <cell r="B1017" t="str">
            <v>RUSTAM1115</v>
          </cell>
          <cell r="C1017" t="str">
            <v>Ch21_T34</v>
          </cell>
          <cell r="D1017">
            <v>42063970</v>
          </cell>
          <cell r="E1017">
            <v>17468</v>
          </cell>
          <cell r="H1017">
            <v>54</v>
          </cell>
          <cell r="I1017">
            <v>52</v>
          </cell>
          <cell r="J1017">
            <v>1000</v>
          </cell>
          <cell r="K1017">
            <v>901</v>
          </cell>
          <cell r="M1017">
            <v>8517</v>
          </cell>
          <cell r="N1017">
            <v>29</v>
          </cell>
          <cell r="O1017">
            <v>29</v>
          </cell>
          <cell r="P1017">
            <v>15017044</v>
          </cell>
          <cell r="Q1017">
            <v>13023</v>
          </cell>
          <cell r="R1017">
            <v>16363</v>
          </cell>
          <cell r="S1017">
            <v>4662</v>
          </cell>
          <cell r="T1017">
            <v>7.3</v>
          </cell>
          <cell r="U1017">
            <v>32169</v>
          </cell>
        </row>
        <row r="1018">
          <cell r="A1018">
            <v>7793185</v>
          </cell>
          <cell r="B1018" t="str">
            <v>A_KUNIN</v>
          </cell>
          <cell r="C1018" t="str">
            <v>GB08_Churchill_I</v>
          </cell>
          <cell r="D1018">
            <v>42063977</v>
          </cell>
          <cell r="E1018">
            <v>2212</v>
          </cell>
          <cell r="H1018">
            <v>1</v>
          </cell>
          <cell r="I1018">
            <v>48</v>
          </cell>
          <cell r="J1018">
            <v>830</v>
          </cell>
          <cell r="K1018">
            <v>744</v>
          </cell>
          <cell r="M1018">
            <v>1062</v>
          </cell>
          <cell r="N1018">
            <v>0</v>
          </cell>
          <cell r="O1018"/>
          <cell r="P1018">
            <v>968489</v>
          </cell>
          <cell r="Q1018">
            <v>1685</v>
          </cell>
          <cell r="R1018">
            <v>1065</v>
          </cell>
          <cell r="S1018">
            <v>1802</v>
          </cell>
          <cell r="T1018">
            <v>4.8</v>
          </cell>
          <cell r="U1018">
            <v>2911</v>
          </cell>
        </row>
        <row r="1019">
          <cell r="A1019">
            <v>12000151</v>
          </cell>
          <cell r="B1019" t="str">
            <v>NEPODOBRALNIK</v>
          </cell>
          <cell r="C1019" t="str">
            <v>T-28</v>
          </cell>
          <cell r="D1019">
            <v>42063972</v>
          </cell>
          <cell r="E1019">
            <v>435</v>
          </cell>
          <cell r="H1019">
            <v>25</v>
          </cell>
          <cell r="I1019">
            <v>44</v>
          </cell>
          <cell r="J1019">
            <v>670</v>
          </cell>
          <cell r="K1019">
            <v>244</v>
          </cell>
          <cell r="M1019">
            <v>214</v>
          </cell>
          <cell r="N1019">
            <v>7</v>
          </cell>
          <cell r="O1019"/>
          <cell r="P1019">
            <v>42467</v>
          </cell>
          <cell r="Q1019">
            <v>141</v>
          </cell>
          <cell r="R1019">
            <v>411</v>
          </cell>
          <cell r="S1019">
            <v>173</v>
          </cell>
          <cell r="T1019">
            <v>3.1</v>
          </cell>
          <cell r="U1019">
            <v>765</v>
          </cell>
        </row>
        <row r="1020">
          <cell r="A1020">
            <v>8390530</v>
          </cell>
          <cell r="B1020" t="str">
            <v>19SAFRON84</v>
          </cell>
          <cell r="C1020" t="str">
            <v>Ch09_M5</v>
          </cell>
          <cell r="D1020">
            <v>42063968</v>
          </cell>
          <cell r="E1020">
            <v>4084</v>
          </cell>
          <cell r="H1020">
            <v>55</v>
          </cell>
          <cell r="I1020">
            <v>51</v>
          </cell>
          <cell r="J1020">
            <v>800</v>
          </cell>
          <cell r="K1020">
            <v>627</v>
          </cell>
          <cell r="M1020">
            <v>1958</v>
          </cell>
          <cell r="N1020">
            <v>29</v>
          </cell>
          <cell r="O1020"/>
          <cell r="P1020">
            <v>1353964</v>
          </cell>
          <cell r="Q1020">
            <v>2603</v>
          </cell>
          <cell r="R1020">
            <v>3758</v>
          </cell>
          <cell r="S1020">
            <v>1895</v>
          </cell>
          <cell r="T1020">
            <v>4.7</v>
          </cell>
          <cell r="U1020">
            <v>5822</v>
          </cell>
        </row>
        <row r="1021">
          <cell r="A1021">
            <v>4786025</v>
          </cell>
          <cell r="B1021" t="str">
            <v>AND1981AND</v>
          </cell>
          <cell r="C1021" t="str">
            <v>Ch21_T34</v>
          </cell>
          <cell r="D1021">
            <v>42063994</v>
          </cell>
          <cell r="E1021">
            <v>7871</v>
          </cell>
          <cell r="H1021">
            <v>27</v>
          </cell>
          <cell r="I1021">
            <v>55</v>
          </cell>
          <cell r="J1021">
            <v>1150</v>
          </cell>
          <cell r="K1021">
            <v>1084</v>
          </cell>
          <cell r="M1021">
            <v>4059</v>
          </cell>
          <cell r="N1021">
            <v>17</v>
          </cell>
          <cell r="O1021">
            <v>992</v>
          </cell>
          <cell r="P1021">
            <v>6883611</v>
          </cell>
          <cell r="Q1021">
            <v>5686</v>
          </cell>
          <cell r="R1021">
            <v>10291</v>
          </cell>
          <cell r="S1021">
            <v>5586</v>
          </cell>
          <cell r="T1021">
            <v>6.7</v>
          </cell>
          <cell r="U1021">
            <v>13591</v>
          </cell>
        </row>
        <row r="1022">
          <cell r="A1022">
            <v>7656742</v>
          </cell>
          <cell r="B1022" t="str">
            <v>GATAHA</v>
          </cell>
          <cell r="C1022" t="str">
            <v>Ch09_M5</v>
          </cell>
          <cell r="D1022">
            <v>41800338</v>
          </cell>
          <cell r="E1022">
            <v>5455</v>
          </cell>
          <cell r="H1022">
            <v>18</v>
          </cell>
          <cell r="I1022">
            <v>48</v>
          </cell>
          <cell r="J1022">
            <v>740</v>
          </cell>
          <cell r="K1022">
            <v>562</v>
          </cell>
          <cell r="M1022">
            <v>2587</v>
          </cell>
          <cell r="N1022">
            <v>9</v>
          </cell>
          <cell r="O1022"/>
          <cell r="P1022">
            <v>1909347</v>
          </cell>
          <cell r="Q1022">
            <v>2537</v>
          </cell>
          <cell r="R1022">
            <v>5195</v>
          </cell>
          <cell r="S1022">
            <v>2025</v>
          </cell>
          <cell r="T1022">
            <v>5.0999999999999996</v>
          </cell>
          <cell r="U1022">
            <v>7586</v>
          </cell>
        </row>
        <row r="1023">
          <cell r="A1023">
            <v>11544250</v>
          </cell>
          <cell r="B1023" t="str">
            <v>VAXOKU</v>
          </cell>
          <cell r="C1023" t="str">
            <v>GB21_Cromwell</v>
          </cell>
          <cell r="D1023">
            <v>41800342</v>
          </cell>
          <cell r="E1023">
            <v>4098</v>
          </cell>
          <cell r="H1023">
            <v>317</v>
          </cell>
          <cell r="I1023">
            <v>48</v>
          </cell>
          <cell r="J1023">
            <v>810</v>
          </cell>
          <cell r="K1023">
            <v>611</v>
          </cell>
          <cell r="M1023">
            <v>1957</v>
          </cell>
          <cell r="N1023">
            <v>152</v>
          </cell>
          <cell r="O1023">
            <v>583</v>
          </cell>
          <cell r="P1023">
            <v>1554448</v>
          </cell>
          <cell r="Q1023">
            <v>2255</v>
          </cell>
          <cell r="R1023">
            <v>2003</v>
          </cell>
          <cell r="S1023">
            <v>3091</v>
          </cell>
          <cell r="T1023">
            <v>5.4</v>
          </cell>
          <cell r="U1023">
            <v>7830</v>
          </cell>
        </row>
        <row r="1024">
          <cell r="A1024">
            <v>12853285</v>
          </cell>
          <cell r="B1024" t="str">
            <v>IDRON64</v>
          </cell>
          <cell r="C1024" t="str">
            <v>VK3601H</v>
          </cell>
          <cell r="D1024">
            <v>41800337</v>
          </cell>
          <cell r="E1024">
            <v>1120</v>
          </cell>
          <cell r="H1024">
            <v>4</v>
          </cell>
          <cell r="I1024">
            <v>48</v>
          </cell>
          <cell r="J1024">
            <v>630</v>
          </cell>
          <cell r="K1024">
            <v>330</v>
          </cell>
          <cell r="M1024">
            <v>517</v>
          </cell>
          <cell r="N1024">
            <v>4</v>
          </cell>
          <cell r="O1024"/>
          <cell r="P1024">
            <v>190627</v>
          </cell>
          <cell r="Q1024">
            <v>538</v>
          </cell>
          <cell r="R1024">
            <v>582</v>
          </cell>
          <cell r="S1024">
            <v>788</v>
          </cell>
          <cell r="T1024">
            <v>3.7</v>
          </cell>
          <cell r="U1024">
            <v>1359</v>
          </cell>
        </row>
        <row r="1025">
          <cell r="A1025">
            <v>6849199</v>
          </cell>
          <cell r="B1025" t="str">
            <v>G9600T</v>
          </cell>
          <cell r="C1025" t="str">
            <v>M6</v>
          </cell>
          <cell r="D1025">
            <v>41800335</v>
          </cell>
          <cell r="E1025">
            <v>2790</v>
          </cell>
          <cell r="H1025">
            <v>0</v>
          </cell>
          <cell r="I1025">
            <v>46</v>
          </cell>
          <cell r="J1025">
            <v>770</v>
          </cell>
          <cell r="K1025">
            <v>631</v>
          </cell>
          <cell r="M1025">
            <v>1294</v>
          </cell>
          <cell r="N1025">
            <v>0</v>
          </cell>
          <cell r="O1025"/>
          <cell r="P1025">
            <v>1206908</v>
          </cell>
          <cell r="Q1025">
            <v>1557</v>
          </cell>
          <cell r="R1025">
            <v>1914</v>
          </cell>
          <cell r="S1025">
            <v>1408</v>
          </cell>
          <cell r="T1025">
            <v>5.6</v>
          </cell>
          <cell r="U1025">
            <v>4182</v>
          </cell>
        </row>
        <row r="1026">
          <cell r="A1026">
            <v>3345631</v>
          </cell>
          <cell r="B1026" t="str">
            <v>X1206</v>
          </cell>
          <cell r="C1026" t="str">
            <v>SU-85</v>
          </cell>
          <cell r="D1026">
            <v>41800355</v>
          </cell>
          <cell r="E1026">
            <v>9651</v>
          </cell>
          <cell r="H1026">
            <v>4</v>
          </cell>
          <cell r="I1026">
            <v>48</v>
          </cell>
          <cell r="J1026">
            <v>880</v>
          </cell>
          <cell r="K1026">
            <v>866</v>
          </cell>
          <cell r="M1026">
            <v>4711</v>
          </cell>
          <cell r="N1026">
            <v>1</v>
          </cell>
          <cell r="O1026"/>
          <cell r="P1026">
            <v>5616131</v>
          </cell>
          <cell r="Q1026">
            <v>6487</v>
          </cell>
          <cell r="R1026">
            <v>10391</v>
          </cell>
          <cell r="S1026">
            <v>4837</v>
          </cell>
          <cell r="T1026">
            <v>5.8</v>
          </cell>
          <cell r="U1026">
            <v>10828</v>
          </cell>
        </row>
        <row r="1027">
          <cell r="A1027">
            <v>4758945</v>
          </cell>
          <cell r="B1027" t="str">
            <v>ALEKSANDR_JAROVOJ</v>
          </cell>
          <cell r="C1027" t="str">
            <v>KV-1s</v>
          </cell>
          <cell r="D1027">
            <v>41800345</v>
          </cell>
          <cell r="E1027">
            <v>7551</v>
          </cell>
          <cell r="H1027">
            <v>36</v>
          </cell>
          <cell r="I1027">
            <v>48</v>
          </cell>
          <cell r="J1027">
            <v>1080</v>
          </cell>
          <cell r="K1027">
            <v>980</v>
          </cell>
          <cell r="M1027">
            <v>3772</v>
          </cell>
          <cell r="N1027">
            <v>16</v>
          </cell>
          <cell r="O1027">
            <v>362</v>
          </cell>
          <cell r="P1027">
            <v>5258508</v>
          </cell>
          <cell r="Q1027">
            <v>5870</v>
          </cell>
          <cell r="R1027">
            <v>7238</v>
          </cell>
          <cell r="S1027">
            <v>4653</v>
          </cell>
          <cell r="T1027">
            <v>6.2</v>
          </cell>
          <cell r="U1027">
            <v>15719</v>
          </cell>
        </row>
        <row r="1028">
          <cell r="A1028">
            <v>13877625</v>
          </cell>
          <cell r="B1028" t="str">
            <v>KOPBLTO0</v>
          </cell>
          <cell r="C1028" t="str">
            <v>M10_Wolverine</v>
          </cell>
          <cell r="D1028">
            <v>41800359</v>
          </cell>
          <cell r="E1028">
            <v>1191</v>
          </cell>
          <cell r="H1028">
            <v>34</v>
          </cell>
          <cell r="I1028">
            <v>43</v>
          </cell>
          <cell r="J1028">
            <v>690</v>
          </cell>
          <cell r="K1028">
            <v>541</v>
          </cell>
          <cell r="M1028">
            <v>540</v>
          </cell>
          <cell r="N1028">
            <v>13</v>
          </cell>
          <cell r="O1028"/>
          <cell r="P1028">
            <v>312795</v>
          </cell>
          <cell r="Q1028">
            <v>763</v>
          </cell>
          <cell r="R1028">
            <v>770</v>
          </cell>
          <cell r="S1028">
            <v>1212</v>
          </cell>
          <cell r="T1028">
            <v>4.3</v>
          </cell>
          <cell r="U1028">
            <v>784</v>
          </cell>
        </row>
        <row r="1029">
          <cell r="A1029">
            <v>500178</v>
          </cell>
          <cell r="B1029" t="str">
            <v>BOUDILO</v>
          </cell>
          <cell r="C1029" t="str">
            <v>DickerMax</v>
          </cell>
          <cell r="D1029">
            <v>41800349</v>
          </cell>
          <cell r="E1029">
            <v>13109</v>
          </cell>
          <cell r="H1029">
            <v>23</v>
          </cell>
          <cell r="I1029">
            <v>54</v>
          </cell>
          <cell r="J1029">
            <v>1150</v>
          </cell>
          <cell r="K1029">
            <v>1303</v>
          </cell>
          <cell r="M1029">
            <v>6793</v>
          </cell>
          <cell r="N1029">
            <v>14</v>
          </cell>
          <cell r="O1029">
            <v>469</v>
          </cell>
          <cell r="P1029">
            <v>13431753</v>
          </cell>
          <cell r="Q1029">
            <v>12205</v>
          </cell>
          <cell r="R1029">
            <v>15562</v>
          </cell>
          <cell r="S1029">
            <v>11457</v>
          </cell>
          <cell r="T1029">
            <v>6.4</v>
          </cell>
          <cell r="U1029">
            <v>11081</v>
          </cell>
        </row>
        <row r="1030">
          <cell r="A1030">
            <v>13054410</v>
          </cell>
          <cell r="B1030" t="str">
            <v>PARALIT24</v>
          </cell>
          <cell r="C1030" t="str">
            <v>T40</v>
          </cell>
          <cell r="D1030">
            <v>41800346</v>
          </cell>
          <cell r="E1030">
            <v>1209</v>
          </cell>
          <cell r="H1030">
            <v>7</v>
          </cell>
          <cell r="I1030">
            <v>44</v>
          </cell>
          <cell r="J1030">
            <v>530</v>
          </cell>
          <cell r="K1030">
            <v>206</v>
          </cell>
          <cell r="M1030">
            <v>538</v>
          </cell>
          <cell r="N1030">
            <v>3</v>
          </cell>
          <cell r="O1030"/>
          <cell r="P1030">
            <v>190515</v>
          </cell>
          <cell r="Q1030">
            <v>435</v>
          </cell>
          <cell r="R1030">
            <v>548</v>
          </cell>
          <cell r="S1030">
            <v>378</v>
          </cell>
          <cell r="T1030">
            <v>3.9</v>
          </cell>
          <cell r="U1030">
            <v>1652</v>
          </cell>
        </row>
        <row r="1031">
          <cell r="A1031">
            <v>4368913</v>
          </cell>
          <cell r="B1031" t="str">
            <v>KALAMBUR15</v>
          </cell>
          <cell r="C1031" t="str">
            <v>Ch09_M5</v>
          </cell>
          <cell r="D1031">
            <v>41800333</v>
          </cell>
          <cell r="E1031">
            <v>2422</v>
          </cell>
          <cell r="H1031">
            <v>16</v>
          </cell>
          <cell r="I1031">
            <v>45</v>
          </cell>
          <cell r="J1031">
            <v>700</v>
          </cell>
          <cell r="K1031">
            <v>366</v>
          </cell>
          <cell r="M1031">
            <v>1116</v>
          </cell>
          <cell r="N1031">
            <v>6</v>
          </cell>
          <cell r="O1031"/>
          <cell r="P1031">
            <v>450076</v>
          </cell>
          <cell r="Q1031">
            <v>1200</v>
          </cell>
          <cell r="R1031">
            <v>1936</v>
          </cell>
          <cell r="S1031">
            <v>1323</v>
          </cell>
          <cell r="T1031">
            <v>3.6</v>
          </cell>
          <cell r="U1031">
            <v>3364</v>
          </cell>
        </row>
        <row r="1032">
          <cell r="A1032">
            <v>12168299</v>
          </cell>
          <cell r="B1032" t="str">
            <v>Y7T67T</v>
          </cell>
          <cell r="C1032" t="str">
            <v>T-34-85</v>
          </cell>
          <cell r="D1032">
            <v>41800331</v>
          </cell>
          <cell r="E1032">
            <v>1619</v>
          </cell>
          <cell r="H1032">
            <v>176</v>
          </cell>
          <cell r="I1032">
            <v>53</v>
          </cell>
          <cell r="J1032">
            <v>630</v>
          </cell>
          <cell r="K1032">
            <v>330</v>
          </cell>
          <cell r="M1032">
            <v>772</v>
          </cell>
          <cell r="N1032">
            <v>93</v>
          </cell>
          <cell r="O1032">
            <v>79</v>
          </cell>
          <cell r="P1032">
            <v>263066</v>
          </cell>
          <cell r="Q1032">
            <v>458</v>
          </cell>
          <cell r="R1032">
            <v>1881</v>
          </cell>
          <cell r="S1032">
            <v>327</v>
          </cell>
          <cell r="T1032">
            <v>4.4000000000000004</v>
          </cell>
          <cell r="U1032">
            <v>2232</v>
          </cell>
        </row>
        <row r="1033">
          <cell r="A1033">
            <v>1056851</v>
          </cell>
          <cell r="B1033" t="str">
            <v>ANDREW27071995</v>
          </cell>
          <cell r="C1033" t="str">
            <v>StuGIII</v>
          </cell>
          <cell r="D1033">
            <v>41800350</v>
          </cell>
          <cell r="E1033">
            <v>5327</v>
          </cell>
          <cell r="H1033">
            <v>85</v>
          </cell>
          <cell r="I1033">
            <v>48</v>
          </cell>
          <cell r="J1033">
            <v>700</v>
          </cell>
          <cell r="K1033">
            <v>441</v>
          </cell>
          <cell r="M1033">
            <v>2507</v>
          </cell>
          <cell r="N1033">
            <v>41</v>
          </cell>
          <cell r="O1033">
            <v>9</v>
          </cell>
          <cell r="P1033">
            <v>1216738</v>
          </cell>
          <cell r="Q1033">
            <v>2389</v>
          </cell>
          <cell r="R1033">
            <v>4874</v>
          </cell>
          <cell r="S1033">
            <v>2670</v>
          </cell>
          <cell r="T1033">
            <v>4.3</v>
          </cell>
          <cell r="U1033">
            <v>7097</v>
          </cell>
        </row>
        <row r="1034">
          <cell r="A1034">
            <v>4826868</v>
          </cell>
          <cell r="B1034" t="str">
            <v>KOLY_1972</v>
          </cell>
          <cell r="C1034" t="str">
            <v>M10_Wolverine</v>
          </cell>
          <cell r="D1034">
            <v>41800358</v>
          </cell>
          <cell r="E1034">
            <v>5424</v>
          </cell>
          <cell r="H1034">
            <v>51</v>
          </cell>
          <cell r="I1034">
            <v>54</v>
          </cell>
          <cell r="J1034">
            <v>730</v>
          </cell>
          <cell r="K1034">
            <v>524</v>
          </cell>
          <cell r="M1034">
            <v>2555</v>
          </cell>
          <cell r="N1034">
            <v>31</v>
          </cell>
          <cell r="O1034">
            <v>298</v>
          </cell>
          <cell r="P1034">
            <v>1825737</v>
          </cell>
          <cell r="Q1034">
            <v>2258</v>
          </cell>
          <cell r="R1034">
            <v>4765</v>
          </cell>
          <cell r="S1034">
            <v>2225</v>
          </cell>
          <cell r="T1034">
            <v>5.3</v>
          </cell>
          <cell r="U1034">
            <v>8240</v>
          </cell>
        </row>
        <row r="1035">
          <cell r="A1035">
            <v>12132047</v>
          </cell>
          <cell r="B1035" t="str">
            <v>PEACEMAKER31</v>
          </cell>
          <cell r="C1035" t="str">
            <v>StuGIII</v>
          </cell>
          <cell r="D1035">
            <v>41800348</v>
          </cell>
          <cell r="E1035">
            <v>2518</v>
          </cell>
          <cell r="H1035">
            <v>165</v>
          </cell>
          <cell r="I1035">
            <v>50</v>
          </cell>
          <cell r="J1035">
            <v>650</v>
          </cell>
          <cell r="K1035">
            <v>499</v>
          </cell>
          <cell r="M1035">
            <v>1274</v>
          </cell>
          <cell r="N1035">
            <v>83</v>
          </cell>
          <cell r="O1035">
            <v>364</v>
          </cell>
          <cell r="P1035">
            <v>547587</v>
          </cell>
          <cell r="Q1035">
            <v>1086</v>
          </cell>
          <cell r="R1035">
            <v>2728</v>
          </cell>
          <cell r="S1035">
            <v>1040</v>
          </cell>
          <cell r="T1035">
            <v>4.4000000000000004</v>
          </cell>
          <cell r="U1035">
            <v>2358</v>
          </cell>
        </row>
        <row r="1036">
          <cell r="A1036">
            <v>6473421</v>
          </cell>
          <cell r="B1036" t="str">
            <v>9RUDIK9</v>
          </cell>
          <cell r="C1036" t="str">
            <v>KV-1s</v>
          </cell>
          <cell r="D1036">
            <v>41800347</v>
          </cell>
          <cell r="E1036">
            <v>5590</v>
          </cell>
          <cell r="H1036">
            <v>473</v>
          </cell>
          <cell r="I1036">
            <v>43</v>
          </cell>
          <cell r="J1036">
            <v>610</v>
          </cell>
          <cell r="K1036">
            <v>429</v>
          </cell>
          <cell r="M1036">
            <v>2510</v>
          </cell>
          <cell r="N1036">
            <v>202</v>
          </cell>
          <cell r="O1036">
            <v>266</v>
          </cell>
          <cell r="P1036">
            <v>1372809</v>
          </cell>
          <cell r="Q1036">
            <v>2331</v>
          </cell>
          <cell r="R1036">
            <v>6542</v>
          </cell>
          <cell r="S1036">
            <v>1058</v>
          </cell>
          <cell r="T1036">
            <v>4.9000000000000004</v>
          </cell>
          <cell r="U1036">
            <v>4536</v>
          </cell>
        </row>
        <row r="1037">
          <cell r="C1037" t="str">
            <v>KV1</v>
          </cell>
          <cell r="D1037">
            <v>41800354</v>
          </cell>
          <cell r="E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M1037">
            <v>0</v>
          </cell>
          <cell r="N1037">
            <v>0</v>
          </cell>
          <cell r="O1037"/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</row>
        <row r="1038">
          <cell r="A1038">
            <v>14276189</v>
          </cell>
          <cell r="B1038" t="str">
            <v>ASHER1989</v>
          </cell>
          <cell r="C1038" t="str">
            <v>GAZ-74b</v>
          </cell>
          <cell r="D1038">
            <v>41800341</v>
          </cell>
          <cell r="E1038">
            <v>667</v>
          </cell>
          <cell r="H1038">
            <v>19</v>
          </cell>
          <cell r="I1038">
            <v>47</v>
          </cell>
          <cell r="J1038">
            <v>590</v>
          </cell>
          <cell r="K1038">
            <v>251</v>
          </cell>
          <cell r="M1038">
            <v>322</v>
          </cell>
          <cell r="N1038">
            <v>8</v>
          </cell>
          <cell r="O1038">
            <v>1</v>
          </cell>
          <cell r="P1038">
            <v>72910</v>
          </cell>
          <cell r="Q1038">
            <v>240</v>
          </cell>
          <cell r="R1038">
            <v>687</v>
          </cell>
          <cell r="S1038">
            <v>278</v>
          </cell>
          <cell r="T1038">
            <v>2.9</v>
          </cell>
          <cell r="U1038">
            <v>618</v>
          </cell>
        </row>
        <row r="1039">
          <cell r="A1039">
            <v>13742855</v>
          </cell>
          <cell r="B1039" t="str">
            <v>UGAS2071</v>
          </cell>
          <cell r="C1039" t="str">
            <v>KV1</v>
          </cell>
          <cell r="D1039">
            <v>41800332</v>
          </cell>
          <cell r="E1039">
            <v>1490</v>
          </cell>
          <cell r="H1039">
            <v>118</v>
          </cell>
          <cell r="I1039">
            <v>42</v>
          </cell>
          <cell r="J1039">
            <v>580</v>
          </cell>
          <cell r="K1039">
            <v>143</v>
          </cell>
          <cell r="M1039">
            <v>675</v>
          </cell>
          <cell r="N1039">
            <v>49</v>
          </cell>
          <cell r="O1039"/>
          <cell r="P1039">
            <v>133102</v>
          </cell>
          <cell r="Q1039">
            <v>400</v>
          </cell>
          <cell r="R1039">
            <v>852</v>
          </cell>
          <cell r="S1039">
            <v>1034</v>
          </cell>
          <cell r="T1039">
            <v>3.3</v>
          </cell>
          <cell r="U1039">
            <v>2233</v>
          </cell>
        </row>
        <row r="1040">
          <cell r="A1040">
            <v>5101729</v>
          </cell>
          <cell r="B1040" t="str">
            <v>KILLER4857</v>
          </cell>
          <cell r="C1040" t="str">
            <v>T-50</v>
          </cell>
          <cell r="D1040">
            <v>41800336</v>
          </cell>
          <cell r="E1040">
            <v>13803</v>
          </cell>
          <cell r="H1040">
            <v>2055</v>
          </cell>
          <cell r="I1040">
            <v>49</v>
          </cell>
          <cell r="J1040">
            <v>1050</v>
          </cell>
          <cell r="K1040">
            <v>853</v>
          </cell>
          <cell r="M1040">
            <v>6746</v>
          </cell>
          <cell r="N1040">
            <v>1016</v>
          </cell>
          <cell r="O1040">
            <v>638</v>
          </cell>
          <cell r="P1040">
            <v>7465180</v>
          </cell>
          <cell r="Q1040">
            <v>8292</v>
          </cell>
          <cell r="R1040">
            <v>22475</v>
          </cell>
          <cell r="S1040">
            <v>3637</v>
          </cell>
          <cell r="T1040">
            <v>5.6</v>
          </cell>
          <cell r="U1040">
            <v>26250</v>
          </cell>
        </row>
        <row r="1041">
          <cell r="A1041">
            <v>5526164</v>
          </cell>
          <cell r="B1041" t="str">
            <v>NEMOW</v>
          </cell>
          <cell r="C1041" t="str">
            <v>Wespe</v>
          </cell>
          <cell r="D1041">
            <v>41800334</v>
          </cell>
          <cell r="E1041">
            <v>10466</v>
          </cell>
          <cell r="H1041">
            <v>74</v>
          </cell>
          <cell r="I1041">
            <v>51</v>
          </cell>
          <cell r="J1041">
            <v>1280</v>
          </cell>
          <cell r="K1041">
            <v>1214</v>
          </cell>
          <cell r="M1041">
            <v>5710</v>
          </cell>
          <cell r="N1041">
            <v>36</v>
          </cell>
          <cell r="O1041">
            <v>1386</v>
          </cell>
          <cell r="P1041">
            <v>6559563</v>
          </cell>
          <cell r="Q1041">
            <v>11164</v>
          </cell>
          <cell r="R1041">
            <v>10974</v>
          </cell>
          <cell r="S1041">
            <v>11054</v>
          </cell>
          <cell r="T1041">
            <v>5.0999999999999996</v>
          </cell>
          <cell r="U1041">
            <v>23319</v>
          </cell>
        </row>
        <row r="1042">
          <cell r="A1042">
            <v>378703</v>
          </cell>
          <cell r="B1042" t="str">
            <v>SKORPAK</v>
          </cell>
          <cell r="C1042" t="str">
            <v>DickerMax</v>
          </cell>
          <cell r="D1042">
            <v>41800353</v>
          </cell>
          <cell r="E1042">
            <v>4109</v>
          </cell>
          <cell r="H1042">
            <v>580</v>
          </cell>
          <cell r="I1042">
            <v>52</v>
          </cell>
          <cell r="J1042">
            <v>650</v>
          </cell>
          <cell r="K1042">
            <v>591</v>
          </cell>
          <cell r="M1042">
            <v>2009</v>
          </cell>
          <cell r="N1042">
            <v>304</v>
          </cell>
          <cell r="O1042">
            <v>591</v>
          </cell>
          <cell r="P1042">
            <v>1451150</v>
          </cell>
          <cell r="Q1042">
            <v>2034</v>
          </cell>
          <cell r="R1042">
            <v>3595</v>
          </cell>
          <cell r="S1042">
            <v>1261</v>
          </cell>
          <cell r="T1042">
            <v>5.4</v>
          </cell>
          <cell r="U1042">
            <v>3940</v>
          </cell>
        </row>
        <row r="1043">
          <cell r="A1043">
            <v>13890645</v>
          </cell>
          <cell r="B1043" t="str">
            <v>P2S</v>
          </cell>
          <cell r="C1043" t="str">
            <v>Pz38_NA</v>
          </cell>
          <cell r="D1043">
            <v>41800352</v>
          </cell>
          <cell r="E1043">
            <v>288</v>
          </cell>
          <cell r="H1043">
            <v>57</v>
          </cell>
          <cell r="I1043">
            <v>44</v>
          </cell>
          <cell r="J1043">
            <v>410</v>
          </cell>
          <cell r="K1043">
            <v>29</v>
          </cell>
          <cell r="M1043">
            <v>127</v>
          </cell>
          <cell r="N1043">
            <v>25</v>
          </cell>
          <cell r="O1043"/>
          <cell r="P1043">
            <v>17729</v>
          </cell>
          <cell r="Q1043">
            <v>72</v>
          </cell>
          <cell r="R1043">
            <v>159</v>
          </cell>
          <cell r="S1043">
            <v>140</v>
          </cell>
          <cell r="T1043">
            <v>2.7</v>
          </cell>
          <cell r="U1043">
            <v>197</v>
          </cell>
        </row>
        <row r="1044">
          <cell r="A1044">
            <v>3405995</v>
          </cell>
          <cell r="B1044" t="str">
            <v>PAVLOSRYDS</v>
          </cell>
          <cell r="C1044" t="str">
            <v>GAZ-74b</v>
          </cell>
          <cell r="D1044">
            <v>41800339</v>
          </cell>
          <cell r="E1044">
            <v>707</v>
          </cell>
          <cell r="H1044">
            <v>90</v>
          </cell>
          <cell r="I1044">
            <v>49</v>
          </cell>
          <cell r="J1044">
            <v>700</v>
          </cell>
          <cell r="K1044">
            <v>425</v>
          </cell>
          <cell r="M1044">
            <v>328</v>
          </cell>
          <cell r="N1044">
            <v>44</v>
          </cell>
          <cell r="O1044">
            <v>134</v>
          </cell>
          <cell r="P1044">
            <v>170230</v>
          </cell>
          <cell r="Q1044">
            <v>396</v>
          </cell>
          <cell r="R1044">
            <v>377</v>
          </cell>
          <cell r="S1044">
            <v>381</v>
          </cell>
          <cell r="T1044">
            <v>3.9</v>
          </cell>
          <cell r="U1044">
            <v>1022</v>
          </cell>
        </row>
        <row r="1045">
          <cell r="A1045">
            <v>7420372</v>
          </cell>
          <cell r="B1045" t="str">
            <v>KARATE25</v>
          </cell>
          <cell r="C1045" t="str">
            <v>KV1</v>
          </cell>
          <cell r="D1045">
            <v>41800351</v>
          </cell>
          <cell r="E1045">
            <v>4954</v>
          </cell>
          <cell r="H1045">
            <v>62</v>
          </cell>
          <cell r="I1045">
            <v>38</v>
          </cell>
          <cell r="J1045">
            <v>700</v>
          </cell>
          <cell r="K1045">
            <v>562</v>
          </cell>
          <cell r="M1045">
            <v>2377</v>
          </cell>
          <cell r="N1045">
            <v>20</v>
          </cell>
          <cell r="O1045">
            <v>1</v>
          </cell>
          <cell r="P1045">
            <v>1601346</v>
          </cell>
          <cell r="Q1045">
            <v>2862</v>
          </cell>
          <cell r="R1045">
            <v>3242</v>
          </cell>
          <cell r="S1045">
            <v>1980</v>
          </cell>
          <cell r="T1045">
            <v>4.9000000000000004</v>
          </cell>
          <cell r="U1045">
            <v>6568</v>
          </cell>
        </row>
        <row r="1046">
          <cell r="A1046">
            <v>12156924</v>
          </cell>
          <cell r="B1046" t="str">
            <v>BUDESTEANU</v>
          </cell>
          <cell r="C1046" t="str">
            <v>M37</v>
          </cell>
          <cell r="D1046">
            <v>41800360</v>
          </cell>
          <cell r="E1046">
            <v>1860</v>
          </cell>
          <cell r="H1046">
            <v>0</v>
          </cell>
          <cell r="I1046">
            <v>45</v>
          </cell>
          <cell r="J1046">
            <v>390</v>
          </cell>
          <cell r="K1046">
            <v>164</v>
          </cell>
          <cell r="M1046">
            <v>839</v>
          </cell>
          <cell r="N1046">
            <v>0</v>
          </cell>
          <cell r="O1046"/>
          <cell r="P1046">
            <v>224025</v>
          </cell>
          <cell r="Q1046">
            <v>364</v>
          </cell>
          <cell r="R1046">
            <v>1127</v>
          </cell>
          <cell r="S1046">
            <v>557</v>
          </cell>
          <cell r="T1046">
            <v>4.5</v>
          </cell>
          <cell r="U1046">
            <v>1399</v>
          </cell>
        </row>
        <row r="1047">
          <cell r="A1047">
            <v>13358788</v>
          </cell>
          <cell r="B1047" t="str">
            <v>KSANDER8883</v>
          </cell>
          <cell r="C1047" t="str">
            <v>KV-1s</v>
          </cell>
          <cell r="D1047">
            <v>41800343</v>
          </cell>
          <cell r="E1047">
            <v>1161</v>
          </cell>
          <cell r="H1047">
            <v>92</v>
          </cell>
          <cell r="I1047">
            <v>48</v>
          </cell>
          <cell r="J1047">
            <v>750</v>
          </cell>
          <cell r="K1047">
            <v>514</v>
          </cell>
          <cell r="M1047">
            <v>577</v>
          </cell>
          <cell r="N1047">
            <v>44</v>
          </cell>
          <cell r="O1047"/>
          <cell r="P1047">
            <v>269928</v>
          </cell>
          <cell r="Q1047">
            <v>628</v>
          </cell>
          <cell r="R1047">
            <v>969</v>
          </cell>
          <cell r="S1047">
            <v>708</v>
          </cell>
          <cell r="T1047">
            <v>4</v>
          </cell>
          <cell r="U1047">
            <v>1625</v>
          </cell>
        </row>
        <row r="1048">
          <cell r="A1048">
            <v>3236779</v>
          </cell>
          <cell r="B1048" t="str">
            <v>XXOXX02</v>
          </cell>
          <cell r="C1048" t="str">
            <v>M6</v>
          </cell>
          <cell r="D1048">
            <v>41800340</v>
          </cell>
          <cell r="E1048">
            <v>10555</v>
          </cell>
          <cell r="H1048">
            <v>93</v>
          </cell>
          <cell r="I1048">
            <v>46</v>
          </cell>
          <cell r="J1048">
            <v>1150</v>
          </cell>
          <cell r="K1048">
            <v>1160</v>
          </cell>
          <cell r="M1048">
            <v>5310</v>
          </cell>
          <cell r="N1048">
            <v>43</v>
          </cell>
          <cell r="O1048">
            <v>1132</v>
          </cell>
          <cell r="P1048">
            <v>8513849</v>
          </cell>
          <cell r="Q1048">
            <v>9928</v>
          </cell>
          <cell r="R1048">
            <v>8741</v>
          </cell>
          <cell r="S1048">
            <v>11740</v>
          </cell>
          <cell r="T1048">
            <v>6.2</v>
          </cell>
          <cell r="U1048">
            <v>17443</v>
          </cell>
        </row>
        <row r="1049">
          <cell r="A1049">
            <v>12143717</v>
          </cell>
          <cell r="B1049" t="str">
            <v>GOGI2311</v>
          </cell>
          <cell r="C1049" t="str">
            <v>KV1</v>
          </cell>
          <cell r="D1049">
            <v>41800356</v>
          </cell>
          <cell r="E1049">
            <v>689</v>
          </cell>
          <cell r="H1049">
            <v>158</v>
          </cell>
          <cell r="I1049">
            <v>51</v>
          </cell>
          <cell r="J1049">
            <v>560</v>
          </cell>
          <cell r="K1049">
            <v>283</v>
          </cell>
          <cell r="M1049">
            <v>312</v>
          </cell>
          <cell r="N1049">
            <v>81</v>
          </cell>
          <cell r="O1049">
            <v>596</v>
          </cell>
          <cell r="P1049">
            <v>124813</v>
          </cell>
          <cell r="Q1049">
            <v>300</v>
          </cell>
          <cell r="R1049">
            <v>455</v>
          </cell>
          <cell r="S1049">
            <v>132</v>
          </cell>
          <cell r="T1049">
            <v>3.8</v>
          </cell>
          <cell r="U1049">
            <v>808</v>
          </cell>
        </row>
        <row r="1050">
          <cell r="A1050">
            <v>13414854</v>
          </cell>
          <cell r="B1050" t="str">
            <v>CRZFRAIS</v>
          </cell>
          <cell r="C1050" t="str">
            <v>GAZ-74b</v>
          </cell>
          <cell r="D1050">
            <v>41800344</v>
          </cell>
          <cell r="E1050">
            <v>917</v>
          </cell>
          <cell r="H1050">
            <v>0</v>
          </cell>
          <cell r="I1050">
            <v>50</v>
          </cell>
          <cell r="J1050">
            <v>790</v>
          </cell>
          <cell r="K1050">
            <v>506</v>
          </cell>
          <cell r="M1050">
            <v>454</v>
          </cell>
          <cell r="N1050">
            <v>0</v>
          </cell>
          <cell r="O1050"/>
          <cell r="P1050">
            <v>197550</v>
          </cell>
          <cell r="Q1050">
            <v>547</v>
          </cell>
          <cell r="R1050">
            <v>587</v>
          </cell>
          <cell r="S1050">
            <v>803</v>
          </cell>
          <cell r="T1050">
            <v>3.7</v>
          </cell>
          <cell r="U1050">
            <v>1406</v>
          </cell>
        </row>
        <row r="1051">
          <cell r="A1051">
            <v>12990315</v>
          </cell>
          <cell r="B1051" t="str">
            <v>MAKCIM05</v>
          </cell>
          <cell r="C1051" t="str">
            <v>T1_hvy</v>
          </cell>
          <cell r="D1051">
            <v>41800357</v>
          </cell>
          <cell r="E1051">
            <v>1600</v>
          </cell>
          <cell r="H1051">
            <v>0</v>
          </cell>
          <cell r="I1051">
            <v>46</v>
          </cell>
          <cell r="J1051">
            <v>620</v>
          </cell>
          <cell r="K1051">
            <v>272</v>
          </cell>
          <cell r="M1051">
            <v>733</v>
          </cell>
          <cell r="N1051">
            <v>0</v>
          </cell>
          <cell r="O1051"/>
          <cell r="P1051">
            <v>206621</v>
          </cell>
          <cell r="Q1051">
            <v>622</v>
          </cell>
          <cell r="R1051">
            <v>1712</v>
          </cell>
          <cell r="S1051">
            <v>453</v>
          </cell>
          <cell r="T1051">
            <v>3.6</v>
          </cell>
          <cell r="U1051">
            <v>1829</v>
          </cell>
        </row>
        <row r="1052">
          <cell r="A1052">
            <v>7760280</v>
          </cell>
          <cell r="B1052" t="str">
            <v>ARTRIDES7</v>
          </cell>
          <cell r="C1052" t="str">
            <v>SU-18</v>
          </cell>
          <cell r="D1052">
            <v>42273594</v>
          </cell>
          <cell r="E1052">
            <v>2155</v>
          </cell>
          <cell r="H1052">
            <v>153</v>
          </cell>
          <cell r="I1052">
            <v>53</v>
          </cell>
          <cell r="J1052">
            <v>1140</v>
          </cell>
          <cell r="K1052">
            <v>557</v>
          </cell>
          <cell r="M1052">
            <v>1113</v>
          </cell>
          <cell r="N1052">
            <v>81</v>
          </cell>
          <cell r="O1052">
            <v>1398</v>
          </cell>
          <cell r="P1052">
            <v>349352</v>
          </cell>
          <cell r="Q1052">
            <v>2121</v>
          </cell>
          <cell r="R1052">
            <v>1513</v>
          </cell>
          <cell r="S1052">
            <v>2837</v>
          </cell>
          <cell r="T1052">
            <v>2</v>
          </cell>
          <cell r="U1052">
            <v>4800</v>
          </cell>
        </row>
        <row r="1053">
          <cell r="A1053">
            <v>2460081</v>
          </cell>
          <cell r="B1053" t="str">
            <v>BUZUN_NIKITA</v>
          </cell>
          <cell r="C1053" t="str">
            <v>T-46</v>
          </cell>
          <cell r="D1053">
            <v>42273600</v>
          </cell>
          <cell r="E1053">
            <v>13432</v>
          </cell>
          <cell r="H1053">
            <v>34</v>
          </cell>
          <cell r="I1053">
            <v>45</v>
          </cell>
          <cell r="J1053">
            <v>1240</v>
          </cell>
          <cell r="K1053">
            <v>1295</v>
          </cell>
          <cell r="M1053">
            <v>6908</v>
          </cell>
          <cell r="N1053">
            <v>11</v>
          </cell>
          <cell r="O1053">
            <v>960</v>
          </cell>
          <cell r="P1053">
            <v>15438177</v>
          </cell>
          <cell r="Q1053">
            <v>13650</v>
          </cell>
          <cell r="R1053">
            <v>14183</v>
          </cell>
          <cell r="S1053">
            <v>9884</v>
          </cell>
          <cell r="T1053">
            <v>7</v>
          </cell>
          <cell r="U1053">
            <v>20790</v>
          </cell>
        </row>
        <row r="1054">
          <cell r="A1054">
            <v>12711426</v>
          </cell>
          <cell r="B1054" t="str">
            <v>73BOBER</v>
          </cell>
          <cell r="C1054" t="str">
            <v>AMX38</v>
          </cell>
          <cell r="D1054">
            <v>42273588</v>
          </cell>
          <cell r="E1054">
            <v>1158</v>
          </cell>
          <cell r="H1054">
            <v>21</v>
          </cell>
          <cell r="I1054">
            <v>53</v>
          </cell>
          <cell r="J1054">
            <v>810</v>
          </cell>
          <cell r="K1054">
            <v>275</v>
          </cell>
          <cell r="M1054">
            <v>559</v>
          </cell>
          <cell r="N1054">
            <v>15</v>
          </cell>
          <cell r="O1054"/>
          <cell r="P1054">
            <v>103905</v>
          </cell>
          <cell r="Q1054">
            <v>442</v>
          </cell>
          <cell r="R1054">
            <v>1945</v>
          </cell>
          <cell r="S1054">
            <v>440</v>
          </cell>
          <cell r="T1054">
            <v>2.2000000000000002</v>
          </cell>
          <cell r="U1054">
            <v>1751</v>
          </cell>
        </row>
        <row r="1055">
          <cell r="A1055">
            <v>7439379</v>
          </cell>
          <cell r="B1055" t="str">
            <v>KORSAR1958</v>
          </cell>
          <cell r="C1055" t="str">
            <v>Valentine_LL</v>
          </cell>
          <cell r="D1055">
            <v>42273592</v>
          </cell>
          <cell r="E1055">
            <v>5921</v>
          </cell>
          <cell r="H1055">
            <v>231</v>
          </cell>
          <cell r="I1055">
            <v>42</v>
          </cell>
          <cell r="J1055">
            <v>430</v>
          </cell>
          <cell r="K1055">
            <v>220</v>
          </cell>
          <cell r="M1055">
            <v>2714</v>
          </cell>
          <cell r="N1055">
            <v>97</v>
          </cell>
          <cell r="O1055">
            <v>161</v>
          </cell>
          <cell r="P1055">
            <v>847957</v>
          </cell>
          <cell r="Q1055">
            <v>1796</v>
          </cell>
          <cell r="R1055">
            <v>4159</v>
          </cell>
          <cell r="S1055">
            <v>2006</v>
          </cell>
          <cell r="T1055">
            <v>3.7</v>
          </cell>
          <cell r="U1055">
            <v>2883</v>
          </cell>
        </row>
        <row r="1056">
          <cell r="A1056">
            <v>14252860</v>
          </cell>
          <cell r="B1056" t="str">
            <v>CANABIS1990</v>
          </cell>
          <cell r="C1056" t="str">
            <v>SU-76</v>
          </cell>
          <cell r="D1056">
            <v>42477603</v>
          </cell>
          <cell r="E1056">
            <v>440</v>
          </cell>
          <cell r="H1056">
            <v>0</v>
          </cell>
          <cell r="I1056">
            <v>45</v>
          </cell>
          <cell r="J1056">
            <v>520</v>
          </cell>
          <cell r="K1056">
            <v>9</v>
          </cell>
          <cell r="M1056">
            <v>198</v>
          </cell>
          <cell r="N1056">
            <v>0</v>
          </cell>
          <cell r="O1056"/>
          <cell r="P1056">
            <v>27528</v>
          </cell>
          <cell r="Q1056">
            <v>85</v>
          </cell>
          <cell r="R1056">
            <v>182</v>
          </cell>
          <cell r="S1056">
            <v>191</v>
          </cell>
          <cell r="T1056">
            <v>2.8</v>
          </cell>
          <cell r="U1056">
            <v>803</v>
          </cell>
        </row>
        <row r="1057">
          <cell r="A1057">
            <v>13594161</v>
          </cell>
          <cell r="B1057" t="str">
            <v>VODILO46</v>
          </cell>
          <cell r="C1057" t="str">
            <v>GB06_Vickers_Medium_Mk_III</v>
          </cell>
          <cell r="D1057">
            <v>42273599</v>
          </cell>
          <cell r="E1057">
            <v>142</v>
          </cell>
          <cell r="H1057">
            <v>0</v>
          </cell>
          <cell r="I1057">
            <v>45</v>
          </cell>
          <cell r="J1057">
            <v>160</v>
          </cell>
          <cell r="K1057">
            <v>1</v>
          </cell>
          <cell r="M1057">
            <v>64</v>
          </cell>
          <cell r="N1057">
            <v>0</v>
          </cell>
          <cell r="O1057"/>
          <cell r="P1057">
            <v>2463</v>
          </cell>
          <cell r="Q1057">
            <v>15</v>
          </cell>
          <cell r="R1057">
            <v>72</v>
          </cell>
          <cell r="S1057">
            <v>0</v>
          </cell>
          <cell r="T1057">
            <v>1.4</v>
          </cell>
          <cell r="U1057">
            <v>0</v>
          </cell>
        </row>
        <row r="1058">
          <cell r="A1058">
            <v>14683302</v>
          </cell>
          <cell r="B1058" t="str">
            <v>D_E_N_I_S_99</v>
          </cell>
          <cell r="C1058" t="str">
            <v>GB60_Covenanter</v>
          </cell>
          <cell r="D1058">
            <v>42273598</v>
          </cell>
          <cell r="E1058">
            <v>54</v>
          </cell>
          <cell r="H1058">
            <v>0</v>
          </cell>
          <cell r="I1058">
            <v>43</v>
          </cell>
          <cell r="J1058">
            <v>570</v>
          </cell>
          <cell r="K1058">
            <v>59</v>
          </cell>
          <cell r="M1058">
            <v>23</v>
          </cell>
          <cell r="N1058">
            <v>0</v>
          </cell>
          <cell r="O1058"/>
          <cell r="P1058">
            <v>3896</v>
          </cell>
          <cell r="Q1058">
            <v>16</v>
          </cell>
          <cell r="R1058">
            <v>19</v>
          </cell>
          <cell r="S1058">
            <v>71</v>
          </cell>
          <cell r="T1058">
            <v>2.1</v>
          </cell>
          <cell r="U1058">
            <v>53</v>
          </cell>
        </row>
        <row r="1059">
          <cell r="A1059">
            <v>13123191</v>
          </cell>
          <cell r="B1059" t="str">
            <v>SHALTY_BOLTAY</v>
          </cell>
          <cell r="C1059" t="str">
            <v>M37</v>
          </cell>
          <cell r="D1059">
            <v>42477616</v>
          </cell>
          <cell r="E1059">
            <v>45</v>
          </cell>
          <cell r="H1059">
            <v>0</v>
          </cell>
          <cell r="I1059">
            <v>42</v>
          </cell>
          <cell r="J1059">
            <v>400</v>
          </cell>
          <cell r="K1059">
            <v>10</v>
          </cell>
          <cell r="M1059">
            <v>19</v>
          </cell>
          <cell r="N1059">
            <v>0</v>
          </cell>
          <cell r="O1059"/>
          <cell r="P1059">
            <v>3695</v>
          </cell>
          <cell r="Q1059">
            <v>20</v>
          </cell>
          <cell r="R1059">
            <v>39</v>
          </cell>
          <cell r="S1059">
            <v>0</v>
          </cell>
          <cell r="T1059">
            <v>1.7</v>
          </cell>
          <cell r="U1059">
            <v>0</v>
          </cell>
        </row>
        <row r="1060">
          <cell r="A1060">
            <v>11478941</v>
          </cell>
          <cell r="B1060" t="str">
            <v>KRISTALVECHNOSTI</v>
          </cell>
          <cell r="C1060" t="str">
            <v>Sturmpanzer_II</v>
          </cell>
          <cell r="D1060">
            <v>42273595</v>
          </cell>
          <cell r="E1060">
            <v>1838</v>
          </cell>
          <cell r="H1060">
            <v>5</v>
          </cell>
          <cell r="I1060">
            <v>48</v>
          </cell>
          <cell r="J1060">
            <v>660</v>
          </cell>
          <cell r="K1060">
            <v>332</v>
          </cell>
          <cell r="M1060">
            <v>863</v>
          </cell>
          <cell r="N1060">
            <v>3</v>
          </cell>
          <cell r="O1060"/>
          <cell r="P1060">
            <v>300055</v>
          </cell>
          <cell r="Q1060">
            <v>883</v>
          </cell>
          <cell r="R1060">
            <v>699</v>
          </cell>
          <cell r="S1060">
            <v>1465</v>
          </cell>
          <cell r="T1060">
            <v>3.7</v>
          </cell>
          <cell r="U1060">
            <v>2882</v>
          </cell>
        </row>
        <row r="1061">
          <cell r="C1061" t="str">
            <v>SU-18</v>
          </cell>
          <cell r="D1061">
            <v>42273596</v>
          </cell>
          <cell r="E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M1061">
            <v>0</v>
          </cell>
          <cell r="N1061">
            <v>0</v>
          </cell>
          <cell r="O1061"/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</row>
        <row r="1062">
          <cell r="A1062">
            <v>5121388</v>
          </cell>
          <cell r="B1062" t="str">
            <v>PABLIKHOLMES</v>
          </cell>
          <cell r="C1062" t="str">
            <v>Lorraine39_L_AM</v>
          </cell>
          <cell r="D1062">
            <v>42477615</v>
          </cell>
          <cell r="E1062">
            <v>68</v>
          </cell>
          <cell r="H1062">
            <v>0</v>
          </cell>
          <cell r="I1062">
            <v>35</v>
          </cell>
          <cell r="J1062">
            <v>430</v>
          </cell>
          <cell r="K1062">
            <v>1</v>
          </cell>
          <cell r="M1062">
            <v>24</v>
          </cell>
          <cell r="N1062">
            <v>0</v>
          </cell>
          <cell r="O1062"/>
          <cell r="P1062">
            <v>3144</v>
          </cell>
          <cell r="Q1062">
            <v>12</v>
          </cell>
          <cell r="R1062">
            <v>34</v>
          </cell>
          <cell r="S1062">
            <v>17</v>
          </cell>
          <cell r="T1062">
            <v>1.8</v>
          </cell>
          <cell r="U1062">
            <v>83</v>
          </cell>
        </row>
        <row r="1063">
          <cell r="A1063">
            <v>12107239</v>
          </cell>
          <cell r="B1063" t="str">
            <v>KALA4UK</v>
          </cell>
          <cell r="C1063" t="str">
            <v>GB59_Cruiser_Mk_IV</v>
          </cell>
          <cell r="D1063">
            <v>42477614</v>
          </cell>
          <cell r="E1063">
            <v>583</v>
          </cell>
          <cell r="H1063">
            <v>1</v>
          </cell>
          <cell r="I1063">
            <v>45</v>
          </cell>
          <cell r="J1063">
            <v>530</v>
          </cell>
          <cell r="K1063">
            <v>176</v>
          </cell>
          <cell r="M1063">
            <v>265</v>
          </cell>
          <cell r="N1063">
            <v>0</v>
          </cell>
          <cell r="O1063"/>
          <cell r="P1063">
            <v>66318</v>
          </cell>
          <cell r="Q1063">
            <v>198</v>
          </cell>
          <cell r="R1063">
            <v>381</v>
          </cell>
          <cell r="S1063">
            <v>183</v>
          </cell>
          <cell r="T1063">
            <v>3.4</v>
          </cell>
          <cell r="U1063">
            <v>730</v>
          </cell>
        </row>
        <row r="1064">
          <cell r="A1064">
            <v>13242598</v>
          </cell>
          <cell r="B1064" t="str">
            <v>DENGOLODEN85</v>
          </cell>
          <cell r="C1064" t="str">
            <v>M8A1</v>
          </cell>
          <cell r="D1064">
            <v>42477613</v>
          </cell>
          <cell r="E1064">
            <v>1042</v>
          </cell>
          <cell r="H1064">
            <v>18</v>
          </cell>
          <cell r="I1064">
            <v>46</v>
          </cell>
          <cell r="J1064">
            <v>640</v>
          </cell>
          <cell r="K1064">
            <v>144</v>
          </cell>
          <cell r="M1064">
            <v>469</v>
          </cell>
          <cell r="N1064">
            <v>9</v>
          </cell>
          <cell r="O1064"/>
          <cell r="P1064">
            <v>88700</v>
          </cell>
          <cell r="Q1064">
            <v>306</v>
          </cell>
          <cell r="R1064">
            <v>488</v>
          </cell>
          <cell r="S1064">
            <v>858</v>
          </cell>
          <cell r="T1064">
            <v>3.3</v>
          </cell>
          <cell r="U1064">
            <v>1964</v>
          </cell>
        </row>
        <row r="1065">
          <cell r="A1065">
            <v>2879552</v>
          </cell>
          <cell r="B1065" t="str">
            <v>REKC911</v>
          </cell>
          <cell r="C1065" t="str">
            <v>B-1bis_captured</v>
          </cell>
          <cell r="D1065">
            <v>42477604</v>
          </cell>
          <cell r="E1065">
            <v>5043</v>
          </cell>
          <cell r="H1065">
            <v>564</v>
          </cell>
          <cell r="I1065">
            <v>50</v>
          </cell>
          <cell r="J1065">
            <v>910</v>
          </cell>
          <cell r="K1065">
            <v>701</v>
          </cell>
          <cell r="M1065">
            <v>2406</v>
          </cell>
          <cell r="N1065">
            <v>283</v>
          </cell>
          <cell r="O1065">
            <v>479</v>
          </cell>
          <cell r="P1065">
            <v>1845154</v>
          </cell>
          <cell r="Q1065">
            <v>3047</v>
          </cell>
          <cell r="R1065">
            <v>5671</v>
          </cell>
          <cell r="S1065">
            <v>4252</v>
          </cell>
          <cell r="T1065">
            <v>4.9000000000000004</v>
          </cell>
          <cell r="U1065">
            <v>7281</v>
          </cell>
        </row>
        <row r="1066">
          <cell r="A1066">
            <v>14117851</v>
          </cell>
          <cell r="B1066" t="str">
            <v>ASAZVSSVXVBCVXBCVXCXBCBX</v>
          </cell>
          <cell r="C1066" t="str">
            <v>Sturmpanzer_II</v>
          </cell>
          <cell r="D1066">
            <v>42273591</v>
          </cell>
          <cell r="E1066">
            <v>554</v>
          </cell>
          <cell r="H1066">
            <v>11</v>
          </cell>
          <cell r="I1066">
            <v>42</v>
          </cell>
          <cell r="J1066">
            <v>470</v>
          </cell>
          <cell r="K1066">
            <v>116</v>
          </cell>
          <cell r="M1066">
            <v>239</v>
          </cell>
          <cell r="N1066">
            <v>4</v>
          </cell>
          <cell r="O1066"/>
          <cell r="P1066">
            <v>52320</v>
          </cell>
          <cell r="Q1066">
            <v>188</v>
          </cell>
          <cell r="R1066">
            <v>629</v>
          </cell>
          <cell r="S1066">
            <v>22</v>
          </cell>
          <cell r="T1066">
            <v>2.8</v>
          </cell>
          <cell r="U1066">
            <v>236</v>
          </cell>
        </row>
        <row r="1067">
          <cell r="A1067">
            <v>7334326</v>
          </cell>
          <cell r="B1067" t="str">
            <v>181279</v>
          </cell>
          <cell r="C1067" t="str">
            <v>A-20</v>
          </cell>
          <cell r="D1067">
            <v>42477601</v>
          </cell>
          <cell r="E1067">
            <v>5747</v>
          </cell>
          <cell r="H1067">
            <v>160</v>
          </cell>
          <cell r="I1067">
            <v>51</v>
          </cell>
          <cell r="J1067">
            <v>750</v>
          </cell>
          <cell r="K1067">
            <v>688</v>
          </cell>
          <cell r="M1067">
            <v>2805</v>
          </cell>
          <cell r="N1067">
            <v>81</v>
          </cell>
          <cell r="O1067">
            <v>913</v>
          </cell>
          <cell r="P1067">
            <v>2524928</v>
          </cell>
          <cell r="Q1067">
            <v>3121</v>
          </cell>
          <cell r="R1067">
            <v>5321</v>
          </cell>
          <cell r="S1067">
            <v>2703</v>
          </cell>
          <cell r="T1067">
            <v>5.2</v>
          </cell>
          <cell r="U1067">
            <v>5598</v>
          </cell>
        </row>
        <row r="1068">
          <cell r="A1068">
            <v>8624521</v>
          </cell>
          <cell r="B1068" t="str">
            <v>SINMORPEHA</v>
          </cell>
          <cell r="C1068" t="str">
            <v>Sturmpanzer_II</v>
          </cell>
          <cell r="D1068">
            <v>42273590</v>
          </cell>
          <cell r="E1068">
            <v>1146</v>
          </cell>
          <cell r="H1068">
            <v>22</v>
          </cell>
          <cell r="I1068">
            <v>47</v>
          </cell>
          <cell r="J1068">
            <v>680</v>
          </cell>
          <cell r="K1068">
            <v>299</v>
          </cell>
          <cell r="M1068">
            <v>523</v>
          </cell>
          <cell r="N1068">
            <v>11</v>
          </cell>
          <cell r="O1068">
            <v>1</v>
          </cell>
          <cell r="P1068">
            <v>193327</v>
          </cell>
          <cell r="Q1068">
            <v>582</v>
          </cell>
          <cell r="R1068">
            <v>729</v>
          </cell>
          <cell r="S1068">
            <v>369</v>
          </cell>
          <cell r="T1068">
            <v>3.5</v>
          </cell>
          <cell r="U1068">
            <v>1928</v>
          </cell>
        </row>
        <row r="1069">
          <cell r="A1069">
            <v>5526164</v>
          </cell>
          <cell r="B1069" t="str">
            <v>NEMOW</v>
          </cell>
          <cell r="C1069" t="str">
            <v>Wespe</v>
          </cell>
          <cell r="D1069">
            <v>42477617</v>
          </cell>
          <cell r="E1069">
            <v>10466</v>
          </cell>
          <cell r="H1069">
            <v>74</v>
          </cell>
          <cell r="I1069">
            <v>51</v>
          </cell>
          <cell r="J1069">
            <v>1280</v>
          </cell>
          <cell r="K1069">
            <v>1214</v>
          </cell>
          <cell r="M1069">
            <v>5710</v>
          </cell>
          <cell r="N1069">
            <v>36</v>
          </cell>
          <cell r="O1069">
            <v>1386</v>
          </cell>
          <cell r="P1069">
            <v>6559563</v>
          </cell>
          <cell r="Q1069">
            <v>11164</v>
          </cell>
          <cell r="R1069">
            <v>10974</v>
          </cell>
          <cell r="S1069">
            <v>11054</v>
          </cell>
          <cell r="T1069">
            <v>5.0999999999999996</v>
          </cell>
          <cell r="U1069">
            <v>23319</v>
          </cell>
        </row>
        <row r="1070">
          <cell r="A1070">
            <v>5167818</v>
          </cell>
          <cell r="B1070" t="str">
            <v>KOSTAL0M</v>
          </cell>
          <cell r="C1070" t="str">
            <v>BT-7</v>
          </cell>
          <cell r="D1070">
            <v>42477608</v>
          </cell>
          <cell r="E1070">
            <v>6143</v>
          </cell>
          <cell r="H1070">
            <v>181</v>
          </cell>
          <cell r="I1070">
            <v>51</v>
          </cell>
          <cell r="J1070">
            <v>870</v>
          </cell>
          <cell r="K1070">
            <v>697</v>
          </cell>
          <cell r="M1070">
            <v>2889</v>
          </cell>
          <cell r="N1070">
            <v>93</v>
          </cell>
          <cell r="O1070">
            <v>1312</v>
          </cell>
          <cell r="P1070">
            <v>2544722</v>
          </cell>
          <cell r="Q1070">
            <v>3639</v>
          </cell>
          <cell r="R1070">
            <v>5224</v>
          </cell>
          <cell r="S1070">
            <v>5209</v>
          </cell>
          <cell r="T1070">
            <v>5.4</v>
          </cell>
          <cell r="U1070">
            <v>9467</v>
          </cell>
        </row>
        <row r="1071">
          <cell r="C1071" t="str">
            <v>GB60_Covenanter</v>
          </cell>
          <cell r="D1071">
            <v>42273597</v>
          </cell>
          <cell r="E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M1071">
            <v>0</v>
          </cell>
          <cell r="N1071">
            <v>0</v>
          </cell>
          <cell r="O1071"/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</row>
        <row r="1072">
          <cell r="C1072" t="str">
            <v>T-28</v>
          </cell>
          <cell r="D1072">
            <v>42477607</v>
          </cell>
          <cell r="E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M1072">
            <v>0</v>
          </cell>
          <cell r="N1072">
            <v>0</v>
          </cell>
          <cell r="O1072"/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</row>
        <row r="1073">
          <cell r="A1073">
            <v>7693121</v>
          </cell>
          <cell r="B1073" t="str">
            <v>MONOLIT1981</v>
          </cell>
          <cell r="C1073" t="str">
            <v>Valentine_LL</v>
          </cell>
          <cell r="D1073">
            <v>42273589</v>
          </cell>
          <cell r="E1073">
            <v>7738</v>
          </cell>
          <cell r="H1073">
            <v>96</v>
          </cell>
          <cell r="I1073">
            <v>53</v>
          </cell>
          <cell r="J1073">
            <v>810</v>
          </cell>
          <cell r="K1073">
            <v>807</v>
          </cell>
          <cell r="M1073">
            <v>3703</v>
          </cell>
          <cell r="N1073">
            <v>51</v>
          </cell>
          <cell r="O1073">
            <v>722</v>
          </cell>
          <cell r="P1073">
            <v>4471718</v>
          </cell>
          <cell r="Q1073">
            <v>3875</v>
          </cell>
          <cell r="R1073">
            <v>12865</v>
          </cell>
          <cell r="S1073">
            <v>2125</v>
          </cell>
          <cell r="T1073">
            <v>6.2</v>
          </cell>
          <cell r="U1073">
            <v>3562</v>
          </cell>
        </row>
        <row r="1074">
          <cell r="A1074">
            <v>4334555</v>
          </cell>
          <cell r="B1074" t="str">
            <v>STRIZHNJOV1980</v>
          </cell>
          <cell r="C1074" t="str">
            <v>T57</v>
          </cell>
          <cell r="D1074">
            <v>42477610</v>
          </cell>
          <cell r="E1074">
            <v>795</v>
          </cell>
          <cell r="H1074">
            <v>0</v>
          </cell>
          <cell r="I1074">
            <v>47</v>
          </cell>
          <cell r="J1074">
            <v>400</v>
          </cell>
          <cell r="K1074">
            <v>33</v>
          </cell>
          <cell r="M1074">
            <v>372</v>
          </cell>
          <cell r="N1074">
            <v>0</v>
          </cell>
          <cell r="O1074"/>
          <cell r="P1074">
            <v>32036</v>
          </cell>
          <cell r="Q1074">
            <v>103</v>
          </cell>
          <cell r="R1074">
            <v>738</v>
          </cell>
          <cell r="S1074">
            <v>116</v>
          </cell>
          <cell r="T1074">
            <v>2.9</v>
          </cell>
          <cell r="U1074">
            <v>645</v>
          </cell>
        </row>
        <row r="1075">
          <cell r="A1075">
            <v>4949599</v>
          </cell>
          <cell r="B1075" t="str">
            <v>DIMENTIY_</v>
          </cell>
          <cell r="C1075" t="str">
            <v>T-127</v>
          </cell>
          <cell r="D1075">
            <v>42477611</v>
          </cell>
          <cell r="E1075">
            <v>6245</v>
          </cell>
          <cell r="H1075">
            <v>0</v>
          </cell>
          <cell r="I1075">
            <v>53</v>
          </cell>
          <cell r="J1075">
            <v>1240</v>
          </cell>
          <cell r="K1075">
            <v>1128</v>
          </cell>
          <cell r="M1075">
            <v>3323</v>
          </cell>
          <cell r="N1075">
            <v>0</v>
          </cell>
          <cell r="O1075"/>
          <cell r="P1075">
            <v>3320353</v>
          </cell>
          <cell r="Q1075">
            <v>6005</v>
          </cell>
          <cell r="R1075">
            <v>8553</v>
          </cell>
          <cell r="S1075">
            <v>7254</v>
          </cell>
          <cell r="T1075">
            <v>4.8</v>
          </cell>
          <cell r="U1075">
            <v>11321</v>
          </cell>
        </row>
        <row r="1076">
          <cell r="A1076">
            <v>14911809</v>
          </cell>
          <cell r="B1076" t="str">
            <v>DIMAS0107</v>
          </cell>
          <cell r="C1076" t="str">
            <v>SU-18</v>
          </cell>
          <cell r="D1076">
            <v>42477605</v>
          </cell>
          <cell r="E1076">
            <v>8</v>
          </cell>
          <cell r="H1076">
            <v>0</v>
          </cell>
          <cell r="I1076">
            <v>50</v>
          </cell>
          <cell r="J1076">
            <v>760</v>
          </cell>
          <cell r="K1076">
            <v>1</v>
          </cell>
          <cell r="M1076">
            <v>4</v>
          </cell>
          <cell r="N1076">
            <v>0</v>
          </cell>
          <cell r="O1076"/>
          <cell r="P1076">
            <v>282</v>
          </cell>
          <cell r="Q1076">
            <v>3</v>
          </cell>
          <cell r="R1076">
            <v>2</v>
          </cell>
          <cell r="S1076">
            <v>0</v>
          </cell>
          <cell r="T1076">
            <v>1</v>
          </cell>
          <cell r="U1076">
            <v>28</v>
          </cell>
        </row>
        <row r="1077">
          <cell r="A1077">
            <v>13995109</v>
          </cell>
          <cell r="B1077" t="str">
            <v>MR_YAR</v>
          </cell>
          <cell r="C1077" t="str">
            <v>AMX38</v>
          </cell>
          <cell r="D1077">
            <v>42477612</v>
          </cell>
          <cell r="E1077">
            <v>237</v>
          </cell>
          <cell r="H1077">
            <v>0</v>
          </cell>
          <cell r="I1077">
            <v>45</v>
          </cell>
          <cell r="J1077">
            <v>530</v>
          </cell>
          <cell r="K1077">
            <v>66</v>
          </cell>
          <cell r="M1077">
            <v>107</v>
          </cell>
          <cell r="N1077">
            <v>0</v>
          </cell>
          <cell r="O1077"/>
          <cell r="P1077">
            <v>11815</v>
          </cell>
          <cell r="Q1077">
            <v>62</v>
          </cell>
          <cell r="R1077">
            <v>302</v>
          </cell>
          <cell r="S1077">
            <v>0</v>
          </cell>
          <cell r="T1077">
            <v>2.5</v>
          </cell>
          <cell r="U1077">
            <v>246</v>
          </cell>
        </row>
        <row r="1078">
          <cell r="A1078">
            <v>7103158</v>
          </cell>
          <cell r="B1078" t="str">
            <v>LEO_STALKER</v>
          </cell>
          <cell r="C1078" t="str">
            <v>M3_Grant</v>
          </cell>
          <cell r="D1078">
            <v>42477606</v>
          </cell>
          <cell r="E1078">
            <v>6431</v>
          </cell>
          <cell r="H1078">
            <v>54</v>
          </cell>
          <cell r="I1078">
            <v>48</v>
          </cell>
          <cell r="J1078">
            <v>830</v>
          </cell>
          <cell r="K1078">
            <v>638</v>
          </cell>
          <cell r="M1078">
            <v>3058</v>
          </cell>
          <cell r="N1078">
            <v>26</v>
          </cell>
          <cell r="O1078">
            <v>1</v>
          </cell>
          <cell r="P1078">
            <v>2675000</v>
          </cell>
          <cell r="Q1078">
            <v>3575</v>
          </cell>
          <cell r="R1078">
            <v>4236</v>
          </cell>
          <cell r="S1078">
            <v>3723</v>
          </cell>
          <cell r="T1078">
            <v>5.4</v>
          </cell>
          <cell r="U1078">
            <v>12041</v>
          </cell>
        </row>
        <row r="1079">
          <cell r="A1079">
            <v>5783607</v>
          </cell>
          <cell r="B1079" t="str">
            <v>SPIRTAKUS</v>
          </cell>
          <cell r="C1079" t="str">
            <v>T40</v>
          </cell>
          <cell r="D1079">
            <v>42477602</v>
          </cell>
          <cell r="E1079">
            <v>3683</v>
          </cell>
          <cell r="H1079">
            <v>0</v>
          </cell>
          <cell r="I1079">
            <v>47</v>
          </cell>
          <cell r="J1079">
            <v>770</v>
          </cell>
          <cell r="K1079">
            <v>770</v>
          </cell>
          <cell r="M1079">
            <v>1748</v>
          </cell>
          <cell r="N1079">
            <v>0</v>
          </cell>
          <cell r="O1079"/>
          <cell r="P1079">
            <v>2004081</v>
          </cell>
          <cell r="Q1079">
            <v>2175</v>
          </cell>
          <cell r="R1079">
            <v>2812</v>
          </cell>
          <cell r="S1079">
            <v>2785</v>
          </cell>
          <cell r="T1079">
            <v>5.9</v>
          </cell>
          <cell r="U1079">
            <v>3048</v>
          </cell>
        </row>
        <row r="1080">
          <cell r="A1080">
            <v>12348498</v>
          </cell>
          <cell r="B1080" t="str">
            <v>ALEXEEV32</v>
          </cell>
          <cell r="C1080" t="str">
            <v>G20_Marder_II</v>
          </cell>
          <cell r="D1080">
            <v>42477609</v>
          </cell>
          <cell r="E1080">
            <v>1036</v>
          </cell>
          <cell r="H1080">
            <v>1</v>
          </cell>
          <cell r="I1080">
            <v>50</v>
          </cell>
          <cell r="J1080">
            <v>500</v>
          </cell>
          <cell r="K1080">
            <v>235</v>
          </cell>
          <cell r="M1080">
            <v>506</v>
          </cell>
          <cell r="N1080">
            <v>1</v>
          </cell>
          <cell r="O1080"/>
          <cell r="P1080">
            <v>114898</v>
          </cell>
          <cell r="Q1080">
            <v>446</v>
          </cell>
          <cell r="R1080">
            <v>730</v>
          </cell>
          <cell r="S1080">
            <v>178</v>
          </cell>
          <cell r="T1080">
            <v>3.1</v>
          </cell>
          <cell r="U1080">
            <v>889</v>
          </cell>
        </row>
        <row r="1081">
          <cell r="A1081">
            <v>11077780</v>
          </cell>
          <cell r="B1081" t="str">
            <v>DRAKULA777777</v>
          </cell>
          <cell r="C1081" t="str">
            <v>SU-76</v>
          </cell>
          <cell r="D1081">
            <v>42273593</v>
          </cell>
          <cell r="E1081">
            <v>2692</v>
          </cell>
          <cell r="H1081">
            <v>0</v>
          </cell>
          <cell r="I1081">
            <v>45</v>
          </cell>
          <cell r="J1081">
            <v>660</v>
          </cell>
          <cell r="K1081">
            <v>339</v>
          </cell>
          <cell r="M1081">
            <v>1216</v>
          </cell>
          <cell r="N1081">
            <v>0</v>
          </cell>
          <cell r="O1081"/>
          <cell r="P1081">
            <v>254644</v>
          </cell>
          <cell r="Q1081">
            <v>462</v>
          </cell>
          <cell r="R1081">
            <v>6772</v>
          </cell>
          <cell r="S1081">
            <v>324</v>
          </cell>
          <cell r="T1081">
            <v>4.2</v>
          </cell>
          <cell r="U1081">
            <v>752</v>
          </cell>
        </row>
        <row r="1082">
          <cell r="A1082">
            <v>409118</v>
          </cell>
          <cell r="B1082" t="str">
            <v>BLUESAMMER</v>
          </cell>
          <cell r="C1082" t="str">
            <v>T-34</v>
          </cell>
          <cell r="D1082">
            <v>41670344</v>
          </cell>
          <cell r="E1082">
            <v>1024</v>
          </cell>
          <cell r="H1082">
            <v>58</v>
          </cell>
          <cell r="I1082">
            <v>47</v>
          </cell>
          <cell r="J1082">
            <v>660</v>
          </cell>
          <cell r="K1082">
            <v>460</v>
          </cell>
          <cell r="M1082">
            <v>465</v>
          </cell>
          <cell r="N1082">
            <v>28</v>
          </cell>
          <cell r="O1082">
            <v>164</v>
          </cell>
          <cell r="P1082">
            <v>286389</v>
          </cell>
          <cell r="Q1082">
            <v>580</v>
          </cell>
          <cell r="R1082">
            <v>742</v>
          </cell>
          <cell r="S1082">
            <v>545</v>
          </cell>
          <cell r="T1082">
            <v>3.6</v>
          </cell>
          <cell r="U1082">
            <v>701</v>
          </cell>
        </row>
        <row r="1083">
          <cell r="A1083">
            <v>7798542</v>
          </cell>
          <cell r="B1083" t="str">
            <v>666KOCTIA666</v>
          </cell>
          <cell r="C1083" t="str">
            <v>Ch21_T34</v>
          </cell>
          <cell r="D1083">
            <v>41670354</v>
          </cell>
          <cell r="E1083">
            <v>7022</v>
          </cell>
          <cell r="H1083">
            <v>170</v>
          </cell>
          <cell r="I1083">
            <v>56</v>
          </cell>
          <cell r="J1083">
            <v>910</v>
          </cell>
          <cell r="K1083">
            <v>944</v>
          </cell>
          <cell r="M1083">
            <v>3592</v>
          </cell>
          <cell r="N1083">
            <v>96</v>
          </cell>
          <cell r="O1083">
            <v>554</v>
          </cell>
          <cell r="P1083">
            <v>4094179</v>
          </cell>
          <cell r="Q1083">
            <v>5727</v>
          </cell>
          <cell r="R1083">
            <v>5946</v>
          </cell>
          <cell r="S1083">
            <v>3726</v>
          </cell>
          <cell r="T1083">
            <v>5.5</v>
          </cell>
          <cell r="U1083">
            <v>8853</v>
          </cell>
        </row>
        <row r="1084">
          <cell r="A1084">
            <v>11703065</v>
          </cell>
          <cell r="B1084" t="str">
            <v>ARMAGGEDEC</v>
          </cell>
          <cell r="C1084" t="str">
            <v>ELC_AMX</v>
          </cell>
          <cell r="D1084">
            <v>41670340</v>
          </cell>
          <cell r="E1084">
            <v>4073</v>
          </cell>
          <cell r="H1084">
            <v>17</v>
          </cell>
          <cell r="I1084">
            <v>49</v>
          </cell>
          <cell r="J1084">
            <v>910</v>
          </cell>
          <cell r="K1084">
            <v>821</v>
          </cell>
          <cell r="M1084">
            <v>1937</v>
          </cell>
          <cell r="N1084">
            <v>9</v>
          </cell>
          <cell r="O1084"/>
          <cell r="P1084">
            <v>2187429</v>
          </cell>
          <cell r="Q1084">
            <v>2823</v>
          </cell>
          <cell r="R1084">
            <v>3315</v>
          </cell>
          <cell r="S1084">
            <v>3186</v>
          </cell>
          <cell r="T1084">
            <v>5.5</v>
          </cell>
          <cell r="U1084">
            <v>5788</v>
          </cell>
        </row>
        <row r="1085">
          <cell r="A1085">
            <v>11831592</v>
          </cell>
          <cell r="B1085" t="str">
            <v>EASTON221</v>
          </cell>
          <cell r="C1085" t="str">
            <v>T-34-85</v>
          </cell>
          <cell r="D1085">
            <v>41670348</v>
          </cell>
          <cell r="E1085">
            <v>1923</v>
          </cell>
          <cell r="H1085">
            <v>65</v>
          </cell>
          <cell r="I1085">
            <v>45</v>
          </cell>
          <cell r="J1085">
            <v>510</v>
          </cell>
          <cell r="K1085">
            <v>186</v>
          </cell>
          <cell r="M1085">
            <v>834</v>
          </cell>
          <cell r="N1085">
            <v>30</v>
          </cell>
          <cell r="O1085"/>
          <cell r="P1085">
            <v>232135</v>
          </cell>
          <cell r="Q1085">
            <v>521</v>
          </cell>
          <cell r="R1085">
            <v>1796</v>
          </cell>
          <cell r="S1085">
            <v>580</v>
          </cell>
          <cell r="T1085">
            <v>4.3</v>
          </cell>
          <cell r="U1085">
            <v>1745</v>
          </cell>
        </row>
        <row r="1086">
          <cell r="A1086">
            <v>116790</v>
          </cell>
          <cell r="B1086" t="str">
            <v>AKURMANOV</v>
          </cell>
          <cell r="C1086" t="str">
            <v>T150</v>
          </cell>
          <cell r="D1086">
            <v>41670351</v>
          </cell>
          <cell r="E1086">
            <v>1615</v>
          </cell>
          <cell r="H1086">
            <v>76</v>
          </cell>
          <cell r="I1086">
            <v>43</v>
          </cell>
          <cell r="J1086">
            <v>910</v>
          </cell>
          <cell r="K1086">
            <v>610</v>
          </cell>
          <cell r="M1086">
            <v>793</v>
          </cell>
          <cell r="N1086">
            <v>31</v>
          </cell>
          <cell r="O1086">
            <v>267</v>
          </cell>
          <cell r="P1086">
            <v>453055</v>
          </cell>
          <cell r="Q1086">
            <v>1026</v>
          </cell>
          <cell r="R1086">
            <v>1183</v>
          </cell>
          <cell r="S1086">
            <v>1474</v>
          </cell>
          <cell r="T1086">
            <v>4.2</v>
          </cell>
          <cell r="U1086">
            <v>3268</v>
          </cell>
        </row>
        <row r="1087">
          <cell r="A1087">
            <v>8085149</v>
          </cell>
          <cell r="B1087" t="str">
            <v>POWERRISC</v>
          </cell>
          <cell r="C1087" t="str">
            <v>M18_Hellcat</v>
          </cell>
          <cell r="D1087">
            <v>41670349</v>
          </cell>
          <cell r="E1087">
            <v>3160</v>
          </cell>
          <cell r="H1087">
            <v>48</v>
          </cell>
          <cell r="I1087">
            <v>54</v>
          </cell>
          <cell r="J1087">
            <v>920</v>
          </cell>
          <cell r="K1087">
            <v>999</v>
          </cell>
          <cell r="M1087">
            <v>1651</v>
          </cell>
          <cell r="N1087">
            <v>27</v>
          </cell>
          <cell r="O1087">
            <v>989</v>
          </cell>
          <cell r="P1087">
            <v>1693949</v>
          </cell>
          <cell r="Q1087">
            <v>2920</v>
          </cell>
          <cell r="R1087">
            <v>3222</v>
          </cell>
          <cell r="S1087">
            <v>1815</v>
          </cell>
          <cell r="T1087">
            <v>4.9000000000000004</v>
          </cell>
          <cell r="U1087">
            <v>2635</v>
          </cell>
        </row>
        <row r="1088">
          <cell r="A1088">
            <v>6579867</v>
          </cell>
          <cell r="B1088" t="str">
            <v>ZHEKA305</v>
          </cell>
          <cell r="C1088" t="str">
            <v>KV-1s</v>
          </cell>
          <cell r="D1088">
            <v>41670342</v>
          </cell>
          <cell r="E1088">
            <v>2738</v>
          </cell>
          <cell r="H1088">
            <v>268</v>
          </cell>
          <cell r="I1088">
            <v>49</v>
          </cell>
          <cell r="J1088">
            <v>760</v>
          </cell>
          <cell r="K1088">
            <v>476</v>
          </cell>
          <cell r="M1088">
            <v>1292</v>
          </cell>
          <cell r="N1088">
            <v>131</v>
          </cell>
          <cell r="O1088">
            <v>669</v>
          </cell>
          <cell r="P1088">
            <v>712211</v>
          </cell>
          <cell r="Q1088">
            <v>1388</v>
          </cell>
          <cell r="R1088">
            <v>2008</v>
          </cell>
          <cell r="S1088">
            <v>1455</v>
          </cell>
          <cell r="T1088">
            <v>4.4000000000000004</v>
          </cell>
          <cell r="U1088">
            <v>4663</v>
          </cell>
        </row>
        <row r="1089">
          <cell r="A1089">
            <v>3143147</v>
          </cell>
          <cell r="B1089" t="str">
            <v>PEHTA</v>
          </cell>
          <cell r="C1089" t="str">
            <v>T-34-85</v>
          </cell>
          <cell r="D1089">
            <v>41670358</v>
          </cell>
          <cell r="E1089">
            <v>3427</v>
          </cell>
          <cell r="H1089">
            <v>296</v>
          </cell>
          <cell r="I1089">
            <v>48</v>
          </cell>
          <cell r="J1089">
            <v>740</v>
          </cell>
          <cell r="K1089">
            <v>630</v>
          </cell>
          <cell r="M1089">
            <v>1606</v>
          </cell>
          <cell r="N1089">
            <v>142</v>
          </cell>
          <cell r="O1089">
            <v>1026</v>
          </cell>
          <cell r="P1089">
            <v>1338547</v>
          </cell>
          <cell r="Q1089">
            <v>2119</v>
          </cell>
          <cell r="R1089">
            <v>2580</v>
          </cell>
          <cell r="S1089">
            <v>1402</v>
          </cell>
          <cell r="T1089">
            <v>5.2</v>
          </cell>
          <cell r="U1089">
            <v>4173</v>
          </cell>
        </row>
        <row r="1090">
          <cell r="A1090">
            <v>12820609</v>
          </cell>
          <cell r="B1090" t="str">
            <v>TORNADO0660</v>
          </cell>
          <cell r="C1090" t="str">
            <v>T150</v>
          </cell>
          <cell r="D1090">
            <v>41670332</v>
          </cell>
          <cell r="E1090">
            <v>1422</v>
          </cell>
          <cell r="H1090">
            <v>12</v>
          </cell>
          <cell r="I1090">
            <v>46</v>
          </cell>
          <cell r="J1090">
            <v>570</v>
          </cell>
          <cell r="K1090">
            <v>332</v>
          </cell>
          <cell r="M1090">
            <v>660</v>
          </cell>
          <cell r="N1090">
            <v>6</v>
          </cell>
          <cell r="O1090"/>
          <cell r="P1090">
            <v>237665</v>
          </cell>
          <cell r="Q1090">
            <v>571</v>
          </cell>
          <cell r="R1090">
            <v>844</v>
          </cell>
          <cell r="S1090">
            <v>894</v>
          </cell>
          <cell r="T1090">
            <v>4.3</v>
          </cell>
          <cell r="U1090">
            <v>1504</v>
          </cell>
        </row>
        <row r="1091">
          <cell r="A1091">
            <v>8679307</v>
          </cell>
          <cell r="B1091" t="str">
            <v>SAXXET</v>
          </cell>
          <cell r="C1091" t="str">
            <v>VK3001P</v>
          </cell>
          <cell r="D1091">
            <v>41670334</v>
          </cell>
          <cell r="E1091">
            <v>2021</v>
          </cell>
          <cell r="H1091">
            <v>233</v>
          </cell>
          <cell r="I1091">
            <v>51</v>
          </cell>
          <cell r="J1091">
            <v>840</v>
          </cell>
          <cell r="K1091">
            <v>627</v>
          </cell>
          <cell r="M1091">
            <v>969</v>
          </cell>
          <cell r="N1091">
            <v>118</v>
          </cell>
          <cell r="O1091">
            <v>1113</v>
          </cell>
          <cell r="P1091">
            <v>735545</v>
          </cell>
          <cell r="Q1091">
            <v>1254</v>
          </cell>
          <cell r="R1091">
            <v>1389</v>
          </cell>
          <cell r="S1091">
            <v>1022</v>
          </cell>
          <cell r="T1091">
            <v>5</v>
          </cell>
          <cell r="U1091">
            <v>3904</v>
          </cell>
        </row>
        <row r="1092">
          <cell r="A1092">
            <v>12397065</v>
          </cell>
          <cell r="B1092" t="str">
            <v>KUZZI4</v>
          </cell>
          <cell r="C1092" t="str">
            <v>KV1</v>
          </cell>
          <cell r="D1092">
            <v>41670333</v>
          </cell>
          <cell r="E1092">
            <v>1083</v>
          </cell>
          <cell r="H1092">
            <v>80</v>
          </cell>
          <cell r="I1092">
            <v>53</v>
          </cell>
          <cell r="J1092">
            <v>620</v>
          </cell>
          <cell r="K1092">
            <v>564</v>
          </cell>
          <cell r="M1092">
            <v>554</v>
          </cell>
          <cell r="N1092">
            <v>42</v>
          </cell>
          <cell r="O1092">
            <v>123</v>
          </cell>
          <cell r="P1092">
            <v>305925</v>
          </cell>
          <cell r="Q1092">
            <v>712</v>
          </cell>
          <cell r="R1092">
            <v>289</v>
          </cell>
          <cell r="S1092">
            <v>937</v>
          </cell>
          <cell r="T1092">
            <v>3.5</v>
          </cell>
          <cell r="U1092">
            <v>547</v>
          </cell>
        </row>
        <row r="1093">
          <cell r="A1093">
            <v>12838426</v>
          </cell>
          <cell r="B1093" t="str">
            <v>RIKOSHETBOX</v>
          </cell>
          <cell r="C1093" t="str">
            <v>Churchill_LL</v>
          </cell>
          <cell r="D1093">
            <v>41670341</v>
          </cell>
          <cell r="E1093">
            <v>2224</v>
          </cell>
          <cell r="H1093">
            <v>185</v>
          </cell>
          <cell r="I1093">
            <v>46</v>
          </cell>
          <cell r="J1093">
            <v>900</v>
          </cell>
          <cell r="K1093">
            <v>691</v>
          </cell>
          <cell r="M1093">
            <v>1074</v>
          </cell>
          <cell r="N1093">
            <v>85</v>
          </cell>
          <cell r="O1093">
            <v>935</v>
          </cell>
          <cell r="P1093">
            <v>746843</v>
          </cell>
          <cell r="Q1093">
            <v>1683</v>
          </cell>
          <cell r="R1093">
            <v>1550</v>
          </cell>
          <cell r="S1093">
            <v>1933</v>
          </cell>
          <cell r="T1093">
            <v>4.4000000000000004</v>
          </cell>
          <cell r="U1093">
            <v>3741</v>
          </cell>
        </row>
        <row r="1094">
          <cell r="A1094">
            <v>1779703</v>
          </cell>
          <cell r="B1094" t="str">
            <v>WESTTTT</v>
          </cell>
          <cell r="C1094" t="str">
            <v>ELC_AMX</v>
          </cell>
          <cell r="D1094">
            <v>41670361</v>
          </cell>
          <cell r="E1094">
            <v>10936</v>
          </cell>
          <cell r="H1094">
            <v>209</v>
          </cell>
          <cell r="I1094">
            <v>59</v>
          </cell>
          <cell r="J1094">
            <v>1060</v>
          </cell>
          <cell r="K1094">
            <v>1122</v>
          </cell>
          <cell r="M1094">
            <v>5621</v>
          </cell>
          <cell r="N1094">
            <v>123</v>
          </cell>
          <cell r="O1094">
            <v>1074</v>
          </cell>
          <cell r="P1094">
            <v>8497542</v>
          </cell>
          <cell r="Q1094">
            <v>10037</v>
          </cell>
          <cell r="R1094">
            <v>10489</v>
          </cell>
          <cell r="S1094">
            <v>6035</v>
          </cell>
          <cell r="T1094">
            <v>6.1</v>
          </cell>
          <cell r="U1094">
            <v>16485</v>
          </cell>
        </row>
        <row r="1095">
          <cell r="A1095">
            <v>3660957</v>
          </cell>
          <cell r="B1095" t="str">
            <v>SIM94</v>
          </cell>
          <cell r="C1095" t="str">
            <v>Hetzer</v>
          </cell>
          <cell r="D1095">
            <v>41670343</v>
          </cell>
          <cell r="E1095">
            <v>1143</v>
          </cell>
          <cell r="H1095">
            <v>23</v>
          </cell>
          <cell r="I1095">
            <v>50</v>
          </cell>
          <cell r="J1095">
            <v>610</v>
          </cell>
          <cell r="K1095">
            <v>183</v>
          </cell>
          <cell r="M1095">
            <v>513</v>
          </cell>
          <cell r="N1095">
            <v>15</v>
          </cell>
          <cell r="O1095">
            <v>61</v>
          </cell>
          <cell r="P1095">
            <v>124750</v>
          </cell>
          <cell r="Q1095">
            <v>443</v>
          </cell>
          <cell r="R1095">
            <v>798</v>
          </cell>
          <cell r="S1095">
            <v>524</v>
          </cell>
          <cell r="T1095">
            <v>3.1</v>
          </cell>
          <cell r="U1095">
            <v>1621</v>
          </cell>
        </row>
        <row r="1096">
          <cell r="A1096">
            <v>5053921</v>
          </cell>
          <cell r="B1096" t="str">
            <v>PROXODIMEC70</v>
          </cell>
          <cell r="C1096" t="str">
            <v>T150</v>
          </cell>
          <cell r="D1096">
            <v>41670356</v>
          </cell>
          <cell r="E1096">
            <v>11707</v>
          </cell>
          <cell r="H1096">
            <v>889</v>
          </cell>
          <cell r="I1096">
            <v>52</v>
          </cell>
          <cell r="J1096">
            <v>810</v>
          </cell>
          <cell r="K1096">
            <v>781</v>
          </cell>
          <cell r="M1096">
            <v>5625</v>
          </cell>
          <cell r="N1096">
            <v>461</v>
          </cell>
          <cell r="O1096">
            <v>1240</v>
          </cell>
          <cell r="P1096">
            <v>6064858</v>
          </cell>
          <cell r="Q1096">
            <v>7970</v>
          </cell>
          <cell r="R1096">
            <v>7222</v>
          </cell>
          <cell r="S1096">
            <v>8453</v>
          </cell>
          <cell r="T1096">
            <v>5.6</v>
          </cell>
          <cell r="U1096">
            <v>13434</v>
          </cell>
        </row>
        <row r="1097">
          <cell r="A1097">
            <v>5526164</v>
          </cell>
          <cell r="B1097" t="str">
            <v>NEMOW</v>
          </cell>
          <cell r="C1097" t="str">
            <v>Wespe</v>
          </cell>
          <cell r="D1097">
            <v>41670338</v>
          </cell>
          <cell r="E1097">
            <v>10466</v>
          </cell>
          <cell r="H1097">
            <v>74</v>
          </cell>
          <cell r="I1097">
            <v>51</v>
          </cell>
          <cell r="J1097">
            <v>1280</v>
          </cell>
          <cell r="K1097">
            <v>1214</v>
          </cell>
          <cell r="M1097">
            <v>5710</v>
          </cell>
          <cell r="N1097">
            <v>36</v>
          </cell>
          <cell r="O1097">
            <v>1386</v>
          </cell>
          <cell r="P1097">
            <v>6559563</v>
          </cell>
          <cell r="Q1097">
            <v>11164</v>
          </cell>
          <cell r="R1097">
            <v>10974</v>
          </cell>
          <cell r="S1097">
            <v>11054</v>
          </cell>
          <cell r="T1097">
            <v>5.0999999999999996</v>
          </cell>
          <cell r="U1097">
            <v>23319</v>
          </cell>
        </row>
        <row r="1098">
          <cell r="A1098">
            <v>5876499</v>
          </cell>
          <cell r="B1098" t="str">
            <v>02NEPOBEDIM02</v>
          </cell>
          <cell r="C1098" t="str">
            <v>T1_hvy</v>
          </cell>
          <cell r="D1098">
            <v>41670337</v>
          </cell>
          <cell r="E1098">
            <v>14530</v>
          </cell>
          <cell r="H1098">
            <v>754</v>
          </cell>
          <cell r="I1098">
            <v>55</v>
          </cell>
          <cell r="J1098">
            <v>830</v>
          </cell>
          <cell r="K1098">
            <v>767</v>
          </cell>
          <cell r="M1098">
            <v>7064</v>
          </cell>
          <cell r="N1098">
            <v>412</v>
          </cell>
          <cell r="O1098">
            <v>1325</v>
          </cell>
          <cell r="P1098">
            <v>6604846</v>
          </cell>
          <cell r="Q1098">
            <v>8909</v>
          </cell>
          <cell r="R1098">
            <v>16296</v>
          </cell>
          <cell r="S1098">
            <v>7643</v>
          </cell>
          <cell r="T1098">
            <v>5.9</v>
          </cell>
          <cell r="U1098">
            <v>16761</v>
          </cell>
        </row>
        <row r="1099">
          <cell r="A1099">
            <v>8150926</v>
          </cell>
          <cell r="B1099" t="str">
            <v>ZETIKZ</v>
          </cell>
          <cell r="C1099" t="str">
            <v>M18_Hellcat</v>
          </cell>
          <cell r="D1099">
            <v>41670335</v>
          </cell>
          <cell r="E1099">
            <v>1905</v>
          </cell>
          <cell r="H1099">
            <v>0</v>
          </cell>
          <cell r="I1099">
            <v>44</v>
          </cell>
          <cell r="J1099">
            <v>680</v>
          </cell>
          <cell r="K1099">
            <v>417</v>
          </cell>
          <cell r="M1099">
            <v>839</v>
          </cell>
          <cell r="N1099">
            <v>0</v>
          </cell>
          <cell r="O1099"/>
          <cell r="P1099">
            <v>419642</v>
          </cell>
          <cell r="Q1099">
            <v>1066</v>
          </cell>
          <cell r="R1099">
            <v>1776</v>
          </cell>
          <cell r="S1099">
            <v>402</v>
          </cell>
          <cell r="T1099">
            <v>4.5999999999999996</v>
          </cell>
          <cell r="U1099">
            <v>2522</v>
          </cell>
        </row>
        <row r="1100">
          <cell r="A1100">
            <v>6624416</v>
          </cell>
          <cell r="B1100" t="str">
            <v>666DEADMAN</v>
          </cell>
          <cell r="C1100" t="str">
            <v>KV-1s</v>
          </cell>
          <cell r="D1100">
            <v>41670345</v>
          </cell>
          <cell r="E1100">
            <v>5283</v>
          </cell>
          <cell r="H1100">
            <v>9</v>
          </cell>
          <cell r="I1100">
            <v>47</v>
          </cell>
          <cell r="J1100">
            <v>730</v>
          </cell>
          <cell r="K1100">
            <v>678</v>
          </cell>
          <cell r="M1100">
            <v>2511</v>
          </cell>
          <cell r="N1100">
            <v>3</v>
          </cell>
          <cell r="O1100"/>
          <cell r="P1100">
            <v>2223516</v>
          </cell>
          <cell r="Q1100">
            <v>2824</v>
          </cell>
          <cell r="R1100">
            <v>5676</v>
          </cell>
          <cell r="S1100">
            <v>2741</v>
          </cell>
          <cell r="T1100">
            <v>5.4</v>
          </cell>
          <cell r="U1100">
            <v>3610</v>
          </cell>
        </row>
        <row r="1101">
          <cell r="A1101">
            <v>13905935</v>
          </cell>
          <cell r="B1101" t="str">
            <v>KARDAN911</v>
          </cell>
          <cell r="C1101" t="str">
            <v>A-20</v>
          </cell>
          <cell r="D1101">
            <v>41670336</v>
          </cell>
          <cell r="E1101">
            <v>1047</v>
          </cell>
          <cell r="H1101">
            <v>451</v>
          </cell>
          <cell r="I1101">
            <v>50</v>
          </cell>
          <cell r="J1101">
            <v>600</v>
          </cell>
          <cell r="K1101">
            <v>256</v>
          </cell>
          <cell r="M1101">
            <v>509</v>
          </cell>
          <cell r="N1101">
            <v>225</v>
          </cell>
          <cell r="O1101">
            <v>748</v>
          </cell>
          <cell r="P1101">
            <v>96803</v>
          </cell>
          <cell r="Q1101">
            <v>336</v>
          </cell>
          <cell r="R1101">
            <v>1163</v>
          </cell>
          <cell r="S1101">
            <v>470</v>
          </cell>
          <cell r="T1101">
            <v>3.2</v>
          </cell>
          <cell r="U1101">
            <v>1108</v>
          </cell>
        </row>
        <row r="1102">
          <cell r="A1102">
            <v>11293273</v>
          </cell>
          <cell r="B1102" t="str">
            <v>PASTOR11</v>
          </cell>
          <cell r="C1102" t="str">
            <v>Pz38_NA</v>
          </cell>
          <cell r="D1102">
            <v>41670355</v>
          </cell>
          <cell r="E1102">
            <v>1878</v>
          </cell>
          <cell r="H1102">
            <v>203</v>
          </cell>
          <cell r="I1102">
            <v>45</v>
          </cell>
          <cell r="J1102">
            <v>600</v>
          </cell>
          <cell r="K1102">
            <v>235</v>
          </cell>
          <cell r="M1102">
            <v>892</v>
          </cell>
          <cell r="N1102">
            <v>91</v>
          </cell>
          <cell r="O1102">
            <v>937</v>
          </cell>
          <cell r="P1102">
            <v>191164</v>
          </cell>
          <cell r="Q1102">
            <v>571</v>
          </cell>
          <cell r="R1102">
            <v>1918</v>
          </cell>
          <cell r="S1102">
            <v>834</v>
          </cell>
          <cell r="T1102">
            <v>3.3</v>
          </cell>
          <cell r="U1102">
            <v>2235</v>
          </cell>
        </row>
        <row r="1103">
          <cell r="A1103">
            <v>11352691</v>
          </cell>
          <cell r="B1103" t="str">
            <v>IUHIR</v>
          </cell>
          <cell r="C1103" t="str">
            <v>KV-1s</v>
          </cell>
          <cell r="D1103">
            <v>41670359</v>
          </cell>
          <cell r="E1103">
            <v>1736</v>
          </cell>
          <cell r="H1103">
            <v>41</v>
          </cell>
          <cell r="I1103">
            <v>40</v>
          </cell>
          <cell r="J1103">
            <v>530</v>
          </cell>
          <cell r="K1103">
            <v>357</v>
          </cell>
          <cell r="M1103">
            <v>783</v>
          </cell>
          <cell r="N1103">
            <v>14</v>
          </cell>
          <cell r="O1103"/>
          <cell r="P1103">
            <v>373530</v>
          </cell>
          <cell r="Q1103">
            <v>931</v>
          </cell>
          <cell r="R1103">
            <v>724</v>
          </cell>
          <cell r="S1103">
            <v>1108</v>
          </cell>
          <cell r="T1103">
            <v>3.6</v>
          </cell>
          <cell r="U1103">
            <v>844</v>
          </cell>
        </row>
        <row r="1104">
          <cell r="A1104">
            <v>1414216</v>
          </cell>
          <cell r="B1104" t="str">
            <v>KRAS25</v>
          </cell>
          <cell r="C1104" t="str">
            <v>KV1</v>
          </cell>
          <cell r="D1104">
            <v>41670352</v>
          </cell>
          <cell r="E1104">
            <v>1891</v>
          </cell>
          <cell r="H1104">
            <v>339</v>
          </cell>
          <cell r="I1104">
            <v>44</v>
          </cell>
          <cell r="J1104">
            <v>620</v>
          </cell>
          <cell r="K1104">
            <v>328</v>
          </cell>
          <cell r="M1104">
            <v>860</v>
          </cell>
          <cell r="N1104">
            <v>149</v>
          </cell>
          <cell r="O1104">
            <v>342</v>
          </cell>
          <cell r="P1104">
            <v>348970</v>
          </cell>
          <cell r="Q1104">
            <v>729</v>
          </cell>
          <cell r="R1104">
            <v>1437</v>
          </cell>
          <cell r="S1104">
            <v>1026</v>
          </cell>
          <cell r="T1104">
            <v>4.0999999999999996</v>
          </cell>
          <cell r="U1104">
            <v>2308</v>
          </cell>
        </row>
        <row r="1105">
          <cell r="A1105">
            <v>183973</v>
          </cell>
          <cell r="B1105" t="str">
            <v>DYKY</v>
          </cell>
          <cell r="C1105" t="str">
            <v>Ch21_T34</v>
          </cell>
          <cell r="D1105">
            <v>41670347</v>
          </cell>
          <cell r="E1105">
            <v>31401</v>
          </cell>
          <cell r="H1105">
            <v>38</v>
          </cell>
          <cell r="I1105">
            <v>53</v>
          </cell>
          <cell r="J1105">
            <v>1430</v>
          </cell>
          <cell r="K1105">
            <v>1522</v>
          </cell>
          <cell r="M1105">
            <v>16738</v>
          </cell>
          <cell r="N1105">
            <v>20</v>
          </cell>
          <cell r="O1105">
            <v>536</v>
          </cell>
          <cell r="P1105">
            <v>42906128</v>
          </cell>
          <cell r="Q1105">
            <v>37501</v>
          </cell>
          <cell r="R1105">
            <v>41395</v>
          </cell>
          <cell r="S1105">
            <v>32610</v>
          </cell>
          <cell r="T1105">
            <v>7.4</v>
          </cell>
          <cell r="U1105">
            <v>46059</v>
          </cell>
        </row>
        <row r="1106">
          <cell r="A1106">
            <v>5445299</v>
          </cell>
          <cell r="B1106" t="str">
            <v>IVASHKA1310</v>
          </cell>
          <cell r="C1106" t="str">
            <v>SU-26</v>
          </cell>
          <cell r="D1106">
            <v>41670350</v>
          </cell>
          <cell r="E1106">
            <v>4841</v>
          </cell>
          <cell r="H1106">
            <v>253</v>
          </cell>
          <cell r="I1106">
            <v>51</v>
          </cell>
          <cell r="J1106">
            <v>790</v>
          </cell>
          <cell r="K1106">
            <v>647</v>
          </cell>
          <cell r="M1106">
            <v>2341</v>
          </cell>
          <cell r="N1106">
            <v>130</v>
          </cell>
          <cell r="O1106">
            <v>698</v>
          </cell>
          <cell r="P1106">
            <v>1825842</v>
          </cell>
          <cell r="Q1106">
            <v>2767</v>
          </cell>
          <cell r="R1106">
            <v>3905</v>
          </cell>
          <cell r="S1106">
            <v>3141</v>
          </cell>
          <cell r="T1106">
            <v>4.9000000000000004</v>
          </cell>
          <cell r="U1106">
            <v>6437</v>
          </cell>
        </row>
        <row r="1107">
          <cell r="A1107">
            <v>4028705</v>
          </cell>
          <cell r="B1107" t="str">
            <v>XXXMEHANIKXXX</v>
          </cell>
          <cell r="C1107" t="str">
            <v>Ch21_T34</v>
          </cell>
          <cell r="D1107">
            <v>41670346</v>
          </cell>
          <cell r="E1107">
            <v>11016</v>
          </cell>
          <cell r="H1107">
            <v>158</v>
          </cell>
          <cell r="I1107">
            <v>49</v>
          </cell>
          <cell r="J1107">
            <v>1040</v>
          </cell>
          <cell r="K1107">
            <v>1092</v>
          </cell>
          <cell r="M1107">
            <v>5803</v>
          </cell>
          <cell r="N1107">
            <v>78</v>
          </cell>
          <cell r="O1107"/>
          <cell r="P1107">
            <v>6635448</v>
          </cell>
          <cell r="Q1107">
            <v>9876</v>
          </cell>
          <cell r="R1107">
            <v>9510</v>
          </cell>
          <cell r="S1107">
            <v>13958</v>
          </cell>
          <cell r="T1107">
            <v>5.4</v>
          </cell>
          <cell r="U1107">
            <v>12529</v>
          </cell>
        </row>
        <row r="1108">
          <cell r="A1108">
            <v>6316660</v>
          </cell>
          <cell r="B1108" t="str">
            <v>KUNGUR123</v>
          </cell>
          <cell r="C1108" t="str">
            <v>T-34-85</v>
          </cell>
          <cell r="D1108">
            <v>41670360</v>
          </cell>
          <cell r="E1108">
            <v>8278</v>
          </cell>
          <cell r="H1108">
            <v>2479</v>
          </cell>
          <cell r="I1108">
            <v>50</v>
          </cell>
          <cell r="J1108">
            <v>1030</v>
          </cell>
          <cell r="K1108">
            <v>899</v>
          </cell>
          <cell r="M1108">
            <v>4094</v>
          </cell>
          <cell r="N1108">
            <v>1239</v>
          </cell>
          <cell r="O1108">
            <v>1264</v>
          </cell>
          <cell r="P1108">
            <v>4665898</v>
          </cell>
          <cell r="Q1108">
            <v>6050</v>
          </cell>
          <cell r="R1108">
            <v>9410</v>
          </cell>
          <cell r="S1108">
            <v>3954</v>
          </cell>
          <cell r="T1108">
            <v>6</v>
          </cell>
          <cell r="U1108">
            <v>16931</v>
          </cell>
        </row>
        <row r="1109">
          <cell r="A1109">
            <v>12268054</v>
          </cell>
          <cell r="B1109" t="str">
            <v>ZAYATS73</v>
          </cell>
          <cell r="C1109" t="str">
            <v>StuGIII</v>
          </cell>
          <cell r="D1109">
            <v>41670339</v>
          </cell>
          <cell r="E1109">
            <v>1900</v>
          </cell>
          <cell r="H1109">
            <v>52</v>
          </cell>
          <cell r="I1109">
            <v>40</v>
          </cell>
          <cell r="J1109">
            <v>430</v>
          </cell>
          <cell r="K1109">
            <v>255</v>
          </cell>
          <cell r="M1109">
            <v>796</v>
          </cell>
          <cell r="N1109">
            <v>20</v>
          </cell>
          <cell r="O1109">
            <v>1</v>
          </cell>
          <cell r="P1109">
            <v>406110</v>
          </cell>
          <cell r="Q1109">
            <v>674</v>
          </cell>
          <cell r="R1109">
            <v>716</v>
          </cell>
          <cell r="S1109">
            <v>941</v>
          </cell>
          <cell r="T1109">
            <v>4.7</v>
          </cell>
          <cell r="U1109">
            <v>1028</v>
          </cell>
        </row>
        <row r="1110">
          <cell r="A1110">
            <v>14330572</v>
          </cell>
          <cell r="B1110" t="str">
            <v>9619142869</v>
          </cell>
          <cell r="C1110" t="str">
            <v>M8A1</v>
          </cell>
          <cell r="D1110">
            <v>41670353</v>
          </cell>
          <cell r="E1110">
            <v>538</v>
          </cell>
          <cell r="H1110">
            <v>0</v>
          </cell>
          <cell r="I1110">
            <v>43</v>
          </cell>
          <cell r="J1110">
            <v>420</v>
          </cell>
          <cell r="K1110">
            <v>1</v>
          </cell>
          <cell r="M1110">
            <v>229</v>
          </cell>
          <cell r="N1110">
            <v>0</v>
          </cell>
          <cell r="O1110"/>
          <cell r="P1110">
            <v>32391</v>
          </cell>
          <cell r="Q1110">
            <v>111</v>
          </cell>
          <cell r="R1110">
            <v>165</v>
          </cell>
          <cell r="S1110">
            <v>350</v>
          </cell>
          <cell r="T1110">
            <v>3</v>
          </cell>
          <cell r="U1110">
            <v>570</v>
          </cell>
        </row>
        <row r="1111">
          <cell r="A1111">
            <v>5357032</v>
          </cell>
          <cell r="B1111" t="str">
            <v>DAVIN4E</v>
          </cell>
          <cell r="C1111" t="str">
            <v>T1_hvy</v>
          </cell>
          <cell r="D1111">
            <v>41670357</v>
          </cell>
          <cell r="E1111">
            <v>8898</v>
          </cell>
          <cell r="H1111">
            <v>1042</v>
          </cell>
          <cell r="I1111">
            <v>50</v>
          </cell>
          <cell r="J1111">
            <v>850</v>
          </cell>
          <cell r="K1111">
            <v>906</v>
          </cell>
          <cell r="M1111">
            <v>4491</v>
          </cell>
          <cell r="N1111">
            <v>521</v>
          </cell>
          <cell r="O1111">
            <v>1309</v>
          </cell>
          <cell r="P1111">
            <v>5068020</v>
          </cell>
          <cell r="Q1111">
            <v>6152</v>
          </cell>
          <cell r="R1111">
            <v>10853</v>
          </cell>
          <cell r="S1111">
            <v>3827</v>
          </cell>
          <cell r="T1111">
            <v>5.9</v>
          </cell>
          <cell r="U1111">
            <v>7037</v>
          </cell>
        </row>
        <row r="1112">
          <cell r="A1112">
            <v>7168639</v>
          </cell>
          <cell r="B1112" t="str">
            <v>BRONEVOY_1</v>
          </cell>
          <cell r="C1112" t="str">
            <v>VK1602</v>
          </cell>
          <cell r="D1112">
            <v>42428376</v>
          </cell>
          <cell r="E1112">
            <v>7748</v>
          </cell>
          <cell r="H1112">
            <v>90</v>
          </cell>
          <cell r="I1112">
            <v>55</v>
          </cell>
          <cell r="J1112">
            <v>430</v>
          </cell>
          <cell r="K1112">
            <v>197</v>
          </cell>
          <cell r="M1112">
            <v>3538</v>
          </cell>
          <cell r="N1112">
            <v>50</v>
          </cell>
          <cell r="O1112">
            <v>58</v>
          </cell>
          <cell r="P1112">
            <v>1026447</v>
          </cell>
          <cell r="Q1112">
            <v>2061</v>
          </cell>
          <cell r="R1112">
            <v>4515</v>
          </cell>
          <cell r="S1112">
            <v>2734</v>
          </cell>
          <cell r="T1112">
            <v>4.0999999999999996</v>
          </cell>
          <cell r="U1112">
            <v>6167</v>
          </cell>
        </row>
        <row r="1113">
          <cell r="A1113">
            <v>4341988</v>
          </cell>
          <cell r="B1113" t="str">
            <v>GIORGA85</v>
          </cell>
          <cell r="C1113" t="str">
            <v>M7_Priest</v>
          </cell>
          <cell r="D1113">
            <v>42428365</v>
          </cell>
          <cell r="E1113">
            <v>10941</v>
          </cell>
          <cell r="H1113">
            <v>0</v>
          </cell>
          <cell r="I1113">
            <v>49</v>
          </cell>
          <cell r="J1113">
            <v>1020</v>
          </cell>
          <cell r="K1113">
            <v>1084</v>
          </cell>
          <cell r="M1113">
            <v>5373</v>
          </cell>
          <cell r="N1113">
            <v>0</v>
          </cell>
          <cell r="O1113"/>
          <cell r="P1113">
            <v>9924071</v>
          </cell>
          <cell r="Q1113">
            <v>9165</v>
          </cell>
          <cell r="R1113">
            <v>5404</v>
          </cell>
          <cell r="S1113">
            <v>9811</v>
          </cell>
          <cell r="T1113">
            <v>6.2</v>
          </cell>
          <cell r="U1113">
            <v>14364</v>
          </cell>
        </row>
        <row r="1114">
          <cell r="A1114">
            <v>8224063</v>
          </cell>
          <cell r="B1114" t="str">
            <v>TED_666</v>
          </cell>
          <cell r="C1114" t="str">
            <v>G20_Marder_II</v>
          </cell>
          <cell r="D1114">
            <v>42428379</v>
          </cell>
          <cell r="E1114">
            <v>2139</v>
          </cell>
          <cell r="H1114">
            <v>0</v>
          </cell>
          <cell r="I1114">
            <v>45</v>
          </cell>
          <cell r="J1114">
            <v>650</v>
          </cell>
          <cell r="K1114">
            <v>299</v>
          </cell>
          <cell r="M1114">
            <v>967</v>
          </cell>
          <cell r="N1114">
            <v>0</v>
          </cell>
          <cell r="O1114"/>
          <cell r="P1114">
            <v>404410</v>
          </cell>
          <cell r="Q1114">
            <v>777</v>
          </cell>
          <cell r="R1114">
            <v>1176</v>
          </cell>
          <cell r="S1114">
            <v>1041</v>
          </cell>
          <cell r="T1114">
            <v>4.4000000000000004</v>
          </cell>
          <cell r="U1114">
            <v>3845</v>
          </cell>
        </row>
        <row r="1115">
          <cell r="A1115">
            <v>6997571</v>
          </cell>
          <cell r="B1115" t="str">
            <v>PURESHEET</v>
          </cell>
          <cell r="C1115" t="str">
            <v>Hetzer</v>
          </cell>
          <cell r="D1115">
            <v>42428350</v>
          </cell>
          <cell r="E1115">
            <v>2370</v>
          </cell>
          <cell r="H1115">
            <v>33</v>
          </cell>
          <cell r="I1115">
            <v>45</v>
          </cell>
          <cell r="J1115">
            <v>810</v>
          </cell>
          <cell r="K1115">
            <v>299</v>
          </cell>
          <cell r="M1115">
            <v>1186</v>
          </cell>
          <cell r="N1115">
            <v>12</v>
          </cell>
          <cell r="O1115"/>
          <cell r="P1115">
            <v>235805</v>
          </cell>
          <cell r="Q1115">
            <v>1393</v>
          </cell>
          <cell r="R1115">
            <v>1333</v>
          </cell>
          <cell r="S1115">
            <v>2052</v>
          </cell>
          <cell r="T1115">
            <v>2.2999999999999998</v>
          </cell>
          <cell r="U1115">
            <v>4763</v>
          </cell>
        </row>
        <row r="1116">
          <cell r="A1116">
            <v>14726590</v>
          </cell>
          <cell r="B1116" t="str">
            <v>APOLLON___42RUS</v>
          </cell>
          <cell r="C1116" t="str">
            <v>KV1</v>
          </cell>
          <cell r="D1116">
            <v>42428378</v>
          </cell>
          <cell r="E1116">
            <v>393</v>
          </cell>
          <cell r="H1116">
            <v>0</v>
          </cell>
          <cell r="I1116">
            <v>45</v>
          </cell>
          <cell r="J1116">
            <v>590</v>
          </cell>
          <cell r="K1116">
            <v>159</v>
          </cell>
          <cell r="M1116">
            <v>178</v>
          </cell>
          <cell r="N1116">
            <v>0</v>
          </cell>
          <cell r="O1116"/>
          <cell r="P1116">
            <v>48921</v>
          </cell>
          <cell r="Q1116">
            <v>212</v>
          </cell>
          <cell r="R1116">
            <v>143</v>
          </cell>
          <cell r="S1116">
            <v>98</v>
          </cell>
          <cell r="T1116">
            <v>2.5</v>
          </cell>
          <cell r="U1116">
            <v>578</v>
          </cell>
        </row>
        <row r="1117">
          <cell r="A1117">
            <v>6855038</v>
          </cell>
          <cell r="B1117" t="str">
            <v>MESSI01102</v>
          </cell>
          <cell r="C1117" t="str">
            <v>Ch21_T34</v>
          </cell>
          <cell r="D1117">
            <v>42428371</v>
          </cell>
          <cell r="E1117">
            <v>5236</v>
          </cell>
          <cell r="H1117">
            <v>33</v>
          </cell>
          <cell r="I1117">
            <v>46</v>
          </cell>
          <cell r="J1117">
            <v>1020</v>
          </cell>
          <cell r="K1117">
            <v>894</v>
          </cell>
          <cell r="M1117">
            <v>2549</v>
          </cell>
          <cell r="N1117">
            <v>13</v>
          </cell>
          <cell r="O1117">
            <v>177</v>
          </cell>
          <cell r="P1117">
            <v>3222881</v>
          </cell>
          <cell r="Q1117">
            <v>3241</v>
          </cell>
          <cell r="R1117">
            <v>7611</v>
          </cell>
          <cell r="S1117">
            <v>2965</v>
          </cell>
          <cell r="T1117">
            <v>6.3</v>
          </cell>
          <cell r="U1117">
            <v>8050</v>
          </cell>
        </row>
        <row r="1118">
          <cell r="A1118">
            <v>13594696</v>
          </cell>
          <cell r="B1118" t="str">
            <v>SHTOP45</v>
          </cell>
          <cell r="C1118" t="str">
            <v>T-28</v>
          </cell>
          <cell r="D1118">
            <v>42428353</v>
          </cell>
          <cell r="E1118">
            <v>428</v>
          </cell>
          <cell r="H1118">
            <v>45</v>
          </cell>
          <cell r="I1118">
            <v>42</v>
          </cell>
          <cell r="J1118">
            <v>620</v>
          </cell>
          <cell r="K1118">
            <v>167</v>
          </cell>
          <cell r="M1118">
            <v>197</v>
          </cell>
          <cell r="N1118">
            <v>17</v>
          </cell>
          <cell r="O1118">
            <v>488</v>
          </cell>
          <cell r="P1118">
            <v>44733</v>
          </cell>
          <cell r="Q1118">
            <v>173</v>
          </cell>
          <cell r="R1118">
            <v>109</v>
          </cell>
          <cell r="S1118">
            <v>322</v>
          </cell>
          <cell r="T1118">
            <v>2.9</v>
          </cell>
          <cell r="U1118">
            <v>741</v>
          </cell>
        </row>
        <row r="1119">
          <cell r="A1119">
            <v>2503866</v>
          </cell>
          <cell r="B1119" t="str">
            <v>MOTOR76</v>
          </cell>
          <cell r="C1119" t="str">
            <v>KV1</v>
          </cell>
          <cell r="D1119">
            <v>42428375</v>
          </cell>
          <cell r="E1119">
            <v>618</v>
          </cell>
          <cell r="H1119">
            <v>87</v>
          </cell>
          <cell r="I1119">
            <v>42</v>
          </cell>
          <cell r="J1119">
            <v>510</v>
          </cell>
          <cell r="K1119">
            <v>176</v>
          </cell>
          <cell r="M1119">
            <v>293</v>
          </cell>
          <cell r="N1119">
            <v>36</v>
          </cell>
          <cell r="O1119">
            <v>1</v>
          </cell>
          <cell r="P1119">
            <v>56323</v>
          </cell>
          <cell r="Q1119">
            <v>163</v>
          </cell>
          <cell r="R1119">
            <v>652</v>
          </cell>
          <cell r="S1119">
            <v>74</v>
          </cell>
          <cell r="T1119">
            <v>3.2</v>
          </cell>
          <cell r="U1119">
            <v>582</v>
          </cell>
        </row>
        <row r="1120">
          <cell r="A1120">
            <v>3605584</v>
          </cell>
          <cell r="B1120" t="str">
            <v>DIMAS118</v>
          </cell>
          <cell r="C1120" t="str">
            <v>Bison_I</v>
          </cell>
          <cell r="D1120">
            <v>42428357</v>
          </cell>
          <cell r="E1120">
            <v>498</v>
          </cell>
          <cell r="H1120">
            <v>25</v>
          </cell>
          <cell r="I1120">
            <v>48</v>
          </cell>
          <cell r="J1120">
            <v>510</v>
          </cell>
          <cell r="K1120">
            <v>45</v>
          </cell>
          <cell r="M1120">
            <v>226</v>
          </cell>
          <cell r="N1120">
            <v>14</v>
          </cell>
          <cell r="O1120"/>
          <cell r="P1120">
            <v>36451</v>
          </cell>
          <cell r="Q1120">
            <v>122</v>
          </cell>
          <cell r="R1120">
            <v>382</v>
          </cell>
          <cell r="S1120">
            <v>83</v>
          </cell>
          <cell r="T1120">
            <v>2.5</v>
          </cell>
          <cell r="U1120">
            <v>673</v>
          </cell>
        </row>
        <row r="1121">
          <cell r="A1121">
            <v>5493350</v>
          </cell>
          <cell r="B1121" t="str">
            <v>LADIKA</v>
          </cell>
          <cell r="C1121" t="str">
            <v>StuGIII</v>
          </cell>
          <cell r="D1121">
            <v>42428366</v>
          </cell>
          <cell r="E1121">
            <v>6088</v>
          </cell>
          <cell r="H1121">
            <v>67</v>
          </cell>
          <cell r="I1121">
            <v>44</v>
          </cell>
          <cell r="J1121">
            <v>590</v>
          </cell>
          <cell r="K1121">
            <v>547</v>
          </cell>
          <cell r="M1121">
            <v>2870</v>
          </cell>
          <cell r="N1121">
            <v>28</v>
          </cell>
          <cell r="O1121"/>
          <cell r="P1121">
            <v>2172339</v>
          </cell>
          <cell r="Q1121">
            <v>2706</v>
          </cell>
          <cell r="R1121">
            <v>4929</v>
          </cell>
          <cell r="S1121">
            <v>2652</v>
          </cell>
          <cell r="T1121">
            <v>5.4</v>
          </cell>
          <cell r="U1121">
            <v>3276</v>
          </cell>
        </row>
        <row r="1122">
          <cell r="A1122">
            <v>8473549</v>
          </cell>
          <cell r="B1122" t="str">
            <v>LORDMOZUS</v>
          </cell>
          <cell r="C1122" t="str">
            <v>KV1</v>
          </cell>
          <cell r="D1122">
            <v>42428356</v>
          </cell>
          <cell r="E1122">
            <v>1371</v>
          </cell>
          <cell r="H1122">
            <v>70</v>
          </cell>
          <cell r="I1122">
            <v>55</v>
          </cell>
          <cell r="J1122">
            <v>800</v>
          </cell>
          <cell r="K1122">
            <v>469</v>
          </cell>
          <cell r="M1122">
            <v>673</v>
          </cell>
          <cell r="N1122">
            <v>40</v>
          </cell>
          <cell r="O1122">
            <v>1</v>
          </cell>
          <cell r="P1122">
            <v>284127</v>
          </cell>
          <cell r="Q1122">
            <v>761</v>
          </cell>
          <cell r="R1122">
            <v>810</v>
          </cell>
          <cell r="S1122">
            <v>1023</v>
          </cell>
          <cell r="T1122">
            <v>4</v>
          </cell>
          <cell r="U1122">
            <v>2723</v>
          </cell>
        </row>
        <row r="1123">
          <cell r="A1123">
            <v>5811104</v>
          </cell>
          <cell r="B1123" t="str">
            <v>ZE33333</v>
          </cell>
          <cell r="C1123" t="str">
            <v>Ch21_T34</v>
          </cell>
          <cell r="D1123">
            <v>42428363</v>
          </cell>
          <cell r="E1123">
            <v>11726</v>
          </cell>
          <cell r="H1123">
            <v>116</v>
          </cell>
          <cell r="I1123">
            <v>47</v>
          </cell>
          <cell r="J1123">
            <v>930</v>
          </cell>
          <cell r="K1123">
            <v>866</v>
          </cell>
          <cell r="M1123">
            <v>5735</v>
          </cell>
          <cell r="N1123">
            <v>54</v>
          </cell>
          <cell r="O1123">
            <v>1</v>
          </cell>
          <cell r="P1123">
            <v>6977068</v>
          </cell>
          <cell r="Q1123">
            <v>8092</v>
          </cell>
          <cell r="R1123">
            <v>10343</v>
          </cell>
          <cell r="S1123">
            <v>6671</v>
          </cell>
          <cell r="T1123">
            <v>5.7</v>
          </cell>
          <cell r="U1123">
            <v>17945</v>
          </cell>
        </row>
        <row r="1124">
          <cell r="A1124">
            <v>1774199</v>
          </cell>
          <cell r="B1124" t="str">
            <v>MMM02</v>
          </cell>
          <cell r="C1124" t="str">
            <v>Ch08_Type97_Chi_Ha</v>
          </cell>
          <cell r="D1124">
            <v>42428372</v>
          </cell>
          <cell r="E1124">
            <v>6146</v>
          </cell>
          <cell r="H1124">
            <v>23</v>
          </cell>
          <cell r="I1124">
            <v>48</v>
          </cell>
          <cell r="J1124">
            <v>970</v>
          </cell>
          <cell r="K1124">
            <v>840</v>
          </cell>
          <cell r="M1124">
            <v>3058</v>
          </cell>
          <cell r="N1124">
            <v>10</v>
          </cell>
          <cell r="O1124">
            <v>928</v>
          </cell>
          <cell r="P1124">
            <v>3430051</v>
          </cell>
          <cell r="Q1124">
            <v>3921</v>
          </cell>
          <cell r="R1124">
            <v>5281</v>
          </cell>
          <cell r="S1124">
            <v>4112</v>
          </cell>
          <cell r="T1124">
            <v>5.4</v>
          </cell>
          <cell r="U1124">
            <v>11388</v>
          </cell>
        </row>
        <row r="1125">
          <cell r="A1125">
            <v>11538552</v>
          </cell>
          <cell r="B1125" t="str">
            <v>KUSCHKA</v>
          </cell>
          <cell r="C1125" t="str">
            <v>KV1</v>
          </cell>
          <cell r="D1125">
            <v>42428373</v>
          </cell>
          <cell r="E1125">
            <v>5164</v>
          </cell>
          <cell r="H1125">
            <v>1875</v>
          </cell>
          <cell r="I1125">
            <v>48</v>
          </cell>
          <cell r="J1125">
            <v>760</v>
          </cell>
          <cell r="K1125">
            <v>446</v>
          </cell>
          <cell r="M1125">
            <v>2440</v>
          </cell>
          <cell r="N1125">
            <v>908</v>
          </cell>
          <cell r="O1125">
            <v>725</v>
          </cell>
          <cell r="P1125">
            <v>1139503</v>
          </cell>
          <cell r="Q1125">
            <v>2996</v>
          </cell>
          <cell r="R1125">
            <v>3920</v>
          </cell>
          <cell r="S1125">
            <v>2955</v>
          </cell>
          <cell r="T1125">
            <v>3.5</v>
          </cell>
          <cell r="U1125">
            <v>7650</v>
          </cell>
        </row>
        <row r="1126">
          <cell r="A1126">
            <v>11118137</v>
          </cell>
          <cell r="B1126" t="str">
            <v>LARGUSS</v>
          </cell>
          <cell r="C1126" t="str">
            <v>SU-5</v>
          </cell>
          <cell r="D1126">
            <v>42428374</v>
          </cell>
          <cell r="E1126">
            <v>2321</v>
          </cell>
          <cell r="H1126">
            <v>7</v>
          </cell>
          <cell r="I1126">
            <v>45</v>
          </cell>
          <cell r="J1126">
            <v>420</v>
          </cell>
          <cell r="K1126">
            <v>192</v>
          </cell>
          <cell r="M1126">
            <v>1075</v>
          </cell>
          <cell r="N1126">
            <v>2</v>
          </cell>
          <cell r="O1126"/>
          <cell r="P1126">
            <v>336981</v>
          </cell>
          <cell r="Q1126">
            <v>606</v>
          </cell>
          <cell r="R1126">
            <v>1123</v>
          </cell>
          <cell r="S1126">
            <v>653</v>
          </cell>
          <cell r="T1126">
            <v>4</v>
          </cell>
          <cell r="U1126">
            <v>2016</v>
          </cell>
        </row>
        <row r="1127">
          <cell r="A1127">
            <v>4567943</v>
          </cell>
          <cell r="B1127" t="str">
            <v>SERGEY17492</v>
          </cell>
          <cell r="C1127" t="str">
            <v>T-28</v>
          </cell>
          <cell r="D1127">
            <v>42428352</v>
          </cell>
          <cell r="E1127">
            <v>1052</v>
          </cell>
          <cell r="H1127">
            <v>87</v>
          </cell>
          <cell r="I1127">
            <v>52</v>
          </cell>
          <cell r="J1127">
            <v>690</v>
          </cell>
          <cell r="K1127">
            <v>326</v>
          </cell>
          <cell r="M1127">
            <v>522</v>
          </cell>
          <cell r="N1127">
            <v>45</v>
          </cell>
          <cell r="O1127">
            <v>804</v>
          </cell>
          <cell r="P1127">
            <v>126404</v>
          </cell>
          <cell r="Q1127">
            <v>498</v>
          </cell>
          <cell r="R1127">
            <v>502</v>
          </cell>
          <cell r="S1127">
            <v>1181</v>
          </cell>
          <cell r="T1127">
            <v>2.8</v>
          </cell>
          <cell r="U1127">
            <v>1373</v>
          </cell>
        </row>
        <row r="1128">
          <cell r="A1128">
            <v>8814761</v>
          </cell>
          <cell r="B1128" t="str">
            <v>MARATKASTIVIN</v>
          </cell>
          <cell r="C1128" t="str">
            <v>StuGIII</v>
          </cell>
          <cell r="D1128">
            <v>42428367</v>
          </cell>
          <cell r="E1128">
            <v>1101</v>
          </cell>
          <cell r="H1128">
            <v>99</v>
          </cell>
          <cell r="I1128">
            <v>45</v>
          </cell>
          <cell r="J1128">
            <v>630</v>
          </cell>
          <cell r="K1128">
            <v>325</v>
          </cell>
          <cell r="M1128">
            <v>490</v>
          </cell>
          <cell r="N1128">
            <v>45</v>
          </cell>
          <cell r="O1128"/>
          <cell r="P1128">
            <v>210111</v>
          </cell>
          <cell r="Q1128">
            <v>468</v>
          </cell>
          <cell r="R1128">
            <v>814</v>
          </cell>
          <cell r="S1128">
            <v>536</v>
          </cell>
          <cell r="T1128">
            <v>4.0999999999999996</v>
          </cell>
          <cell r="U1128">
            <v>1357</v>
          </cell>
        </row>
        <row r="1129">
          <cell r="A1129">
            <v>12164910</v>
          </cell>
          <cell r="B1129" t="str">
            <v>KOROBOCKA4321</v>
          </cell>
          <cell r="C1129" t="str">
            <v>Churchill_LL</v>
          </cell>
          <cell r="D1129">
            <v>42428369</v>
          </cell>
          <cell r="E1129">
            <v>3408</v>
          </cell>
          <cell r="H1129">
            <v>192</v>
          </cell>
          <cell r="I1129">
            <v>49</v>
          </cell>
          <cell r="J1129">
            <v>760</v>
          </cell>
          <cell r="K1129">
            <v>693</v>
          </cell>
          <cell r="M1129">
            <v>1632</v>
          </cell>
          <cell r="N1129">
            <v>95</v>
          </cell>
          <cell r="O1129">
            <v>1039</v>
          </cell>
          <cell r="P1129">
            <v>1332181</v>
          </cell>
          <cell r="Q1129">
            <v>2109</v>
          </cell>
          <cell r="R1129">
            <v>4331</v>
          </cell>
          <cell r="S1129">
            <v>1013</v>
          </cell>
          <cell r="T1129">
            <v>4.9000000000000004</v>
          </cell>
          <cell r="U1129">
            <v>2388</v>
          </cell>
        </row>
        <row r="1130">
          <cell r="A1130">
            <v>5526164</v>
          </cell>
          <cell r="B1130" t="str">
            <v>NEMOW</v>
          </cell>
          <cell r="C1130" t="str">
            <v>Wespe</v>
          </cell>
          <cell r="D1130">
            <v>42428359</v>
          </cell>
          <cell r="E1130">
            <v>10466</v>
          </cell>
          <cell r="H1130">
            <v>74</v>
          </cell>
          <cell r="I1130">
            <v>51</v>
          </cell>
          <cell r="J1130">
            <v>1280</v>
          </cell>
          <cell r="K1130">
            <v>1214</v>
          </cell>
          <cell r="M1130">
            <v>5710</v>
          </cell>
          <cell r="N1130">
            <v>36</v>
          </cell>
          <cell r="O1130">
            <v>1386</v>
          </cell>
          <cell r="P1130">
            <v>6559563</v>
          </cell>
          <cell r="Q1130">
            <v>11164</v>
          </cell>
          <cell r="R1130">
            <v>10974</v>
          </cell>
          <cell r="S1130">
            <v>11054</v>
          </cell>
          <cell r="T1130">
            <v>5.0999999999999996</v>
          </cell>
          <cell r="U1130">
            <v>23319</v>
          </cell>
        </row>
        <row r="1131">
          <cell r="A1131">
            <v>3980164</v>
          </cell>
          <cell r="B1131" t="str">
            <v>ROMAN191180</v>
          </cell>
          <cell r="C1131" t="str">
            <v>M8A1</v>
          </cell>
          <cell r="D1131">
            <v>42428351</v>
          </cell>
          <cell r="E1131">
            <v>3794</v>
          </cell>
          <cell r="H1131">
            <v>0</v>
          </cell>
          <cell r="I1131">
            <v>46</v>
          </cell>
          <cell r="J1131">
            <v>650</v>
          </cell>
          <cell r="K1131">
            <v>460</v>
          </cell>
          <cell r="M1131">
            <v>1755</v>
          </cell>
          <cell r="N1131">
            <v>0</v>
          </cell>
          <cell r="O1131"/>
          <cell r="P1131">
            <v>1029066</v>
          </cell>
          <cell r="Q1131">
            <v>1500</v>
          </cell>
          <cell r="R1131">
            <v>3575</v>
          </cell>
          <cell r="S1131">
            <v>2043</v>
          </cell>
          <cell r="T1131">
            <v>4.7</v>
          </cell>
          <cell r="U1131">
            <v>3480</v>
          </cell>
        </row>
        <row r="1132">
          <cell r="A1132">
            <v>12336851</v>
          </cell>
          <cell r="B1132" t="str">
            <v>SEREGA29088</v>
          </cell>
          <cell r="C1132" t="str">
            <v>Pz38_NA</v>
          </cell>
          <cell r="D1132">
            <v>42428358</v>
          </cell>
          <cell r="E1132">
            <v>538</v>
          </cell>
          <cell r="H1132">
            <v>10</v>
          </cell>
          <cell r="I1132">
            <v>43</v>
          </cell>
          <cell r="J1132">
            <v>580</v>
          </cell>
          <cell r="K1132">
            <v>110</v>
          </cell>
          <cell r="M1132">
            <v>248</v>
          </cell>
          <cell r="N1132">
            <v>2</v>
          </cell>
          <cell r="O1132"/>
          <cell r="P1132">
            <v>40483</v>
          </cell>
          <cell r="Q1132">
            <v>149</v>
          </cell>
          <cell r="R1132">
            <v>482</v>
          </cell>
          <cell r="S1132">
            <v>250</v>
          </cell>
          <cell r="T1132">
            <v>2.4</v>
          </cell>
          <cell r="U1132">
            <v>654</v>
          </cell>
        </row>
        <row r="1133">
          <cell r="A1133">
            <v>15675</v>
          </cell>
          <cell r="B1133" t="str">
            <v>VADACHEL</v>
          </cell>
          <cell r="C1133" t="str">
            <v>Ch21_T34</v>
          </cell>
          <cell r="D1133">
            <v>42428364</v>
          </cell>
          <cell r="E1133">
            <v>9930</v>
          </cell>
          <cell r="H1133">
            <v>102</v>
          </cell>
          <cell r="I1133">
            <v>53</v>
          </cell>
          <cell r="J1133">
            <v>770</v>
          </cell>
          <cell r="K1133">
            <v>789</v>
          </cell>
          <cell r="M1133">
            <v>4629</v>
          </cell>
          <cell r="N1133">
            <v>54</v>
          </cell>
          <cell r="O1133"/>
          <cell r="P1133">
            <v>6083506</v>
          </cell>
          <cell r="Q1133">
            <v>6109</v>
          </cell>
          <cell r="R1133">
            <v>10083</v>
          </cell>
          <cell r="S1133">
            <v>3559</v>
          </cell>
          <cell r="T1133">
            <v>6.2</v>
          </cell>
          <cell r="U1133">
            <v>6792</v>
          </cell>
        </row>
        <row r="1134">
          <cell r="A1134">
            <v>11806429</v>
          </cell>
          <cell r="B1134" t="str">
            <v>SHAKAL938</v>
          </cell>
          <cell r="C1134" t="str">
            <v>Ch21_T34</v>
          </cell>
          <cell r="D1134">
            <v>42428362</v>
          </cell>
          <cell r="E1134">
            <v>2618</v>
          </cell>
          <cell r="H1134">
            <v>0</v>
          </cell>
          <cell r="I1134">
            <v>48</v>
          </cell>
          <cell r="J1134">
            <v>530</v>
          </cell>
          <cell r="K1134">
            <v>413</v>
          </cell>
          <cell r="M1134">
            <v>1255</v>
          </cell>
          <cell r="N1134">
            <v>0</v>
          </cell>
          <cell r="O1134"/>
          <cell r="P1134">
            <v>561783</v>
          </cell>
          <cell r="Q1134">
            <v>1160</v>
          </cell>
          <cell r="R1134">
            <v>1787</v>
          </cell>
          <cell r="S1134">
            <v>1611</v>
          </cell>
          <cell r="T1134">
            <v>4.0999999999999996</v>
          </cell>
          <cell r="U1134">
            <v>1001</v>
          </cell>
        </row>
        <row r="1135">
          <cell r="A1135">
            <v>5984022</v>
          </cell>
          <cell r="B1135" t="str">
            <v>EGOROV91</v>
          </cell>
          <cell r="C1135" t="str">
            <v>PzII_Luchs</v>
          </cell>
          <cell r="D1135">
            <v>42428360</v>
          </cell>
          <cell r="E1135">
            <v>224</v>
          </cell>
          <cell r="H1135">
            <v>31</v>
          </cell>
          <cell r="I1135">
            <v>43</v>
          </cell>
          <cell r="J1135">
            <v>260</v>
          </cell>
          <cell r="K1135">
            <v>1</v>
          </cell>
          <cell r="M1135">
            <v>101</v>
          </cell>
          <cell r="N1135">
            <v>12</v>
          </cell>
          <cell r="O1135"/>
          <cell r="P1135">
            <v>8041</v>
          </cell>
          <cell r="Q1135">
            <v>30</v>
          </cell>
          <cell r="R1135">
            <v>166</v>
          </cell>
          <cell r="S1135">
            <v>20</v>
          </cell>
          <cell r="T1135">
            <v>2.2999999999999998</v>
          </cell>
          <cell r="U1135">
            <v>43</v>
          </cell>
        </row>
        <row r="1136">
          <cell r="A1136">
            <v>14286551</v>
          </cell>
          <cell r="B1136" t="str">
            <v>SEKA707</v>
          </cell>
          <cell r="C1136" t="str">
            <v>Ch21_T34</v>
          </cell>
          <cell r="D1136">
            <v>42428361</v>
          </cell>
          <cell r="E1136">
            <v>300</v>
          </cell>
          <cell r="H1136">
            <v>11</v>
          </cell>
          <cell r="I1136">
            <v>43</v>
          </cell>
          <cell r="J1136">
            <v>520</v>
          </cell>
          <cell r="K1136">
            <v>190</v>
          </cell>
          <cell r="M1136">
            <v>128</v>
          </cell>
          <cell r="N1136">
            <v>5</v>
          </cell>
          <cell r="O1136"/>
          <cell r="P1136">
            <v>42383</v>
          </cell>
          <cell r="Q1136">
            <v>122</v>
          </cell>
          <cell r="R1136">
            <v>152</v>
          </cell>
          <cell r="S1136">
            <v>221</v>
          </cell>
          <cell r="T1136">
            <v>3</v>
          </cell>
          <cell r="U1136">
            <v>175</v>
          </cell>
        </row>
        <row r="1137">
          <cell r="A1137">
            <v>6124765</v>
          </cell>
          <cell r="B1137" t="str">
            <v>TEANDER</v>
          </cell>
          <cell r="C1137" t="str">
            <v>SU-76</v>
          </cell>
          <cell r="D1137">
            <v>42428370</v>
          </cell>
          <cell r="E1137">
            <v>9013</v>
          </cell>
          <cell r="H1137">
            <v>990</v>
          </cell>
          <cell r="I1137">
            <v>56</v>
          </cell>
          <cell r="J1137">
            <v>1060</v>
          </cell>
          <cell r="K1137">
            <v>921</v>
          </cell>
          <cell r="M1137">
            <v>4634</v>
          </cell>
          <cell r="N1137">
            <v>554</v>
          </cell>
          <cell r="O1137">
            <v>1445</v>
          </cell>
          <cell r="P1137">
            <v>3449286</v>
          </cell>
          <cell r="Q1137">
            <v>8681</v>
          </cell>
          <cell r="R1137">
            <v>13876</v>
          </cell>
          <cell r="S1137">
            <v>4003</v>
          </cell>
          <cell r="T1137">
            <v>4.0999999999999996</v>
          </cell>
          <cell r="U1137">
            <v>12873</v>
          </cell>
        </row>
        <row r="1138">
          <cell r="A1138">
            <v>11528505</v>
          </cell>
          <cell r="B1138" t="str">
            <v>DANIIL241002</v>
          </cell>
          <cell r="C1138" t="str">
            <v>SU-5</v>
          </cell>
          <cell r="D1138">
            <v>42428377</v>
          </cell>
          <cell r="E1138">
            <v>955</v>
          </cell>
          <cell r="H1138">
            <v>0</v>
          </cell>
          <cell r="I1138">
            <v>49</v>
          </cell>
          <cell r="J1138">
            <v>620</v>
          </cell>
          <cell r="K1138">
            <v>275</v>
          </cell>
          <cell r="M1138">
            <v>465</v>
          </cell>
          <cell r="N1138">
            <v>0</v>
          </cell>
          <cell r="O1138"/>
          <cell r="P1138">
            <v>98834</v>
          </cell>
          <cell r="Q1138">
            <v>355</v>
          </cell>
          <cell r="R1138">
            <v>809</v>
          </cell>
          <cell r="S1138">
            <v>864</v>
          </cell>
          <cell r="T1138">
            <v>2.8</v>
          </cell>
          <cell r="U1138">
            <v>828</v>
          </cell>
        </row>
        <row r="1139">
          <cell r="A1139">
            <v>2607415</v>
          </cell>
          <cell r="B1139" t="str">
            <v>1FESHKA</v>
          </cell>
          <cell r="C1139" t="str">
            <v>GB68_Matilda_Black_Prince</v>
          </cell>
          <cell r="D1139">
            <v>42428355</v>
          </cell>
          <cell r="E1139">
            <v>1348</v>
          </cell>
          <cell r="H1139">
            <v>6</v>
          </cell>
          <cell r="I1139">
            <v>46</v>
          </cell>
          <cell r="J1139">
            <v>410</v>
          </cell>
          <cell r="K1139">
            <v>160</v>
          </cell>
          <cell r="M1139">
            <v>621</v>
          </cell>
          <cell r="N1139">
            <v>3</v>
          </cell>
          <cell r="O1139"/>
          <cell r="P1139">
            <v>129862</v>
          </cell>
          <cell r="Q1139">
            <v>457</v>
          </cell>
          <cell r="R1139">
            <v>624</v>
          </cell>
          <cell r="S1139">
            <v>931</v>
          </cell>
          <cell r="T1139">
            <v>3</v>
          </cell>
          <cell r="U1139">
            <v>402</v>
          </cell>
        </row>
        <row r="1140">
          <cell r="A1140">
            <v>8084553</v>
          </cell>
          <cell r="B1140" t="str">
            <v>WADIKAXMAD</v>
          </cell>
          <cell r="C1140" t="str">
            <v>M4_Sherman</v>
          </cell>
          <cell r="D1140">
            <v>42428354</v>
          </cell>
          <cell r="E1140">
            <v>7603</v>
          </cell>
          <cell r="H1140">
            <v>299</v>
          </cell>
          <cell r="I1140">
            <v>51</v>
          </cell>
          <cell r="J1140">
            <v>600</v>
          </cell>
          <cell r="K1140">
            <v>413</v>
          </cell>
          <cell r="M1140">
            <v>3590</v>
          </cell>
          <cell r="N1140">
            <v>153</v>
          </cell>
          <cell r="O1140">
            <v>506</v>
          </cell>
          <cell r="P1140">
            <v>1763314</v>
          </cell>
          <cell r="Q1140">
            <v>2926</v>
          </cell>
          <cell r="R1140">
            <v>6157</v>
          </cell>
          <cell r="S1140">
            <v>3050</v>
          </cell>
          <cell r="T1140">
            <v>4.8</v>
          </cell>
          <cell r="U1140">
            <v>7972</v>
          </cell>
        </row>
        <row r="1141">
          <cell r="A1141">
            <v>13775316</v>
          </cell>
          <cell r="B1141" t="str">
            <v>MYHY</v>
          </cell>
          <cell r="C1141" t="str">
            <v>GB08_Churchill_I</v>
          </cell>
          <cell r="D1141">
            <v>42428368</v>
          </cell>
          <cell r="E1141">
            <v>1256</v>
          </cell>
          <cell r="H1141">
            <v>0</v>
          </cell>
          <cell r="I1141">
            <v>51</v>
          </cell>
          <cell r="J1141">
            <v>620</v>
          </cell>
          <cell r="K1141">
            <v>393</v>
          </cell>
          <cell r="M1141">
            <v>637</v>
          </cell>
          <cell r="N1141">
            <v>0</v>
          </cell>
          <cell r="O1141"/>
          <cell r="P1141">
            <v>220943</v>
          </cell>
          <cell r="Q1141">
            <v>710</v>
          </cell>
          <cell r="R1141">
            <v>632</v>
          </cell>
          <cell r="S1141">
            <v>625</v>
          </cell>
          <cell r="T1141">
            <v>3.1</v>
          </cell>
          <cell r="U1141">
            <v>1367</v>
          </cell>
        </row>
        <row r="1142">
          <cell r="A1142">
            <v>4431023</v>
          </cell>
          <cell r="B1142" t="str">
            <v>LEGOSI</v>
          </cell>
          <cell r="C1142" t="str">
            <v>SU-5</v>
          </cell>
          <cell r="D1142">
            <v>42290956</v>
          </cell>
          <cell r="E1142">
            <v>535</v>
          </cell>
          <cell r="H1142">
            <v>0</v>
          </cell>
          <cell r="I1142">
            <v>50</v>
          </cell>
          <cell r="J1142">
            <v>680</v>
          </cell>
          <cell r="K1142">
            <v>349</v>
          </cell>
          <cell r="M1142">
            <v>266</v>
          </cell>
          <cell r="N1142">
            <v>0</v>
          </cell>
          <cell r="O1142"/>
          <cell r="P1142">
            <v>70039</v>
          </cell>
          <cell r="Q1142">
            <v>257</v>
          </cell>
          <cell r="R1142">
            <v>553</v>
          </cell>
          <cell r="S1142">
            <v>241</v>
          </cell>
          <cell r="T1142">
            <v>2.9</v>
          </cell>
          <cell r="U1142">
            <v>619</v>
          </cell>
        </row>
        <row r="1143">
          <cell r="A1143">
            <v>8801949</v>
          </cell>
          <cell r="B1143" t="str">
            <v>AMPERS</v>
          </cell>
          <cell r="C1143" t="str">
            <v>T-46</v>
          </cell>
          <cell r="D1143">
            <v>42290952</v>
          </cell>
          <cell r="E1143">
            <v>4511</v>
          </cell>
          <cell r="H1143">
            <v>34</v>
          </cell>
          <cell r="I1143">
            <v>48</v>
          </cell>
          <cell r="J1143">
            <v>630</v>
          </cell>
          <cell r="K1143">
            <v>591</v>
          </cell>
          <cell r="M1143">
            <v>2109</v>
          </cell>
          <cell r="N1143">
            <v>17</v>
          </cell>
          <cell r="O1143">
            <v>950</v>
          </cell>
          <cell r="P1143">
            <v>1928261</v>
          </cell>
          <cell r="Q1143">
            <v>2356</v>
          </cell>
          <cell r="R1143">
            <v>1882</v>
          </cell>
          <cell r="S1143">
            <v>3365</v>
          </cell>
          <cell r="T1143">
            <v>4.3</v>
          </cell>
          <cell r="U1143">
            <v>1870</v>
          </cell>
        </row>
        <row r="1144">
          <cell r="C1144" t="str">
            <v>Pz38t</v>
          </cell>
          <cell r="D1144">
            <v>42290957</v>
          </cell>
          <cell r="E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M1144">
            <v>0</v>
          </cell>
          <cell r="N1144">
            <v>0</v>
          </cell>
          <cell r="O1144"/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</row>
        <row r="1145">
          <cell r="A1145">
            <v>4586112</v>
          </cell>
          <cell r="B1145" t="str">
            <v>LEXISHADOW</v>
          </cell>
          <cell r="C1145" t="str">
            <v>PzIII_A</v>
          </cell>
          <cell r="D1145">
            <v>42290947</v>
          </cell>
          <cell r="E1145">
            <v>618</v>
          </cell>
          <cell r="H1145">
            <v>0</v>
          </cell>
          <cell r="I1145">
            <v>47</v>
          </cell>
          <cell r="J1145">
            <v>640</v>
          </cell>
          <cell r="K1145">
            <v>155</v>
          </cell>
          <cell r="M1145">
            <v>290</v>
          </cell>
          <cell r="N1145">
            <v>0</v>
          </cell>
          <cell r="O1145"/>
          <cell r="P1145">
            <v>59191</v>
          </cell>
          <cell r="Q1145">
            <v>219</v>
          </cell>
          <cell r="R1145">
            <v>555</v>
          </cell>
          <cell r="S1145">
            <v>81</v>
          </cell>
          <cell r="T1145">
            <v>2.6</v>
          </cell>
          <cell r="U1145">
            <v>1073</v>
          </cell>
        </row>
        <row r="1146">
          <cell r="A1146">
            <v>14642850</v>
          </cell>
          <cell r="B1146" t="str">
            <v>ZAPODLO001</v>
          </cell>
          <cell r="C1146" t="str">
            <v>T-28</v>
          </cell>
          <cell r="D1146">
            <v>42290953</v>
          </cell>
          <cell r="E1146">
            <v>151</v>
          </cell>
          <cell r="H1146">
            <v>8</v>
          </cell>
          <cell r="I1146">
            <v>43</v>
          </cell>
          <cell r="J1146">
            <v>490</v>
          </cell>
          <cell r="K1146">
            <v>1</v>
          </cell>
          <cell r="M1146">
            <v>68</v>
          </cell>
          <cell r="N1146">
            <v>2</v>
          </cell>
          <cell r="O1146"/>
          <cell r="P1146">
            <v>6650</v>
          </cell>
          <cell r="Q1146">
            <v>25</v>
          </cell>
          <cell r="R1146">
            <v>108</v>
          </cell>
          <cell r="S1146">
            <v>12</v>
          </cell>
          <cell r="T1146">
            <v>2.4</v>
          </cell>
          <cell r="U1146">
            <v>253</v>
          </cell>
        </row>
        <row r="1147">
          <cell r="A1147">
            <v>6947776</v>
          </cell>
          <cell r="B1147" t="str">
            <v>VINTOXA</v>
          </cell>
          <cell r="C1147" t="str">
            <v>BT-7</v>
          </cell>
          <cell r="D1147">
            <v>42290963</v>
          </cell>
          <cell r="E1147">
            <v>1764</v>
          </cell>
          <cell r="H1147">
            <v>59</v>
          </cell>
          <cell r="I1147">
            <v>52</v>
          </cell>
          <cell r="J1147">
            <v>500</v>
          </cell>
          <cell r="K1147">
            <v>242</v>
          </cell>
          <cell r="M1147">
            <v>808</v>
          </cell>
          <cell r="N1147">
            <v>33</v>
          </cell>
          <cell r="O1147">
            <v>512</v>
          </cell>
          <cell r="P1147">
            <v>259410</v>
          </cell>
          <cell r="Q1147">
            <v>721</v>
          </cell>
          <cell r="R1147">
            <v>937</v>
          </cell>
          <cell r="S1147">
            <v>712</v>
          </cell>
          <cell r="T1147">
            <v>3.6</v>
          </cell>
          <cell r="U1147">
            <v>1457</v>
          </cell>
        </row>
        <row r="1148">
          <cell r="A1148">
            <v>13166999</v>
          </cell>
          <cell r="B1148" t="str">
            <v>D_ANDELIO__N</v>
          </cell>
          <cell r="C1148" t="str">
            <v>Grille</v>
          </cell>
          <cell r="D1148">
            <v>42290951</v>
          </cell>
          <cell r="E1148">
            <v>537</v>
          </cell>
          <cell r="H1148">
            <v>13</v>
          </cell>
          <cell r="I1148">
            <v>48</v>
          </cell>
          <cell r="J1148">
            <v>540</v>
          </cell>
          <cell r="K1148">
            <v>228</v>
          </cell>
          <cell r="M1148">
            <v>254</v>
          </cell>
          <cell r="N1148">
            <v>7</v>
          </cell>
          <cell r="O1148"/>
          <cell r="P1148">
            <v>64668</v>
          </cell>
          <cell r="Q1148">
            <v>228</v>
          </cell>
          <cell r="R1148">
            <v>384</v>
          </cell>
          <cell r="S1148">
            <v>126</v>
          </cell>
          <cell r="T1148">
            <v>3.1</v>
          </cell>
          <cell r="U1148">
            <v>550</v>
          </cell>
        </row>
        <row r="1149">
          <cell r="A1149">
            <v>7927608</v>
          </cell>
          <cell r="B1149" t="str">
            <v>KOJLO6OK1988</v>
          </cell>
          <cell r="C1149" t="str">
            <v>GB06_Vickers_Medium_Mk_III</v>
          </cell>
          <cell r="D1149">
            <v>42290959</v>
          </cell>
          <cell r="E1149">
            <v>990</v>
          </cell>
          <cell r="H1149">
            <v>0</v>
          </cell>
          <cell r="I1149">
            <v>47</v>
          </cell>
          <cell r="J1149">
            <v>590</v>
          </cell>
          <cell r="K1149">
            <v>313</v>
          </cell>
          <cell r="M1149">
            <v>468</v>
          </cell>
          <cell r="N1149">
            <v>0</v>
          </cell>
          <cell r="O1149"/>
          <cell r="P1149">
            <v>146533</v>
          </cell>
          <cell r="Q1149">
            <v>466</v>
          </cell>
          <cell r="R1149">
            <v>706</v>
          </cell>
          <cell r="S1149">
            <v>448</v>
          </cell>
          <cell r="T1149">
            <v>3.5</v>
          </cell>
          <cell r="U1149">
            <v>1038</v>
          </cell>
        </row>
        <row r="1150">
          <cell r="A1150">
            <v>4905191</v>
          </cell>
          <cell r="B1150" t="str">
            <v>GETMANOLEG</v>
          </cell>
          <cell r="C1150" t="str">
            <v>Ch08_Type97_Chi_Ha</v>
          </cell>
          <cell r="D1150">
            <v>42290968</v>
          </cell>
          <cell r="E1150">
            <v>10475</v>
          </cell>
          <cell r="H1150">
            <v>48</v>
          </cell>
          <cell r="I1150">
            <v>49</v>
          </cell>
          <cell r="J1150">
            <v>770</v>
          </cell>
          <cell r="K1150">
            <v>700</v>
          </cell>
          <cell r="M1150">
            <v>4991</v>
          </cell>
          <cell r="N1150">
            <v>24</v>
          </cell>
          <cell r="O1150">
            <v>791</v>
          </cell>
          <cell r="P1150">
            <v>4696888</v>
          </cell>
          <cell r="Q1150">
            <v>6006</v>
          </cell>
          <cell r="R1150">
            <v>10510</v>
          </cell>
          <cell r="S1150">
            <v>4439</v>
          </cell>
          <cell r="T1150">
            <v>5.6</v>
          </cell>
          <cell r="U1150">
            <v>11523</v>
          </cell>
        </row>
        <row r="1151">
          <cell r="C1151" t="str">
            <v>AMX38</v>
          </cell>
          <cell r="D1151">
            <v>42290967</v>
          </cell>
          <cell r="E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M1151">
            <v>0</v>
          </cell>
          <cell r="N1151">
            <v>0</v>
          </cell>
          <cell r="O1151"/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</row>
        <row r="1152">
          <cell r="A1152">
            <v>14180429</v>
          </cell>
          <cell r="B1152" t="str">
            <v>STALKERXXP</v>
          </cell>
          <cell r="C1152" t="str">
            <v>Ch09_M5</v>
          </cell>
          <cell r="D1152">
            <v>42290965</v>
          </cell>
          <cell r="E1152">
            <v>695</v>
          </cell>
          <cell r="H1152">
            <v>43</v>
          </cell>
          <cell r="I1152">
            <v>43</v>
          </cell>
          <cell r="J1152">
            <v>520</v>
          </cell>
          <cell r="K1152">
            <v>213</v>
          </cell>
          <cell r="M1152">
            <v>332</v>
          </cell>
          <cell r="N1152">
            <v>16</v>
          </cell>
          <cell r="O1152">
            <v>1</v>
          </cell>
          <cell r="P1152">
            <v>87351</v>
          </cell>
          <cell r="Q1152">
            <v>282</v>
          </cell>
          <cell r="R1152">
            <v>342</v>
          </cell>
          <cell r="S1152">
            <v>173</v>
          </cell>
          <cell r="T1152">
            <v>3.2</v>
          </cell>
          <cell r="U1152">
            <v>869</v>
          </cell>
        </row>
        <row r="1153">
          <cell r="A1153">
            <v>8225416</v>
          </cell>
          <cell r="B1153" t="str">
            <v>SLON791</v>
          </cell>
          <cell r="C1153" t="str">
            <v>Sturmpanzer_II</v>
          </cell>
          <cell r="D1153">
            <v>42290948</v>
          </cell>
          <cell r="E1153">
            <v>4863</v>
          </cell>
          <cell r="H1153">
            <v>23</v>
          </cell>
          <cell r="I1153">
            <v>46</v>
          </cell>
          <cell r="J1153">
            <v>780</v>
          </cell>
          <cell r="K1153">
            <v>485</v>
          </cell>
          <cell r="M1153">
            <v>2288</v>
          </cell>
          <cell r="N1153">
            <v>10</v>
          </cell>
          <cell r="O1153">
            <v>221</v>
          </cell>
          <cell r="P1153">
            <v>1394911</v>
          </cell>
          <cell r="Q1153">
            <v>2174</v>
          </cell>
          <cell r="R1153">
            <v>3923</v>
          </cell>
          <cell r="S1153">
            <v>2367</v>
          </cell>
          <cell r="T1153">
            <v>4.7</v>
          </cell>
          <cell r="U1153">
            <v>9341</v>
          </cell>
        </row>
        <row r="1154">
          <cell r="A1154">
            <v>5686071</v>
          </cell>
          <cell r="B1154" t="str">
            <v>HAHOL56</v>
          </cell>
          <cell r="C1154" t="str">
            <v>Ch09_M5</v>
          </cell>
          <cell r="D1154">
            <v>42290958</v>
          </cell>
          <cell r="E1154">
            <v>2104</v>
          </cell>
          <cell r="H1154">
            <v>17</v>
          </cell>
          <cell r="I1154">
            <v>50</v>
          </cell>
          <cell r="J1154">
            <v>780</v>
          </cell>
          <cell r="K1154">
            <v>522</v>
          </cell>
          <cell r="M1154">
            <v>1028</v>
          </cell>
          <cell r="N1154">
            <v>9</v>
          </cell>
          <cell r="O1154"/>
          <cell r="P1154">
            <v>634574</v>
          </cell>
          <cell r="Q1154">
            <v>942</v>
          </cell>
          <cell r="R1154">
            <v>1352</v>
          </cell>
          <cell r="S1154">
            <v>1361</v>
          </cell>
          <cell r="T1154">
            <v>4.8</v>
          </cell>
          <cell r="U1154">
            <v>4067</v>
          </cell>
        </row>
        <row r="1155">
          <cell r="A1155">
            <v>11641791</v>
          </cell>
          <cell r="B1155" t="str">
            <v>QESF</v>
          </cell>
          <cell r="C1155" t="str">
            <v>T-46</v>
          </cell>
          <cell r="D1155">
            <v>42290962</v>
          </cell>
          <cell r="E1155">
            <v>749</v>
          </cell>
          <cell r="H1155">
            <v>5</v>
          </cell>
          <cell r="I1155">
            <v>45</v>
          </cell>
          <cell r="J1155">
            <v>490</v>
          </cell>
          <cell r="K1155">
            <v>49</v>
          </cell>
          <cell r="M1155">
            <v>336</v>
          </cell>
          <cell r="N1155">
            <v>2</v>
          </cell>
          <cell r="O1155"/>
          <cell r="P1155">
            <v>49081</v>
          </cell>
          <cell r="Q1155">
            <v>205</v>
          </cell>
          <cell r="R1155">
            <v>682</v>
          </cell>
          <cell r="S1155">
            <v>75</v>
          </cell>
          <cell r="T1155">
            <v>2.5</v>
          </cell>
          <cell r="U1155">
            <v>812</v>
          </cell>
        </row>
        <row r="1156">
          <cell r="A1156">
            <v>1278706</v>
          </cell>
          <cell r="B1156" t="str">
            <v>KRESH89</v>
          </cell>
          <cell r="C1156" t="str">
            <v>PzII_Luchs</v>
          </cell>
          <cell r="D1156">
            <v>42290971</v>
          </cell>
          <cell r="E1156">
            <v>2951</v>
          </cell>
          <cell r="H1156">
            <v>608</v>
          </cell>
          <cell r="I1156">
            <v>53</v>
          </cell>
          <cell r="J1156">
            <v>750</v>
          </cell>
          <cell r="K1156">
            <v>610</v>
          </cell>
          <cell r="M1156">
            <v>1430</v>
          </cell>
          <cell r="N1156">
            <v>325</v>
          </cell>
          <cell r="O1156">
            <v>1107</v>
          </cell>
          <cell r="P1156">
            <v>719280</v>
          </cell>
          <cell r="Q1156">
            <v>1448</v>
          </cell>
          <cell r="R1156">
            <v>6191</v>
          </cell>
          <cell r="S1156">
            <v>631</v>
          </cell>
          <cell r="T1156">
            <v>4.2</v>
          </cell>
          <cell r="U1156">
            <v>721</v>
          </cell>
        </row>
        <row r="1157">
          <cell r="A1157">
            <v>8046826</v>
          </cell>
          <cell r="B1157" t="str">
            <v>GRADYSSS</v>
          </cell>
          <cell r="C1157" t="str">
            <v>AMX38</v>
          </cell>
          <cell r="D1157">
            <v>42290969</v>
          </cell>
          <cell r="E1157">
            <v>1264</v>
          </cell>
          <cell r="H1157">
            <v>5</v>
          </cell>
          <cell r="I1157">
            <v>45</v>
          </cell>
          <cell r="J1157">
            <v>460</v>
          </cell>
          <cell r="K1157">
            <v>179</v>
          </cell>
          <cell r="M1157">
            <v>560</v>
          </cell>
          <cell r="N1157">
            <v>3</v>
          </cell>
          <cell r="O1157"/>
          <cell r="P1157">
            <v>161691</v>
          </cell>
          <cell r="Q1157">
            <v>488</v>
          </cell>
          <cell r="R1157">
            <v>752</v>
          </cell>
          <cell r="S1157">
            <v>419</v>
          </cell>
          <cell r="T1157">
            <v>3.3</v>
          </cell>
          <cell r="U1157">
            <v>790</v>
          </cell>
        </row>
        <row r="1158">
          <cell r="A1158">
            <v>8638198</v>
          </cell>
          <cell r="B1158" t="str">
            <v>SYV70</v>
          </cell>
          <cell r="C1158" t="str">
            <v>Ch08_Type97_Chi_Ha</v>
          </cell>
          <cell r="D1158">
            <v>42290973</v>
          </cell>
          <cell r="E1158">
            <v>5610</v>
          </cell>
          <cell r="H1158">
            <v>156</v>
          </cell>
          <cell r="I1158">
            <v>54</v>
          </cell>
          <cell r="J1158">
            <v>660</v>
          </cell>
          <cell r="K1158">
            <v>650</v>
          </cell>
          <cell r="M1158">
            <v>2780</v>
          </cell>
          <cell r="N1158">
            <v>85</v>
          </cell>
          <cell r="O1158">
            <v>619</v>
          </cell>
          <cell r="P1158">
            <v>2027763</v>
          </cell>
          <cell r="Q1158">
            <v>3558</v>
          </cell>
          <cell r="R1158">
            <v>3231</v>
          </cell>
          <cell r="S1158">
            <v>3632</v>
          </cell>
          <cell r="T1158">
            <v>4.7</v>
          </cell>
          <cell r="U1158">
            <v>3885</v>
          </cell>
        </row>
        <row r="1159">
          <cell r="A1159">
            <v>5526164</v>
          </cell>
          <cell r="B1159" t="str">
            <v>NEMOW</v>
          </cell>
          <cell r="C1159" t="str">
            <v>Bison_I</v>
          </cell>
          <cell r="D1159">
            <v>42290950</v>
          </cell>
          <cell r="E1159">
            <v>10466</v>
          </cell>
          <cell r="H1159">
            <v>0</v>
          </cell>
          <cell r="I1159">
            <v>55</v>
          </cell>
          <cell r="J1159">
            <v>1280</v>
          </cell>
          <cell r="K1159">
            <v>1214</v>
          </cell>
          <cell r="M1159">
            <v>5710</v>
          </cell>
          <cell r="N1159">
            <v>0</v>
          </cell>
          <cell r="O1159"/>
          <cell r="P1159">
            <v>6559563</v>
          </cell>
          <cell r="Q1159">
            <v>11164</v>
          </cell>
          <cell r="R1159">
            <v>10974</v>
          </cell>
          <cell r="S1159">
            <v>11054</v>
          </cell>
          <cell r="T1159">
            <v>5.0999999999999996</v>
          </cell>
          <cell r="U1159">
            <v>23319</v>
          </cell>
        </row>
        <row r="1160">
          <cell r="A1160">
            <v>12051118</v>
          </cell>
          <cell r="B1160" t="str">
            <v>PIRAT_01_01</v>
          </cell>
          <cell r="C1160" t="str">
            <v>Hetzer</v>
          </cell>
          <cell r="D1160">
            <v>42290955</v>
          </cell>
          <cell r="E1160">
            <v>905</v>
          </cell>
          <cell r="H1160">
            <v>0</v>
          </cell>
          <cell r="I1160">
            <v>46</v>
          </cell>
          <cell r="J1160">
            <v>500</v>
          </cell>
          <cell r="K1160">
            <v>150</v>
          </cell>
          <cell r="M1160">
            <v>416</v>
          </cell>
          <cell r="N1160">
            <v>0</v>
          </cell>
          <cell r="O1160"/>
          <cell r="P1160">
            <v>75292</v>
          </cell>
          <cell r="Q1160">
            <v>354</v>
          </cell>
          <cell r="R1160">
            <v>561</v>
          </cell>
          <cell r="S1160">
            <v>754</v>
          </cell>
          <cell r="T1160">
            <v>2.2999999999999998</v>
          </cell>
          <cell r="U1160">
            <v>387</v>
          </cell>
        </row>
        <row r="1161">
          <cell r="A1161">
            <v>11080527</v>
          </cell>
          <cell r="B1161" t="str">
            <v>VEYSEL</v>
          </cell>
          <cell r="C1161" t="str">
            <v>Grille</v>
          </cell>
          <cell r="D1161">
            <v>42290966</v>
          </cell>
          <cell r="E1161">
            <v>749</v>
          </cell>
          <cell r="H1161">
            <v>58</v>
          </cell>
          <cell r="I1161">
            <v>52</v>
          </cell>
          <cell r="J1161">
            <v>770</v>
          </cell>
          <cell r="K1161">
            <v>446</v>
          </cell>
          <cell r="M1161">
            <v>369</v>
          </cell>
          <cell r="N1161">
            <v>32</v>
          </cell>
          <cell r="O1161">
            <v>280</v>
          </cell>
          <cell r="P1161">
            <v>180105</v>
          </cell>
          <cell r="Q1161">
            <v>454</v>
          </cell>
          <cell r="R1161">
            <v>326</v>
          </cell>
          <cell r="S1161">
            <v>569</v>
          </cell>
          <cell r="T1161">
            <v>2.6</v>
          </cell>
          <cell r="U1161">
            <v>998</v>
          </cell>
        </row>
        <row r="1162">
          <cell r="A1162">
            <v>11099262</v>
          </cell>
          <cell r="B1162" t="str">
            <v>LEON4IK68</v>
          </cell>
          <cell r="C1162" t="str">
            <v>SU-76</v>
          </cell>
          <cell r="D1162">
            <v>42290976</v>
          </cell>
          <cell r="E1162">
            <v>1966</v>
          </cell>
          <cell r="H1162">
            <v>16</v>
          </cell>
          <cell r="I1162">
            <v>46</v>
          </cell>
          <cell r="J1162">
            <v>720</v>
          </cell>
          <cell r="K1162">
            <v>400</v>
          </cell>
          <cell r="M1162">
            <v>878</v>
          </cell>
          <cell r="N1162">
            <v>8</v>
          </cell>
          <cell r="O1162">
            <v>1</v>
          </cell>
          <cell r="P1162">
            <v>431059</v>
          </cell>
          <cell r="Q1162">
            <v>949</v>
          </cell>
          <cell r="R1162">
            <v>1715</v>
          </cell>
          <cell r="S1162">
            <v>909</v>
          </cell>
          <cell r="T1162">
            <v>4.3</v>
          </cell>
          <cell r="U1162">
            <v>3012</v>
          </cell>
        </row>
        <row r="1163">
          <cell r="A1163">
            <v>5261500</v>
          </cell>
          <cell r="B1163" t="str">
            <v>TBMA_T34</v>
          </cell>
          <cell r="C1163" t="str">
            <v>Hetzer</v>
          </cell>
          <cell r="D1163">
            <v>42290961</v>
          </cell>
          <cell r="E1163">
            <v>484</v>
          </cell>
          <cell r="H1163">
            <v>0</v>
          </cell>
          <cell r="I1163">
            <v>47</v>
          </cell>
          <cell r="J1163">
            <v>660</v>
          </cell>
          <cell r="K1163">
            <v>179</v>
          </cell>
          <cell r="M1163">
            <v>227</v>
          </cell>
          <cell r="N1163">
            <v>0</v>
          </cell>
          <cell r="O1163"/>
          <cell r="P1163">
            <v>23289</v>
          </cell>
          <cell r="Q1163">
            <v>69</v>
          </cell>
          <cell r="R1163">
            <v>894</v>
          </cell>
          <cell r="S1163">
            <v>128</v>
          </cell>
          <cell r="T1163">
            <v>3</v>
          </cell>
          <cell r="U1163">
            <v>566</v>
          </cell>
        </row>
        <row r="1164">
          <cell r="A1164">
            <v>13465259</v>
          </cell>
          <cell r="B1164" t="str">
            <v>ANDRE1119</v>
          </cell>
          <cell r="C1164" t="str">
            <v>PzIV</v>
          </cell>
          <cell r="D1164">
            <v>42290954</v>
          </cell>
          <cell r="E1164">
            <v>1402</v>
          </cell>
          <cell r="H1164">
            <v>77</v>
          </cell>
          <cell r="I1164">
            <v>55</v>
          </cell>
          <cell r="J1164">
            <v>670</v>
          </cell>
          <cell r="K1164">
            <v>387</v>
          </cell>
          <cell r="M1164">
            <v>698</v>
          </cell>
          <cell r="N1164">
            <v>44</v>
          </cell>
          <cell r="O1164">
            <v>1</v>
          </cell>
          <cell r="P1164">
            <v>278826</v>
          </cell>
          <cell r="Q1164">
            <v>561</v>
          </cell>
          <cell r="R1164">
            <v>1003</v>
          </cell>
          <cell r="S1164">
            <v>389</v>
          </cell>
          <cell r="T1164">
            <v>4.2</v>
          </cell>
          <cell r="U1164">
            <v>2459</v>
          </cell>
        </row>
        <row r="1165">
          <cell r="A1165">
            <v>14181049</v>
          </cell>
          <cell r="B1165" t="str">
            <v>LIGHTARMOUR</v>
          </cell>
          <cell r="C1165" t="str">
            <v>M3_Grant</v>
          </cell>
          <cell r="D1165">
            <v>42290960</v>
          </cell>
          <cell r="E1165">
            <v>484</v>
          </cell>
          <cell r="H1165">
            <v>7</v>
          </cell>
          <cell r="I1165">
            <v>45</v>
          </cell>
          <cell r="J1165">
            <v>600</v>
          </cell>
          <cell r="K1165">
            <v>208</v>
          </cell>
          <cell r="M1165">
            <v>216</v>
          </cell>
          <cell r="N1165">
            <v>3</v>
          </cell>
          <cell r="O1165"/>
          <cell r="P1165">
            <v>66190</v>
          </cell>
          <cell r="Q1165">
            <v>221</v>
          </cell>
          <cell r="R1165">
            <v>339</v>
          </cell>
          <cell r="S1165">
            <v>141</v>
          </cell>
          <cell r="T1165">
            <v>3</v>
          </cell>
          <cell r="U1165">
            <v>593</v>
          </cell>
        </row>
        <row r="1166">
          <cell r="A1166">
            <v>3592171</v>
          </cell>
          <cell r="B1166" t="str">
            <v>1XAUSS1</v>
          </cell>
          <cell r="C1166" t="str">
            <v>Ch08_Type97_Chi_Ha</v>
          </cell>
          <cell r="D1166">
            <v>42290970</v>
          </cell>
          <cell r="E1166">
            <v>6868</v>
          </cell>
          <cell r="H1166">
            <v>0</v>
          </cell>
          <cell r="I1166">
            <v>52</v>
          </cell>
          <cell r="J1166">
            <v>1080</v>
          </cell>
          <cell r="K1166">
            <v>1118</v>
          </cell>
          <cell r="M1166">
            <v>3545</v>
          </cell>
          <cell r="N1166">
            <v>0</v>
          </cell>
          <cell r="O1166"/>
          <cell r="P1166">
            <v>4855351</v>
          </cell>
          <cell r="Q1166">
            <v>6311</v>
          </cell>
          <cell r="R1166">
            <v>6983</v>
          </cell>
          <cell r="S1166">
            <v>4994</v>
          </cell>
          <cell r="T1166">
            <v>5.6</v>
          </cell>
          <cell r="U1166">
            <v>10197</v>
          </cell>
        </row>
        <row r="1167">
          <cell r="A1167">
            <v>14605179</v>
          </cell>
          <cell r="B1167" t="str">
            <v>0905_VLAD</v>
          </cell>
          <cell r="C1167" t="str">
            <v>BT-7</v>
          </cell>
          <cell r="D1167">
            <v>42290974</v>
          </cell>
          <cell r="E1167">
            <v>97</v>
          </cell>
          <cell r="H1167">
            <v>0</v>
          </cell>
          <cell r="I1167">
            <v>52</v>
          </cell>
          <cell r="J1167">
            <v>820</v>
          </cell>
          <cell r="K1167">
            <v>129</v>
          </cell>
          <cell r="M1167">
            <v>50</v>
          </cell>
          <cell r="N1167">
            <v>0</v>
          </cell>
          <cell r="O1167"/>
          <cell r="P1167">
            <v>7409</v>
          </cell>
          <cell r="Q1167">
            <v>41</v>
          </cell>
          <cell r="R1167">
            <v>63</v>
          </cell>
          <cell r="S1167">
            <v>0</v>
          </cell>
          <cell r="T1167">
            <v>1.8</v>
          </cell>
          <cell r="U1167">
            <v>309</v>
          </cell>
        </row>
        <row r="1168">
          <cell r="A1168">
            <v>4362771</v>
          </cell>
          <cell r="B1168" t="str">
            <v>JORIK006</v>
          </cell>
          <cell r="C1168" t="str">
            <v>T82</v>
          </cell>
          <cell r="D1168">
            <v>42290949</v>
          </cell>
          <cell r="E1168">
            <v>7568</v>
          </cell>
          <cell r="H1168">
            <v>14</v>
          </cell>
          <cell r="I1168">
            <v>45</v>
          </cell>
          <cell r="J1168">
            <v>990</v>
          </cell>
          <cell r="K1168">
            <v>1020</v>
          </cell>
          <cell r="M1168">
            <v>3645</v>
          </cell>
          <cell r="N1168">
            <v>4</v>
          </cell>
          <cell r="O1168"/>
          <cell r="P1168">
            <v>6487514</v>
          </cell>
          <cell r="Q1168">
            <v>6280</v>
          </cell>
          <cell r="R1168">
            <v>6343</v>
          </cell>
          <cell r="S1168">
            <v>4971</v>
          </cell>
          <cell r="T1168">
            <v>6.6</v>
          </cell>
          <cell r="U1168">
            <v>8975</v>
          </cell>
        </row>
        <row r="1169">
          <cell r="A1169">
            <v>12746186</v>
          </cell>
          <cell r="B1169" t="str">
            <v>ARMAN_KZ_</v>
          </cell>
          <cell r="C1169" t="str">
            <v>Hetzer</v>
          </cell>
          <cell r="D1169">
            <v>42290964</v>
          </cell>
          <cell r="E1169">
            <v>715</v>
          </cell>
          <cell r="H1169">
            <v>93</v>
          </cell>
          <cell r="I1169">
            <v>41</v>
          </cell>
          <cell r="J1169">
            <v>780</v>
          </cell>
          <cell r="K1169">
            <v>253</v>
          </cell>
          <cell r="M1169">
            <v>335</v>
          </cell>
          <cell r="N1169">
            <v>38</v>
          </cell>
          <cell r="O1169">
            <v>767</v>
          </cell>
          <cell r="P1169">
            <v>81761</v>
          </cell>
          <cell r="Q1169">
            <v>340</v>
          </cell>
          <cell r="R1169">
            <v>454</v>
          </cell>
          <cell r="S1169">
            <v>467</v>
          </cell>
          <cell r="T1169">
            <v>2.9</v>
          </cell>
          <cell r="U1169">
            <v>1599</v>
          </cell>
        </row>
        <row r="1170">
          <cell r="A1170">
            <v>7494524</v>
          </cell>
          <cell r="B1170" t="str">
            <v>SURMAN7</v>
          </cell>
          <cell r="C1170" t="str">
            <v>Ch08_Type97_Chi_Ha</v>
          </cell>
          <cell r="D1170">
            <v>42290975</v>
          </cell>
          <cell r="E1170">
            <v>7982</v>
          </cell>
          <cell r="H1170">
            <v>94</v>
          </cell>
          <cell r="I1170">
            <v>51</v>
          </cell>
          <cell r="J1170">
            <v>740</v>
          </cell>
          <cell r="K1170">
            <v>672</v>
          </cell>
          <cell r="M1170">
            <v>3774</v>
          </cell>
          <cell r="N1170">
            <v>48</v>
          </cell>
          <cell r="O1170"/>
          <cell r="P1170">
            <v>3506761</v>
          </cell>
          <cell r="Q1170">
            <v>4740</v>
          </cell>
          <cell r="R1170">
            <v>4872</v>
          </cell>
          <cell r="S1170">
            <v>5447</v>
          </cell>
          <cell r="T1170">
            <v>5.5</v>
          </cell>
          <cell r="U1170">
            <v>8727</v>
          </cell>
        </row>
        <row r="1171">
          <cell r="A1171">
            <v>8536308</v>
          </cell>
          <cell r="B1171" t="str">
            <v>NEPEY</v>
          </cell>
          <cell r="C1171" t="str">
            <v>T82</v>
          </cell>
          <cell r="D1171">
            <v>42290972</v>
          </cell>
          <cell r="E1171">
            <v>2502</v>
          </cell>
          <cell r="H1171">
            <v>252</v>
          </cell>
          <cell r="I1171">
            <v>60</v>
          </cell>
          <cell r="J1171">
            <v>1370</v>
          </cell>
          <cell r="K1171">
            <v>1115</v>
          </cell>
          <cell r="M1171">
            <v>1404</v>
          </cell>
          <cell r="N1171">
            <v>150</v>
          </cell>
          <cell r="O1171">
            <v>1</v>
          </cell>
          <cell r="P1171">
            <v>919645</v>
          </cell>
          <cell r="Q1171">
            <v>3462</v>
          </cell>
          <cell r="R1171">
            <v>1821</v>
          </cell>
          <cell r="S1171">
            <v>4458</v>
          </cell>
          <cell r="T1171">
            <v>2.8</v>
          </cell>
          <cell r="U1171">
            <v>4787</v>
          </cell>
        </row>
        <row r="1172">
          <cell r="A1172">
            <v>6501989</v>
          </cell>
          <cell r="B1172" t="str">
            <v>MR_BUMBLEBEE</v>
          </cell>
          <cell r="C1172" t="str">
            <v>RenaultBS</v>
          </cell>
          <cell r="D1172">
            <v>43808180</v>
          </cell>
          <cell r="E1172">
            <v>504</v>
          </cell>
          <cell r="H1172">
            <v>1</v>
          </cell>
          <cell r="I1172">
            <v>48</v>
          </cell>
          <cell r="J1172">
            <v>700</v>
          </cell>
          <cell r="K1172">
            <v>229</v>
          </cell>
          <cell r="M1172">
            <v>235</v>
          </cell>
          <cell r="N1172">
            <v>1</v>
          </cell>
          <cell r="O1172"/>
          <cell r="P1172">
            <v>51930</v>
          </cell>
          <cell r="Q1172">
            <v>182</v>
          </cell>
          <cell r="R1172">
            <v>359</v>
          </cell>
          <cell r="S1172">
            <v>172</v>
          </cell>
          <cell r="T1172">
            <v>3.9</v>
          </cell>
          <cell r="U1172">
            <v>1159</v>
          </cell>
        </row>
        <row r="1173">
          <cell r="A1173">
            <v>4229699</v>
          </cell>
          <cell r="B1173" t="str">
            <v>DRDON</v>
          </cell>
          <cell r="C1173" t="str">
            <v>Pz38t</v>
          </cell>
          <cell r="D1173">
            <v>43808172</v>
          </cell>
          <cell r="E1173">
            <v>1035</v>
          </cell>
          <cell r="H1173">
            <v>22</v>
          </cell>
          <cell r="I1173">
            <v>46</v>
          </cell>
          <cell r="J1173">
            <v>610</v>
          </cell>
          <cell r="K1173">
            <v>203</v>
          </cell>
          <cell r="M1173">
            <v>481</v>
          </cell>
          <cell r="N1173">
            <v>10</v>
          </cell>
          <cell r="O1173">
            <v>1140</v>
          </cell>
          <cell r="P1173">
            <v>115313</v>
          </cell>
          <cell r="Q1173">
            <v>424</v>
          </cell>
          <cell r="R1173">
            <v>604</v>
          </cell>
          <cell r="S1173">
            <v>518</v>
          </cell>
          <cell r="T1173">
            <v>3</v>
          </cell>
          <cell r="U1173">
            <v>1498</v>
          </cell>
        </row>
        <row r="1174">
          <cell r="A1174">
            <v>4016762</v>
          </cell>
          <cell r="B1174" t="str">
            <v>CXEM</v>
          </cell>
          <cell r="C1174" t="str">
            <v>T-127</v>
          </cell>
          <cell r="D1174">
            <v>43808185</v>
          </cell>
          <cell r="E1174">
            <v>7992</v>
          </cell>
          <cell r="H1174">
            <v>485</v>
          </cell>
          <cell r="I1174">
            <v>52</v>
          </cell>
          <cell r="J1174">
            <v>810</v>
          </cell>
          <cell r="K1174">
            <v>874</v>
          </cell>
          <cell r="M1174">
            <v>3911</v>
          </cell>
          <cell r="N1174">
            <v>252</v>
          </cell>
          <cell r="O1174">
            <v>1232</v>
          </cell>
          <cell r="P1174">
            <v>5485549</v>
          </cell>
          <cell r="Q1174">
            <v>5308</v>
          </cell>
          <cell r="R1174">
            <v>3283</v>
          </cell>
          <cell r="S1174">
            <v>6089</v>
          </cell>
          <cell r="T1174">
            <v>5.6</v>
          </cell>
          <cell r="U1174">
            <v>6857</v>
          </cell>
        </row>
        <row r="1175">
          <cell r="A1175">
            <v>12054302</v>
          </cell>
          <cell r="B1175" t="str">
            <v>ROMA_RUX</v>
          </cell>
          <cell r="C1175" t="str">
            <v>SU-76</v>
          </cell>
          <cell r="D1175">
            <v>43808166</v>
          </cell>
          <cell r="E1175">
            <v>549</v>
          </cell>
          <cell r="H1175">
            <v>0</v>
          </cell>
          <cell r="I1175">
            <v>44</v>
          </cell>
          <cell r="J1175">
            <v>490</v>
          </cell>
          <cell r="K1175">
            <v>51</v>
          </cell>
          <cell r="M1175">
            <v>240</v>
          </cell>
          <cell r="N1175">
            <v>0</v>
          </cell>
          <cell r="O1175"/>
          <cell r="P1175">
            <v>44379</v>
          </cell>
          <cell r="Q1175">
            <v>122</v>
          </cell>
          <cell r="R1175">
            <v>353</v>
          </cell>
          <cell r="S1175">
            <v>186</v>
          </cell>
          <cell r="T1175">
            <v>3</v>
          </cell>
          <cell r="U1175">
            <v>685</v>
          </cell>
        </row>
        <row r="1176">
          <cell r="A1176">
            <v>12240195</v>
          </cell>
          <cell r="B1176" t="str">
            <v>GORAN1984</v>
          </cell>
          <cell r="C1176" t="str">
            <v>SU-76</v>
          </cell>
          <cell r="D1176">
            <v>43808162</v>
          </cell>
          <cell r="E1176">
            <v>604</v>
          </cell>
          <cell r="H1176">
            <v>43</v>
          </cell>
          <cell r="I1176">
            <v>49</v>
          </cell>
          <cell r="J1176">
            <v>660</v>
          </cell>
          <cell r="K1176">
            <v>322</v>
          </cell>
          <cell r="M1176">
            <v>301</v>
          </cell>
          <cell r="N1176">
            <v>20</v>
          </cell>
          <cell r="O1176">
            <v>1012</v>
          </cell>
          <cell r="P1176">
            <v>85446</v>
          </cell>
          <cell r="Q1176">
            <v>222</v>
          </cell>
          <cell r="R1176">
            <v>511</v>
          </cell>
          <cell r="S1176">
            <v>185</v>
          </cell>
          <cell r="T1176">
            <v>3.7</v>
          </cell>
          <cell r="U1176">
            <v>1055</v>
          </cell>
        </row>
        <row r="1177">
          <cell r="A1177">
            <v>13280251</v>
          </cell>
          <cell r="B1177" t="str">
            <v>DOOM1233</v>
          </cell>
          <cell r="C1177" t="str">
            <v>M8A1</v>
          </cell>
          <cell r="D1177">
            <v>43808179</v>
          </cell>
          <cell r="E1177">
            <v>1562</v>
          </cell>
          <cell r="H1177">
            <v>0</v>
          </cell>
          <cell r="I1177">
            <v>45</v>
          </cell>
          <cell r="J1177">
            <v>720</v>
          </cell>
          <cell r="K1177">
            <v>426</v>
          </cell>
          <cell r="M1177">
            <v>702</v>
          </cell>
          <cell r="N1177">
            <v>0</v>
          </cell>
          <cell r="O1177"/>
          <cell r="P1177">
            <v>382861</v>
          </cell>
          <cell r="Q1177">
            <v>726</v>
          </cell>
          <cell r="R1177">
            <v>1704</v>
          </cell>
          <cell r="S1177">
            <v>372</v>
          </cell>
          <cell r="T1177">
            <v>4.4000000000000004</v>
          </cell>
          <cell r="U1177">
            <v>2239</v>
          </cell>
        </row>
        <row r="1178">
          <cell r="A1178">
            <v>3627980</v>
          </cell>
          <cell r="B1178" t="str">
            <v>MECIK13</v>
          </cell>
          <cell r="C1178" t="str">
            <v>T-46</v>
          </cell>
          <cell r="D1178">
            <v>43808175</v>
          </cell>
          <cell r="E1178">
            <v>6426</v>
          </cell>
          <cell r="H1178">
            <v>850</v>
          </cell>
          <cell r="I1178">
            <v>52</v>
          </cell>
          <cell r="J1178">
            <v>1180</v>
          </cell>
          <cell r="K1178">
            <v>630</v>
          </cell>
          <cell r="M1178">
            <v>3086</v>
          </cell>
          <cell r="N1178">
            <v>445</v>
          </cell>
          <cell r="O1178">
            <v>1281</v>
          </cell>
          <cell r="P1178">
            <v>2276616</v>
          </cell>
          <cell r="Q1178">
            <v>3094</v>
          </cell>
          <cell r="R1178">
            <v>5168</v>
          </cell>
          <cell r="S1178">
            <v>5806</v>
          </cell>
          <cell r="T1178">
            <v>5.7</v>
          </cell>
          <cell r="U1178">
            <v>25831</v>
          </cell>
        </row>
        <row r="1179">
          <cell r="A1179">
            <v>13361520</v>
          </cell>
          <cell r="B1179" t="str">
            <v>IIIIIIIIIIIIIIII19</v>
          </cell>
          <cell r="C1179" t="str">
            <v>PzIII_A</v>
          </cell>
          <cell r="D1179">
            <v>43808183</v>
          </cell>
          <cell r="E1179">
            <v>777</v>
          </cell>
          <cell r="H1179">
            <v>0</v>
          </cell>
          <cell r="I1179">
            <v>46</v>
          </cell>
          <cell r="J1179">
            <v>630</v>
          </cell>
          <cell r="K1179">
            <v>129</v>
          </cell>
          <cell r="M1179">
            <v>355</v>
          </cell>
          <cell r="N1179">
            <v>0</v>
          </cell>
          <cell r="O1179"/>
          <cell r="P1179">
            <v>73748</v>
          </cell>
          <cell r="Q1179">
            <v>267</v>
          </cell>
          <cell r="R1179">
            <v>613</v>
          </cell>
          <cell r="S1179">
            <v>285</v>
          </cell>
          <cell r="T1179">
            <v>2.5</v>
          </cell>
          <cell r="U1179">
            <v>1246</v>
          </cell>
        </row>
        <row r="1180">
          <cell r="A1180">
            <v>3900923</v>
          </cell>
          <cell r="B1180" t="str">
            <v>BEREZIN2002</v>
          </cell>
          <cell r="C1180" t="str">
            <v>Lorraine39_L_AM</v>
          </cell>
          <cell r="D1180">
            <v>43808186</v>
          </cell>
          <cell r="E1180">
            <v>7036</v>
          </cell>
          <cell r="H1180">
            <v>18</v>
          </cell>
          <cell r="I1180">
            <v>51</v>
          </cell>
          <cell r="J1180">
            <v>1020</v>
          </cell>
          <cell r="K1180">
            <v>1070</v>
          </cell>
          <cell r="M1180">
            <v>3507</v>
          </cell>
          <cell r="N1180">
            <v>10</v>
          </cell>
          <cell r="O1180">
            <v>1147</v>
          </cell>
          <cell r="P1180">
            <v>4107821</v>
          </cell>
          <cell r="Q1180">
            <v>6878</v>
          </cell>
          <cell r="R1180">
            <v>5089</v>
          </cell>
          <cell r="S1180">
            <v>10075</v>
          </cell>
          <cell r="T1180">
            <v>5.3</v>
          </cell>
          <cell r="U1180">
            <v>6522</v>
          </cell>
        </row>
        <row r="1181">
          <cell r="A1181">
            <v>3516561</v>
          </cell>
          <cell r="B1181" t="str">
            <v>BARON835</v>
          </cell>
          <cell r="C1181" t="str">
            <v>Ch08_Type97_Chi_Ha</v>
          </cell>
          <cell r="D1181">
            <v>43808161</v>
          </cell>
          <cell r="E1181">
            <v>3638</v>
          </cell>
          <cell r="H1181">
            <v>0</v>
          </cell>
          <cell r="I1181">
            <v>46</v>
          </cell>
          <cell r="J1181">
            <v>650</v>
          </cell>
          <cell r="K1181">
            <v>519</v>
          </cell>
          <cell r="M1181">
            <v>1684</v>
          </cell>
          <cell r="N1181">
            <v>0</v>
          </cell>
          <cell r="O1181"/>
          <cell r="P1181">
            <v>1361415</v>
          </cell>
          <cell r="Q1181">
            <v>1634</v>
          </cell>
          <cell r="R1181">
            <v>2025</v>
          </cell>
          <cell r="S1181">
            <v>1565</v>
          </cell>
          <cell r="T1181">
            <v>5.6</v>
          </cell>
          <cell r="U1181">
            <v>4659</v>
          </cell>
        </row>
        <row r="1182">
          <cell r="A1182">
            <v>7495899</v>
          </cell>
          <cell r="B1182" t="str">
            <v>SASHA4021</v>
          </cell>
          <cell r="C1182" t="str">
            <v>GAZ-74b</v>
          </cell>
          <cell r="D1182">
            <v>43808177</v>
          </cell>
          <cell r="E1182">
            <v>5429</v>
          </cell>
          <cell r="H1182">
            <v>0</v>
          </cell>
          <cell r="I1182">
            <v>47</v>
          </cell>
          <cell r="J1182">
            <v>650</v>
          </cell>
          <cell r="K1182">
            <v>546</v>
          </cell>
          <cell r="M1182">
            <v>2567</v>
          </cell>
          <cell r="N1182">
            <v>0</v>
          </cell>
          <cell r="O1182"/>
          <cell r="P1182">
            <v>1962735</v>
          </cell>
          <cell r="Q1182">
            <v>2859</v>
          </cell>
          <cell r="R1182">
            <v>2612</v>
          </cell>
          <cell r="S1182">
            <v>2822</v>
          </cell>
          <cell r="T1182">
            <v>4.9000000000000004</v>
          </cell>
          <cell r="U1182">
            <v>5727</v>
          </cell>
        </row>
        <row r="1183">
          <cell r="A1183">
            <v>13001076</v>
          </cell>
          <cell r="B1183" t="str">
            <v>ANOMAIIA</v>
          </cell>
          <cell r="C1183" t="str">
            <v>M5_Stuart</v>
          </cell>
          <cell r="D1183">
            <v>43808184</v>
          </cell>
          <cell r="E1183">
            <v>2101</v>
          </cell>
          <cell r="H1183">
            <v>62</v>
          </cell>
          <cell r="I1183">
            <v>42</v>
          </cell>
          <cell r="J1183">
            <v>620</v>
          </cell>
          <cell r="K1183">
            <v>333</v>
          </cell>
          <cell r="M1183">
            <v>973</v>
          </cell>
          <cell r="N1183">
            <v>25</v>
          </cell>
          <cell r="O1183"/>
          <cell r="P1183">
            <v>423558</v>
          </cell>
          <cell r="Q1183">
            <v>808</v>
          </cell>
          <cell r="R1183">
            <v>1705</v>
          </cell>
          <cell r="S1183">
            <v>581</v>
          </cell>
          <cell r="T1183">
            <v>4</v>
          </cell>
          <cell r="U1183">
            <v>2742</v>
          </cell>
        </row>
        <row r="1184">
          <cell r="A1184">
            <v>6818272</v>
          </cell>
          <cell r="B1184" t="str">
            <v>GIIJ</v>
          </cell>
          <cell r="C1184" t="str">
            <v>BT-7</v>
          </cell>
          <cell r="D1184">
            <v>43808178</v>
          </cell>
          <cell r="E1184">
            <v>572</v>
          </cell>
          <cell r="H1184">
            <v>35</v>
          </cell>
          <cell r="I1184">
            <v>47</v>
          </cell>
          <cell r="J1184">
            <v>470</v>
          </cell>
          <cell r="K1184">
            <v>173</v>
          </cell>
          <cell r="M1184">
            <v>283</v>
          </cell>
          <cell r="N1184">
            <v>15</v>
          </cell>
          <cell r="O1184">
            <v>1064</v>
          </cell>
          <cell r="P1184">
            <v>48913</v>
          </cell>
          <cell r="Q1184">
            <v>205</v>
          </cell>
          <cell r="R1184">
            <v>469</v>
          </cell>
          <cell r="S1184">
            <v>125</v>
          </cell>
          <cell r="T1184">
            <v>2.5</v>
          </cell>
          <cell r="U1184">
            <v>349</v>
          </cell>
        </row>
        <row r="1185">
          <cell r="A1185">
            <v>14446399</v>
          </cell>
          <cell r="B1185" t="str">
            <v>ALEKST26</v>
          </cell>
          <cell r="C1185" t="str">
            <v>T-28</v>
          </cell>
          <cell r="D1185">
            <v>43808169</v>
          </cell>
          <cell r="E1185">
            <v>400</v>
          </cell>
          <cell r="H1185">
            <v>7</v>
          </cell>
          <cell r="I1185">
            <v>47</v>
          </cell>
          <cell r="J1185">
            <v>750</v>
          </cell>
          <cell r="K1185">
            <v>268</v>
          </cell>
          <cell r="M1185">
            <v>189</v>
          </cell>
          <cell r="N1185">
            <v>3</v>
          </cell>
          <cell r="O1185"/>
          <cell r="P1185">
            <v>46090</v>
          </cell>
          <cell r="Q1185">
            <v>221</v>
          </cell>
          <cell r="R1185">
            <v>204</v>
          </cell>
          <cell r="S1185">
            <v>374</v>
          </cell>
          <cell r="T1185">
            <v>2.4</v>
          </cell>
          <cell r="U1185">
            <v>664</v>
          </cell>
        </row>
        <row r="1186">
          <cell r="A1186">
            <v>11994339</v>
          </cell>
          <cell r="B1186" t="str">
            <v>400601</v>
          </cell>
          <cell r="C1186" t="str">
            <v>T57</v>
          </cell>
          <cell r="D1186">
            <v>43808173</v>
          </cell>
          <cell r="E1186">
            <v>830</v>
          </cell>
          <cell r="H1186">
            <v>0</v>
          </cell>
          <cell r="I1186">
            <v>44</v>
          </cell>
          <cell r="J1186">
            <v>430</v>
          </cell>
          <cell r="K1186">
            <v>92</v>
          </cell>
          <cell r="M1186">
            <v>368</v>
          </cell>
          <cell r="N1186">
            <v>0</v>
          </cell>
          <cell r="O1186"/>
          <cell r="P1186">
            <v>75471</v>
          </cell>
          <cell r="Q1186">
            <v>198</v>
          </cell>
          <cell r="R1186">
            <v>329</v>
          </cell>
          <cell r="S1186">
            <v>264</v>
          </cell>
          <cell r="T1186">
            <v>3.9</v>
          </cell>
          <cell r="U1186">
            <v>1048</v>
          </cell>
        </row>
        <row r="1187">
          <cell r="A1187">
            <v>14249763</v>
          </cell>
          <cell r="B1187" t="str">
            <v>ANDREY_930</v>
          </cell>
          <cell r="C1187" t="str">
            <v>Ch09_M5</v>
          </cell>
          <cell r="D1187">
            <v>43808167</v>
          </cell>
          <cell r="E1187">
            <v>462</v>
          </cell>
          <cell r="H1187">
            <v>38</v>
          </cell>
          <cell r="I1187">
            <v>43</v>
          </cell>
          <cell r="J1187">
            <v>740</v>
          </cell>
          <cell r="K1187">
            <v>290</v>
          </cell>
          <cell r="M1187">
            <v>213</v>
          </cell>
          <cell r="N1187">
            <v>14</v>
          </cell>
          <cell r="O1187">
            <v>1</v>
          </cell>
          <cell r="P1187">
            <v>66718</v>
          </cell>
          <cell r="Q1187">
            <v>239</v>
          </cell>
          <cell r="R1187">
            <v>244</v>
          </cell>
          <cell r="S1187">
            <v>326</v>
          </cell>
          <cell r="T1187">
            <v>3.1</v>
          </cell>
          <cell r="U1187">
            <v>868</v>
          </cell>
        </row>
        <row r="1188">
          <cell r="A1188">
            <v>8522827</v>
          </cell>
          <cell r="B1188" t="str">
            <v>IURANIM_FIVE</v>
          </cell>
          <cell r="C1188" t="str">
            <v>A-20</v>
          </cell>
          <cell r="D1188">
            <v>43808174</v>
          </cell>
          <cell r="E1188">
            <v>18</v>
          </cell>
          <cell r="H1188">
            <v>0</v>
          </cell>
          <cell r="I1188">
            <v>44</v>
          </cell>
          <cell r="J1188">
            <v>290</v>
          </cell>
          <cell r="K1188">
            <v>1</v>
          </cell>
          <cell r="M1188">
            <v>8</v>
          </cell>
          <cell r="N1188">
            <v>0</v>
          </cell>
          <cell r="O1188"/>
          <cell r="P1188">
            <v>197</v>
          </cell>
          <cell r="Q1188">
            <v>0</v>
          </cell>
          <cell r="R1188">
            <v>12</v>
          </cell>
          <cell r="S1188">
            <v>0</v>
          </cell>
          <cell r="T1188">
            <v>1.8</v>
          </cell>
          <cell r="U1188">
            <v>17</v>
          </cell>
        </row>
        <row r="1189">
          <cell r="A1189">
            <v>12600964</v>
          </cell>
          <cell r="B1189" t="str">
            <v>AIRATTATARIN</v>
          </cell>
          <cell r="C1189" t="str">
            <v>GB04_Valentine</v>
          </cell>
          <cell r="D1189">
            <v>43808157</v>
          </cell>
          <cell r="E1189">
            <v>1931</v>
          </cell>
          <cell r="H1189">
            <v>4</v>
          </cell>
          <cell r="I1189">
            <v>49</v>
          </cell>
          <cell r="J1189">
            <v>740</v>
          </cell>
          <cell r="K1189">
            <v>391</v>
          </cell>
          <cell r="M1189">
            <v>943</v>
          </cell>
          <cell r="N1189">
            <v>2</v>
          </cell>
          <cell r="O1189"/>
          <cell r="P1189">
            <v>336982</v>
          </cell>
          <cell r="Q1189">
            <v>786</v>
          </cell>
          <cell r="R1189">
            <v>1620</v>
          </cell>
          <cell r="S1189">
            <v>1157</v>
          </cell>
          <cell r="T1189">
            <v>3.9</v>
          </cell>
          <cell r="U1189">
            <v>3423</v>
          </cell>
        </row>
        <row r="1190">
          <cell r="A1190">
            <v>3950530</v>
          </cell>
          <cell r="B1190" t="str">
            <v>TATARIN22081985</v>
          </cell>
          <cell r="C1190" t="str">
            <v>G20_Marder_II</v>
          </cell>
          <cell r="D1190">
            <v>43808171</v>
          </cell>
          <cell r="E1190">
            <v>3350</v>
          </cell>
          <cell r="H1190">
            <v>0</v>
          </cell>
          <cell r="I1190">
            <v>46</v>
          </cell>
          <cell r="J1190">
            <v>580</v>
          </cell>
          <cell r="K1190">
            <v>322</v>
          </cell>
          <cell r="M1190">
            <v>1538</v>
          </cell>
          <cell r="N1190">
            <v>0</v>
          </cell>
          <cell r="O1190"/>
          <cell r="P1190">
            <v>665803</v>
          </cell>
          <cell r="Q1190">
            <v>1130</v>
          </cell>
          <cell r="R1190">
            <v>2756</v>
          </cell>
          <cell r="S1190">
            <v>1203</v>
          </cell>
          <cell r="T1190">
            <v>4.2</v>
          </cell>
          <cell r="U1190">
            <v>3543</v>
          </cell>
        </row>
        <row r="1191">
          <cell r="C1191" t="str">
            <v>G20_Marder_II</v>
          </cell>
          <cell r="D1191">
            <v>43808158</v>
          </cell>
          <cell r="E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M1191">
            <v>0</v>
          </cell>
          <cell r="N1191">
            <v>0</v>
          </cell>
          <cell r="O1191"/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</row>
        <row r="1192">
          <cell r="A1192">
            <v>5526164</v>
          </cell>
          <cell r="B1192" t="str">
            <v>NEMOW</v>
          </cell>
          <cell r="C1192" t="str">
            <v>Bison_I</v>
          </cell>
          <cell r="D1192">
            <v>43808163</v>
          </cell>
          <cell r="E1192">
            <v>10466</v>
          </cell>
          <cell r="H1192">
            <v>0</v>
          </cell>
          <cell r="I1192">
            <v>55</v>
          </cell>
          <cell r="J1192">
            <v>1280</v>
          </cell>
          <cell r="K1192">
            <v>1214</v>
          </cell>
          <cell r="M1192">
            <v>5710</v>
          </cell>
          <cell r="N1192">
            <v>0</v>
          </cell>
          <cell r="O1192"/>
          <cell r="P1192">
            <v>6559563</v>
          </cell>
          <cell r="Q1192">
            <v>11164</v>
          </cell>
          <cell r="R1192">
            <v>10974</v>
          </cell>
          <cell r="S1192">
            <v>11054</v>
          </cell>
          <cell r="T1192">
            <v>5.0999999999999996</v>
          </cell>
          <cell r="U1192">
            <v>23319</v>
          </cell>
        </row>
        <row r="1193">
          <cell r="A1193">
            <v>6117304</v>
          </cell>
          <cell r="B1193" t="str">
            <v>MOUNTAIN646</v>
          </cell>
          <cell r="C1193" t="str">
            <v>PzIII</v>
          </cell>
          <cell r="D1193">
            <v>43808168</v>
          </cell>
          <cell r="E1193">
            <v>7245</v>
          </cell>
          <cell r="H1193">
            <v>0</v>
          </cell>
          <cell r="I1193">
            <v>46</v>
          </cell>
          <cell r="J1193">
            <v>750</v>
          </cell>
          <cell r="K1193">
            <v>651</v>
          </cell>
          <cell r="M1193">
            <v>3323</v>
          </cell>
          <cell r="N1193">
            <v>0</v>
          </cell>
          <cell r="O1193"/>
          <cell r="P1193">
            <v>3472727</v>
          </cell>
          <cell r="Q1193">
            <v>3691</v>
          </cell>
          <cell r="R1193">
            <v>6229</v>
          </cell>
          <cell r="S1193">
            <v>4112</v>
          </cell>
          <cell r="T1193">
            <v>6.2</v>
          </cell>
          <cell r="U1193">
            <v>7924</v>
          </cell>
        </row>
        <row r="1194">
          <cell r="A1194">
            <v>5494890</v>
          </cell>
          <cell r="B1194" t="str">
            <v>VLAD_TANK_T90</v>
          </cell>
          <cell r="C1194" t="str">
            <v>Hetzer</v>
          </cell>
          <cell r="D1194">
            <v>43808181</v>
          </cell>
          <cell r="E1194">
            <v>20543</v>
          </cell>
          <cell r="H1194">
            <v>40</v>
          </cell>
          <cell r="I1194">
            <v>57</v>
          </cell>
          <cell r="J1194">
            <v>1110</v>
          </cell>
          <cell r="K1194">
            <v>1084</v>
          </cell>
          <cell r="M1194">
            <v>10053</v>
          </cell>
          <cell r="N1194">
            <v>27</v>
          </cell>
          <cell r="O1194">
            <v>1038</v>
          </cell>
          <cell r="P1194">
            <v>18485985</v>
          </cell>
          <cell r="Q1194">
            <v>17693</v>
          </cell>
          <cell r="R1194">
            <v>19522</v>
          </cell>
          <cell r="S1194">
            <v>17912</v>
          </cell>
          <cell r="T1194">
            <v>6.8</v>
          </cell>
          <cell r="U1194">
            <v>30756</v>
          </cell>
        </row>
        <row r="1195">
          <cell r="A1195">
            <v>14972042</v>
          </cell>
          <cell r="B1195" t="str">
            <v>ANJELIKAIKOROL</v>
          </cell>
          <cell r="C1195" t="str">
            <v>M3_Grant</v>
          </cell>
          <cell r="D1195">
            <v>43808159</v>
          </cell>
          <cell r="E1195">
            <v>13</v>
          </cell>
          <cell r="H1195">
            <v>0</v>
          </cell>
          <cell r="I1195">
            <v>38</v>
          </cell>
          <cell r="J1195">
            <v>260</v>
          </cell>
          <cell r="K1195">
            <v>1</v>
          </cell>
          <cell r="M1195">
            <v>5</v>
          </cell>
          <cell r="N1195">
            <v>0</v>
          </cell>
          <cell r="O1195"/>
          <cell r="P1195">
            <v>934</v>
          </cell>
          <cell r="Q1195">
            <v>2</v>
          </cell>
          <cell r="R1195">
            <v>6</v>
          </cell>
          <cell r="S1195">
            <v>3</v>
          </cell>
          <cell r="T1195">
            <v>1.6</v>
          </cell>
          <cell r="U1195">
            <v>0</v>
          </cell>
        </row>
        <row r="1196">
          <cell r="A1196">
            <v>14176960</v>
          </cell>
          <cell r="B1196" t="str">
            <v>DR_AKULA92</v>
          </cell>
          <cell r="C1196" t="str">
            <v>M2_med</v>
          </cell>
          <cell r="D1196">
            <v>43808170</v>
          </cell>
          <cell r="E1196">
            <v>701</v>
          </cell>
          <cell r="H1196">
            <v>29</v>
          </cell>
          <cell r="I1196">
            <v>47</v>
          </cell>
          <cell r="J1196">
            <v>860</v>
          </cell>
          <cell r="K1196">
            <v>324</v>
          </cell>
          <cell r="M1196">
            <v>324</v>
          </cell>
          <cell r="N1196">
            <v>14</v>
          </cell>
          <cell r="O1196"/>
          <cell r="P1196">
            <v>114630</v>
          </cell>
          <cell r="Q1196">
            <v>508</v>
          </cell>
          <cell r="R1196">
            <v>323</v>
          </cell>
          <cell r="S1196">
            <v>332</v>
          </cell>
          <cell r="T1196">
            <v>2.6</v>
          </cell>
          <cell r="U1196">
            <v>1657</v>
          </cell>
        </row>
        <row r="1197">
          <cell r="A1197">
            <v>4181058</v>
          </cell>
          <cell r="B1197" t="str">
            <v>ELMONA1</v>
          </cell>
          <cell r="C1197" t="str">
            <v>GAZ-74b</v>
          </cell>
          <cell r="D1197">
            <v>43808160</v>
          </cell>
          <cell r="E1197">
            <v>23961</v>
          </cell>
          <cell r="H1197">
            <v>0</v>
          </cell>
          <cell r="I1197">
            <v>49</v>
          </cell>
          <cell r="J1197">
            <v>990</v>
          </cell>
          <cell r="K1197">
            <v>1103</v>
          </cell>
          <cell r="M1197">
            <v>11623</v>
          </cell>
          <cell r="N1197">
            <v>0</v>
          </cell>
          <cell r="O1197"/>
          <cell r="P1197">
            <v>21306482</v>
          </cell>
          <cell r="Q1197">
            <v>21895</v>
          </cell>
          <cell r="R1197">
            <v>13178</v>
          </cell>
          <cell r="S1197">
            <v>26793</v>
          </cell>
          <cell r="T1197">
            <v>6.5</v>
          </cell>
          <cell r="U1197">
            <v>20013</v>
          </cell>
        </row>
        <row r="1198">
          <cell r="A1198">
            <v>8108115</v>
          </cell>
          <cell r="B1198" t="str">
            <v>DEN13072001</v>
          </cell>
          <cell r="C1198" t="str">
            <v>SU-26</v>
          </cell>
          <cell r="D1198">
            <v>43808176</v>
          </cell>
          <cell r="E1198">
            <v>1337</v>
          </cell>
          <cell r="H1198">
            <v>8</v>
          </cell>
          <cell r="I1198">
            <v>47</v>
          </cell>
          <cell r="J1198">
            <v>510</v>
          </cell>
          <cell r="K1198">
            <v>128</v>
          </cell>
          <cell r="M1198">
            <v>599</v>
          </cell>
          <cell r="N1198">
            <v>6</v>
          </cell>
          <cell r="O1198"/>
          <cell r="P1198">
            <v>158332</v>
          </cell>
          <cell r="Q1198">
            <v>493</v>
          </cell>
          <cell r="R1198">
            <v>556</v>
          </cell>
          <cell r="S1198">
            <v>227</v>
          </cell>
          <cell r="T1198">
            <v>3.2</v>
          </cell>
          <cell r="U1198">
            <v>1929</v>
          </cell>
        </row>
        <row r="1199">
          <cell r="A1199">
            <v>8211844</v>
          </cell>
          <cell r="B1199" t="str">
            <v>VOVAN200189</v>
          </cell>
          <cell r="C1199" t="str">
            <v>GB69_Cruiser_Mk_II</v>
          </cell>
          <cell r="D1199">
            <v>43808165</v>
          </cell>
          <cell r="E1199">
            <v>1342</v>
          </cell>
          <cell r="H1199">
            <v>0</v>
          </cell>
          <cell r="I1199">
            <v>41</v>
          </cell>
          <cell r="J1199">
            <v>450</v>
          </cell>
          <cell r="K1199">
            <v>57</v>
          </cell>
          <cell r="M1199">
            <v>552</v>
          </cell>
          <cell r="N1199">
            <v>0</v>
          </cell>
          <cell r="O1199"/>
          <cell r="P1199">
            <v>132356</v>
          </cell>
          <cell r="Q1199">
            <v>365</v>
          </cell>
          <cell r="R1199">
            <v>562</v>
          </cell>
          <cell r="S1199">
            <v>618</v>
          </cell>
          <cell r="T1199">
            <v>3.4</v>
          </cell>
          <cell r="U1199">
            <v>1454</v>
          </cell>
        </row>
        <row r="1200">
          <cell r="A1200">
            <v>7266540</v>
          </cell>
          <cell r="B1200" t="str">
            <v>29121966</v>
          </cell>
          <cell r="C1200" t="str">
            <v>AMX40</v>
          </cell>
          <cell r="D1200">
            <v>43808182</v>
          </cell>
          <cell r="E1200">
            <v>14105</v>
          </cell>
          <cell r="H1200">
            <v>646</v>
          </cell>
          <cell r="I1200">
            <v>45</v>
          </cell>
          <cell r="J1200">
            <v>660</v>
          </cell>
          <cell r="K1200">
            <v>605</v>
          </cell>
          <cell r="M1200">
            <v>6409</v>
          </cell>
          <cell r="N1200">
            <v>289</v>
          </cell>
          <cell r="O1200">
            <v>1</v>
          </cell>
          <cell r="P1200">
            <v>7286107</v>
          </cell>
          <cell r="Q1200">
            <v>6592</v>
          </cell>
          <cell r="R1200">
            <v>8847</v>
          </cell>
          <cell r="S1200">
            <v>6295</v>
          </cell>
          <cell r="T1200">
            <v>6.2</v>
          </cell>
          <cell r="U1200">
            <v>12551</v>
          </cell>
        </row>
        <row r="1201">
          <cell r="A1201">
            <v>14312854</v>
          </cell>
          <cell r="B1201" t="str">
            <v>KVR80</v>
          </cell>
          <cell r="C1201" t="str">
            <v>Sturmpanzer_II</v>
          </cell>
          <cell r="D1201">
            <v>43808164</v>
          </cell>
          <cell r="E1201">
            <v>285</v>
          </cell>
          <cell r="H1201">
            <v>19</v>
          </cell>
          <cell r="I1201">
            <v>52</v>
          </cell>
          <cell r="J1201">
            <v>560</v>
          </cell>
          <cell r="K1201">
            <v>224</v>
          </cell>
          <cell r="M1201">
            <v>146</v>
          </cell>
          <cell r="N1201">
            <v>11</v>
          </cell>
          <cell r="O1201"/>
          <cell r="P1201">
            <v>24338</v>
          </cell>
          <cell r="Q1201">
            <v>85</v>
          </cell>
          <cell r="R1201">
            <v>205</v>
          </cell>
          <cell r="S1201">
            <v>193</v>
          </cell>
          <cell r="T1201">
            <v>2.6</v>
          </cell>
          <cell r="U1201">
            <v>303</v>
          </cell>
        </row>
        <row r="1202">
          <cell r="A1202">
            <v>13537608</v>
          </cell>
          <cell r="B1202" t="str">
            <v>KIR1BMV</v>
          </cell>
          <cell r="C1202" t="str">
            <v>PzIII_A</v>
          </cell>
          <cell r="D1202">
            <v>43535020</v>
          </cell>
          <cell r="E1202">
            <v>2149</v>
          </cell>
          <cell r="H1202">
            <v>21</v>
          </cell>
          <cell r="I1202">
            <v>48</v>
          </cell>
          <cell r="J1202">
            <v>620</v>
          </cell>
          <cell r="K1202">
            <v>325</v>
          </cell>
          <cell r="M1202">
            <v>982</v>
          </cell>
          <cell r="N1202">
            <v>12</v>
          </cell>
          <cell r="O1202"/>
          <cell r="P1202">
            <v>436864</v>
          </cell>
          <cell r="Q1202">
            <v>670</v>
          </cell>
          <cell r="R1202">
            <v>1531</v>
          </cell>
          <cell r="S1202">
            <v>743</v>
          </cell>
          <cell r="T1202">
            <v>5</v>
          </cell>
          <cell r="U1202">
            <v>3511</v>
          </cell>
        </row>
        <row r="1203">
          <cell r="A1203">
            <v>14645018</v>
          </cell>
          <cell r="B1203" t="str">
            <v>CREON1973</v>
          </cell>
          <cell r="C1203" t="str">
            <v>T-46</v>
          </cell>
          <cell r="D1203">
            <v>43535007</v>
          </cell>
          <cell r="E1203">
            <v>97</v>
          </cell>
          <cell r="H1203">
            <v>0</v>
          </cell>
          <cell r="I1203">
            <v>46</v>
          </cell>
          <cell r="J1203">
            <v>350</v>
          </cell>
          <cell r="K1203">
            <v>1</v>
          </cell>
          <cell r="M1203">
            <v>45</v>
          </cell>
          <cell r="N1203">
            <v>0</v>
          </cell>
          <cell r="O1203"/>
          <cell r="P1203">
            <v>4320</v>
          </cell>
          <cell r="Q1203">
            <v>32</v>
          </cell>
          <cell r="R1203">
            <v>47</v>
          </cell>
          <cell r="S1203">
            <v>0</v>
          </cell>
          <cell r="T1203">
            <v>1.6</v>
          </cell>
          <cell r="U1203">
            <v>65</v>
          </cell>
        </row>
        <row r="1204">
          <cell r="A1204">
            <v>14584129</v>
          </cell>
          <cell r="B1204" t="str">
            <v>_ZLOISOSED_</v>
          </cell>
          <cell r="C1204" t="str">
            <v>Wespe</v>
          </cell>
          <cell r="D1204">
            <v>43535018</v>
          </cell>
          <cell r="E1204">
            <v>79</v>
          </cell>
          <cell r="H1204">
            <v>0</v>
          </cell>
          <cell r="I1204">
            <v>51</v>
          </cell>
          <cell r="J1204">
            <v>600</v>
          </cell>
          <cell r="K1204">
            <v>75</v>
          </cell>
          <cell r="M1204">
            <v>40</v>
          </cell>
          <cell r="N1204">
            <v>0</v>
          </cell>
          <cell r="O1204"/>
          <cell r="P1204">
            <v>5550</v>
          </cell>
          <cell r="Q1204">
            <v>18</v>
          </cell>
          <cell r="R1204">
            <v>57</v>
          </cell>
          <cell r="S1204">
            <v>0</v>
          </cell>
          <cell r="T1204">
            <v>2.1</v>
          </cell>
          <cell r="U1204">
            <v>168</v>
          </cell>
        </row>
        <row r="1205">
          <cell r="A1205">
            <v>8629633</v>
          </cell>
          <cell r="B1205" t="str">
            <v>FACIR79</v>
          </cell>
          <cell r="C1205" t="str">
            <v>Ch09_M5</v>
          </cell>
          <cell r="D1205">
            <v>43535001</v>
          </cell>
          <cell r="E1205">
            <v>2667</v>
          </cell>
          <cell r="H1205">
            <v>0</v>
          </cell>
          <cell r="I1205">
            <v>46</v>
          </cell>
          <cell r="J1205">
            <v>690</v>
          </cell>
          <cell r="K1205">
            <v>534</v>
          </cell>
          <cell r="M1205">
            <v>1230</v>
          </cell>
          <cell r="N1205">
            <v>0</v>
          </cell>
          <cell r="O1205"/>
          <cell r="P1205">
            <v>899802</v>
          </cell>
          <cell r="Q1205">
            <v>1332</v>
          </cell>
          <cell r="R1205">
            <v>2239</v>
          </cell>
          <cell r="S1205">
            <v>1419</v>
          </cell>
          <cell r="T1205">
            <v>4.5</v>
          </cell>
          <cell r="U1205">
            <v>2444</v>
          </cell>
        </row>
        <row r="1206">
          <cell r="A1206">
            <v>14507303</v>
          </cell>
          <cell r="B1206" t="str">
            <v>RIBAK50</v>
          </cell>
          <cell r="C1206" t="str">
            <v>SU-76</v>
          </cell>
          <cell r="D1206">
            <v>43535010</v>
          </cell>
          <cell r="E1206">
            <v>640</v>
          </cell>
          <cell r="H1206">
            <v>60</v>
          </cell>
          <cell r="I1206">
            <v>38</v>
          </cell>
          <cell r="J1206">
            <v>490</v>
          </cell>
          <cell r="K1206">
            <v>68</v>
          </cell>
          <cell r="M1206">
            <v>289</v>
          </cell>
          <cell r="N1206">
            <v>20</v>
          </cell>
          <cell r="O1206"/>
          <cell r="P1206">
            <v>40457</v>
          </cell>
          <cell r="Q1206">
            <v>176</v>
          </cell>
          <cell r="R1206">
            <v>464</v>
          </cell>
          <cell r="S1206">
            <v>372</v>
          </cell>
          <cell r="T1206">
            <v>2.4</v>
          </cell>
          <cell r="U1206">
            <v>525</v>
          </cell>
        </row>
        <row r="1207">
          <cell r="A1207">
            <v>11220084</v>
          </cell>
          <cell r="B1207" t="str">
            <v>LELIK03061989</v>
          </cell>
          <cell r="C1207" t="str">
            <v>T-28</v>
          </cell>
          <cell r="D1207">
            <v>43535026</v>
          </cell>
          <cell r="E1207">
            <v>950</v>
          </cell>
          <cell r="H1207">
            <v>0</v>
          </cell>
          <cell r="I1207">
            <v>46</v>
          </cell>
          <cell r="J1207">
            <v>660</v>
          </cell>
          <cell r="K1207">
            <v>180</v>
          </cell>
          <cell r="M1207">
            <v>440</v>
          </cell>
          <cell r="N1207">
            <v>0</v>
          </cell>
          <cell r="O1207"/>
          <cell r="P1207">
            <v>95237</v>
          </cell>
          <cell r="Q1207">
            <v>322</v>
          </cell>
          <cell r="R1207">
            <v>475</v>
          </cell>
          <cell r="S1207">
            <v>544</v>
          </cell>
          <cell r="T1207">
            <v>3.4</v>
          </cell>
          <cell r="U1207">
            <v>2002</v>
          </cell>
        </row>
        <row r="1208">
          <cell r="A1208">
            <v>6713591</v>
          </cell>
          <cell r="B1208" t="str">
            <v>NEW03818</v>
          </cell>
          <cell r="C1208" t="str">
            <v>Ch08_Type97_Chi_Ha</v>
          </cell>
          <cell r="D1208">
            <v>43535027</v>
          </cell>
          <cell r="E1208">
            <v>6230</v>
          </cell>
          <cell r="H1208">
            <v>9</v>
          </cell>
          <cell r="I1208">
            <v>48</v>
          </cell>
          <cell r="J1208">
            <v>700</v>
          </cell>
          <cell r="K1208">
            <v>460</v>
          </cell>
          <cell r="M1208">
            <v>2912</v>
          </cell>
          <cell r="N1208">
            <v>5</v>
          </cell>
          <cell r="O1208"/>
          <cell r="P1208">
            <v>1752287</v>
          </cell>
          <cell r="Q1208">
            <v>2707</v>
          </cell>
          <cell r="R1208">
            <v>2276</v>
          </cell>
          <cell r="S1208">
            <v>5407</v>
          </cell>
          <cell r="T1208">
            <v>5</v>
          </cell>
          <cell r="U1208">
            <v>10150</v>
          </cell>
        </row>
        <row r="1209">
          <cell r="A1209">
            <v>13431095</v>
          </cell>
          <cell r="B1209" t="str">
            <v>MEDEO1981</v>
          </cell>
          <cell r="C1209" t="str">
            <v>GAZ-74b</v>
          </cell>
          <cell r="D1209">
            <v>43535014</v>
          </cell>
          <cell r="E1209">
            <v>661</v>
          </cell>
          <cell r="H1209">
            <v>0</v>
          </cell>
          <cell r="I1209">
            <v>43</v>
          </cell>
          <cell r="J1209">
            <v>680</v>
          </cell>
          <cell r="K1209">
            <v>229</v>
          </cell>
          <cell r="M1209">
            <v>282</v>
          </cell>
          <cell r="N1209">
            <v>0</v>
          </cell>
          <cell r="O1209"/>
          <cell r="P1209">
            <v>77921</v>
          </cell>
          <cell r="Q1209">
            <v>207</v>
          </cell>
          <cell r="R1209">
            <v>338</v>
          </cell>
          <cell r="S1209">
            <v>926</v>
          </cell>
          <cell r="T1209">
            <v>3.6</v>
          </cell>
          <cell r="U1209">
            <v>940</v>
          </cell>
        </row>
        <row r="1210">
          <cell r="A1210">
            <v>14357859</v>
          </cell>
          <cell r="B1210" t="str">
            <v>KIRUHA8080</v>
          </cell>
          <cell r="C1210" t="str">
            <v>GB07_Matilda</v>
          </cell>
          <cell r="D1210">
            <v>43535025</v>
          </cell>
          <cell r="E1210">
            <v>421</v>
          </cell>
          <cell r="H1210">
            <v>0</v>
          </cell>
          <cell r="I1210">
            <v>46</v>
          </cell>
          <cell r="J1210">
            <v>420</v>
          </cell>
          <cell r="K1210">
            <v>1</v>
          </cell>
          <cell r="M1210">
            <v>194</v>
          </cell>
          <cell r="N1210">
            <v>0</v>
          </cell>
          <cell r="O1210"/>
          <cell r="P1210">
            <v>23488</v>
          </cell>
          <cell r="Q1210">
            <v>74</v>
          </cell>
          <cell r="R1210">
            <v>178</v>
          </cell>
          <cell r="S1210">
            <v>104</v>
          </cell>
          <cell r="T1210">
            <v>2.6</v>
          </cell>
          <cell r="U1210">
            <v>584</v>
          </cell>
        </row>
        <row r="1211">
          <cell r="A1211">
            <v>12908372</v>
          </cell>
          <cell r="B1211" t="str">
            <v>SPRINTER400</v>
          </cell>
          <cell r="C1211" t="str">
            <v>T82</v>
          </cell>
          <cell r="D1211">
            <v>43535022</v>
          </cell>
          <cell r="E1211">
            <v>119</v>
          </cell>
          <cell r="H1211">
            <v>0</v>
          </cell>
          <cell r="I1211">
            <v>46</v>
          </cell>
          <cell r="J1211">
            <v>440</v>
          </cell>
          <cell r="K1211">
            <v>1</v>
          </cell>
          <cell r="M1211">
            <v>55</v>
          </cell>
          <cell r="N1211">
            <v>0</v>
          </cell>
          <cell r="O1211"/>
          <cell r="P1211">
            <v>4237</v>
          </cell>
          <cell r="Q1211">
            <v>21</v>
          </cell>
          <cell r="R1211">
            <v>132</v>
          </cell>
          <cell r="S1211">
            <v>2</v>
          </cell>
          <cell r="T1211">
            <v>1.8</v>
          </cell>
          <cell r="U1211">
            <v>101</v>
          </cell>
        </row>
        <row r="1212">
          <cell r="A1212">
            <v>2617126</v>
          </cell>
          <cell r="B1212" t="str">
            <v>AHRASHA2000</v>
          </cell>
          <cell r="C1212" t="str">
            <v>T2_lt</v>
          </cell>
          <cell r="D1212">
            <v>43535009</v>
          </cell>
          <cell r="E1212">
            <v>2861</v>
          </cell>
          <cell r="H1212">
            <v>49</v>
          </cell>
          <cell r="I1212">
            <v>50</v>
          </cell>
          <cell r="J1212">
            <v>810</v>
          </cell>
          <cell r="K1212">
            <v>448</v>
          </cell>
          <cell r="M1212">
            <v>1361</v>
          </cell>
          <cell r="N1212">
            <v>26</v>
          </cell>
          <cell r="O1212">
            <v>778</v>
          </cell>
          <cell r="P1212">
            <v>615005</v>
          </cell>
          <cell r="Q1212">
            <v>1569</v>
          </cell>
          <cell r="R1212">
            <v>1852</v>
          </cell>
          <cell r="S1212">
            <v>1882</v>
          </cell>
          <cell r="T1212">
            <v>4</v>
          </cell>
          <cell r="U1212">
            <v>6003</v>
          </cell>
        </row>
        <row r="1213">
          <cell r="A1213">
            <v>13408122</v>
          </cell>
          <cell r="B1213" t="str">
            <v>GORYUNOV13</v>
          </cell>
          <cell r="C1213" t="str">
            <v>T57</v>
          </cell>
          <cell r="D1213">
            <v>43535029</v>
          </cell>
          <cell r="E1213">
            <v>1012</v>
          </cell>
          <cell r="H1213">
            <v>161</v>
          </cell>
          <cell r="I1213">
            <v>51</v>
          </cell>
          <cell r="J1213">
            <v>690</v>
          </cell>
          <cell r="K1213">
            <v>247</v>
          </cell>
          <cell r="M1213">
            <v>456</v>
          </cell>
          <cell r="N1213">
            <v>82</v>
          </cell>
          <cell r="O1213">
            <v>906</v>
          </cell>
          <cell r="P1213">
            <v>139406</v>
          </cell>
          <cell r="Q1213">
            <v>440</v>
          </cell>
          <cell r="R1213">
            <v>483</v>
          </cell>
          <cell r="S1213">
            <v>730</v>
          </cell>
          <cell r="T1213">
            <v>3.4</v>
          </cell>
          <cell r="U1213">
            <v>1831</v>
          </cell>
        </row>
        <row r="1214">
          <cell r="C1214" t="str">
            <v>GB06_Vickers_Medium_Mk_III</v>
          </cell>
          <cell r="D1214">
            <v>43535011</v>
          </cell>
          <cell r="E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M1214">
            <v>0</v>
          </cell>
          <cell r="N1214">
            <v>0</v>
          </cell>
          <cell r="O1214"/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</row>
        <row r="1215">
          <cell r="A1215">
            <v>14290835</v>
          </cell>
          <cell r="B1215" t="str">
            <v>ZHAS1981</v>
          </cell>
          <cell r="C1215" t="str">
            <v>Pz38t</v>
          </cell>
          <cell r="D1215">
            <v>43535004</v>
          </cell>
          <cell r="E1215">
            <v>356</v>
          </cell>
          <cell r="H1215">
            <v>26</v>
          </cell>
          <cell r="I1215">
            <v>42</v>
          </cell>
          <cell r="J1215">
            <v>600</v>
          </cell>
          <cell r="K1215">
            <v>87</v>
          </cell>
          <cell r="M1215">
            <v>153</v>
          </cell>
          <cell r="N1215">
            <v>10</v>
          </cell>
          <cell r="O1215"/>
          <cell r="P1215">
            <v>28128</v>
          </cell>
          <cell r="Q1215">
            <v>128</v>
          </cell>
          <cell r="R1215">
            <v>245</v>
          </cell>
          <cell r="S1215">
            <v>268</v>
          </cell>
          <cell r="T1215">
            <v>2.2999999999999998</v>
          </cell>
          <cell r="U1215">
            <v>415</v>
          </cell>
        </row>
        <row r="1216">
          <cell r="A1216">
            <v>14228605</v>
          </cell>
          <cell r="B1216" t="str">
            <v>LEGION111111</v>
          </cell>
          <cell r="C1216" t="str">
            <v>PzIII_A</v>
          </cell>
          <cell r="D1216">
            <v>43535030</v>
          </cell>
          <cell r="E1216">
            <v>364</v>
          </cell>
          <cell r="H1216">
            <v>0</v>
          </cell>
          <cell r="I1216">
            <v>49</v>
          </cell>
          <cell r="J1216">
            <v>280</v>
          </cell>
          <cell r="K1216">
            <v>23</v>
          </cell>
          <cell r="M1216">
            <v>180</v>
          </cell>
          <cell r="N1216">
            <v>0</v>
          </cell>
          <cell r="O1216"/>
          <cell r="P1216">
            <v>18765</v>
          </cell>
          <cell r="Q1216">
            <v>84</v>
          </cell>
          <cell r="R1216">
            <v>158</v>
          </cell>
          <cell r="S1216">
            <v>42</v>
          </cell>
          <cell r="T1216">
            <v>2.2999999999999998</v>
          </cell>
          <cell r="U1216">
            <v>160</v>
          </cell>
        </row>
        <row r="1217">
          <cell r="A1217">
            <v>14154560</v>
          </cell>
          <cell r="B1217" t="str">
            <v>ARTEM_DOINIKOV</v>
          </cell>
          <cell r="C1217" t="str">
            <v>T-46</v>
          </cell>
          <cell r="D1217">
            <v>43535017</v>
          </cell>
          <cell r="E1217">
            <v>340</v>
          </cell>
          <cell r="H1217">
            <v>0</v>
          </cell>
          <cell r="I1217">
            <v>52</v>
          </cell>
          <cell r="J1217">
            <v>890</v>
          </cell>
          <cell r="K1217">
            <v>329</v>
          </cell>
          <cell r="M1217">
            <v>176</v>
          </cell>
          <cell r="N1217">
            <v>0</v>
          </cell>
          <cell r="O1217"/>
          <cell r="P1217">
            <v>29387</v>
          </cell>
          <cell r="Q1217">
            <v>132</v>
          </cell>
          <cell r="R1217">
            <v>384</v>
          </cell>
          <cell r="S1217">
            <v>363</v>
          </cell>
          <cell r="T1217">
            <v>2.2000000000000002</v>
          </cell>
          <cell r="U1217">
            <v>699</v>
          </cell>
        </row>
        <row r="1218">
          <cell r="A1218">
            <v>3758238</v>
          </cell>
          <cell r="B1218" t="str">
            <v>DIMKASMIRNOV</v>
          </cell>
          <cell r="C1218" t="str">
            <v>SU-26</v>
          </cell>
          <cell r="D1218">
            <v>43535008</v>
          </cell>
          <cell r="E1218">
            <v>1243</v>
          </cell>
          <cell r="H1218">
            <v>18</v>
          </cell>
          <cell r="I1218">
            <v>48</v>
          </cell>
          <cell r="J1218">
            <v>800</v>
          </cell>
          <cell r="K1218">
            <v>456</v>
          </cell>
          <cell r="M1218">
            <v>590</v>
          </cell>
          <cell r="N1218">
            <v>9</v>
          </cell>
          <cell r="O1218">
            <v>46</v>
          </cell>
          <cell r="P1218">
            <v>272324</v>
          </cell>
          <cell r="Q1218">
            <v>679</v>
          </cell>
          <cell r="R1218">
            <v>792</v>
          </cell>
          <cell r="S1218">
            <v>978</v>
          </cell>
          <cell r="T1218">
            <v>3.9</v>
          </cell>
          <cell r="U1218">
            <v>2266</v>
          </cell>
        </row>
        <row r="1219">
          <cell r="A1219">
            <v>5526164</v>
          </cell>
          <cell r="B1219" t="str">
            <v>NEMOW</v>
          </cell>
          <cell r="C1219" t="str">
            <v>Bison_I</v>
          </cell>
          <cell r="D1219">
            <v>43535005</v>
          </cell>
          <cell r="E1219">
            <v>10466</v>
          </cell>
          <cell r="H1219">
            <v>0</v>
          </cell>
          <cell r="I1219">
            <v>55</v>
          </cell>
          <cell r="J1219">
            <v>1280</v>
          </cell>
          <cell r="K1219">
            <v>1214</v>
          </cell>
          <cell r="M1219">
            <v>5710</v>
          </cell>
          <cell r="N1219">
            <v>0</v>
          </cell>
          <cell r="O1219"/>
          <cell r="P1219">
            <v>6559563</v>
          </cell>
          <cell r="Q1219">
            <v>11164</v>
          </cell>
          <cell r="R1219">
            <v>10974</v>
          </cell>
          <cell r="S1219">
            <v>11054</v>
          </cell>
          <cell r="T1219">
            <v>5.0999999999999996</v>
          </cell>
          <cell r="U1219">
            <v>23319</v>
          </cell>
        </row>
        <row r="1220">
          <cell r="A1220">
            <v>1843972</v>
          </cell>
          <cell r="B1220" t="str">
            <v>D_DULYA</v>
          </cell>
          <cell r="C1220" t="str">
            <v>SU-18</v>
          </cell>
          <cell r="D1220">
            <v>43535002</v>
          </cell>
          <cell r="E1220">
            <v>81</v>
          </cell>
          <cell r="H1220">
            <v>14</v>
          </cell>
          <cell r="I1220">
            <v>46</v>
          </cell>
          <cell r="J1220">
            <v>290</v>
          </cell>
          <cell r="K1220">
            <v>1</v>
          </cell>
          <cell r="M1220">
            <v>37</v>
          </cell>
          <cell r="N1220">
            <v>6</v>
          </cell>
          <cell r="O1220">
            <v>1</v>
          </cell>
          <cell r="P1220">
            <v>867</v>
          </cell>
          <cell r="Q1220">
            <v>6</v>
          </cell>
          <cell r="R1220">
            <v>31</v>
          </cell>
          <cell r="S1220">
            <v>39</v>
          </cell>
          <cell r="T1220">
            <v>1.5</v>
          </cell>
          <cell r="U1220">
            <v>59</v>
          </cell>
        </row>
        <row r="1221">
          <cell r="A1221">
            <v>1243869</v>
          </cell>
          <cell r="B1221" t="str">
            <v>VETAL161</v>
          </cell>
          <cell r="C1221" t="str">
            <v>GB07_Matilda</v>
          </cell>
          <cell r="D1221">
            <v>43535024</v>
          </cell>
          <cell r="E1221">
            <v>10477</v>
          </cell>
          <cell r="H1221">
            <v>28</v>
          </cell>
          <cell r="I1221">
            <v>49</v>
          </cell>
          <cell r="J1221">
            <v>760</v>
          </cell>
          <cell r="K1221">
            <v>568</v>
          </cell>
          <cell r="M1221">
            <v>4962</v>
          </cell>
          <cell r="N1221">
            <v>15</v>
          </cell>
          <cell r="O1221"/>
          <cell r="P1221">
            <v>3509740</v>
          </cell>
          <cell r="Q1221">
            <v>5253</v>
          </cell>
          <cell r="R1221">
            <v>10938</v>
          </cell>
          <cell r="S1221">
            <v>3332</v>
          </cell>
          <cell r="T1221">
            <v>5</v>
          </cell>
          <cell r="U1221">
            <v>14966</v>
          </cell>
        </row>
        <row r="1222">
          <cell r="A1222">
            <v>7136181</v>
          </cell>
          <cell r="B1222" t="str">
            <v>ROMIK0708</v>
          </cell>
          <cell r="C1222" t="str">
            <v>Ch08_Type97_Chi_Ha</v>
          </cell>
          <cell r="D1222">
            <v>43535012</v>
          </cell>
          <cell r="E1222">
            <v>1314</v>
          </cell>
          <cell r="H1222">
            <v>9</v>
          </cell>
          <cell r="I1222">
            <v>48</v>
          </cell>
          <cell r="J1222">
            <v>560</v>
          </cell>
          <cell r="K1222">
            <v>365</v>
          </cell>
          <cell r="M1222">
            <v>635</v>
          </cell>
          <cell r="N1222">
            <v>4</v>
          </cell>
          <cell r="O1222"/>
          <cell r="P1222">
            <v>227236</v>
          </cell>
          <cell r="Q1222">
            <v>624</v>
          </cell>
          <cell r="R1222">
            <v>770</v>
          </cell>
          <cell r="S1222">
            <v>629</v>
          </cell>
          <cell r="T1222">
            <v>3.9</v>
          </cell>
          <cell r="U1222">
            <v>1266</v>
          </cell>
        </row>
        <row r="1223">
          <cell r="A1223">
            <v>12507764</v>
          </cell>
          <cell r="B1223" t="str">
            <v>VINOKUR2013</v>
          </cell>
          <cell r="C1223" t="str">
            <v>SU-76</v>
          </cell>
          <cell r="D1223">
            <v>43535015</v>
          </cell>
          <cell r="E1223">
            <v>435</v>
          </cell>
          <cell r="H1223">
            <v>17</v>
          </cell>
          <cell r="I1223">
            <v>45</v>
          </cell>
          <cell r="J1223">
            <v>380</v>
          </cell>
          <cell r="K1223">
            <v>3</v>
          </cell>
          <cell r="M1223">
            <v>200</v>
          </cell>
          <cell r="N1223">
            <v>7</v>
          </cell>
          <cell r="O1223">
            <v>1</v>
          </cell>
          <cell r="P1223">
            <v>23598</v>
          </cell>
          <cell r="Q1223">
            <v>81</v>
          </cell>
          <cell r="R1223">
            <v>326</v>
          </cell>
          <cell r="S1223">
            <v>120</v>
          </cell>
          <cell r="T1223">
            <v>2.2000000000000002</v>
          </cell>
          <cell r="U1223">
            <v>245</v>
          </cell>
        </row>
        <row r="1224">
          <cell r="A1224">
            <v>8307674</v>
          </cell>
          <cell r="B1224" t="str">
            <v>CRAZY2001</v>
          </cell>
          <cell r="C1224" t="str">
            <v>T-46</v>
          </cell>
          <cell r="D1224">
            <v>43535023</v>
          </cell>
          <cell r="E1224">
            <v>195</v>
          </cell>
          <cell r="H1224">
            <v>30</v>
          </cell>
          <cell r="I1224">
            <v>42</v>
          </cell>
          <cell r="J1224">
            <v>270</v>
          </cell>
          <cell r="K1224">
            <v>1</v>
          </cell>
          <cell r="M1224">
            <v>80</v>
          </cell>
          <cell r="N1224">
            <v>13</v>
          </cell>
          <cell r="O1224">
            <v>139</v>
          </cell>
          <cell r="P1224">
            <v>5996</v>
          </cell>
          <cell r="Q1224">
            <v>34</v>
          </cell>
          <cell r="R1224">
            <v>54</v>
          </cell>
          <cell r="S1224">
            <v>33</v>
          </cell>
          <cell r="T1224">
            <v>2</v>
          </cell>
          <cell r="U1224">
            <v>136</v>
          </cell>
        </row>
        <row r="1225">
          <cell r="C1225" t="str">
            <v>SU-18</v>
          </cell>
          <cell r="D1225">
            <v>43535028</v>
          </cell>
          <cell r="E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M1225">
            <v>0</v>
          </cell>
          <cell r="N1225">
            <v>0</v>
          </cell>
          <cell r="O1225"/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</row>
        <row r="1226">
          <cell r="A1226">
            <v>12390990</v>
          </cell>
          <cell r="B1226" t="str">
            <v>FARASHAD</v>
          </cell>
          <cell r="C1226" t="str">
            <v>T-46</v>
          </cell>
          <cell r="D1226">
            <v>43535021</v>
          </cell>
          <cell r="E1226">
            <v>595</v>
          </cell>
          <cell r="H1226">
            <v>42</v>
          </cell>
          <cell r="I1226">
            <v>50</v>
          </cell>
          <cell r="J1226">
            <v>540</v>
          </cell>
          <cell r="K1226">
            <v>167</v>
          </cell>
          <cell r="M1226">
            <v>289</v>
          </cell>
          <cell r="N1226">
            <v>22</v>
          </cell>
          <cell r="O1226">
            <v>683</v>
          </cell>
          <cell r="P1226">
            <v>41254</v>
          </cell>
          <cell r="Q1226">
            <v>148</v>
          </cell>
          <cell r="R1226">
            <v>560</v>
          </cell>
          <cell r="S1226">
            <v>219</v>
          </cell>
          <cell r="T1226">
            <v>3</v>
          </cell>
          <cell r="U1226">
            <v>701</v>
          </cell>
        </row>
        <row r="1227">
          <cell r="A1227">
            <v>4944792</v>
          </cell>
          <cell r="B1227" t="str">
            <v>OXOTHUK_HA_TAHKOB</v>
          </cell>
          <cell r="C1227" t="str">
            <v>T-46</v>
          </cell>
          <cell r="D1227">
            <v>43535006</v>
          </cell>
          <cell r="E1227">
            <v>6998</v>
          </cell>
          <cell r="H1227">
            <v>311</v>
          </cell>
          <cell r="I1227">
            <v>46</v>
          </cell>
          <cell r="J1227">
            <v>840</v>
          </cell>
          <cell r="K1227">
            <v>831</v>
          </cell>
          <cell r="M1227">
            <v>3261</v>
          </cell>
          <cell r="N1227">
            <v>143</v>
          </cell>
          <cell r="O1227">
            <v>1052</v>
          </cell>
          <cell r="P1227">
            <v>4617982</v>
          </cell>
          <cell r="Q1227">
            <v>4761</v>
          </cell>
          <cell r="R1227">
            <v>4401</v>
          </cell>
          <cell r="S1227">
            <v>4706</v>
          </cell>
          <cell r="T1227">
            <v>6.1</v>
          </cell>
          <cell r="U1227">
            <v>7753</v>
          </cell>
        </row>
        <row r="1228">
          <cell r="A1228">
            <v>4936585</v>
          </cell>
          <cell r="B1228" t="str">
            <v>ALEX_1404</v>
          </cell>
          <cell r="C1228" t="str">
            <v>M5_Stuart</v>
          </cell>
          <cell r="D1228">
            <v>43535003</v>
          </cell>
          <cell r="E1228">
            <v>1265</v>
          </cell>
          <cell r="H1228">
            <v>33</v>
          </cell>
          <cell r="I1228">
            <v>50</v>
          </cell>
          <cell r="J1228">
            <v>650</v>
          </cell>
          <cell r="K1228">
            <v>263</v>
          </cell>
          <cell r="M1228">
            <v>589</v>
          </cell>
          <cell r="N1228">
            <v>18</v>
          </cell>
          <cell r="O1228">
            <v>430</v>
          </cell>
          <cell r="P1228">
            <v>126959</v>
          </cell>
          <cell r="Q1228">
            <v>543</v>
          </cell>
          <cell r="R1228">
            <v>1286</v>
          </cell>
          <cell r="S1228">
            <v>876</v>
          </cell>
          <cell r="T1228">
            <v>2.8</v>
          </cell>
          <cell r="U1228">
            <v>1204</v>
          </cell>
        </row>
        <row r="1229">
          <cell r="A1229">
            <v>467652</v>
          </cell>
          <cell r="B1229" t="str">
            <v>VVVT</v>
          </cell>
          <cell r="C1229" t="str">
            <v>SU-76</v>
          </cell>
          <cell r="D1229">
            <v>43535019</v>
          </cell>
          <cell r="E1229">
            <v>5271</v>
          </cell>
          <cell r="H1229">
            <v>55</v>
          </cell>
          <cell r="I1229">
            <v>44</v>
          </cell>
          <cell r="J1229">
            <v>780</v>
          </cell>
          <cell r="K1229">
            <v>531</v>
          </cell>
          <cell r="M1229">
            <v>2497</v>
          </cell>
          <cell r="N1229">
            <v>23</v>
          </cell>
          <cell r="O1229">
            <v>882</v>
          </cell>
          <cell r="P1229">
            <v>1350159</v>
          </cell>
          <cell r="Q1229">
            <v>2988</v>
          </cell>
          <cell r="R1229">
            <v>3254</v>
          </cell>
          <cell r="S1229">
            <v>5606</v>
          </cell>
          <cell r="T1229">
            <v>4.2</v>
          </cell>
          <cell r="U1229">
            <v>7149</v>
          </cell>
        </row>
        <row r="1230">
          <cell r="A1230">
            <v>11856437</v>
          </cell>
          <cell r="B1230" t="str">
            <v>VOVAPENOCHET</v>
          </cell>
          <cell r="C1230" t="str">
            <v>T-28</v>
          </cell>
          <cell r="D1230">
            <v>43535016</v>
          </cell>
          <cell r="E1230">
            <v>1960</v>
          </cell>
          <cell r="H1230">
            <v>197</v>
          </cell>
          <cell r="I1230">
            <v>48</v>
          </cell>
          <cell r="J1230">
            <v>500</v>
          </cell>
          <cell r="K1230">
            <v>321</v>
          </cell>
          <cell r="M1230">
            <v>876</v>
          </cell>
          <cell r="N1230">
            <v>95</v>
          </cell>
          <cell r="O1230">
            <v>205</v>
          </cell>
          <cell r="P1230">
            <v>426937</v>
          </cell>
          <cell r="Q1230">
            <v>738</v>
          </cell>
          <cell r="R1230">
            <v>1173</v>
          </cell>
          <cell r="S1230">
            <v>727</v>
          </cell>
          <cell r="T1230">
            <v>4.5999999999999996</v>
          </cell>
          <cell r="U1230">
            <v>1528</v>
          </cell>
        </row>
        <row r="1231">
          <cell r="A1231">
            <v>4694326</v>
          </cell>
          <cell r="B1231" t="str">
            <v>GLEBZHIGLOV</v>
          </cell>
          <cell r="C1231" t="str">
            <v>AMX38</v>
          </cell>
          <cell r="D1231">
            <v>43535013</v>
          </cell>
          <cell r="E1231">
            <v>2618</v>
          </cell>
          <cell r="H1231">
            <v>0</v>
          </cell>
          <cell r="I1231">
            <v>47</v>
          </cell>
          <cell r="J1231">
            <v>650</v>
          </cell>
          <cell r="K1231">
            <v>527</v>
          </cell>
          <cell r="M1231">
            <v>1231</v>
          </cell>
          <cell r="N1231">
            <v>0</v>
          </cell>
          <cell r="O1231"/>
          <cell r="P1231">
            <v>712717</v>
          </cell>
          <cell r="Q1231">
            <v>1512</v>
          </cell>
          <cell r="R1231">
            <v>1801</v>
          </cell>
          <cell r="S1231">
            <v>1523</v>
          </cell>
          <cell r="T1231">
            <v>4.8</v>
          </cell>
          <cell r="U1231">
            <v>2376</v>
          </cell>
        </row>
        <row r="1232">
          <cell r="A1232">
            <v>8472109</v>
          </cell>
          <cell r="B1232" t="str">
            <v>PANFILOVETS_74</v>
          </cell>
          <cell r="C1232" t="str">
            <v>JagdPzIV</v>
          </cell>
          <cell r="D1232">
            <v>44341827</v>
          </cell>
          <cell r="E1232">
            <v>8189</v>
          </cell>
          <cell r="H1232">
            <v>38</v>
          </cell>
          <cell r="I1232">
            <v>48</v>
          </cell>
          <cell r="J1232">
            <v>690</v>
          </cell>
          <cell r="K1232">
            <v>637</v>
          </cell>
          <cell r="M1232">
            <v>3838</v>
          </cell>
          <cell r="N1232">
            <v>19</v>
          </cell>
          <cell r="O1232">
            <v>1</v>
          </cell>
          <cell r="P1232">
            <v>3644796</v>
          </cell>
          <cell r="Q1232">
            <v>4397</v>
          </cell>
          <cell r="R1232">
            <v>5493</v>
          </cell>
          <cell r="S1232">
            <v>4186</v>
          </cell>
          <cell r="T1232">
            <v>5.6</v>
          </cell>
          <cell r="U1232">
            <v>8023</v>
          </cell>
        </row>
        <row r="1233">
          <cell r="A1233">
            <v>13127122</v>
          </cell>
          <cell r="B1233" t="str">
            <v>SATANIGHT</v>
          </cell>
          <cell r="C1233" t="str">
            <v>Wespe</v>
          </cell>
          <cell r="D1233">
            <v>44341835</v>
          </cell>
          <cell r="E1233">
            <v>3241</v>
          </cell>
          <cell r="H1233">
            <v>64</v>
          </cell>
          <cell r="I1233">
            <v>46</v>
          </cell>
          <cell r="J1233">
            <v>650</v>
          </cell>
          <cell r="K1233">
            <v>337</v>
          </cell>
          <cell r="M1233">
            <v>1542</v>
          </cell>
          <cell r="N1233">
            <v>29</v>
          </cell>
          <cell r="O1233">
            <v>1</v>
          </cell>
          <cell r="P1233">
            <v>490363</v>
          </cell>
          <cell r="Q1233">
            <v>1081</v>
          </cell>
          <cell r="R1233">
            <v>3998</v>
          </cell>
          <cell r="S1233">
            <v>1057</v>
          </cell>
          <cell r="T1233">
            <v>3.8</v>
          </cell>
          <cell r="U1233">
            <v>3864</v>
          </cell>
        </row>
        <row r="1234">
          <cell r="A1234">
            <v>7362395</v>
          </cell>
          <cell r="B1234" t="str">
            <v>HATAM_SULTAN</v>
          </cell>
          <cell r="C1234" t="str">
            <v>VK3601H</v>
          </cell>
          <cell r="D1234">
            <v>44341838</v>
          </cell>
          <cell r="E1234">
            <v>15306</v>
          </cell>
          <cell r="H1234">
            <v>178</v>
          </cell>
          <cell r="I1234">
            <v>50</v>
          </cell>
          <cell r="J1234">
            <v>810</v>
          </cell>
          <cell r="K1234">
            <v>910</v>
          </cell>
          <cell r="M1234">
            <v>7328</v>
          </cell>
          <cell r="N1234">
            <v>89</v>
          </cell>
          <cell r="O1234">
            <v>1061</v>
          </cell>
          <cell r="P1234">
            <v>11353683</v>
          </cell>
          <cell r="Q1234">
            <v>11718</v>
          </cell>
          <cell r="R1234">
            <v>9733</v>
          </cell>
          <cell r="S1234">
            <v>11008</v>
          </cell>
          <cell r="T1234">
            <v>6.5</v>
          </cell>
          <cell r="U1234">
            <v>8505</v>
          </cell>
        </row>
        <row r="1235">
          <cell r="A1235">
            <v>14200487</v>
          </cell>
          <cell r="B1235" t="str">
            <v>_JENYA1985_</v>
          </cell>
          <cell r="C1235" t="str">
            <v>T-34-85</v>
          </cell>
          <cell r="D1235">
            <v>44341842</v>
          </cell>
          <cell r="E1235">
            <v>480</v>
          </cell>
          <cell r="H1235">
            <v>0</v>
          </cell>
          <cell r="I1235">
            <v>51</v>
          </cell>
          <cell r="J1235">
            <v>930</v>
          </cell>
          <cell r="K1235">
            <v>533</v>
          </cell>
          <cell r="M1235">
            <v>245</v>
          </cell>
          <cell r="N1235">
            <v>0</v>
          </cell>
          <cell r="O1235"/>
          <cell r="P1235">
            <v>88186</v>
          </cell>
          <cell r="Q1235">
            <v>262</v>
          </cell>
          <cell r="R1235">
            <v>630</v>
          </cell>
          <cell r="S1235">
            <v>271</v>
          </cell>
          <cell r="T1235">
            <v>3.7</v>
          </cell>
          <cell r="U1235">
            <v>1024</v>
          </cell>
        </row>
        <row r="1236">
          <cell r="A1236">
            <v>5406256</v>
          </cell>
          <cell r="B1236" t="str">
            <v>GOPNICK3060</v>
          </cell>
          <cell r="C1236" t="str">
            <v>AMX_105AM</v>
          </cell>
          <cell r="D1236">
            <v>44341824</v>
          </cell>
          <cell r="E1236">
            <v>7497</v>
          </cell>
          <cell r="H1236">
            <v>4</v>
          </cell>
          <cell r="I1236">
            <v>47</v>
          </cell>
          <cell r="J1236">
            <v>850</v>
          </cell>
          <cell r="K1236">
            <v>602</v>
          </cell>
          <cell r="M1236">
            <v>3538</v>
          </cell>
          <cell r="N1236">
            <v>2</v>
          </cell>
          <cell r="O1236"/>
          <cell r="P1236">
            <v>2789755</v>
          </cell>
          <cell r="Q1236">
            <v>3613</v>
          </cell>
          <cell r="R1236">
            <v>7580</v>
          </cell>
          <cell r="S1236">
            <v>3977</v>
          </cell>
          <cell r="T1236">
            <v>5</v>
          </cell>
          <cell r="U1236">
            <v>13174</v>
          </cell>
        </row>
        <row r="1237">
          <cell r="A1237">
            <v>4965135</v>
          </cell>
          <cell r="B1237" t="str">
            <v>MA4ET1K</v>
          </cell>
          <cell r="C1237" t="str">
            <v>Ch09_M5</v>
          </cell>
          <cell r="D1237">
            <v>44341817</v>
          </cell>
          <cell r="E1237">
            <v>2803</v>
          </cell>
          <cell r="H1237">
            <v>32</v>
          </cell>
          <cell r="I1237">
            <v>50</v>
          </cell>
          <cell r="J1237">
            <v>540</v>
          </cell>
          <cell r="K1237">
            <v>323</v>
          </cell>
          <cell r="M1237">
            <v>1338</v>
          </cell>
          <cell r="N1237">
            <v>17</v>
          </cell>
          <cell r="O1237">
            <v>348</v>
          </cell>
          <cell r="P1237">
            <v>470287</v>
          </cell>
          <cell r="Q1237">
            <v>1012</v>
          </cell>
          <cell r="R1237">
            <v>2237</v>
          </cell>
          <cell r="S1237">
            <v>730</v>
          </cell>
          <cell r="T1237">
            <v>4.2</v>
          </cell>
          <cell r="U1237">
            <v>2905</v>
          </cell>
        </row>
        <row r="1238">
          <cell r="A1238">
            <v>8314708</v>
          </cell>
          <cell r="B1238" t="str">
            <v>ORTUM</v>
          </cell>
          <cell r="C1238" t="str">
            <v>GB08_Churchill_I</v>
          </cell>
          <cell r="D1238">
            <v>44341836</v>
          </cell>
          <cell r="E1238">
            <v>897</v>
          </cell>
          <cell r="H1238">
            <v>20</v>
          </cell>
          <cell r="I1238">
            <v>51</v>
          </cell>
          <cell r="J1238">
            <v>990</v>
          </cell>
          <cell r="K1238">
            <v>573</v>
          </cell>
          <cell r="M1238">
            <v>460</v>
          </cell>
          <cell r="N1238">
            <v>10</v>
          </cell>
          <cell r="O1238"/>
          <cell r="P1238">
            <v>187174</v>
          </cell>
          <cell r="Q1238">
            <v>604</v>
          </cell>
          <cell r="R1238">
            <v>695</v>
          </cell>
          <cell r="S1238">
            <v>890</v>
          </cell>
          <cell r="T1238">
            <v>3.4</v>
          </cell>
          <cell r="U1238">
            <v>2157</v>
          </cell>
        </row>
        <row r="1239">
          <cell r="A1239">
            <v>14719086</v>
          </cell>
          <cell r="B1239" t="str">
            <v>ZMEELO</v>
          </cell>
          <cell r="C1239" t="str">
            <v>A-20</v>
          </cell>
          <cell r="D1239">
            <v>44341844</v>
          </cell>
          <cell r="E1239">
            <v>128</v>
          </cell>
          <cell r="H1239">
            <v>0</v>
          </cell>
          <cell r="I1239">
            <v>46</v>
          </cell>
          <cell r="J1239">
            <v>530</v>
          </cell>
          <cell r="K1239">
            <v>56</v>
          </cell>
          <cell r="M1239">
            <v>59</v>
          </cell>
          <cell r="N1239">
            <v>0</v>
          </cell>
          <cell r="O1239"/>
          <cell r="P1239">
            <v>6100</v>
          </cell>
          <cell r="Q1239">
            <v>32</v>
          </cell>
          <cell r="R1239">
            <v>30</v>
          </cell>
          <cell r="S1239">
            <v>214</v>
          </cell>
          <cell r="T1239">
            <v>1.7</v>
          </cell>
          <cell r="U1239">
            <v>85</v>
          </cell>
        </row>
        <row r="1240">
          <cell r="A1240">
            <v>2109800</v>
          </cell>
          <cell r="B1240" t="str">
            <v>AZIMUTT</v>
          </cell>
          <cell r="C1240" t="str">
            <v>KV-1s</v>
          </cell>
          <cell r="D1240">
            <v>44341841</v>
          </cell>
          <cell r="E1240">
            <v>2411</v>
          </cell>
          <cell r="H1240">
            <v>114</v>
          </cell>
          <cell r="I1240">
            <v>42</v>
          </cell>
          <cell r="J1240">
            <v>1210</v>
          </cell>
          <cell r="K1240">
            <v>900</v>
          </cell>
          <cell r="M1240">
            <v>1263</v>
          </cell>
          <cell r="N1240">
            <v>48</v>
          </cell>
          <cell r="O1240">
            <v>1015</v>
          </cell>
          <cell r="P1240">
            <v>838350</v>
          </cell>
          <cell r="Q1240">
            <v>2573</v>
          </cell>
          <cell r="R1240">
            <v>1382</v>
          </cell>
          <cell r="S1240">
            <v>3393</v>
          </cell>
          <cell r="T1240">
            <v>3.5</v>
          </cell>
          <cell r="U1240">
            <v>5918</v>
          </cell>
        </row>
        <row r="1241">
          <cell r="A1241">
            <v>6327214</v>
          </cell>
          <cell r="B1241" t="str">
            <v>ALEKSEI11117</v>
          </cell>
          <cell r="C1241" t="str">
            <v>PzIV</v>
          </cell>
          <cell r="D1241">
            <v>44341828</v>
          </cell>
          <cell r="E1241">
            <v>4369</v>
          </cell>
          <cell r="H1241">
            <v>60</v>
          </cell>
          <cell r="I1241">
            <v>54</v>
          </cell>
          <cell r="J1241">
            <v>1030</v>
          </cell>
          <cell r="K1241">
            <v>908</v>
          </cell>
          <cell r="M1241">
            <v>2255</v>
          </cell>
          <cell r="N1241">
            <v>33</v>
          </cell>
          <cell r="O1241"/>
          <cell r="P1241">
            <v>1698811</v>
          </cell>
          <cell r="Q1241">
            <v>3923</v>
          </cell>
          <cell r="R1241">
            <v>5292</v>
          </cell>
          <cell r="S1241">
            <v>4132</v>
          </cell>
          <cell r="T1241">
            <v>4</v>
          </cell>
          <cell r="U1241">
            <v>5323</v>
          </cell>
        </row>
        <row r="1242">
          <cell r="A1242">
            <v>2503095</v>
          </cell>
          <cell r="B1242" t="str">
            <v>DUKAT123456</v>
          </cell>
          <cell r="C1242" t="str">
            <v>Lorraine39_L_AM</v>
          </cell>
          <cell r="D1242">
            <v>44341830</v>
          </cell>
          <cell r="E1242">
            <v>693</v>
          </cell>
          <cell r="H1242">
            <v>3</v>
          </cell>
          <cell r="I1242">
            <v>48</v>
          </cell>
          <cell r="J1242">
            <v>710</v>
          </cell>
          <cell r="K1242">
            <v>240</v>
          </cell>
          <cell r="M1242">
            <v>332</v>
          </cell>
          <cell r="N1242">
            <v>1</v>
          </cell>
          <cell r="O1242"/>
          <cell r="P1242">
            <v>60789</v>
          </cell>
          <cell r="Q1242">
            <v>247</v>
          </cell>
          <cell r="R1242">
            <v>741</v>
          </cell>
          <cell r="S1242">
            <v>432</v>
          </cell>
          <cell r="T1242">
            <v>2.8</v>
          </cell>
          <cell r="U1242">
            <v>1059</v>
          </cell>
        </row>
        <row r="1243">
          <cell r="A1243">
            <v>13068455</v>
          </cell>
          <cell r="B1243" t="str">
            <v>ANDREI__2S9</v>
          </cell>
          <cell r="C1243" t="str">
            <v>KV-1s</v>
          </cell>
          <cell r="D1243">
            <v>44341825</v>
          </cell>
          <cell r="E1243">
            <v>964</v>
          </cell>
          <cell r="H1243">
            <v>102</v>
          </cell>
          <cell r="I1243">
            <v>52</v>
          </cell>
          <cell r="J1243">
            <v>460</v>
          </cell>
          <cell r="K1243">
            <v>270</v>
          </cell>
          <cell r="M1243">
            <v>452</v>
          </cell>
          <cell r="N1243">
            <v>53</v>
          </cell>
          <cell r="O1243"/>
          <cell r="P1243">
            <v>128958</v>
          </cell>
          <cell r="Q1243">
            <v>318</v>
          </cell>
          <cell r="R1243">
            <v>588</v>
          </cell>
          <cell r="S1243">
            <v>740</v>
          </cell>
          <cell r="T1243">
            <v>3.7</v>
          </cell>
          <cell r="U1243">
            <v>343</v>
          </cell>
        </row>
        <row r="1244">
          <cell r="A1244">
            <v>833785</v>
          </cell>
          <cell r="B1244" t="str">
            <v>PRYHODYA</v>
          </cell>
          <cell r="C1244" t="str">
            <v>M18_Hellcat</v>
          </cell>
          <cell r="D1244">
            <v>44341845</v>
          </cell>
          <cell r="E1244">
            <v>2092</v>
          </cell>
          <cell r="H1244">
            <v>0</v>
          </cell>
          <cell r="I1244">
            <v>47</v>
          </cell>
          <cell r="J1244">
            <v>930</v>
          </cell>
          <cell r="K1244">
            <v>684</v>
          </cell>
          <cell r="M1244">
            <v>981</v>
          </cell>
          <cell r="N1244">
            <v>0</v>
          </cell>
          <cell r="O1244"/>
          <cell r="P1244">
            <v>848826</v>
          </cell>
          <cell r="Q1244">
            <v>1420</v>
          </cell>
          <cell r="R1244">
            <v>1603</v>
          </cell>
          <cell r="S1244">
            <v>1345</v>
          </cell>
          <cell r="T1244">
            <v>4.8</v>
          </cell>
          <cell r="U1244">
            <v>4197</v>
          </cell>
        </row>
        <row r="1245">
          <cell r="A1245">
            <v>12196115</v>
          </cell>
          <cell r="B1245" t="str">
            <v>VOVAN171978</v>
          </cell>
          <cell r="C1245" t="str">
            <v>T-34-85</v>
          </cell>
          <cell r="D1245">
            <v>44341820</v>
          </cell>
          <cell r="E1245">
            <v>527</v>
          </cell>
          <cell r="H1245">
            <v>2</v>
          </cell>
          <cell r="I1245">
            <v>46</v>
          </cell>
          <cell r="J1245">
            <v>440</v>
          </cell>
          <cell r="K1245">
            <v>123</v>
          </cell>
          <cell r="M1245">
            <v>248</v>
          </cell>
          <cell r="N1245">
            <v>0</v>
          </cell>
          <cell r="O1245"/>
          <cell r="P1245">
            <v>34049</v>
          </cell>
          <cell r="Q1245">
            <v>91</v>
          </cell>
          <cell r="R1245">
            <v>382</v>
          </cell>
          <cell r="S1245">
            <v>184</v>
          </cell>
          <cell r="T1245">
            <v>3.8</v>
          </cell>
          <cell r="U1245">
            <v>562</v>
          </cell>
        </row>
        <row r="1246">
          <cell r="A1246">
            <v>5842433</v>
          </cell>
          <cell r="B1246" t="str">
            <v>77777ADIDAS77777</v>
          </cell>
          <cell r="C1246" t="str">
            <v>T1_hvy</v>
          </cell>
          <cell r="D1246">
            <v>44341816</v>
          </cell>
          <cell r="E1246">
            <v>1474</v>
          </cell>
          <cell r="H1246">
            <v>23</v>
          </cell>
          <cell r="I1246">
            <v>42</v>
          </cell>
          <cell r="J1246">
            <v>620</v>
          </cell>
          <cell r="K1246">
            <v>242</v>
          </cell>
          <cell r="M1246">
            <v>662</v>
          </cell>
          <cell r="N1246">
            <v>7</v>
          </cell>
          <cell r="O1246"/>
          <cell r="P1246">
            <v>238880</v>
          </cell>
          <cell r="Q1246">
            <v>560</v>
          </cell>
          <cell r="R1246">
            <v>635</v>
          </cell>
          <cell r="S1246">
            <v>592</v>
          </cell>
          <cell r="T1246">
            <v>4.0999999999999996</v>
          </cell>
          <cell r="U1246">
            <v>2729</v>
          </cell>
        </row>
        <row r="1247">
          <cell r="A1247">
            <v>5526164</v>
          </cell>
          <cell r="B1247" t="str">
            <v>NEMOW</v>
          </cell>
          <cell r="C1247" t="str">
            <v>Wespe</v>
          </cell>
          <cell r="D1247">
            <v>44341821</v>
          </cell>
          <cell r="E1247">
            <v>10466</v>
          </cell>
          <cell r="H1247">
            <v>74</v>
          </cell>
          <cell r="I1247">
            <v>51</v>
          </cell>
          <cell r="J1247">
            <v>1280</v>
          </cell>
          <cell r="K1247">
            <v>1214</v>
          </cell>
          <cell r="M1247">
            <v>5710</v>
          </cell>
          <cell r="N1247">
            <v>36</v>
          </cell>
          <cell r="O1247">
            <v>1386</v>
          </cell>
          <cell r="P1247">
            <v>6559563</v>
          </cell>
          <cell r="Q1247">
            <v>11164</v>
          </cell>
          <cell r="R1247">
            <v>10974</v>
          </cell>
          <cell r="S1247">
            <v>11054</v>
          </cell>
          <cell r="T1247">
            <v>5.0999999999999996</v>
          </cell>
          <cell r="U1247">
            <v>23319</v>
          </cell>
        </row>
        <row r="1248">
          <cell r="A1248">
            <v>12159584</v>
          </cell>
          <cell r="B1248" t="str">
            <v>FIRST08</v>
          </cell>
          <cell r="C1248" t="str">
            <v>KV1</v>
          </cell>
          <cell r="D1248">
            <v>44341839</v>
          </cell>
          <cell r="E1248">
            <v>514</v>
          </cell>
          <cell r="H1248">
            <v>50</v>
          </cell>
          <cell r="I1248">
            <v>39</v>
          </cell>
          <cell r="J1248">
            <v>620</v>
          </cell>
          <cell r="K1248">
            <v>190</v>
          </cell>
          <cell r="M1248">
            <v>235</v>
          </cell>
          <cell r="N1248">
            <v>16</v>
          </cell>
          <cell r="O1248"/>
          <cell r="P1248">
            <v>68047</v>
          </cell>
          <cell r="Q1248">
            <v>183</v>
          </cell>
          <cell r="R1248">
            <v>328</v>
          </cell>
          <cell r="S1248">
            <v>109</v>
          </cell>
          <cell r="T1248">
            <v>3.4</v>
          </cell>
          <cell r="U1248">
            <v>956</v>
          </cell>
        </row>
        <row r="1249">
          <cell r="A1249">
            <v>2356552</v>
          </cell>
          <cell r="B1249" t="str">
            <v>CIVAK</v>
          </cell>
          <cell r="C1249" t="str">
            <v>T150</v>
          </cell>
          <cell r="D1249">
            <v>44341831</v>
          </cell>
          <cell r="E1249">
            <v>4609</v>
          </cell>
          <cell r="H1249">
            <v>673</v>
          </cell>
          <cell r="I1249">
            <v>51</v>
          </cell>
          <cell r="J1249">
            <v>860</v>
          </cell>
          <cell r="K1249">
            <v>819</v>
          </cell>
          <cell r="M1249">
            <v>2222</v>
          </cell>
          <cell r="N1249">
            <v>343</v>
          </cell>
          <cell r="O1249">
            <v>1247</v>
          </cell>
          <cell r="P1249">
            <v>2732475</v>
          </cell>
          <cell r="Q1249">
            <v>3215</v>
          </cell>
          <cell r="R1249">
            <v>3732</v>
          </cell>
          <cell r="S1249">
            <v>1312</v>
          </cell>
          <cell r="T1249">
            <v>5.6</v>
          </cell>
          <cell r="U1249">
            <v>6685</v>
          </cell>
        </row>
        <row r="1250">
          <cell r="A1250">
            <v>5144861</v>
          </cell>
          <cell r="B1250" t="str">
            <v>DIMITROVA</v>
          </cell>
          <cell r="C1250" t="str">
            <v>BDR_G1B</v>
          </cell>
          <cell r="D1250">
            <v>44341823</v>
          </cell>
          <cell r="E1250">
            <v>7186</v>
          </cell>
          <cell r="H1250">
            <v>1312</v>
          </cell>
          <cell r="I1250">
            <v>51</v>
          </cell>
          <cell r="J1250">
            <v>890</v>
          </cell>
          <cell r="K1250">
            <v>834</v>
          </cell>
          <cell r="M1250">
            <v>3474</v>
          </cell>
          <cell r="N1250">
            <v>672</v>
          </cell>
          <cell r="O1250">
            <v>1291</v>
          </cell>
          <cell r="P1250">
            <v>4219448</v>
          </cell>
          <cell r="Q1250">
            <v>5353</v>
          </cell>
          <cell r="R1250">
            <v>3965</v>
          </cell>
          <cell r="S1250">
            <v>3932</v>
          </cell>
          <cell r="T1250">
            <v>5.9</v>
          </cell>
          <cell r="U1250">
            <v>12233</v>
          </cell>
        </row>
        <row r="1251">
          <cell r="A1251">
            <v>10835949</v>
          </cell>
          <cell r="B1251" t="str">
            <v>PAHARUBAK</v>
          </cell>
          <cell r="C1251" t="str">
            <v>KV-1s</v>
          </cell>
          <cell r="D1251">
            <v>44341843</v>
          </cell>
          <cell r="E1251">
            <v>4961</v>
          </cell>
          <cell r="H1251">
            <v>700</v>
          </cell>
          <cell r="I1251">
            <v>50</v>
          </cell>
          <cell r="J1251">
            <v>660</v>
          </cell>
          <cell r="K1251">
            <v>471</v>
          </cell>
          <cell r="M1251">
            <v>2310</v>
          </cell>
          <cell r="N1251">
            <v>352</v>
          </cell>
          <cell r="O1251">
            <v>654</v>
          </cell>
          <cell r="P1251">
            <v>1415541</v>
          </cell>
          <cell r="Q1251">
            <v>2206</v>
          </cell>
          <cell r="R1251">
            <v>3397</v>
          </cell>
          <cell r="S1251">
            <v>2898</v>
          </cell>
          <cell r="T1251">
            <v>4.8</v>
          </cell>
          <cell r="U1251">
            <v>5876</v>
          </cell>
        </row>
        <row r="1252">
          <cell r="A1252">
            <v>12183066</v>
          </cell>
          <cell r="B1252" t="str">
            <v>GERMES021299</v>
          </cell>
          <cell r="C1252" t="str">
            <v>Sturmpanzer_II</v>
          </cell>
          <cell r="D1252">
            <v>44341822</v>
          </cell>
          <cell r="E1252">
            <v>2196</v>
          </cell>
          <cell r="H1252">
            <v>0</v>
          </cell>
          <cell r="I1252">
            <v>50</v>
          </cell>
          <cell r="J1252">
            <v>700</v>
          </cell>
          <cell r="K1252">
            <v>608</v>
          </cell>
          <cell r="M1252">
            <v>1103</v>
          </cell>
          <cell r="N1252">
            <v>0</v>
          </cell>
          <cell r="O1252"/>
          <cell r="P1252">
            <v>554748</v>
          </cell>
          <cell r="Q1252">
            <v>1500</v>
          </cell>
          <cell r="R1252">
            <v>2333</v>
          </cell>
          <cell r="S1252">
            <v>900</v>
          </cell>
          <cell r="T1252">
            <v>4</v>
          </cell>
          <cell r="U1252">
            <v>1425</v>
          </cell>
        </row>
        <row r="1253">
          <cell r="A1253">
            <v>7105872</v>
          </cell>
          <cell r="B1253" t="str">
            <v>KOSHOVUY</v>
          </cell>
          <cell r="C1253" t="str">
            <v>T40</v>
          </cell>
          <cell r="D1253">
            <v>44341834</v>
          </cell>
          <cell r="E1253">
            <v>685</v>
          </cell>
          <cell r="H1253">
            <v>50</v>
          </cell>
          <cell r="I1253">
            <v>45</v>
          </cell>
          <cell r="J1253">
            <v>670</v>
          </cell>
          <cell r="K1253">
            <v>288</v>
          </cell>
          <cell r="M1253">
            <v>305</v>
          </cell>
          <cell r="N1253">
            <v>22</v>
          </cell>
          <cell r="O1253">
            <v>546</v>
          </cell>
          <cell r="P1253">
            <v>107118</v>
          </cell>
          <cell r="Q1253">
            <v>275</v>
          </cell>
          <cell r="R1253">
            <v>679</v>
          </cell>
          <cell r="S1253">
            <v>373</v>
          </cell>
          <cell r="T1253">
            <v>3.3</v>
          </cell>
          <cell r="U1253">
            <v>813</v>
          </cell>
        </row>
        <row r="1254">
          <cell r="A1254">
            <v>6454800</v>
          </cell>
          <cell r="B1254" t="str">
            <v>SIS2012</v>
          </cell>
          <cell r="C1254" t="str">
            <v>VK3001H</v>
          </cell>
          <cell r="D1254">
            <v>44341818</v>
          </cell>
          <cell r="E1254">
            <v>4695</v>
          </cell>
          <cell r="H1254">
            <v>107</v>
          </cell>
          <cell r="I1254">
            <v>38</v>
          </cell>
          <cell r="J1254">
            <v>630</v>
          </cell>
          <cell r="K1254">
            <v>303</v>
          </cell>
          <cell r="M1254">
            <v>2107</v>
          </cell>
          <cell r="N1254">
            <v>41</v>
          </cell>
          <cell r="O1254">
            <v>1</v>
          </cell>
          <cell r="P1254">
            <v>812173</v>
          </cell>
          <cell r="Q1254">
            <v>1758</v>
          </cell>
          <cell r="R1254">
            <v>3636</v>
          </cell>
          <cell r="S1254">
            <v>2388</v>
          </cell>
          <cell r="T1254">
            <v>4.0999999999999996</v>
          </cell>
          <cell r="U1254">
            <v>6250</v>
          </cell>
        </row>
        <row r="1255">
          <cell r="A1255">
            <v>6909864</v>
          </cell>
          <cell r="B1255" t="str">
            <v>RUSLANDOR</v>
          </cell>
          <cell r="C1255" t="str">
            <v>AMX_105AM</v>
          </cell>
          <cell r="D1255">
            <v>44341826</v>
          </cell>
          <cell r="E1255">
            <v>3262</v>
          </cell>
          <cell r="H1255">
            <v>25</v>
          </cell>
          <cell r="I1255">
            <v>46</v>
          </cell>
          <cell r="J1255">
            <v>700</v>
          </cell>
          <cell r="K1255">
            <v>525</v>
          </cell>
          <cell r="M1255">
            <v>1594</v>
          </cell>
          <cell r="N1255">
            <v>9</v>
          </cell>
          <cell r="O1255">
            <v>23</v>
          </cell>
          <cell r="P1255">
            <v>906527</v>
          </cell>
          <cell r="Q1255">
            <v>1331</v>
          </cell>
          <cell r="R1255">
            <v>3645</v>
          </cell>
          <cell r="S1255">
            <v>1312</v>
          </cell>
          <cell r="T1255">
            <v>4.9000000000000004</v>
          </cell>
          <cell r="U1255">
            <v>3738</v>
          </cell>
        </row>
        <row r="1256">
          <cell r="A1256">
            <v>1204912</v>
          </cell>
          <cell r="B1256" t="str">
            <v>ALEANTMAR</v>
          </cell>
          <cell r="C1256" t="str">
            <v>KV1</v>
          </cell>
          <cell r="D1256">
            <v>44341829</v>
          </cell>
          <cell r="E1256">
            <v>2912</v>
          </cell>
          <cell r="H1256">
            <v>55</v>
          </cell>
          <cell r="I1256">
            <v>59</v>
          </cell>
          <cell r="J1256">
            <v>1130</v>
          </cell>
          <cell r="K1256">
            <v>895</v>
          </cell>
          <cell r="M1256">
            <v>1481</v>
          </cell>
          <cell r="N1256">
            <v>36</v>
          </cell>
          <cell r="O1256">
            <v>956</v>
          </cell>
          <cell r="P1256">
            <v>1310872</v>
          </cell>
          <cell r="Q1256">
            <v>2138</v>
          </cell>
          <cell r="R1256">
            <v>4395</v>
          </cell>
          <cell r="S1256">
            <v>1628</v>
          </cell>
          <cell r="T1256">
            <v>5.0999999999999996</v>
          </cell>
          <cell r="U1256">
            <v>6629</v>
          </cell>
        </row>
        <row r="1257">
          <cell r="A1257">
            <v>14334177</v>
          </cell>
          <cell r="B1257" t="str">
            <v>ZAALOVICH</v>
          </cell>
          <cell r="C1257" t="str">
            <v>Hetzer</v>
          </cell>
          <cell r="D1257">
            <v>44341840</v>
          </cell>
          <cell r="E1257">
            <v>301</v>
          </cell>
          <cell r="H1257">
            <v>0</v>
          </cell>
          <cell r="I1257">
            <v>45</v>
          </cell>
          <cell r="J1257">
            <v>510</v>
          </cell>
          <cell r="K1257">
            <v>40</v>
          </cell>
          <cell r="M1257">
            <v>134</v>
          </cell>
          <cell r="N1257">
            <v>0</v>
          </cell>
          <cell r="O1257"/>
          <cell r="P1257">
            <v>18089</v>
          </cell>
          <cell r="Q1257">
            <v>82</v>
          </cell>
          <cell r="R1257">
            <v>195</v>
          </cell>
          <cell r="S1257">
            <v>147</v>
          </cell>
          <cell r="T1257">
            <v>2.5</v>
          </cell>
          <cell r="U1257">
            <v>353</v>
          </cell>
        </row>
        <row r="1258">
          <cell r="A1258">
            <v>13809750</v>
          </cell>
          <cell r="B1258" t="str">
            <v>RIPOS2D</v>
          </cell>
          <cell r="C1258" t="str">
            <v>GAZ-74b</v>
          </cell>
          <cell r="D1258">
            <v>44341837</v>
          </cell>
          <cell r="E1258">
            <v>953</v>
          </cell>
          <cell r="H1258">
            <v>3</v>
          </cell>
          <cell r="I1258">
            <v>51</v>
          </cell>
          <cell r="J1258">
            <v>810</v>
          </cell>
          <cell r="K1258">
            <v>860</v>
          </cell>
          <cell r="M1258">
            <v>476</v>
          </cell>
          <cell r="N1258">
            <v>2</v>
          </cell>
          <cell r="O1258"/>
          <cell r="P1258">
            <v>560846</v>
          </cell>
          <cell r="Q1258">
            <v>710</v>
          </cell>
          <cell r="R1258">
            <v>318</v>
          </cell>
          <cell r="S1258">
            <v>757</v>
          </cell>
          <cell r="T1258">
            <v>4.8</v>
          </cell>
          <cell r="U1258">
            <v>863</v>
          </cell>
        </row>
        <row r="1259">
          <cell r="A1259">
            <v>8084553</v>
          </cell>
          <cell r="B1259" t="str">
            <v>WADIKAXMAD</v>
          </cell>
          <cell r="C1259" t="str">
            <v>KV1</v>
          </cell>
          <cell r="D1259">
            <v>44341832</v>
          </cell>
          <cell r="E1259">
            <v>7912</v>
          </cell>
          <cell r="H1259">
            <v>569</v>
          </cell>
          <cell r="I1259">
            <v>47</v>
          </cell>
          <cell r="J1259">
            <v>590</v>
          </cell>
          <cell r="K1259">
            <v>416</v>
          </cell>
          <cell r="M1259">
            <v>3728</v>
          </cell>
          <cell r="N1259">
            <v>270</v>
          </cell>
          <cell r="O1259">
            <v>223</v>
          </cell>
          <cell r="P1259">
            <v>1861158</v>
          </cell>
          <cell r="Q1259">
            <v>3093</v>
          </cell>
          <cell r="R1259">
            <v>6442</v>
          </cell>
          <cell r="S1259">
            <v>3085</v>
          </cell>
          <cell r="T1259">
            <v>4.8</v>
          </cell>
          <cell r="U1259">
            <v>8024</v>
          </cell>
        </row>
        <row r="1260">
          <cell r="A1260">
            <v>7189010</v>
          </cell>
          <cell r="B1260" t="str">
            <v>MARIO99009</v>
          </cell>
          <cell r="C1260" t="str">
            <v>T-50</v>
          </cell>
          <cell r="D1260">
            <v>44341819</v>
          </cell>
          <cell r="E1260">
            <v>1897</v>
          </cell>
          <cell r="H1260">
            <v>75</v>
          </cell>
          <cell r="I1260">
            <v>42</v>
          </cell>
          <cell r="J1260">
            <v>720</v>
          </cell>
          <cell r="K1260">
            <v>556</v>
          </cell>
          <cell r="M1260">
            <v>871</v>
          </cell>
          <cell r="N1260">
            <v>31</v>
          </cell>
          <cell r="O1260"/>
          <cell r="P1260">
            <v>699002</v>
          </cell>
          <cell r="Q1260">
            <v>1054</v>
          </cell>
          <cell r="R1260">
            <v>1507</v>
          </cell>
          <cell r="S1260">
            <v>626</v>
          </cell>
          <cell r="T1260">
            <v>4.5999999999999996</v>
          </cell>
          <cell r="U1260">
            <v>2223</v>
          </cell>
        </row>
        <row r="1261">
          <cell r="A1261">
            <v>13078604</v>
          </cell>
          <cell r="B1261" t="str">
            <v>EGORUSHKA_99</v>
          </cell>
          <cell r="C1261" t="str">
            <v>T-28</v>
          </cell>
          <cell r="D1261">
            <v>44341833</v>
          </cell>
          <cell r="E1261">
            <v>773</v>
          </cell>
          <cell r="H1261">
            <v>39</v>
          </cell>
          <cell r="I1261">
            <v>48</v>
          </cell>
          <cell r="J1261">
            <v>720</v>
          </cell>
          <cell r="K1261">
            <v>391</v>
          </cell>
          <cell r="M1261">
            <v>380</v>
          </cell>
          <cell r="N1261">
            <v>18</v>
          </cell>
          <cell r="O1261">
            <v>113</v>
          </cell>
          <cell r="P1261">
            <v>125280</v>
          </cell>
          <cell r="Q1261">
            <v>529</v>
          </cell>
          <cell r="R1261">
            <v>752</v>
          </cell>
          <cell r="S1261">
            <v>153</v>
          </cell>
          <cell r="T1261">
            <v>2.6</v>
          </cell>
          <cell r="U1261">
            <v>864</v>
          </cell>
        </row>
        <row r="1262">
          <cell r="A1262">
            <v>7602469</v>
          </cell>
          <cell r="B1262" t="str">
            <v>GUNMEN_816</v>
          </cell>
          <cell r="C1262" t="str">
            <v>BDR_G1B</v>
          </cell>
          <cell r="D1262">
            <v>43588996</v>
          </cell>
          <cell r="E1262">
            <v>1393</v>
          </cell>
          <cell r="H1262">
            <v>200</v>
          </cell>
          <cell r="I1262">
            <v>46</v>
          </cell>
          <cell r="J1262">
            <v>440</v>
          </cell>
          <cell r="K1262">
            <v>76</v>
          </cell>
          <cell r="M1262">
            <v>624</v>
          </cell>
          <cell r="N1262">
            <v>91</v>
          </cell>
          <cell r="O1262"/>
          <cell r="P1262">
            <v>103248</v>
          </cell>
          <cell r="Q1262">
            <v>312</v>
          </cell>
          <cell r="R1262">
            <v>939</v>
          </cell>
          <cell r="S1262">
            <v>603</v>
          </cell>
          <cell r="T1262">
            <v>3.1</v>
          </cell>
          <cell r="U1262">
            <v>1121</v>
          </cell>
        </row>
        <row r="1263">
          <cell r="A1263">
            <v>4767526</v>
          </cell>
          <cell r="B1263" t="str">
            <v>O_MY_GAD</v>
          </cell>
          <cell r="C1263" t="str">
            <v>BDR_G1B</v>
          </cell>
          <cell r="D1263">
            <v>43588997</v>
          </cell>
          <cell r="E1263">
            <v>885</v>
          </cell>
          <cell r="H1263">
            <v>3</v>
          </cell>
          <cell r="I1263">
            <v>44</v>
          </cell>
          <cell r="J1263">
            <v>490</v>
          </cell>
          <cell r="K1263">
            <v>166</v>
          </cell>
          <cell r="M1263">
            <v>381</v>
          </cell>
          <cell r="N1263">
            <v>2</v>
          </cell>
          <cell r="O1263"/>
          <cell r="P1263">
            <v>118172</v>
          </cell>
          <cell r="Q1263">
            <v>328</v>
          </cell>
          <cell r="R1263">
            <v>475</v>
          </cell>
          <cell r="S1263">
            <v>239</v>
          </cell>
          <cell r="T1263">
            <v>3.7</v>
          </cell>
          <cell r="U1263">
            <v>938</v>
          </cell>
        </row>
        <row r="1264">
          <cell r="A1264">
            <v>8554160</v>
          </cell>
          <cell r="B1264" t="str">
            <v>DENARS123</v>
          </cell>
          <cell r="C1264" t="str">
            <v>SU-26</v>
          </cell>
          <cell r="D1264">
            <v>43589000</v>
          </cell>
          <cell r="E1264">
            <v>3053</v>
          </cell>
          <cell r="H1264">
            <v>183</v>
          </cell>
          <cell r="I1264">
            <v>55</v>
          </cell>
          <cell r="J1264">
            <v>1190</v>
          </cell>
          <cell r="K1264">
            <v>1212</v>
          </cell>
          <cell r="M1264">
            <v>1607</v>
          </cell>
          <cell r="N1264">
            <v>100</v>
          </cell>
          <cell r="O1264">
            <v>1343</v>
          </cell>
          <cell r="P1264">
            <v>1897837</v>
          </cell>
          <cell r="Q1264">
            <v>3602</v>
          </cell>
          <cell r="R1264">
            <v>1979</v>
          </cell>
          <cell r="S1264">
            <v>4137</v>
          </cell>
          <cell r="T1264">
            <v>4.2</v>
          </cell>
          <cell r="U1264">
            <v>4048</v>
          </cell>
        </row>
        <row r="1265">
          <cell r="A1265">
            <v>14275372</v>
          </cell>
          <cell r="B1265" t="str">
            <v>SERIY91</v>
          </cell>
          <cell r="C1265" t="str">
            <v>KV1</v>
          </cell>
          <cell r="D1265">
            <v>43588999</v>
          </cell>
          <cell r="E1265">
            <v>587</v>
          </cell>
          <cell r="H1265">
            <v>0</v>
          </cell>
          <cell r="I1265">
            <v>53</v>
          </cell>
          <cell r="J1265">
            <v>1050</v>
          </cell>
          <cell r="K1265">
            <v>614</v>
          </cell>
          <cell r="M1265">
            <v>313</v>
          </cell>
          <cell r="N1265">
            <v>0</v>
          </cell>
          <cell r="O1265"/>
          <cell r="P1265">
            <v>108339</v>
          </cell>
          <cell r="Q1265">
            <v>417</v>
          </cell>
          <cell r="R1265">
            <v>622</v>
          </cell>
          <cell r="S1265">
            <v>631</v>
          </cell>
          <cell r="T1265">
            <v>2.9</v>
          </cell>
          <cell r="U1265">
            <v>1319</v>
          </cell>
        </row>
        <row r="1266">
          <cell r="A1266">
            <v>8025317</v>
          </cell>
          <cell r="B1266" t="str">
            <v>LMAKSM2012</v>
          </cell>
          <cell r="C1266" t="str">
            <v>KV1</v>
          </cell>
          <cell r="D1266">
            <v>43589010</v>
          </cell>
          <cell r="E1266">
            <v>3495</v>
          </cell>
          <cell r="H1266">
            <v>211</v>
          </cell>
          <cell r="I1266">
            <v>43</v>
          </cell>
          <cell r="J1266">
            <v>650</v>
          </cell>
          <cell r="K1266">
            <v>515</v>
          </cell>
          <cell r="M1266">
            <v>1660</v>
          </cell>
          <cell r="N1266">
            <v>91</v>
          </cell>
          <cell r="O1266">
            <v>380</v>
          </cell>
          <cell r="P1266">
            <v>1006766</v>
          </cell>
          <cell r="Q1266">
            <v>1546</v>
          </cell>
          <cell r="R1266">
            <v>3098</v>
          </cell>
          <cell r="S1266">
            <v>2082</v>
          </cell>
          <cell r="T1266">
            <v>4.9000000000000004</v>
          </cell>
          <cell r="U1266">
            <v>2973</v>
          </cell>
        </row>
        <row r="1267">
          <cell r="A1267">
            <v>1858895</v>
          </cell>
          <cell r="B1267" t="str">
            <v>NEMASUK</v>
          </cell>
          <cell r="C1267" t="str">
            <v>Ch09_M5</v>
          </cell>
          <cell r="D1267">
            <v>43589005</v>
          </cell>
          <cell r="E1267">
            <v>1657</v>
          </cell>
          <cell r="H1267">
            <v>20</v>
          </cell>
          <cell r="I1267">
            <v>47</v>
          </cell>
          <cell r="J1267">
            <v>640</v>
          </cell>
          <cell r="K1267">
            <v>337</v>
          </cell>
          <cell r="M1267">
            <v>769</v>
          </cell>
          <cell r="N1267">
            <v>10</v>
          </cell>
          <cell r="O1267">
            <v>1</v>
          </cell>
          <cell r="P1267">
            <v>229253</v>
          </cell>
          <cell r="Q1267">
            <v>582</v>
          </cell>
          <cell r="R1267">
            <v>2384</v>
          </cell>
          <cell r="S1267">
            <v>663</v>
          </cell>
          <cell r="T1267">
            <v>3.6</v>
          </cell>
          <cell r="U1267">
            <v>1172</v>
          </cell>
        </row>
        <row r="1268">
          <cell r="A1268">
            <v>11234083</v>
          </cell>
          <cell r="B1268" t="str">
            <v>MARKIZ1960</v>
          </cell>
          <cell r="C1268" t="str">
            <v>Ch09_M5</v>
          </cell>
          <cell r="D1268">
            <v>43588995</v>
          </cell>
          <cell r="E1268">
            <v>5454</v>
          </cell>
          <cell r="H1268">
            <v>42</v>
          </cell>
          <cell r="I1268">
            <v>51</v>
          </cell>
          <cell r="J1268">
            <v>1150</v>
          </cell>
          <cell r="K1268">
            <v>630</v>
          </cell>
          <cell r="M1268">
            <v>2828</v>
          </cell>
          <cell r="N1268">
            <v>21</v>
          </cell>
          <cell r="O1268"/>
          <cell r="P1268">
            <v>1064349</v>
          </cell>
          <cell r="Q1268">
            <v>4056</v>
          </cell>
          <cell r="R1268">
            <v>9477</v>
          </cell>
          <cell r="S1268">
            <v>2234</v>
          </cell>
          <cell r="T1268">
            <v>2.9</v>
          </cell>
          <cell r="U1268">
            <v>14037</v>
          </cell>
        </row>
        <row r="1269">
          <cell r="A1269">
            <v>13913863</v>
          </cell>
          <cell r="B1269" t="str">
            <v>KNYAZ_75RUS</v>
          </cell>
          <cell r="C1269" t="str">
            <v>KV1</v>
          </cell>
          <cell r="D1269">
            <v>43588987</v>
          </cell>
          <cell r="E1269">
            <v>126</v>
          </cell>
          <cell r="H1269">
            <v>0</v>
          </cell>
          <cell r="I1269">
            <v>47</v>
          </cell>
          <cell r="J1269">
            <v>360</v>
          </cell>
          <cell r="K1269">
            <v>47</v>
          </cell>
          <cell r="M1269">
            <v>59</v>
          </cell>
          <cell r="N1269">
            <v>0</v>
          </cell>
          <cell r="O1269"/>
          <cell r="P1269">
            <v>6894</v>
          </cell>
          <cell r="Q1269">
            <v>27</v>
          </cell>
          <cell r="R1269">
            <v>90</v>
          </cell>
          <cell r="S1269">
            <v>7</v>
          </cell>
          <cell r="T1269">
            <v>3</v>
          </cell>
          <cell r="U1269">
            <v>94</v>
          </cell>
        </row>
        <row r="1270">
          <cell r="A1270">
            <v>14013739</v>
          </cell>
          <cell r="B1270" t="str">
            <v>KAIN2103</v>
          </cell>
          <cell r="C1270" t="str">
            <v>Ch09_M5</v>
          </cell>
          <cell r="D1270">
            <v>43588998</v>
          </cell>
          <cell r="E1270">
            <v>822</v>
          </cell>
          <cell r="H1270">
            <v>21</v>
          </cell>
          <cell r="I1270">
            <v>48</v>
          </cell>
          <cell r="J1270">
            <v>530</v>
          </cell>
          <cell r="K1270">
            <v>275</v>
          </cell>
          <cell r="M1270">
            <v>390</v>
          </cell>
          <cell r="N1270">
            <v>11</v>
          </cell>
          <cell r="O1270"/>
          <cell r="P1270">
            <v>114255</v>
          </cell>
          <cell r="Q1270">
            <v>322</v>
          </cell>
          <cell r="R1270">
            <v>662</v>
          </cell>
          <cell r="S1270">
            <v>240</v>
          </cell>
          <cell r="T1270">
            <v>3.5</v>
          </cell>
          <cell r="U1270">
            <v>706</v>
          </cell>
        </row>
        <row r="1271">
          <cell r="A1271">
            <v>13671670</v>
          </cell>
          <cell r="B1271" t="str">
            <v>777EBAEBA777</v>
          </cell>
          <cell r="C1271" t="str">
            <v>KV1</v>
          </cell>
          <cell r="D1271">
            <v>43589014</v>
          </cell>
          <cell r="E1271">
            <v>750</v>
          </cell>
          <cell r="H1271">
            <v>131</v>
          </cell>
          <cell r="I1271">
            <v>38</v>
          </cell>
          <cell r="J1271">
            <v>470</v>
          </cell>
          <cell r="K1271">
            <v>78</v>
          </cell>
          <cell r="M1271">
            <v>325</v>
          </cell>
          <cell r="N1271">
            <v>50</v>
          </cell>
          <cell r="O1271">
            <v>1</v>
          </cell>
          <cell r="P1271">
            <v>69022</v>
          </cell>
          <cell r="Q1271">
            <v>221</v>
          </cell>
          <cell r="R1271">
            <v>486</v>
          </cell>
          <cell r="S1271">
            <v>153</v>
          </cell>
          <cell r="T1271">
            <v>3.2</v>
          </cell>
          <cell r="U1271">
            <v>828</v>
          </cell>
        </row>
        <row r="1272">
          <cell r="A1272">
            <v>1450461</v>
          </cell>
          <cell r="B1272" t="str">
            <v>VOVCIK78</v>
          </cell>
          <cell r="C1272" t="str">
            <v>StuGIII</v>
          </cell>
          <cell r="D1272">
            <v>43589008</v>
          </cell>
          <cell r="E1272">
            <v>21627</v>
          </cell>
          <cell r="H1272">
            <v>291</v>
          </cell>
          <cell r="I1272">
            <v>56</v>
          </cell>
          <cell r="J1272">
            <v>1240</v>
          </cell>
          <cell r="K1272">
            <v>1312</v>
          </cell>
          <cell r="M1272">
            <v>11219</v>
          </cell>
          <cell r="N1272">
            <v>164</v>
          </cell>
          <cell r="O1272">
            <v>558</v>
          </cell>
          <cell r="P1272">
            <v>25935477</v>
          </cell>
          <cell r="Q1272">
            <v>21843</v>
          </cell>
          <cell r="R1272">
            <v>25053</v>
          </cell>
          <cell r="S1272">
            <v>16629</v>
          </cell>
          <cell r="T1272">
            <v>7.2</v>
          </cell>
          <cell r="U1272">
            <v>28754</v>
          </cell>
        </row>
        <row r="1273">
          <cell r="A1273">
            <v>10856793</v>
          </cell>
          <cell r="B1273" t="str">
            <v>AVRANCHE</v>
          </cell>
          <cell r="C1273" t="str">
            <v>BT-7</v>
          </cell>
          <cell r="D1273">
            <v>43589007</v>
          </cell>
          <cell r="E1273">
            <v>5915</v>
          </cell>
          <cell r="H1273">
            <v>241</v>
          </cell>
          <cell r="I1273">
            <v>56</v>
          </cell>
          <cell r="J1273">
            <v>960</v>
          </cell>
          <cell r="K1273">
            <v>518</v>
          </cell>
          <cell r="M1273">
            <v>2947</v>
          </cell>
          <cell r="N1273">
            <v>136</v>
          </cell>
          <cell r="O1273">
            <v>1268</v>
          </cell>
          <cell r="P1273">
            <v>984665</v>
          </cell>
          <cell r="Q1273">
            <v>5449</v>
          </cell>
          <cell r="R1273">
            <v>3539</v>
          </cell>
          <cell r="S1273">
            <v>7001</v>
          </cell>
          <cell r="T1273">
            <v>2.2999999999999998</v>
          </cell>
          <cell r="U1273">
            <v>9319</v>
          </cell>
        </row>
        <row r="1274">
          <cell r="A1274">
            <v>14963225</v>
          </cell>
          <cell r="B1274" t="str">
            <v>FALIA1986</v>
          </cell>
          <cell r="C1274" t="str">
            <v>M3_Grant</v>
          </cell>
          <cell r="D1274">
            <v>43588993</v>
          </cell>
          <cell r="E1274">
            <v>4</v>
          </cell>
          <cell r="H1274">
            <v>0</v>
          </cell>
          <cell r="I1274">
            <v>50</v>
          </cell>
          <cell r="J1274">
            <v>270</v>
          </cell>
          <cell r="K1274">
            <v>1</v>
          </cell>
          <cell r="M1274">
            <v>2</v>
          </cell>
          <cell r="N1274">
            <v>0</v>
          </cell>
          <cell r="O1274"/>
          <cell r="P1274">
            <v>154</v>
          </cell>
          <cell r="Q1274">
            <v>2</v>
          </cell>
          <cell r="R1274">
            <v>1</v>
          </cell>
          <cell r="S1274">
            <v>0</v>
          </cell>
          <cell r="T1274">
            <v>1.3</v>
          </cell>
          <cell r="U1274">
            <v>0</v>
          </cell>
        </row>
        <row r="1275">
          <cell r="A1275">
            <v>5526164</v>
          </cell>
          <cell r="B1275" t="str">
            <v>NEMOW</v>
          </cell>
          <cell r="C1275" t="str">
            <v>Wespe</v>
          </cell>
          <cell r="D1275">
            <v>43588990</v>
          </cell>
          <cell r="E1275">
            <v>10466</v>
          </cell>
          <cell r="H1275">
            <v>74</v>
          </cell>
          <cell r="I1275">
            <v>51</v>
          </cell>
          <cell r="J1275">
            <v>1280</v>
          </cell>
          <cell r="K1275">
            <v>1214</v>
          </cell>
          <cell r="M1275">
            <v>5710</v>
          </cell>
          <cell r="N1275">
            <v>36</v>
          </cell>
          <cell r="O1275">
            <v>1386</v>
          </cell>
          <cell r="P1275">
            <v>6559563</v>
          </cell>
          <cell r="Q1275">
            <v>11164</v>
          </cell>
          <cell r="R1275">
            <v>10974</v>
          </cell>
          <cell r="S1275">
            <v>11054</v>
          </cell>
          <cell r="T1275">
            <v>5.0999999999999996</v>
          </cell>
          <cell r="U1275">
            <v>23319</v>
          </cell>
        </row>
        <row r="1276">
          <cell r="A1276">
            <v>8223321</v>
          </cell>
          <cell r="B1276" t="str">
            <v>XZXARMAGEDDONXZX</v>
          </cell>
          <cell r="C1276" t="str">
            <v>T-50</v>
          </cell>
          <cell r="D1276">
            <v>43588992</v>
          </cell>
          <cell r="E1276">
            <v>1144</v>
          </cell>
          <cell r="H1276">
            <v>194</v>
          </cell>
          <cell r="I1276">
            <v>45</v>
          </cell>
          <cell r="J1276">
            <v>490</v>
          </cell>
          <cell r="K1276">
            <v>224</v>
          </cell>
          <cell r="M1276">
            <v>547</v>
          </cell>
          <cell r="N1276">
            <v>88</v>
          </cell>
          <cell r="O1276"/>
          <cell r="P1276">
            <v>114896</v>
          </cell>
          <cell r="Q1276">
            <v>398</v>
          </cell>
          <cell r="R1276">
            <v>945</v>
          </cell>
          <cell r="S1276">
            <v>197</v>
          </cell>
          <cell r="T1276">
            <v>3.6</v>
          </cell>
          <cell r="U1276">
            <v>1043</v>
          </cell>
        </row>
        <row r="1277">
          <cell r="A1277">
            <v>8095327</v>
          </cell>
          <cell r="B1277" t="str">
            <v>VALENTINIUM76</v>
          </cell>
          <cell r="C1277" t="str">
            <v>T-50</v>
          </cell>
          <cell r="D1277">
            <v>43589009</v>
          </cell>
          <cell r="E1277">
            <v>7893</v>
          </cell>
          <cell r="H1277">
            <v>120</v>
          </cell>
          <cell r="I1277">
            <v>48</v>
          </cell>
          <cell r="J1277">
            <v>950</v>
          </cell>
          <cell r="K1277">
            <v>906</v>
          </cell>
          <cell r="M1277">
            <v>3958</v>
          </cell>
          <cell r="N1277">
            <v>58</v>
          </cell>
          <cell r="O1277">
            <v>1017</v>
          </cell>
          <cell r="P1277">
            <v>4281320</v>
          </cell>
          <cell r="Q1277">
            <v>6127</v>
          </cell>
          <cell r="R1277">
            <v>4147</v>
          </cell>
          <cell r="S1277">
            <v>9266</v>
          </cell>
          <cell r="T1277">
            <v>5.3</v>
          </cell>
          <cell r="U1277">
            <v>11560</v>
          </cell>
        </row>
        <row r="1278">
          <cell r="A1278">
            <v>14538115</v>
          </cell>
          <cell r="B1278" t="str">
            <v>SERGUSYAN</v>
          </cell>
          <cell r="C1278" t="str">
            <v>M37</v>
          </cell>
          <cell r="D1278">
            <v>43588986</v>
          </cell>
          <cell r="E1278">
            <v>149</v>
          </cell>
          <cell r="H1278">
            <v>0</v>
          </cell>
          <cell r="I1278">
            <v>45</v>
          </cell>
          <cell r="J1278">
            <v>700</v>
          </cell>
          <cell r="K1278">
            <v>73</v>
          </cell>
          <cell r="M1278">
            <v>67</v>
          </cell>
          <cell r="N1278">
            <v>0</v>
          </cell>
          <cell r="O1278"/>
          <cell r="P1278">
            <v>9538</v>
          </cell>
          <cell r="Q1278">
            <v>44</v>
          </cell>
          <cell r="R1278">
            <v>168</v>
          </cell>
          <cell r="S1278">
            <v>53</v>
          </cell>
          <cell r="T1278">
            <v>2</v>
          </cell>
          <cell r="U1278">
            <v>267</v>
          </cell>
        </row>
        <row r="1279">
          <cell r="A1279">
            <v>6561558</v>
          </cell>
          <cell r="B1279" t="str">
            <v>GLORENGELC</v>
          </cell>
          <cell r="C1279" t="str">
            <v>M3_Grant</v>
          </cell>
          <cell r="D1279">
            <v>43588991</v>
          </cell>
          <cell r="E1279">
            <v>8110</v>
          </cell>
          <cell r="H1279">
            <v>0</v>
          </cell>
          <cell r="I1279">
            <v>52</v>
          </cell>
          <cell r="J1279">
            <v>980</v>
          </cell>
          <cell r="K1279">
            <v>1053</v>
          </cell>
          <cell r="M1279">
            <v>4215</v>
          </cell>
          <cell r="N1279">
            <v>0</v>
          </cell>
          <cell r="O1279"/>
          <cell r="P1279">
            <v>7322969</v>
          </cell>
          <cell r="Q1279">
            <v>6281</v>
          </cell>
          <cell r="R1279">
            <v>8491</v>
          </cell>
          <cell r="S1279">
            <v>2581</v>
          </cell>
          <cell r="T1279">
            <v>6.8</v>
          </cell>
          <cell r="U1279">
            <v>9657</v>
          </cell>
        </row>
        <row r="1280">
          <cell r="A1280">
            <v>13053524</v>
          </cell>
          <cell r="B1280" t="str">
            <v>KOLYAN77798</v>
          </cell>
          <cell r="C1280" t="str">
            <v>Hetzer</v>
          </cell>
          <cell r="D1280">
            <v>43589006</v>
          </cell>
          <cell r="E1280">
            <v>687</v>
          </cell>
          <cell r="H1280">
            <v>51</v>
          </cell>
          <cell r="I1280">
            <v>41</v>
          </cell>
          <cell r="J1280">
            <v>510</v>
          </cell>
          <cell r="K1280">
            <v>150</v>
          </cell>
          <cell r="M1280">
            <v>286</v>
          </cell>
          <cell r="N1280">
            <v>21</v>
          </cell>
          <cell r="O1280">
            <v>152</v>
          </cell>
          <cell r="P1280">
            <v>83159</v>
          </cell>
          <cell r="Q1280">
            <v>341</v>
          </cell>
          <cell r="R1280">
            <v>525</v>
          </cell>
          <cell r="S1280">
            <v>101</v>
          </cell>
          <cell r="T1280">
            <v>2.8</v>
          </cell>
          <cell r="U1280">
            <v>444</v>
          </cell>
        </row>
        <row r="1281">
          <cell r="A1281">
            <v>11822351</v>
          </cell>
          <cell r="B1281" t="str">
            <v>XYXARTEMXYX</v>
          </cell>
          <cell r="C1281" t="str">
            <v>StuGIII</v>
          </cell>
          <cell r="D1281">
            <v>43588988</v>
          </cell>
          <cell r="E1281">
            <v>586</v>
          </cell>
          <cell r="H1281">
            <v>0</v>
          </cell>
          <cell r="I1281">
            <v>45</v>
          </cell>
          <cell r="J1281">
            <v>600</v>
          </cell>
          <cell r="K1281">
            <v>228</v>
          </cell>
          <cell r="M1281">
            <v>263</v>
          </cell>
          <cell r="N1281">
            <v>0</v>
          </cell>
          <cell r="O1281"/>
          <cell r="P1281">
            <v>77947</v>
          </cell>
          <cell r="Q1281">
            <v>289</v>
          </cell>
          <cell r="R1281">
            <v>355</v>
          </cell>
          <cell r="S1281">
            <v>234</v>
          </cell>
          <cell r="T1281">
            <v>3.1</v>
          </cell>
          <cell r="U1281">
            <v>710</v>
          </cell>
        </row>
        <row r="1282">
          <cell r="A1282">
            <v>8266259</v>
          </cell>
          <cell r="B1282" t="str">
            <v>SOLIDFOX</v>
          </cell>
          <cell r="C1282" t="str">
            <v>T-34</v>
          </cell>
          <cell r="D1282">
            <v>43588989</v>
          </cell>
          <cell r="E1282">
            <v>1871</v>
          </cell>
          <cell r="H1282">
            <v>40</v>
          </cell>
          <cell r="I1282">
            <v>47</v>
          </cell>
          <cell r="J1282">
            <v>870</v>
          </cell>
          <cell r="K1282">
            <v>720</v>
          </cell>
          <cell r="M1282">
            <v>919</v>
          </cell>
          <cell r="N1282">
            <v>17</v>
          </cell>
          <cell r="O1282">
            <v>309</v>
          </cell>
          <cell r="P1282">
            <v>702200</v>
          </cell>
          <cell r="Q1282">
            <v>1323</v>
          </cell>
          <cell r="R1282">
            <v>1986</v>
          </cell>
          <cell r="S1282">
            <v>871</v>
          </cell>
          <cell r="T1282">
            <v>4.4000000000000004</v>
          </cell>
          <cell r="U1282">
            <v>2479</v>
          </cell>
        </row>
        <row r="1283">
          <cell r="A1283">
            <v>217163</v>
          </cell>
          <cell r="B1283" t="str">
            <v>J1UC</v>
          </cell>
          <cell r="C1283" t="str">
            <v>RenaultUE57</v>
          </cell>
          <cell r="D1283">
            <v>43589004</v>
          </cell>
          <cell r="E1283">
            <v>1236</v>
          </cell>
          <cell r="H1283">
            <v>16</v>
          </cell>
          <cell r="I1283">
            <v>46</v>
          </cell>
          <cell r="J1283">
            <v>500</v>
          </cell>
          <cell r="K1283">
            <v>227</v>
          </cell>
          <cell r="M1283">
            <v>562</v>
          </cell>
          <cell r="N1283">
            <v>8</v>
          </cell>
          <cell r="O1283"/>
          <cell r="P1283">
            <v>154960</v>
          </cell>
          <cell r="Q1283">
            <v>480</v>
          </cell>
          <cell r="R1283">
            <v>913</v>
          </cell>
          <cell r="S1283">
            <v>339</v>
          </cell>
          <cell r="T1283">
            <v>3.7</v>
          </cell>
          <cell r="U1283">
            <v>1087</v>
          </cell>
        </row>
        <row r="1284">
          <cell r="A1284">
            <v>11836039</v>
          </cell>
          <cell r="B1284" t="str">
            <v>KSHYK</v>
          </cell>
          <cell r="C1284" t="str">
            <v>Ch09_M5</v>
          </cell>
          <cell r="D1284">
            <v>43589015</v>
          </cell>
          <cell r="E1284">
            <v>2562</v>
          </cell>
          <cell r="H1284">
            <v>78</v>
          </cell>
          <cell r="I1284">
            <v>49</v>
          </cell>
          <cell r="J1284">
            <v>660</v>
          </cell>
          <cell r="K1284">
            <v>425</v>
          </cell>
          <cell r="M1284">
            <v>1211</v>
          </cell>
          <cell r="N1284">
            <v>38</v>
          </cell>
          <cell r="O1284">
            <v>1</v>
          </cell>
          <cell r="P1284">
            <v>542357</v>
          </cell>
          <cell r="Q1284">
            <v>1167</v>
          </cell>
          <cell r="R1284">
            <v>2253</v>
          </cell>
          <cell r="S1284">
            <v>1480</v>
          </cell>
          <cell r="T1284">
            <v>4</v>
          </cell>
          <cell r="U1284">
            <v>2584</v>
          </cell>
        </row>
        <row r="1285">
          <cell r="A1285">
            <v>2163490</v>
          </cell>
          <cell r="B1285" t="str">
            <v>PORNOGRIND</v>
          </cell>
          <cell r="C1285" t="str">
            <v>T-28</v>
          </cell>
          <cell r="D1285">
            <v>43588994</v>
          </cell>
          <cell r="E1285">
            <v>98</v>
          </cell>
          <cell r="H1285">
            <v>0</v>
          </cell>
          <cell r="I1285">
            <v>45</v>
          </cell>
          <cell r="J1285">
            <v>590</v>
          </cell>
          <cell r="K1285">
            <v>199</v>
          </cell>
          <cell r="M1285">
            <v>44</v>
          </cell>
          <cell r="N1285">
            <v>0</v>
          </cell>
          <cell r="O1285"/>
          <cell r="P1285">
            <v>10231</v>
          </cell>
          <cell r="Q1285">
            <v>51</v>
          </cell>
          <cell r="R1285">
            <v>34</v>
          </cell>
          <cell r="S1285">
            <v>159</v>
          </cell>
          <cell r="T1285">
            <v>1.7</v>
          </cell>
          <cell r="U1285">
            <v>0</v>
          </cell>
        </row>
        <row r="1286">
          <cell r="A1286">
            <v>7830328</v>
          </cell>
          <cell r="B1286" t="str">
            <v>DISA0324</v>
          </cell>
          <cell r="C1286" t="str">
            <v>Churchill_LL</v>
          </cell>
          <cell r="D1286">
            <v>43589001</v>
          </cell>
          <cell r="E1286">
            <v>3204</v>
          </cell>
          <cell r="H1286">
            <v>218</v>
          </cell>
          <cell r="I1286">
            <v>46</v>
          </cell>
          <cell r="J1286">
            <v>620</v>
          </cell>
          <cell r="K1286">
            <v>412</v>
          </cell>
          <cell r="M1286">
            <v>1474</v>
          </cell>
          <cell r="N1286">
            <v>101</v>
          </cell>
          <cell r="O1286">
            <v>843</v>
          </cell>
          <cell r="P1286">
            <v>824065</v>
          </cell>
          <cell r="Q1286">
            <v>1269</v>
          </cell>
          <cell r="R1286">
            <v>2665</v>
          </cell>
          <cell r="S1286">
            <v>833</v>
          </cell>
          <cell r="T1286">
            <v>5</v>
          </cell>
          <cell r="U1286">
            <v>3971</v>
          </cell>
        </row>
        <row r="1287">
          <cell r="A1287">
            <v>5165766</v>
          </cell>
          <cell r="B1287" t="str">
            <v>NO3EMUB4UK</v>
          </cell>
          <cell r="C1287" t="str">
            <v>Ch08_Type97_Chi_Ha</v>
          </cell>
          <cell r="D1287">
            <v>43589003</v>
          </cell>
          <cell r="E1287">
            <v>4824</v>
          </cell>
          <cell r="H1287">
            <v>73</v>
          </cell>
          <cell r="I1287">
            <v>54</v>
          </cell>
          <cell r="J1287">
            <v>1000</v>
          </cell>
          <cell r="K1287">
            <v>956</v>
          </cell>
          <cell r="M1287">
            <v>2393</v>
          </cell>
          <cell r="N1287">
            <v>40</v>
          </cell>
          <cell r="O1287">
            <v>274</v>
          </cell>
          <cell r="P1287">
            <v>2878349</v>
          </cell>
          <cell r="Q1287">
            <v>3447</v>
          </cell>
          <cell r="R1287">
            <v>7052</v>
          </cell>
          <cell r="S1287">
            <v>2445</v>
          </cell>
          <cell r="T1287">
            <v>6</v>
          </cell>
          <cell r="U1287">
            <v>6271</v>
          </cell>
        </row>
        <row r="1288">
          <cell r="A1288">
            <v>8666939</v>
          </cell>
          <cell r="B1288" t="str">
            <v>VLADIMIR_ZARUBIN</v>
          </cell>
          <cell r="C1288" t="str">
            <v>KV1</v>
          </cell>
          <cell r="D1288">
            <v>43589002</v>
          </cell>
          <cell r="E1288">
            <v>2566</v>
          </cell>
          <cell r="H1288">
            <v>71</v>
          </cell>
          <cell r="I1288">
            <v>44</v>
          </cell>
          <cell r="J1288">
            <v>710</v>
          </cell>
          <cell r="K1288">
            <v>390</v>
          </cell>
          <cell r="M1288">
            <v>1234</v>
          </cell>
          <cell r="N1288">
            <v>30</v>
          </cell>
          <cell r="O1288"/>
          <cell r="P1288">
            <v>477630</v>
          </cell>
          <cell r="Q1288">
            <v>999</v>
          </cell>
          <cell r="R1288">
            <v>2210</v>
          </cell>
          <cell r="S1288">
            <v>1423</v>
          </cell>
          <cell r="T1288">
            <v>4.2</v>
          </cell>
          <cell r="U1288">
            <v>4185</v>
          </cell>
        </row>
        <row r="1289">
          <cell r="A1289">
            <v>14513894</v>
          </cell>
          <cell r="B1289" t="str">
            <v>BOMZ_46</v>
          </cell>
          <cell r="C1289" t="str">
            <v>Sturmpanzer_II</v>
          </cell>
          <cell r="D1289">
            <v>43589011</v>
          </cell>
          <cell r="E1289">
            <v>572</v>
          </cell>
          <cell r="H1289">
            <v>30</v>
          </cell>
          <cell r="I1289">
            <v>45</v>
          </cell>
          <cell r="J1289">
            <v>420</v>
          </cell>
          <cell r="K1289">
            <v>61</v>
          </cell>
          <cell r="M1289">
            <v>244</v>
          </cell>
          <cell r="N1289">
            <v>15</v>
          </cell>
          <cell r="O1289"/>
          <cell r="P1289">
            <v>44734</v>
          </cell>
          <cell r="Q1289">
            <v>184</v>
          </cell>
          <cell r="R1289">
            <v>474</v>
          </cell>
          <cell r="S1289">
            <v>111</v>
          </cell>
          <cell r="T1289">
            <v>2.8</v>
          </cell>
          <cell r="U1289">
            <v>263</v>
          </cell>
        </row>
        <row r="1290">
          <cell r="A1290">
            <v>7071475</v>
          </cell>
          <cell r="B1290" t="str">
            <v>NC_6</v>
          </cell>
          <cell r="C1290" t="str">
            <v>T49</v>
          </cell>
          <cell r="D1290">
            <v>43589012</v>
          </cell>
          <cell r="E1290">
            <v>2289</v>
          </cell>
          <cell r="H1290">
            <v>44</v>
          </cell>
          <cell r="I1290">
            <v>54</v>
          </cell>
          <cell r="J1290">
            <v>840</v>
          </cell>
          <cell r="K1290">
            <v>691</v>
          </cell>
          <cell r="M1290">
            <v>1132</v>
          </cell>
          <cell r="N1290">
            <v>27</v>
          </cell>
          <cell r="O1290">
            <v>401</v>
          </cell>
          <cell r="P1290">
            <v>810637</v>
          </cell>
          <cell r="Q1290">
            <v>1615</v>
          </cell>
          <cell r="R1290">
            <v>1890</v>
          </cell>
          <cell r="S1290">
            <v>1230</v>
          </cell>
          <cell r="T1290">
            <v>4.5999999999999996</v>
          </cell>
          <cell r="U1290">
            <v>3506</v>
          </cell>
        </row>
        <row r="1291">
          <cell r="A1291">
            <v>8007925</v>
          </cell>
          <cell r="B1291" t="str">
            <v>JEEP_44</v>
          </cell>
          <cell r="C1291" t="str">
            <v>T-46</v>
          </cell>
          <cell r="D1291">
            <v>43589013</v>
          </cell>
          <cell r="E1291">
            <v>419</v>
          </cell>
          <cell r="H1291">
            <v>41</v>
          </cell>
          <cell r="I1291">
            <v>44</v>
          </cell>
          <cell r="J1291">
            <v>660</v>
          </cell>
          <cell r="K1291">
            <v>196</v>
          </cell>
          <cell r="M1291">
            <v>196</v>
          </cell>
          <cell r="N1291">
            <v>16</v>
          </cell>
          <cell r="O1291"/>
          <cell r="P1291">
            <v>42085</v>
          </cell>
          <cell r="Q1291">
            <v>211</v>
          </cell>
          <cell r="R1291">
            <v>237</v>
          </cell>
          <cell r="S1291">
            <v>254</v>
          </cell>
          <cell r="T1291">
            <v>2.4</v>
          </cell>
          <cell r="U1291">
            <v>601</v>
          </cell>
        </row>
        <row r="1292">
          <cell r="A1292">
            <v>11133222</v>
          </cell>
          <cell r="B1292" t="str">
            <v>EGOR03101986</v>
          </cell>
          <cell r="C1292" t="str">
            <v>GB20_Crusader</v>
          </cell>
          <cell r="D1292">
            <v>44192374</v>
          </cell>
          <cell r="E1292">
            <v>3754</v>
          </cell>
          <cell r="H1292">
            <v>0</v>
          </cell>
          <cell r="I1292">
            <v>47</v>
          </cell>
          <cell r="J1292">
            <v>680</v>
          </cell>
          <cell r="K1292">
            <v>504</v>
          </cell>
          <cell r="M1292">
            <v>1759</v>
          </cell>
          <cell r="N1292">
            <v>0</v>
          </cell>
          <cell r="O1292"/>
          <cell r="P1292">
            <v>985081</v>
          </cell>
          <cell r="Q1292">
            <v>1643</v>
          </cell>
          <cell r="R1292">
            <v>5327</v>
          </cell>
          <cell r="S1292">
            <v>881</v>
          </cell>
          <cell r="T1292">
            <v>4.5999999999999996</v>
          </cell>
          <cell r="U1292">
            <v>2757</v>
          </cell>
        </row>
        <row r="1293">
          <cell r="A1293">
            <v>7834932</v>
          </cell>
          <cell r="B1293" t="str">
            <v>LEAPARD2</v>
          </cell>
          <cell r="C1293" t="str">
            <v>Pz38_NA</v>
          </cell>
          <cell r="D1293">
            <v>44192379</v>
          </cell>
          <cell r="E1293">
            <v>462</v>
          </cell>
          <cell r="H1293">
            <v>14</v>
          </cell>
          <cell r="I1293">
            <v>49</v>
          </cell>
          <cell r="J1293">
            <v>530</v>
          </cell>
          <cell r="K1293">
            <v>103</v>
          </cell>
          <cell r="M1293">
            <v>213</v>
          </cell>
          <cell r="N1293">
            <v>9</v>
          </cell>
          <cell r="O1293"/>
          <cell r="P1293">
            <v>38111</v>
          </cell>
          <cell r="Q1293">
            <v>109</v>
          </cell>
          <cell r="R1293">
            <v>333</v>
          </cell>
          <cell r="S1293">
            <v>182</v>
          </cell>
          <cell r="T1293">
            <v>2.9</v>
          </cell>
          <cell r="U1293">
            <v>600</v>
          </cell>
        </row>
        <row r="1294">
          <cell r="A1294">
            <v>12924632</v>
          </cell>
          <cell r="B1294" t="str">
            <v>SMOUKKER</v>
          </cell>
          <cell r="C1294" t="str">
            <v>GB06_Vickers_Medium_Mk_III</v>
          </cell>
          <cell r="D1294">
            <v>44192384</v>
          </cell>
          <cell r="E1294">
            <v>229</v>
          </cell>
          <cell r="H1294">
            <v>0</v>
          </cell>
          <cell r="I1294">
            <v>44</v>
          </cell>
          <cell r="J1294">
            <v>560</v>
          </cell>
          <cell r="K1294">
            <v>54</v>
          </cell>
          <cell r="M1294">
            <v>101</v>
          </cell>
          <cell r="N1294">
            <v>0</v>
          </cell>
          <cell r="O1294"/>
          <cell r="P1294">
            <v>19326</v>
          </cell>
          <cell r="Q1294">
            <v>69</v>
          </cell>
          <cell r="R1294">
            <v>83</v>
          </cell>
          <cell r="S1294">
            <v>121</v>
          </cell>
          <cell r="T1294">
            <v>2.7</v>
          </cell>
          <cell r="U1294">
            <v>393</v>
          </cell>
        </row>
        <row r="1295">
          <cell r="A1295">
            <v>1832799</v>
          </cell>
          <cell r="B1295" t="str">
            <v>ZUDDY</v>
          </cell>
          <cell r="C1295" t="str">
            <v>Ch21_T34</v>
          </cell>
          <cell r="D1295">
            <v>44192381</v>
          </cell>
          <cell r="E1295">
            <v>19284</v>
          </cell>
          <cell r="H1295">
            <v>28</v>
          </cell>
          <cell r="I1295">
            <v>50</v>
          </cell>
          <cell r="J1295">
            <v>1080</v>
          </cell>
          <cell r="K1295">
            <v>1068</v>
          </cell>
          <cell r="M1295">
            <v>9612</v>
          </cell>
          <cell r="N1295">
            <v>14</v>
          </cell>
          <cell r="O1295">
            <v>319</v>
          </cell>
          <cell r="P1295">
            <v>17153882</v>
          </cell>
          <cell r="Q1295">
            <v>16633</v>
          </cell>
          <cell r="R1295">
            <v>17545</v>
          </cell>
          <cell r="S1295">
            <v>14481</v>
          </cell>
          <cell r="T1295">
            <v>6.9</v>
          </cell>
          <cell r="U1295">
            <v>29259</v>
          </cell>
        </row>
        <row r="1296">
          <cell r="A1296">
            <v>5742939</v>
          </cell>
          <cell r="B1296" t="str">
            <v>DOLBELA25</v>
          </cell>
          <cell r="C1296" t="str">
            <v>T49</v>
          </cell>
          <cell r="D1296">
            <v>44192386</v>
          </cell>
          <cell r="E1296">
            <v>6171</v>
          </cell>
          <cell r="H1296">
            <v>5</v>
          </cell>
          <cell r="I1296">
            <v>42</v>
          </cell>
          <cell r="J1296">
            <v>530</v>
          </cell>
          <cell r="K1296">
            <v>357</v>
          </cell>
          <cell r="M1296">
            <v>2712</v>
          </cell>
          <cell r="N1296">
            <v>0</v>
          </cell>
          <cell r="O1296"/>
          <cell r="P1296">
            <v>1601103</v>
          </cell>
          <cell r="Q1296">
            <v>2321</v>
          </cell>
          <cell r="R1296">
            <v>4314</v>
          </cell>
          <cell r="S1296">
            <v>1642</v>
          </cell>
          <cell r="T1296">
            <v>5</v>
          </cell>
          <cell r="U1296">
            <v>5233</v>
          </cell>
        </row>
        <row r="1297">
          <cell r="A1297">
            <v>14550627</v>
          </cell>
          <cell r="B1297" t="str">
            <v>VOVAGYRCHIK1991</v>
          </cell>
          <cell r="C1297" t="str">
            <v>GB20_Crusader</v>
          </cell>
          <cell r="D1297">
            <v>44192389</v>
          </cell>
          <cell r="E1297">
            <v>286</v>
          </cell>
          <cell r="H1297">
            <v>0</v>
          </cell>
          <cell r="I1297">
            <v>49</v>
          </cell>
          <cell r="J1297">
            <v>530</v>
          </cell>
          <cell r="K1297">
            <v>36</v>
          </cell>
          <cell r="M1297">
            <v>139</v>
          </cell>
          <cell r="N1297">
            <v>0</v>
          </cell>
          <cell r="O1297"/>
          <cell r="P1297">
            <v>13158</v>
          </cell>
          <cell r="Q1297">
            <v>65</v>
          </cell>
          <cell r="R1297">
            <v>167</v>
          </cell>
          <cell r="S1297">
            <v>76</v>
          </cell>
          <cell r="T1297">
            <v>2.2999999999999998</v>
          </cell>
          <cell r="U1297">
            <v>498</v>
          </cell>
        </row>
        <row r="1298">
          <cell r="A1298">
            <v>5376668</v>
          </cell>
          <cell r="B1298" t="str">
            <v>MRPEREDOZ</v>
          </cell>
          <cell r="C1298" t="str">
            <v>KV1</v>
          </cell>
          <cell r="D1298">
            <v>44192375</v>
          </cell>
          <cell r="E1298">
            <v>4414</v>
          </cell>
          <cell r="H1298">
            <v>912</v>
          </cell>
          <cell r="I1298">
            <v>47</v>
          </cell>
          <cell r="J1298">
            <v>580</v>
          </cell>
          <cell r="K1298">
            <v>351</v>
          </cell>
          <cell r="M1298">
            <v>2097</v>
          </cell>
          <cell r="N1298">
            <v>430</v>
          </cell>
          <cell r="O1298">
            <v>273</v>
          </cell>
          <cell r="P1298">
            <v>855235</v>
          </cell>
          <cell r="Q1298">
            <v>1792</v>
          </cell>
          <cell r="R1298">
            <v>2997</v>
          </cell>
          <cell r="S1298">
            <v>1568</v>
          </cell>
          <cell r="T1298">
            <v>4.2</v>
          </cell>
          <cell r="U1298">
            <v>5112</v>
          </cell>
        </row>
        <row r="1299">
          <cell r="A1299">
            <v>3723180</v>
          </cell>
          <cell r="B1299" t="str">
            <v>KYPEMAH</v>
          </cell>
          <cell r="C1299" t="str">
            <v>PzIV</v>
          </cell>
          <cell r="D1299">
            <v>44192376</v>
          </cell>
          <cell r="E1299">
            <v>7192</v>
          </cell>
          <cell r="H1299">
            <v>313</v>
          </cell>
          <cell r="I1299">
            <v>51</v>
          </cell>
          <cell r="J1299">
            <v>800</v>
          </cell>
          <cell r="K1299">
            <v>607</v>
          </cell>
          <cell r="M1299">
            <v>3485</v>
          </cell>
          <cell r="N1299">
            <v>160</v>
          </cell>
          <cell r="O1299">
            <v>310</v>
          </cell>
          <cell r="P1299">
            <v>2271666</v>
          </cell>
          <cell r="Q1299">
            <v>3966</v>
          </cell>
          <cell r="R1299">
            <v>7477</v>
          </cell>
          <cell r="S1299">
            <v>3689</v>
          </cell>
          <cell r="T1299">
            <v>4.8</v>
          </cell>
          <cell r="U1299">
            <v>10133</v>
          </cell>
        </row>
        <row r="1300">
          <cell r="A1300">
            <v>6781477</v>
          </cell>
          <cell r="B1300" t="str">
            <v>KASYACHILA</v>
          </cell>
          <cell r="C1300" t="str">
            <v>Sturmpanzer_II</v>
          </cell>
          <cell r="D1300">
            <v>44192388</v>
          </cell>
          <cell r="E1300">
            <v>6576</v>
          </cell>
          <cell r="H1300">
            <v>29</v>
          </cell>
          <cell r="I1300">
            <v>51</v>
          </cell>
          <cell r="J1300">
            <v>900</v>
          </cell>
          <cell r="K1300">
            <v>936</v>
          </cell>
          <cell r="M1300">
            <v>3280</v>
          </cell>
          <cell r="N1300">
            <v>16</v>
          </cell>
          <cell r="O1300"/>
          <cell r="P1300">
            <v>3736042</v>
          </cell>
          <cell r="Q1300">
            <v>5145</v>
          </cell>
          <cell r="R1300">
            <v>6824</v>
          </cell>
          <cell r="S1300">
            <v>4386</v>
          </cell>
          <cell r="T1300">
            <v>5.4</v>
          </cell>
          <cell r="U1300">
            <v>5958</v>
          </cell>
        </row>
        <row r="1301">
          <cell r="A1301">
            <v>14259448</v>
          </cell>
          <cell r="B1301" t="str">
            <v>MAC_ST8</v>
          </cell>
          <cell r="C1301" t="str">
            <v>StuGIII</v>
          </cell>
          <cell r="D1301">
            <v>44192393</v>
          </cell>
          <cell r="E1301">
            <v>420</v>
          </cell>
          <cell r="H1301">
            <v>39</v>
          </cell>
          <cell r="I1301">
            <v>49</v>
          </cell>
          <cell r="J1301">
            <v>870</v>
          </cell>
          <cell r="K1301">
            <v>698</v>
          </cell>
          <cell r="M1301">
            <v>218</v>
          </cell>
          <cell r="N1301">
            <v>17</v>
          </cell>
          <cell r="O1301"/>
          <cell r="P1301">
            <v>109742</v>
          </cell>
          <cell r="Q1301">
            <v>356</v>
          </cell>
          <cell r="R1301">
            <v>289</v>
          </cell>
          <cell r="S1301">
            <v>403</v>
          </cell>
          <cell r="T1301">
            <v>3.6</v>
          </cell>
          <cell r="U1301">
            <v>543</v>
          </cell>
        </row>
        <row r="1302">
          <cell r="A1302">
            <v>221046</v>
          </cell>
          <cell r="B1302" t="str">
            <v>ANNA84</v>
          </cell>
          <cell r="C1302" t="str">
            <v>Ch09_M5</v>
          </cell>
          <cell r="D1302">
            <v>44192392</v>
          </cell>
          <cell r="E1302">
            <v>4235</v>
          </cell>
          <cell r="H1302">
            <v>44</v>
          </cell>
          <cell r="I1302">
            <v>47</v>
          </cell>
          <cell r="J1302">
            <v>810</v>
          </cell>
          <cell r="K1302">
            <v>723</v>
          </cell>
          <cell r="M1302">
            <v>2094</v>
          </cell>
          <cell r="N1302">
            <v>20</v>
          </cell>
          <cell r="O1302"/>
          <cell r="P1302">
            <v>1843398</v>
          </cell>
          <cell r="Q1302">
            <v>2553</v>
          </cell>
          <cell r="R1302">
            <v>4058</v>
          </cell>
          <cell r="S1302">
            <v>1936</v>
          </cell>
          <cell r="T1302">
            <v>5</v>
          </cell>
          <cell r="U1302">
            <v>5211</v>
          </cell>
        </row>
        <row r="1303">
          <cell r="A1303">
            <v>989221</v>
          </cell>
          <cell r="B1303" t="str">
            <v>GVARDIAN</v>
          </cell>
          <cell r="C1303" t="str">
            <v>BDR_G1B</v>
          </cell>
          <cell r="D1303">
            <v>44192373</v>
          </cell>
          <cell r="E1303">
            <v>18265</v>
          </cell>
          <cell r="H1303">
            <v>323</v>
          </cell>
          <cell r="I1303">
            <v>46</v>
          </cell>
          <cell r="J1303">
            <v>1030</v>
          </cell>
          <cell r="K1303">
            <v>761</v>
          </cell>
          <cell r="M1303">
            <v>9124</v>
          </cell>
          <cell r="N1303">
            <v>147</v>
          </cell>
          <cell r="O1303">
            <v>708</v>
          </cell>
          <cell r="P1303">
            <v>5932763</v>
          </cell>
          <cell r="Q1303">
            <v>12982</v>
          </cell>
          <cell r="R1303">
            <v>26132</v>
          </cell>
          <cell r="S1303">
            <v>11952</v>
          </cell>
          <cell r="T1303">
            <v>4.4000000000000004</v>
          </cell>
          <cell r="U1303">
            <v>34806</v>
          </cell>
        </row>
        <row r="1304">
          <cell r="A1304">
            <v>4490426</v>
          </cell>
          <cell r="B1304" t="str">
            <v>GV_CAPRAL</v>
          </cell>
          <cell r="C1304" t="str">
            <v>A-20</v>
          </cell>
          <cell r="D1304">
            <v>44192380</v>
          </cell>
          <cell r="E1304">
            <v>949</v>
          </cell>
          <cell r="H1304">
            <v>50</v>
          </cell>
          <cell r="I1304">
            <v>47</v>
          </cell>
          <cell r="J1304">
            <v>570</v>
          </cell>
          <cell r="K1304">
            <v>281</v>
          </cell>
          <cell r="M1304">
            <v>445</v>
          </cell>
          <cell r="N1304">
            <v>23</v>
          </cell>
          <cell r="O1304">
            <v>248</v>
          </cell>
          <cell r="P1304">
            <v>126391</v>
          </cell>
          <cell r="Q1304">
            <v>339</v>
          </cell>
          <cell r="R1304">
            <v>881</v>
          </cell>
          <cell r="S1304">
            <v>658</v>
          </cell>
          <cell r="T1304">
            <v>3.1</v>
          </cell>
          <cell r="U1304">
            <v>530</v>
          </cell>
        </row>
        <row r="1305">
          <cell r="A1305">
            <v>11808595</v>
          </cell>
          <cell r="B1305" t="str">
            <v>ALL2734</v>
          </cell>
          <cell r="C1305" t="str">
            <v>Pz38_NA</v>
          </cell>
          <cell r="D1305">
            <v>44192383</v>
          </cell>
          <cell r="E1305">
            <v>774</v>
          </cell>
          <cell r="H1305">
            <v>88</v>
          </cell>
          <cell r="I1305">
            <v>34</v>
          </cell>
          <cell r="J1305">
            <v>480</v>
          </cell>
          <cell r="K1305">
            <v>65</v>
          </cell>
          <cell r="M1305">
            <v>335</v>
          </cell>
          <cell r="N1305">
            <v>29</v>
          </cell>
          <cell r="O1305">
            <v>118</v>
          </cell>
          <cell r="P1305">
            <v>60096</v>
          </cell>
          <cell r="Q1305">
            <v>192</v>
          </cell>
          <cell r="R1305">
            <v>359</v>
          </cell>
          <cell r="S1305">
            <v>335</v>
          </cell>
          <cell r="T1305">
            <v>3.5</v>
          </cell>
          <cell r="U1305">
            <v>1075</v>
          </cell>
        </row>
        <row r="1306">
          <cell r="A1306">
            <v>5276311</v>
          </cell>
          <cell r="B1306" t="str">
            <v>RIKER1987</v>
          </cell>
          <cell r="C1306" t="str">
            <v>Ch21_T34</v>
          </cell>
          <cell r="D1306">
            <v>44192370</v>
          </cell>
          <cell r="E1306">
            <v>18753</v>
          </cell>
          <cell r="H1306">
            <v>126</v>
          </cell>
          <cell r="I1306">
            <v>51</v>
          </cell>
          <cell r="J1306">
            <v>990</v>
          </cell>
          <cell r="K1306">
            <v>953</v>
          </cell>
          <cell r="M1306">
            <v>9254</v>
          </cell>
          <cell r="N1306">
            <v>64</v>
          </cell>
          <cell r="O1306">
            <v>1</v>
          </cell>
          <cell r="P1306">
            <v>12087377</v>
          </cell>
          <cell r="Q1306">
            <v>14131</v>
          </cell>
          <cell r="R1306">
            <v>14633</v>
          </cell>
          <cell r="S1306">
            <v>16731</v>
          </cell>
          <cell r="T1306">
            <v>5.7</v>
          </cell>
          <cell r="U1306">
            <v>27668</v>
          </cell>
        </row>
        <row r="1307">
          <cell r="A1307">
            <v>14300532</v>
          </cell>
          <cell r="B1307" t="str">
            <v>SNUYP</v>
          </cell>
          <cell r="C1307" t="str">
            <v>PzIV</v>
          </cell>
          <cell r="D1307">
            <v>44192391</v>
          </cell>
          <cell r="E1307">
            <v>691</v>
          </cell>
          <cell r="H1307">
            <v>110</v>
          </cell>
          <cell r="I1307">
            <v>45</v>
          </cell>
          <cell r="J1307">
            <v>560</v>
          </cell>
          <cell r="K1307">
            <v>238</v>
          </cell>
          <cell r="M1307">
            <v>321</v>
          </cell>
          <cell r="N1307">
            <v>50</v>
          </cell>
          <cell r="O1307">
            <v>1</v>
          </cell>
          <cell r="P1307">
            <v>93977</v>
          </cell>
          <cell r="Q1307">
            <v>269</v>
          </cell>
          <cell r="R1307">
            <v>418</v>
          </cell>
          <cell r="S1307">
            <v>250</v>
          </cell>
          <cell r="T1307">
            <v>3.5</v>
          </cell>
          <cell r="U1307">
            <v>891</v>
          </cell>
        </row>
        <row r="1308">
          <cell r="A1308">
            <v>13461009</v>
          </cell>
          <cell r="B1308" t="str">
            <v>SVAS1</v>
          </cell>
          <cell r="C1308" t="str">
            <v>Ch08_Type97_Chi_Ha</v>
          </cell>
          <cell r="D1308">
            <v>44192367</v>
          </cell>
          <cell r="E1308">
            <v>857</v>
          </cell>
          <cell r="H1308">
            <v>0</v>
          </cell>
          <cell r="I1308">
            <v>43</v>
          </cell>
          <cell r="J1308">
            <v>310</v>
          </cell>
          <cell r="K1308">
            <v>1</v>
          </cell>
          <cell r="M1308">
            <v>368</v>
          </cell>
          <cell r="N1308">
            <v>0</v>
          </cell>
          <cell r="O1308"/>
          <cell r="P1308">
            <v>13814</v>
          </cell>
          <cell r="Q1308">
            <v>76</v>
          </cell>
          <cell r="R1308">
            <v>229</v>
          </cell>
          <cell r="S1308">
            <v>428</v>
          </cell>
          <cell r="T1308">
            <v>1.8</v>
          </cell>
          <cell r="U1308">
            <v>776</v>
          </cell>
        </row>
        <row r="1309">
          <cell r="A1309">
            <v>1458880</v>
          </cell>
          <cell r="B1309" t="str">
            <v>500_GEKTARIV_KYKYRYDZU</v>
          </cell>
          <cell r="C1309" t="str">
            <v>A-20</v>
          </cell>
          <cell r="D1309">
            <v>44192382</v>
          </cell>
          <cell r="E1309">
            <v>3753</v>
          </cell>
          <cell r="H1309">
            <v>71</v>
          </cell>
          <cell r="I1309">
            <v>53</v>
          </cell>
          <cell r="J1309">
            <v>830</v>
          </cell>
          <cell r="K1309">
            <v>722</v>
          </cell>
          <cell r="M1309">
            <v>1842</v>
          </cell>
          <cell r="N1309">
            <v>38</v>
          </cell>
          <cell r="O1309">
            <v>980</v>
          </cell>
          <cell r="P1309">
            <v>1749704</v>
          </cell>
          <cell r="Q1309">
            <v>2256</v>
          </cell>
          <cell r="R1309">
            <v>2818</v>
          </cell>
          <cell r="S1309">
            <v>1903</v>
          </cell>
          <cell r="T1309">
            <v>5.4</v>
          </cell>
          <cell r="U1309">
            <v>5894</v>
          </cell>
        </row>
        <row r="1310">
          <cell r="A1310">
            <v>5926236</v>
          </cell>
          <cell r="B1310" t="str">
            <v>NARVAL817</v>
          </cell>
          <cell r="C1310" t="str">
            <v>KV1</v>
          </cell>
          <cell r="D1310">
            <v>44192387</v>
          </cell>
          <cell r="E1310">
            <v>10872</v>
          </cell>
          <cell r="H1310">
            <v>262</v>
          </cell>
          <cell r="I1310">
            <v>46</v>
          </cell>
          <cell r="J1310">
            <v>670</v>
          </cell>
          <cell r="K1310">
            <v>492</v>
          </cell>
          <cell r="M1310">
            <v>5123</v>
          </cell>
          <cell r="N1310">
            <v>121</v>
          </cell>
          <cell r="O1310">
            <v>220</v>
          </cell>
          <cell r="P1310">
            <v>2953859</v>
          </cell>
          <cell r="Q1310">
            <v>4569</v>
          </cell>
          <cell r="R1310">
            <v>12702</v>
          </cell>
          <cell r="S1310">
            <v>2944</v>
          </cell>
          <cell r="T1310">
            <v>4.9000000000000004</v>
          </cell>
          <cell r="U1310">
            <v>11291</v>
          </cell>
        </row>
        <row r="1311">
          <cell r="A1311">
            <v>7197746</v>
          </cell>
          <cell r="B1311" t="str">
            <v>PLAYER_KILLERRR</v>
          </cell>
          <cell r="C1311" t="str">
            <v>Churchill_LL</v>
          </cell>
          <cell r="D1311">
            <v>44192378</v>
          </cell>
          <cell r="E1311">
            <v>9331</v>
          </cell>
          <cell r="H1311">
            <v>1245</v>
          </cell>
          <cell r="I1311">
            <v>50</v>
          </cell>
          <cell r="J1311">
            <v>740</v>
          </cell>
          <cell r="K1311">
            <v>567</v>
          </cell>
          <cell r="M1311">
            <v>4425</v>
          </cell>
          <cell r="N1311">
            <v>628</v>
          </cell>
          <cell r="O1311">
            <v>468</v>
          </cell>
          <cell r="P1311">
            <v>3345229</v>
          </cell>
          <cell r="Q1311">
            <v>4692</v>
          </cell>
          <cell r="R1311">
            <v>7623</v>
          </cell>
          <cell r="S1311">
            <v>2643</v>
          </cell>
          <cell r="T1311">
            <v>5.5</v>
          </cell>
          <cell r="U1311">
            <v>15189</v>
          </cell>
        </row>
        <row r="1312">
          <cell r="A1312">
            <v>5526164</v>
          </cell>
          <cell r="B1312" t="str">
            <v>NEMOW</v>
          </cell>
          <cell r="C1312" t="str">
            <v>Wespe</v>
          </cell>
          <cell r="D1312">
            <v>44192369</v>
          </cell>
          <cell r="E1312">
            <v>10466</v>
          </cell>
          <cell r="H1312">
            <v>74</v>
          </cell>
          <cell r="I1312">
            <v>51</v>
          </cell>
          <cell r="J1312">
            <v>1280</v>
          </cell>
          <cell r="K1312">
            <v>1214</v>
          </cell>
          <cell r="M1312">
            <v>5710</v>
          </cell>
          <cell r="N1312">
            <v>36</v>
          </cell>
          <cell r="O1312">
            <v>1386</v>
          </cell>
          <cell r="P1312">
            <v>6559563</v>
          </cell>
          <cell r="Q1312">
            <v>11164</v>
          </cell>
          <cell r="R1312">
            <v>10974</v>
          </cell>
          <cell r="S1312">
            <v>11054</v>
          </cell>
          <cell r="T1312">
            <v>5.0999999999999996</v>
          </cell>
          <cell r="U1312">
            <v>23319</v>
          </cell>
        </row>
        <row r="1313">
          <cell r="A1313">
            <v>12362028</v>
          </cell>
          <cell r="B1313" t="str">
            <v>KOSTYA000777</v>
          </cell>
          <cell r="C1313" t="str">
            <v>Hetzer</v>
          </cell>
          <cell r="D1313">
            <v>44192365</v>
          </cell>
          <cell r="E1313">
            <v>1287</v>
          </cell>
          <cell r="H1313">
            <v>139</v>
          </cell>
          <cell r="I1313">
            <v>47</v>
          </cell>
          <cell r="J1313">
            <v>660</v>
          </cell>
          <cell r="K1313">
            <v>431</v>
          </cell>
          <cell r="M1313">
            <v>631</v>
          </cell>
          <cell r="N1313">
            <v>66</v>
          </cell>
          <cell r="O1313">
            <v>1080</v>
          </cell>
          <cell r="P1313">
            <v>235617</v>
          </cell>
          <cell r="Q1313">
            <v>587</v>
          </cell>
          <cell r="R1313">
            <v>1156</v>
          </cell>
          <cell r="S1313">
            <v>666</v>
          </cell>
          <cell r="T1313">
            <v>4.2</v>
          </cell>
          <cell r="U1313">
            <v>1565</v>
          </cell>
        </row>
        <row r="1314">
          <cell r="A1314">
            <v>14383279</v>
          </cell>
          <cell r="B1314" t="str">
            <v>IGOR32RUSBR</v>
          </cell>
          <cell r="C1314" t="str">
            <v>GB69_Cruiser_Mk_II</v>
          </cell>
          <cell r="D1314">
            <v>44192377</v>
          </cell>
          <cell r="E1314">
            <v>531</v>
          </cell>
          <cell r="H1314">
            <v>182</v>
          </cell>
          <cell r="I1314">
            <v>41</v>
          </cell>
          <cell r="J1314">
            <v>780</v>
          </cell>
          <cell r="K1314">
            <v>225</v>
          </cell>
          <cell r="M1314">
            <v>252</v>
          </cell>
          <cell r="N1314">
            <v>75</v>
          </cell>
          <cell r="O1314">
            <v>30</v>
          </cell>
          <cell r="P1314">
            <v>59186</v>
          </cell>
          <cell r="Q1314">
            <v>226</v>
          </cell>
          <cell r="R1314">
            <v>288</v>
          </cell>
          <cell r="S1314">
            <v>425</v>
          </cell>
          <cell r="T1314">
            <v>2.6</v>
          </cell>
          <cell r="U1314">
            <v>1189</v>
          </cell>
        </row>
        <row r="1315">
          <cell r="A1315">
            <v>5145408</v>
          </cell>
          <cell r="B1315" t="str">
            <v>ICEKURT</v>
          </cell>
          <cell r="C1315" t="str">
            <v>T-34</v>
          </cell>
          <cell r="D1315">
            <v>44192364</v>
          </cell>
          <cell r="E1315">
            <v>264</v>
          </cell>
          <cell r="H1315">
            <v>0</v>
          </cell>
          <cell r="I1315">
            <v>46</v>
          </cell>
          <cell r="J1315">
            <v>380</v>
          </cell>
          <cell r="K1315">
            <v>1</v>
          </cell>
          <cell r="M1315">
            <v>121</v>
          </cell>
          <cell r="N1315">
            <v>0</v>
          </cell>
          <cell r="O1315"/>
          <cell r="P1315">
            <v>14584</v>
          </cell>
          <cell r="Q1315">
            <v>63</v>
          </cell>
          <cell r="R1315">
            <v>134</v>
          </cell>
          <cell r="S1315">
            <v>30</v>
          </cell>
          <cell r="T1315">
            <v>2.2999999999999998</v>
          </cell>
          <cell r="U1315">
            <v>251</v>
          </cell>
        </row>
        <row r="1316">
          <cell r="A1316">
            <v>3157916</v>
          </cell>
          <cell r="B1316" t="str">
            <v>VANTUS2000</v>
          </cell>
          <cell r="C1316" t="str">
            <v>GB08_Churchill_I</v>
          </cell>
          <cell r="D1316">
            <v>44192372</v>
          </cell>
          <cell r="E1316">
            <v>3752</v>
          </cell>
          <cell r="H1316">
            <v>49</v>
          </cell>
          <cell r="I1316">
            <v>46</v>
          </cell>
          <cell r="J1316">
            <v>670</v>
          </cell>
          <cell r="K1316">
            <v>408</v>
          </cell>
          <cell r="M1316">
            <v>1700</v>
          </cell>
          <cell r="N1316">
            <v>23</v>
          </cell>
          <cell r="O1316">
            <v>163</v>
          </cell>
          <cell r="P1316">
            <v>768050</v>
          </cell>
          <cell r="Q1316">
            <v>1868</v>
          </cell>
          <cell r="R1316">
            <v>3087</v>
          </cell>
          <cell r="S1316">
            <v>2090</v>
          </cell>
          <cell r="T1316">
            <v>4.3</v>
          </cell>
          <cell r="U1316">
            <v>4392</v>
          </cell>
        </row>
        <row r="1317">
          <cell r="A1317">
            <v>12509452</v>
          </cell>
          <cell r="B1317" t="str">
            <v>IBYSERGEY</v>
          </cell>
          <cell r="C1317" t="str">
            <v>SU-85</v>
          </cell>
          <cell r="D1317">
            <v>44192366</v>
          </cell>
          <cell r="E1317">
            <v>1606</v>
          </cell>
          <cell r="H1317">
            <v>2</v>
          </cell>
          <cell r="I1317">
            <v>47</v>
          </cell>
          <cell r="J1317">
            <v>660</v>
          </cell>
          <cell r="K1317">
            <v>406</v>
          </cell>
          <cell r="M1317">
            <v>771</v>
          </cell>
          <cell r="N1317">
            <v>0</v>
          </cell>
          <cell r="O1317"/>
          <cell r="P1317">
            <v>291044</v>
          </cell>
          <cell r="Q1317">
            <v>748</v>
          </cell>
          <cell r="R1317">
            <v>998</v>
          </cell>
          <cell r="S1317">
            <v>1566</v>
          </cell>
          <cell r="T1317">
            <v>3.7</v>
          </cell>
          <cell r="U1317">
            <v>1654</v>
          </cell>
        </row>
        <row r="1318">
          <cell r="A1318">
            <v>13160338</v>
          </cell>
          <cell r="B1318" t="str">
            <v>LIN_PAC</v>
          </cell>
          <cell r="C1318" t="str">
            <v>GB59_Cruiser_Mk_IV</v>
          </cell>
          <cell r="D1318">
            <v>44192368</v>
          </cell>
          <cell r="E1318">
            <v>125</v>
          </cell>
          <cell r="H1318">
            <v>0</v>
          </cell>
          <cell r="I1318">
            <v>54</v>
          </cell>
          <cell r="J1318">
            <v>910</v>
          </cell>
          <cell r="K1318">
            <v>234</v>
          </cell>
          <cell r="M1318">
            <v>68</v>
          </cell>
          <cell r="N1318">
            <v>0</v>
          </cell>
          <cell r="O1318"/>
          <cell r="P1318">
            <v>10801</v>
          </cell>
          <cell r="Q1318">
            <v>48</v>
          </cell>
          <cell r="R1318">
            <v>97</v>
          </cell>
          <cell r="S1318">
            <v>85</v>
          </cell>
          <cell r="T1318">
            <v>1.6</v>
          </cell>
          <cell r="U1318">
            <v>356</v>
          </cell>
        </row>
        <row r="1319">
          <cell r="A1319">
            <v>13215642</v>
          </cell>
          <cell r="B1319" t="str">
            <v>FFEEDDOORR2012</v>
          </cell>
          <cell r="C1319" t="str">
            <v>KV1</v>
          </cell>
          <cell r="D1319">
            <v>44192371</v>
          </cell>
          <cell r="E1319">
            <v>474</v>
          </cell>
          <cell r="H1319">
            <v>0</v>
          </cell>
          <cell r="I1319">
            <v>46</v>
          </cell>
          <cell r="J1319">
            <v>490</v>
          </cell>
          <cell r="K1319">
            <v>128</v>
          </cell>
          <cell r="M1319">
            <v>218</v>
          </cell>
          <cell r="N1319">
            <v>0</v>
          </cell>
          <cell r="O1319"/>
          <cell r="P1319">
            <v>42339</v>
          </cell>
          <cell r="Q1319">
            <v>158</v>
          </cell>
          <cell r="R1319">
            <v>251</v>
          </cell>
          <cell r="S1319">
            <v>261</v>
          </cell>
          <cell r="T1319">
            <v>2.8</v>
          </cell>
          <cell r="U1319">
            <v>424</v>
          </cell>
        </row>
        <row r="1320">
          <cell r="A1320">
            <v>12766681</v>
          </cell>
          <cell r="B1320" t="str">
            <v>SAN4O76</v>
          </cell>
          <cell r="C1320" t="str">
            <v>SU-85</v>
          </cell>
          <cell r="D1320">
            <v>44192385</v>
          </cell>
          <cell r="E1320">
            <v>1727</v>
          </cell>
          <cell r="H1320">
            <v>9</v>
          </cell>
          <cell r="I1320">
            <v>47</v>
          </cell>
          <cell r="J1320">
            <v>690</v>
          </cell>
          <cell r="K1320">
            <v>425</v>
          </cell>
          <cell r="M1320">
            <v>813</v>
          </cell>
          <cell r="N1320">
            <v>4</v>
          </cell>
          <cell r="O1320"/>
          <cell r="P1320">
            <v>364260</v>
          </cell>
          <cell r="Q1320">
            <v>887</v>
          </cell>
          <cell r="R1320">
            <v>1175</v>
          </cell>
          <cell r="S1320">
            <v>1243</v>
          </cell>
          <cell r="T1320">
            <v>3.8</v>
          </cell>
          <cell r="U1320">
            <v>2098</v>
          </cell>
        </row>
        <row r="1321">
          <cell r="A1321">
            <v>12966889</v>
          </cell>
          <cell r="B1321" t="str">
            <v>702002</v>
          </cell>
          <cell r="C1321" t="str">
            <v>T49</v>
          </cell>
          <cell r="D1321">
            <v>44192390</v>
          </cell>
          <cell r="E1321">
            <v>1719</v>
          </cell>
          <cell r="H1321">
            <v>92</v>
          </cell>
          <cell r="I1321">
            <v>49</v>
          </cell>
          <cell r="J1321">
            <v>600</v>
          </cell>
          <cell r="K1321">
            <v>193</v>
          </cell>
          <cell r="M1321">
            <v>776</v>
          </cell>
          <cell r="N1321">
            <v>45</v>
          </cell>
          <cell r="O1321"/>
          <cell r="P1321">
            <v>181039</v>
          </cell>
          <cell r="Q1321">
            <v>599</v>
          </cell>
          <cell r="R1321">
            <v>949</v>
          </cell>
          <cell r="S1321">
            <v>1371</v>
          </cell>
          <cell r="T1321">
            <v>3.3</v>
          </cell>
          <cell r="U1321">
            <v>2309</v>
          </cell>
        </row>
        <row r="1322">
          <cell r="A1322">
            <v>6232208</v>
          </cell>
          <cell r="B1322" t="str">
            <v>PRITIKIN</v>
          </cell>
          <cell r="C1322" t="str">
            <v>Ch21_T34</v>
          </cell>
          <cell r="D1322">
            <v>44602940</v>
          </cell>
          <cell r="E1322">
            <v>6290</v>
          </cell>
          <cell r="H1322">
            <v>71</v>
          </cell>
          <cell r="I1322">
            <v>53</v>
          </cell>
          <cell r="J1322">
            <v>870</v>
          </cell>
          <cell r="K1322">
            <v>794</v>
          </cell>
          <cell r="M1322">
            <v>3184</v>
          </cell>
          <cell r="N1322">
            <v>38</v>
          </cell>
          <cell r="O1322">
            <v>1</v>
          </cell>
          <cell r="P1322">
            <v>2530606</v>
          </cell>
          <cell r="Q1322">
            <v>4321</v>
          </cell>
          <cell r="R1322">
            <v>7400</v>
          </cell>
          <cell r="S1322">
            <v>3553</v>
          </cell>
          <cell r="T1322">
            <v>5</v>
          </cell>
          <cell r="U1322">
            <v>7308</v>
          </cell>
        </row>
        <row r="1323">
          <cell r="A1323">
            <v>14386956</v>
          </cell>
          <cell r="B1323" t="str">
            <v>S_ALMAZ_S</v>
          </cell>
          <cell r="C1323" t="str">
            <v>T49</v>
          </cell>
          <cell r="D1323">
            <v>44602938</v>
          </cell>
          <cell r="E1323">
            <v>775</v>
          </cell>
          <cell r="H1323">
            <v>25</v>
          </cell>
          <cell r="I1323">
            <v>49</v>
          </cell>
          <cell r="J1323">
            <v>540</v>
          </cell>
          <cell r="K1323">
            <v>183</v>
          </cell>
          <cell r="M1323">
            <v>386</v>
          </cell>
          <cell r="N1323">
            <v>11</v>
          </cell>
          <cell r="O1323"/>
          <cell r="P1323">
            <v>70456</v>
          </cell>
          <cell r="Q1323">
            <v>198</v>
          </cell>
          <cell r="R1323">
            <v>444</v>
          </cell>
          <cell r="S1323">
            <v>208</v>
          </cell>
          <cell r="T1323">
            <v>3.5</v>
          </cell>
          <cell r="U1323">
            <v>1327</v>
          </cell>
        </row>
        <row r="1324">
          <cell r="A1324">
            <v>6165308</v>
          </cell>
          <cell r="B1324" t="str">
            <v>DEMON164</v>
          </cell>
          <cell r="C1324" t="str">
            <v>PzIV_schmalturm</v>
          </cell>
          <cell r="D1324">
            <v>44602961</v>
          </cell>
          <cell r="E1324">
            <v>12493</v>
          </cell>
          <cell r="H1324">
            <v>735</v>
          </cell>
          <cell r="I1324">
            <v>46</v>
          </cell>
          <cell r="J1324">
            <v>870</v>
          </cell>
          <cell r="K1324">
            <v>592</v>
          </cell>
          <cell r="M1324">
            <v>5827</v>
          </cell>
          <cell r="N1324">
            <v>337</v>
          </cell>
          <cell r="O1324">
            <v>410</v>
          </cell>
          <cell r="P1324">
            <v>4476483</v>
          </cell>
          <cell r="Q1324">
            <v>5745</v>
          </cell>
          <cell r="R1324">
            <v>15184</v>
          </cell>
          <cell r="S1324">
            <v>4953</v>
          </cell>
          <cell r="T1324">
            <v>5.3</v>
          </cell>
          <cell r="U1324">
            <v>23735</v>
          </cell>
        </row>
        <row r="1325">
          <cell r="A1325">
            <v>5209860</v>
          </cell>
          <cell r="B1325" t="str">
            <v>WARGAMER2012</v>
          </cell>
          <cell r="C1325" t="str">
            <v>Ch09_M5</v>
          </cell>
          <cell r="D1325">
            <v>44602936</v>
          </cell>
          <cell r="E1325">
            <v>3604</v>
          </cell>
          <cell r="H1325">
            <v>19</v>
          </cell>
          <cell r="I1325">
            <v>47</v>
          </cell>
          <cell r="J1325">
            <v>770</v>
          </cell>
          <cell r="K1325">
            <v>573</v>
          </cell>
          <cell r="M1325">
            <v>1691</v>
          </cell>
          <cell r="N1325">
            <v>9</v>
          </cell>
          <cell r="O1325"/>
          <cell r="P1325">
            <v>1334495</v>
          </cell>
          <cell r="Q1325">
            <v>1750</v>
          </cell>
          <cell r="R1325">
            <v>3109</v>
          </cell>
          <cell r="S1325">
            <v>1440</v>
          </cell>
          <cell r="T1325">
            <v>5.4</v>
          </cell>
          <cell r="U1325">
            <v>5766</v>
          </cell>
        </row>
        <row r="1326">
          <cell r="A1326">
            <v>6289048</v>
          </cell>
          <cell r="B1326" t="str">
            <v>KROTIK_1981</v>
          </cell>
          <cell r="C1326" t="str">
            <v>GB20_Crusader</v>
          </cell>
          <cell r="D1326">
            <v>44602943</v>
          </cell>
          <cell r="E1326">
            <v>4929</v>
          </cell>
          <cell r="H1326">
            <v>122</v>
          </cell>
          <cell r="I1326">
            <v>47</v>
          </cell>
          <cell r="J1326">
            <v>830</v>
          </cell>
          <cell r="K1326">
            <v>732</v>
          </cell>
          <cell r="M1326">
            <v>2408</v>
          </cell>
          <cell r="N1326">
            <v>57</v>
          </cell>
          <cell r="O1326">
            <v>991</v>
          </cell>
          <cell r="P1326">
            <v>2100075</v>
          </cell>
          <cell r="Q1326">
            <v>3322</v>
          </cell>
          <cell r="R1326">
            <v>4064</v>
          </cell>
          <cell r="S1326">
            <v>2784</v>
          </cell>
          <cell r="T1326">
            <v>5</v>
          </cell>
          <cell r="U1326">
            <v>6525</v>
          </cell>
        </row>
        <row r="1327">
          <cell r="A1327">
            <v>13336787</v>
          </cell>
          <cell r="B1327" t="str">
            <v>_DED_PIXTO</v>
          </cell>
          <cell r="C1327" t="str">
            <v>PzIV</v>
          </cell>
          <cell r="D1327">
            <v>44602957</v>
          </cell>
          <cell r="E1327">
            <v>2577</v>
          </cell>
          <cell r="H1327">
            <v>240</v>
          </cell>
          <cell r="I1327">
            <v>46</v>
          </cell>
          <cell r="J1327">
            <v>910</v>
          </cell>
          <cell r="K1327">
            <v>539</v>
          </cell>
          <cell r="M1327">
            <v>1279</v>
          </cell>
          <cell r="N1327">
            <v>110</v>
          </cell>
          <cell r="O1327">
            <v>23</v>
          </cell>
          <cell r="P1327">
            <v>559835</v>
          </cell>
          <cell r="Q1327">
            <v>1247</v>
          </cell>
          <cell r="R1327">
            <v>3095</v>
          </cell>
          <cell r="S1327">
            <v>1757</v>
          </cell>
          <cell r="T1327">
            <v>4.2</v>
          </cell>
          <cell r="U1327">
            <v>5485</v>
          </cell>
        </row>
        <row r="1328">
          <cell r="A1328">
            <v>13784249</v>
          </cell>
          <cell r="B1328" t="str">
            <v>DUNDIH6472</v>
          </cell>
          <cell r="C1328" t="str">
            <v>GAZ-74b</v>
          </cell>
          <cell r="D1328">
            <v>44602959</v>
          </cell>
          <cell r="E1328">
            <v>819</v>
          </cell>
          <cell r="H1328">
            <v>21</v>
          </cell>
          <cell r="I1328">
            <v>45</v>
          </cell>
          <cell r="J1328">
            <v>880</v>
          </cell>
          <cell r="K1328">
            <v>265</v>
          </cell>
          <cell r="M1328">
            <v>353</v>
          </cell>
          <cell r="N1328">
            <v>11</v>
          </cell>
          <cell r="O1328"/>
          <cell r="P1328">
            <v>94857</v>
          </cell>
          <cell r="Q1328">
            <v>444</v>
          </cell>
          <cell r="R1328">
            <v>490</v>
          </cell>
          <cell r="S1328">
            <v>1192</v>
          </cell>
          <cell r="T1328">
            <v>2.4</v>
          </cell>
          <cell r="U1328">
            <v>1535</v>
          </cell>
        </row>
        <row r="1329">
          <cell r="A1329">
            <v>1442930</v>
          </cell>
          <cell r="B1329" t="str">
            <v>EWDF</v>
          </cell>
          <cell r="C1329" t="str">
            <v>M8A1</v>
          </cell>
          <cell r="D1329">
            <v>44602964</v>
          </cell>
          <cell r="E1329">
            <v>5392</v>
          </cell>
          <cell r="H1329">
            <v>15</v>
          </cell>
          <cell r="I1329">
            <v>50</v>
          </cell>
          <cell r="J1329">
            <v>860</v>
          </cell>
          <cell r="K1329">
            <v>848</v>
          </cell>
          <cell r="M1329">
            <v>2691</v>
          </cell>
          <cell r="N1329">
            <v>7</v>
          </cell>
          <cell r="O1329"/>
          <cell r="P1329">
            <v>2729757</v>
          </cell>
          <cell r="Q1329">
            <v>3375</v>
          </cell>
          <cell r="R1329">
            <v>6776</v>
          </cell>
          <cell r="S1329">
            <v>3240</v>
          </cell>
          <cell r="T1329">
            <v>5.7</v>
          </cell>
          <cell r="U1329">
            <v>4927</v>
          </cell>
        </row>
        <row r="1330">
          <cell r="A1330">
            <v>8634218</v>
          </cell>
          <cell r="B1330" t="str">
            <v>111KREK111</v>
          </cell>
          <cell r="C1330" t="str">
            <v>VK3001P</v>
          </cell>
          <cell r="D1330">
            <v>44602962</v>
          </cell>
          <cell r="E1330">
            <v>1376</v>
          </cell>
          <cell r="H1330">
            <v>45</v>
          </cell>
          <cell r="I1330">
            <v>45</v>
          </cell>
          <cell r="J1330">
            <v>630</v>
          </cell>
          <cell r="K1330">
            <v>292</v>
          </cell>
          <cell r="M1330">
            <v>667</v>
          </cell>
          <cell r="N1330">
            <v>19</v>
          </cell>
          <cell r="O1330"/>
          <cell r="P1330">
            <v>186938</v>
          </cell>
          <cell r="Q1330">
            <v>450</v>
          </cell>
          <cell r="R1330">
            <v>1023</v>
          </cell>
          <cell r="S1330">
            <v>427</v>
          </cell>
          <cell r="T1330">
            <v>4.2</v>
          </cell>
          <cell r="U1330">
            <v>2511</v>
          </cell>
        </row>
        <row r="1331">
          <cell r="A1331">
            <v>5327412</v>
          </cell>
          <cell r="B1331" t="str">
            <v>CHESNOK1321</v>
          </cell>
          <cell r="C1331" t="str">
            <v>T49</v>
          </cell>
          <cell r="D1331">
            <v>44602951</v>
          </cell>
          <cell r="E1331">
            <v>5000</v>
          </cell>
          <cell r="H1331">
            <v>0</v>
          </cell>
          <cell r="I1331">
            <v>50</v>
          </cell>
          <cell r="J1331">
            <v>770</v>
          </cell>
          <cell r="K1331">
            <v>787</v>
          </cell>
          <cell r="M1331">
            <v>2487</v>
          </cell>
          <cell r="N1331">
            <v>0</v>
          </cell>
          <cell r="O1331"/>
          <cell r="P1331">
            <v>2421673</v>
          </cell>
          <cell r="Q1331">
            <v>3400</v>
          </cell>
          <cell r="R1331">
            <v>3266</v>
          </cell>
          <cell r="S1331">
            <v>3412</v>
          </cell>
          <cell r="T1331">
            <v>5.5</v>
          </cell>
          <cell r="U1331">
            <v>4760</v>
          </cell>
        </row>
        <row r="1332">
          <cell r="A1332">
            <v>2941989</v>
          </cell>
          <cell r="B1332" t="str">
            <v>ROARY</v>
          </cell>
          <cell r="C1332" t="str">
            <v>KV-1s</v>
          </cell>
          <cell r="D1332">
            <v>44602960</v>
          </cell>
          <cell r="E1332">
            <v>8805</v>
          </cell>
          <cell r="H1332">
            <v>864</v>
          </cell>
          <cell r="I1332">
            <v>50</v>
          </cell>
          <cell r="J1332">
            <v>980</v>
          </cell>
          <cell r="K1332">
            <v>1125</v>
          </cell>
          <cell r="M1332">
            <v>4517</v>
          </cell>
          <cell r="N1332">
            <v>436</v>
          </cell>
          <cell r="O1332">
            <v>1169</v>
          </cell>
          <cell r="P1332">
            <v>6324026</v>
          </cell>
          <cell r="Q1332">
            <v>8738</v>
          </cell>
          <cell r="R1332">
            <v>4852</v>
          </cell>
          <cell r="S1332">
            <v>8851</v>
          </cell>
          <cell r="T1332">
            <v>5.4</v>
          </cell>
          <cell r="U1332">
            <v>8013</v>
          </cell>
        </row>
        <row r="1333">
          <cell r="A1333">
            <v>6768953</v>
          </cell>
          <cell r="B1333" t="str">
            <v>DOMANOV62</v>
          </cell>
          <cell r="C1333" t="str">
            <v>Ch21_T34</v>
          </cell>
          <cell r="D1333">
            <v>44602965</v>
          </cell>
          <cell r="E1333">
            <v>11031</v>
          </cell>
          <cell r="H1333">
            <v>152</v>
          </cell>
          <cell r="I1333">
            <v>50</v>
          </cell>
          <cell r="J1333">
            <v>780</v>
          </cell>
          <cell r="K1333">
            <v>580</v>
          </cell>
          <cell r="M1333">
            <v>5152</v>
          </cell>
          <cell r="N1333">
            <v>76</v>
          </cell>
          <cell r="O1333"/>
          <cell r="P1333">
            <v>4012594</v>
          </cell>
          <cell r="Q1333">
            <v>5204</v>
          </cell>
          <cell r="R1333">
            <v>8633</v>
          </cell>
          <cell r="S1333">
            <v>8234</v>
          </cell>
          <cell r="T1333">
            <v>5.2</v>
          </cell>
          <cell r="U1333">
            <v>16309</v>
          </cell>
        </row>
        <row r="1334">
          <cell r="A1334">
            <v>10777558</v>
          </cell>
          <cell r="B1334" t="str">
            <v>SHADOWGUN1</v>
          </cell>
          <cell r="C1334" t="str">
            <v>KV1</v>
          </cell>
          <cell r="D1334">
            <v>44602958</v>
          </cell>
          <cell r="E1334">
            <v>4698</v>
          </cell>
          <cell r="H1334">
            <v>547</v>
          </cell>
          <cell r="I1334">
            <v>56</v>
          </cell>
          <cell r="J1334">
            <v>1270</v>
          </cell>
          <cell r="K1334">
            <v>1193</v>
          </cell>
          <cell r="M1334">
            <v>2485</v>
          </cell>
          <cell r="N1334">
            <v>308</v>
          </cell>
          <cell r="O1334">
            <v>1459</v>
          </cell>
          <cell r="P1334">
            <v>2997543</v>
          </cell>
          <cell r="Q1334">
            <v>5263</v>
          </cell>
          <cell r="R1334">
            <v>4461</v>
          </cell>
          <cell r="S1334">
            <v>4207</v>
          </cell>
          <cell r="T1334">
            <v>5.2</v>
          </cell>
          <cell r="U1334">
            <v>11087</v>
          </cell>
        </row>
        <row r="1335">
          <cell r="A1335">
            <v>1292719</v>
          </cell>
          <cell r="B1335" t="str">
            <v>NATULKA</v>
          </cell>
          <cell r="C1335" t="str">
            <v>KV1</v>
          </cell>
          <cell r="D1335">
            <v>44602949</v>
          </cell>
          <cell r="E1335">
            <v>5339</v>
          </cell>
          <cell r="H1335">
            <v>1043</v>
          </cell>
          <cell r="I1335">
            <v>48</v>
          </cell>
          <cell r="J1335">
            <v>640</v>
          </cell>
          <cell r="K1335">
            <v>584</v>
          </cell>
          <cell r="M1335">
            <v>2497</v>
          </cell>
          <cell r="N1335">
            <v>497</v>
          </cell>
          <cell r="O1335">
            <v>661</v>
          </cell>
          <cell r="P1335">
            <v>2029889</v>
          </cell>
          <cell r="Q1335">
            <v>3137</v>
          </cell>
          <cell r="R1335">
            <v>3192</v>
          </cell>
          <cell r="S1335">
            <v>2720</v>
          </cell>
          <cell r="T1335">
            <v>4.5999999999999996</v>
          </cell>
          <cell r="U1335">
            <v>3188</v>
          </cell>
        </row>
        <row r="1336">
          <cell r="A1336">
            <v>11364668</v>
          </cell>
          <cell r="B1336" t="str">
            <v>MAXIMUM2005</v>
          </cell>
          <cell r="C1336" t="str">
            <v>Churchill_LL</v>
          </cell>
          <cell r="D1336">
            <v>44602953</v>
          </cell>
          <cell r="E1336">
            <v>614</v>
          </cell>
          <cell r="H1336">
            <v>112</v>
          </cell>
          <cell r="I1336">
            <v>44</v>
          </cell>
          <cell r="J1336">
            <v>530</v>
          </cell>
          <cell r="K1336">
            <v>138</v>
          </cell>
          <cell r="M1336">
            <v>289</v>
          </cell>
          <cell r="N1336">
            <v>49</v>
          </cell>
          <cell r="O1336">
            <v>27</v>
          </cell>
          <cell r="P1336">
            <v>43338</v>
          </cell>
          <cell r="Q1336">
            <v>163</v>
          </cell>
          <cell r="R1336">
            <v>352</v>
          </cell>
          <cell r="S1336">
            <v>297</v>
          </cell>
          <cell r="T1336">
            <v>3.4</v>
          </cell>
          <cell r="U1336">
            <v>925</v>
          </cell>
        </row>
        <row r="1337">
          <cell r="A1337">
            <v>8061632</v>
          </cell>
          <cell r="B1337" t="str">
            <v>UBOY30</v>
          </cell>
          <cell r="C1337" t="str">
            <v>A-20</v>
          </cell>
          <cell r="D1337">
            <v>44602955</v>
          </cell>
          <cell r="E1337">
            <v>744</v>
          </cell>
          <cell r="H1337">
            <v>0</v>
          </cell>
          <cell r="I1337">
            <v>47</v>
          </cell>
          <cell r="J1337">
            <v>620</v>
          </cell>
          <cell r="K1337">
            <v>382</v>
          </cell>
          <cell r="M1337">
            <v>352</v>
          </cell>
          <cell r="N1337">
            <v>0</v>
          </cell>
          <cell r="O1337"/>
          <cell r="P1337">
            <v>150128</v>
          </cell>
          <cell r="Q1337">
            <v>280</v>
          </cell>
          <cell r="R1337">
            <v>307</v>
          </cell>
          <cell r="S1337">
            <v>1117</v>
          </cell>
          <cell r="T1337">
            <v>3.1</v>
          </cell>
          <cell r="U1337">
            <v>309</v>
          </cell>
        </row>
        <row r="1338">
          <cell r="A1338">
            <v>1003305</v>
          </cell>
          <cell r="B1338" t="str">
            <v>PROTAS1963</v>
          </cell>
          <cell r="C1338" t="str">
            <v>Ch21_T34</v>
          </cell>
          <cell r="D1338">
            <v>44602947</v>
          </cell>
          <cell r="E1338">
            <v>28447</v>
          </cell>
          <cell r="H1338">
            <v>41</v>
          </cell>
          <cell r="I1338">
            <v>50</v>
          </cell>
          <cell r="J1338">
            <v>1100</v>
          </cell>
          <cell r="K1338">
            <v>990</v>
          </cell>
          <cell r="M1338">
            <v>13902</v>
          </cell>
          <cell r="N1338">
            <v>21</v>
          </cell>
          <cell r="O1338">
            <v>7</v>
          </cell>
          <cell r="P1338">
            <v>21945035</v>
          </cell>
          <cell r="Q1338">
            <v>21291</v>
          </cell>
          <cell r="R1338">
            <v>34416</v>
          </cell>
          <cell r="S1338">
            <v>15498</v>
          </cell>
          <cell r="T1338">
            <v>6.5</v>
          </cell>
          <cell r="U1338">
            <v>52762</v>
          </cell>
        </row>
        <row r="1339">
          <cell r="A1339">
            <v>14459443</v>
          </cell>
          <cell r="B1339" t="str">
            <v>AEDIMA</v>
          </cell>
          <cell r="C1339" t="str">
            <v>T-28</v>
          </cell>
          <cell r="D1339">
            <v>44602950</v>
          </cell>
          <cell r="E1339">
            <v>392</v>
          </cell>
          <cell r="H1339">
            <v>21</v>
          </cell>
          <cell r="I1339">
            <v>47</v>
          </cell>
          <cell r="J1339">
            <v>770</v>
          </cell>
          <cell r="K1339">
            <v>305</v>
          </cell>
          <cell r="M1339">
            <v>196</v>
          </cell>
          <cell r="N1339">
            <v>8</v>
          </cell>
          <cell r="O1339"/>
          <cell r="P1339">
            <v>50284</v>
          </cell>
          <cell r="Q1339">
            <v>222</v>
          </cell>
          <cell r="R1339">
            <v>201</v>
          </cell>
          <cell r="S1339">
            <v>181</v>
          </cell>
          <cell r="T1339">
            <v>2.7</v>
          </cell>
          <cell r="U1339">
            <v>871</v>
          </cell>
        </row>
        <row r="1340">
          <cell r="A1340">
            <v>5526164</v>
          </cell>
          <cell r="B1340" t="str">
            <v>NEMOW</v>
          </cell>
          <cell r="C1340" t="str">
            <v>Wespe</v>
          </cell>
          <cell r="D1340">
            <v>44602942</v>
          </cell>
          <cell r="E1340">
            <v>10466</v>
          </cell>
          <cell r="H1340">
            <v>74</v>
          </cell>
          <cell r="I1340">
            <v>51</v>
          </cell>
          <cell r="J1340">
            <v>1280</v>
          </cell>
          <cell r="K1340">
            <v>1214</v>
          </cell>
          <cell r="M1340">
            <v>5710</v>
          </cell>
          <cell r="N1340">
            <v>36</v>
          </cell>
          <cell r="O1340">
            <v>1386</v>
          </cell>
          <cell r="P1340">
            <v>6559563</v>
          </cell>
          <cell r="Q1340">
            <v>11164</v>
          </cell>
          <cell r="R1340">
            <v>10974</v>
          </cell>
          <cell r="S1340">
            <v>11054</v>
          </cell>
          <cell r="T1340">
            <v>5.0999999999999996</v>
          </cell>
          <cell r="U1340">
            <v>23319</v>
          </cell>
        </row>
        <row r="1341">
          <cell r="A1341">
            <v>11815694</v>
          </cell>
          <cell r="B1341" t="str">
            <v>LEVA3121</v>
          </cell>
          <cell r="C1341" t="str">
            <v>ELC_AMX</v>
          </cell>
          <cell r="D1341">
            <v>44602939</v>
          </cell>
          <cell r="E1341">
            <v>1539</v>
          </cell>
          <cell r="H1341">
            <v>0</v>
          </cell>
          <cell r="I1341">
            <v>45</v>
          </cell>
          <cell r="J1341">
            <v>550</v>
          </cell>
          <cell r="K1341">
            <v>339</v>
          </cell>
          <cell r="M1341">
            <v>697</v>
          </cell>
          <cell r="N1341">
            <v>0</v>
          </cell>
          <cell r="O1341"/>
          <cell r="P1341">
            <v>296099</v>
          </cell>
          <cell r="Q1341">
            <v>689</v>
          </cell>
          <cell r="R1341">
            <v>805</v>
          </cell>
          <cell r="S1341">
            <v>649</v>
          </cell>
          <cell r="T1341">
            <v>4.5999999999999996</v>
          </cell>
          <cell r="U1341">
            <v>1699</v>
          </cell>
        </row>
        <row r="1342">
          <cell r="A1342">
            <v>3611076</v>
          </cell>
          <cell r="B1342" t="str">
            <v>__DREDD__</v>
          </cell>
          <cell r="C1342" t="str">
            <v>T1_hvy</v>
          </cell>
          <cell r="D1342">
            <v>44602956</v>
          </cell>
          <cell r="E1342">
            <v>12290</v>
          </cell>
          <cell r="H1342">
            <v>794</v>
          </cell>
          <cell r="I1342">
            <v>52</v>
          </cell>
          <cell r="J1342">
            <v>1070</v>
          </cell>
          <cell r="K1342">
            <v>1003</v>
          </cell>
          <cell r="M1342">
            <v>6420</v>
          </cell>
          <cell r="N1342">
            <v>409</v>
          </cell>
          <cell r="O1342">
            <v>1164</v>
          </cell>
          <cell r="P1342">
            <v>6018207</v>
          </cell>
          <cell r="Q1342">
            <v>12301</v>
          </cell>
          <cell r="R1342">
            <v>9884</v>
          </cell>
          <cell r="S1342">
            <v>11595</v>
          </cell>
          <cell r="T1342">
            <v>4.5</v>
          </cell>
          <cell r="U1342">
            <v>20084</v>
          </cell>
        </row>
        <row r="1343">
          <cell r="A1343">
            <v>7026085</v>
          </cell>
          <cell r="B1343" t="str">
            <v>XX4EKKXX</v>
          </cell>
          <cell r="C1343" t="str">
            <v>GB60_Covenanter</v>
          </cell>
          <cell r="D1343">
            <v>44602945</v>
          </cell>
          <cell r="E1343">
            <v>298</v>
          </cell>
          <cell r="H1343">
            <v>0</v>
          </cell>
          <cell r="I1343">
            <v>48</v>
          </cell>
          <cell r="J1343">
            <v>830</v>
          </cell>
          <cell r="K1343">
            <v>571</v>
          </cell>
          <cell r="M1343">
            <v>142</v>
          </cell>
          <cell r="N1343">
            <v>0</v>
          </cell>
          <cell r="O1343"/>
          <cell r="P1343">
            <v>74736</v>
          </cell>
          <cell r="Q1343">
            <v>241</v>
          </cell>
          <cell r="R1343">
            <v>170</v>
          </cell>
          <cell r="S1343">
            <v>331</v>
          </cell>
          <cell r="T1343">
            <v>2.9</v>
          </cell>
          <cell r="U1343">
            <v>262</v>
          </cell>
        </row>
        <row r="1344">
          <cell r="A1344">
            <v>13271193</v>
          </cell>
          <cell r="B1344" t="str">
            <v>YURA324</v>
          </cell>
          <cell r="C1344" t="str">
            <v>KV-1s</v>
          </cell>
          <cell r="D1344">
            <v>44602944</v>
          </cell>
          <cell r="E1344">
            <v>1138</v>
          </cell>
          <cell r="H1344">
            <v>34</v>
          </cell>
          <cell r="I1344">
            <v>49</v>
          </cell>
          <cell r="J1344">
            <v>500</v>
          </cell>
          <cell r="K1344">
            <v>265</v>
          </cell>
          <cell r="M1344">
            <v>530</v>
          </cell>
          <cell r="N1344">
            <v>18</v>
          </cell>
          <cell r="O1344"/>
          <cell r="P1344">
            <v>147672</v>
          </cell>
          <cell r="Q1344">
            <v>320</v>
          </cell>
          <cell r="R1344">
            <v>928</v>
          </cell>
          <cell r="S1344">
            <v>688</v>
          </cell>
          <cell r="T1344">
            <v>4</v>
          </cell>
          <cell r="U1344">
            <v>706</v>
          </cell>
        </row>
        <row r="1345">
          <cell r="A1345">
            <v>8673465</v>
          </cell>
          <cell r="B1345" t="str">
            <v>XOBOT0304</v>
          </cell>
          <cell r="C1345" t="str">
            <v>BDR_G1B</v>
          </cell>
          <cell r="D1345">
            <v>44602952</v>
          </cell>
          <cell r="E1345">
            <v>4965</v>
          </cell>
          <cell r="H1345">
            <v>5</v>
          </cell>
          <cell r="I1345">
            <v>49</v>
          </cell>
          <cell r="J1345">
            <v>780</v>
          </cell>
          <cell r="K1345">
            <v>586</v>
          </cell>
          <cell r="M1345">
            <v>2409</v>
          </cell>
          <cell r="N1345">
            <v>2</v>
          </cell>
          <cell r="O1345"/>
          <cell r="P1345">
            <v>1572909</v>
          </cell>
          <cell r="Q1345">
            <v>2819</v>
          </cell>
          <cell r="R1345">
            <v>4071</v>
          </cell>
          <cell r="S1345">
            <v>2574</v>
          </cell>
          <cell r="T1345">
            <v>4.7</v>
          </cell>
          <cell r="U1345">
            <v>7472</v>
          </cell>
        </row>
        <row r="1346">
          <cell r="A1346">
            <v>13952275</v>
          </cell>
          <cell r="B1346" t="str">
            <v>EROTICA90</v>
          </cell>
          <cell r="C1346" t="str">
            <v>T1_hvy</v>
          </cell>
          <cell r="D1346">
            <v>44602941</v>
          </cell>
          <cell r="E1346">
            <v>635</v>
          </cell>
          <cell r="H1346">
            <v>6</v>
          </cell>
          <cell r="I1346">
            <v>45</v>
          </cell>
          <cell r="J1346">
            <v>790</v>
          </cell>
          <cell r="K1346">
            <v>300</v>
          </cell>
          <cell r="M1346">
            <v>289</v>
          </cell>
          <cell r="N1346">
            <v>2</v>
          </cell>
          <cell r="O1346"/>
          <cell r="P1346">
            <v>90420</v>
          </cell>
          <cell r="Q1346">
            <v>320</v>
          </cell>
          <cell r="R1346">
            <v>465</v>
          </cell>
          <cell r="S1346">
            <v>393</v>
          </cell>
          <cell r="T1346">
            <v>3.3</v>
          </cell>
          <cell r="U1346">
            <v>1314</v>
          </cell>
        </row>
        <row r="1347">
          <cell r="A1347">
            <v>3630086</v>
          </cell>
          <cell r="B1347" t="str">
            <v>NACAUT</v>
          </cell>
          <cell r="C1347" t="str">
            <v>ELC_AMX</v>
          </cell>
          <cell r="D1347">
            <v>44602937</v>
          </cell>
          <cell r="E1347">
            <v>7686</v>
          </cell>
          <cell r="H1347">
            <v>1672</v>
          </cell>
          <cell r="I1347">
            <v>53</v>
          </cell>
          <cell r="J1347">
            <v>1010</v>
          </cell>
          <cell r="K1347">
            <v>858</v>
          </cell>
          <cell r="M1347">
            <v>3820</v>
          </cell>
          <cell r="N1347">
            <v>884</v>
          </cell>
          <cell r="O1347">
            <v>1087</v>
          </cell>
          <cell r="P1347">
            <v>3708970</v>
          </cell>
          <cell r="Q1347">
            <v>4021</v>
          </cell>
          <cell r="R1347">
            <v>14335</v>
          </cell>
          <cell r="S1347">
            <v>4336</v>
          </cell>
          <cell r="T1347">
            <v>5.9</v>
          </cell>
          <cell r="U1347">
            <v>10742</v>
          </cell>
        </row>
        <row r="1348">
          <cell r="A1348">
            <v>7032364</v>
          </cell>
          <cell r="B1348" t="str">
            <v>LEYS8989</v>
          </cell>
          <cell r="C1348" t="str">
            <v>Ch20_Type58</v>
          </cell>
          <cell r="D1348">
            <v>44602948</v>
          </cell>
          <cell r="E1348">
            <v>7419</v>
          </cell>
          <cell r="H1348">
            <v>89</v>
          </cell>
          <cell r="I1348">
            <v>60</v>
          </cell>
          <cell r="J1348">
            <v>880</v>
          </cell>
          <cell r="K1348">
            <v>858</v>
          </cell>
          <cell r="M1348">
            <v>3648</v>
          </cell>
          <cell r="N1348">
            <v>54</v>
          </cell>
          <cell r="O1348"/>
          <cell r="P1348">
            <v>3799206</v>
          </cell>
          <cell r="Q1348">
            <v>5766</v>
          </cell>
          <cell r="R1348">
            <v>4989</v>
          </cell>
          <cell r="S1348">
            <v>6569</v>
          </cell>
          <cell r="T1348">
            <v>5.0999999999999996</v>
          </cell>
          <cell r="U1348">
            <v>7974</v>
          </cell>
        </row>
        <row r="1349">
          <cell r="A1349">
            <v>620145</v>
          </cell>
          <cell r="B1349" t="str">
            <v>D1MONBY</v>
          </cell>
          <cell r="C1349" t="str">
            <v>T-34-85</v>
          </cell>
          <cell r="D1349">
            <v>44602963</v>
          </cell>
          <cell r="E1349">
            <v>4361</v>
          </cell>
          <cell r="H1349">
            <v>295</v>
          </cell>
          <cell r="I1349">
            <v>55</v>
          </cell>
          <cell r="J1349">
            <v>860</v>
          </cell>
          <cell r="K1349">
            <v>843</v>
          </cell>
          <cell r="M1349">
            <v>2234</v>
          </cell>
          <cell r="N1349">
            <v>162</v>
          </cell>
          <cell r="O1349">
            <v>953</v>
          </cell>
          <cell r="P1349">
            <v>2340855</v>
          </cell>
          <cell r="Q1349">
            <v>2935</v>
          </cell>
          <cell r="R1349">
            <v>2897</v>
          </cell>
          <cell r="S1349">
            <v>3066</v>
          </cell>
          <cell r="T1349">
            <v>4.9000000000000004</v>
          </cell>
          <cell r="U1349">
            <v>5309</v>
          </cell>
        </row>
        <row r="1350">
          <cell r="A1350">
            <v>6011709</v>
          </cell>
          <cell r="B1350" t="str">
            <v>IVAN4ENKIN</v>
          </cell>
          <cell r="C1350" t="str">
            <v>SU-26</v>
          </cell>
          <cell r="D1350">
            <v>44602954</v>
          </cell>
          <cell r="E1350">
            <v>497</v>
          </cell>
          <cell r="H1350">
            <v>308</v>
          </cell>
          <cell r="I1350">
            <v>51</v>
          </cell>
          <cell r="J1350">
            <v>450</v>
          </cell>
          <cell r="K1350">
            <v>315</v>
          </cell>
          <cell r="M1350">
            <v>254</v>
          </cell>
          <cell r="N1350">
            <v>158</v>
          </cell>
          <cell r="O1350">
            <v>1</v>
          </cell>
          <cell r="P1350">
            <v>82626</v>
          </cell>
          <cell r="Q1350">
            <v>253</v>
          </cell>
          <cell r="R1350">
            <v>123</v>
          </cell>
          <cell r="S1350">
            <v>290</v>
          </cell>
          <cell r="T1350">
            <v>2.6</v>
          </cell>
          <cell r="U1350">
            <v>111</v>
          </cell>
        </row>
        <row r="1351">
          <cell r="A1351">
            <v>664360</v>
          </cell>
          <cell r="B1351" t="str">
            <v>LEPKAI</v>
          </cell>
          <cell r="C1351" t="str">
            <v>Ch21_T34</v>
          </cell>
          <cell r="D1351">
            <v>44602946</v>
          </cell>
          <cell r="E1351">
            <v>4529</v>
          </cell>
          <cell r="H1351">
            <v>16</v>
          </cell>
          <cell r="I1351">
            <v>47</v>
          </cell>
          <cell r="J1351">
            <v>850</v>
          </cell>
          <cell r="K1351">
            <v>875</v>
          </cell>
          <cell r="M1351">
            <v>2150</v>
          </cell>
          <cell r="N1351">
            <v>7</v>
          </cell>
          <cell r="O1351"/>
          <cell r="P1351">
            <v>3126059</v>
          </cell>
          <cell r="Q1351">
            <v>3085</v>
          </cell>
          <cell r="R1351">
            <v>4277</v>
          </cell>
          <cell r="S1351">
            <v>2129</v>
          </cell>
          <cell r="T1351">
            <v>6.2</v>
          </cell>
          <cell r="U1351">
            <v>4022</v>
          </cell>
        </row>
        <row r="1352">
          <cell r="A1352">
            <v>6068362</v>
          </cell>
          <cell r="B1352" t="str">
            <v>YOUNG_NUBYTTO</v>
          </cell>
          <cell r="C1352" t="str">
            <v>KV-1s</v>
          </cell>
          <cell r="D1352">
            <v>44879803</v>
          </cell>
          <cell r="E1352">
            <v>1458</v>
          </cell>
          <cell r="H1352">
            <v>22</v>
          </cell>
          <cell r="I1352">
            <v>44</v>
          </cell>
          <cell r="J1352">
            <v>550</v>
          </cell>
          <cell r="K1352">
            <v>279</v>
          </cell>
          <cell r="M1352">
            <v>682</v>
          </cell>
          <cell r="N1352">
            <v>7</v>
          </cell>
          <cell r="O1352"/>
          <cell r="P1352">
            <v>197273</v>
          </cell>
          <cell r="Q1352">
            <v>498</v>
          </cell>
          <cell r="R1352">
            <v>1591</v>
          </cell>
          <cell r="S1352">
            <v>212</v>
          </cell>
          <cell r="T1352">
            <v>3.9</v>
          </cell>
          <cell r="U1352">
            <v>1354</v>
          </cell>
        </row>
        <row r="1353">
          <cell r="A1353">
            <v>2401593</v>
          </cell>
          <cell r="B1353" t="str">
            <v>MEMFIS4275</v>
          </cell>
          <cell r="C1353" t="str">
            <v>Churchill_LL</v>
          </cell>
          <cell r="D1353">
            <v>44879812</v>
          </cell>
          <cell r="E1353">
            <v>3435</v>
          </cell>
          <cell r="H1353">
            <v>202</v>
          </cell>
          <cell r="I1353">
            <v>55</v>
          </cell>
          <cell r="J1353">
            <v>920</v>
          </cell>
          <cell r="K1353">
            <v>836</v>
          </cell>
          <cell r="M1353">
            <v>1653</v>
          </cell>
          <cell r="N1353">
            <v>111</v>
          </cell>
          <cell r="O1353">
            <v>1187</v>
          </cell>
          <cell r="P1353">
            <v>1809201</v>
          </cell>
          <cell r="Q1353">
            <v>2627</v>
          </cell>
          <cell r="R1353">
            <v>2962</v>
          </cell>
          <cell r="S1353">
            <v>1866</v>
          </cell>
          <cell r="T1353">
            <v>5.3</v>
          </cell>
          <cell r="U1353">
            <v>5085</v>
          </cell>
        </row>
        <row r="1354">
          <cell r="A1354">
            <v>4767784</v>
          </cell>
          <cell r="B1354" t="str">
            <v>ALEXSANDR_262</v>
          </cell>
          <cell r="C1354" t="str">
            <v>GB08_Churchill_I</v>
          </cell>
          <cell r="D1354">
            <v>44879809</v>
          </cell>
          <cell r="E1354">
            <v>9504</v>
          </cell>
          <cell r="H1354">
            <v>85</v>
          </cell>
          <cell r="I1354">
            <v>55</v>
          </cell>
          <cell r="J1354">
            <v>990</v>
          </cell>
          <cell r="K1354">
            <v>849</v>
          </cell>
          <cell r="M1354">
            <v>4616</v>
          </cell>
          <cell r="N1354">
            <v>48</v>
          </cell>
          <cell r="O1354">
            <v>922</v>
          </cell>
          <cell r="P1354">
            <v>5170166</v>
          </cell>
          <cell r="Q1354">
            <v>6757</v>
          </cell>
          <cell r="R1354">
            <v>7669</v>
          </cell>
          <cell r="S1354">
            <v>7409</v>
          </cell>
          <cell r="T1354">
            <v>5.4</v>
          </cell>
          <cell r="U1354">
            <v>17594</v>
          </cell>
        </row>
        <row r="1355">
          <cell r="A1355">
            <v>11110098</v>
          </cell>
          <cell r="B1355" t="str">
            <v>TOMSKY_TANKIST</v>
          </cell>
          <cell r="C1355" t="str">
            <v>KV-1s</v>
          </cell>
          <cell r="D1355">
            <v>44879818</v>
          </cell>
          <cell r="E1355">
            <v>3047</v>
          </cell>
          <cell r="H1355">
            <v>532</v>
          </cell>
          <cell r="I1355">
            <v>51</v>
          </cell>
          <cell r="J1355">
            <v>1080</v>
          </cell>
          <cell r="K1355">
            <v>836</v>
          </cell>
          <cell r="M1355">
            <v>1555</v>
          </cell>
          <cell r="N1355">
            <v>270</v>
          </cell>
          <cell r="O1355">
            <v>1122</v>
          </cell>
          <cell r="P1355">
            <v>1446210</v>
          </cell>
          <cell r="Q1355">
            <v>2234</v>
          </cell>
          <cell r="R1355">
            <v>1889</v>
          </cell>
          <cell r="S1355">
            <v>2692</v>
          </cell>
          <cell r="T1355">
            <v>5.0999999999999996</v>
          </cell>
          <cell r="U1355">
            <v>8186</v>
          </cell>
        </row>
        <row r="1356">
          <cell r="A1356">
            <v>13610917</v>
          </cell>
          <cell r="B1356" t="str">
            <v>STAS_UKR1</v>
          </cell>
          <cell r="C1356" t="str">
            <v>KV-1s</v>
          </cell>
          <cell r="D1356">
            <v>44879808</v>
          </cell>
          <cell r="E1356">
            <v>743</v>
          </cell>
          <cell r="H1356">
            <v>209</v>
          </cell>
          <cell r="I1356">
            <v>46</v>
          </cell>
          <cell r="J1356">
            <v>580</v>
          </cell>
          <cell r="K1356">
            <v>337</v>
          </cell>
          <cell r="M1356">
            <v>365</v>
          </cell>
          <cell r="N1356">
            <v>96</v>
          </cell>
          <cell r="O1356">
            <v>1</v>
          </cell>
          <cell r="P1356">
            <v>144518</v>
          </cell>
          <cell r="Q1356">
            <v>288</v>
          </cell>
          <cell r="R1356">
            <v>364</v>
          </cell>
          <cell r="S1356">
            <v>167</v>
          </cell>
          <cell r="T1356">
            <v>4.3</v>
          </cell>
          <cell r="U1356">
            <v>1178</v>
          </cell>
        </row>
        <row r="1357">
          <cell r="A1357">
            <v>6318509</v>
          </cell>
          <cell r="B1357" t="str">
            <v>DRIZZT_</v>
          </cell>
          <cell r="C1357" t="str">
            <v>KV1</v>
          </cell>
          <cell r="D1357">
            <v>44879811</v>
          </cell>
          <cell r="E1357">
            <v>4777</v>
          </cell>
          <cell r="H1357">
            <v>19</v>
          </cell>
          <cell r="I1357">
            <v>45</v>
          </cell>
          <cell r="J1357">
            <v>770</v>
          </cell>
          <cell r="K1357">
            <v>636</v>
          </cell>
          <cell r="M1357">
            <v>2263</v>
          </cell>
          <cell r="N1357">
            <v>7</v>
          </cell>
          <cell r="O1357"/>
          <cell r="P1357">
            <v>2171093</v>
          </cell>
          <cell r="Q1357">
            <v>2010</v>
          </cell>
          <cell r="R1357">
            <v>5405</v>
          </cell>
          <cell r="S1357">
            <v>1532</v>
          </cell>
          <cell r="T1357">
            <v>5.7</v>
          </cell>
          <cell r="U1357">
            <v>5738</v>
          </cell>
        </row>
        <row r="1358">
          <cell r="A1358">
            <v>3963985</v>
          </cell>
          <cell r="B1358" t="str">
            <v>NS600</v>
          </cell>
          <cell r="C1358" t="str">
            <v>KV1</v>
          </cell>
          <cell r="D1358">
            <v>44879817</v>
          </cell>
          <cell r="E1358">
            <v>4818</v>
          </cell>
          <cell r="H1358">
            <v>40</v>
          </cell>
          <cell r="I1358">
            <v>52</v>
          </cell>
          <cell r="J1358">
            <v>890</v>
          </cell>
          <cell r="K1358">
            <v>942</v>
          </cell>
          <cell r="M1358">
            <v>2401</v>
          </cell>
          <cell r="N1358">
            <v>22</v>
          </cell>
          <cell r="O1358">
            <v>88</v>
          </cell>
          <cell r="P1358">
            <v>2976395</v>
          </cell>
          <cell r="Q1358">
            <v>3639</v>
          </cell>
          <cell r="R1358">
            <v>4451</v>
          </cell>
          <cell r="S1358">
            <v>3290</v>
          </cell>
          <cell r="T1358">
            <v>5.9</v>
          </cell>
          <cell r="U1358">
            <v>4649</v>
          </cell>
        </row>
        <row r="1359">
          <cell r="A1359">
            <v>5784020</v>
          </cell>
          <cell r="B1359" t="str">
            <v>ZENYAKORYAKIN</v>
          </cell>
          <cell r="C1359" t="str">
            <v>T-25</v>
          </cell>
          <cell r="D1359">
            <v>44879819</v>
          </cell>
          <cell r="E1359">
            <v>11337</v>
          </cell>
          <cell r="H1359">
            <v>198</v>
          </cell>
          <cell r="I1359">
            <v>55</v>
          </cell>
          <cell r="J1359">
            <v>790</v>
          </cell>
          <cell r="K1359">
            <v>806</v>
          </cell>
          <cell r="M1359">
            <v>5415</v>
          </cell>
          <cell r="N1359">
            <v>108</v>
          </cell>
          <cell r="O1359">
            <v>1197</v>
          </cell>
          <cell r="P1359">
            <v>7201899</v>
          </cell>
          <cell r="Q1359">
            <v>6420</v>
          </cell>
          <cell r="R1359">
            <v>14295</v>
          </cell>
          <cell r="S1359">
            <v>3322</v>
          </cell>
          <cell r="T1359">
            <v>6.4</v>
          </cell>
          <cell r="U1359">
            <v>6837</v>
          </cell>
        </row>
        <row r="1360">
          <cell r="A1360">
            <v>4063092</v>
          </cell>
          <cell r="B1360" t="str">
            <v>AS_TARETTO</v>
          </cell>
          <cell r="C1360" t="str">
            <v>T14</v>
          </cell>
          <cell r="D1360">
            <v>44879827</v>
          </cell>
          <cell r="E1360">
            <v>4260</v>
          </cell>
          <cell r="H1360">
            <v>375</v>
          </cell>
          <cell r="I1360">
            <v>51</v>
          </cell>
          <cell r="J1360">
            <v>870</v>
          </cell>
          <cell r="K1360">
            <v>878</v>
          </cell>
          <cell r="M1360">
            <v>2162</v>
          </cell>
          <cell r="N1360">
            <v>192</v>
          </cell>
          <cell r="O1360">
            <v>1028</v>
          </cell>
          <cell r="P1360">
            <v>2186044</v>
          </cell>
          <cell r="Q1360">
            <v>2870</v>
          </cell>
          <cell r="R1360">
            <v>5729</v>
          </cell>
          <cell r="S1360">
            <v>1797</v>
          </cell>
          <cell r="T1360">
            <v>5.4</v>
          </cell>
          <cell r="U1360">
            <v>3725</v>
          </cell>
        </row>
        <row r="1361">
          <cell r="A1361">
            <v>7677714</v>
          </cell>
          <cell r="B1361" t="str">
            <v>__ADIDAS_AD__</v>
          </cell>
          <cell r="C1361" t="str">
            <v>PzIV</v>
          </cell>
          <cell r="D1361">
            <v>44879804</v>
          </cell>
          <cell r="E1361">
            <v>3396</v>
          </cell>
          <cell r="H1361">
            <v>32</v>
          </cell>
          <cell r="I1361">
            <v>47</v>
          </cell>
          <cell r="J1361">
            <v>700</v>
          </cell>
          <cell r="K1361">
            <v>635</v>
          </cell>
          <cell r="M1361">
            <v>1655</v>
          </cell>
          <cell r="N1361">
            <v>14</v>
          </cell>
          <cell r="O1361"/>
          <cell r="P1361">
            <v>963032</v>
          </cell>
          <cell r="Q1361">
            <v>1969</v>
          </cell>
          <cell r="R1361">
            <v>4921</v>
          </cell>
          <cell r="S1361">
            <v>1330</v>
          </cell>
          <cell r="T1361">
            <v>4.7</v>
          </cell>
          <cell r="U1361">
            <v>1167</v>
          </cell>
        </row>
        <row r="1362">
          <cell r="A1362">
            <v>694953</v>
          </cell>
          <cell r="B1362" t="str">
            <v>CHEL75</v>
          </cell>
          <cell r="C1362" t="str">
            <v>T-34-85</v>
          </cell>
          <cell r="D1362">
            <v>44879810</v>
          </cell>
          <cell r="E1362">
            <v>17490</v>
          </cell>
          <cell r="H1362">
            <v>1743</v>
          </cell>
          <cell r="I1362">
            <v>53</v>
          </cell>
          <cell r="J1362">
            <v>1050</v>
          </cell>
          <cell r="K1362">
            <v>1080</v>
          </cell>
          <cell r="M1362">
            <v>8907</v>
          </cell>
          <cell r="N1362">
            <v>926</v>
          </cell>
          <cell r="O1362">
            <v>1150</v>
          </cell>
          <cell r="P1362">
            <v>13375312</v>
          </cell>
          <cell r="Q1362">
            <v>14317</v>
          </cell>
          <cell r="R1362">
            <v>22093</v>
          </cell>
          <cell r="S1362">
            <v>12437</v>
          </cell>
          <cell r="T1362">
            <v>6.5</v>
          </cell>
          <cell r="U1362">
            <v>20852</v>
          </cell>
        </row>
        <row r="1363">
          <cell r="A1363">
            <v>2767593</v>
          </cell>
          <cell r="B1363" t="str">
            <v>MSRIBIK</v>
          </cell>
          <cell r="C1363" t="str">
            <v>KV1</v>
          </cell>
          <cell r="D1363">
            <v>44879824</v>
          </cell>
          <cell r="E1363">
            <v>11475</v>
          </cell>
          <cell r="H1363">
            <v>1228</v>
          </cell>
          <cell r="I1363">
            <v>53</v>
          </cell>
          <cell r="J1363">
            <v>1030</v>
          </cell>
          <cell r="K1363">
            <v>1010</v>
          </cell>
          <cell r="M1363">
            <v>5614</v>
          </cell>
          <cell r="N1363">
            <v>656</v>
          </cell>
          <cell r="O1363">
            <v>1247</v>
          </cell>
          <cell r="P1363">
            <v>7710405</v>
          </cell>
          <cell r="Q1363">
            <v>8940</v>
          </cell>
          <cell r="R1363">
            <v>14499</v>
          </cell>
          <cell r="S1363">
            <v>7270</v>
          </cell>
          <cell r="T1363">
            <v>5.6</v>
          </cell>
          <cell r="U1363">
            <v>14215</v>
          </cell>
        </row>
        <row r="1364">
          <cell r="A1364">
            <v>5926236</v>
          </cell>
          <cell r="B1364" t="str">
            <v>NARVAL817</v>
          </cell>
          <cell r="C1364" t="str">
            <v>KV1</v>
          </cell>
          <cell r="D1364">
            <v>44879821</v>
          </cell>
          <cell r="E1364">
            <v>10872</v>
          </cell>
          <cell r="H1364">
            <v>262</v>
          </cell>
          <cell r="I1364">
            <v>46</v>
          </cell>
          <cell r="J1364">
            <v>670</v>
          </cell>
          <cell r="K1364">
            <v>492</v>
          </cell>
          <cell r="M1364">
            <v>5123</v>
          </cell>
          <cell r="N1364">
            <v>121</v>
          </cell>
          <cell r="O1364">
            <v>220</v>
          </cell>
          <cell r="P1364">
            <v>2953859</v>
          </cell>
          <cell r="Q1364">
            <v>4569</v>
          </cell>
          <cell r="R1364">
            <v>12702</v>
          </cell>
          <cell r="S1364">
            <v>2944</v>
          </cell>
          <cell r="T1364">
            <v>4.9000000000000004</v>
          </cell>
          <cell r="U1364">
            <v>11291</v>
          </cell>
        </row>
        <row r="1365">
          <cell r="A1365">
            <v>5526164</v>
          </cell>
          <cell r="B1365" t="str">
            <v>NEMOW</v>
          </cell>
          <cell r="C1365" t="str">
            <v>Wespe</v>
          </cell>
          <cell r="D1365">
            <v>44879806</v>
          </cell>
          <cell r="E1365">
            <v>10466</v>
          </cell>
          <cell r="H1365">
            <v>74</v>
          </cell>
          <cell r="I1365">
            <v>51</v>
          </cell>
          <cell r="J1365">
            <v>1280</v>
          </cell>
          <cell r="K1365">
            <v>1214</v>
          </cell>
          <cell r="M1365">
            <v>5710</v>
          </cell>
          <cell r="N1365">
            <v>36</v>
          </cell>
          <cell r="O1365">
            <v>1386</v>
          </cell>
          <cell r="P1365">
            <v>6559563</v>
          </cell>
          <cell r="Q1365">
            <v>11164</v>
          </cell>
          <cell r="R1365">
            <v>10974</v>
          </cell>
          <cell r="S1365">
            <v>11054</v>
          </cell>
          <cell r="T1365">
            <v>5.0999999999999996</v>
          </cell>
          <cell r="U1365">
            <v>23319</v>
          </cell>
        </row>
        <row r="1366">
          <cell r="A1366">
            <v>5173220</v>
          </cell>
          <cell r="B1366" t="str">
            <v>HARDHLAM</v>
          </cell>
          <cell r="C1366" t="str">
            <v>VK3001P</v>
          </cell>
          <cell r="D1366">
            <v>44879820</v>
          </cell>
          <cell r="E1366">
            <v>2071</v>
          </cell>
          <cell r="H1366">
            <v>10</v>
          </cell>
          <cell r="I1366">
            <v>51</v>
          </cell>
          <cell r="J1366">
            <v>760</v>
          </cell>
          <cell r="K1366">
            <v>651</v>
          </cell>
          <cell r="M1366">
            <v>1016</v>
          </cell>
          <cell r="N1366">
            <v>7</v>
          </cell>
          <cell r="O1366"/>
          <cell r="P1366">
            <v>685615</v>
          </cell>
          <cell r="Q1366">
            <v>1453</v>
          </cell>
          <cell r="R1366">
            <v>1054</v>
          </cell>
          <cell r="S1366">
            <v>1834</v>
          </cell>
          <cell r="T1366">
            <v>4.3</v>
          </cell>
          <cell r="U1366">
            <v>2156</v>
          </cell>
        </row>
        <row r="1367">
          <cell r="A1367">
            <v>13311807</v>
          </cell>
          <cell r="B1367" t="str">
            <v>COOLSTEBOK</v>
          </cell>
          <cell r="C1367" t="str">
            <v>KV1</v>
          </cell>
          <cell r="D1367">
            <v>44879814</v>
          </cell>
          <cell r="E1367">
            <v>1030</v>
          </cell>
          <cell r="H1367">
            <v>21</v>
          </cell>
          <cell r="I1367">
            <v>48</v>
          </cell>
          <cell r="J1367">
            <v>680</v>
          </cell>
          <cell r="K1367">
            <v>345</v>
          </cell>
          <cell r="M1367">
            <v>485</v>
          </cell>
          <cell r="N1367">
            <v>11</v>
          </cell>
          <cell r="O1367"/>
          <cell r="P1367">
            <v>146871</v>
          </cell>
          <cell r="Q1367">
            <v>422</v>
          </cell>
          <cell r="R1367">
            <v>1253</v>
          </cell>
          <cell r="S1367">
            <v>595</v>
          </cell>
          <cell r="T1367">
            <v>3.2</v>
          </cell>
          <cell r="U1367">
            <v>963</v>
          </cell>
        </row>
        <row r="1368">
          <cell r="A1368">
            <v>12701693</v>
          </cell>
          <cell r="B1368" t="str">
            <v>ALEN39RU</v>
          </cell>
          <cell r="C1368" t="str">
            <v>VK3001P</v>
          </cell>
          <cell r="D1368">
            <v>44879831</v>
          </cell>
          <cell r="E1368">
            <v>1227</v>
          </cell>
          <cell r="H1368">
            <v>61</v>
          </cell>
          <cell r="I1368">
            <v>56</v>
          </cell>
          <cell r="J1368">
            <v>780</v>
          </cell>
          <cell r="K1368">
            <v>643</v>
          </cell>
          <cell r="M1368">
            <v>600</v>
          </cell>
          <cell r="N1368">
            <v>37</v>
          </cell>
          <cell r="O1368"/>
          <cell r="P1368">
            <v>425184</v>
          </cell>
          <cell r="Q1368">
            <v>752</v>
          </cell>
          <cell r="R1368">
            <v>1128</v>
          </cell>
          <cell r="S1368">
            <v>681</v>
          </cell>
          <cell r="T1368">
            <v>4.4000000000000004</v>
          </cell>
          <cell r="U1368">
            <v>1368</v>
          </cell>
        </row>
        <row r="1369">
          <cell r="A1369">
            <v>14373395</v>
          </cell>
          <cell r="B1369" t="str">
            <v>KKKKKAREN</v>
          </cell>
          <cell r="C1369" t="str">
            <v>M3_Grant</v>
          </cell>
          <cell r="D1369">
            <v>44879805</v>
          </cell>
          <cell r="E1369">
            <v>288</v>
          </cell>
          <cell r="H1369">
            <v>4</v>
          </cell>
          <cell r="I1369">
            <v>45</v>
          </cell>
          <cell r="J1369">
            <v>650</v>
          </cell>
          <cell r="K1369">
            <v>146</v>
          </cell>
          <cell r="M1369">
            <v>131</v>
          </cell>
          <cell r="N1369">
            <v>2</v>
          </cell>
          <cell r="O1369"/>
          <cell r="P1369">
            <v>21645</v>
          </cell>
          <cell r="Q1369">
            <v>96</v>
          </cell>
          <cell r="R1369">
            <v>124</v>
          </cell>
          <cell r="S1369">
            <v>354</v>
          </cell>
          <cell r="T1369">
            <v>2.6</v>
          </cell>
          <cell r="U1369">
            <v>422</v>
          </cell>
        </row>
        <row r="1370">
          <cell r="A1370">
            <v>1156886</v>
          </cell>
          <cell r="B1370" t="str">
            <v>SANEKPOL1</v>
          </cell>
          <cell r="C1370" t="str">
            <v>AMX_105AM</v>
          </cell>
          <cell r="D1370">
            <v>44879807</v>
          </cell>
          <cell r="E1370">
            <v>13577</v>
          </cell>
          <cell r="H1370">
            <v>23</v>
          </cell>
          <cell r="I1370">
            <v>50</v>
          </cell>
          <cell r="J1370">
            <v>1070</v>
          </cell>
          <cell r="K1370">
            <v>1167</v>
          </cell>
          <cell r="M1370">
            <v>6764</v>
          </cell>
          <cell r="N1370">
            <v>11</v>
          </cell>
          <cell r="O1370"/>
          <cell r="P1370">
            <v>13639006</v>
          </cell>
          <cell r="Q1370">
            <v>12750</v>
          </cell>
          <cell r="R1370">
            <v>11732</v>
          </cell>
          <cell r="S1370">
            <v>10340</v>
          </cell>
          <cell r="T1370">
            <v>6.8</v>
          </cell>
          <cell r="U1370">
            <v>14474</v>
          </cell>
        </row>
        <row r="1371">
          <cell r="A1371">
            <v>4556103</v>
          </cell>
          <cell r="B1371" t="str">
            <v>TO_DREDGE</v>
          </cell>
          <cell r="C1371" t="str">
            <v>M6</v>
          </cell>
          <cell r="D1371">
            <v>44879815</v>
          </cell>
          <cell r="E1371">
            <v>1302</v>
          </cell>
          <cell r="H1371">
            <v>189</v>
          </cell>
          <cell r="I1371">
            <v>41</v>
          </cell>
          <cell r="J1371">
            <v>750</v>
          </cell>
          <cell r="K1371">
            <v>427</v>
          </cell>
          <cell r="M1371">
            <v>634</v>
          </cell>
          <cell r="N1371">
            <v>78</v>
          </cell>
          <cell r="O1371">
            <v>456</v>
          </cell>
          <cell r="P1371">
            <v>261722</v>
          </cell>
          <cell r="Q1371">
            <v>612</v>
          </cell>
          <cell r="R1371">
            <v>1229</v>
          </cell>
          <cell r="S1371">
            <v>517</v>
          </cell>
          <cell r="T1371">
            <v>3.8</v>
          </cell>
          <cell r="U1371">
            <v>2173</v>
          </cell>
        </row>
        <row r="1372">
          <cell r="A1372">
            <v>11649915</v>
          </cell>
          <cell r="B1372" t="str">
            <v>PRIZRAK_1213</v>
          </cell>
          <cell r="C1372" t="str">
            <v>VK3601H</v>
          </cell>
          <cell r="D1372">
            <v>44879830</v>
          </cell>
          <cell r="E1372">
            <v>1930</v>
          </cell>
          <cell r="H1372">
            <v>198</v>
          </cell>
          <cell r="I1372">
            <v>44</v>
          </cell>
          <cell r="J1372">
            <v>630</v>
          </cell>
          <cell r="K1372">
            <v>490</v>
          </cell>
          <cell r="M1372">
            <v>882</v>
          </cell>
          <cell r="N1372">
            <v>88</v>
          </cell>
          <cell r="O1372">
            <v>555</v>
          </cell>
          <cell r="P1372">
            <v>574272</v>
          </cell>
          <cell r="Q1372">
            <v>1067</v>
          </cell>
          <cell r="R1372">
            <v>848</v>
          </cell>
          <cell r="S1372">
            <v>1493</v>
          </cell>
          <cell r="T1372">
            <v>4.4000000000000004</v>
          </cell>
          <cell r="U1372">
            <v>1520</v>
          </cell>
        </row>
        <row r="1373">
          <cell r="A1373">
            <v>6384118</v>
          </cell>
          <cell r="B1373" t="str">
            <v>DAVID2109</v>
          </cell>
          <cell r="C1373" t="str">
            <v>Lorraine39_L_AM</v>
          </cell>
          <cell r="D1373">
            <v>44879828</v>
          </cell>
          <cell r="E1373">
            <v>4050</v>
          </cell>
          <cell r="H1373">
            <v>0</v>
          </cell>
          <cell r="I1373">
            <v>47</v>
          </cell>
          <cell r="J1373">
            <v>780</v>
          </cell>
          <cell r="K1373">
            <v>643</v>
          </cell>
          <cell r="M1373">
            <v>1895</v>
          </cell>
          <cell r="N1373">
            <v>0</v>
          </cell>
          <cell r="O1373"/>
          <cell r="P1373">
            <v>1842282</v>
          </cell>
          <cell r="Q1373">
            <v>1986</v>
          </cell>
          <cell r="R1373">
            <v>4085</v>
          </cell>
          <cell r="S1373">
            <v>1288</v>
          </cell>
          <cell r="T1373">
            <v>5.6</v>
          </cell>
          <cell r="U1373">
            <v>5448</v>
          </cell>
        </row>
        <row r="1374">
          <cell r="A1374">
            <v>2841290</v>
          </cell>
          <cell r="B1374" t="str">
            <v>HEADIK</v>
          </cell>
          <cell r="C1374" t="str">
            <v>T-34</v>
          </cell>
          <cell r="D1374">
            <v>44879816</v>
          </cell>
          <cell r="E1374">
            <v>348</v>
          </cell>
          <cell r="H1374">
            <v>0</v>
          </cell>
          <cell r="I1374">
            <v>49</v>
          </cell>
          <cell r="J1374">
            <v>440</v>
          </cell>
          <cell r="K1374">
            <v>120</v>
          </cell>
          <cell r="M1374">
            <v>170</v>
          </cell>
          <cell r="N1374">
            <v>0</v>
          </cell>
          <cell r="O1374"/>
          <cell r="P1374">
            <v>24768</v>
          </cell>
          <cell r="Q1374">
            <v>68</v>
          </cell>
          <cell r="R1374">
            <v>272</v>
          </cell>
          <cell r="S1374">
            <v>103</v>
          </cell>
          <cell r="T1374">
            <v>2.9</v>
          </cell>
          <cell r="U1374">
            <v>316</v>
          </cell>
        </row>
        <row r="1375">
          <cell r="A1375">
            <v>13607122</v>
          </cell>
          <cell r="B1375" t="str">
            <v>X_TANKOBOY_X</v>
          </cell>
          <cell r="C1375" t="str">
            <v>SU-100</v>
          </cell>
          <cell r="D1375">
            <v>44879826</v>
          </cell>
          <cell r="E1375">
            <v>1701</v>
          </cell>
          <cell r="H1375">
            <v>81</v>
          </cell>
          <cell r="I1375">
            <v>48</v>
          </cell>
          <cell r="J1375">
            <v>630</v>
          </cell>
          <cell r="K1375">
            <v>481</v>
          </cell>
          <cell r="M1375">
            <v>821</v>
          </cell>
          <cell r="N1375">
            <v>39</v>
          </cell>
          <cell r="O1375">
            <v>1</v>
          </cell>
          <cell r="P1375">
            <v>381196</v>
          </cell>
          <cell r="Q1375">
            <v>893</v>
          </cell>
          <cell r="R1375">
            <v>1452</v>
          </cell>
          <cell r="S1375">
            <v>1028</v>
          </cell>
          <cell r="T1375">
            <v>4.0999999999999996</v>
          </cell>
          <cell r="U1375">
            <v>1079</v>
          </cell>
        </row>
        <row r="1376">
          <cell r="A1376">
            <v>1859320</v>
          </cell>
          <cell r="B1376" t="str">
            <v>EX400</v>
          </cell>
          <cell r="C1376" t="str">
            <v>T-34-85</v>
          </cell>
          <cell r="D1376">
            <v>44879829</v>
          </cell>
          <cell r="E1376">
            <v>1576</v>
          </cell>
          <cell r="H1376">
            <v>57</v>
          </cell>
          <cell r="I1376">
            <v>43</v>
          </cell>
          <cell r="J1376">
            <v>620</v>
          </cell>
          <cell r="K1376">
            <v>427</v>
          </cell>
          <cell r="M1376">
            <v>741</v>
          </cell>
          <cell r="N1376">
            <v>23</v>
          </cell>
          <cell r="O1376">
            <v>49</v>
          </cell>
          <cell r="P1376">
            <v>425509</v>
          </cell>
          <cell r="Q1376">
            <v>634</v>
          </cell>
          <cell r="R1376">
            <v>1245</v>
          </cell>
          <cell r="S1376">
            <v>423</v>
          </cell>
          <cell r="T1376">
            <v>4.7</v>
          </cell>
          <cell r="U1376">
            <v>1928</v>
          </cell>
        </row>
        <row r="1377">
          <cell r="A1377">
            <v>8536164</v>
          </cell>
          <cell r="B1377" t="str">
            <v>PROLETARIAN_BOY</v>
          </cell>
          <cell r="C1377" t="str">
            <v>SU-26</v>
          </cell>
          <cell r="D1377">
            <v>44879823</v>
          </cell>
          <cell r="E1377">
            <v>563</v>
          </cell>
          <cell r="H1377">
            <v>2</v>
          </cell>
          <cell r="I1377">
            <v>49</v>
          </cell>
          <cell r="J1377">
            <v>720</v>
          </cell>
          <cell r="K1377">
            <v>415</v>
          </cell>
          <cell r="M1377">
            <v>284</v>
          </cell>
          <cell r="N1377">
            <v>0</v>
          </cell>
          <cell r="O1377"/>
          <cell r="P1377">
            <v>95808</v>
          </cell>
          <cell r="Q1377">
            <v>299</v>
          </cell>
          <cell r="R1377">
            <v>369</v>
          </cell>
          <cell r="S1377">
            <v>322</v>
          </cell>
          <cell r="T1377">
            <v>3.5</v>
          </cell>
          <cell r="U1377">
            <v>910</v>
          </cell>
        </row>
        <row r="1378">
          <cell r="A1378">
            <v>13107434</v>
          </cell>
          <cell r="B1378" t="str">
            <v>ESM007</v>
          </cell>
          <cell r="C1378" t="str">
            <v>KV1</v>
          </cell>
          <cell r="D1378">
            <v>44879825</v>
          </cell>
          <cell r="E1378">
            <v>784</v>
          </cell>
          <cell r="H1378">
            <v>231</v>
          </cell>
          <cell r="I1378">
            <v>51</v>
          </cell>
          <cell r="J1378">
            <v>670</v>
          </cell>
          <cell r="K1378">
            <v>339</v>
          </cell>
          <cell r="M1378">
            <v>365</v>
          </cell>
          <cell r="N1378">
            <v>118</v>
          </cell>
          <cell r="O1378">
            <v>164</v>
          </cell>
          <cell r="P1378">
            <v>145459</v>
          </cell>
          <cell r="Q1378">
            <v>267</v>
          </cell>
          <cell r="R1378">
            <v>456</v>
          </cell>
          <cell r="S1378">
            <v>619</v>
          </cell>
          <cell r="T1378">
            <v>4.3</v>
          </cell>
          <cell r="U1378">
            <v>1284</v>
          </cell>
        </row>
        <row r="1379">
          <cell r="A1379">
            <v>8094561</v>
          </cell>
          <cell r="B1379" t="str">
            <v>PININFARINO</v>
          </cell>
          <cell r="C1379" t="str">
            <v>T1_hvy</v>
          </cell>
          <cell r="D1379">
            <v>44879822</v>
          </cell>
          <cell r="E1379">
            <v>3204</v>
          </cell>
          <cell r="H1379">
            <v>3</v>
          </cell>
          <cell r="I1379">
            <v>49</v>
          </cell>
          <cell r="J1379">
            <v>920</v>
          </cell>
          <cell r="K1379">
            <v>996</v>
          </cell>
          <cell r="M1379">
            <v>1612</v>
          </cell>
          <cell r="N1379">
            <v>1</v>
          </cell>
          <cell r="O1379"/>
          <cell r="P1379">
            <v>2230817</v>
          </cell>
          <cell r="Q1379">
            <v>2275</v>
          </cell>
          <cell r="R1379">
            <v>3590</v>
          </cell>
          <cell r="S1379">
            <v>1995</v>
          </cell>
          <cell r="T1379">
            <v>5.8</v>
          </cell>
          <cell r="U1379">
            <v>2478</v>
          </cell>
        </row>
        <row r="1380">
          <cell r="A1380">
            <v>8732091</v>
          </cell>
          <cell r="B1380" t="str">
            <v>GENERAL_PASHA</v>
          </cell>
          <cell r="C1380" t="str">
            <v>KV1</v>
          </cell>
          <cell r="D1380">
            <v>44879813</v>
          </cell>
          <cell r="E1380">
            <v>337</v>
          </cell>
          <cell r="H1380">
            <v>99</v>
          </cell>
          <cell r="I1380">
            <v>36</v>
          </cell>
          <cell r="J1380">
            <v>550</v>
          </cell>
          <cell r="K1380">
            <v>155</v>
          </cell>
          <cell r="M1380">
            <v>155</v>
          </cell>
          <cell r="N1380">
            <v>36</v>
          </cell>
          <cell r="O1380">
            <v>1</v>
          </cell>
          <cell r="P1380">
            <v>42301</v>
          </cell>
          <cell r="Q1380">
            <v>99</v>
          </cell>
          <cell r="R1380">
            <v>153</v>
          </cell>
          <cell r="S1380">
            <v>88</v>
          </cell>
          <cell r="T1380">
            <v>3.6</v>
          </cell>
          <cell r="U1380">
            <v>593</v>
          </cell>
        </row>
        <row r="1381">
          <cell r="A1381">
            <v>822904</v>
          </cell>
          <cell r="B1381" t="str">
            <v>METAN777</v>
          </cell>
          <cell r="C1381" t="str">
            <v>SU-26</v>
          </cell>
          <cell r="D1381">
            <v>44879802</v>
          </cell>
          <cell r="E1381">
            <v>606</v>
          </cell>
          <cell r="H1381">
            <v>12</v>
          </cell>
          <cell r="I1381">
            <v>50</v>
          </cell>
          <cell r="J1381">
            <v>710</v>
          </cell>
          <cell r="K1381">
            <v>390</v>
          </cell>
          <cell r="M1381">
            <v>301</v>
          </cell>
          <cell r="N1381">
            <v>6</v>
          </cell>
          <cell r="O1381"/>
          <cell r="P1381">
            <v>79625</v>
          </cell>
          <cell r="Q1381">
            <v>392</v>
          </cell>
          <cell r="R1381">
            <v>542</v>
          </cell>
          <cell r="S1381">
            <v>421</v>
          </cell>
          <cell r="T1381">
            <v>2.5</v>
          </cell>
          <cell r="U1381">
            <v>525</v>
          </cell>
        </row>
        <row r="1382">
          <cell r="A1382">
            <v>11315484</v>
          </cell>
          <cell r="B1382" t="str">
            <v>SEREGA116_RUS</v>
          </cell>
          <cell r="C1382" t="str">
            <v>GB06_Vickers_Medium_Mk_III</v>
          </cell>
          <cell r="D1382">
            <v>45465647</v>
          </cell>
          <cell r="E1382">
            <v>1023</v>
          </cell>
          <cell r="H1382">
            <v>0</v>
          </cell>
          <cell r="I1382">
            <v>52</v>
          </cell>
          <cell r="J1382">
            <v>600</v>
          </cell>
          <cell r="K1382">
            <v>402</v>
          </cell>
          <cell r="M1382">
            <v>530</v>
          </cell>
          <cell r="N1382">
            <v>0</v>
          </cell>
          <cell r="O1382"/>
          <cell r="P1382">
            <v>151956</v>
          </cell>
          <cell r="Q1382">
            <v>434</v>
          </cell>
          <cell r="R1382">
            <v>1013</v>
          </cell>
          <cell r="S1382">
            <v>432</v>
          </cell>
          <cell r="T1382">
            <v>3.5</v>
          </cell>
          <cell r="U1382">
            <v>876</v>
          </cell>
        </row>
        <row r="1383">
          <cell r="A1383">
            <v>14618316</v>
          </cell>
          <cell r="B1383" t="str">
            <v>SERBIN_JEKA</v>
          </cell>
          <cell r="C1383" t="str">
            <v>D2</v>
          </cell>
          <cell r="D1383">
            <v>45465656</v>
          </cell>
          <cell r="E1383">
            <v>84</v>
          </cell>
          <cell r="H1383">
            <v>0</v>
          </cell>
          <cell r="I1383">
            <v>45</v>
          </cell>
          <cell r="J1383">
            <v>460</v>
          </cell>
          <cell r="K1383">
            <v>52</v>
          </cell>
          <cell r="M1383">
            <v>38</v>
          </cell>
          <cell r="N1383">
            <v>0</v>
          </cell>
          <cell r="O1383"/>
          <cell r="P1383">
            <v>7115</v>
          </cell>
          <cell r="Q1383">
            <v>30</v>
          </cell>
          <cell r="R1383">
            <v>64</v>
          </cell>
          <cell r="S1383">
            <v>0</v>
          </cell>
          <cell r="T1383">
            <v>2.1</v>
          </cell>
          <cell r="U1383">
            <v>69</v>
          </cell>
        </row>
        <row r="1384">
          <cell r="A1384">
            <v>13368055</v>
          </cell>
          <cell r="B1384" t="str">
            <v>KARA0205</v>
          </cell>
          <cell r="C1384" t="str">
            <v>SU-18</v>
          </cell>
          <cell r="D1384">
            <v>45465666</v>
          </cell>
          <cell r="E1384">
            <v>1367</v>
          </cell>
          <cell r="H1384">
            <v>10</v>
          </cell>
          <cell r="I1384">
            <v>45</v>
          </cell>
          <cell r="J1384">
            <v>770</v>
          </cell>
          <cell r="K1384">
            <v>405</v>
          </cell>
          <cell r="M1384">
            <v>612</v>
          </cell>
          <cell r="N1384">
            <v>4</v>
          </cell>
          <cell r="O1384"/>
          <cell r="P1384">
            <v>327843</v>
          </cell>
          <cell r="Q1384">
            <v>543</v>
          </cell>
          <cell r="R1384">
            <v>796</v>
          </cell>
          <cell r="S1384">
            <v>949</v>
          </cell>
          <cell r="T1384">
            <v>5.3</v>
          </cell>
          <cell r="U1384">
            <v>3055</v>
          </cell>
        </row>
        <row r="1385">
          <cell r="A1385">
            <v>12142848</v>
          </cell>
          <cell r="B1385" t="str">
            <v>SVINGER68</v>
          </cell>
          <cell r="C1385" t="str">
            <v>T-127</v>
          </cell>
          <cell r="D1385">
            <v>45465640</v>
          </cell>
          <cell r="E1385">
            <v>2199</v>
          </cell>
          <cell r="H1385">
            <v>553</v>
          </cell>
          <cell r="I1385">
            <v>45</v>
          </cell>
          <cell r="J1385">
            <v>760</v>
          </cell>
          <cell r="K1385">
            <v>128</v>
          </cell>
          <cell r="M1385">
            <v>1007</v>
          </cell>
          <cell r="N1385">
            <v>248</v>
          </cell>
          <cell r="O1385">
            <v>1</v>
          </cell>
          <cell r="P1385">
            <v>170801</v>
          </cell>
          <cell r="Q1385">
            <v>835</v>
          </cell>
          <cell r="R1385">
            <v>2081</v>
          </cell>
          <cell r="S1385">
            <v>1001</v>
          </cell>
          <cell r="T1385">
            <v>2.1</v>
          </cell>
          <cell r="U1385">
            <v>4600</v>
          </cell>
        </row>
        <row r="1386">
          <cell r="A1386">
            <v>8023632</v>
          </cell>
          <cell r="B1386" t="str">
            <v>FIRONA</v>
          </cell>
          <cell r="C1386" t="str">
            <v>T82</v>
          </cell>
          <cell r="D1386">
            <v>45465659</v>
          </cell>
          <cell r="E1386">
            <v>1903</v>
          </cell>
          <cell r="H1386">
            <v>63</v>
          </cell>
          <cell r="I1386">
            <v>47</v>
          </cell>
          <cell r="J1386">
            <v>860</v>
          </cell>
          <cell r="K1386">
            <v>859</v>
          </cell>
          <cell r="M1386">
            <v>919</v>
          </cell>
          <cell r="N1386">
            <v>29</v>
          </cell>
          <cell r="O1386">
            <v>791</v>
          </cell>
          <cell r="P1386">
            <v>1250198</v>
          </cell>
          <cell r="Q1386">
            <v>1339</v>
          </cell>
          <cell r="R1386">
            <v>1042</v>
          </cell>
          <cell r="S1386">
            <v>994</v>
          </cell>
          <cell r="T1386">
            <v>5.2</v>
          </cell>
          <cell r="U1386">
            <v>2320</v>
          </cell>
        </row>
        <row r="1387">
          <cell r="A1387">
            <v>14568783</v>
          </cell>
          <cell r="B1387" t="str">
            <v>SETELOV</v>
          </cell>
          <cell r="C1387" t="str">
            <v>GB59_Cruiser_Mk_IV</v>
          </cell>
          <cell r="D1387">
            <v>45465658</v>
          </cell>
          <cell r="E1387">
            <v>221</v>
          </cell>
          <cell r="H1387">
            <v>0</v>
          </cell>
          <cell r="I1387">
            <v>47</v>
          </cell>
          <cell r="J1387">
            <v>510</v>
          </cell>
          <cell r="K1387">
            <v>78</v>
          </cell>
          <cell r="M1387">
            <v>104</v>
          </cell>
          <cell r="N1387">
            <v>0</v>
          </cell>
          <cell r="O1387"/>
          <cell r="P1387">
            <v>17925</v>
          </cell>
          <cell r="Q1387">
            <v>88</v>
          </cell>
          <cell r="R1387">
            <v>81</v>
          </cell>
          <cell r="S1387">
            <v>113</v>
          </cell>
          <cell r="T1387">
            <v>1.9</v>
          </cell>
          <cell r="U1387">
            <v>234</v>
          </cell>
        </row>
        <row r="1388">
          <cell r="A1388">
            <v>1827430</v>
          </cell>
          <cell r="B1388" t="str">
            <v>KOSTIAN1</v>
          </cell>
          <cell r="C1388" t="str">
            <v>T-46</v>
          </cell>
          <cell r="D1388">
            <v>45465662</v>
          </cell>
          <cell r="E1388">
            <v>2803</v>
          </cell>
          <cell r="H1388">
            <v>59</v>
          </cell>
          <cell r="I1388">
            <v>50</v>
          </cell>
          <cell r="J1388">
            <v>450</v>
          </cell>
          <cell r="K1388">
            <v>243</v>
          </cell>
          <cell r="M1388">
            <v>1250</v>
          </cell>
          <cell r="N1388">
            <v>31</v>
          </cell>
          <cell r="O1388">
            <v>624</v>
          </cell>
          <cell r="P1388">
            <v>480520</v>
          </cell>
          <cell r="Q1388">
            <v>693</v>
          </cell>
          <cell r="R1388">
            <v>1693</v>
          </cell>
          <cell r="S1388">
            <v>644</v>
          </cell>
          <cell r="T1388">
            <v>5.3</v>
          </cell>
          <cell r="U1388">
            <v>2893</v>
          </cell>
        </row>
        <row r="1389">
          <cell r="A1389">
            <v>14826100</v>
          </cell>
          <cell r="B1389" t="str">
            <v>HARLEI770</v>
          </cell>
          <cell r="C1389" t="str">
            <v>SU-76</v>
          </cell>
          <cell r="D1389">
            <v>45465665</v>
          </cell>
          <cell r="E1389">
            <v>80</v>
          </cell>
          <cell r="H1389">
            <v>17</v>
          </cell>
          <cell r="I1389">
            <v>51</v>
          </cell>
          <cell r="J1389">
            <v>350</v>
          </cell>
          <cell r="K1389">
            <v>99</v>
          </cell>
          <cell r="M1389">
            <v>41</v>
          </cell>
          <cell r="N1389">
            <v>9</v>
          </cell>
          <cell r="O1389"/>
          <cell r="P1389">
            <v>6427</v>
          </cell>
          <cell r="Q1389">
            <v>28</v>
          </cell>
          <cell r="R1389">
            <v>30</v>
          </cell>
          <cell r="S1389">
            <v>0</v>
          </cell>
          <cell r="T1389">
            <v>2.2000000000000002</v>
          </cell>
          <cell r="U1389">
            <v>50</v>
          </cell>
        </row>
        <row r="1390">
          <cell r="A1390">
            <v>8160772</v>
          </cell>
          <cell r="B1390" t="str">
            <v>58TIGR</v>
          </cell>
          <cell r="C1390" t="str">
            <v>M8A1</v>
          </cell>
          <cell r="D1390">
            <v>45465642</v>
          </cell>
          <cell r="E1390">
            <v>3020</v>
          </cell>
          <cell r="H1390">
            <v>0</v>
          </cell>
          <cell r="I1390">
            <v>46</v>
          </cell>
          <cell r="J1390">
            <v>610</v>
          </cell>
          <cell r="K1390">
            <v>235</v>
          </cell>
          <cell r="M1390">
            <v>1387</v>
          </cell>
          <cell r="N1390">
            <v>0</v>
          </cell>
          <cell r="O1390"/>
          <cell r="P1390">
            <v>397963</v>
          </cell>
          <cell r="Q1390">
            <v>797</v>
          </cell>
          <cell r="R1390">
            <v>2484</v>
          </cell>
          <cell r="S1390">
            <v>1189</v>
          </cell>
          <cell r="T1390">
            <v>4.2</v>
          </cell>
          <cell r="U1390">
            <v>4964</v>
          </cell>
        </row>
        <row r="1391">
          <cell r="A1391">
            <v>11110325</v>
          </cell>
          <cell r="B1391" t="str">
            <v>YRIY987</v>
          </cell>
          <cell r="C1391" t="str">
            <v>T57</v>
          </cell>
          <cell r="D1391">
            <v>45465653</v>
          </cell>
          <cell r="E1391">
            <v>3774</v>
          </cell>
          <cell r="H1391">
            <v>44</v>
          </cell>
          <cell r="I1391">
            <v>45</v>
          </cell>
          <cell r="J1391">
            <v>650</v>
          </cell>
          <cell r="K1391">
            <v>138</v>
          </cell>
          <cell r="M1391">
            <v>1745</v>
          </cell>
          <cell r="N1391">
            <v>19</v>
          </cell>
          <cell r="O1391"/>
          <cell r="P1391">
            <v>256561</v>
          </cell>
          <cell r="Q1391">
            <v>713</v>
          </cell>
          <cell r="R1391">
            <v>3998</v>
          </cell>
          <cell r="S1391">
            <v>1524</v>
          </cell>
          <cell r="T1391">
            <v>3.3</v>
          </cell>
          <cell r="U1391">
            <v>6928</v>
          </cell>
        </row>
        <row r="1392">
          <cell r="A1392">
            <v>14768769</v>
          </cell>
          <cell r="B1392" t="str">
            <v>KRAB51186</v>
          </cell>
          <cell r="C1392" t="str">
            <v>GB59_Cruiser_Mk_IV</v>
          </cell>
          <cell r="D1392">
            <v>45465643</v>
          </cell>
          <cell r="E1392">
            <v>20</v>
          </cell>
          <cell r="H1392">
            <v>0</v>
          </cell>
          <cell r="I1392">
            <v>55</v>
          </cell>
          <cell r="J1392">
            <v>650</v>
          </cell>
          <cell r="K1392">
            <v>41</v>
          </cell>
          <cell r="M1392">
            <v>11</v>
          </cell>
          <cell r="N1392">
            <v>0</v>
          </cell>
          <cell r="O1392"/>
          <cell r="P1392">
            <v>910</v>
          </cell>
          <cell r="Q1392">
            <v>7</v>
          </cell>
          <cell r="R1392">
            <v>13</v>
          </cell>
          <cell r="S1392">
            <v>0</v>
          </cell>
          <cell r="T1392">
            <v>1</v>
          </cell>
          <cell r="U1392">
            <v>43</v>
          </cell>
        </row>
        <row r="1393">
          <cell r="A1393">
            <v>4625852</v>
          </cell>
          <cell r="B1393" t="str">
            <v>BUFER1602</v>
          </cell>
          <cell r="C1393" t="str">
            <v>Ch08_Type97_Chi_Ha</v>
          </cell>
          <cell r="D1393">
            <v>45465654</v>
          </cell>
          <cell r="E1393">
            <v>4318</v>
          </cell>
          <cell r="H1393">
            <v>0</v>
          </cell>
          <cell r="I1393">
            <v>49</v>
          </cell>
          <cell r="J1393">
            <v>670</v>
          </cell>
          <cell r="K1393">
            <v>412</v>
          </cell>
          <cell r="M1393">
            <v>2096</v>
          </cell>
          <cell r="N1393">
            <v>0</v>
          </cell>
          <cell r="O1393"/>
          <cell r="P1393">
            <v>915254</v>
          </cell>
          <cell r="Q1393">
            <v>1734</v>
          </cell>
          <cell r="R1393">
            <v>3708</v>
          </cell>
          <cell r="S1393">
            <v>1378</v>
          </cell>
          <cell r="T1393">
            <v>4.5</v>
          </cell>
          <cell r="U1393">
            <v>6610</v>
          </cell>
        </row>
        <row r="1394">
          <cell r="A1394">
            <v>11543902</v>
          </cell>
          <cell r="B1394" t="str">
            <v>BAF1234</v>
          </cell>
          <cell r="C1394" t="str">
            <v>Ch08_Type97_Chi_Ha</v>
          </cell>
          <cell r="D1394">
            <v>45465660</v>
          </cell>
          <cell r="E1394">
            <v>833</v>
          </cell>
          <cell r="H1394">
            <v>7</v>
          </cell>
          <cell r="I1394">
            <v>50</v>
          </cell>
          <cell r="J1394">
            <v>710</v>
          </cell>
          <cell r="K1394">
            <v>376</v>
          </cell>
          <cell r="M1394">
            <v>413</v>
          </cell>
          <cell r="N1394">
            <v>3</v>
          </cell>
          <cell r="O1394"/>
          <cell r="P1394">
            <v>133599</v>
          </cell>
          <cell r="Q1394">
            <v>487</v>
          </cell>
          <cell r="R1394">
            <v>528</v>
          </cell>
          <cell r="S1394">
            <v>632</v>
          </cell>
          <cell r="T1394">
            <v>2.6</v>
          </cell>
          <cell r="U1394">
            <v>963</v>
          </cell>
        </row>
        <row r="1395">
          <cell r="A1395">
            <v>1476910</v>
          </cell>
          <cell r="B1395" t="str">
            <v>ARAFAT33</v>
          </cell>
          <cell r="C1395" t="str">
            <v>Ch08_Type97_Chi_Ha</v>
          </cell>
          <cell r="D1395">
            <v>45465650</v>
          </cell>
          <cell r="E1395">
            <v>17409</v>
          </cell>
          <cell r="H1395">
            <v>0</v>
          </cell>
          <cell r="I1395">
            <v>48</v>
          </cell>
          <cell r="J1395">
            <v>880</v>
          </cell>
          <cell r="K1395">
            <v>911</v>
          </cell>
          <cell r="M1395">
            <v>8396</v>
          </cell>
          <cell r="N1395">
            <v>0</v>
          </cell>
          <cell r="O1395"/>
          <cell r="P1395">
            <v>12205488</v>
          </cell>
          <cell r="Q1395">
            <v>12043</v>
          </cell>
          <cell r="R1395">
            <v>21143</v>
          </cell>
          <cell r="S1395">
            <v>8058</v>
          </cell>
          <cell r="T1395">
            <v>6.5</v>
          </cell>
          <cell r="U1395">
            <v>12652</v>
          </cell>
        </row>
        <row r="1396">
          <cell r="A1396">
            <v>10851178</v>
          </cell>
          <cell r="B1396" t="str">
            <v>DEDRAR</v>
          </cell>
          <cell r="C1396" t="str">
            <v>T82</v>
          </cell>
          <cell r="D1396">
            <v>45465663</v>
          </cell>
          <cell r="E1396">
            <v>275</v>
          </cell>
          <cell r="H1396">
            <v>0</v>
          </cell>
          <cell r="I1396">
            <v>45</v>
          </cell>
          <cell r="J1396">
            <v>440</v>
          </cell>
          <cell r="K1396">
            <v>126</v>
          </cell>
          <cell r="M1396">
            <v>125</v>
          </cell>
          <cell r="N1396">
            <v>0</v>
          </cell>
          <cell r="O1396"/>
          <cell r="P1396">
            <v>26973</v>
          </cell>
          <cell r="Q1396">
            <v>100</v>
          </cell>
          <cell r="R1396">
            <v>111</v>
          </cell>
          <cell r="S1396">
            <v>104</v>
          </cell>
          <cell r="T1396">
            <v>3.1</v>
          </cell>
          <cell r="U1396">
            <v>244</v>
          </cell>
        </row>
        <row r="1397">
          <cell r="A1397">
            <v>4625556</v>
          </cell>
          <cell r="B1397" t="str">
            <v>MARGO12345</v>
          </cell>
          <cell r="C1397" t="str">
            <v>SU-18</v>
          </cell>
          <cell r="D1397">
            <v>45465646</v>
          </cell>
          <cell r="E1397">
            <v>452</v>
          </cell>
          <cell r="H1397">
            <v>8</v>
          </cell>
          <cell r="I1397">
            <v>44</v>
          </cell>
          <cell r="J1397">
            <v>570</v>
          </cell>
          <cell r="K1397">
            <v>114</v>
          </cell>
          <cell r="M1397">
            <v>205</v>
          </cell>
          <cell r="N1397">
            <v>3</v>
          </cell>
          <cell r="O1397"/>
          <cell r="P1397">
            <v>33782</v>
          </cell>
          <cell r="Q1397">
            <v>141</v>
          </cell>
          <cell r="R1397">
            <v>183</v>
          </cell>
          <cell r="S1397">
            <v>409</v>
          </cell>
          <cell r="T1397">
            <v>2.8</v>
          </cell>
          <cell r="U1397">
            <v>627</v>
          </cell>
        </row>
        <row r="1398">
          <cell r="A1398">
            <v>12004173</v>
          </cell>
          <cell r="B1398" t="str">
            <v>KOMIIOCTEP</v>
          </cell>
          <cell r="C1398" t="str">
            <v>T40</v>
          </cell>
          <cell r="D1398">
            <v>45465657</v>
          </cell>
          <cell r="E1398">
            <v>338</v>
          </cell>
          <cell r="H1398">
            <v>22</v>
          </cell>
          <cell r="I1398">
            <v>47</v>
          </cell>
          <cell r="J1398">
            <v>760</v>
          </cell>
          <cell r="K1398">
            <v>156</v>
          </cell>
          <cell r="M1398">
            <v>165</v>
          </cell>
          <cell r="N1398">
            <v>9</v>
          </cell>
          <cell r="O1398"/>
          <cell r="P1398">
            <v>28063</v>
          </cell>
          <cell r="Q1398">
            <v>112</v>
          </cell>
          <cell r="R1398">
            <v>197</v>
          </cell>
          <cell r="S1398">
            <v>40</v>
          </cell>
          <cell r="T1398">
            <v>3.2</v>
          </cell>
          <cell r="U1398">
            <v>1073</v>
          </cell>
        </row>
        <row r="1399">
          <cell r="A1399">
            <v>14549542</v>
          </cell>
          <cell r="B1399" t="str">
            <v>CHIKMAREW</v>
          </cell>
          <cell r="C1399" t="str">
            <v>Pz38t</v>
          </cell>
          <cell r="D1399">
            <v>45465648</v>
          </cell>
          <cell r="E1399">
            <v>137</v>
          </cell>
          <cell r="H1399">
            <v>0</v>
          </cell>
          <cell r="I1399">
            <v>41</v>
          </cell>
          <cell r="J1399">
            <v>300</v>
          </cell>
          <cell r="K1399">
            <v>1</v>
          </cell>
          <cell r="M1399">
            <v>56</v>
          </cell>
          <cell r="N1399">
            <v>0</v>
          </cell>
          <cell r="O1399"/>
          <cell r="P1399">
            <v>4574</v>
          </cell>
          <cell r="Q1399">
            <v>22</v>
          </cell>
          <cell r="R1399">
            <v>88</v>
          </cell>
          <cell r="S1399">
            <v>6</v>
          </cell>
          <cell r="T1399">
            <v>2.2999999999999998</v>
          </cell>
          <cell r="U1399">
            <v>79</v>
          </cell>
        </row>
        <row r="1400">
          <cell r="A1400">
            <v>5526164</v>
          </cell>
          <cell r="B1400" t="str">
            <v>NEMOW</v>
          </cell>
          <cell r="C1400" t="str">
            <v>Wespe</v>
          </cell>
          <cell r="D1400">
            <v>45465667</v>
          </cell>
          <cell r="E1400">
            <v>10466</v>
          </cell>
          <cell r="H1400">
            <v>74</v>
          </cell>
          <cell r="I1400">
            <v>51</v>
          </cell>
          <cell r="J1400">
            <v>1280</v>
          </cell>
          <cell r="K1400">
            <v>1214</v>
          </cell>
          <cell r="M1400">
            <v>5710</v>
          </cell>
          <cell r="N1400">
            <v>36</v>
          </cell>
          <cell r="O1400">
            <v>1386</v>
          </cell>
          <cell r="P1400">
            <v>6559563</v>
          </cell>
          <cell r="Q1400">
            <v>11164</v>
          </cell>
          <cell r="R1400">
            <v>10974</v>
          </cell>
          <cell r="S1400">
            <v>11054</v>
          </cell>
          <cell r="T1400">
            <v>5.0999999999999996</v>
          </cell>
          <cell r="U1400">
            <v>23319</v>
          </cell>
        </row>
        <row r="1401">
          <cell r="A1401">
            <v>13590268</v>
          </cell>
          <cell r="B1401" t="str">
            <v>DIMARUBIS</v>
          </cell>
          <cell r="C1401" t="str">
            <v>T-46</v>
          </cell>
          <cell r="D1401">
            <v>45465668</v>
          </cell>
          <cell r="E1401">
            <v>1065</v>
          </cell>
          <cell r="H1401">
            <v>0</v>
          </cell>
          <cell r="I1401">
            <v>41</v>
          </cell>
          <cell r="J1401">
            <v>270</v>
          </cell>
          <cell r="K1401">
            <v>1</v>
          </cell>
          <cell r="M1401">
            <v>441</v>
          </cell>
          <cell r="N1401">
            <v>0</v>
          </cell>
          <cell r="O1401"/>
          <cell r="P1401">
            <v>104139</v>
          </cell>
          <cell r="Q1401">
            <v>203</v>
          </cell>
          <cell r="R1401">
            <v>254</v>
          </cell>
          <cell r="S1401">
            <v>460</v>
          </cell>
          <cell r="T1401">
            <v>3</v>
          </cell>
          <cell r="U1401">
            <v>221</v>
          </cell>
        </row>
        <row r="1402">
          <cell r="A1402">
            <v>13297295</v>
          </cell>
          <cell r="B1402" t="str">
            <v>VORONVVVVV</v>
          </cell>
          <cell r="C1402" t="str">
            <v>PzIII_A</v>
          </cell>
          <cell r="D1402">
            <v>45465645</v>
          </cell>
          <cell r="E1402">
            <v>1188</v>
          </cell>
          <cell r="H1402">
            <v>0</v>
          </cell>
          <cell r="I1402">
            <v>48</v>
          </cell>
          <cell r="J1402">
            <v>750</v>
          </cell>
          <cell r="K1402">
            <v>250</v>
          </cell>
          <cell r="M1402">
            <v>567</v>
          </cell>
          <cell r="N1402">
            <v>0</v>
          </cell>
          <cell r="O1402"/>
          <cell r="P1402">
            <v>125389</v>
          </cell>
          <cell r="Q1402">
            <v>674</v>
          </cell>
          <cell r="R1402">
            <v>1047</v>
          </cell>
          <cell r="S1402">
            <v>1023</v>
          </cell>
          <cell r="T1402">
            <v>1.7</v>
          </cell>
          <cell r="U1402">
            <v>1160</v>
          </cell>
        </row>
        <row r="1403">
          <cell r="A1403">
            <v>10931632</v>
          </cell>
          <cell r="B1403" t="str">
            <v>NEPOG</v>
          </cell>
          <cell r="C1403" t="str">
            <v>Ch09_M5</v>
          </cell>
          <cell r="D1403">
            <v>45465651</v>
          </cell>
          <cell r="E1403">
            <v>3230</v>
          </cell>
          <cell r="H1403">
            <v>0</v>
          </cell>
          <cell r="I1403">
            <v>47</v>
          </cell>
          <cell r="J1403">
            <v>790</v>
          </cell>
          <cell r="K1403">
            <v>406</v>
          </cell>
          <cell r="M1403">
            <v>1507</v>
          </cell>
          <cell r="N1403">
            <v>0</v>
          </cell>
          <cell r="O1403"/>
          <cell r="P1403">
            <v>747260</v>
          </cell>
          <cell r="Q1403">
            <v>1334</v>
          </cell>
          <cell r="R1403">
            <v>2679</v>
          </cell>
          <cell r="S1403">
            <v>1478</v>
          </cell>
          <cell r="T1403">
            <v>4.3</v>
          </cell>
          <cell r="U1403">
            <v>6788</v>
          </cell>
        </row>
        <row r="1404">
          <cell r="A1404">
            <v>4207027</v>
          </cell>
          <cell r="B1404" t="str">
            <v>00SHUMAKOV00</v>
          </cell>
          <cell r="C1404" t="str">
            <v>SU-26</v>
          </cell>
          <cell r="D1404">
            <v>45465644</v>
          </cell>
          <cell r="E1404">
            <v>4060</v>
          </cell>
          <cell r="H1404">
            <v>11</v>
          </cell>
          <cell r="I1404">
            <v>51</v>
          </cell>
          <cell r="J1404">
            <v>1020</v>
          </cell>
          <cell r="K1404">
            <v>1056</v>
          </cell>
          <cell r="M1404">
            <v>2021</v>
          </cell>
          <cell r="N1404">
            <v>6</v>
          </cell>
          <cell r="O1404"/>
          <cell r="P1404">
            <v>2902530</v>
          </cell>
          <cell r="Q1404">
            <v>3600</v>
          </cell>
          <cell r="R1404">
            <v>3575</v>
          </cell>
          <cell r="S1404">
            <v>2769</v>
          </cell>
          <cell r="T1404">
            <v>5.7</v>
          </cell>
          <cell r="U1404">
            <v>5408</v>
          </cell>
        </row>
        <row r="1405">
          <cell r="A1405">
            <v>14970625</v>
          </cell>
          <cell r="B1405" t="str">
            <v>ARDARS</v>
          </cell>
          <cell r="C1405" t="str">
            <v>BT-7</v>
          </cell>
          <cell r="D1405">
            <v>45465641</v>
          </cell>
          <cell r="E1405">
            <v>4</v>
          </cell>
          <cell r="H1405">
            <v>0</v>
          </cell>
          <cell r="I1405">
            <v>25</v>
          </cell>
          <cell r="J1405">
            <v>30</v>
          </cell>
          <cell r="K1405">
            <v>1</v>
          </cell>
          <cell r="M1405">
            <v>1</v>
          </cell>
          <cell r="N1405">
            <v>0</v>
          </cell>
          <cell r="O1405"/>
          <cell r="P1405">
            <v>76</v>
          </cell>
          <cell r="Q1405">
            <v>0</v>
          </cell>
          <cell r="R1405">
            <v>0</v>
          </cell>
          <cell r="S1405">
            <v>0</v>
          </cell>
          <cell r="T1405">
            <v>1</v>
          </cell>
          <cell r="U1405">
            <v>0</v>
          </cell>
        </row>
        <row r="1406">
          <cell r="C1406" t="str">
            <v>BT-7</v>
          </cell>
          <cell r="D1406">
            <v>45465652</v>
          </cell>
          <cell r="E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M1406">
            <v>0</v>
          </cell>
          <cell r="N1406">
            <v>0</v>
          </cell>
          <cell r="O1406"/>
          <cell r="P1406">
            <v>0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</row>
        <row r="1407">
          <cell r="A1407">
            <v>14543229</v>
          </cell>
          <cell r="B1407" t="str">
            <v>HULIGAN00734</v>
          </cell>
          <cell r="C1407" t="str">
            <v>A-20</v>
          </cell>
          <cell r="D1407">
            <v>45465669</v>
          </cell>
          <cell r="E1407">
            <v>262</v>
          </cell>
          <cell r="H1407">
            <v>0</v>
          </cell>
          <cell r="I1407">
            <v>42</v>
          </cell>
          <cell r="J1407">
            <v>430</v>
          </cell>
          <cell r="K1407">
            <v>1</v>
          </cell>
          <cell r="M1407">
            <v>110</v>
          </cell>
          <cell r="N1407">
            <v>0</v>
          </cell>
          <cell r="O1407"/>
          <cell r="P1407">
            <v>17795</v>
          </cell>
          <cell r="Q1407">
            <v>76</v>
          </cell>
          <cell r="R1407">
            <v>112</v>
          </cell>
          <cell r="S1407">
            <v>134</v>
          </cell>
          <cell r="T1407">
            <v>2.2000000000000002</v>
          </cell>
          <cell r="U1407">
            <v>210</v>
          </cell>
        </row>
        <row r="1408">
          <cell r="A1408">
            <v>6199649</v>
          </cell>
          <cell r="B1408" t="str">
            <v>LE0P0LD_SANT</v>
          </cell>
          <cell r="C1408" t="str">
            <v>BT-7</v>
          </cell>
          <cell r="D1408">
            <v>45465661</v>
          </cell>
          <cell r="E1408">
            <v>1129</v>
          </cell>
          <cell r="H1408">
            <v>174</v>
          </cell>
          <cell r="I1408">
            <v>39</v>
          </cell>
          <cell r="J1408">
            <v>550</v>
          </cell>
          <cell r="K1408">
            <v>178</v>
          </cell>
          <cell r="M1408">
            <v>504</v>
          </cell>
          <cell r="N1408">
            <v>68</v>
          </cell>
          <cell r="O1408">
            <v>582</v>
          </cell>
          <cell r="P1408">
            <v>136327</v>
          </cell>
          <cell r="Q1408">
            <v>333</v>
          </cell>
          <cell r="R1408">
            <v>695</v>
          </cell>
          <cell r="S1408">
            <v>668</v>
          </cell>
          <cell r="T1408">
            <v>3.5</v>
          </cell>
          <cell r="U1408">
            <v>1331</v>
          </cell>
        </row>
        <row r="1409">
          <cell r="A1409">
            <v>14254530</v>
          </cell>
          <cell r="B1409" t="str">
            <v>RAENDIR</v>
          </cell>
          <cell r="C1409" t="str">
            <v>SU-18</v>
          </cell>
          <cell r="D1409">
            <v>45465655</v>
          </cell>
          <cell r="E1409">
            <v>1835</v>
          </cell>
          <cell r="H1409">
            <v>24</v>
          </cell>
          <cell r="I1409">
            <v>47</v>
          </cell>
          <cell r="J1409">
            <v>840</v>
          </cell>
          <cell r="K1409">
            <v>465</v>
          </cell>
          <cell r="M1409">
            <v>900</v>
          </cell>
          <cell r="N1409">
            <v>10</v>
          </cell>
          <cell r="O1409"/>
          <cell r="P1409">
            <v>341982</v>
          </cell>
          <cell r="Q1409">
            <v>1006</v>
          </cell>
          <cell r="R1409">
            <v>1823</v>
          </cell>
          <cell r="S1409">
            <v>1117</v>
          </cell>
          <cell r="T1409">
            <v>3.6</v>
          </cell>
          <cell r="U1409">
            <v>3402</v>
          </cell>
        </row>
        <row r="1410">
          <cell r="A1410">
            <v>1075879</v>
          </cell>
          <cell r="B1410" t="str">
            <v>40USHEK</v>
          </cell>
          <cell r="C1410" t="str">
            <v>G20_Marder_II</v>
          </cell>
          <cell r="D1410">
            <v>45465649</v>
          </cell>
          <cell r="E1410">
            <v>12500</v>
          </cell>
          <cell r="H1410">
            <v>35</v>
          </cell>
          <cell r="I1410">
            <v>54</v>
          </cell>
          <cell r="J1410">
            <v>1030</v>
          </cell>
          <cell r="K1410">
            <v>1124</v>
          </cell>
          <cell r="M1410">
            <v>6351</v>
          </cell>
          <cell r="N1410">
            <v>21</v>
          </cell>
          <cell r="O1410">
            <v>851</v>
          </cell>
          <cell r="P1410">
            <v>10168049</v>
          </cell>
          <cell r="Q1410">
            <v>10985</v>
          </cell>
          <cell r="R1410">
            <v>10613</v>
          </cell>
          <cell r="S1410">
            <v>10071</v>
          </cell>
          <cell r="T1410">
            <v>6.1</v>
          </cell>
          <cell r="U1410">
            <v>14806</v>
          </cell>
        </row>
        <row r="1411">
          <cell r="A1411">
            <v>10675571</v>
          </cell>
          <cell r="B1411" t="str">
            <v>DARIKLEXA</v>
          </cell>
          <cell r="C1411" t="str">
            <v>BT-7</v>
          </cell>
          <cell r="D1411">
            <v>45465664</v>
          </cell>
          <cell r="E1411">
            <v>1188</v>
          </cell>
          <cell r="H1411">
            <v>190</v>
          </cell>
          <cell r="I1411">
            <v>49</v>
          </cell>
          <cell r="J1411">
            <v>680</v>
          </cell>
          <cell r="K1411">
            <v>191</v>
          </cell>
          <cell r="M1411">
            <v>535</v>
          </cell>
          <cell r="N1411">
            <v>93</v>
          </cell>
          <cell r="O1411">
            <v>433</v>
          </cell>
          <cell r="P1411">
            <v>118702</v>
          </cell>
          <cell r="Q1411">
            <v>328</v>
          </cell>
          <cell r="R1411">
            <v>1239</v>
          </cell>
          <cell r="S1411">
            <v>526</v>
          </cell>
          <cell r="T1411">
            <v>3.4</v>
          </cell>
          <cell r="U1411">
            <v>2052</v>
          </cell>
        </row>
        <row r="1412">
          <cell r="A1412">
            <v>5727770</v>
          </cell>
          <cell r="B1412" t="str">
            <v>VALERY78</v>
          </cell>
          <cell r="C1412" t="str">
            <v>PzIV</v>
          </cell>
          <cell r="D1412">
            <v>46345550</v>
          </cell>
          <cell r="E1412">
            <v>4903</v>
          </cell>
          <cell r="H1412">
            <v>7</v>
          </cell>
          <cell r="I1412">
            <v>47</v>
          </cell>
          <cell r="J1412">
            <v>730</v>
          </cell>
          <cell r="K1412">
            <v>621</v>
          </cell>
          <cell r="M1412">
            <v>2369</v>
          </cell>
          <cell r="N1412">
            <v>2</v>
          </cell>
          <cell r="O1412"/>
          <cell r="P1412">
            <v>1832167</v>
          </cell>
          <cell r="Q1412">
            <v>2609</v>
          </cell>
          <cell r="R1412">
            <v>4931</v>
          </cell>
          <cell r="S1412">
            <v>1739</v>
          </cell>
          <cell r="T1412">
            <v>4.8</v>
          </cell>
          <cell r="U1412">
            <v>4846</v>
          </cell>
        </row>
        <row r="1413">
          <cell r="A1413">
            <v>8759928</v>
          </cell>
          <cell r="B1413" t="str">
            <v>LOSTSHADE</v>
          </cell>
          <cell r="C1413" t="str">
            <v>M10_Wolverine</v>
          </cell>
          <cell r="D1413">
            <v>46345574</v>
          </cell>
          <cell r="E1413">
            <v>2223</v>
          </cell>
          <cell r="H1413">
            <v>46</v>
          </cell>
          <cell r="I1413">
            <v>47</v>
          </cell>
          <cell r="J1413">
            <v>620</v>
          </cell>
          <cell r="K1413">
            <v>379</v>
          </cell>
          <cell r="M1413">
            <v>1051</v>
          </cell>
          <cell r="N1413">
            <v>22</v>
          </cell>
          <cell r="O1413">
            <v>1</v>
          </cell>
          <cell r="P1413">
            <v>429275</v>
          </cell>
          <cell r="Q1413">
            <v>1045</v>
          </cell>
          <cell r="R1413">
            <v>1950</v>
          </cell>
          <cell r="S1413">
            <v>603</v>
          </cell>
          <cell r="T1413">
            <v>3.9</v>
          </cell>
          <cell r="U1413">
            <v>2462</v>
          </cell>
        </row>
        <row r="1414">
          <cell r="A1414">
            <v>6574523</v>
          </cell>
          <cell r="B1414" t="str">
            <v>MARIUS90</v>
          </cell>
          <cell r="C1414" t="str">
            <v>M8A1</v>
          </cell>
          <cell r="D1414">
            <v>46345565</v>
          </cell>
          <cell r="E1414">
            <v>1380</v>
          </cell>
          <cell r="H1414">
            <v>7</v>
          </cell>
          <cell r="I1414">
            <v>50</v>
          </cell>
          <cell r="J1414">
            <v>750</v>
          </cell>
          <cell r="K1414">
            <v>589</v>
          </cell>
          <cell r="M1414">
            <v>665</v>
          </cell>
          <cell r="N1414">
            <v>5</v>
          </cell>
          <cell r="O1414"/>
          <cell r="P1414">
            <v>485125</v>
          </cell>
          <cell r="Q1414">
            <v>735</v>
          </cell>
          <cell r="R1414">
            <v>1230</v>
          </cell>
          <cell r="S1414">
            <v>688</v>
          </cell>
          <cell r="T1414">
            <v>4.2</v>
          </cell>
          <cell r="U1414">
            <v>1450</v>
          </cell>
        </row>
        <row r="1415">
          <cell r="A1415">
            <v>1186163</v>
          </cell>
          <cell r="B1415" t="str">
            <v>XXXXPROKOPXXXX</v>
          </cell>
          <cell r="C1415" t="str">
            <v>GB20_Crusader</v>
          </cell>
          <cell r="D1415">
            <v>46345572</v>
          </cell>
          <cell r="E1415">
            <v>8453</v>
          </cell>
          <cell r="H1415">
            <v>0</v>
          </cell>
          <cell r="I1415">
            <v>51</v>
          </cell>
          <cell r="J1415">
            <v>1110</v>
          </cell>
          <cell r="K1415">
            <v>1142</v>
          </cell>
          <cell r="M1415">
            <v>4341</v>
          </cell>
          <cell r="N1415">
            <v>0</v>
          </cell>
          <cell r="O1415"/>
          <cell r="P1415">
            <v>7939525</v>
          </cell>
          <cell r="Q1415">
            <v>6705</v>
          </cell>
          <cell r="R1415">
            <v>13637</v>
          </cell>
          <cell r="S1415">
            <v>4508</v>
          </cell>
          <cell r="T1415">
            <v>7</v>
          </cell>
          <cell r="U1415">
            <v>8602</v>
          </cell>
        </row>
        <row r="1416">
          <cell r="A1416">
            <v>7482351</v>
          </cell>
          <cell r="B1416" t="str">
            <v>ADYIK</v>
          </cell>
          <cell r="C1416" t="str">
            <v>Ch08_Type97_Chi_Ha</v>
          </cell>
          <cell r="D1416">
            <v>46345570</v>
          </cell>
          <cell r="E1416">
            <v>807</v>
          </cell>
          <cell r="H1416">
            <v>39</v>
          </cell>
          <cell r="I1416">
            <v>47</v>
          </cell>
          <cell r="J1416">
            <v>710</v>
          </cell>
          <cell r="K1416">
            <v>191</v>
          </cell>
          <cell r="M1416">
            <v>384</v>
          </cell>
          <cell r="N1416">
            <v>18</v>
          </cell>
          <cell r="O1416">
            <v>324</v>
          </cell>
          <cell r="P1416">
            <v>78246</v>
          </cell>
          <cell r="Q1416">
            <v>321</v>
          </cell>
          <cell r="R1416">
            <v>725</v>
          </cell>
          <cell r="S1416">
            <v>353</v>
          </cell>
          <cell r="T1416">
            <v>2.2999999999999998</v>
          </cell>
          <cell r="U1416">
            <v>1394</v>
          </cell>
        </row>
        <row r="1417">
          <cell r="A1417">
            <v>13436514</v>
          </cell>
          <cell r="B1417" t="str">
            <v>SNUFFSTORM</v>
          </cell>
          <cell r="C1417" t="str">
            <v>GAZ-74b</v>
          </cell>
          <cell r="D1417">
            <v>46345564</v>
          </cell>
          <cell r="E1417">
            <v>487</v>
          </cell>
          <cell r="H1417">
            <v>15</v>
          </cell>
          <cell r="I1417">
            <v>46</v>
          </cell>
          <cell r="J1417">
            <v>910</v>
          </cell>
          <cell r="K1417">
            <v>421</v>
          </cell>
          <cell r="M1417">
            <v>226</v>
          </cell>
          <cell r="N1417">
            <v>7</v>
          </cell>
          <cell r="O1417"/>
          <cell r="P1417">
            <v>91378</v>
          </cell>
          <cell r="Q1417">
            <v>347</v>
          </cell>
          <cell r="R1417">
            <v>246</v>
          </cell>
          <cell r="S1417">
            <v>271</v>
          </cell>
          <cell r="T1417">
            <v>3.6</v>
          </cell>
          <cell r="U1417">
            <v>1326</v>
          </cell>
        </row>
        <row r="1418">
          <cell r="A1418">
            <v>13836136</v>
          </cell>
          <cell r="B1418" t="str">
            <v>LEO864</v>
          </cell>
          <cell r="C1418" t="str">
            <v>Pz38_NA</v>
          </cell>
          <cell r="D1418">
            <v>46345569</v>
          </cell>
          <cell r="E1418">
            <v>643</v>
          </cell>
          <cell r="H1418">
            <v>44</v>
          </cell>
          <cell r="I1418">
            <v>47</v>
          </cell>
          <cell r="J1418">
            <v>560</v>
          </cell>
          <cell r="K1418">
            <v>66</v>
          </cell>
          <cell r="M1418">
            <v>309</v>
          </cell>
          <cell r="N1418">
            <v>20</v>
          </cell>
          <cell r="O1418">
            <v>39</v>
          </cell>
          <cell r="P1418">
            <v>39199</v>
          </cell>
          <cell r="Q1418">
            <v>140</v>
          </cell>
          <cell r="R1418">
            <v>354</v>
          </cell>
          <cell r="S1418">
            <v>178</v>
          </cell>
          <cell r="T1418">
            <v>2.8</v>
          </cell>
          <cell r="U1418">
            <v>1275</v>
          </cell>
        </row>
        <row r="1419">
          <cell r="A1419">
            <v>2523793</v>
          </cell>
          <cell r="B1419" t="str">
            <v>KAREN74</v>
          </cell>
          <cell r="C1419" t="str">
            <v>T-34</v>
          </cell>
          <cell r="D1419">
            <v>46345568</v>
          </cell>
          <cell r="E1419">
            <v>26126</v>
          </cell>
          <cell r="H1419">
            <v>9772</v>
          </cell>
          <cell r="I1419">
            <v>53</v>
          </cell>
          <cell r="J1419">
            <v>1090</v>
          </cell>
          <cell r="K1419">
            <v>1101</v>
          </cell>
          <cell r="M1419">
            <v>12920</v>
          </cell>
          <cell r="N1419">
            <v>5175</v>
          </cell>
          <cell r="O1419">
            <v>1394</v>
          </cell>
          <cell r="P1419">
            <v>23240383</v>
          </cell>
          <cell r="Q1419">
            <v>23305</v>
          </cell>
          <cell r="R1419">
            <v>26422</v>
          </cell>
          <cell r="S1419">
            <v>17185</v>
          </cell>
          <cell r="T1419">
            <v>6.6</v>
          </cell>
          <cell r="U1419">
            <v>37151</v>
          </cell>
        </row>
        <row r="1420">
          <cell r="A1420">
            <v>14305060</v>
          </cell>
          <cell r="B1420" t="str">
            <v>PASHA_0105</v>
          </cell>
          <cell r="C1420" t="str">
            <v>M3_Stuart</v>
          </cell>
          <cell r="D1420">
            <v>46345551</v>
          </cell>
          <cell r="E1420">
            <v>60</v>
          </cell>
          <cell r="H1420">
            <v>8</v>
          </cell>
          <cell r="I1420">
            <v>53</v>
          </cell>
          <cell r="J1420">
            <v>720</v>
          </cell>
          <cell r="K1420">
            <v>293</v>
          </cell>
          <cell r="M1420">
            <v>31</v>
          </cell>
          <cell r="N1420">
            <v>5</v>
          </cell>
          <cell r="O1420"/>
          <cell r="P1420">
            <v>6775</v>
          </cell>
          <cell r="Q1420">
            <v>28</v>
          </cell>
          <cell r="R1420">
            <v>34</v>
          </cell>
          <cell r="S1420">
            <v>56</v>
          </cell>
          <cell r="T1420">
            <v>2.1</v>
          </cell>
          <cell r="U1420">
            <v>88</v>
          </cell>
        </row>
        <row r="1421">
          <cell r="A1421">
            <v>13593489</v>
          </cell>
          <cell r="B1421" t="str">
            <v>LYI666</v>
          </cell>
          <cell r="C1421" t="str">
            <v>M8A1</v>
          </cell>
          <cell r="D1421">
            <v>46345548</v>
          </cell>
          <cell r="E1421">
            <v>1475</v>
          </cell>
          <cell r="H1421">
            <v>0</v>
          </cell>
          <cell r="I1421">
            <v>46</v>
          </cell>
          <cell r="J1421">
            <v>550</v>
          </cell>
          <cell r="K1421">
            <v>345</v>
          </cell>
          <cell r="M1421">
            <v>677</v>
          </cell>
          <cell r="N1421">
            <v>0</v>
          </cell>
          <cell r="O1421"/>
          <cell r="P1421">
            <v>277140</v>
          </cell>
          <cell r="Q1421">
            <v>617</v>
          </cell>
          <cell r="R1421">
            <v>1001</v>
          </cell>
          <cell r="S1421">
            <v>740</v>
          </cell>
          <cell r="T1421">
            <v>4.3</v>
          </cell>
          <cell r="U1421">
            <v>1253</v>
          </cell>
        </row>
        <row r="1422">
          <cell r="A1422">
            <v>5832228</v>
          </cell>
          <cell r="B1422" t="str">
            <v>YVOVAN1942</v>
          </cell>
          <cell r="C1422" t="str">
            <v>SU-85</v>
          </cell>
          <cell r="D1422">
            <v>46345561</v>
          </cell>
          <cell r="E1422">
            <v>12963</v>
          </cell>
          <cell r="H1422">
            <v>36</v>
          </cell>
          <cell r="I1422">
            <v>48</v>
          </cell>
          <cell r="J1422">
            <v>750</v>
          </cell>
          <cell r="K1422">
            <v>714</v>
          </cell>
          <cell r="M1422">
            <v>6200</v>
          </cell>
          <cell r="N1422">
            <v>17</v>
          </cell>
          <cell r="O1422"/>
          <cell r="P1422">
            <v>6071146</v>
          </cell>
          <cell r="Q1422">
            <v>6654</v>
          </cell>
          <cell r="R1422">
            <v>15460</v>
          </cell>
          <cell r="S1422">
            <v>5712</v>
          </cell>
          <cell r="T1422">
            <v>5.6</v>
          </cell>
          <cell r="U1422">
            <v>8775</v>
          </cell>
        </row>
        <row r="1423">
          <cell r="A1423">
            <v>5177951</v>
          </cell>
          <cell r="B1423" t="str">
            <v>NORMALRU</v>
          </cell>
          <cell r="C1423" t="str">
            <v>Ch21_T34</v>
          </cell>
          <cell r="D1423">
            <v>46345563</v>
          </cell>
          <cell r="E1423">
            <v>4669</v>
          </cell>
          <cell r="H1423">
            <v>19</v>
          </cell>
          <cell r="I1423">
            <v>50</v>
          </cell>
          <cell r="J1423">
            <v>950</v>
          </cell>
          <cell r="K1423">
            <v>861</v>
          </cell>
          <cell r="M1423">
            <v>2226</v>
          </cell>
          <cell r="N1423">
            <v>11</v>
          </cell>
          <cell r="O1423"/>
          <cell r="P1423">
            <v>2581702</v>
          </cell>
          <cell r="Q1423">
            <v>3366</v>
          </cell>
          <cell r="R1423">
            <v>4764</v>
          </cell>
          <cell r="S1423">
            <v>3200</v>
          </cell>
          <cell r="T1423">
            <v>5.3</v>
          </cell>
          <cell r="U1423">
            <v>6345</v>
          </cell>
        </row>
        <row r="1424">
          <cell r="A1424">
            <v>12285051</v>
          </cell>
          <cell r="B1424" t="str">
            <v>DENIS52RU</v>
          </cell>
          <cell r="C1424" t="str">
            <v>M8A1</v>
          </cell>
          <cell r="D1424">
            <v>46345575</v>
          </cell>
          <cell r="E1424">
            <v>2215</v>
          </cell>
          <cell r="H1424">
            <v>18</v>
          </cell>
          <cell r="I1424">
            <v>50</v>
          </cell>
          <cell r="J1424">
            <v>770</v>
          </cell>
          <cell r="K1424">
            <v>669</v>
          </cell>
          <cell r="M1424">
            <v>1055</v>
          </cell>
          <cell r="N1424">
            <v>11</v>
          </cell>
          <cell r="O1424"/>
          <cell r="P1424">
            <v>802372</v>
          </cell>
          <cell r="Q1424">
            <v>1665</v>
          </cell>
          <cell r="R1424">
            <v>1092</v>
          </cell>
          <cell r="S1424">
            <v>1932</v>
          </cell>
          <cell r="T1424">
            <v>4.2</v>
          </cell>
          <cell r="U1424">
            <v>2136</v>
          </cell>
        </row>
        <row r="1425">
          <cell r="A1425">
            <v>5056396</v>
          </cell>
          <cell r="B1425" t="str">
            <v>KORESH75</v>
          </cell>
          <cell r="C1425" t="str">
            <v>Ch09_M5</v>
          </cell>
          <cell r="D1425">
            <v>46345547</v>
          </cell>
          <cell r="E1425">
            <v>13230</v>
          </cell>
          <cell r="H1425">
            <v>0</v>
          </cell>
          <cell r="I1425">
            <v>47</v>
          </cell>
          <cell r="J1425">
            <v>790</v>
          </cell>
          <cell r="K1425">
            <v>737</v>
          </cell>
          <cell r="M1425">
            <v>6209</v>
          </cell>
          <cell r="N1425">
            <v>0</v>
          </cell>
          <cell r="O1425"/>
          <cell r="P1425">
            <v>6362578</v>
          </cell>
          <cell r="Q1425">
            <v>8306</v>
          </cell>
          <cell r="R1425">
            <v>14187</v>
          </cell>
          <cell r="S1425">
            <v>4327</v>
          </cell>
          <cell r="T1425">
            <v>5.9</v>
          </cell>
          <cell r="U1425">
            <v>14434</v>
          </cell>
        </row>
        <row r="1426">
          <cell r="A1426">
            <v>3457156</v>
          </cell>
          <cell r="B1426" t="str">
            <v>AL1986</v>
          </cell>
          <cell r="C1426" t="str">
            <v>BT-7</v>
          </cell>
          <cell r="D1426">
            <v>46345546</v>
          </cell>
          <cell r="E1426">
            <v>235</v>
          </cell>
          <cell r="H1426">
            <v>0</v>
          </cell>
          <cell r="I1426">
            <v>44</v>
          </cell>
          <cell r="J1426">
            <v>920</v>
          </cell>
          <cell r="K1426">
            <v>193</v>
          </cell>
          <cell r="M1426">
            <v>103</v>
          </cell>
          <cell r="N1426">
            <v>0</v>
          </cell>
          <cell r="O1426"/>
          <cell r="P1426">
            <v>23887</v>
          </cell>
          <cell r="Q1426">
            <v>163</v>
          </cell>
          <cell r="R1426">
            <v>157</v>
          </cell>
          <cell r="S1426">
            <v>273</v>
          </cell>
          <cell r="T1426">
            <v>1.5</v>
          </cell>
          <cell r="U1426">
            <v>405</v>
          </cell>
        </row>
        <row r="1427">
          <cell r="C1427" t="str">
            <v>BT-7</v>
          </cell>
          <cell r="D1427">
            <v>46345571</v>
          </cell>
          <cell r="E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M1427">
            <v>0</v>
          </cell>
          <cell r="N1427">
            <v>0</v>
          </cell>
          <cell r="O1427"/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</row>
        <row r="1428">
          <cell r="A1428">
            <v>14672812</v>
          </cell>
          <cell r="B1428" t="str">
            <v>EMELYA_04</v>
          </cell>
          <cell r="C1428" t="str">
            <v>G20_Marder_II</v>
          </cell>
          <cell r="D1428">
            <v>46345552</v>
          </cell>
          <cell r="E1428">
            <v>77</v>
          </cell>
          <cell r="H1428">
            <v>0</v>
          </cell>
          <cell r="I1428">
            <v>47</v>
          </cell>
          <cell r="J1428">
            <v>610</v>
          </cell>
          <cell r="K1428">
            <v>24</v>
          </cell>
          <cell r="M1428">
            <v>36</v>
          </cell>
          <cell r="N1428">
            <v>0</v>
          </cell>
          <cell r="O1428"/>
          <cell r="P1428">
            <v>5124</v>
          </cell>
          <cell r="Q1428">
            <v>33</v>
          </cell>
          <cell r="R1428">
            <v>41</v>
          </cell>
          <cell r="S1428">
            <v>11</v>
          </cell>
          <cell r="T1428">
            <v>1.6</v>
          </cell>
          <cell r="U1428">
            <v>139</v>
          </cell>
        </row>
        <row r="1429">
          <cell r="A1429">
            <v>3000038</v>
          </cell>
          <cell r="B1429" t="str">
            <v>GIAGIA12</v>
          </cell>
          <cell r="C1429" t="str">
            <v>PzIII_IV</v>
          </cell>
          <cell r="D1429">
            <v>46345567</v>
          </cell>
          <cell r="E1429">
            <v>10731</v>
          </cell>
          <cell r="H1429">
            <v>1203</v>
          </cell>
          <cell r="I1429">
            <v>46</v>
          </cell>
          <cell r="J1429">
            <v>840</v>
          </cell>
          <cell r="K1429">
            <v>785</v>
          </cell>
          <cell r="M1429">
            <v>4966</v>
          </cell>
          <cell r="N1429">
            <v>552</v>
          </cell>
          <cell r="O1429">
            <v>1040</v>
          </cell>
          <cell r="P1429">
            <v>7273621</v>
          </cell>
          <cell r="Q1429">
            <v>6548</v>
          </cell>
          <cell r="R1429">
            <v>9607</v>
          </cell>
          <cell r="S1429">
            <v>5271</v>
          </cell>
          <cell r="T1429">
            <v>6.6</v>
          </cell>
          <cell r="U1429">
            <v>11892</v>
          </cell>
        </row>
        <row r="1430">
          <cell r="A1430">
            <v>10837560</v>
          </cell>
          <cell r="B1430" t="str">
            <v>SHAIV_JOCKER</v>
          </cell>
          <cell r="C1430" t="str">
            <v>T-34</v>
          </cell>
          <cell r="D1430">
            <v>46345556</v>
          </cell>
          <cell r="E1430">
            <v>1854</v>
          </cell>
          <cell r="H1430">
            <v>71</v>
          </cell>
          <cell r="I1430">
            <v>50</v>
          </cell>
          <cell r="J1430">
            <v>640</v>
          </cell>
          <cell r="K1430">
            <v>503</v>
          </cell>
          <cell r="M1430">
            <v>905</v>
          </cell>
          <cell r="N1430">
            <v>36</v>
          </cell>
          <cell r="O1430">
            <v>498</v>
          </cell>
          <cell r="P1430">
            <v>563293</v>
          </cell>
          <cell r="Q1430">
            <v>764</v>
          </cell>
          <cell r="R1430">
            <v>1588</v>
          </cell>
          <cell r="S1430">
            <v>774</v>
          </cell>
          <cell r="T1430">
            <v>4.5</v>
          </cell>
          <cell r="U1430">
            <v>1674</v>
          </cell>
        </row>
        <row r="1431">
          <cell r="C1431" t="str">
            <v>Pz38t</v>
          </cell>
          <cell r="D1431">
            <v>46345555</v>
          </cell>
          <cell r="E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M1431">
            <v>0</v>
          </cell>
          <cell r="N1431">
            <v>0</v>
          </cell>
          <cell r="O1431"/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</row>
        <row r="1432">
          <cell r="A1432">
            <v>6054885</v>
          </cell>
          <cell r="B1432" t="str">
            <v>1HANTER2</v>
          </cell>
          <cell r="C1432" t="str">
            <v>Ch09_M5</v>
          </cell>
          <cell r="D1432">
            <v>46345566</v>
          </cell>
          <cell r="E1432">
            <v>1279</v>
          </cell>
          <cell r="H1432">
            <v>28</v>
          </cell>
          <cell r="I1432">
            <v>43</v>
          </cell>
          <cell r="J1432">
            <v>610</v>
          </cell>
          <cell r="K1432">
            <v>202</v>
          </cell>
          <cell r="M1432">
            <v>561</v>
          </cell>
          <cell r="N1432">
            <v>11</v>
          </cell>
          <cell r="O1432">
            <v>1</v>
          </cell>
          <cell r="P1432">
            <v>174587</v>
          </cell>
          <cell r="Q1432">
            <v>439</v>
          </cell>
          <cell r="R1432">
            <v>919</v>
          </cell>
          <cell r="S1432">
            <v>335</v>
          </cell>
          <cell r="T1432">
            <v>3.9</v>
          </cell>
          <cell r="U1432">
            <v>2206</v>
          </cell>
        </row>
        <row r="1433">
          <cell r="A1433">
            <v>13606321</v>
          </cell>
          <cell r="B1433" t="str">
            <v>KIRILL11122003</v>
          </cell>
          <cell r="C1433" t="str">
            <v>RenaultUE57</v>
          </cell>
          <cell r="D1433">
            <v>46345554</v>
          </cell>
          <cell r="E1433">
            <v>999</v>
          </cell>
          <cell r="H1433">
            <v>0</v>
          </cell>
          <cell r="I1433">
            <v>46</v>
          </cell>
          <cell r="J1433">
            <v>560</v>
          </cell>
          <cell r="K1433">
            <v>169</v>
          </cell>
          <cell r="M1433">
            <v>455</v>
          </cell>
          <cell r="N1433">
            <v>0</v>
          </cell>
          <cell r="O1433"/>
          <cell r="P1433">
            <v>84511</v>
          </cell>
          <cell r="Q1433">
            <v>333</v>
          </cell>
          <cell r="R1433">
            <v>925</v>
          </cell>
          <cell r="S1433">
            <v>298</v>
          </cell>
          <cell r="T1433">
            <v>3.3</v>
          </cell>
          <cell r="U1433">
            <v>1225</v>
          </cell>
        </row>
        <row r="1434">
          <cell r="A1434">
            <v>5526164</v>
          </cell>
          <cell r="B1434" t="str">
            <v>NEMOW</v>
          </cell>
          <cell r="C1434" t="str">
            <v>T-50</v>
          </cell>
          <cell r="D1434">
            <v>46345549</v>
          </cell>
          <cell r="E1434">
            <v>10466</v>
          </cell>
          <cell r="H1434">
            <v>0</v>
          </cell>
          <cell r="I1434">
            <v>55</v>
          </cell>
          <cell r="J1434">
            <v>1280</v>
          </cell>
          <cell r="K1434">
            <v>1214</v>
          </cell>
          <cell r="M1434">
            <v>5710</v>
          </cell>
          <cell r="N1434">
            <v>0</v>
          </cell>
          <cell r="O1434"/>
          <cell r="P1434">
            <v>6559563</v>
          </cell>
          <cell r="Q1434">
            <v>11164</v>
          </cell>
          <cell r="R1434">
            <v>10974</v>
          </cell>
          <cell r="S1434">
            <v>11054</v>
          </cell>
          <cell r="T1434">
            <v>5.0999999999999996</v>
          </cell>
          <cell r="U1434">
            <v>23319</v>
          </cell>
        </row>
        <row r="1435">
          <cell r="A1435">
            <v>13862645</v>
          </cell>
          <cell r="B1435" t="str">
            <v>USTIM60</v>
          </cell>
          <cell r="C1435" t="str">
            <v>GB06_Vickers_Medium_Mk_III</v>
          </cell>
          <cell r="D1435">
            <v>46345573</v>
          </cell>
          <cell r="E1435">
            <v>1188</v>
          </cell>
          <cell r="H1435">
            <v>6</v>
          </cell>
          <cell r="I1435">
            <v>45</v>
          </cell>
          <cell r="J1435">
            <v>360</v>
          </cell>
          <cell r="K1435">
            <v>1</v>
          </cell>
          <cell r="M1435">
            <v>545</v>
          </cell>
          <cell r="N1435">
            <v>2</v>
          </cell>
          <cell r="O1435"/>
          <cell r="P1435">
            <v>63283</v>
          </cell>
          <cell r="Q1435">
            <v>238</v>
          </cell>
          <cell r="R1435">
            <v>629</v>
          </cell>
          <cell r="S1435">
            <v>565</v>
          </cell>
          <cell r="T1435">
            <v>2.2000000000000002</v>
          </cell>
          <cell r="U1435">
            <v>610</v>
          </cell>
        </row>
        <row r="1436">
          <cell r="A1436">
            <v>7568613</v>
          </cell>
          <cell r="B1436" t="str">
            <v>RENKA1994</v>
          </cell>
          <cell r="C1436" t="str">
            <v>M7_med</v>
          </cell>
          <cell r="D1436">
            <v>46345553</v>
          </cell>
          <cell r="E1436">
            <v>9745</v>
          </cell>
          <cell r="H1436">
            <v>78</v>
          </cell>
          <cell r="I1436">
            <v>46</v>
          </cell>
          <cell r="J1436">
            <v>850</v>
          </cell>
          <cell r="K1436">
            <v>890</v>
          </cell>
          <cell r="M1436">
            <v>4658</v>
          </cell>
          <cell r="N1436">
            <v>36</v>
          </cell>
          <cell r="O1436">
            <v>416</v>
          </cell>
          <cell r="P1436">
            <v>5457405</v>
          </cell>
          <cell r="Q1436">
            <v>7883</v>
          </cell>
          <cell r="R1436">
            <v>8334</v>
          </cell>
          <cell r="S1436">
            <v>6613</v>
          </cell>
          <cell r="T1436">
            <v>5.9</v>
          </cell>
          <cell r="U1436">
            <v>8740</v>
          </cell>
        </row>
        <row r="1437">
          <cell r="A1437">
            <v>5300539</v>
          </cell>
          <cell r="B1437" t="str">
            <v>BOGATIR95</v>
          </cell>
          <cell r="C1437" t="str">
            <v>Ch08_Type97_Chi_Ha</v>
          </cell>
          <cell r="D1437">
            <v>46345557</v>
          </cell>
          <cell r="E1437">
            <v>8339</v>
          </cell>
          <cell r="H1437">
            <v>3</v>
          </cell>
          <cell r="I1437">
            <v>51</v>
          </cell>
          <cell r="J1437">
            <v>1030</v>
          </cell>
          <cell r="K1437">
            <v>1008</v>
          </cell>
          <cell r="M1437">
            <v>4138</v>
          </cell>
          <cell r="N1437">
            <v>2</v>
          </cell>
          <cell r="O1437"/>
          <cell r="P1437">
            <v>7907733</v>
          </cell>
          <cell r="Q1437">
            <v>5974</v>
          </cell>
          <cell r="R1437">
            <v>11494</v>
          </cell>
          <cell r="S1437">
            <v>2208</v>
          </cell>
          <cell r="T1437">
            <v>7.2</v>
          </cell>
          <cell r="U1437">
            <v>10061</v>
          </cell>
        </row>
        <row r="1438">
          <cell r="A1438">
            <v>8929231</v>
          </cell>
          <cell r="B1438" t="str">
            <v>SID11111</v>
          </cell>
          <cell r="C1438" t="str">
            <v>Hetzer</v>
          </cell>
          <cell r="D1438">
            <v>46345560</v>
          </cell>
          <cell r="E1438">
            <v>1143</v>
          </cell>
          <cell r="H1438">
            <v>92</v>
          </cell>
          <cell r="I1438">
            <v>48</v>
          </cell>
          <cell r="J1438">
            <v>820</v>
          </cell>
          <cell r="K1438">
            <v>535</v>
          </cell>
          <cell r="M1438">
            <v>548</v>
          </cell>
          <cell r="N1438">
            <v>44</v>
          </cell>
          <cell r="O1438">
            <v>979</v>
          </cell>
          <cell r="P1438">
            <v>314941</v>
          </cell>
          <cell r="Q1438">
            <v>679</v>
          </cell>
          <cell r="R1438">
            <v>574</v>
          </cell>
          <cell r="S1438">
            <v>916</v>
          </cell>
          <cell r="T1438">
            <v>4.4000000000000004</v>
          </cell>
          <cell r="U1438">
            <v>2272</v>
          </cell>
        </row>
        <row r="1439">
          <cell r="A1439">
            <v>11533507</v>
          </cell>
          <cell r="B1439" t="str">
            <v>XDIANAX</v>
          </cell>
          <cell r="C1439" t="str">
            <v>GB60_Covenanter</v>
          </cell>
          <cell r="D1439">
            <v>46345559</v>
          </cell>
          <cell r="E1439">
            <v>963</v>
          </cell>
          <cell r="H1439">
            <v>69</v>
          </cell>
          <cell r="I1439">
            <v>41</v>
          </cell>
          <cell r="J1439">
            <v>600</v>
          </cell>
          <cell r="K1439">
            <v>1</v>
          </cell>
          <cell r="M1439">
            <v>423</v>
          </cell>
          <cell r="N1439">
            <v>27</v>
          </cell>
          <cell r="O1439">
            <v>7</v>
          </cell>
          <cell r="P1439">
            <v>55007</v>
          </cell>
          <cell r="Q1439">
            <v>274</v>
          </cell>
          <cell r="R1439">
            <v>697</v>
          </cell>
          <cell r="S1439">
            <v>273</v>
          </cell>
          <cell r="T1439">
            <v>1.9</v>
          </cell>
          <cell r="U1439">
            <v>1694</v>
          </cell>
        </row>
        <row r="1440">
          <cell r="A1440">
            <v>12752061</v>
          </cell>
          <cell r="B1440" t="str">
            <v>PRO100PASHA030</v>
          </cell>
          <cell r="C1440" t="str">
            <v>Ch08_Type97_Chi_Ha</v>
          </cell>
          <cell r="D1440">
            <v>46345558</v>
          </cell>
          <cell r="E1440">
            <v>101</v>
          </cell>
          <cell r="H1440">
            <v>3</v>
          </cell>
          <cell r="I1440">
            <v>45</v>
          </cell>
          <cell r="J1440">
            <v>480</v>
          </cell>
          <cell r="K1440">
            <v>1</v>
          </cell>
          <cell r="M1440">
            <v>45</v>
          </cell>
          <cell r="N1440">
            <v>1</v>
          </cell>
          <cell r="O1440"/>
          <cell r="P1440">
            <v>5783</v>
          </cell>
          <cell r="Q1440">
            <v>20</v>
          </cell>
          <cell r="R1440">
            <v>68</v>
          </cell>
          <cell r="S1440">
            <v>9</v>
          </cell>
          <cell r="T1440">
            <v>1.7</v>
          </cell>
          <cell r="U1440">
            <v>143</v>
          </cell>
        </row>
        <row r="1441">
          <cell r="A1441">
            <v>3827293</v>
          </cell>
          <cell r="B1441" t="str">
            <v>RGSX</v>
          </cell>
          <cell r="C1441" t="str">
            <v>Ch21_T34</v>
          </cell>
          <cell r="D1441">
            <v>46345562</v>
          </cell>
          <cell r="E1441">
            <v>4078</v>
          </cell>
          <cell r="H1441">
            <v>27</v>
          </cell>
          <cell r="I1441">
            <v>47</v>
          </cell>
          <cell r="J1441">
            <v>850</v>
          </cell>
          <cell r="K1441">
            <v>769</v>
          </cell>
          <cell r="M1441">
            <v>1970</v>
          </cell>
          <cell r="N1441">
            <v>12</v>
          </cell>
          <cell r="O1441">
            <v>292</v>
          </cell>
          <cell r="P1441">
            <v>2206593</v>
          </cell>
          <cell r="Q1441">
            <v>2440</v>
          </cell>
          <cell r="R1441">
            <v>3187</v>
          </cell>
          <cell r="S1441">
            <v>2318</v>
          </cell>
          <cell r="T1441">
            <v>5.8</v>
          </cell>
          <cell r="U1441">
            <v>6040</v>
          </cell>
        </row>
        <row r="1442">
          <cell r="A1442">
            <v>8835678</v>
          </cell>
          <cell r="B1442" t="str">
            <v>TOLMACH85</v>
          </cell>
          <cell r="C1442" t="str">
            <v>Hetzer</v>
          </cell>
          <cell r="D1442">
            <v>46831943</v>
          </cell>
          <cell r="E1442">
            <v>1075</v>
          </cell>
          <cell r="H1442">
            <v>50</v>
          </cell>
          <cell r="I1442">
            <v>51</v>
          </cell>
          <cell r="J1442">
            <v>630</v>
          </cell>
          <cell r="K1442">
            <v>319</v>
          </cell>
          <cell r="M1442">
            <v>488</v>
          </cell>
          <cell r="N1442">
            <v>28</v>
          </cell>
          <cell r="O1442">
            <v>1053</v>
          </cell>
          <cell r="P1442">
            <v>189116</v>
          </cell>
          <cell r="Q1442">
            <v>512</v>
          </cell>
          <cell r="R1442">
            <v>616</v>
          </cell>
          <cell r="S1442">
            <v>624</v>
          </cell>
          <cell r="T1442">
            <v>3.7</v>
          </cell>
          <cell r="U1442">
            <v>1336</v>
          </cell>
        </row>
        <row r="1443">
          <cell r="A1443">
            <v>14546038</v>
          </cell>
          <cell r="B1443" t="str">
            <v>NISSAN_86</v>
          </cell>
          <cell r="C1443" t="str">
            <v>PzIV</v>
          </cell>
          <cell r="D1443">
            <v>46831937</v>
          </cell>
          <cell r="E1443">
            <v>390</v>
          </cell>
          <cell r="H1443">
            <v>0</v>
          </cell>
          <cell r="I1443">
            <v>46</v>
          </cell>
          <cell r="J1443">
            <v>340</v>
          </cell>
          <cell r="K1443">
            <v>77</v>
          </cell>
          <cell r="M1443">
            <v>181</v>
          </cell>
          <cell r="N1443">
            <v>0</v>
          </cell>
          <cell r="O1443"/>
          <cell r="P1443">
            <v>32617</v>
          </cell>
          <cell r="Q1443">
            <v>126</v>
          </cell>
          <cell r="R1443">
            <v>164</v>
          </cell>
          <cell r="S1443">
            <v>73</v>
          </cell>
          <cell r="T1443">
            <v>2.8</v>
          </cell>
          <cell r="U1443">
            <v>190</v>
          </cell>
        </row>
        <row r="1444">
          <cell r="A1444">
            <v>8714163</v>
          </cell>
          <cell r="B1444" t="str">
            <v>VADIMVORONEG</v>
          </cell>
          <cell r="C1444" t="str">
            <v>T-50</v>
          </cell>
          <cell r="D1444">
            <v>46831933</v>
          </cell>
          <cell r="E1444">
            <v>2381</v>
          </cell>
          <cell r="H1444">
            <v>21</v>
          </cell>
          <cell r="I1444">
            <v>46</v>
          </cell>
          <cell r="J1444">
            <v>520</v>
          </cell>
          <cell r="K1444">
            <v>164</v>
          </cell>
          <cell r="M1444">
            <v>1054</v>
          </cell>
          <cell r="N1444">
            <v>11</v>
          </cell>
          <cell r="O1444"/>
          <cell r="P1444">
            <v>242105</v>
          </cell>
          <cell r="Q1444">
            <v>538</v>
          </cell>
          <cell r="R1444">
            <v>1904</v>
          </cell>
          <cell r="S1444">
            <v>1121</v>
          </cell>
          <cell r="T1444">
            <v>4</v>
          </cell>
          <cell r="U1444">
            <v>2767</v>
          </cell>
        </row>
        <row r="1445">
          <cell r="A1445">
            <v>11759127</v>
          </cell>
          <cell r="B1445" t="str">
            <v>THE_LAST_OF_THE_MOHICANS</v>
          </cell>
          <cell r="C1445" t="str">
            <v>PzIV</v>
          </cell>
          <cell r="D1445">
            <v>46831929</v>
          </cell>
          <cell r="E1445">
            <v>4674</v>
          </cell>
          <cell r="H1445">
            <v>0</v>
          </cell>
          <cell r="I1445">
            <v>50</v>
          </cell>
          <cell r="J1445">
            <v>1030</v>
          </cell>
          <cell r="K1445">
            <v>846</v>
          </cell>
          <cell r="M1445">
            <v>2360</v>
          </cell>
          <cell r="N1445">
            <v>0</v>
          </cell>
          <cell r="O1445"/>
          <cell r="P1445">
            <v>1792440</v>
          </cell>
          <cell r="Q1445">
            <v>4064</v>
          </cell>
          <cell r="R1445">
            <v>6167</v>
          </cell>
          <cell r="S1445">
            <v>4225</v>
          </cell>
          <cell r="T1445">
            <v>2.7</v>
          </cell>
          <cell r="U1445">
            <v>2676</v>
          </cell>
        </row>
        <row r="1446">
          <cell r="A1446">
            <v>3484965</v>
          </cell>
          <cell r="B1446" t="str">
            <v>XAIDAR_73</v>
          </cell>
          <cell r="C1446" t="str">
            <v>Ch21_T34</v>
          </cell>
          <cell r="D1446">
            <v>46831931</v>
          </cell>
          <cell r="E1446">
            <v>17684</v>
          </cell>
          <cell r="H1446">
            <v>63</v>
          </cell>
          <cell r="I1446">
            <v>48</v>
          </cell>
          <cell r="J1446">
            <v>650</v>
          </cell>
          <cell r="K1446">
            <v>661</v>
          </cell>
          <cell r="M1446">
            <v>8286</v>
          </cell>
          <cell r="N1446">
            <v>31</v>
          </cell>
          <cell r="O1446">
            <v>1</v>
          </cell>
          <cell r="P1446">
            <v>9853371</v>
          </cell>
          <cell r="Q1446">
            <v>9267</v>
          </cell>
          <cell r="R1446">
            <v>10635</v>
          </cell>
          <cell r="S1446">
            <v>7463</v>
          </cell>
          <cell r="T1446">
            <v>6.4</v>
          </cell>
          <cell r="U1446">
            <v>13053</v>
          </cell>
        </row>
        <row r="1447">
          <cell r="A1447">
            <v>7058960</v>
          </cell>
          <cell r="B1447" t="str">
            <v>6ZM6EY6</v>
          </cell>
          <cell r="C1447" t="str">
            <v>Ch09_M5</v>
          </cell>
          <cell r="D1447">
            <v>46831926</v>
          </cell>
          <cell r="E1447">
            <v>4650</v>
          </cell>
          <cell r="H1447">
            <v>0</v>
          </cell>
          <cell r="I1447">
            <v>45</v>
          </cell>
          <cell r="J1447">
            <v>700</v>
          </cell>
          <cell r="K1447">
            <v>491</v>
          </cell>
          <cell r="M1447">
            <v>2112</v>
          </cell>
          <cell r="N1447">
            <v>0</v>
          </cell>
          <cell r="O1447"/>
          <cell r="P1447">
            <v>1365412</v>
          </cell>
          <cell r="Q1447">
            <v>2032</v>
          </cell>
          <cell r="R1447">
            <v>5246</v>
          </cell>
          <cell r="S1447">
            <v>1707</v>
          </cell>
          <cell r="T1447">
            <v>4.9000000000000004</v>
          </cell>
          <cell r="U1447">
            <v>5098</v>
          </cell>
        </row>
        <row r="1448">
          <cell r="A1448">
            <v>5725393</v>
          </cell>
          <cell r="B1448" t="str">
            <v>VLADPARTIZAN12</v>
          </cell>
          <cell r="C1448" t="str">
            <v>AMX40</v>
          </cell>
          <cell r="D1448">
            <v>46831941</v>
          </cell>
          <cell r="E1448">
            <v>789</v>
          </cell>
          <cell r="H1448">
            <v>0</v>
          </cell>
          <cell r="I1448">
            <v>52</v>
          </cell>
          <cell r="J1448">
            <v>890</v>
          </cell>
          <cell r="K1448">
            <v>720</v>
          </cell>
          <cell r="M1448">
            <v>412</v>
          </cell>
          <cell r="N1448">
            <v>0</v>
          </cell>
          <cell r="O1448"/>
          <cell r="P1448">
            <v>202942</v>
          </cell>
          <cell r="Q1448">
            <v>654</v>
          </cell>
          <cell r="R1448">
            <v>725</v>
          </cell>
          <cell r="S1448">
            <v>706</v>
          </cell>
          <cell r="T1448">
            <v>3.7</v>
          </cell>
          <cell r="U1448">
            <v>991</v>
          </cell>
        </row>
        <row r="1449">
          <cell r="A1449">
            <v>8839610</v>
          </cell>
          <cell r="B1449" t="str">
            <v>DRUNKEN_TANKER2012</v>
          </cell>
          <cell r="C1449" t="str">
            <v>M8A1</v>
          </cell>
          <cell r="D1449">
            <v>46831934</v>
          </cell>
          <cell r="E1449">
            <v>1577</v>
          </cell>
          <cell r="H1449">
            <v>49</v>
          </cell>
          <cell r="I1449">
            <v>52</v>
          </cell>
          <cell r="J1449">
            <v>600</v>
          </cell>
          <cell r="K1449">
            <v>341</v>
          </cell>
          <cell r="M1449">
            <v>769</v>
          </cell>
          <cell r="N1449">
            <v>27</v>
          </cell>
          <cell r="O1449"/>
          <cell r="P1449">
            <v>265294</v>
          </cell>
          <cell r="Q1449">
            <v>617</v>
          </cell>
          <cell r="R1449">
            <v>1296</v>
          </cell>
          <cell r="S1449">
            <v>526</v>
          </cell>
          <cell r="T1449">
            <v>3.8</v>
          </cell>
          <cell r="U1449">
            <v>1845</v>
          </cell>
        </row>
        <row r="1450">
          <cell r="C1450" t="str">
            <v>T-28</v>
          </cell>
          <cell r="D1450">
            <v>46831944</v>
          </cell>
          <cell r="E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M1450">
            <v>0</v>
          </cell>
          <cell r="N1450">
            <v>0</v>
          </cell>
          <cell r="O1450"/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</row>
        <row r="1451">
          <cell r="A1451">
            <v>5011861</v>
          </cell>
          <cell r="B1451" t="str">
            <v>VEDRO20</v>
          </cell>
          <cell r="C1451" t="str">
            <v>Ch21_T34</v>
          </cell>
          <cell r="D1451">
            <v>46831928</v>
          </cell>
          <cell r="E1451">
            <v>6343</v>
          </cell>
          <cell r="H1451">
            <v>25</v>
          </cell>
          <cell r="I1451">
            <v>48</v>
          </cell>
          <cell r="J1451">
            <v>840</v>
          </cell>
          <cell r="K1451">
            <v>734</v>
          </cell>
          <cell r="M1451">
            <v>3054</v>
          </cell>
          <cell r="N1451">
            <v>12</v>
          </cell>
          <cell r="O1451">
            <v>1</v>
          </cell>
          <cell r="P1451">
            <v>3073045</v>
          </cell>
          <cell r="Q1451">
            <v>3821</v>
          </cell>
          <cell r="R1451">
            <v>4377</v>
          </cell>
          <cell r="S1451">
            <v>4549</v>
          </cell>
          <cell r="T1451">
            <v>5.5</v>
          </cell>
          <cell r="U1451">
            <v>9353</v>
          </cell>
        </row>
        <row r="1452">
          <cell r="A1452">
            <v>1155723</v>
          </cell>
          <cell r="B1452" t="str">
            <v>EVGENIY17</v>
          </cell>
          <cell r="C1452" t="str">
            <v>PzIV</v>
          </cell>
          <cell r="D1452">
            <v>46831925</v>
          </cell>
          <cell r="E1452">
            <v>1635</v>
          </cell>
          <cell r="H1452">
            <v>90</v>
          </cell>
          <cell r="I1452">
            <v>40</v>
          </cell>
          <cell r="J1452">
            <v>440</v>
          </cell>
          <cell r="K1452">
            <v>133</v>
          </cell>
          <cell r="M1452">
            <v>717</v>
          </cell>
          <cell r="N1452">
            <v>35</v>
          </cell>
          <cell r="O1452">
            <v>141</v>
          </cell>
          <cell r="P1452">
            <v>168112</v>
          </cell>
          <cell r="Q1452">
            <v>407</v>
          </cell>
          <cell r="R1452">
            <v>1232</v>
          </cell>
          <cell r="S1452">
            <v>323</v>
          </cell>
          <cell r="T1452">
            <v>3.9</v>
          </cell>
          <cell r="U1452">
            <v>1417</v>
          </cell>
        </row>
        <row r="1453">
          <cell r="A1453">
            <v>1379455</v>
          </cell>
          <cell r="B1453" t="str">
            <v>_TIM0N_</v>
          </cell>
          <cell r="C1453" t="str">
            <v>Churchill_LL</v>
          </cell>
          <cell r="D1453">
            <v>46831950</v>
          </cell>
          <cell r="E1453">
            <v>310</v>
          </cell>
          <cell r="H1453">
            <v>19</v>
          </cell>
          <cell r="I1453">
            <v>44</v>
          </cell>
          <cell r="J1453">
            <v>660</v>
          </cell>
          <cell r="K1453">
            <v>177</v>
          </cell>
          <cell r="M1453">
            <v>147</v>
          </cell>
          <cell r="N1453">
            <v>6</v>
          </cell>
          <cell r="O1453"/>
          <cell r="P1453">
            <v>26144</v>
          </cell>
          <cell r="Q1453">
            <v>101</v>
          </cell>
          <cell r="R1453">
            <v>105</v>
          </cell>
          <cell r="S1453">
            <v>315</v>
          </cell>
          <cell r="T1453">
            <v>3</v>
          </cell>
          <cell r="U1453">
            <v>580</v>
          </cell>
        </row>
        <row r="1454">
          <cell r="A1454">
            <v>14571016</v>
          </cell>
          <cell r="B1454" t="str">
            <v>XXXXXXXTANKSXXXXXXX</v>
          </cell>
          <cell r="C1454" t="str">
            <v>T-28</v>
          </cell>
          <cell r="D1454">
            <v>46831924</v>
          </cell>
          <cell r="E1454">
            <v>182</v>
          </cell>
          <cell r="H1454">
            <v>26</v>
          </cell>
          <cell r="I1454">
            <v>53</v>
          </cell>
          <cell r="J1454">
            <v>960</v>
          </cell>
          <cell r="K1454">
            <v>632</v>
          </cell>
          <cell r="M1454">
            <v>99</v>
          </cell>
          <cell r="N1454">
            <v>13</v>
          </cell>
          <cell r="O1454"/>
          <cell r="P1454">
            <v>36956</v>
          </cell>
          <cell r="Q1454">
            <v>154</v>
          </cell>
          <cell r="R1454">
            <v>211</v>
          </cell>
          <cell r="S1454">
            <v>88</v>
          </cell>
          <cell r="T1454">
            <v>2.6</v>
          </cell>
          <cell r="U1454">
            <v>295</v>
          </cell>
        </row>
        <row r="1455">
          <cell r="A1455">
            <v>978732</v>
          </cell>
          <cell r="B1455" t="str">
            <v>RAT6666</v>
          </cell>
          <cell r="C1455" t="str">
            <v>T-25</v>
          </cell>
          <cell r="D1455">
            <v>46831932</v>
          </cell>
          <cell r="E1455">
            <v>15948</v>
          </cell>
          <cell r="H1455">
            <v>290</v>
          </cell>
          <cell r="I1455">
            <v>52</v>
          </cell>
          <cell r="J1455">
            <v>1110</v>
          </cell>
          <cell r="K1455">
            <v>1210</v>
          </cell>
          <cell r="M1455">
            <v>8138</v>
          </cell>
          <cell r="N1455">
            <v>152</v>
          </cell>
          <cell r="O1455">
            <v>1207</v>
          </cell>
          <cell r="P1455">
            <v>15099989</v>
          </cell>
          <cell r="Q1455">
            <v>14499</v>
          </cell>
          <cell r="R1455">
            <v>17547</v>
          </cell>
          <cell r="S1455">
            <v>13836</v>
          </cell>
          <cell r="T1455">
            <v>6.5</v>
          </cell>
          <cell r="U1455">
            <v>16219</v>
          </cell>
        </row>
        <row r="1456">
          <cell r="A1456">
            <v>6208139</v>
          </cell>
          <cell r="B1456" t="str">
            <v>OGURETZZZZZ</v>
          </cell>
          <cell r="C1456" t="str">
            <v>GB60_Covenanter</v>
          </cell>
          <cell r="D1456">
            <v>46831936</v>
          </cell>
          <cell r="E1456">
            <v>3129</v>
          </cell>
          <cell r="H1456">
            <v>0</v>
          </cell>
          <cell r="I1456">
            <v>47</v>
          </cell>
          <cell r="J1456">
            <v>800</v>
          </cell>
          <cell r="K1456">
            <v>803</v>
          </cell>
          <cell r="M1456">
            <v>1482</v>
          </cell>
          <cell r="N1456">
            <v>0</v>
          </cell>
          <cell r="O1456"/>
          <cell r="P1456">
            <v>1905975</v>
          </cell>
          <cell r="Q1456">
            <v>2242</v>
          </cell>
          <cell r="R1456">
            <v>1751</v>
          </cell>
          <cell r="S1456">
            <v>1180</v>
          </cell>
          <cell r="T1456">
            <v>5.4</v>
          </cell>
          <cell r="U1456">
            <v>3488</v>
          </cell>
        </row>
        <row r="1457">
          <cell r="A1457">
            <v>14487115</v>
          </cell>
          <cell r="B1457" t="str">
            <v>BRADIAGA76</v>
          </cell>
          <cell r="C1457" t="str">
            <v>Ch09_M5</v>
          </cell>
          <cell r="D1457">
            <v>46831938</v>
          </cell>
          <cell r="E1457">
            <v>144</v>
          </cell>
          <cell r="H1457">
            <v>0</v>
          </cell>
          <cell r="I1457">
            <v>45</v>
          </cell>
          <cell r="J1457">
            <v>630</v>
          </cell>
          <cell r="K1457">
            <v>74</v>
          </cell>
          <cell r="M1457">
            <v>65</v>
          </cell>
          <cell r="N1457">
            <v>0</v>
          </cell>
          <cell r="O1457"/>
          <cell r="P1457">
            <v>7070</v>
          </cell>
          <cell r="Q1457">
            <v>33</v>
          </cell>
          <cell r="R1457">
            <v>90</v>
          </cell>
          <cell r="S1457">
            <v>129</v>
          </cell>
          <cell r="T1457">
            <v>2.7</v>
          </cell>
          <cell r="U1457">
            <v>251</v>
          </cell>
        </row>
        <row r="1458">
          <cell r="A1458">
            <v>12653429</v>
          </cell>
          <cell r="B1458" t="str">
            <v>BORZOTA15</v>
          </cell>
          <cell r="C1458" t="str">
            <v>GB60_Covenanter</v>
          </cell>
          <cell r="D1458">
            <v>46831947</v>
          </cell>
          <cell r="E1458">
            <v>716</v>
          </cell>
          <cell r="H1458">
            <v>0</v>
          </cell>
          <cell r="I1458">
            <v>46</v>
          </cell>
          <cell r="J1458">
            <v>660</v>
          </cell>
          <cell r="K1458">
            <v>303</v>
          </cell>
          <cell r="M1458">
            <v>327</v>
          </cell>
          <cell r="N1458">
            <v>0</v>
          </cell>
          <cell r="O1458"/>
          <cell r="P1458">
            <v>92509</v>
          </cell>
          <cell r="Q1458">
            <v>444</v>
          </cell>
          <cell r="R1458">
            <v>464</v>
          </cell>
          <cell r="S1458">
            <v>439</v>
          </cell>
          <cell r="T1458">
            <v>3</v>
          </cell>
          <cell r="U1458">
            <v>818</v>
          </cell>
        </row>
        <row r="1459">
          <cell r="A1459">
            <v>5526164</v>
          </cell>
          <cell r="B1459" t="str">
            <v>NEMOW</v>
          </cell>
          <cell r="C1459" t="str">
            <v>T-50</v>
          </cell>
          <cell r="D1459">
            <v>46831927</v>
          </cell>
          <cell r="E1459">
            <v>10466</v>
          </cell>
          <cell r="H1459">
            <v>0</v>
          </cell>
          <cell r="I1459">
            <v>55</v>
          </cell>
          <cell r="J1459">
            <v>1280</v>
          </cell>
          <cell r="K1459">
            <v>1214</v>
          </cell>
          <cell r="M1459">
            <v>5710</v>
          </cell>
          <cell r="N1459">
            <v>0</v>
          </cell>
          <cell r="O1459"/>
          <cell r="P1459">
            <v>6559563</v>
          </cell>
          <cell r="Q1459">
            <v>11164</v>
          </cell>
          <cell r="R1459">
            <v>10974</v>
          </cell>
          <cell r="S1459">
            <v>11054</v>
          </cell>
          <cell r="T1459">
            <v>5.0999999999999996</v>
          </cell>
          <cell r="U1459">
            <v>23319</v>
          </cell>
        </row>
        <row r="1460">
          <cell r="A1460">
            <v>14749041</v>
          </cell>
          <cell r="B1460" t="str">
            <v>_TAY</v>
          </cell>
          <cell r="C1460" t="str">
            <v>M3_Grant</v>
          </cell>
          <cell r="D1460">
            <v>46831946</v>
          </cell>
          <cell r="E1460">
            <v>110</v>
          </cell>
          <cell r="H1460">
            <v>0</v>
          </cell>
          <cell r="I1460">
            <v>54</v>
          </cell>
          <cell r="J1460">
            <v>510</v>
          </cell>
          <cell r="K1460">
            <v>96</v>
          </cell>
          <cell r="M1460">
            <v>59</v>
          </cell>
          <cell r="N1460">
            <v>0</v>
          </cell>
          <cell r="O1460"/>
          <cell r="P1460">
            <v>4856</v>
          </cell>
          <cell r="Q1460">
            <v>24</v>
          </cell>
          <cell r="R1460">
            <v>74</v>
          </cell>
          <cell r="S1460">
            <v>7</v>
          </cell>
          <cell r="T1460">
            <v>2.2999999999999998</v>
          </cell>
          <cell r="U1460">
            <v>194</v>
          </cell>
        </row>
        <row r="1461">
          <cell r="A1461">
            <v>5679810</v>
          </cell>
          <cell r="B1461" t="str">
            <v>OZORNICK163</v>
          </cell>
          <cell r="C1461" t="str">
            <v>T14</v>
          </cell>
          <cell r="D1461">
            <v>46831935</v>
          </cell>
          <cell r="E1461">
            <v>6265</v>
          </cell>
          <cell r="H1461">
            <v>1190</v>
          </cell>
          <cell r="I1461">
            <v>46</v>
          </cell>
          <cell r="J1461">
            <v>810</v>
          </cell>
          <cell r="K1461">
            <v>668</v>
          </cell>
          <cell r="M1461">
            <v>2878</v>
          </cell>
          <cell r="N1461">
            <v>542</v>
          </cell>
          <cell r="O1461">
            <v>1077</v>
          </cell>
          <cell r="P1461">
            <v>2540878</v>
          </cell>
          <cell r="Q1461">
            <v>3891</v>
          </cell>
          <cell r="R1461">
            <v>5664</v>
          </cell>
          <cell r="S1461">
            <v>3649</v>
          </cell>
          <cell r="T1461">
            <v>5.5</v>
          </cell>
          <cell r="U1461">
            <v>8344</v>
          </cell>
        </row>
        <row r="1462">
          <cell r="A1462">
            <v>14356501</v>
          </cell>
          <cell r="B1462" t="str">
            <v>WARLEADER1988</v>
          </cell>
          <cell r="C1462" t="str">
            <v>Pz38_NA</v>
          </cell>
          <cell r="D1462">
            <v>46831949</v>
          </cell>
          <cell r="E1462">
            <v>468</v>
          </cell>
          <cell r="H1462">
            <v>3</v>
          </cell>
          <cell r="I1462">
            <v>48</v>
          </cell>
          <cell r="J1462">
            <v>640</v>
          </cell>
          <cell r="K1462">
            <v>342</v>
          </cell>
          <cell r="M1462">
            <v>225</v>
          </cell>
          <cell r="N1462">
            <v>1</v>
          </cell>
          <cell r="O1462"/>
          <cell r="P1462">
            <v>76332</v>
          </cell>
          <cell r="Q1462">
            <v>203</v>
          </cell>
          <cell r="R1462">
            <v>270</v>
          </cell>
          <cell r="S1462">
            <v>331</v>
          </cell>
          <cell r="T1462">
            <v>3.6</v>
          </cell>
          <cell r="U1462">
            <v>624</v>
          </cell>
        </row>
        <row r="1463">
          <cell r="A1463">
            <v>8795351</v>
          </cell>
          <cell r="B1463" t="str">
            <v>BAMBUK1985</v>
          </cell>
          <cell r="C1463" t="str">
            <v>Ch09_M5</v>
          </cell>
          <cell r="D1463">
            <v>46831942</v>
          </cell>
          <cell r="E1463">
            <v>3783</v>
          </cell>
          <cell r="H1463">
            <v>24</v>
          </cell>
          <cell r="I1463">
            <v>47</v>
          </cell>
          <cell r="J1463">
            <v>640</v>
          </cell>
          <cell r="K1463">
            <v>270</v>
          </cell>
          <cell r="M1463">
            <v>1776</v>
          </cell>
          <cell r="N1463">
            <v>11</v>
          </cell>
          <cell r="O1463">
            <v>116</v>
          </cell>
          <cell r="P1463">
            <v>488820</v>
          </cell>
          <cell r="Q1463">
            <v>1107</v>
          </cell>
          <cell r="R1463">
            <v>2483</v>
          </cell>
          <cell r="S1463">
            <v>2742</v>
          </cell>
          <cell r="T1463">
            <v>4.0999999999999996</v>
          </cell>
          <cell r="U1463">
            <v>6199</v>
          </cell>
        </row>
        <row r="1464">
          <cell r="A1464">
            <v>963277</v>
          </cell>
          <cell r="B1464" t="str">
            <v>MAKS7373</v>
          </cell>
          <cell r="C1464" t="str">
            <v>StuGIII</v>
          </cell>
          <cell r="D1464">
            <v>46831939</v>
          </cell>
          <cell r="E1464">
            <v>6877</v>
          </cell>
          <cell r="H1464">
            <v>71</v>
          </cell>
          <cell r="I1464">
            <v>49</v>
          </cell>
          <cell r="J1464">
            <v>840</v>
          </cell>
          <cell r="K1464">
            <v>659</v>
          </cell>
          <cell r="M1464">
            <v>3112</v>
          </cell>
          <cell r="N1464">
            <v>36</v>
          </cell>
          <cell r="O1464">
            <v>1</v>
          </cell>
          <cell r="P1464">
            <v>4271721</v>
          </cell>
          <cell r="Q1464">
            <v>3613</v>
          </cell>
          <cell r="R1464">
            <v>3702</v>
          </cell>
          <cell r="S1464">
            <v>5145</v>
          </cell>
          <cell r="T1464">
            <v>6.9</v>
          </cell>
          <cell r="U1464">
            <v>11627</v>
          </cell>
        </row>
        <row r="1465">
          <cell r="A1465">
            <v>13957737</v>
          </cell>
          <cell r="B1465" t="str">
            <v>ELITA_TANKS</v>
          </cell>
          <cell r="C1465" t="str">
            <v>KV1</v>
          </cell>
          <cell r="D1465">
            <v>46831945</v>
          </cell>
          <cell r="E1465">
            <v>825</v>
          </cell>
          <cell r="H1465">
            <v>21</v>
          </cell>
          <cell r="I1465">
            <v>42</v>
          </cell>
          <cell r="J1465">
            <v>570</v>
          </cell>
          <cell r="K1465">
            <v>226</v>
          </cell>
          <cell r="M1465">
            <v>382</v>
          </cell>
          <cell r="N1465">
            <v>6</v>
          </cell>
          <cell r="O1465"/>
          <cell r="P1465">
            <v>104371</v>
          </cell>
          <cell r="Q1465">
            <v>444</v>
          </cell>
          <cell r="R1465">
            <v>323</v>
          </cell>
          <cell r="S1465">
            <v>467</v>
          </cell>
          <cell r="T1465">
            <v>2.7</v>
          </cell>
          <cell r="U1465">
            <v>813</v>
          </cell>
        </row>
        <row r="1466">
          <cell r="A1466">
            <v>4023118</v>
          </cell>
          <cell r="B1466" t="str">
            <v>BOLIVAR12</v>
          </cell>
          <cell r="C1466" t="str">
            <v>Hetzer</v>
          </cell>
          <cell r="D1466">
            <v>46831940</v>
          </cell>
          <cell r="E1466">
            <v>10801</v>
          </cell>
          <cell r="H1466">
            <v>354</v>
          </cell>
          <cell r="I1466">
            <v>51</v>
          </cell>
          <cell r="J1466">
            <v>780</v>
          </cell>
          <cell r="K1466">
            <v>684</v>
          </cell>
          <cell r="M1466">
            <v>5108</v>
          </cell>
          <cell r="N1466">
            <v>179</v>
          </cell>
          <cell r="O1466">
            <v>553</v>
          </cell>
          <cell r="P1466">
            <v>4659965</v>
          </cell>
          <cell r="Q1466">
            <v>6833</v>
          </cell>
          <cell r="R1466">
            <v>6432</v>
          </cell>
          <cell r="S1466">
            <v>7499</v>
          </cell>
          <cell r="T1466">
            <v>5.5</v>
          </cell>
          <cell r="U1466">
            <v>14704</v>
          </cell>
        </row>
        <row r="1467">
          <cell r="A1467">
            <v>5933942</v>
          </cell>
          <cell r="B1467" t="str">
            <v>_BAS</v>
          </cell>
          <cell r="C1467" t="str">
            <v>SU-85</v>
          </cell>
          <cell r="D1467">
            <v>46831948</v>
          </cell>
          <cell r="E1467">
            <v>4497</v>
          </cell>
          <cell r="H1467">
            <v>93</v>
          </cell>
          <cell r="I1467">
            <v>47</v>
          </cell>
          <cell r="J1467">
            <v>1140</v>
          </cell>
          <cell r="K1467">
            <v>981</v>
          </cell>
          <cell r="M1467">
            <v>2327</v>
          </cell>
          <cell r="N1467">
            <v>44</v>
          </cell>
          <cell r="O1467">
            <v>789</v>
          </cell>
          <cell r="P1467">
            <v>2409237</v>
          </cell>
          <cell r="Q1467">
            <v>3799</v>
          </cell>
          <cell r="R1467">
            <v>4462</v>
          </cell>
          <cell r="S1467">
            <v>3732</v>
          </cell>
          <cell r="T1467">
            <v>5.2</v>
          </cell>
          <cell r="U1467">
            <v>10511</v>
          </cell>
        </row>
        <row r="1468">
          <cell r="A1468">
            <v>5909145</v>
          </cell>
          <cell r="B1468" t="str">
            <v>20222222222222</v>
          </cell>
          <cell r="C1468" t="str">
            <v>T40</v>
          </cell>
          <cell r="D1468">
            <v>46831930</v>
          </cell>
          <cell r="E1468">
            <v>6497</v>
          </cell>
          <cell r="H1468">
            <v>18</v>
          </cell>
          <cell r="I1468">
            <v>44</v>
          </cell>
          <cell r="J1468">
            <v>410</v>
          </cell>
          <cell r="K1468">
            <v>230</v>
          </cell>
          <cell r="M1468">
            <v>2855</v>
          </cell>
          <cell r="N1468">
            <v>8</v>
          </cell>
          <cell r="O1468">
            <v>1</v>
          </cell>
          <cell r="P1468">
            <v>1243367</v>
          </cell>
          <cell r="Q1468">
            <v>1677</v>
          </cell>
          <cell r="R1468">
            <v>2768</v>
          </cell>
          <cell r="S1468">
            <v>2440</v>
          </cell>
          <cell r="T1468">
            <v>4.9000000000000004</v>
          </cell>
          <cell r="U1468">
            <v>4610</v>
          </cell>
        </row>
        <row r="1469">
          <cell r="A1469">
            <v>11368069</v>
          </cell>
          <cell r="B1469" t="str">
            <v>DIM123DIM123</v>
          </cell>
          <cell r="C1469" t="str">
            <v>PzIV</v>
          </cell>
          <cell r="D1469">
            <v>46831923</v>
          </cell>
          <cell r="E1469">
            <v>2954</v>
          </cell>
          <cell r="H1469">
            <v>67</v>
          </cell>
          <cell r="I1469">
            <v>44</v>
          </cell>
          <cell r="J1469">
            <v>630</v>
          </cell>
          <cell r="K1469">
            <v>502</v>
          </cell>
          <cell r="M1469">
            <v>1403</v>
          </cell>
          <cell r="N1469">
            <v>29</v>
          </cell>
          <cell r="O1469">
            <v>89</v>
          </cell>
          <cell r="P1469">
            <v>794843</v>
          </cell>
          <cell r="Q1469">
            <v>1468</v>
          </cell>
          <cell r="R1469">
            <v>2758</v>
          </cell>
          <cell r="S1469">
            <v>1056</v>
          </cell>
          <cell r="T1469">
            <v>4.7</v>
          </cell>
          <cell r="U1469">
            <v>2478</v>
          </cell>
        </row>
        <row r="1470">
          <cell r="A1470">
            <v>8398721</v>
          </cell>
          <cell r="B1470" t="str">
            <v>TOMOHAWKK</v>
          </cell>
          <cell r="C1470" t="str">
            <v>T-34</v>
          </cell>
          <cell r="D1470">
            <v>46831921</v>
          </cell>
          <cell r="E1470">
            <v>1521</v>
          </cell>
          <cell r="H1470">
            <v>20</v>
          </cell>
          <cell r="I1470">
            <v>45</v>
          </cell>
          <cell r="J1470">
            <v>790</v>
          </cell>
          <cell r="K1470">
            <v>543</v>
          </cell>
          <cell r="M1470">
            <v>714</v>
          </cell>
          <cell r="N1470">
            <v>7</v>
          </cell>
          <cell r="O1470"/>
          <cell r="P1470">
            <v>435754</v>
          </cell>
          <cell r="Q1470">
            <v>846</v>
          </cell>
          <cell r="R1470">
            <v>1528</v>
          </cell>
          <cell r="S1470">
            <v>795</v>
          </cell>
          <cell r="T1470">
            <v>4.3</v>
          </cell>
          <cell r="U1470">
            <v>2043</v>
          </cell>
        </row>
        <row r="1471">
          <cell r="A1471">
            <v>3169667</v>
          </cell>
          <cell r="B1471" t="str">
            <v>IGORHIV</v>
          </cell>
          <cell r="C1471" t="str">
            <v>KV1</v>
          </cell>
          <cell r="D1471">
            <v>46831922</v>
          </cell>
          <cell r="E1471">
            <v>9284</v>
          </cell>
          <cell r="H1471">
            <v>162</v>
          </cell>
          <cell r="I1471">
            <v>54</v>
          </cell>
          <cell r="J1471">
            <v>850</v>
          </cell>
          <cell r="K1471">
            <v>794</v>
          </cell>
          <cell r="M1471">
            <v>4529</v>
          </cell>
          <cell r="N1471">
            <v>87</v>
          </cell>
          <cell r="O1471">
            <v>908</v>
          </cell>
          <cell r="P1471">
            <v>4747031</v>
          </cell>
          <cell r="Q1471">
            <v>5679</v>
          </cell>
          <cell r="R1471">
            <v>6557</v>
          </cell>
          <cell r="S1471">
            <v>9112</v>
          </cell>
          <cell r="T1471">
            <v>5.5</v>
          </cell>
          <cell r="U1471">
            <v>10604</v>
          </cell>
        </row>
        <row r="1472">
          <cell r="A1472">
            <v>5913997</v>
          </cell>
          <cell r="B1472" t="str">
            <v>PIANOR1</v>
          </cell>
          <cell r="C1472" t="str">
            <v>AMX_13_90</v>
          </cell>
          <cell r="D1472">
            <v>46055912</v>
          </cell>
          <cell r="E1472">
            <v>9385</v>
          </cell>
          <cell r="H1472">
            <v>0</v>
          </cell>
          <cell r="I1472">
            <v>53</v>
          </cell>
          <cell r="J1472">
            <v>1150</v>
          </cell>
          <cell r="K1472">
            <v>1077</v>
          </cell>
          <cell r="M1472">
            <v>4961</v>
          </cell>
          <cell r="N1472">
            <v>0</v>
          </cell>
          <cell r="O1472"/>
          <cell r="P1472">
            <v>5740290</v>
          </cell>
          <cell r="Q1472">
            <v>8203</v>
          </cell>
          <cell r="R1472">
            <v>10677</v>
          </cell>
          <cell r="S1472">
            <v>7390</v>
          </cell>
          <cell r="T1472">
            <v>5.4</v>
          </cell>
          <cell r="U1472">
            <v>18773</v>
          </cell>
        </row>
        <row r="1473">
          <cell r="A1473">
            <v>3992871</v>
          </cell>
          <cell r="B1473" t="str">
            <v>VLADIMIR21956</v>
          </cell>
          <cell r="C1473" t="str">
            <v>Ch15_59_16</v>
          </cell>
          <cell r="D1473">
            <v>46055917</v>
          </cell>
          <cell r="E1473">
            <v>9444</v>
          </cell>
          <cell r="H1473">
            <v>54</v>
          </cell>
          <cell r="I1473">
            <v>46</v>
          </cell>
          <cell r="J1473">
            <v>830</v>
          </cell>
          <cell r="K1473">
            <v>826</v>
          </cell>
          <cell r="M1473">
            <v>4421</v>
          </cell>
          <cell r="N1473">
            <v>25</v>
          </cell>
          <cell r="O1473">
            <v>8</v>
          </cell>
          <cell r="P1473">
            <v>6948627</v>
          </cell>
          <cell r="Q1473">
            <v>5955</v>
          </cell>
          <cell r="R1473">
            <v>9816</v>
          </cell>
          <cell r="S1473">
            <v>3457</v>
          </cell>
          <cell r="T1473">
            <v>6.7</v>
          </cell>
          <cell r="U1473">
            <v>7392</v>
          </cell>
        </row>
        <row r="1474">
          <cell r="A1474">
            <v>3288397</v>
          </cell>
          <cell r="B1474" t="str">
            <v>BOGDAN_2011</v>
          </cell>
          <cell r="C1474" t="str">
            <v>T_50_2</v>
          </cell>
          <cell r="D1474">
            <v>46055925</v>
          </cell>
          <cell r="E1474">
            <v>10433</v>
          </cell>
          <cell r="H1474">
            <v>65</v>
          </cell>
          <cell r="I1474">
            <v>46</v>
          </cell>
          <cell r="J1474">
            <v>1100</v>
          </cell>
          <cell r="K1474">
            <v>936</v>
          </cell>
          <cell r="M1474">
            <v>5047</v>
          </cell>
          <cell r="N1474">
            <v>29</v>
          </cell>
          <cell r="O1474"/>
          <cell r="P1474">
            <v>8604999</v>
          </cell>
          <cell r="Q1474">
            <v>6876</v>
          </cell>
          <cell r="R1474">
            <v>16104</v>
          </cell>
          <cell r="S1474">
            <v>3550</v>
          </cell>
          <cell r="T1474">
            <v>7.1</v>
          </cell>
          <cell r="U1474">
            <v>18533</v>
          </cell>
        </row>
        <row r="1475">
          <cell r="A1475">
            <v>1605130</v>
          </cell>
          <cell r="B1475" t="str">
            <v>DZIADKA72</v>
          </cell>
          <cell r="C1475" t="str">
            <v>T21</v>
          </cell>
          <cell r="D1475">
            <v>46055911</v>
          </cell>
          <cell r="E1475">
            <v>25782</v>
          </cell>
          <cell r="H1475">
            <v>20</v>
          </cell>
          <cell r="I1475">
            <v>52</v>
          </cell>
          <cell r="J1475">
            <v>960</v>
          </cell>
          <cell r="K1475">
            <v>867</v>
          </cell>
          <cell r="M1475">
            <v>12383</v>
          </cell>
          <cell r="N1475">
            <v>14</v>
          </cell>
          <cell r="O1475"/>
          <cell r="P1475">
            <v>17465462</v>
          </cell>
          <cell r="Q1475">
            <v>18564</v>
          </cell>
          <cell r="R1475">
            <v>13303</v>
          </cell>
          <cell r="S1475">
            <v>18299</v>
          </cell>
          <cell r="T1475">
            <v>6.2</v>
          </cell>
          <cell r="U1475">
            <v>49760</v>
          </cell>
        </row>
        <row r="1476">
          <cell r="A1476">
            <v>13180028</v>
          </cell>
          <cell r="B1476" t="str">
            <v>OTDRACULA</v>
          </cell>
          <cell r="C1476" t="str">
            <v>Ch15_59_16</v>
          </cell>
          <cell r="D1476">
            <v>46055939</v>
          </cell>
          <cell r="E1476">
            <v>2732</v>
          </cell>
          <cell r="H1476">
            <v>0</v>
          </cell>
          <cell r="I1476">
            <v>47</v>
          </cell>
          <cell r="J1476">
            <v>540</v>
          </cell>
          <cell r="K1476">
            <v>483</v>
          </cell>
          <cell r="M1476">
            <v>1282</v>
          </cell>
          <cell r="N1476">
            <v>0</v>
          </cell>
          <cell r="O1476"/>
          <cell r="P1476">
            <v>855363</v>
          </cell>
          <cell r="Q1476">
            <v>1283</v>
          </cell>
          <cell r="R1476">
            <v>1676</v>
          </cell>
          <cell r="S1476">
            <v>1279</v>
          </cell>
          <cell r="T1476">
            <v>4.5999999999999996</v>
          </cell>
          <cell r="U1476">
            <v>1043</v>
          </cell>
        </row>
        <row r="1477">
          <cell r="A1477">
            <v>2515681</v>
          </cell>
          <cell r="B1477" t="str">
            <v>SNUFF_33</v>
          </cell>
          <cell r="C1477" t="str">
            <v>G_Panther</v>
          </cell>
          <cell r="D1477">
            <v>46055930</v>
          </cell>
          <cell r="E1477">
            <v>7833</v>
          </cell>
          <cell r="H1477">
            <v>1031</v>
          </cell>
          <cell r="I1477">
            <v>46</v>
          </cell>
          <cell r="J1477">
            <v>810</v>
          </cell>
          <cell r="K1477">
            <v>821</v>
          </cell>
          <cell r="M1477">
            <v>3695</v>
          </cell>
          <cell r="N1477">
            <v>479</v>
          </cell>
          <cell r="O1477">
            <v>822</v>
          </cell>
          <cell r="P1477">
            <v>5459435</v>
          </cell>
          <cell r="Q1477">
            <v>5270</v>
          </cell>
          <cell r="R1477">
            <v>4773</v>
          </cell>
          <cell r="S1477">
            <v>4581</v>
          </cell>
          <cell r="T1477">
            <v>6.5</v>
          </cell>
          <cell r="U1477">
            <v>8057</v>
          </cell>
        </row>
        <row r="1478">
          <cell r="A1478">
            <v>8485406</v>
          </cell>
          <cell r="B1478" t="str">
            <v>119988777</v>
          </cell>
          <cell r="C1478" t="str">
            <v>T-50</v>
          </cell>
          <cell r="D1478">
            <v>46055915</v>
          </cell>
          <cell r="E1478">
            <v>3954</v>
          </cell>
          <cell r="H1478">
            <v>868</v>
          </cell>
          <cell r="I1478">
            <v>43</v>
          </cell>
          <cell r="J1478">
            <v>810</v>
          </cell>
          <cell r="K1478">
            <v>572</v>
          </cell>
          <cell r="M1478">
            <v>1738</v>
          </cell>
          <cell r="N1478">
            <v>376</v>
          </cell>
          <cell r="O1478">
            <v>715</v>
          </cell>
          <cell r="P1478">
            <v>1403524</v>
          </cell>
          <cell r="Q1478">
            <v>2065</v>
          </cell>
          <cell r="R1478">
            <v>4751</v>
          </cell>
          <cell r="S1478">
            <v>1760</v>
          </cell>
          <cell r="T1478">
            <v>5.0999999999999996</v>
          </cell>
          <cell r="U1478">
            <v>5207</v>
          </cell>
        </row>
        <row r="1479">
          <cell r="A1479">
            <v>3378671</v>
          </cell>
          <cell r="B1479" t="str">
            <v>ALEKSEIURAL74</v>
          </cell>
          <cell r="C1479" t="str">
            <v>S-51</v>
          </cell>
          <cell r="D1479">
            <v>46055933</v>
          </cell>
          <cell r="E1479">
            <v>14585</v>
          </cell>
          <cell r="H1479">
            <v>1213</v>
          </cell>
          <cell r="I1479">
            <v>49</v>
          </cell>
          <cell r="J1479">
            <v>900</v>
          </cell>
          <cell r="K1479">
            <v>1100</v>
          </cell>
          <cell r="M1479">
            <v>7094</v>
          </cell>
          <cell r="N1479">
            <v>593</v>
          </cell>
          <cell r="O1479">
            <v>915</v>
          </cell>
          <cell r="P1479">
            <v>13337412</v>
          </cell>
          <cell r="Q1479">
            <v>13219</v>
          </cell>
          <cell r="R1479">
            <v>4856</v>
          </cell>
          <cell r="S1479">
            <v>13524</v>
          </cell>
          <cell r="T1479">
            <v>6.2</v>
          </cell>
          <cell r="U1479">
            <v>8087</v>
          </cell>
        </row>
        <row r="1480">
          <cell r="A1480">
            <v>14313180</v>
          </cell>
          <cell r="B1480" t="str">
            <v>II_ELISEY_LL</v>
          </cell>
          <cell r="C1480" t="str">
            <v>VK1602</v>
          </cell>
          <cell r="D1480">
            <v>46055928</v>
          </cell>
          <cell r="E1480">
            <v>551</v>
          </cell>
          <cell r="H1480">
            <v>43</v>
          </cell>
          <cell r="I1480">
            <v>45</v>
          </cell>
          <cell r="J1480">
            <v>560</v>
          </cell>
          <cell r="K1480">
            <v>2</v>
          </cell>
          <cell r="M1480">
            <v>253</v>
          </cell>
          <cell r="N1480">
            <v>19</v>
          </cell>
          <cell r="O1480"/>
          <cell r="P1480">
            <v>17542</v>
          </cell>
          <cell r="Q1480">
            <v>60</v>
          </cell>
          <cell r="R1480">
            <v>427</v>
          </cell>
          <cell r="S1480">
            <v>229</v>
          </cell>
          <cell r="T1480">
            <v>2.8</v>
          </cell>
          <cell r="U1480">
            <v>1051</v>
          </cell>
        </row>
        <row r="1481">
          <cell r="A1481">
            <v>652017</v>
          </cell>
          <cell r="B1481" t="str">
            <v>MAPC12</v>
          </cell>
          <cell r="C1481" t="str">
            <v>Ch15_59_16</v>
          </cell>
          <cell r="D1481">
            <v>46055934</v>
          </cell>
          <cell r="E1481">
            <v>19679</v>
          </cell>
          <cell r="H1481">
            <v>31</v>
          </cell>
          <cell r="I1481">
            <v>52</v>
          </cell>
          <cell r="J1481">
            <v>1180</v>
          </cell>
          <cell r="K1481">
            <v>1174</v>
          </cell>
          <cell r="M1481">
            <v>10048</v>
          </cell>
          <cell r="N1481">
            <v>17</v>
          </cell>
          <cell r="O1481"/>
          <cell r="P1481">
            <v>19997886</v>
          </cell>
          <cell r="Q1481">
            <v>17797</v>
          </cell>
          <cell r="R1481">
            <v>22826</v>
          </cell>
          <cell r="S1481">
            <v>12897</v>
          </cell>
          <cell r="T1481">
            <v>7.1</v>
          </cell>
          <cell r="U1481">
            <v>31692</v>
          </cell>
        </row>
        <row r="1482">
          <cell r="A1482">
            <v>2310644</v>
          </cell>
          <cell r="B1482" t="str">
            <v>TANK_MISTER</v>
          </cell>
          <cell r="C1482" t="str">
            <v>T-50</v>
          </cell>
          <cell r="D1482">
            <v>46055936</v>
          </cell>
          <cell r="E1482">
            <v>5487</v>
          </cell>
          <cell r="H1482">
            <v>78</v>
          </cell>
          <cell r="I1482">
            <v>44</v>
          </cell>
          <cell r="J1482">
            <v>930</v>
          </cell>
          <cell r="K1482">
            <v>968</v>
          </cell>
          <cell r="M1482">
            <v>2696</v>
          </cell>
          <cell r="N1482">
            <v>33</v>
          </cell>
          <cell r="O1482">
            <v>142</v>
          </cell>
          <cell r="P1482">
            <v>3765655</v>
          </cell>
          <cell r="Q1482">
            <v>4458</v>
          </cell>
          <cell r="R1482">
            <v>4876</v>
          </cell>
          <cell r="S1482">
            <v>1777</v>
          </cell>
          <cell r="T1482">
            <v>5</v>
          </cell>
          <cell r="U1482">
            <v>5810</v>
          </cell>
        </row>
        <row r="1483">
          <cell r="A1483">
            <v>640857</v>
          </cell>
          <cell r="B1483" t="str">
            <v>MOKS64</v>
          </cell>
          <cell r="C1483" t="str">
            <v>T-54</v>
          </cell>
          <cell r="D1483">
            <v>46055927</v>
          </cell>
          <cell r="E1483">
            <v>15736</v>
          </cell>
          <cell r="H1483">
            <v>147</v>
          </cell>
          <cell r="I1483">
            <v>49</v>
          </cell>
          <cell r="J1483">
            <v>890</v>
          </cell>
          <cell r="K1483">
            <v>908</v>
          </cell>
          <cell r="M1483">
            <v>7755</v>
          </cell>
          <cell r="N1483">
            <v>72</v>
          </cell>
          <cell r="O1483">
            <v>156</v>
          </cell>
          <cell r="P1483">
            <v>9638558</v>
          </cell>
          <cell r="Q1483">
            <v>11732</v>
          </cell>
          <cell r="R1483">
            <v>10818</v>
          </cell>
          <cell r="S1483">
            <v>12633</v>
          </cell>
          <cell r="T1483">
            <v>5.9</v>
          </cell>
          <cell r="U1483">
            <v>19046</v>
          </cell>
        </row>
        <row r="1484">
          <cell r="A1484">
            <v>6663600</v>
          </cell>
          <cell r="B1484" t="str">
            <v>AMELYAIUKBARUS</v>
          </cell>
          <cell r="C1484" t="str">
            <v>IS-3</v>
          </cell>
          <cell r="D1484">
            <v>46055918</v>
          </cell>
          <cell r="E1484">
            <v>5172</v>
          </cell>
          <cell r="H1484">
            <v>305</v>
          </cell>
          <cell r="I1484">
            <v>47</v>
          </cell>
          <cell r="J1484">
            <v>700</v>
          </cell>
          <cell r="K1484">
            <v>621</v>
          </cell>
          <cell r="M1484">
            <v>2342</v>
          </cell>
          <cell r="N1484">
            <v>142</v>
          </cell>
          <cell r="O1484">
            <v>367</v>
          </cell>
          <cell r="P1484">
            <v>2683582</v>
          </cell>
          <cell r="Q1484">
            <v>2480</v>
          </cell>
          <cell r="R1484">
            <v>3294</v>
          </cell>
          <cell r="S1484">
            <v>3063</v>
          </cell>
          <cell r="T1484">
            <v>6.3</v>
          </cell>
          <cell r="U1484">
            <v>5204</v>
          </cell>
        </row>
        <row r="1485">
          <cell r="A1485">
            <v>5526164</v>
          </cell>
          <cell r="B1485" t="str">
            <v>NEMOW</v>
          </cell>
          <cell r="C1485" t="str">
            <v>T-50</v>
          </cell>
          <cell r="D1485">
            <v>46055914</v>
          </cell>
          <cell r="E1485">
            <v>10466</v>
          </cell>
          <cell r="H1485">
            <v>0</v>
          </cell>
          <cell r="I1485">
            <v>55</v>
          </cell>
          <cell r="J1485">
            <v>1280</v>
          </cell>
          <cell r="K1485">
            <v>1214</v>
          </cell>
          <cell r="M1485">
            <v>5710</v>
          </cell>
          <cell r="N1485">
            <v>0</v>
          </cell>
          <cell r="O1485"/>
          <cell r="P1485">
            <v>6559563</v>
          </cell>
          <cell r="Q1485">
            <v>11164</v>
          </cell>
          <cell r="R1485">
            <v>10974</v>
          </cell>
          <cell r="S1485">
            <v>11054</v>
          </cell>
          <cell r="T1485">
            <v>5.0999999999999996</v>
          </cell>
          <cell r="U1485">
            <v>23319</v>
          </cell>
        </row>
        <row r="1486">
          <cell r="A1486">
            <v>5573061</v>
          </cell>
          <cell r="B1486" t="str">
            <v>NOVIKTANKOKILLER</v>
          </cell>
          <cell r="C1486" t="str">
            <v>SU-8</v>
          </cell>
          <cell r="D1486">
            <v>46055922</v>
          </cell>
          <cell r="E1486">
            <v>2608</v>
          </cell>
          <cell r="H1486">
            <v>59</v>
          </cell>
          <cell r="I1486">
            <v>51</v>
          </cell>
          <cell r="J1486">
            <v>710</v>
          </cell>
          <cell r="K1486">
            <v>535</v>
          </cell>
          <cell r="M1486">
            <v>1222</v>
          </cell>
          <cell r="N1486">
            <v>32</v>
          </cell>
          <cell r="O1486">
            <v>721</v>
          </cell>
          <cell r="P1486">
            <v>890452</v>
          </cell>
          <cell r="Q1486">
            <v>1440</v>
          </cell>
          <cell r="R1486">
            <v>1627</v>
          </cell>
          <cell r="S1486">
            <v>947</v>
          </cell>
          <cell r="T1486">
            <v>4.8</v>
          </cell>
          <cell r="U1486">
            <v>3773</v>
          </cell>
        </row>
        <row r="1487">
          <cell r="A1487">
            <v>11087865</v>
          </cell>
          <cell r="B1487" t="str">
            <v>Y_A_M_C_H_I_K</v>
          </cell>
          <cell r="C1487" t="str">
            <v>SU-8</v>
          </cell>
          <cell r="D1487">
            <v>46055938</v>
          </cell>
          <cell r="E1487">
            <v>4140</v>
          </cell>
          <cell r="H1487">
            <v>552</v>
          </cell>
          <cell r="I1487">
            <v>46</v>
          </cell>
          <cell r="J1487">
            <v>830</v>
          </cell>
          <cell r="K1487">
            <v>818</v>
          </cell>
          <cell r="M1487">
            <v>1961</v>
          </cell>
          <cell r="N1487">
            <v>256</v>
          </cell>
          <cell r="O1487">
            <v>1135</v>
          </cell>
          <cell r="P1487">
            <v>2296955</v>
          </cell>
          <cell r="Q1487">
            <v>2883</v>
          </cell>
          <cell r="R1487">
            <v>3776</v>
          </cell>
          <cell r="S1487">
            <v>2236</v>
          </cell>
          <cell r="T1487">
            <v>4.9000000000000004</v>
          </cell>
          <cell r="U1487">
            <v>3100</v>
          </cell>
        </row>
        <row r="1488">
          <cell r="A1488">
            <v>7126882</v>
          </cell>
          <cell r="B1488" t="str">
            <v>4UVAKING</v>
          </cell>
          <cell r="C1488" t="str">
            <v>AMX_12t</v>
          </cell>
          <cell r="D1488">
            <v>46055931</v>
          </cell>
          <cell r="E1488">
            <v>5232</v>
          </cell>
          <cell r="H1488">
            <v>51</v>
          </cell>
          <cell r="I1488">
            <v>47</v>
          </cell>
          <cell r="J1488">
            <v>970</v>
          </cell>
          <cell r="K1488">
            <v>984</v>
          </cell>
          <cell r="M1488">
            <v>2680</v>
          </cell>
          <cell r="N1488">
            <v>22</v>
          </cell>
          <cell r="O1488">
            <v>1272</v>
          </cell>
          <cell r="P1488">
            <v>2519528</v>
          </cell>
          <cell r="Q1488">
            <v>4876</v>
          </cell>
          <cell r="R1488">
            <v>5737</v>
          </cell>
          <cell r="S1488">
            <v>4375</v>
          </cell>
          <cell r="T1488">
            <v>5</v>
          </cell>
          <cell r="U1488">
            <v>5329</v>
          </cell>
        </row>
        <row r="1489">
          <cell r="A1489">
            <v>6778555</v>
          </cell>
          <cell r="B1489" t="str">
            <v>ALEXANDRIO_20</v>
          </cell>
          <cell r="C1489" t="str">
            <v>ELC_AMX</v>
          </cell>
          <cell r="D1489">
            <v>46055920</v>
          </cell>
          <cell r="E1489">
            <v>12344</v>
          </cell>
          <cell r="H1489">
            <v>1332</v>
          </cell>
          <cell r="I1489">
            <v>57</v>
          </cell>
          <cell r="J1489">
            <v>1280</v>
          </cell>
          <cell r="K1489">
            <v>1344</v>
          </cell>
          <cell r="M1489">
            <v>6633</v>
          </cell>
          <cell r="N1489">
            <v>757</v>
          </cell>
          <cell r="O1489">
            <v>1207</v>
          </cell>
          <cell r="P1489">
            <v>12930644</v>
          </cell>
          <cell r="Q1489">
            <v>11048</v>
          </cell>
          <cell r="R1489">
            <v>15905</v>
          </cell>
          <cell r="S1489">
            <v>10418</v>
          </cell>
          <cell r="T1489">
            <v>6.3</v>
          </cell>
          <cell r="U1489">
            <v>19021</v>
          </cell>
        </row>
        <row r="1490">
          <cell r="A1490">
            <v>1484929</v>
          </cell>
          <cell r="B1490" t="str">
            <v>GAFER</v>
          </cell>
          <cell r="C1490" t="str">
            <v>S-51</v>
          </cell>
          <cell r="D1490">
            <v>46055910</v>
          </cell>
          <cell r="E1490">
            <v>6616</v>
          </cell>
          <cell r="H1490">
            <v>390</v>
          </cell>
          <cell r="I1490">
            <v>52</v>
          </cell>
          <cell r="J1490">
            <v>1010</v>
          </cell>
          <cell r="K1490">
            <v>932</v>
          </cell>
          <cell r="M1490">
            <v>3400</v>
          </cell>
          <cell r="N1490">
            <v>204</v>
          </cell>
          <cell r="O1490">
            <v>1</v>
          </cell>
          <cell r="P1490">
            <v>3446125</v>
          </cell>
          <cell r="Q1490">
            <v>5475</v>
          </cell>
          <cell r="R1490">
            <v>4279</v>
          </cell>
          <cell r="S1490">
            <v>6770</v>
          </cell>
          <cell r="T1490">
            <v>5</v>
          </cell>
          <cell r="U1490">
            <v>11560</v>
          </cell>
        </row>
        <row r="1491">
          <cell r="A1491">
            <v>2488761</v>
          </cell>
          <cell r="B1491" t="str">
            <v>WOTANKOS</v>
          </cell>
          <cell r="C1491" t="str">
            <v>T29</v>
          </cell>
          <cell r="D1491">
            <v>46055919</v>
          </cell>
          <cell r="E1491">
            <v>7458</v>
          </cell>
          <cell r="H1491">
            <v>0</v>
          </cell>
          <cell r="I1491">
            <v>52</v>
          </cell>
          <cell r="J1491">
            <v>1080</v>
          </cell>
          <cell r="K1491">
            <v>1241</v>
          </cell>
          <cell r="M1491">
            <v>3877</v>
          </cell>
          <cell r="N1491">
            <v>0</v>
          </cell>
          <cell r="O1491"/>
          <cell r="P1491">
            <v>6436581</v>
          </cell>
          <cell r="Q1491">
            <v>7367</v>
          </cell>
          <cell r="R1491">
            <v>7227</v>
          </cell>
          <cell r="S1491">
            <v>5570</v>
          </cell>
          <cell r="T1491">
            <v>5.9</v>
          </cell>
          <cell r="U1491">
            <v>7844</v>
          </cell>
        </row>
        <row r="1492">
          <cell r="A1492">
            <v>8440524</v>
          </cell>
          <cell r="B1492" t="str">
            <v>SEMAPR0</v>
          </cell>
          <cell r="C1492" t="str">
            <v>ELC_AMX</v>
          </cell>
          <cell r="D1492">
            <v>46055924</v>
          </cell>
          <cell r="E1492">
            <v>5147</v>
          </cell>
          <cell r="H1492">
            <v>648</v>
          </cell>
          <cell r="I1492">
            <v>53</v>
          </cell>
          <cell r="J1492">
            <v>1210</v>
          </cell>
          <cell r="K1492">
            <v>1105</v>
          </cell>
          <cell r="M1492">
            <v>2684</v>
          </cell>
          <cell r="N1492">
            <v>345</v>
          </cell>
          <cell r="O1492">
            <v>1373</v>
          </cell>
          <cell r="P1492">
            <v>3819291</v>
          </cell>
          <cell r="Q1492">
            <v>4476</v>
          </cell>
          <cell r="R1492">
            <v>6710</v>
          </cell>
          <cell r="S1492">
            <v>2918</v>
          </cell>
          <cell r="T1492">
            <v>6.4</v>
          </cell>
          <cell r="U1492">
            <v>11915</v>
          </cell>
        </row>
        <row r="1493">
          <cell r="A1493">
            <v>3251471</v>
          </cell>
          <cell r="B1493" t="str">
            <v>CIJIC</v>
          </cell>
          <cell r="C1493" t="str">
            <v>SU-8</v>
          </cell>
          <cell r="D1493">
            <v>46055913</v>
          </cell>
          <cell r="E1493">
            <v>7169</v>
          </cell>
          <cell r="H1493">
            <v>113</v>
          </cell>
          <cell r="I1493">
            <v>43</v>
          </cell>
          <cell r="J1493">
            <v>800</v>
          </cell>
          <cell r="K1493">
            <v>730</v>
          </cell>
          <cell r="M1493">
            <v>3355</v>
          </cell>
          <cell r="N1493">
            <v>49</v>
          </cell>
          <cell r="O1493">
            <v>547</v>
          </cell>
          <cell r="P1493">
            <v>4503790</v>
          </cell>
          <cell r="Q1493">
            <v>3751</v>
          </cell>
          <cell r="R1493">
            <v>6691</v>
          </cell>
          <cell r="S1493">
            <v>4782</v>
          </cell>
          <cell r="T1493">
            <v>6.9</v>
          </cell>
          <cell r="U1493">
            <v>6404</v>
          </cell>
        </row>
        <row r="1494">
          <cell r="A1494">
            <v>1306442</v>
          </cell>
          <cell r="B1494" t="str">
            <v>B_A_N_D_I_T</v>
          </cell>
          <cell r="C1494" t="str">
            <v>G_Panther</v>
          </cell>
          <cell r="D1494">
            <v>46055923</v>
          </cell>
          <cell r="E1494">
            <v>14587</v>
          </cell>
          <cell r="H1494">
            <v>1492</v>
          </cell>
          <cell r="I1494">
            <v>49</v>
          </cell>
          <cell r="J1494">
            <v>1050</v>
          </cell>
          <cell r="K1494">
            <v>1071</v>
          </cell>
          <cell r="M1494">
            <v>7063</v>
          </cell>
          <cell r="N1494">
            <v>727</v>
          </cell>
          <cell r="O1494">
            <v>844</v>
          </cell>
          <cell r="P1494">
            <v>13719925</v>
          </cell>
          <cell r="Q1494">
            <v>12846</v>
          </cell>
          <cell r="R1494">
            <v>11433</v>
          </cell>
          <cell r="S1494">
            <v>13043</v>
          </cell>
          <cell r="T1494">
            <v>6.9</v>
          </cell>
          <cell r="U1494">
            <v>18093</v>
          </cell>
        </row>
        <row r="1495">
          <cell r="A1495">
            <v>5884966</v>
          </cell>
          <cell r="B1495" t="str">
            <v>VOVA_KOLT</v>
          </cell>
          <cell r="C1495" t="str">
            <v>T21</v>
          </cell>
          <cell r="D1495">
            <v>46055916</v>
          </cell>
          <cell r="E1495">
            <v>14005</v>
          </cell>
          <cell r="H1495">
            <v>39</v>
          </cell>
          <cell r="I1495">
            <v>51</v>
          </cell>
          <cell r="J1495">
            <v>1170</v>
          </cell>
          <cell r="K1495">
            <v>1214</v>
          </cell>
          <cell r="M1495">
            <v>7270</v>
          </cell>
          <cell r="N1495">
            <v>19</v>
          </cell>
          <cell r="O1495">
            <v>556</v>
          </cell>
          <cell r="P1495">
            <v>12127885</v>
          </cell>
          <cell r="Q1495">
            <v>13796</v>
          </cell>
          <cell r="R1495">
            <v>13926</v>
          </cell>
          <cell r="S1495">
            <v>11470</v>
          </cell>
          <cell r="T1495">
            <v>6.4</v>
          </cell>
          <cell r="U1495">
            <v>23238</v>
          </cell>
        </row>
        <row r="1496">
          <cell r="A1496">
            <v>8136160</v>
          </cell>
          <cell r="B1496" t="str">
            <v>SALIMBEG777</v>
          </cell>
          <cell r="C1496" t="str">
            <v>T-50</v>
          </cell>
          <cell r="D1496">
            <v>46055929</v>
          </cell>
          <cell r="E1496">
            <v>191</v>
          </cell>
          <cell r="H1496">
            <v>0</v>
          </cell>
          <cell r="I1496">
            <v>47</v>
          </cell>
          <cell r="J1496">
            <v>390</v>
          </cell>
          <cell r="K1496">
            <v>42</v>
          </cell>
          <cell r="M1496">
            <v>89</v>
          </cell>
          <cell r="N1496">
            <v>0</v>
          </cell>
          <cell r="O1496"/>
          <cell r="P1496">
            <v>11219</v>
          </cell>
          <cell r="Q1496">
            <v>49</v>
          </cell>
          <cell r="R1496">
            <v>81</v>
          </cell>
          <cell r="S1496">
            <v>98</v>
          </cell>
          <cell r="T1496">
            <v>2.5</v>
          </cell>
          <cell r="U1496">
            <v>126</v>
          </cell>
        </row>
        <row r="1497">
          <cell r="A1497">
            <v>3260149</v>
          </cell>
          <cell r="B1497" t="str">
            <v>PIKA1</v>
          </cell>
          <cell r="C1497" t="str">
            <v>T30</v>
          </cell>
          <cell r="D1497">
            <v>46055937</v>
          </cell>
          <cell r="E1497">
            <v>15081</v>
          </cell>
          <cell r="H1497">
            <v>118</v>
          </cell>
          <cell r="I1497">
            <v>52</v>
          </cell>
          <cell r="J1497">
            <v>1080</v>
          </cell>
          <cell r="K1497">
            <v>1116</v>
          </cell>
          <cell r="M1497">
            <v>7501</v>
          </cell>
          <cell r="N1497">
            <v>61</v>
          </cell>
          <cell r="O1497">
            <v>423</v>
          </cell>
          <cell r="P1497">
            <v>15607332</v>
          </cell>
          <cell r="Q1497">
            <v>13598</v>
          </cell>
          <cell r="R1497">
            <v>10768</v>
          </cell>
          <cell r="S1497">
            <v>13401</v>
          </cell>
          <cell r="T1497">
            <v>7.2</v>
          </cell>
          <cell r="U1497">
            <v>19464</v>
          </cell>
        </row>
        <row r="1498">
          <cell r="A1498">
            <v>3800555</v>
          </cell>
          <cell r="B1498" t="str">
            <v>ARTUR23112000</v>
          </cell>
          <cell r="C1498" t="str">
            <v>G_Panther</v>
          </cell>
          <cell r="D1498">
            <v>46055932</v>
          </cell>
          <cell r="E1498">
            <v>6123</v>
          </cell>
          <cell r="H1498">
            <v>0</v>
          </cell>
          <cell r="I1498">
            <v>48</v>
          </cell>
          <cell r="J1498">
            <v>780</v>
          </cell>
          <cell r="K1498">
            <v>688</v>
          </cell>
          <cell r="M1498">
            <v>2960</v>
          </cell>
          <cell r="N1498">
            <v>0</v>
          </cell>
          <cell r="O1498"/>
          <cell r="P1498">
            <v>2616507</v>
          </cell>
          <cell r="Q1498">
            <v>3958</v>
          </cell>
          <cell r="R1498">
            <v>4579</v>
          </cell>
          <cell r="S1498">
            <v>2431</v>
          </cell>
          <cell r="T1498">
            <v>5.0999999999999996</v>
          </cell>
          <cell r="U1498">
            <v>8312</v>
          </cell>
        </row>
        <row r="1499">
          <cell r="A1499">
            <v>3512020</v>
          </cell>
          <cell r="B1499" t="str">
            <v>FISHER2001</v>
          </cell>
          <cell r="C1499" t="str">
            <v>AMX_12t</v>
          </cell>
          <cell r="D1499">
            <v>46055926</v>
          </cell>
          <cell r="E1499">
            <v>8499</v>
          </cell>
          <cell r="H1499">
            <v>67</v>
          </cell>
          <cell r="I1499">
            <v>46</v>
          </cell>
          <cell r="J1499">
            <v>900</v>
          </cell>
          <cell r="K1499">
            <v>483</v>
          </cell>
          <cell r="M1499">
            <v>3932</v>
          </cell>
          <cell r="N1499">
            <v>31</v>
          </cell>
          <cell r="O1499"/>
          <cell r="P1499">
            <v>2004438</v>
          </cell>
          <cell r="Q1499">
            <v>3292</v>
          </cell>
          <cell r="R1499">
            <v>10630</v>
          </cell>
          <cell r="S1499">
            <v>4516</v>
          </cell>
          <cell r="T1499">
            <v>5.2</v>
          </cell>
          <cell r="U1499">
            <v>20332</v>
          </cell>
        </row>
        <row r="1500">
          <cell r="A1500">
            <v>8822002</v>
          </cell>
          <cell r="B1500" t="str">
            <v>MERSER___</v>
          </cell>
          <cell r="C1500" t="str">
            <v>IS</v>
          </cell>
          <cell r="D1500">
            <v>46055935</v>
          </cell>
          <cell r="E1500">
            <v>1586</v>
          </cell>
          <cell r="H1500">
            <v>29</v>
          </cell>
          <cell r="I1500">
            <v>43</v>
          </cell>
          <cell r="J1500">
            <v>590</v>
          </cell>
          <cell r="K1500">
            <v>388</v>
          </cell>
          <cell r="M1500">
            <v>749</v>
          </cell>
          <cell r="N1500">
            <v>10</v>
          </cell>
          <cell r="O1500"/>
          <cell r="P1500">
            <v>346289</v>
          </cell>
          <cell r="Q1500">
            <v>780</v>
          </cell>
          <cell r="R1500">
            <v>728</v>
          </cell>
          <cell r="S1500">
            <v>693</v>
          </cell>
          <cell r="T1500">
            <v>4.3</v>
          </cell>
          <cell r="U1500">
            <v>1976</v>
          </cell>
        </row>
        <row r="1501">
          <cell r="A1501">
            <v>5015613</v>
          </cell>
          <cell r="B1501" t="str">
            <v>ALMOSOV</v>
          </cell>
          <cell r="C1501" t="str">
            <v>ELC_AMX</v>
          </cell>
          <cell r="D1501">
            <v>46055921</v>
          </cell>
          <cell r="E1501">
            <v>6282</v>
          </cell>
          <cell r="H1501">
            <v>796</v>
          </cell>
          <cell r="I1501">
            <v>52</v>
          </cell>
          <cell r="J1501">
            <v>820</v>
          </cell>
          <cell r="K1501">
            <v>682</v>
          </cell>
          <cell r="M1501">
            <v>3059</v>
          </cell>
          <cell r="N1501">
            <v>410</v>
          </cell>
          <cell r="O1501">
            <v>1168</v>
          </cell>
          <cell r="P1501">
            <v>2726589</v>
          </cell>
          <cell r="Q1501">
            <v>3441</v>
          </cell>
          <cell r="R1501">
            <v>5333</v>
          </cell>
          <cell r="S1501">
            <v>3345</v>
          </cell>
          <cell r="T1501">
            <v>5.2</v>
          </cell>
          <cell r="U1501">
            <v>9214</v>
          </cell>
        </row>
        <row r="1502">
          <cell r="A1502">
            <v>3224598</v>
          </cell>
          <cell r="B1502" t="str">
            <v>00912</v>
          </cell>
          <cell r="C1502" t="str">
            <v>SU-100</v>
          </cell>
          <cell r="D1502">
            <v>47068427</v>
          </cell>
          <cell r="E1502">
            <v>2938</v>
          </cell>
          <cell r="H1502">
            <v>171</v>
          </cell>
          <cell r="I1502">
            <v>46</v>
          </cell>
          <cell r="J1502">
            <v>700</v>
          </cell>
          <cell r="K1502">
            <v>550</v>
          </cell>
          <cell r="M1502">
            <v>1388</v>
          </cell>
          <cell r="N1502">
            <v>78</v>
          </cell>
          <cell r="O1502">
            <v>691</v>
          </cell>
          <cell r="P1502">
            <v>886396</v>
          </cell>
          <cell r="Q1502">
            <v>1674</v>
          </cell>
          <cell r="R1502">
            <v>2052</v>
          </cell>
          <cell r="S1502">
            <v>2028</v>
          </cell>
          <cell r="T1502">
            <v>4.4000000000000004</v>
          </cell>
          <cell r="U1502">
            <v>2764</v>
          </cell>
        </row>
        <row r="1503">
          <cell r="A1503">
            <v>5033286</v>
          </cell>
          <cell r="B1503" t="str">
            <v>AFFTAR999</v>
          </cell>
          <cell r="C1503" t="str">
            <v>M8A1</v>
          </cell>
          <cell r="D1503">
            <v>47068428</v>
          </cell>
          <cell r="E1503">
            <v>859</v>
          </cell>
          <cell r="H1503">
            <v>0</v>
          </cell>
          <cell r="I1503">
            <v>51</v>
          </cell>
          <cell r="J1503">
            <v>670</v>
          </cell>
          <cell r="K1503">
            <v>476</v>
          </cell>
          <cell r="M1503">
            <v>442</v>
          </cell>
          <cell r="N1503">
            <v>0</v>
          </cell>
          <cell r="O1503"/>
          <cell r="P1503">
            <v>147785</v>
          </cell>
          <cell r="Q1503">
            <v>569</v>
          </cell>
          <cell r="R1503">
            <v>778</v>
          </cell>
          <cell r="S1503">
            <v>471</v>
          </cell>
          <cell r="T1503">
            <v>2.8</v>
          </cell>
          <cell r="U1503">
            <v>525</v>
          </cell>
        </row>
        <row r="1504">
          <cell r="A1504">
            <v>1733625</v>
          </cell>
          <cell r="B1504" t="str">
            <v>PFADFINDER_AA</v>
          </cell>
          <cell r="C1504" t="str">
            <v>KV-1s</v>
          </cell>
          <cell r="D1504">
            <v>47068442</v>
          </cell>
          <cell r="E1504">
            <v>7504</v>
          </cell>
          <cell r="H1504">
            <v>162</v>
          </cell>
          <cell r="I1504">
            <v>57</v>
          </cell>
          <cell r="J1504">
            <v>1060</v>
          </cell>
          <cell r="K1504">
            <v>1018</v>
          </cell>
          <cell r="M1504">
            <v>3704</v>
          </cell>
          <cell r="N1504">
            <v>92</v>
          </cell>
          <cell r="O1504">
            <v>820</v>
          </cell>
          <cell r="P1504">
            <v>6006041</v>
          </cell>
          <cell r="Q1504">
            <v>6152</v>
          </cell>
          <cell r="R1504">
            <v>6828</v>
          </cell>
          <cell r="S1504">
            <v>5812</v>
          </cell>
          <cell r="T1504">
            <v>6.7</v>
          </cell>
          <cell r="U1504">
            <v>12285</v>
          </cell>
        </row>
        <row r="1505">
          <cell r="A1505">
            <v>662547</v>
          </cell>
          <cell r="B1505" t="str">
            <v>ALEXANDR_09</v>
          </cell>
          <cell r="C1505" t="str">
            <v>T-28</v>
          </cell>
          <cell r="D1505">
            <v>47068425</v>
          </cell>
          <cell r="E1505">
            <v>3526</v>
          </cell>
          <cell r="H1505">
            <v>744</v>
          </cell>
          <cell r="I1505">
            <v>52</v>
          </cell>
          <cell r="J1505">
            <v>760</v>
          </cell>
          <cell r="K1505">
            <v>371</v>
          </cell>
          <cell r="M1505">
            <v>1682</v>
          </cell>
          <cell r="N1505">
            <v>384</v>
          </cell>
          <cell r="O1505">
            <v>954</v>
          </cell>
          <cell r="P1505">
            <v>643095</v>
          </cell>
          <cell r="Q1505">
            <v>1646</v>
          </cell>
          <cell r="R1505">
            <v>1273</v>
          </cell>
          <cell r="S1505">
            <v>3227</v>
          </cell>
          <cell r="T1505">
            <v>3.8</v>
          </cell>
          <cell r="U1505">
            <v>7458</v>
          </cell>
        </row>
        <row r="1506">
          <cell r="A1506">
            <v>783658</v>
          </cell>
          <cell r="B1506" t="str">
            <v>DALAROG</v>
          </cell>
          <cell r="C1506" t="str">
            <v>SU-100</v>
          </cell>
          <cell r="D1506">
            <v>47068429</v>
          </cell>
          <cell r="E1506">
            <v>2601</v>
          </cell>
          <cell r="H1506">
            <v>156</v>
          </cell>
          <cell r="I1506">
            <v>51</v>
          </cell>
          <cell r="J1506">
            <v>940</v>
          </cell>
          <cell r="K1506">
            <v>702</v>
          </cell>
          <cell r="M1506">
            <v>1295</v>
          </cell>
          <cell r="N1506">
            <v>80</v>
          </cell>
          <cell r="O1506">
            <v>976</v>
          </cell>
          <cell r="P1506">
            <v>755467</v>
          </cell>
          <cell r="Q1506">
            <v>1790</v>
          </cell>
          <cell r="R1506">
            <v>3337</v>
          </cell>
          <cell r="S1506">
            <v>1831</v>
          </cell>
          <cell r="T1506">
            <v>4.3</v>
          </cell>
          <cell r="U1506">
            <v>4014</v>
          </cell>
        </row>
        <row r="1507">
          <cell r="A1507">
            <v>12472335</v>
          </cell>
          <cell r="B1507" t="str">
            <v>SHIPA790</v>
          </cell>
          <cell r="C1507" t="str">
            <v>T-28</v>
          </cell>
          <cell r="D1507">
            <v>47068423</v>
          </cell>
          <cell r="E1507">
            <v>793</v>
          </cell>
          <cell r="H1507">
            <v>222</v>
          </cell>
          <cell r="I1507">
            <v>43</v>
          </cell>
          <cell r="J1507">
            <v>610</v>
          </cell>
          <cell r="K1507">
            <v>61</v>
          </cell>
          <cell r="M1507">
            <v>370</v>
          </cell>
          <cell r="N1507">
            <v>96</v>
          </cell>
          <cell r="O1507">
            <v>7</v>
          </cell>
          <cell r="P1507">
            <v>38699</v>
          </cell>
          <cell r="Q1507">
            <v>164</v>
          </cell>
          <cell r="R1507">
            <v>547</v>
          </cell>
          <cell r="S1507">
            <v>396</v>
          </cell>
          <cell r="T1507">
            <v>2.7</v>
          </cell>
          <cell r="U1507">
            <v>1584</v>
          </cell>
        </row>
        <row r="1508">
          <cell r="A1508">
            <v>12923334</v>
          </cell>
          <cell r="B1508" t="str">
            <v>VOK0000</v>
          </cell>
          <cell r="C1508" t="str">
            <v>GAZ-74b</v>
          </cell>
          <cell r="D1508">
            <v>47068437</v>
          </cell>
          <cell r="E1508">
            <v>1734</v>
          </cell>
          <cell r="H1508">
            <v>41</v>
          </cell>
          <cell r="I1508">
            <v>42</v>
          </cell>
          <cell r="J1508">
            <v>570</v>
          </cell>
          <cell r="K1508">
            <v>385</v>
          </cell>
          <cell r="M1508">
            <v>812</v>
          </cell>
          <cell r="N1508">
            <v>14</v>
          </cell>
          <cell r="O1508"/>
          <cell r="P1508">
            <v>357586</v>
          </cell>
          <cell r="Q1508">
            <v>784</v>
          </cell>
          <cell r="R1508">
            <v>1177</v>
          </cell>
          <cell r="S1508">
            <v>1147</v>
          </cell>
          <cell r="T1508">
            <v>3.8</v>
          </cell>
          <cell r="U1508">
            <v>967</v>
          </cell>
        </row>
        <row r="1509">
          <cell r="A1509">
            <v>11194898</v>
          </cell>
          <cell r="B1509" t="str">
            <v>DESERT__PUNK</v>
          </cell>
          <cell r="C1509" t="str">
            <v>T-34-85</v>
          </cell>
          <cell r="D1509">
            <v>47068424</v>
          </cell>
          <cell r="E1509">
            <v>1344</v>
          </cell>
          <cell r="H1509">
            <v>137</v>
          </cell>
          <cell r="I1509">
            <v>49</v>
          </cell>
          <cell r="J1509">
            <v>920</v>
          </cell>
          <cell r="K1509">
            <v>474</v>
          </cell>
          <cell r="M1509">
            <v>644</v>
          </cell>
          <cell r="N1509">
            <v>67</v>
          </cell>
          <cell r="O1509">
            <v>1006</v>
          </cell>
          <cell r="P1509">
            <v>268756</v>
          </cell>
          <cell r="Q1509">
            <v>722</v>
          </cell>
          <cell r="R1509">
            <v>1526</v>
          </cell>
          <cell r="S1509">
            <v>594</v>
          </cell>
          <cell r="T1509">
            <v>4</v>
          </cell>
          <cell r="U1509">
            <v>3299</v>
          </cell>
        </row>
        <row r="1510">
          <cell r="A1510">
            <v>13181168</v>
          </cell>
          <cell r="B1510" t="str">
            <v>ATOMIC017</v>
          </cell>
          <cell r="C1510" t="str">
            <v>KV-1s</v>
          </cell>
          <cell r="D1510">
            <v>47068448</v>
          </cell>
          <cell r="E1510">
            <v>3668</v>
          </cell>
          <cell r="H1510">
            <v>1455</v>
          </cell>
          <cell r="I1510">
            <v>46</v>
          </cell>
          <cell r="J1510">
            <v>710</v>
          </cell>
          <cell r="K1510">
            <v>588</v>
          </cell>
          <cell r="M1510">
            <v>1712</v>
          </cell>
          <cell r="N1510">
            <v>676</v>
          </cell>
          <cell r="O1510">
            <v>873</v>
          </cell>
          <cell r="P1510">
            <v>1304412</v>
          </cell>
          <cell r="Q1510">
            <v>1986</v>
          </cell>
          <cell r="R1510">
            <v>3525</v>
          </cell>
          <cell r="S1510">
            <v>1821</v>
          </cell>
          <cell r="T1510">
            <v>4.5999999999999996</v>
          </cell>
          <cell r="U1510">
            <v>2803</v>
          </cell>
        </row>
        <row r="1511">
          <cell r="A1511">
            <v>14862868</v>
          </cell>
          <cell r="B1511" t="str">
            <v>TPK1001</v>
          </cell>
          <cell r="C1511" t="str">
            <v>Pz38_NA</v>
          </cell>
          <cell r="D1511">
            <v>47068449</v>
          </cell>
          <cell r="E1511">
            <v>18</v>
          </cell>
          <cell r="H1511">
            <v>0</v>
          </cell>
          <cell r="I1511">
            <v>56</v>
          </cell>
          <cell r="J1511">
            <v>330</v>
          </cell>
          <cell r="K1511">
            <v>54</v>
          </cell>
          <cell r="M1511">
            <v>10</v>
          </cell>
          <cell r="N1511">
            <v>0</v>
          </cell>
          <cell r="O1511"/>
          <cell r="P1511">
            <v>954</v>
          </cell>
          <cell r="Q1511">
            <v>10</v>
          </cell>
          <cell r="R1511">
            <v>5</v>
          </cell>
          <cell r="S1511">
            <v>0</v>
          </cell>
          <cell r="T1511">
            <v>2.2999999999999998</v>
          </cell>
          <cell r="U1511">
            <v>0</v>
          </cell>
        </row>
        <row r="1512">
          <cell r="A1512">
            <v>12464230</v>
          </cell>
          <cell r="B1512" t="str">
            <v>KPOBUHKA</v>
          </cell>
          <cell r="C1512" t="str">
            <v>GB08_Churchill_I</v>
          </cell>
          <cell r="D1512">
            <v>47068446</v>
          </cell>
          <cell r="E1512">
            <v>1658</v>
          </cell>
          <cell r="H1512">
            <v>203</v>
          </cell>
          <cell r="I1512">
            <v>53</v>
          </cell>
          <cell r="J1512">
            <v>920</v>
          </cell>
          <cell r="K1512">
            <v>576</v>
          </cell>
          <cell r="M1512">
            <v>800</v>
          </cell>
          <cell r="N1512">
            <v>108</v>
          </cell>
          <cell r="O1512">
            <v>1184</v>
          </cell>
          <cell r="P1512">
            <v>415933</v>
          </cell>
          <cell r="Q1512">
            <v>1138</v>
          </cell>
          <cell r="R1512">
            <v>1848</v>
          </cell>
          <cell r="S1512">
            <v>816</v>
          </cell>
          <cell r="T1512">
            <v>3.7</v>
          </cell>
          <cell r="U1512">
            <v>3080</v>
          </cell>
        </row>
        <row r="1513">
          <cell r="A1513">
            <v>6492077</v>
          </cell>
          <cell r="B1513" t="str">
            <v>NEIROHERURG</v>
          </cell>
          <cell r="C1513" t="str">
            <v>Ch21_T34</v>
          </cell>
          <cell r="D1513">
            <v>47068430</v>
          </cell>
          <cell r="E1513">
            <v>3840</v>
          </cell>
          <cell r="H1513">
            <v>34</v>
          </cell>
          <cell r="I1513">
            <v>52</v>
          </cell>
          <cell r="J1513">
            <v>800</v>
          </cell>
          <cell r="K1513">
            <v>819</v>
          </cell>
          <cell r="M1513">
            <v>1891</v>
          </cell>
          <cell r="N1513">
            <v>20</v>
          </cell>
          <cell r="O1513"/>
          <cell r="P1513">
            <v>1989331</v>
          </cell>
          <cell r="Q1513">
            <v>2656</v>
          </cell>
          <cell r="R1513">
            <v>2830</v>
          </cell>
          <cell r="S1513">
            <v>2803</v>
          </cell>
          <cell r="T1513">
            <v>5.2</v>
          </cell>
          <cell r="U1513">
            <v>3223</v>
          </cell>
        </row>
        <row r="1514">
          <cell r="A1514">
            <v>1009844</v>
          </cell>
          <cell r="B1514" t="str">
            <v>PIFPAFMD</v>
          </cell>
          <cell r="C1514" t="str">
            <v>VK3601H</v>
          </cell>
          <cell r="D1514">
            <v>47068433</v>
          </cell>
          <cell r="E1514">
            <v>11306</v>
          </cell>
          <cell r="H1514">
            <v>51</v>
          </cell>
          <cell r="I1514">
            <v>53</v>
          </cell>
          <cell r="J1514">
            <v>1130</v>
          </cell>
          <cell r="K1514">
            <v>1203</v>
          </cell>
          <cell r="M1514">
            <v>5740</v>
          </cell>
          <cell r="N1514">
            <v>28</v>
          </cell>
          <cell r="O1514">
            <v>838</v>
          </cell>
          <cell r="P1514">
            <v>8868997</v>
          </cell>
          <cell r="Q1514">
            <v>10187</v>
          </cell>
          <cell r="R1514">
            <v>20700</v>
          </cell>
          <cell r="S1514">
            <v>7350</v>
          </cell>
          <cell r="T1514">
            <v>6.3</v>
          </cell>
          <cell r="U1514">
            <v>9354</v>
          </cell>
        </row>
        <row r="1515">
          <cell r="A1515">
            <v>12477249</v>
          </cell>
          <cell r="B1515" t="str">
            <v>VDVESHNIK1976</v>
          </cell>
          <cell r="C1515" t="str">
            <v>PzIII_IV</v>
          </cell>
          <cell r="D1515">
            <v>47068436</v>
          </cell>
          <cell r="E1515">
            <v>3458</v>
          </cell>
          <cell r="H1515">
            <v>211</v>
          </cell>
          <cell r="I1515">
            <v>47</v>
          </cell>
          <cell r="J1515">
            <v>690</v>
          </cell>
          <cell r="K1515">
            <v>458</v>
          </cell>
          <cell r="M1515">
            <v>1646</v>
          </cell>
          <cell r="N1515">
            <v>99</v>
          </cell>
          <cell r="O1515">
            <v>544</v>
          </cell>
          <cell r="P1515">
            <v>757388</v>
          </cell>
          <cell r="Q1515">
            <v>1200</v>
          </cell>
          <cell r="R1515">
            <v>5485</v>
          </cell>
          <cell r="S1515">
            <v>753</v>
          </cell>
          <cell r="T1515">
            <v>4.4000000000000004</v>
          </cell>
          <cell r="U1515">
            <v>3095</v>
          </cell>
        </row>
        <row r="1516">
          <cell r="A1516">
            <v>5526164</v>
          </cell>
          <cell r="B1516" t="str">
            <v>NEMOW</v>
          </cell>
          <cell r="C1516" t="str">
            <v>T-50</v>
          </cell>
          <cell r="D1516">
            <v>47068426</v>
          </cell>
          <cell r="E1516">
            <v>10466</v>
          </cell>
          <cell r="H1516">
            <v>0</v>
          </cell>
          <cell r="I1516">
            <v>55</v>
          </cell>
          <cell r="J1516">
            <v>1280</v>
          </cell>
          <cell r="K1516">
            <v>1214</v>
          </cell>
          <cell r="M1516">
            <v>5710</v>
          </cell>
          <cell r="N1516">
            <v>0</v>
          </cell>
          <cell r="O1516"/>
          <cell r="P1516">
            <v>6559563</v>
          </cell>
          <cell r="Q1516">
            <v>11164</v>
          </cell>
          <cell r="R1516">
            <v>10974</v>
          </cell>
          <cell r="S1516">
            <v>11054</v>
          </cell>
          <cell r="T1516">
            <v>5.0999999999999996</v>
          </cell>
          <cell r="U1516">
            <v>23319</v>
          </cell>
        </row>
        <row r="1517">
          <cell r="A1517">
            <v>11477091</v>
          </cell>
          <cell r="B1517" t="str">
            <v>ANTOHA116RUS</v>
          </cell>
          <cell r="C1517" t="str">
            <v>PzIII</v>
          </cell>
          <cell r="D1517">
            <v>47068445</v>
          </cell>
          <cell r="E1517">
            <v>416</v>
          </cell>
          <cell r="H1517">
            <v>10</v>
          </cell>
          <cell r="I1517">
            <v>45</v>
          </cell>
          <cell r="J1517">
            <v>570</v>
          </cell>
          <cell r="K1517">
            <v>49</v>
          </cell>
          <cell r="M1517">
            <v>184</v>
          </cell>
          <cell r="N1517">
            <v>5</v>
          </cell>
          <cell r="O1517"/>
          <cell r="P1517">
            <v>27250</v>
          </cell>
          <cell r="Q1517">
            <v>122</v>
          </cell>
          <cell r="R1517">
            <v>239</v>
          </cell>
          <cell r="S1517">
            <v>125</v>
          </cell>
          <cell r="T1517">
            <v>2.9</v>
          </cell>
          <cell r="U1517">
            <v>766</v>
          </cell>
        </row>
        <row r="1518">
          <cell r="A1518">
            <v>13290845</v>
          </cell>
          <cell r="B1518" t="str">
            <v>WWW11928911</v>
          </cell>
          <cell r="C1518" t="str">
            <v>M7_med</v>
          </cell>
          <cell r="D1518">
            <v>47068444</v>
          </cell>
          <cell r="E1518">
            <v>464</v>
          </cell>
          <cell r="H1518">
            <v>0</v>
          </cell>
          <cell r="I1518">
            <v>48</v>
          </cell>
          <cell r="J1518">
            <v>660</v>
          </cell>
          <cell r="K1518">
            <v>182</v>
          </cell>
          <cell r="M1518">
            <v>225</v>
          </cell>
          <cell r="N1518">
            <v>0</v>
          </cell>
          <cell r="O1518"/>
          <cell r="P1518">
            <v>37701</v>
          </cell>
          <cell r="Q1518">
            <v>125</v>
          </cell>
          <cell r="R1518">
            <v>526</v>
          </cell>
          <cell r="S1518">
            <v>40</v>
          </cell>
          <cell r="T1518">
            <v>3</v>
          </cell>
          <cell r="U1518">
            <v>879</v>
          </cell>
        </row>
        <row r="1519">
          <cell r="A1519">
            <v>8496526</v>
          </cell>
          <cell r="B1519" t="str">
            <v>BAKHA3</v>
          </cell>
          <cell r="C1519" t="str">
            <v>T-50</v>
          </cell>
          <cell r="D1519">
            <v>47068422</v>
          </cell>
          <cell r="E1519">
            <v>1411</v>
          </cell>
          <cell r="H1519">
            <v>5</v>
          </cell>
          <cell r="I1519">
            <v>51</v>
          </cell>
          <cell r="J1519">
            <v>710</v>
          </cell>
          <cell r="K1519">
            <v>296</v>
          </cell>
          <cell r="M1519">
            <v>700</v>
          </cell>
          <cell r="N1519">
            <v>3</v>
          </cell>
          <cell r="O1519"/>
          <cell r="P1519">
            <v>193111</v>
          </cell>
          <cell r="Q1519">
            <v>838</v>
          </cell>
          <cell r="R1519">
            <v>1033</v>
          </cell>
          <cell r="S1519">
            <v>573</v>
          </cell>
          <cell r="T1519">
            <v>2.1</v>
          </cell>
          <cell r="U1519">
            <v>1793</v>
          </cell>
        </row>
        <row r="1520">
          <cell r="A1520">
            <v>5087929</v>
          </cell>
          <cell r="B1520" t="str">
            <v>SERG96785</v>
          </cell>
          <cell r="C1520" t="str">
            <v>T14</v>
          </cell>
          <cell r="D1520">
            <v>47068434</v>
          </cell>
          <cell r="E1520">
            <v>4112</v>
          </cell>
          <cell r="H1520">
            <v>615</v>
          </cell>
          <cell r="I1520">
            <v>48</v>
          </cell>
          <cell r="J1520">
            <v>800</v>
          </cell>
          <cell r="K1520">
            <v>490</v>
          </cell>
          <cell r="M1520">
            <v>1955</v>
          </cell>
          <cell r="N1520">
            <v>297</v>
          </cell>
          <cell r="O1520">
            <v>813</v>
          </cell>
          <cell r="P1520">
            <v>1006348</v>
          </cell>
          <cell r="Q1520">
            <v>1972</v>
          </cell>
          <cell r="R1520">
            <v>4611</v>
          </cell>
          <cell r="S1520">
            <v>1423</v>
          </cell>
          <cell r="T1520">
            <v>4.5</v>
          </cell>
          <cell r="U1520">
            <v>7445</v>
          </cell>
        </row>
        <row r="1521">
          <cell r="A1521">
            <v>7640627</v>
          </cell>
          <cell r="B1521" t="str">
            <v>KLIMENTICH28</v>
          </cell>
          <cell r="C1521" t="str">
            <v>KV-1s</v>
          </cell>
          <cell r="D1521">
            <v>47068432</v>
          </cell>
          <cell r="E1521">
            <v>2678</v>
          </cell>
          <cell r="H1521">
            <v>455</v>
          </cell>
          <cell r="I1521">
            <v>48</v>
          </cell>
          <cell r="J1521">
            <v>1160</v>
          </cell>
          <cell r="K1521">
            <v>656</v>
          </cell>
          <cell r="M1521">
            <v>1356</v>
          </cell>
          <cell r="N1521">
            <v>220</v>
          </cell>
          <cell r="O1521">
            <v>966</v>
          </cell>
          <cell r="P1521">
            <v>822861</v>
          </cell>
          <cell r="Q1521">
            <v>1556</v>
          </cell>
          <cell r="R1521">
            <v>2888</v>
          </cell>
          <cell r="S1521">
            <v>1732</v>
          </cell>
          <cell r="T1521">
            <v>4.4000000000000004</v>
          </cell>
          <cell r="U1521">
            <v>9469</v>
          </cell>
        </row>
        <row r="1522">
          <cell r="A1522">
            <v>10698451</v>
          </cell>
          <cell r="B1522" t="str">
            <v>73SELENA</v>
          </cell>
          <cell r="C1522" t="str">
            <v>KV1</v>
          </cell>
          <cell r="D1522">
            <v>47068440</v>
          </cell>
          <cell r="E1522">
            <v>7019</v>
          </cell>
          <cell r="H1522">
            <v>1320</v>
          </cell>
          <cell r="I1522">
            <v>53</v>
          </cell>
          <cell r="J1522">
            <v>750</v>
          </cell>
          <cell r="K1522">
            <v>723</v>
          </cell>
          <cell r="M1522">
            <v>3314</v>
          </cell>
          <cell r="N1522">
            <v>700</v>
          </cell>
          <cell r="O1522">
            <v>1135</v>
          </cell>
          <cell r="P1522">
            <v>3582517</v>
          </cell>
          <cell r="Q1522">
            <v>4383</v>
          </cell>
          <cell r="R1522">
            <v>5191</v>
          </cell>
          <cell r="S1522">
            <v>2959</v>
          </cell>
          <cell r="T1522">
            <v>5.7</v>
          </cell>
          <cell r="U1522">
            <v>7023</v>
          </cell>
        </row>
        <row r="1523">
          <cell r="A1523">
            <v>13602573</v>
          </cell>
          <cell r="B1523" t="str">
            <v>FEDOR_IVAN</v>
          </cell>
          <cell r="C1523" t="str">
            <v>T-50</v>
          </cell>
          <cell r="D1523">
            <v>47068421</v>
          </cell>
          <cell r="E1523">
            <v>463</v>
          </cell>
          <cell r="H1523">
            <v>12</v>
          </cell>
          <cell r="I1523">
            <v>45</v>
          </cell>
          <cell r="J1523">
            <v>660</v>
          </cell>
          <cell r="K1523">
            <v>351</v>
          </cell>
          <cell r="M1523">
            <v>216</v>
          </cell>
          <cell r="N1523">
            <v>4</v>
          </cell>
          <cell r="O1523"/>
          <cell r="P1523">
            <v>71782</v>
          </cell>
          <cell r="Q1523">
            <v>268</v>
          </cell>
          <cell r="R1523">
            <v>363</v>
          </cell>
          <cell r="S1523">
            <v>209</v>
          </cell>
          <cell r="T1523">
            <v>3.3</v>
          </cell>
          <cell r="U1523">
            <v>520</v>
          </cell>
        </row>
        <row r="1524">
          <cell r="A1524">
            <v>4874320</v>
          </cell>
          <cell r="B1524" t="str">
            <v>HOZIAINLESA</v>
          </cell>
          <cell r="C1524" t="str">
            <v>VK1602</v>
          </cell>
          <cell r="D1524">
            <v>47068439</v>
          </cell>
          <cell r="E1524">
            <v>2235</v>
          </cell>
          <cell r="H1524">
            <v>99</v>
          </cell>
          <cell r="I1524">
            <v>47</v>
          </cell>
          <cell r="J1524">
            <v>750</v>
          </cell>
          <cell r="K1524">
            <v>363</v>
          </cell>
          <cell r="M1524">
            <v>1097</v>
          </cell>
          <cell r="N1524">
            <v>47</v>
          </cell>
          <cell r="O1524">
            <v>443</v>
          </cell>
          <cell r="P1524">
            <v>330489</v>
          </cell>
          <cell r="Q1524">
            <v>915</v>
          </cell>
          <cell r="R1524">
            <v>2513</v>
          </cell>
          <cell r="S1524">
            <v>711</v>
          </cell>
          <cell r="T1524">
            <v>3.6</v>
          </cell>
          <cell r="U1524">
            <v>4077</v>
          </cell>
        </row>
        <row r="1525">
          <cell r="A1525">
            <v>8274249</v>
          </cell>
          <cell r="B1525" t="str">
            <v>_ALEX_BASS_</v>
          </cell>
          <cell r="C1525" t="str">
            <v>T-50</v>
          </cell>
          <cell r="D1525">
            <v>47068438</v>
          </cell>
          <cell r="E1525">
            <v>3598</v>
          </cell>
          <cell r="H1525">
            <v>337</v>
          </cell>
          <cell r="I1525">
            <v>46</v>
          </cell>
          <cell r="J1525">
            <v>830</v>
          </cell>
          <cell r="K1525">
            <v>658</v>
          </cell>
          <cell r="M1525">
            <v>1755</v>
          </cell>
          <cell r="N1525">
            <v>155</v>
          </cell>
          <cell r="O1525">
            <v>527</v>
          </cell>
          <cell r="P1525">
            <v>1315254</v>
          </cell>
          <cell r="Q1525">
            <v>2182</v>
          </cell>
          <cell r="R1525">
            <v>3427</v>
          </cell>
          <cell r="S1525">
            <v>1566</v>
          </cell>
          <cell r="T1525">
            <v>4.9000000000000004</v>
          </cell>
          <cell r="U1525">
            <v>5759</v>
          </cell>
        </row>
        <row r="1526">
          <cell r="A1526">
            <v>11692081</v>
          </cell>
          <cell r="B1526" t="str">
            <v>_09_RUS_64RUS_STARLEI_</v>
          </cell>
          <cell r="C1526" t="str">
            <v>Hetzer</v>
          </cell>
          <cell r="D1526">
            <v>47068431</v>
          </cell>
          <cell r="E1526">
            <v>3674</v>
          </cell>
          <cell r="H1526">
            <v>0</v>
          </cell>
          <cell r="I1526">
            <v>49</v>
          </cell>
          <cell r="J1526">
            <v>950</v>
          </cell>
          <cell r="K1526">
            <v>943</v>
          </cell>
          <cell r="M1526">
            <v>1807</v>
          </cell>
          <cell r="N1526">
            <v>0</v>
          </cell>
          <cell r="O1526"/>
          <cell r="P1526">
            <v>1831177</v>
          </cell>
          <cell r="Q1526">
            <v>3301</v>
          </cell>
          <cell r="R1526">
            <v>3816</v>
          </cell>
          <cell r="S1526">
            <v>3081</v>
          </cell>
          <cell r="T1526">
            <v>5.0999999999999996</v>
          </cell>
          <cell r="U1526">
            <v>3594</v>
          </cell>
        </row>
        <row r="1527">
          <cell r="A1527">
            <v>13311448</v>
          </cell>
          <cell r="B1527" t="str">
            <v>KUZYA_00</v>
          </cell>
          <cell r="C1527" t="str">
            <v>A-20</v>
          </cell>
          <cell r="D1527">
            <v>47068443</v>
          </cell>
          <cell r="E1527">
            <v>980</v>
          </cell>
          <cell r="H1527">
            <v>156</v>
          </cell>
          <cell r="I1527">
            <v>51</v>
          </cell>
          <cell r="J1527">
            <v>380</v>
          </cell>
          <cell r="K1527">
            <v>102</v>
          </cell>
          <cell r="M1527">
            <v>454</v>
          </cell>
          <cell r="N1527">
            <v>80</v>
          </cell>
          <cell r="O1527">
            <v>575</v>
          </cell>
          <cell r="P1527">
            <v>72111</v>
          </cell>
          <cell r="Q1527">
            <v>203</v>
          </cell>
          <cell r="R1527">
            <v>842</v>
          </cell>
          <cell r="S1527">
            <v>193</v>
          </cell>
          <cell r="T1527">
            <v>3.2</v>
          </cell>
          <cell r="U1527">
            <v>456</v>
          </cell>
        </row>
        <row r="1528">
          <cell r="A1528">
            <v>11456637</v>
          </cell>
          <cell r="B1528" t="str">
            <v>HOLORUSS</v>
          </cell>
          <cell r="C1528" t="str">
            <v>T-34-85</v>
          </cell>
          <cell r="D1528">
            <v>47068450</v>
          </cell>
          <cell r="E1528">
            <v>5729</v>
          </cell>
          <cell r="H1528">
            <v>908</v>
          </cell>
          <cell r="I1528">
            <v>51</v>
          </cell>
          <cell r="J1528">
            <v>1170</v>
          </cell>
          <cell r="K1528">
            <v>1089</v>
          </cell>
          <cell r="M1528">
            <v>2944</v>
          </cell>
          <cell r="N1528">
            <v>464</v>
          </cell>
          <cell r="O1528">
            <v>1329</v>
          </cell>
          <cell r="P1528">
            <v>2771151</v>
          </cell>
          <cell r="Q1528">
            <v>4907</v>
          </cell>
          <cell r="R1528">
            <v>12734</v>
          </cell>
          <cell r="S1528">
            <v>4468</v>
          </cell>
          <cell r="T1528">
            <v>4.9000000000000004</v>
          </cell>
          <cell r="U1528">
            <v>5669</v>
          </cell>
        </row>
        <row r="1529">
          <cell r="A1529">
            <v>13399744</v>
          </cell>
          <cell r="B1529" t="str">
            <v>_O_XXX_O_VANA</v>
          </cell>
          <cell r="C1529" t="str">
            <v>A-20</v>
          </cell>
          <cell r="D1529">
            <v>47068435</v>
          </cell>
          <cell r="E1529">
            <v>1140</v>
          </cell>
          <cell r="H1529">
            <v>47</v>
          </cell>
          <cell r="I1529">
            <v>48</v>
          </cell>
          <cell r="J1529">
            <v>540</v>
          </cell>
          <cell r="K1529">
            <v>217</v>
          </cell>
          <cell r="M1529">
            <v>533</v>
          </cell>
          <cell r="N1529">
            <v>23</v>
          </cell>
          <cell r="O1529"/>
          <cell r="P1529">
            <v>125890</v>
          </cell>
          <cell r="Q1529">
            <v>429</v>
          </cell>
          <cell r="R1529">
            <v>991</v>
          </cell>
          <cell r="S1529">
            <v>196</v>
          </cell>
          <cell r="T1529">
            <v>3.4</v>
          </cell>
          <cell r="U1529">
            <v>1274</v>
          </cell>
        </row>
        <row r="1530">
          <cell r="A1530">
            <v>6043449</v>
          </cell>
          <cell r="B1530" t="str">
            <v>HANNIBAL97</v>
          </cell>
          <cell r="C1530" t="str">
            <v>A-20</v>
          </cell>
          <cell r="D1530">
            <v>47068447</v>
          </cell>
          <cell r="E1530">
            <v>430</v>
          </cell>
          <cell r="H1530">
            <v>45</v>
          </cell>
          <cell r="I1530">
            <v>45</v>
          </cell>
          <cell r="J1530">
            <v>650</v>
          </cell>
          <cell r="K1530">
            <v>251</v>
          </cell>
          <cell r="M1530">
            <v>198</v>
          </cell>
          <cell r="N1530">
            <v>20</v>
          </cell>
          <cell r="O1530"/>
          <cell r="P1530">
            <v>68919</v>
          </cell>
          <cell r="Q1530">
            <v>223</v>
          </cell>
          <cell r="R1530">
            <v>288</v>
          </cell>
          <cell r="S1530">
            <v>67</v>
          </cell>
          <cell r="T1530">
            <v>2.8</v>
          </cell>
          <cell r="U1530">
            <v>645</v>
          </cell>
        </row>
        <row r="1531">
          <cell r="A1531">
            <v>13299413</v>
          </cell>
          <cell r="B1531" t="str">
            <v>DASENG</v>
          </cell>
          <cell r="C1531" t="str">
            <v>M3_Grant</v>
          </cell>
          <cell r="D1531">
            <v>47068441</v>
          </cell>
          <cell r="E1531">
            <v>152</v>
          </cell>
          <cell r="H1531">
            <v>0</v>
          </cell>
          <cell r="I1531">
            <v>46</v>
          </cell>
          <cell r="J1531">
            <v>900</v>
          </cell>
          <cell r="K1531">
            <v>208</v>
          </cell>
          <cell r="M1531">
            <v>70</v>
          </cell>
          <cell r="N1531">
            <v>0</v>
          </cell>
          <cell r="O1531"/>
          <cell r="P1531">
            <v>14900</v>
          </cell>
          <cell r="Q1531">
            <v>79</v>
          </cell>
          <cell r="R1531">
            <v>161</v>
          </cell>
          <cell r="S1531">
            <v>109</v>
          </cell>
          <cell r="T1531">
            <v>1.7</v>
          </cell>
          <cell r="U1531">
            <v>315</v>
          </cell>
        </row>
        <row r="1532">
          <cell r="A1532">
            <v>13676332</v>
          </cell>
          <cell r="B1532" t="str">
            <v>TOV_POD_POLKOVNIK</v>
          </cell>
          <cell r="C1532" t="str">
            <v>T1_hvy</v>
          </cell>
          <cell r="D1532">
            <v>46953462</v>
          </cell>
          <cell r="E1532">
            <v>682</v>
          </cell>
          <cell r="H1532">
            <v>166</v>
          </cell>
          <cell r="I1532">
            <v>49</v>
          </cell>
          <cell r="J1532">
            <v>730</v>
          </cell>
          <cell r="K1532">
            <v>366</v>
          </cell>
          <cell r="M1532">
            <v>331</v>
          </cell>
          <cell r="N1532">
            <v>82</v>
          </cell>
          <cell r="O1532">
            <v>1</v>
          </cell>
          <cell r="P1532">
            <v>103084</v>
          </cell>
          <cell r="Q1532">
            <v>305</v>
          </cell>
          <cell r="R1532">
            <v>381</v>
          </cell>
          <cell r="S1532">
            <v>661</v>
          </cell>
          <cell r="T1532">
            <v>3.6</v>
          </cell>
          <cell r="U1532">
            <v>1177</v>
          </cell>
        </row>
        <row r="1533">
          <cell r="A1533">
            <v>4280551</v>
          </cell>
          <cell r="B1533" t="str">
            <v>RECONSTRUCTOR</v>
          </cell>
          <cell r="C1533" t="str">
            <v>SU-85</v>
          </cell>
          <cell r="D1533">
            <v>46953478</v>
          </cell>
          <cell r="E1533">
            <v>7183</v>
          </cell>
          <cell r="H1533">
            <v>426</v>
          </cell>
          <cell r="I1533">
            <v>47</v>
          </cell>
          <cell r="J1533">
            <v>1180</v>
          </cell>
          <cell r="K1533">
            <v>1245</v>
          </cell>
          <cell r="M1533">
            <v>3704</v>
          </cell>
          <cell r="N1533">
            <v>201</v>
          </cell>
          <cell r="O1533">
            <v>1311</v>
          </cell>
          <cell r="P1533">
            <v>6780797</v>
          </cell>
          <cell r="Q1533">
            <v>6927</v>
          </cell>
          <cell r="R1533">
            <v>5954</v>
          </cell>
          <cell r="S1533">
            <v>4645</v>
          </cell>
          <cell r="T1533">
            <v>5.9</v>
          </cell>
          <cell r="U1533">
            <v>12700</v>
          </cell>
        </row>
        <row r="1534">
          <cell r="A1534">
            <v>12211781</v>
          </cell>
          <cell r="B1534" t="str">
            <v>EGOR989898</v>
          </cell>
          <cell r="C1534" t="str">
            <v>ELC_AMX</v>
          </cell>
          <cell r="D1534">
            <v>46953470</v>
          </cell>
          <cell r="E1534">
            <v>960</v>
          </cell>
          <cell r="H1534">
            <v>0</v>
          </cell>
          <cell r="I1534">
            <v>45</v>
          </cell>
          <cell r="J1534">
            <v>580</v>
          </cell>
          <cell r="K1534">
            <v>307</v>
          </cell>
          <cell r="M1534">
            <v>434</v>
          </cell>
          <cell r="N1534">
            <v>0</v>
          </cell>
          <cell r="O1534"/>
          <cell r="P1534">
            <v>203846</v>
          </cell>
          <cell r="Q1534">
            <v>311</v>
          </cell>
          <cell r="R1534">
            <v>611</v>
          </cell>
          <cell r="S1534">
            <v>380</v>
          </cell>
          <cell r="T1534">
            <v>4.5</v>
          </cell>
          <cell r="U1534">
            <v>1266</v>
          </cell>
        </row>
        <row r="1535">
          <cell r="A1535">
            <v>10713442</v>
          </cell>
          <cell r="B1535" t="str">
            <v>DREI72</v>
          </cell>
          <cell r="C1535" t="str">
            <v>T150</v>
          </cell>
          <cell r="D1535">
            <v>46953477</v>
          </cell>
          <cell r="E1535">
            <v>1517</v>
          </cell>
          <cell r="H1535">
            <v>2</v>
          </cell>
          <cell r="I1535">
            <v>46</v>
          </cell>
          <cell r="J1535">
            <v>740</v>
          </cell>
          <cell r="K1535">
            <v>389</v>
          </cell>
          <cell r="M1535">
            <v>704</v>
          </cell>
          <cell r="N1535">
            <v>1</v>
          </cell>
          <cell r="O1535"/>
          <cell r="P1535">
            <v>310915</v>
          </cell>
          <cell r="Q1535">
            <v>685</v>
          </cell>
          <cell r="R1535">
            <v>1582</v>
          </cell>
          <cell r="S1535">
            <v>306</v>
          </cell>
          <cell r="T1535">
            <v>4.0999999999999996</v>
          </cell>
          <cell r="U1535">
            <v>2697</v>
          </cell>
        </row>
        <row r="1536">
          <cell r="A1536">
            <v>6509255</v>
          </cell>
          <cell r="B1536" t="str">
            <v>VALERIY67</v>
          </cell>
          <cell r="C1536" t="str">
            <v>M6</v>
          </cell>
          <cell r="D1536">
            <v>46953471</v>
          </cell>
          <cell r="E1536">
            <v>10086</v>
          </cell>
          <cell r="H1536">
            <v>1004</v>
          </cell>
          <cell r="I1536">
            <v>52</v>
          </cell>
          <cell r="J1536">
            <v>920</v>
          </cell>
          <cell r="K1536">
            <v>894</v>
          </cell>
          <cell r="M1536">
            <v>4899</v>
          </cell>
          <cell r="N1536">
            <v>525</v>
          </cell>
          <cell r="O1536">
            <v>1481</v>
          </cell>
          <cell r="P1536">
            <v>5788752</v>
          </cell>
          <cell r="Q1536">
            <v>7796</v>
          </cell>
          <cell r="R1536">
            <v>4368</v>
          </cell>
          <cell r="S1536">
            <v>12112</v>
          </cell>
          <cell r="T1536">
            <v>5.8</v>
          </cell>
          <cell r="U1536">
            <v>14014</v>
          </cell>
        </row>
        <row r="1537">
          <cell r="A1537">
            <v>14130340</v>
          </cell>
          <cell r="B1537" t="str">
            <v>777_VIL_777</v>
          </cell>
          <cell r="C1537" t="str">
            <v>KV-1s</v>
          </cell>
          <cell r="D1537">
            <v>46953461</v>
          </cell>
          <cell r="E1537">
            <v>1335</v>
          </cell>
          <cell r="H1537">
            <v>116</v>
          </cell>
          <cell r="I1537">
            <v>51</v>
          </cell>
          <cell r="J1537">
            <v>750</v>
          </cell>
          <cell r="K1537">
            <v>749</v>
          </cell>
          <cell r="M1537">
            <v>672</v>
          </cell>
          <cell r="N1537">
            <v>59</v>
          </cell>
          <cell r="O1537">
            <v>1</v>
          </cell>
          <cell r="P1537">
            <v>452458</v>
          </cell>
          <cell r="Q1537">
            <v>1102</v>
          </cell>
          <cell r="R1537">
            <v>1086</v>
          </cell>
          <cell r="S1537">
            <v>890</v>
          </cell>
          <cell r="T1537">
            <v>4.4000000000000004</v>
          </cell>
          <cell r="U1537">
            <v>782</v>
          </cell>
        </row>
        <row r="1538">
          <cell r="A1538">
            <v>13044737</v>
          </cell>
          <cell r="B1538" t="str">
            <v>YAMBATR</v>
          </cell>
          <cell r="C1538" t="str">
            <v>Pz38_NA</v>
          </cell>
          <cell r="D1538">
            <v>46953453</v>
          </cell>
          <cell r="E1538">
            <v>923</v>
          </cell>
          <cell r="H1538">
            <v>42</v>
          </cell>
          <cell r="I1538">
            <v>40</v>
          </cell>
          <cell r="J1538">
            <v>670</v>
          </cell>
          <cell r="K1538">
            <v>315</v>
          </cell>
          <cell r="M1538">
            <v>430</v>
          </cell>
          <cell r="N1538">
            <v>13</v>
          </cell>
          <cell r="O1538">
            <v>237</v>
          </cell>
          <cell r="P1538">
            <v>138685</v>
          </cell>
          <cell r="Q1538">
            <v>385</v>
          </cell>
          <cell r="R1538">
            <v>699</v>
          </cell>
          <cell r="S1538">
            <v>629</v>
          </cell>
          <cell r="T1538">
            <v>3.5</v>
          </cell>
          <cell r="U1538">
            <v>1297</v>
          </cell>
        </row>
        <row r="1539">
          <cell r="A1539">
            <v>8084259</v>
          </cell>
          <cell r="B1539" t="str">
            <v>SANYA1993TEA</v>
          </cell>
          <cell r="C1539" t="str">
            <v>ELC_AMX</v>
          </cell>
          <cell r="D1539">
            <v>46953474</v>
          </cell>
          <cell r="E1539">
            <v>4090</v>
          </cell>
          <cell r="H1539">
            <v>64</v>
          </cell>
          <cell r="I1539">
            <v>49</v>
          </cell>
          <cell r="J1539">
            <v>920</v>
          </cell>
          <cell r="K1539">
            <v>621</v>
          </cell>
          <cell r="M1539">
            <v>1968</v>
          </cell>
          <cell r="N1539">
            <v>32</v>
          </cell>
          <cell r="O1539">
            <v>1</v>
          </cell>
          <cell r="P1539">
            <v>1276942</v>
          </cell>
          <cell r="Q1539">
            <v>2407</v>
          </cell>
          <cell r="R1539">
            <v>3140</v>
          </cell>
          <cell r="S1539">
            <v>4092</v>
          </cell>
          <cell r="T1539">
            <v>4.5</v>
          </cell>
          <cell r="U1539">
            <v>8150</v>
          </cell>
        </row>
        <row r="1540">
          <cell r="A1540">
            <v>11909866</v>
          </cell>
          <cell r="B1540" t="str">
            <v>STERH61RUS</v>
          </cell>
          <cell r="C1540" t="str">
            <v>KV-1s</v>
          </cell>
          <cell r="D1540">
            <v>46953479</v>
          </cell>
          <cell r="E1540">
            <v>2694</v>
          </cell>
          <cell r="H1540">
            <v>132</v>
          </cell>
          <cell r="I1540">
            <v>57</v>
          </cell>
          <cell r="J1540">
            <v>680</v>
          </cell>
          <cell r="K1540">
            <v>366</v>
          </cell>
          <cell r="M1540">
            <v>1256</v>
          </cell>
          <cell r="N1540">
            <v>75</v>
          </cell>
          <cell r="O1540"/>
          <cell r="P1540">
            <v>567630</v>
          </cell>
          <cell r="Q1540">
            <v>946</v>
          </cell>
          <cell r="R1540">
            <v>2427</v>
          </cell>
          <cell r="S1540">
            <v>1470</v>
          </cell>
          <cell r="T1540">
            <v>3.9</v>
          </cell>
          <cell r="U1540">
            <v>3675</v>
          </cell>
        </row>
        <row r="1541">
          <cell r="A1541">
            <v>12605700</v>
          </cell>
          <cell r="B1541" t="str">
            <v>POGRANEZ_2358</v>
          </cell>
          <cell r="C1541" t="str">
            <v>SU-100</v>
          </cell>
          <cell r="D1541">
            <v>46953454</v>
          </cell>
          <cell r="E1541">
            <v>1757</v>
          </cell>
          <cell r="H1541">
            <v>3</v>
          </cell>
          <cell r="I1541">
            <v>43</v>
          </cell>
          <cell r="J1541">
            <v>600</v>
          </cell>
          <cell r="K1541">
            <v>295</v>
          </cell>
          <cell r="M1541">
            <v>776</v>
          </cell>
          <cell r="N1541">
            <v>0</v>
          </cell>
          <cell r="O1541"/>
          <cell r="P1541">
            <v>315143</v>
          </cell>
          <cell r="Q1541">
            <v>714</v>
          </cell>
          <cell r="R1541">
            <v>632</v>
          </cell>
          <cell r="S1541">
            <v>1461</v>
          </cell>
          <cell r="T1541">
            <v>4.2</v>
          </cell>
          <cell r="U1541">
            <v>2278</v>
          </cell>
        </row>
        <row r="1542">
          <cell r="A1542">
            <v>1228625</v>
          </cell>
          <cell r="B1542" t="str">
            <v>SAMIYROMANI4</v>
          </cell>
          <cell r="C1542" t="str">
            <v>T-34-85</v>
          </cell>
          <cell r="D1542">
            <v>46953473</v>
          </cell>
          <cell r="E1542">
            <v>18713</v>
          </cell>
          <cell r="H1542">
            <v>1361</v>
          </cell>
          <cell r="I1542">
            <v>49</v>
          </cell>
          <cell r="J1542">
            <v>890</v>
          </cell>
          <cell r="K1542">
            <v>850</v>
          </cell>
          <cell r="M1542">
            <v>8883</v>
          </cell>
          <cell r="N1542">
            <v>662</v>
          </cell>
          <cell r="O1542">
            <v>1039</v>
          </cell>
          <cell r="P1542">
            <v>11224018</v>
          </cell>
          <cell r="Q1542">
            <v>12470</v>
          </cell>
          <cell r="R1542">
            <v>22143</v>
          </cell>
          <cell r="S1542">
            <v>11695</v>
          </cell>
          <cell r="T1542">
            <v>6.4</v>
          </cell>
          <cell r="U1542">
            <v>19163</v>
          </cell>
        </row>
        <row r="1543">
          <cell r="A1543">
            <v>6902461</v>
          </cell>
          <cell r="B1543" t="str">
            <v>VYACHESLAV28</v>
          </cell>
          <cell r="C1543" t="str">
            <v>KV-1s</v>
          </cell>
          <cell r="D1543">
            <v>46953466</v>
          </cell>
          <cell r="E1543">
            <v>1792</v>
          </cell>
          <cell r="H1543">
            <v>184</v>
          </cell>
          <cell r="I1543">
            <v>40</v>
          </cell>
          <cell r="J1543">
            <v>760</v>
          </cell>
          <cell r="K1543">
            <v>313</v>
          </cell>
          <cell r="M1543">
            <v>787</v>
          </cell>
          <cell r="N1543">
            <v>74</v>
          </cell>
          <cell r="O1543">
            <v>14</v>
          </cell>
          <cell r="P1543">
            <v>315695</v>
          </cell>
          <cell r="Q1543">
            <v>837</v>
          </cell>
          <cell r="R1543">
            <v>744</v>
          </cell>
          <cell r="S1543">
            <v>1516</v>
          </cell>
          <cell r="T1543">
            <v>4.0999999999999996</v>
          </cell>
          <cell r="U1543">
            <v>3817</v>
          </cell>
        </row>
        <row r="1544">
          <cell r="A1544">
            <v>5843235</v>
          </cell>
          <cell r="B1544" t="str">
            <v>GRISHAA12</v>
          </cell>
          <cell r="C1544" t="str">
            <v>T-28</v>
          </cell>
          <cell r="D1544">
            <v>46953460</v>
          </cell>
          <cell r="E1544">
            <v>822</v>
          </cell>
          <cell r="H1544">
            <v>41</v>
          </cell>
          <cell r="I1544">
            <v>46</v>
          </cell>
          <cell r="J1544">
            <v>460</v>
          </cell>
          <cell r="K1544">
            <v>161</v>
          </cell>
          <cell r="M1544">
            <v>391</v>
          </cell>
          <cell r="N1544">
            <v>18</v>
          </cell>
          <cell r="O1544"/>
          <cell r="P1544">
            <v>64595</v>
          </cell>
          <cell r="Q1544">
            <v>231</v>
          </cell>
          <cell r="R1544">
            <v>612</v>
          </cell>
          <cell r="S1544">
            <v>106</v>
          </cell>
          <cell r="T1544">
            <v>3.7</v>
          </cell>
          <cell r="U1544">
            <v>923</v>
          </cell>
        </row>
        <row r="1545">
          <cell r="A1545">
            <v>6367007</v>
          </cell>
          <cell r="B1545" t="str">
            <v>JACQUE_S</v>
          </cell>
          <cell r="C1545" t="str">
            <v>KV-1s</v>
          </cell>
          <cell r="D1545">
            <v>46953459</v>
          </cell>
          <cell r="E1545">
            <v>2170</v>
          </cell>
          <cell r="H1545">
            <v>350</v>
          </cell>
          <cell r="I1545">
            <v>51</v>
          </cell>
          <cell r="J1545">
            <v>1090</v>
          </cell>
          <cell r="K1545">
            <v>715</v>
          </cell>
          <cell r="M1545">
            <v>1061</v>
          </cell>
          <cell r="N1545">
            <v>180</v>
          </cell>
          <cell r="O1545">
            <v>1053</v>
          </cell>
          <cell r="P1545">
            <v>770453</v>
          </cell>
          <cell r="Q1545">
            <v>1628</v>
          </cell>
          <cell r="R1545">
            <v>1068</v>
          </cell>
          <cell r="S1545">
            <v>2695</v>
          </cell>
          <cell r="T1545">
            <v>4.0999999999999996</v>
          </cell>
          <cell r="U1545">
            <v>5781</v>
          </cell>
        </row>
        <row r="1546">
          <cell r="A1546">
            <v>14298848</v>
          </cell>
          <cell r="B1546" t="str">
            <v>AZLK_2141_</v>
          </cell>
          <cell r="C1546" t="str">
            <v>KV-1s</v>
          </cell>
          <cell r="D1546">
            <v>46953476</v>
          </cell>
          <cell r="E1546">
            <v>1524</v>
          </cell>
          <cell r="H1546">
            <v>16</v>
          </cell>
          <cell r="I1546">
            <v>48</v>
          </cell>
          <cell r="J1546">
            <v>510</v>
          </cell>
          <cell r="K1546">
            <v>238</v>
          </cell>
          <cell r="M1546">
            <v>677</v>
          </cell>
          <cell r="N1546">
            <v>11</v>
          </cell>
          <cell r="O1546"/>
          <cell r="P1546">
            <v>216977</v>
          </cell>
          <cell r="Q1546">
            <v>422</v>
          </cell>
          <cell r="R1546">
            <v>839</v>
          </cell>
          <cell r="S1546">
            <v>1268</v>
          </cell>
          <cell r="T1546">
            <v>4.2</v>
          </cell>
          <cell r="U1546">
            <v>1237</v>
          </cell>
        </row>
        <row r="1547">
          <cell r="A1547">
            <v>2108139</v>
          </cell>
          <cell r="B1547" t="str">
            <v>SPOROVEZ</v>
          </cell>
          <cell r="C1547" t="str">
            <v>ELC_AMX</v>
          </cell>
          <cell r="D1547">
            <v>46953480</v>
          </cell>
          <cell r="E1547">
            <v>5188</v>
          </cell>
          <cell r="H1547">
            <v>302</v>
          </cell>
          <cell r="I1547">
            <v>52</v>
          </cell>
          <cell r="J1547">
            <v>770</v>
          </cell>
          <cell r="K1547">
            <v>751</v>
          </cell>
          <cell r="M1547">
            <v>2506</v>
          </cell>
          <cell r="N1547">
            <v>158</v>
          </cell>
          <cell r="O1547">
            <v>532</v>
          </cell>
          <cell r="P1547">
            <v>2380750</v>
          </cell>
          <cell r="Q1547">
            <v>3077</v>
          </cell>
          <cell r="R1547">
            <v>5020</v>
          </cell>
          <cell r="S1547">
            <v>3527</v>
          </cell>
          <cell r="T1547">
            <v>5.8</v>
          </cell>
          <cell r="U1547">
            <v>4217</v>
          </cell>
        </row>
        <row r="1548">
          <cell r="A1548">
            <v>5801398</v>
          </cell>
          <cell r="B1548" t="str">
            <v>REDLINE5000</v>
          </cell>
          <cell r="C1548" t="str">
            <v>VK3001P</v>
          </cell>
          <cell r="D1548">
            <v>46953464</v>
          </cell>
          <cell r="E1548">
            <v>4643</v>
          </cell>
          <cell r="H1548">
            <v>41</v>
          </cell>
          <cell r="I1548">
            <v>50</v>
          </cell>
          <cell r="J1548">
            <v>820</v>
          </cell>
          <cell r="K1548">
            <v>687</v>
          </cell>
          <cell r="M1548">
            <v>2204</v>
          </cell>
          <cell r="N1548">
            <v>22</v>
          </cell>
          <cell r="O1548">
            <v>792</v>
          </cell>
          <cell r="P1548">
            <v>1907682</v>
          </cell>
          <cell r="Q1548">
            <v>2823</v>
          </cell>
          <cell r="R1548">
            <v>2806</v>
          </cell>
          <cell r="S1548">
            <v>4605</v>
          </cell>
          <cell r="T1548">
            <v>5.0999999999999996</v>
          </cell>
          <cell r="U1548">
            <v>6085</v>
          </cell>
        </row>
        <row r="1549">
          <cell r="A1549">
            <v>5526164</v>
          </cell>
          <cell r="B1549" t="str">
            <v>NEMOW</v>
          </cell>
          <cell r="C1549" t="str">
            <v>T-50</v>
          </cell>
          <cell r="D1549">
            <v>46953455</v>
          </cell>
          <cell r="E1549">
            <v>10466</v>
          </cell>
          <cell r="H1549">
            <v>0</v>
          </cell>
          <cell r="I1549">
            <v>55</v>
          </cell>
          <cell r="J1549">
            <v>1280</v>
          </cell>
          <cell r="K1549">
            <v>1214</v>
          </cell>
          <cell r="M1549">
            <v>5710</v>
          </cell>
          <cell r="N1549">
            <v>0</v>
          </cell>
          <cell r="O1549"/>
          <cell r="P1549">
            <v>6559563</v>
          </cell>
          <cell r="Q1549">
            <v>11164</v>
          </cell>
          <cell r="R1549">
            <v>10974</v>
          </cell>
          <cell r="S1549">
            <v>11054</v>
          </cell>
          <cell r="T1549">
            <v>5.0999999999999996</v>
          </cell>
          <cell r="U1549">
            <v>23319</v>
          </cell>
        </row>
        <row r="1550">
          <cell r="A1550">
            <v>2256921</v>
          </cell>
          <cell r="B1550" t="str">
            <v>EGER3900</v>
          </cell>
          <cell r="C1550" t="str">
            <v>PzIV</v>
          </cell>
          <cell r="D1550">
            <v>46953458</v>
          </cell>
          <cell r="E1550">
            <v>17368</v>
          </cell>
          <cell r="H1550">
            <v>993</v>
          </cell>
          <cell r="I1550">
            <v>53</v>
          </cell>
          <cell r="J1550">
            <v>1050</v>
          </cell>
          <cell r="K1550">
            <v>919</v>
          </cell>
          <cell r="M1550">
            <v>8635</v>
          </cell>
          <cell r="N1550">
            <v>526</v>
          </cell>
          <cell r="O1550">
            <v>1175</v>
          </cell>
          <cell r="P1550">
            <v>11605740</v>
          </cell>
          <cell r="Q1550">
            <v>12305</v>
          </cell>
          <cell r="R1550">
            <v>16393</v>
          </cell>
          <cell r="S1550">
            <v>10550</v>
          </cell>
          <cell r="T1550">
            <v>6.3</v>
          </cell>
          <cell r="U1550">
            <v>36780</v>
          </cell>
        </row>
        <row r="1551">
          <cell r="A1551">
            <v>5666200</v>
          </cell>
          <cell r="B1551" t="str">
            <v>SHURIK_VIT</v>
          </cell>
          <cell r="C1551" t="str">
            <v>KV2</v>
          </cell>
          <cell r="D1551">
            <v>46953457</v>
          </cell>
          <cell r="E1551">
            <v>7584</v>
          </cell>
          <cell r="H1551">
            <v>244</v>
          </cell>
          <cell r="I1551">
            <v>56</v>
          </cell>
          <cell r="J1551">
            <v>1000</v>
          </cell>
          <cell r="K1551">
            <v>967</v>
          </cell>
          <cell r="M1551">
            <v>3886</v>
          </cell>
          <cell r="N1551">
            <v>136</v>
          </cell>
          <cell r="O1551">
            <v>1190</v>
          </cell>
          <cell r="P1551">
            <v>4549364</v>
          </cell>
          <cell r="Q1551">
            <v>5553</v>
          </cell>
          <cell r="R1551">
            <v>8605</v>
          </cell>
          <cell r="S1551">
            <v>5037</v>
          </cell>
          <cell r="T1551">
            <v>5.5</v>
          </cell>
          <cell r="U1551">
            <v>10634</v>
          </cell>
        </row>
        <row r="1552">
          <cell r="A1552">
            <v>4845375</v>
          </cell>
          <cell r="B1552" t="str">
            <v>GREMUBIIC</v>
          </cell>
          <cell r="C1552" t="str">
            <v>M18_Hellcat</v>
          </cell>
          <cell r="D1552">
            <v>46953468</v>
          </cell>
          <cell r="E1552">
            <v>4778</v>
          </cell>
          <cell r="H1552">
            <v>70</v>
          </cell>
          <cell r="I1552">
            <v>44</v>
          </cell>
          <cell r="J1552">
            <v>670</v>
          </cell>
          <cell r="K1552">
            <v>573</v>
          </cell>
          <cell r="M1552">
            <v>2235</v>
          </cell>
          <cell r="N1552">
            <v>30</v>
          </cell>
          <cell r="O1552"/>
          <cell r="P1552">
            <v>1699332</v>
          </cell>
          <cell r="Q1552">
            <v>2430</v>
          </cell>
          <cell r="R1552">
            <v>4990</v>
          </cell>
          <cell r="S1552">
            <v>1183</v>
          </cell>
          <cell r="T1552">
            <v>5.0999999999999996</v>
          </cell>
          <cell r="U1552">
            <v>3985</v>
          </cell>
        </row>
        <row r="1553">
          <cell r="A1553">
            <v>3429310</v>
          </cell>
          <cell r="B1553" t="str">
            <v>ARCHIGRIF</v>
          </cell>
          <cell r="C1553" t="str">
            <v>SU-85</v>
          </cell>
          <cell r="D1553">
            <v>46953467</v>
          </cell>
          <cell r="E1553">
            <v>10958</v>
          </cell>
          <cell r="H1553">
            <v>380</v>
          </cell>
          <cell r="I1553">
            <v>54</v>
          </cell>
          <cell r="J1553">
            <v>1170</v>
          </cell>
          <cell r="K1553">
            <v>1080</v>
          </cell>
          <cell r="M1553">
            <v>5606</v>
          </cell>
          <cell r="N1553">
            <v>207</v>
          </cell>
          <cell r="O1553">
            <v>1341</v>
          </cell>
          <cell r="P1553">
            <v>7896804</v>
          </cell>
          <cell r="Q1553">
            <v>10588</v>
          </cell>
          <cell r="R1553">
            <v>8188</v>
          </cell>
          <cell r="S1553">
            <v>6254</v>
          </cell>
          <cell r="T1553">
            <v>6.1</v>
          </cell>
          <cell r="U1553">
            <v>28919</v>
          </cell>
        </row>
        <row r="1554">
          <cell r="A1554">
            <v>12192301</v>
          </cell>
          <cell r="B1554" t="str">
            <v>SECHKO000</v>
          </cell>
          <cell r="C1554" t="str">
            <v>T-34-85</v>
          </cell>
          <cell r="D1554">
            <v>46953463</v>
          </cell>
          <cell r="E1554">
            <v>1385</v>
          </cell>
          <cell r="H1554">
            <v>0</v>
          </cell>
          <cell r="I1554">
            <v>47</v>
          </cell>
          <cell r="J1554">
            <v>690</v>
          </cell>
          <cell r="K1554">
            <v>258</v>
          </cell>
          <cell r="M1554">
            <v>655</v>
          </cell>
          <cell r="N1554">
            <v>0</v>
          </cell>
          <cell r="O1554"/>
          <cell r="P1554">
            <v>143900</v>
          </cell>
          <cell r="Q1554">
            <v>411</v>
          </cell>
          <cell r="R1554">
            <v>1222</v>
          </cell>
          <cell r="S1554">
            <v>931</v>
          </cell>
          <cell r="T1554">
            <v>3.7</v>
          </cell>
          <cell r="U1554">
            <v>2438</v>
          </cell>
        </row>
        <row r="1555">
          <cell r="A1555">
            <v>13953999</v>
          </cell>
          <cell r="B1555" t="str">
            <v>ZILLIA1</v>
          </cell>
          <cell r="C1555" t="str">
            <v>T1_hvy</v>
          </cell>
          <cell r="D1555">
            <v>46953472</v>
          </cell>
          <cell r="E1555">
            <v>1374</v>
          </cell>
          <cell r="H1555">
            <v>145</v>
          </cell>
          <cell r="I1555">
            <v>43</v>
          </cell>
          <cell r="J1555">
            <v>880</v>
          </cell>
          <cell r="K1555">
            <v>624</v>
          </cell>
          <cell r="M1555">
            <v>681</v>
          </cell>
          <cell r="N1555">
            <v>63</v>
          </cell>
          <cell r="O1555">
            <v>1</v>
          </cell>
          <cell r="P1555">
            <v>360503</v>
          </cell>
          <cell r="Q1555">
            <v>818</v>
          </cell>
          <cell r="R1555">
            <v>1898</v>
          </cell>
          <cell r="S1555">
            <v>721</v>
          </cell>
          <cell r="T1555">
            <v>4.0999999999999996</v>
          </cell>
          <cell r="U1555">
            <v>1997</v>
          </cell>
        </row>
        <row r="1556">
          <cell r="A1556">
            <v>11081878</v>
          </cell>
          <cell r="B1556" t="str">
            <v>_VAZ2105_</v>
          </cell>
          <cell r="C1556" t="str">
            <v>Ch21_T34</v>
          </cell>
          <cell r="D1556">
            <v>46953456</v>
          </cell>
          <cell r="E1556">
            <v>2899</v>
          </cell>
          <cell r="H1556">
            <v>0</v>
          </cell>
          <cell r="I1556">
            <v>47</v>
          </cell>
          <cell r="J1556">
            <v>600</v>
          </cell>
          <cell r="K1556">
            <v>450</v>
          </cell>
          <cell r="M1556">
            <v>1365</v>
          </cell>
          <cell r="N1556">
            <v>0</v>
          </cell>
          <cell r="O1556"/>
          <cell r="P1556">
            <v>809848</v>
          </cell>
          <cell r="Q1556">
            <v>1135</v>
          </cell>
          <cell r="R1556">
            <v>2438</v>
          </cell>
          <cell r="S1556">
            <v>1213</v>
          </cell>
          <cell r="T1556">
            <v>4.7</v>
          </cell>
          <cell r="U1556">
            <v>2308</v>
          </cell>
        </row>
        <row r="1557">
          <cell r="A1557">
            <v>13274426</v>
          </cell>
          <cell r="B1557" t="str">
            <v>TG_SKALP</v>
          </cell>
          <cell r="C1557" t="str">
            <v>VK3601H</v>
          </cell>
          <cell r="D1557">
            <v>46953465</v>
          </cell>
          <cell r="E1557">
            <v>888</v>
          </cell>
          <cell r="H1557">
            <v>289</v>
          </cell>
          <cell r="I1557">
            <v>51</v>
          </cell>
          <cell r="J1557">
            <v>860</v>
          </cell>
          <cell r="K1557">
            <v>748</v>
          </cell>
          <cell r="M1557">
            <v>443</v>
          </cell>
          <cell r="N1557">
            <v>147</v>
          </cell>
          <cell r="O1557">
            <v>928</v>
          </cell>
          <cell r="P1557">
            <v>295988</v>
          </cell>
          <cell r="Q1557">
            <v>636</v>
          </cell>
          <cell r="R1557">
            <v>887</v>
          </cell>
          <cell r="S1557">
            <v>867</v>
          </cell>
          <cell r="T1557">
            <v>4.5</v>
          </cell>
          <cell r="U1557">
            <v>890</v>
          </cell>
        </row>
        <row r="1558">
          <cell r="A1558">
            <v>8564417</v>
          </cell>
          <cell r="B1558" t="str">
            <v>SRG81</v>
          </cell>
          <cell r="C1558" t="str">
            <v>KV1</v>
          </cell>
          <cell r="D1558">
            <v>46953469</v>
          </cell>
          <cell r="E1558">
            <v>937</v>
          </cell>
          <cell r="H1558">
            <v>184</v>
          </cell>
          <cell r="I1558">
            <v>44</v>
          </cell>
          <cell r="J1558">
            <v>580</v>
          </cell>
          <cell r="K1558">
            <v>145</v>
          </cell>
          <cell r="M1558">
            <v>395</v>
          </cell>
          <cell r="N1558">
            <v>81</v>
          </cell>
          <cell r="O1558">
            <v>53</v>
          </cell>
          <cell r="P1558">
            <v>110101</v>
          </cell>
          <cell r="Q1558">
            <v>312</v>
          </cell>
          <cell r="R1558">
            <v>570</v>
          </cell>
          <cell r="S1558">
            <v>566</v>
          </cell>
          <cell r="T1558">
            <v>3.3</v>
          </cell>
          <cell r="U1558">
            <v>1198</v>
          </cell>
        </row>
        <row r="1559">
          <cell r="A1559">
            <v>1091672</v>
          </cell>
          <cell r="B1559" t="str">
            <v>MAXIBATAK</v>
          </cell>
          <cell r="C1559" t="str">
            <v>T-34-85</v>
          </cell>
          <cell r="D1559">
            <v>46953475</v>
          </cell>
          <cell r="E1559">
            <v>5434</v>
          </cell>
          <cell r="H1559">
            <v>610</v>
          </cell>
          <cell r="I1559">
            <v>53</v>
          </cell>
          <cell r="J1559">
            <v>990</v>
          </cell>
          <cell r="K1559">
            <v>959</v>
          </cell>
          <cell r="M1559">
            <v>2773</v>
          </cell>
          <cell r="N1559">
            <v>322</v>
          </cell>
          <cell r="O1559">
            <v>1125</v>
          </cell>
          <cell r="P1559">
            <v>3294107</v>
          </cell>
          <cell r="Q1559">
            <v>4090</v>
          </cell>
          <cell r="R1559">
            <v>4894</v>
          </cell>
          <cell r="S1559">
            <v>4175</v>
          </cell>
          <cell r="T1559">
            <v>5.8</v>
          </cell>
          <cell r="U1559">
            <v>8620</v>
          </cell>
        </row>
        <row r="1560">
          <cell r="A1560">
            <v>12146542</v>
          </cell>
          <cell r="B1560" t="str">
            <v>CAHTAY</v>
          </cell>
          <cell r="C1560" t="str">
            <v>DickerMax</v>
          </cell>
          <cell r="D1560">
            <v>46953481</v>
          </cell>
          <cell r="E1560">
            <v>2419</v>
          </cell>
          <cell r="H1560">
            <v>99</v>
          </cell>
          <cell r="I1560">
            <v>44</v>
          </cell>
          <cell r="J1560">
            <v>1010</v>
          </cell>
          <cell r="K1560">
            <v>942</v>
          </cell>
          <cell r="M1560">
            <v>1261</v>
          </cell>
          <cell r="N1560">
            <v>44</v>
          </cell>
          <cell r="O1560">
            <v>627</v>
          </cell>
          <cell r="P1560">
            <v>950360</v>
          </cell>
          <cell r="Q1560">
            <v>2204</v>
          </cell>
          <cell r="R1560">
            <v>2039</v>
          </cell>
          <cell r="S1560">
            <v>3901</v>
          </cell>
          <cell r="T1560">
            <v>3.9</v>
          </cell>
          <cell r="U1560">
            <v>1965</v>
          </cell>
        </row>
        <row r="1561">
          <cell r="A1561">
            <v>6544507</v>
          </cell>
          <cell r="B1561" t="str">
            <v>REKRUT_WWW</v>
          </cell>
          <cell r="C1561" t="str">
            <v>PzIII</v>
          </cell>
          <cell r="D1561">
            <v>46953482</v>
          </cell>
          <cell r="E1561">
            <v>2106</v>
          </cell>
          <cell r="H1561">
            <v>33</v>
          </cell>
          <cell r="I1561">
            <v>56</v>
          </cell>
          <cell r="J1561">
            <v>990</v>
          </cell>
          <cell r="K1561">
            <v>951</v>
          </cell>
          <cell r="M1561">
            <v>1079</v>
          </cell>
          <cell r="N1561">
            <v>22</v>
          </cell>
          <cell r="O1561">
            <v>873</v>
          </cell>
          <cell r="P1561">
            <v>926951</v>
          </cell>
          <cell r="Q1561">
            <v>2023</v>
          </cell>
          <cell r="R1561">
            <v>1384</v>
          </cell>
          <cell r="S1561">
            <v>2894</v>
          </cell>
          <cell r="T1561">
            <v>4.3</v>
          </cell>
          <cell r="U1561">
            <v>2171</v>
          </cell>
        </row>
        <row r="1562">
          <cell r="A1562">
            <v>7835093</v>
          </cell>
          <cell r="B1562" t="str">
            <v>DIM282</v>
          </cell>
          <cell r="C1562" t="str">
            <v>KV1</v>
          </cell>
          <cell r="D1562">
            <v>48125471</v>
          </cell>
          <cell r="E1562">
            <v>5339</v>
          </cell>
          <cell r="H1562">
            <v>1015</v>
          </cell>
          <cell r="I1562">
            <v>52</v>
          </cell>
          <cell r="J1562">
            <v>870</v>
          </cell>
          <cell r="K1562">
            <v>751</v>
          </cell>
          <cell r="M1562">
            <v>2602</v>
          </cell>
          <cell r="N1562">
            <v>532</v>
          </cell>
          <cell r="O1562">
            <v>806</v>
          </cell>
          <cell r="P1562">
            <v>2444021</v>
          </cell>
          <cell r="Q1562">
            <v>3377</v>
          </cell>
          <cell r="R1562">
            <v>4928</v>
          </cell>
          <cell r="S1562">
            <v>2793</v>
          </cell>
          <cell r="T1562">
            <v>5.6</v>
          </cell>
          <cell r="U1562">
            <v>8666</v>
          </cell>
        </row>
        <row r="1563">
          <cell r="A1563">
            <v>6665762</v>
          </cell>
          <cell r="B1563" t="str">
            <v>KOT_001</v>
          </cell>
          <cell r="C1563" t="str">
            <v>VK3001P</v>
          </cell>
          <cell r="D1563">
            <v>48125461</v>
          </cell>
          <cell r="E1563">
            <v>6494</v>
          </cell>
          <cell r="H1563">
            <v>116</v>
          </cell>
          <cell r="I1563">
            <v>48</v>
          </cell>
          <cell r="J1563">
            <v>880</v>
          </cell>
          <cell r="K1563">
            <v>549</v>
          </cell>
          <cell r="M1563">
            <v>3067</v>
          </cell>
          <cell r="N1563">
            <v>56</v>
          </cell>
          <cell r="O1563">
            <v>308</v>
          </cell>
          <cell r="P1563">
            <v>2214878</v>
          </cell>
          <cell r="Q1563">
            <v>3077</v>
          </cell>
          <cell r="R1563">
            <v>4740</v>
          </cell>
          <cell r="S1563">
            <v>3147</v>
          </cell>
          <cell r="T1563">
            <v>5.5</v>
          </cell>
          <cell r="U1563">
            <v>16916</v>
          </cell>
        </row>
        <row r="1564">
          <cell r="A1564">
            <v>8176778</v>
          </cell>
          <cell r="B1564" t="str">
            <v>VOVCHIKGORKI</v>
          </cell>
          <cell r="C1564" t="str">
            <v>StuGIII</v>
          </cell>
          <cell r="D1564">
            <v>48125456</v>
          </cell>
          <cell r="E1564">
            <v>554</v>
          </cell>
          <cell r="H1564">
            <v>30</v>
          </cell>
          <cell r="I1564">
            <v>51</v>
          </cell>
          <cell r="J1564">
            <v>630</v>
          </cell>
          <cell r="K1564">
            <v>459</v>
          </cell>
          <cell r="M1564">
            <v>307</v>
          </cell>
          <cell r="N1564">
            <v>13</v>
          </cell>
          <cell r="O1564"/>
          <cell r="P1564">
            <v>78014</v>
          </cell>
          <cell r="Q1564">
            <v>278</v>
          </cell>
          <cell r="R1564">
            <v>625</v>
          </cell>
          <cell r="S1564">
            <v>121</v>
          </cell>
          <cell r="T1564">
            <v>3.2</v>
          </cell>
          <cell r="U1564">
            <v>504</v>
          </cell>
        </row>
        <row r="1565">
          <cell r="A1565">
            <v>4703582</v>
          </cell>
          <cell r="B1565" t="str">
            <v>STALKER_SANIA</v>
          </cell>
          <cell r="C1565" t="str">
            <v>SU-100</v>
          </cell>
          <cell r="D1565">
            <v>48125474</v>
          </cell>
          <cell r="E1565">
            <v>3154</v>
          </cell>
          <cell r="H1565">
            <v>77</v>
          </cell>
          <cell r="I1565">
            <v>43</v>
          </cell>
          <cell r="J1565">
            <v>680</v>
          </cell>
          <cell r="K1565">
            <v>394</v>
          </cell>
          <cell r="M1565">
            <v>1418</v>
          </cell>
          <cell r="N1565">
            <v>32</v>
          </cell>
          <cell r="O1565"/>
          <cell r="P1565">
            <v>902560</v>
          </cell>
          <cell r="Q1565">
            <v>1386</v>
          </cell>
          <cell r="R1565">
            <v>1484</v>
          </cell>
          <cell r="S1565">
            <v>1088</v>
          </cell>
          <cell r="T1565">
            <v>4.8</v>
          </cell>
          <cell r="U1565">
            <v>5751</v>
          </cell>
        </row>
        <row r="1566">
          <cell r="A1566">
            <v>2874229</v>
          </cell>
          <cell r="B1566" t="str">
            <v>TANKKLIM</v>
          </cell>
          <cell r="C1566" t="str">
            <v>KV1</v>
          </cell>
          <cell r="D1566">
            <v>48125481</v>
          </cell>
          <cell r="E1566">
            <v>8815</v>
          </cell>
          <cell r="H1566">
            <v>1283</v>
          </cell>
          <cell r="I1566">
            <v>50</v>
          </cell>
          <cell r="J1566">
            <v>1080</v>
          </cell>
          <cell r="K1566">
            <v>1143</v>
          </cell>
          <cell r="M1566">
            <v>4307</v>
          </cell>
          <cell r="N1566">
            <v>643</v>
          </cell>
          <cell r="O1566">
            <v>1350</v>
          </cell>
          <cell r="P1566">
            <v>8484847</v>
          </cell>
          <cell r="Q1566">
            <v>8345</v>
          </cell>
          <cell r="R1566">
            <v>6406</v>
          </cell>
          <cell r="S1566">
            <v>6535</v>
          </cell>
          <cell r="T1566">
            <v>6.5</v>
          </cell>
          <cell r="U1566">
            <v>11806</v>
          </cell>
        </row>
        <row r="1567">
          <cell r="A1567">
            <v>4376304</v>
          </cell>
          <cell r="B1567" t="str">
            <v>TANKISTODOR086</v>
          </cell>
          <cell r="C1567" t="str">
            <v>KV-1s</v>
          </cell>
          <cell r="D1567">
            <v>48125479</v>
          </cell>
          <cell r="E1567">
            <v>5843</v>
          </cell>
          <cell r="H1567">
            <v>93</v>
          </cell>
          <cell r="I1567">
            <v>44</v>
          </cell>
          <cell r="J1567">
            <v>1000</v>
          </cell>
          <cell r="K1567">
            <v>964</v>
          </cell>
          <cell r="M1567">
            <v>2975</v>
          </cell>
          <cell r="N1567">
            <v>41</v>
          </cell>
          <cell r="O1567"/>
          <cell r="P1567">
            <v>2894302</v>
          </cell>
          <cell r="Q1567">
            <v>5433</v>
          </cell>
          <cell r="R1567">
            <v>5813</v>
          </cell>
          <cell r="S1567">
            <v>4238</v>
          </cell>
          <cell r="T1567">
            <v>4.9000000000000004</v>
          </cell>
          <cell r="U1567">
            <v>8225</v>
          </cell>
        </row>
        <row r="1568">
          <cell r="A1568">
            <v>2791517</v>
          </cell>
          <cell r="B1568" t="str">
            <v>SERGEY2092</v>
          </cell>
          <cell r="C1568" t="str">
            <v>PzIV</v>
          </cell>
          <cell r="D1568">
            <v>48125473</v>
          </cell>
          <cell r="E1568">
            <v>2528</v>
          </cell>
          <cell r="H1568">
            <v>130</v>
          </cell>
          <cell r="I1568">
            <v>51</v>
          </cell>
          <cell r="J1568">
            <v>780</v>
          </cell>
          <cell r="K1568">
            <v>443</v>
          </cell>
          <cell r="M1568">
            <v>1217</v>
          </cell>
          <cell r="N1568">
            <v>66</v>
          </cell>
          <cell r="O1568">
            <v>204</v>
          </cell>
          <cell r="P1568">
            <v>595521</v>
          </cell>
          <cell r="Q1568">
            <v>1157</v>
          </cell>
          <cell r="R1568">
            <v>1807</v>
          </cell>
          <cell r="S1568">
            <v>1040</v>
          </cell>
          <cell r="T1568">
            <v>4.5999999999999996</v>
          </cell>
          <cell r="U1568">
            <v>5690</v>
          </cell>
        </row>
        <row r="1569">
          <cell r="A1569">
            <v>13794785</v>
          </cell>
          <cell r="B1569" t="str">
            <v>YRGEN333</v>
          </cell>
          <cell r="C1569" t="str">
            <v>T14</v>
          </cell>
          <cell r="D1569">
            <v>48125476</v>
          </cell>
          <cell r="E1569">
            <v>1065</v>
          </cell>
          <cell r="H1569">
            <v>444</v>
          </cell>
          <cell r="I1569">
            <v>43</v>
          </cell>
          <cell r="J1569">
            <v>690</v>
          </cell>
          <cell r="K1569">
            <v>261</v>
          </cell>
          <cell r="M1569">
            <v>499</v>
          </cell>
          <cell r="N1569">
            <v>190</v>
          </cell>
          <cell r="O1569">
            <v>1</v>
          </cell>
          <cell r="P1569">
            <v>122668</v>
          </cell>
          <cell r="Q1569">
            <v>405</v>
          </cell>
          <cell r="R1569">
            <v>616</v>
          </cell>
          <cell r="S1569">
            <v>893</v>
          </cell>
          <cell r="T1569">
            <v>3.5</v>
          </cell>
          <cell r="U1569">
            <v>1882</v>
          </cell>
        </row>
        <row r="1570">
          <cell r="A1570">
            <v>11380133</v>
          </cell>
          <cell r="B1570" t="str">
            <v>TORO79</v>
          </cell>
          <cell r="C1570" t="str">
            <v>Ch21_T34</v>
          </cell>
          <cell r="D1570">
            <v>48125462</v>
          </cell>
          <cell r="E1570">
            <v>14687</v>
          </cell>
          <cell r="H1570">
            <v>0</v>
          </cell>
          <cell r="I1570">
            <v>48</v>
          </cell>
          <cell r="J1570">
            <v>970</v>
          </cell>
          <cell r="K1570">
            <v>886</v>
          </cell>
          <cell r="M1570">
            <v>7093</v>
          </cell>
          <cell r="N1570">
            <v>0</v>
          </cell>
          <cell r="O1570"/>
          <cell r="P1570">
            <v>7810573</v>
          </cell>
          <cell r="Q1570">
            <v>7450</v>
          </cell>
          <cell r="R1570">
            <v>34171</v>
          </cell>
          <cell r="S1570">
            <v>4153</v>
          </cell>
          <cell r="T1570">
            <v>5.9</v>
          </cell>
          <cell r="U1570">
            <v>10672</v>
          </cell>
        </row>
        <row r="1571">
          <cell r="A1571">
            <v>14468184</v>
          </cell>
          <cell r="B1571" t="str">
            <v>ST1LUSS</v>
          </cell>
          <cell r="C1571" t="str">
            <v>KV1</v>
          </cell>
          <cell r="D1571">
            <v>48125472</v>
          </cell>
          <cell r="E1571">
            <v>302</v>
          </cell>
          <cell r="H1571">
            <v>0</v>
          </cell>
          <cell r="I1571">
            <v>42</v>
          </cell>
          <cell r="J1571">
            <v>680</v>
          </cell>
          <cell r="K1571">
            <v>146</v>
          </cell>
          <cell r="M1571">
            <v>128</v>
          </cell>
          <cell r="N1571">
            <v>0</v>
          </cell>
          <cell r="O1571"/>
          <cell r="P1571">
            <v>33181</v>
          </cell>
          <cell r="Q1571">
            <v>124</v>
          </cell>
          <cell r="R1571">
            <v>224</v>
          </cell>
          <cell r="S1571">
            <v>118</v>
          </cell>
          <cell r="T1571">
            <v>3</v>
          </cell>
          <cell r="U1571">
            <v>554</v>
          </cell>
        </row>
        <row r="1572">
          <cell r="A1572">
            <v>2625398</v>
          </cell>
          <cell r="B1572" t="str">
            <v>IAMGUZNO</v>
          </cell>
          <cell r="C1572" t="str">
            <v>T-25</v>
          </cell>
          <cell r="D1572">
            <v>48125482</v>
          </cell>
          <cell r="E1572">
            <v>9649</v>
          </cell>
          <cell r="H1572">
            <v>161</v>
          </cell>
          <cell r="I1572">
            <v>56</v>
          </cell>
          <cell r="J1572">
            <v>1020</v>
          </cell>
          <cell r="K1572">
            <v>1094</v>
          </cell>
          <cell r="M1572">
            <v>4993</v>
          </cell>
          <cell r="N1572">
            <v>90</v>
          </cell>
          <cell r="O1572">
            <v>1320</v>
          </cell>
          <cell r="P1572">
            <v>7815736</v>
          </cell>
          <cell r="Q1572">
            <v>8308</v>
          </cell>
          <cell r="R1572">
            <v>6813</v>
          </cell>
          <cell r="S1572">
            <v>6125</v>
          </cell>
          <cell r="T1572">
            <v>6.1</v>
          </cell>
          <cell r="U1572">
            <v>14735</v>
          </cell>
        </row>
        <row r="1573">
          <cell r="A1573">
            <v>1680435</v>
          </cell>
          <cell r="B1573" t="str">
            <v>AWE0N</v>
          </cell>
          <cell r="C1573" t="str">
            <v>T-34</v>
          </cell>
          <cell r="D1573">
            <v>48125466</v>
          </cell>
          <cell r="E1573">
            <v>2167</v>
          </cell>
          <cell r="H1573">
            <v>417</v>
          </cell>
          <cell r="I1573">
            <v>53</v>
          </cell>
          <cell r="J1573">
            <v>690</v>
          </cell>
          <cell r="K1573">
            <v>468</v>
          </cell>
          <cell r="M1573">
            <v>1056</v>
          </cell>
          <cell r="N1573">
            <v>220</v>
          </cell>
          <cell r="O1573">
            <v>1111</v>
          </cell>
          <cell r="P1573">
            <v>443021</v>
          </cell>
          <cell r="Q1573">
            <v>922</v>
          </cell>
          <cell r="R1573">
            <v>2486</v>
          </cell>
          <cell r="S1573">
            <v>1388</v>
          </cell>
          <cell r="T1573">
            <v>4</v>
          </cell>
          <cell r="U1573">
            <v>1934</v>
          </cell>
        </row>
        <row r="1574">
          <cell r="A1574">
            <v>3133744</v>
          </cell>
          <cell r="B1574" t="str">
            <v>DMI8281</v>
          </cell>
          <cell r="C1574" t="str">
            <v>T-34</v>
          </cell>
          <cell r="D1574">
            <v>48125464</v>
          </cell>
          <cell r="E1574">
            <v>1735</v>
          </cell>
          <cell r="H1574">
            <v>93</v>
          </cell>
          <cell r="I1574">
            <v>39</v>
          </cell>
          <cell r="J1574">
            <v>530</v>
          </cell>
          <cell r="K1574">
            <v>210</v>
          </cell>
          <cell r="M1574">
            <v>792</v>
          </cell>
          <cell r="N1574">
            <v>35</v>
          </cell>
          <cell r="O1574"/>
          <cell r="P1574">
            <v>213266</v>
          </cell>
          <cell r="Q1574">
            <v>562</v>
          </cell>
          <cell r="R1574">
            <v>1362</v>
          </cell>
          <cell r="S1574">
            <v>747</v>
          </cell>
          <cell r="T1574">
            <v>3.4</v>
          </cell>
          <cell r="U1574">
            <v>1633</v>
          </cell>
        </row>
        <row r="1575">
          <cell r="A1575">
            <v>1856276</v>
          </cell>
          <cell r="B1575" t="str">
            <v>ILGIZ321</v>
          </cell>
          <cell r="C1575" t="str">
            <v>KV1</v>
          </cell>
          <cell r="D1575">
            <v>48125483</v>
          </cell>
          <cell r="E1575">
            <v>1022</v>
          </cell>
          <cell r="H1575">
            <v>69</v>
          </cell>
          <cell r="I1575">
            <v>52</v>
          </cell>
          <cell r="J1575">
            <v>720</v>
          </cell>
          <cell r="K1575">
            <v>486</v>
          </cell>
          <cell r="M1575">
            <v>521</v>
          </cell>
          <cell r="N1575">
            <v>36</v>
          </cell>
          <cell r="O1575">
            <v>1</v>
          </cell>
          <cell r="P1575">
            <v>208132</v>
          </cell>
          <cell r="Q1575">
            <v>670</v>
          </cell>
          <cell r="R1575">
            <v>700</v>
          </cell>
          <cell r="S1575">
            <v>284</v>
          </cell>
          <cell r="T1575">
            <v>3.6</v>
          </cell>
          <cell r="U1575">
            <v>1607</v>
          </cell>
        </row>
        <row r="1576">
          <cell r="A1576">
            <v>14468625</v>
          </cell>
          <cell r="B1576" t="str">
            <v>REALAISE</v>
          </cell>
          <cell r="C1576" t="str">
            <v>KV1</v>
          </cell>
          <cell r="D1576">
            <v>48125458</v>
          </cell>
          <cell r="E1576">
            <v>325</v>
          </cell>
          <cell r="H1576">
            <v>0</v>
          </cell>
          <cell r="I1576">
            <v>54</v>
          </cell>
          <cell r="J1576">
            <v>450</v>
          </cell>
          <cell r="K1576">
            <v>278</v>
          </cell>
          <cell r="M1576">
            <v>176</v>
          </cell>
          <cell r="N1576">
            <v>0</v>
          </cell>
          <cell r="O1576"/>
          <cell r="P1576">
            <v>43248</v>
          </cell>
          <cell r="Q1576">
            <v>131</v>
          </cell>
          <cell r="R1576">
            <v>108</v>
          </cell>
          <cell r="S1576">
            <v>128</v>
          </cell>
          <cell r="T1576">
            <v>2.6</v>
          </cell>
          <cell r="U1576">
            <v>209</v>
          </cell>
        </row>
        <row r="1577">
          <cell r="A1577">
            <v>6844387</v>
          </cell>
          <cell r="B1577" t="str">
            <v>DIMON____1985</v>
          </cell>
          <cell r="C1577" t="str">
            <v>M7_med</v>
          </cell>
          <cell r="D1577">
            <v>48125477</v>
          </cell>
          <cell r="E1577">
            <v>1753</v>
          </cell>
          <cell r="H1577">
            <v>23</v>
          </cell>
          <cell r="I1577">
            <v>50</v>
          </cell>
          <cell r="J1577">
            <v>760</v>
          </cell>
          <cell r="K1577">
            <v>353</v>
          </cell>
          <cell r="M1577">
            <v>850</v>
          </cell>
          <cell r="N1577">
            <v>13</v>
          </cell>
          <cell r="O1577">
            <v>1</v>
          </cell>
          <cell r="P1577">
            <v>272388</v>
          </cell>
          <cell r="Q1577">
            <v>918</v>
          </cell>
          <cell r="R1577">
            <v>1171</v>
          </cell>
          <cell r="S1577">
            <v>1092</v>
          </cell>
          <cell r="T1577">
            <v>3.1</v>
          </cell>
          <cell r="U1577">
            <v>3180</v>
          </cell>
        </row>
        <row r="1578">
          <cell r="A1578">
            <v>5363332</v>
          </cell>
          <cell r="B1578" t="str">
            <v>MAKENT88</v>
          </cell>
          <cell r="C1578" t="str">
            <v>JagdPzIV</v>
          </cell>
          <cell r="D1578">
            <v>48125454</v>
          </cell>
          <cell r="E1578">
            <v>2692</v>
          </cell>
          <cell r="H1578">
            <v>0</v>
          </cell>
          <cell r="I1578">
            <v>48</v>
          </cell>
          <cell r="J1578">
            <v>810</v>
          </cell>
          <cell r="K1578">
            <v>592</v>
          </cell>
          <cell r="M1578">
            <v>1281</v>
          </cell>
          <cell r="N1578">
            <v>0</v>
          </cell>
          <cell r="O1578"/>
          <cell r="P1578">
            <v>1008958</v>
          </cell>
          <cell r="Q1578">
            <v>1491</v>
          </cell>
          <cell r="R1578">
            <v>1556</v>
          </cell>
          <cell r="S1578">
            <v>1539</v>
          </cell>
          <cell r="T1578">
            <v>5.0999999999999996</v>
          </cell>
          <cell r="U1578">
            <v>5070</v>
          </cell>
        </row>
        <row r="1579">
          <cell r="A1579">
            <v>8329790</v>
          </cell>
          <cell r="B1579" t="str">
            <v>NANI002</v>
          </cell>
          <cell r="C1579" t="str">
            <v>KV1</v>
          </cell>
          <cell r="D1579">
            <v>48125468</v>
          </cell>
          <cell r="E1579">
            <v>1022</v>
          </cell>
          <cell r="H1579">
            <v>5</v>
          </cell>
          <cell r="I1579">
            <v>46</v>
          </cell>
          <cell r="J1579">
            <v>540</v>
          </cell>
          <cell r="K1579">
            <v>203</v>
          </cell>
          <cell r="M1579">
            <v>478</v>
          </cell>
          <cell r="N1579">
            <v>1</v>
          </cell>
          <cell r="O1579"/>
          <cell r="P1579">
            <v>83772</v>
          </cell>
          <cell r="Q1579">
            <v>239</v>
          </cell>
          <cell r="R1579">
            <v>1188</v>
          </cell>
          <cell r="S1579">
            <v>352</v>
          </cell>
          <cell r="T1579">
            <v>3.6</v>
          </cell>
          <cell r="U1579">
            <v>937</v>
          </cell>
        </row>
        <row r="1580">
          <cell r="A1580">
            <v>14345196</v>
          </cell>
          <cell r="B1580" t="str">
            <v>KOCMOCTAH</v>
          </cell>
          <cell r="C1580" t="str">
            <v>T1_hvy</v>
          </cell>
          <cell r="D1580">
            <v>48125478</v>
          </cell>
          <cell r="E1580">
            <v>682</v>
          </cell>
          <cell r="H1580">
            <v>17</v>
          </cell>
          <cell r="I1580">
            <v>45</v>
          </cell>
          <cell r="J1580">
            <v>570</v>
          </cell>
          <cell r="K1580">
            <v>351</v>
          </cell>
          <cell r="M1580">
            <v>322</v>
          </cell>
          <cell r="N1580">
            <v>6</v>
          </cell>
          <cell r="O1580"/>
          <cell r="P1580">
            <v>117860</v>
          </cell>
          <cell r="Q1580">
            <v>306</v>
          </cell>
          <cell r="R1580">
            <v>349</v>
          </cell>
          <cell r="S1580">
            <v>657</v>
          </cell>
          <cell r="T1580">
            <v>3.4</v>
          </cell>
          <cell r="U1580">
            <v>374</v>
          </cell>
        </row>
        <row r="1581">
          <cell r="A1581">
            <v>14367397</v>
          </cell>
          <cell r="B1581" t="str">
            <v>MO6IDICK</v>
          </cell>
          <cell r="C1581" t="str">
            <v>PzIV</v>
          </cell>
          <cell r="D1581">
            <v>48125475</v>
          </cell>
          <cell r="E1581">
            <v>351</v>
          </cell>
          <cell r="H1581">
            <v>109</v>
          </cell>
          <cell r="I1581">
            <v>39</v>
          </cell>
          <cell r="J1581">
            <v>580</v>
          </cell>
          <cell r="K1581">
            <v>97</v>
          </cell>
          <cell r="M1581">
            <v>153</v>
          </cell>
          <cell r="N1581">
            <v>42</v>
          </cell>
          <cell r="O1581"/>
          <cell r="P1581">
            <v>26410</v>
          </cell>
          <cell r="Q1581">
            <v>88</v>
          </cell>
          <cell r="R1581">
            <v>96</v>
          </cell>
          <cell r="S1581">
            <v>311</v>
          </cell>
          <cell r="T1581">
            <v>3.6</v>
          </cell>
          <cell r="U1581">
            <v>636</v>
          </cell>
        </row>
        <row r="1582">
          <cell r="A1582">
            <v>5526164</v>
          </cell>
          <cell r="B1582" t="str">
            <v>NEMOW</v>
          </cell>
          <cell r="C1582" t="str">
            <v>Churchill_LL</v>
          </cell>
          <cell r="D1582">
            <v>48125459</v>
          </cell>
          <cell r="E1582">
            <v>10466</v>
          </cell>
          <cell r="H1582">
            <v>26</v>
          </cell>
          <cell r="I1582">
            <v>55</v>
          </cell>
          <cell r="J1582">
            <v>1280</v>
          </cell>
          <cell r="K1582">
            <v>1214</v>
          </cell>
          <cell r="M1582">
            <v>5710</v>
          </cell>
          <cell r="N1582">
            <v>14</v>
          </cell>
          <cell r="O1582"/>
          <cell r="P1582">
            <v>6559563</v>
          </cell>
          <cell r="Q1582">
            <v>11164</v>
          </cell>
          <cell r="R1582">
            <v>10974</v>
          </cell>
          <cell r="S1582">
            <v>11054</v>
          </cell>
          <cell r="T1582">
            <v>5.0999999999999996</v>
          </cell>
          <cell r="U1582">
            <v>23319</v>
          </cell>
        </row>
        <row r="1583">
          <cell r="A1583">
            <v>5971470</v>
          </cell>
          <cell r="B1583" t="str">
            <v>MAXXXIMALIST</v>
          </cell>
          <cell r="C1583" t="str">
            <v>T-50</v>
          </cell>
          <cell r="D1583">
            <v>48125457</v>
          </cell>
          <cell r="E1583">
            <v>5692</v>
          </cell>
          <cell r="H1583">
            <v>405</v>
          </cell>
          <cell r="I1583">
            <v>52</v>
          </cell>
          <cell r="J1583">
            <v>1120</v>
          </cell>
          <cell r="K1583">
            <v>984</v>
          </cell>
          <cell r="M1583">
            <v>2853</v>
          </cell>
          <cell r="N1583">
            <v>209</v>
          </cell>
          <cell r="O1583">
            <v>1067</v>
          </cell>
          <cell r="P1583">
            <v>3027509</v>
          </cell>
          <cell r="Q1583">
            <v>4741</v>
          </cell>
          <cell r="R1583">
            <v>7971</v>
          </cell>
          <cell r="S1583">
            <v>3868</v>
          </cell>
          <cell r="T1583">
            <v>5.2</v>
          </cell>
          <cell r="U1583">
            <v>10373</v>
          </cell>
        </row>
        <row r="1584">
          <cell r="A1584">
            <v>5359841</v>
          </cell>
          <cell r="B1584" t="str">
            <v>ZIMM9</v>
          </cell>
          <cell r="C1584" t="str">
            <v>T-50</v>
          </cell>
          <cell r="D1584">
            <v>48125470</v>
          </cell>
          <cell r="E1584">
            <v>2973</v>
          </cell>
          <cell r="H1584">
            <v>231</v>
          </cell>
          <cell r="I1584">
            <v>47</v>
          </cell>
          <cell r="J1584">
            <v>720</v>
          </cell>
          <cell r="K1584">
            <v>603</v>
          </cell>
          <cell r="M1584">
            <v>1403</v>
          </cell>
          <cell r="N1584">
            <v>108</v>
          </cell>
          <cell r="O1584">
            <v>892</v>
          </cell>
          <cell r="P1584">
            <v>1049863</v>
          </cell>
          <cell r="Q1584">
            <v>1656</v>
          </cell>
          <cell r="R1584">
            <v>3076</v>
          </cell>
          <cell r="S1584">
            <v>1189</v>
          </cell>
          <cell r="T1584">
            <v>4.7</v>
          </cell>
          <cell r="U1584">
            <v>2514</v>
          </cell>
        </row>
        <row r="1585">
          <cell r="A1585">
            <v>13836805</v>
          </cell>
          <cell r="B1585" t="str">
            <v>GOLOVA531</v>
          </cell>
          <cell r="C1585" t="str">
            <v>KV-1s</v>
          </cell>
          <cell r="D1585">
            <v>48125455</v>
          </cell>
          <cell r="E1585">
            <v>1359</v>
          </cell>
          <cell r="H1585">
            <v>289</v>
          </cell>
          <cell r="I1585">
            <v>47</v>
          </cell>
          <cell r="J1585">
            <v>520</v>
          </cell>
          <cell r="K1585">
            <v>276</v>
          </cell>
          <cell r="M1585">
            <v>621</v>
          </cell>
          <cell r="N1585">
            <v>135</v>
          </cell>
          <cell r="O1585">
            <v>1</v>
          </cell>
          <cell r="P1585">
            <v>222962</v>
          </cell>
          <cell r="Q1585">
            <v>426</v>
          </cell>
          <cell r="R1585">
            <v>755</v>
          </cell>
          <cell r="S1585">
            <v>768</v>
          </cell>
          <cell r="T1585">
            <v>4.4000000000000004</v>
          </cell>
          <cell r="U1585">
            <v>1358</v>
          </cell>
        </row>
        <row r="1586">
          <cell r="A1586">
            <v>13916614</v>
          </cell>
          <cell r="B1586" t="str">
            <v>DIMAHA01</v>
          </cell>
          <cell r="C1586" t="str">
            <v>SU-85</v>
          </cell>
          <cell r="D1586">
            <v>48125469</v>
          </cell>
          <cell r="E1586">
            <v>715</v>
          </cell>
          <cell r="H1586">
            <v>26</v>
          </cell>
          <cell r="I1586">
            <v>40</v>
          </cell>
          <cell r="J1586">
            <v>520</v>
          </cell>
          <cell r="K1586">
            <v>188</v>
          </cell>
          <cell r="M1586">
            <v>323</v>
          </cell>
          <cell r="N1586">
            <v>7</v>
          </cell>
          <cell r="O1586"/>
          <cell r="P1586">
            <v>75846</v>
          </cell>
          <cell r="Q1586">
            <v>255</v>
          </cell>
          <cell r="R1586">
            <v>581</v>
          </cell>
          <cell r="S1586">
            <v>359</v>
          </cell>
          <cell r="T1586">
            <v>3</v>
          </cell>
          <cell r="U1586">
            <v>500</v>
          </cell>
        </row>
        <row r="1587">
          <cell r="A1587">
            <v>3964465</v>
          </cell>
          <cell r="B1587" t="str">
            <v>02HB04</v>
          </cell>
          <cell r="C1587" t="str">
            <v>M10_Wolverine</v>
          </cell>
          <cell r="D1587">
            <v>48125465</v>
          </cell>
          <cell r="E1587">
            <v>11603</v>
          </cell>
          <cell r="H1587">
            <v>2140</v>
          </cell>
          <cell r="I1587">
            <v>50</v>
          </cell>
          <cell r="J1587">
            <v>600</v>
          </cell>
          <cell r="K1587">
            <v>609</v>
          </cell>
          <cell r="M1587">
            <v>5469</v>
          </cell>
          <cell r="N1587">
            <v>1066</v>
          </cell>
          <cell r="O1587">
            <v>894</v>
          </cell>
          <cell r="P1587">
            <v>5012256</v>
          </cell>
          <cell r="Q1587">
            <v>6152</v>
          </cell>
          <cell r="R1587">
            <v>4448</v>
          </cell>
          <cell r="S1587">
            <v>7660</v>
          </cell>
          <cell r="T1587">
            <v>5.7</v>
          </cell>
          <cell r="U1587">
            <v>7514</v>
          </cell>
        </row>
        <row r="1588">
          <cell r="A1588">
            <v>12776852</v>
          </cell>
          <cell r="B1588" t="str">
            <v>MARIK212</v>
          </cell>
          <cell r="C1588" t="str">
            <v>T-34</v>
          </cell>
          <cell r="D1588">
            <v>48125467</v>
          </cell>
          <cell r="E1588">
            <v>327</v>
          </cell>
          <cell r="H1588">
            <v>0</v>
          </cell>
          <cell r="I1588">
            <v>48</v>
          </cell>
          <cell r="J1588">
            <v>670</v>
          </cell>
          <cell r="K1588">
            <v>224</v>
          </cell>
          <cell r="M1588">
            <v>158</v>
          </cell>
          <cell r="N1588">
            <v>0</v>
          </cell>
          <cell r="O1588"/>
          <cell r="P1588">
            <v>20863</v>
          </cell>
          <cell r="Q1588">
            <v>58</v>
          </cell>
          <cell r="R1588">
            <v>555</v>
          </cell>
          <cell r="S1588">
            <v>106</v>
          </cell>
          <cell r="T1588">
            <v>3.1</v>
          </cell>
          <cell r="U1588">
            <v>398</v>
          </cell>
        </row>
        <row r="1589">
          <cell r="A1589">
            <v>11996456</v>
          </cell>
          <cell r="B1589" t="str">
            <v>ZXPDVXZ</v>
          </cell>
          <cell r="C1589" t="str">
            <v>KV-1s</v>
          </cell>
          <cell r="D1589">
            <v>48125463</v>
          </cell>
          <cell r="E1589">
            <v>1193</v>
          </cell>
          <cell r="H1589">
            <v>268</v>
          </cell>
          <cell r="I1589">
            <v>44</v>
          </cell>
          <cell r="J1589">
            <v>720</v>
          </cell>
          <cell r="K1589">
            <v>544</v>
          </cell>
          <cell r="M1589">
            <v>568</v>
          </cell>
          <cell r="N1589">
            <v>117</v>
          </cell>
          <cell r="O1589">
            <v>866</v>
          </cell>
          <cell r="P1589">
            <v>367776</v>
          </cell>
          <cell r="Q1589">
            <v>716</v>
          </cell>
          <cell r="R1589">
            <v>849</v>
          </cell>
          <cell r="S1589">
            <v>469</v>
          </cell>
          <cell r="T1589">
            <v>4.4000000000000004</v>
          </cell>
          <cell r="U1589">
            <v>1563</v>
          </cell>
        </row>
        <row r="1590">
          <cell r="A1590">
            <v>668696</v>
          </cell>
          <cell r="B1590" t="str">
            <v>_II_</v>
          </cell>
          <cell r="C1590" t="str">
            <v>M18_Hellcat</v>
          </cell>
          <cell r="D1590">
            <v>48125460</v>
          </cell>
          <cell r="E1590">
            <v>16709</v>
          </cell>
          <cell r="H1590">
            <v>195</v>
          </cell>
          <cell r="I1590">
            <v>53</v>
          </cell>
          <cell r="J1590">
            <v>1100</v>
          </cell>
          <cell r="K1590">
            <v>1160</v>
          </cell>
          <cell r="M1590">
            <v>8401</v>
          </cell>
          <cell r="N1590">
            <v>103</v>
          </cell>
          <cell r="O1590">
            <v>1057</v>
          </cell>
          <cell r="P1590">
            <v>14287701</v>
          </cell>
          <cell r="Q1590">
            <v>14557</v>
          </cell>
          <cell r="R1590">
            <v>22658</v>
          </cell>
          <cell r="S1590">
            <v>11275</v>
          </cell>
          <cell r="T1590">
            <v>6.4</v>
          </cell>
          <cell r="U1590">
            <v>17369</v>
          </cell>
        </row>
        <row r="1591">
          <cell r="A1591">
            <v>14038900</v>
          </cell>
          <cell r="B1591" t="str">
            <v>SAMAEL_GFHF</v>
          </cell>
          <cell r="C1591" t="str">
            <v>KV-1s</v>
          </cell>
          <cell r="D1591">
            <v>48125480</v>
          </cell>
          <cell r="E1591">
            <v>1683</v>
          </cell>
          <cell r="H1591">
            <v>0</v>
          </cell>
          <cell r="I1591">
            <v>49</v>
          </cell>
          <cell r="J1591">
            <v>850</v>
          </cell>
          <cell r="K1591">
            <v>630</v>
          </cell>
          <cell r="M1591">
            <v>819</v>
          </cell>
          <cell r="N1591">
            <v>0</v>
          </cell>
          <cell r="O1591"/>
          <cell r="P1591">
            <v>542985</v>
          </cell>
          <cell r="Q1591">
            <v>1055</v>
          </cell>
          <cell r="R1591">
            <v>1235</v>
          </cell>
          <cell r="S1591">
            <v>1309</v>
          </cell>
          <cell r="T1591">
            <v>4.5</v>
          </cell>
          <cell r="U1591">
            <v>2794</v>
          </cell>
        </row>
      </sheetData>
      <sheetData sheetId="1">
        <row r="2">
          <cell r="B2">
            <v>2</v>
          </cell>
          <cell r="C2">
            <v>12599054</v>
          </cell>
          <cell r="D2">
            <v>12599040</v>
          </cell>
          <cell r="E2">
            <v>12599057</v>
          </cell>
          <cell r="F2">
            <v>12599043</v>
          </cell>
          <cell r="G2">
            <v>12599044</v>
          </cell>
          <cell r="H2">
            <v>12599055</v>
          </cell>
          <cell r="I2">
            <v>12599058</v>
          </cell>
          <cell r="J2">
            <v>12599053</v>
          </cell>
          <cell r="K2">
            <v>12599060</v>
          </cell>
          <cell r="L2">
            <v>12599065</v>
          </cell>
          <cell r="M2">
            <v>12599050</v>
          </cell>
          <cell r="N2">
            <v>12599062</v>
          </cell>
          <cell r="O2">
            <v>12599064</v>
          </cell>
          <cell r="P2">
            <v>12599067</v>
          </cell>
          <cell r="Q2">
            <v>12599068</v>
          </cell>
        </row>
        <row r="3">
          <cell r="B3">
            <v>2</v>
          </cell>
          <cell r="C3">
            <v>12599048</v>
          </cell>
          <cell r="D3">
            <v>12599041</v>
          </cell>
          <cell r="E3">
            <v>12599042</v>
          </cell>
          <cell r="F3">
            <v>12599045</v>
          </cell>
          <cell r="G3">
            <v>12599046</v>
          </cell>
          <cell r="H3">
            <v>12599047</v>
          </cell>
          <cell r="I3">
            <v>12599039</v>
          </cell>
          <cell r="J3">
            <v>12599049</v>
          </cell>
          <cell r="K3">
            <v>12599061</v>
          </cell>
          <cell r="L3">
            <v>12599059</v>
          </cell>
          <cell r="M3">
            <v>12599063</v>
          </cell>
          <cell r="N3">
            <v>12599051</v>
          </cell>
          <cell r="O3">
            <v>12599052</v>
          </cell>
          <cell r="P3">
            <v>12599066</v>
          </cell>
          <cell r="Q3">
            <v>12599056</v>
          </cell>
        </row>
        <row r="4">
          <cell r="B4">
            <v>1</v>
          </cell>
          <cell r="C4">
            <v>13099675</v>
          </cell>
          <cell r="D4">
            <v>13099684</v>
          </cell>
          <cell r="E4">
            <v>13099685</v>
          </cell>
          <cell r="F4">
            <v>13099686</v>
          </cell>
          <cell r="G4">
            <v>13099687</v>
          </cell>
          <cell r="H4">
            <v>13099688</v>
          </cell>
          <cell r="I4">
            <v>13099669</v>
          </cell>
          <cell r="J4">
            <v>13099670</v>
          </cell>
          <cell r="K4">
            <v>13099671</v>
          </cell>
          <cell r="L4">
            <v>13099673</v>
          </cell>
          <cell r="M4">
            <v>13099692</v>
          </cell>
          <cell r="N4">
            <v>13099696</v>
          </cell>
          <cell r="O4">
            <v>13099681</v>
          </cell>
          <cell r="P4">
            <v>13099690</v>
          </cell>
          <cell r="Q4">
            <v>13099682</v>
          </cell>
        </row>
        <row r="5">
          <cell r="B5">
            <v>1</v>
          </cell>
          <cell r="C5">
            <v>13099667</v>
          </cell>
          <cell r="D5">
            <v>13099694</v>
          </cell>
          <cell r="E5">
            <v>13099668</v>
          </cell>
          <cell r="F5">
            <v>13099689</v>
          </cell>
          <cell r="G5">
            <v>13099672</v>
          </cell>
          <cell r="H5">
            <v>13099691</v>
          </cell>
          <cell r="I5">
            <v>13099674</v>
          </cell>
          <cell r="J5">
            <v>13099683</v>
          </cell>
          <cell r="K5">
            <v>13099677</v>
          </cell>
          <cell r="L5">
            <v>13099678</v>
          </cell>
          <cell r="M5">
            <v>13099693</v>
          </cell>
          <cell r="N5">
            <v>13099679</v>
          </cell>
          <cell r="O5">
            <v>13099680</v>
          </cell>
          <cell r="P5">
            <v>13099676</v>
          </cell>
          <cell r="Q5">
            <v>13099695</v>
          </cell>
        </row>
        <row r="6">
          <cell r="B6">
            <v>1</v>
          </cell>
          <cell r="C6">
            <v>122370321</v>
          </cell>
          <cell r="D6">
            <v>122370302</v>
          </cell>
          <cell r="E6">
            <v>122370310</v>
          </cell>
          <cell r="F6">
            <v>122370322</v>
          </cell>
          <cell r="G6">
            <v>122370306</v>
          </cell>
          <cell r="H6">
            <v>122370308</v>
          </cell>
          <cell r="I6">
            <v>122370309</v>
          </cell>
          <cell r="J6">
            <v>122370328</v>
          </cell>
          <cell r="K6">
            <v>122370311</v>
          </cell>
          <cell r="L6">
            <v>122370315</v>
          </cell>
          <cell r="M6">
            <v>122370313</v>
          </cell>
          <cell r="N6">
            <v>122370314</v>
          </cell>
          <cell r="O6">
            <v>122370319</v>
          </cell>
          <cell r="P6">
            <v>122370330</v>
          </cell>
          <cell r="Q6">
            <v>122370331</v>
          </cell>
        </row>
        <row r="7">
          <cell r="B7">
            <v>1</v>
          </cell>
          <cell r="C7">
            <v>122370304</v>
          </cell>
          <cell r="D7">
            <v>122370305</v>
          </cell>
          <cell r="E7">
            <v>122370323</v>
          </cell>
          <cell r="F7">
            <v>122370324</v>
          </cell>
          <cell r="G7">
            <v>122370303</v>
          </cell>
          <cell r="H7">
            <v>122370307</v>
          </cell>
          <cell r="I7">
            <v>122370326</v>
          </cell>
          <cell r="J7">
            <v>122370312</v>
          </cell>
          <cell r="K7">
            <v>122370327</v>
          </cell>
          <cell r="L7">
            <v>122370325</v>
          </cell>
          <cell r="M7">
            <v>122370329</v>
          </cell>
          <cell r="N7">
            <v>122370316</v>
          </cell>
          <cell r="O7">
            <v>122370317</v>
          </cell>
          <cell r="P7">
            <v>122370318</v>
          </cell>
          <cell r="Q7">
            <v>122370320</v>
          </cell>
        </row>
        <row r="8">
          <cell r="B8">
            <v>1</v>
          </cell>
          <cell r="C8">
            <v>33962841</v>
          </cell>
          <cell r="D8">
            <v>33962855</v>
          </cell>
          <cell r="E8">
            <v>33962844</v>
          </cell>
          <cell r="F8">
            <v>33962845</v>
          </cell>
          <cell r="G8">
            <v>33962860</v>
          </cell>
          <cell r="H8">
            <v>33962866</v>
          </cell>
          <cell r="I8">
            <v>33962862</v>
          </cell>
          <cell r="J8">
            <v>33962863</v>
          </cell>
          <cell r="K8">
            <v>33962864</v>
          </cell>
          <cell r="L8">
            <v>33962852</v>
          </cell>
          <cell r="M8">
            <v>33962867</v>
          </cell>
          <cell r="N8">
            <v>33962868</v>
          </cell>
          <cell r="O8">
            <v>33962869</v>
          </cell>
          <cell r="P8">
            <v>33962870</v>
          </cell>
          <cell r="Q8">
            <v>33962861</v>
          </cell>
        </row>
        <row r="9">
          <cell r="B9">
            <v>1</v>
          </cell>
          <cell r="C9">
            <v>33962842</v>
          </cell>
          <cell r="D9">
            <v>33962857</v>
          </cell>
          <cell r="E9">
            <v>33962853</v>
          </cell>
          <cell r="F9">
            <v>33962858</v>
          </cell>
          <cell r="G9">
            <v>33962859</v>
          </cell>
          <cell r="H9">
            <v>33962846</v>
          </cell>
          <cell r="I9">
            <v>33962847</v>
          </cell>
          <cell r="J9">
            <v>33962848</v>
          </cell>
          <cell r="K9">
            <v>33962865</v>
          </cell>
          <cell r="L9">
            <v>33962849</v>
          </cell>
          <cell r="M9">
            <v>33962850</v>
          </cell>
          <cell r="N9">
            <v>33962851</v>
          </cell>
          <cell r="O9">
            <v>33962854</v>
          </cell>
          <cell r="P9">
            <v>33962843</v>
          </cell>
          <cell r="Q9">
            <v>33962856</v>
          </cell>
        </row>
        <row r="10">
          <cell r="B10">
            <v>2</v>
          </cell>
          <cell r="C10">
            <v>31394253</v>
          </cell>
          <cell r="D10">
            <v>31394259</v>
          </cell>
          <cell r="E10">
            <v>31394256</v>
          </cell>
          <cell r="F10">
            <v>31394242</v>
          </cell>
          <cell r="G10">
            <v>31394243</v>
          </cell>
          <cell r="H10">
            <v>31394258</v>
          </cell>
          <cell r="I10">
            <v>31394245</v>
          </cell>
          <cell r="J10">
            <v>31394246</v>
          </cell>
          <cell r="K10">
            <v>31394263</v>
          </cell>
          <cell r="L10">
            <v>31394261</v>
          </cell>
          <cell r="M10">
            <v>31394249</v>
          </cell>
          <cell r="N10">
            <v>31394262</v>
          </cell>
          <cell r="O10">
            <v>31394260</v>
          </cell>
          <cell r="P10">
            <v>31394264</v>
          </cell>
          <cell r="Q10">
            <v>31394252</v>
          </cell>
        </row>
        <row r="11">
          <cell r="B11">
            <v>2</v>
          </cell>
          <cell r="C11">
            <v>31394237</v>
          </cell>
          <cell r="D11">
            <v>31394238</v>
          </cell>
          <cell r="E11">
            <v>31394255</v>
          </cell>
          <cell r="F11">
            <v>31394239</v>
          </cell>
          <cell r="G11">
            <v>31394254</v>
          </cell>
          <cell r="H11">
            <v>31394240</v>
          </cell>
          <cell r="I11">
            <v>31394241</v>
          </cell>
          <cell r="J11">
            <v>31394257</v>
          </cell>
          <cell r="K11">
            <v>31394244</v>
          </cell>
          <cell r="L11">
            <v>31394247</v>
          </cell>
          <cell r="M11">
            <v>31394248</v>
          </cell>
          <cell r="N11">
            <v>31394250</v>
          </cell>
          <cell r="O11">
            <v>31394251</v>
          </cell>
          <cell r="P11">
            <v>31394265</v>
          </cell>
          <cell r="Q11">
            <v>31394266</v>
          </cell>
        </row>
        <row r="12">
          <cell r="B12">
            <v>2</v>
          </cell>
          <cell r="C12">
            <v>32346417</v>
          </cell>
          <cell r="D12">
            <v>32346418</v>
          </cell>
          <cell r="E12">
            <v>32346444</v>
          </cell>
          <cell r="F12">
            <v>32346420</v>
          </cell>
          <cell r="G12">
            <v>32346421</v>
          </cell>
          <cell r="H12">
            <v>32346422</v>
          </cell>
          <cell r="I12">
            <v>32346423</v>
          </cell>
          <cell r="J12">
            <v>32346424</v>
          </cell>
          <cell r="K12">
            <v>32346438</v>
          </cell>
          <cell r="L12">
            <v>32346439</v>
          </cell>
          <cell r="M12">
            <v>32346428</v>
          </cell>
          <cell r="N12">
            <v>32346441</v>
          </cell>
          <cell r="O12">
            <v>32346442</v>
          </cell>
          <cell r="P12">
            <v>32346432</v>
          </cell>
          <cell r="Q12">
            <v>32346436</v>
          </cell>
        </row>
        <row r="13">
          <cell r="B13">
            <v>2</v>
          </cell>
          <cell r="C13">
            <v>32346415</v>
          </cell>
          <cell r="D13">
            <v>32346433</v>
          </cell>
          <cell r="E13">
            <v>32346416</v>
          </cell>
          <cell r="F13">
            <v>32346434</v>
          </cell>
          <cell r="G13">
            <v>32346419</v>
          </cell>
          <cell r="H13">
            <v>32346425</v>
          </cell>
          <cell r="I13">
            <v>32346426</v>
          </cell>
          <cell r="J13">
            <v>32346437</v>
          </cell>
          <cell r="K13">
            <v>32346427</v>
          </cell>
          <cell r="L13">
            <v>32346435</v>
          </cell>
          <cell r="M13">
            <v>32346429</v>
          </cell>
          <cell r="N13">
            <v>32346430</v>
          </cell>
          <cell r="O13">
            <v>32346443</v>
          </cell>
          <cell r="P13">
            <v>32346431</v>
          </cell>
          <cell r="Q13">
            <v>32346440</v>
          </cell>
        </row>
        <row r="14">
          <cell r="B14">
            <v>2</v>
          </cell>
          <cell r="C14">
            <v>32745781</v>
          </cell>
          <cell r="D14">
            <v>32745795</v>
          </cell>
          <cell r="E14">
            <v>32745784</v>
          </cell>
          <cell r="F14">
            <v>32745785</v>
          </cell>
          <cell r="G14">
            <v>32745799</v>
          </cell>
          <cell r="H14">
            <v>32745800</v>
          </cell>
          <cell r="I14">
            <v>32745802</v>
          </cell>
          <cell r="J14">
            <v>32745788</v>
          </cell>
          <cell r="K14">
            <v>32745804</v>
          </cell>
          <cell r="L14">
            <v>32745805</v>
          </cell>
          <cell r="M14">
            <v>32745806</v>
          </cell>
          <cell r="N14">
            <v>32745791</v>
          </cell>
          <cell r="O14">
            <v>32745807</v>
          </cell>
          <cell r="P14">
            <v>32745793</v>
          </cell>
          <cell r="Q14">
            <v>32745809</v>
          </cell>
        </row>
        <row r="15">
          <cell r="B15">
            <v>2</v>
          </cell>
          <cell r="C15">
            <v>32745794</v>
          </cell>
          <cell r="D15">
            <v>32745782</v>
          </cell>
          <cell r="E15">
            <v>32745783</v>
          </cell>
          <cell r="F15">
            <v>32745786</v>
          </cell>
          <cell r="G15">
            <v>32745798</v>
          </cell>
          <cell r="H15">
            <v>32745801</v>
          </cell>
          <cell r="I15">
            <v>32745787</v>
          </cell>
          <cell r="J15">
            <v>32745789</v>
          </cell>
          <cell r="K15">
            <v>32745803</v>
          </cell>
          <cell r="L15">
            <v>32745790</v>
          </cell>
          <cell r="M15">
            <v>32745792</v>
          </cell>
          <cell r="N15">
            <v>32745796</v>
          </cell>
          <cell r="O15">
            <v>32745808</v>
          </cell>
          <cell r="P15">
            <v>32745810</v>
          </cell>
          <cell r="Q15">
            <v>32745797</v>
          </cell>
        </row>
        <row r="16">
          <cell r="B16">
            <v>2</v>
          </cell>
          <cell r="C16">
            <v>33824710</v>
          </cell>
          <cell r="D16">
            <v>33824694</v>
          </cell>
          <cell r="E16">
            <v>33824695</v>
          </cell>
          <cell r="F16">
            <v>33824696</v>
          </cell>
          <cell r="G16">
            <v>33824697</v>
          </cell>
          <cell r="H16">
            <v>33824718</v>
          </cell>
          <cell r="I16">
            <v>33824700</v>
          </cell>
          <cell r="J16">
            <v>33824712</v>
          </cell>
          <cell r="K16">
            <v>33824716</v>
          </cell>
          <cell r="L16">
            <v>33824709</v>
          </cell>
          <cell r="M16">
            <v>33824699</v>
          </cell>
          <cell r="N16">
            <v>33824704</v>
          </cell>
          <cell r="O16">
            <v>33824719</v>
          </cell>
          <cell r="P16">
            <v>33824721</v>
          </cell>
          <cell r="Q16">
            <v>33824722</v>
          </cell>
        </row>
        <row r="17">
          <cell r="B17">
            <v>2</v>
          </cell>
          <cell r="C17">
            <v>33824711</v>
          </cell>
          <cell r="D17">
            <v>33824698</v>
          </cell>
          <cell r="E17">
            <v>33824713</v>
          </cell>
          <cell r="F17">
            <v>33824714</v>
          </cell>
          <cell r="G17">
            <v>33824715</v>
          </cell>
          <cell r="H17">
            <v>33824717</v>
          </cell>
          <cell r="I17">
            <v>33824701</v>
          </cell>
          <cell r="J17">
            <v>33824702</v>
          </cell>
          <cell r="K17">
            <v>33824703</v>
          </cell>
          <cell r="L17">
            <v>33824705</v>
          </cell>
          <cell r="M17">
            <v>33824720</v>
          </cell>
          <cell r="N17">
            <v>33824706</v>
          </cell>
          <cell r="O17">
            <v>33824707</v>
          </cell>
          <cell r="P17">
            <v>33824723</v>
          </cell>
          <cell r="Q17">
            <v>33824708</v>
          </cell>
        </row>
        <row r="18">
          <cell r="B18">
            <v>1</v>
          </cell>
          <cell r="C18">
            <v>34162859</v>
          </cell>
          <cell r="D18">
            <v>34162846</v>
          </cell>
          <cell r="E18">
            <v>34162847</v>
          </cell>
          <cell r="F18">
            <v>34162862</v>
          </cell>
          <cell r="G18">
            <v>34162849</v>
          </cell>
          <cell r="H18">
            <v>34162850</v>
          </cell>
          <cell r="I18">
            <v>34162865</v>
          </cell>
          <cell r="J18">
            <v>34162860</v>
          </cell>
          <cell r="K18">
            <v>34162866</v>
          </cell>
          <cell r="L18">
            <v>34162852</v>
          </cell>
          <cell r="M18">
            <v>34162853</v>
          </cell>
          <cell r="N18">
            <v>34162869</v>
          </cell>
          <cell r="O18">
            <v>34162868</v>
          </cell>
          <cell r="P18">
            <v>34162854</v>
          </cell>
          <cell r="Q18">
            <v>34162856</v>
          </cell>
        </row>
        <row r="19">
          <cell r="B19">
            <v>1</v>
          </cell>
          <cell r="C19">
            <v>34162858</v>
          </cell>
          <cell r="D19">
            <v>34162861</v>
          </cell>
          <cell r="E19">
            <v>34162872</v>
          </cell>
          <cell r="F19">
            <v>34162863</v>
          </cell>
          <cell r="G19">
            <v>34162848</v>
          </cell>
          <cell r="H19">
            <v>34162864</v>
          </cell>
          <cell r="I19">
            <v>34162851</v>
          </cell>
          <cell r="J19">
            <v>34162867</v>
          </cell>
          <cell r="K19">
            <v>34162870</v>
          </cell>
          <cell r="L19">
            <v>34162871</v>
          </cell>
          <cell r="M19">
            <v>34162855</v>
          </cell>
          <cell r="N19">
            <v>34162873</v>
          </cell>
          <cell r="O19">
            <v>34162874</v>
          </cell>
          <cell r="P19">
            <v>34162875</v>
          </cell>
          <cell r="Q19">
            <v>34162857</v>
          </cell>
        </row>
        <row r="20">
          <cell r="B20">
            <v>1</v>
          </cell>
          <cell r="C20">
            <v>34948695</v>
          </cell>
          <cell r="D20">
            <v>34948719</v>
          </cell>
          <cell r="E20">
            <v>34948697</v>
          </cell>
          <cell r="F20">
            <v>34948717</v>
          </cell>
          <cell r="G20">
            <v>34948710</v>
          </cell>
          <cell r="H20">
            <v>34948696</v>
          </cell>
          <cell r="I20">
            <v>34948698</v>
          </cell>
          <cell r="J20">
            <v>34948702</v>
          </cell>
          <cell r="K20">
            <v>34948701</v>
          </cell>
          <cell r="L20">
            <v>34948716</v>
          </cell>
          <cell r="M20">
            <v>34948704</v>
          </cell>
          <cell r="N20">
            <v>34948718</v>
          </cell>
          <cell r="O20">
            <v>34948708</v>
          </cell>
          <cell r="P20">
            <v>34948723</v>
          </cell>
          <cell r="Q20">
            <v>34948712</v>
          </cell>
        </row>
        <row r="21">
          <cell r="B21">
            <v>1</v>
          </cell>
          <cell r="C21">
            <v>34948715</v>
          </cell>
          <cell r="D21">
            <v>34948709</v>
          </cell>
          <cell r="E21">
            <v>34948711</v>
          </cell>
          <cell r="F21">
            <v>34948720</v>
          </cell>
          <cell r="G21">
            <v>34948713</v>
          </cell>
          <cell r="H21">
            <v>34948714</v>
          </cell>
          <cell r="I21">
            <v>34948700</v>
          </cell>
          <cell r="J21">
            <v>34948699</v>
          </cell>
          <cell r="K21">
            <v>34948703</v>
          </cell>
          <cell r="L21">
            <v>34948705</v>
          </cell>
          <cell r="M21">
            <v>34948722</v>
          </cell>
          <cell r="N21">
            <v>34948706</v>
          </cell>
          <cell r="O21">
            <v>34948721</v>
          </cell>
          <cell r="P21">
            <v>34948707</v>
          </cell>
          <cell r="Q21">
            <v>34948724</v>
          </cell>
        </row>
        <row r="22">
          <cell r="B22">
            <v>2</v>
          </cell>
          <cell r="C22">
            <v>35560360</v>
          </cell>
          <cell r="D22">
            <v>35560372</v>
          </cell>
          <cell r="E22">
            <v>35560347</v>
          </cell>
          <cell r="F22">
            <v>35560348</v>
          </cell>
          <cell r="G22">
            <v>35560349</v>
          </cell>
          <cell r="H22">
            <v>35560362</v>
          </cell>
          <cell r="I22">
            <v>35560363</v>
          </cell>
          <cell r="J22">
            <v>35560350</v>
          </cell>
          <cell r="K22">
            <v>35560351</v>
          </cell>
          <cell r="L22">
            <v>35560364</v>
          </cell>
          <cell r="M22">
            <v>35560353</v>
          </cell>
          <cell r="N22">
            <v>35560354</v>
          </cell>
          <cell r="O22">
            <v>35560356</v>
          </cell>
          <cell r="P22">
            <v>35560374</v>
          </cell>
          <cell r="Q22">
            <v>35560375</v>
          </cell>
        </row>
        <row r="23">
          <cell r="B23">
            <v>2</v>
          </cell>
          <cell r="C23">
            <v>35560373</v>
          </cell>
          <cell r="D23">
            <v>35560371</v>
          </cell>
          <cell r="E23">
            <v>35560352</v>
          </cell>
          <cell r="F23">
            <v>35560355</v>
          </cell>
          <cell r="G23">
            <v>35560366</v>
          </cell>
          <cell r="H23">
            <v>35560367</v>
          </cell>
          <cell r="I23">
            <v>35560368</v>
          </cell>
          <cell r="J23">
            <v>35560365</v>
          </cell>
          <cell r="K23">
            <v>35560369</v>
          </cell>
          <cell r="L23">
            <v>35560370</v>
          </cell>
          <cell r="M23">
            <v>35560357</v>
          </cell>
          <cell r="N23">
            <v>35560358</v>
          </cell>
          <cell r="O23">
            <v>35560361</v>
          </cell>
          <cell r="P23">
            <v>35560359</v>
          </cell>
          <cell r="Q23">
            <v>35560376</v>
          </cell>
        </row>
        <row r="24">
          <cell r="B24">
            <v>1</v>
          </cell>
          <cell r="C24">
            <v>36252127</v>
          </cell>
          <cell r="D24">
            <v>36252117</v>
          </cell>
          <cell r="E24">
            <v>36252139</v>
          </cell>
          <cell r="F24">
            <v>36252112</v>
          </cell>
          <cell r="G24">
            <v>36252131</v>
          </cell>
          <cell r="H24">
            <v>36252114</v>
          </cell>
          <cell r="I24">
            <v>36252132</v>
          </cell>
          <cell r="J24">
            <v>36252133</v>
          </cell>
          <cell r="K24">
            <v>36252115</v>
          </cell>
          <cell r="L24">
            <v>36252136</v>
          </cell>
          <cell r="M24">
            <v>36252128</v>
          </cell>
          <cell r="N24">
            <v>36252118</v>
          </cell>
          <cell r="O24">
            <v>36252120</v>
          </cell>
          <cell r="P24">
            <v>36252138</v>
          </cell>
          <cell r="Q24">
            <v>36252122</v>
          </cell>
        </row>
        <row r="25">
          <cell r="B25">
            <v>1</v>
          </cell>
          <cell r="C25">
            <v>36252111</v>
          </cell>
          <cell r="D25">
            <v>36252129</v>
          </cell>
          <cell r="E25">
            <v>36252113</v>
          </cell>
          <cell r="F25">
            <v>36252116</v>
          </cell>
          <cell r="G25">
            <v>36252134</v>
          </cell>
          <cell r="H25">
            <v>36252130</v>
          </cell>
          <cell r="I25">
            <v>36252135</v>
          </cell>
          <cell r="J25">
            <v>36252137</v>
          </cell>
          <cell r="K25">
            <v>36252119</v>
          </cell>
          <cell r="L25">
            <v>36252121</v>
          </cell>
          <cell r="M25">
            <v>36252123</v>
          </cell>
          <cell r="N25">
            <v>36252124</v>
          </cell>
          <cell r="O25">
            <v>36252125</v>
          </cell>
          <cell r="P25">
            <v>36252126</v>
          </cell>
          <cell r="Q25">
            <v>36252140</v>
          </cell>
        </row>
        <row r="26">
          <cell r="B26">
            <v>1</v>
          </cell>
          <cell r="C26">
            <v>36776433</v>
          </cell>
          <cell r="D26">
            <v>36776434</v>
          </cell>
          <cell r="E26">
            <v>36776435</v>
          </cell>
          <cell r="F26">
            <v>36776420</v>
          </cell>
          <cell r="G26">
            <v>36776421</v>
          </cell>
          <cell r="H26">
            <v>36776423</v>
          </cell>
          <cell r="I26">
            <v>36776438</v>
          </cell>
          <cell r="J26">
            <v>36776425</v>
          </cell>
          <cell r="K26">
            <v>36776440</v>
          </cell>
          <cell r="L26">
            <v>36776442</v>
          </cell>
          <cell r="M26">
            <v>36776426</v>
          </cell>
          <cell r="N26">
            <v>36776427</v>
          </cell>
          <cell r="O26">
            <v>36776431</v>
          </cell>
          <cell r="P26">
            <v>36776430</v>
          </cell>
          <cell r="Q26">
            <v>36776419</v>
          </cell>
        </row>
        <row r="27">
          <cell r="B27">
            <v>1</v>
          </cell>
          <cell r="C27">
            <v>36776424</v>
          </cell>
          <cell r="D27">
            <v>36776422</v>
          </cell>
          <cell r="E27">
            <v>36776444</v>
          </cell>
          <cell r="F27">
            <v>36776441</v>
          </cell>
          <cell r="G27">
            <v>36776443</v>
          </cell>
          <cell r="H27">
            <v>36776446</v>
          </cell>
          <cell r="I27">
            <v>36776428</v>
          </cell>
          <cell r="J27">
            <v>36776447</v>
          </cell>
          <cell r="K27">
            <v>36776437</v>
          </cell>
          <cell r="L27">
            <v>36776429</v>
          </cell>
          <cell r="M27">
            <v>36776445</v>
          </cell>
          <cell r="N27">
            <v>36776436</v>
          </cell>
          <cell r="O27">
            <v>36776439</v>
          </cell>
          <cell r="P27">
            <v>36776448</v>
          </cell>
          <cell r="Q27">
            <v>36776432</v>
          </cell>
        </row>
        <row r="28">
          <cell r="B28">
            <v>2</v>
          </cell>
          <cell r="C28">
            <v>37748942</v>
          </cell>
          <cell r="D28">
            <v>37748960</v>
          </cell>
          <cell r="E28">
            <v>37748945</v>
          </cell>
          <cell r="F28">
            <v>37748946</v>
          </cell>
          <cell r="G28">
            <v>37748948</v>
          </cell>
          <cell r="H28">
            <v>37748963</v>
          </cell>
          <cell r="I28">
            <v>37748964</v>
          </cell>
          <cell r="J28">
            <v>37748965</v>
          </cell>
          <cell r="K28">
            <v>37748958</v>
          </cell>
          <cell r="L28">
            <v>37748952</v>
          </cell>
          <cell r="M28">
            <v>37748966</v>
          </cell>
          <cell r="N28">
            <v>37748967</v>
          </cell>
          <cell r="O28">
            <v>37748969</v>
          </cell>
          <cell r="P28">
            <v>37748954</v>
          </cell>
          <cell r="Q28">
            <v>37748956</v>
          </cell>
        </row>
        <row r="29">
          <cell r="B29">
            <v>2</v>
          </cell>
          <cell r="C29">
            <v>37748941</v>
          </cell>
          <cell r="D29">
            <v>37748957</v>
          </cell>
          <cell r="E29">
            <v>37748943</v>
          </cell>
          <cell r="F29">
            <v>37748944</v>
          </cell>
          <cell r="G29">
            <v>37748959</v>
          </cell>
          <cell r="H29">
            <v>37748961</v>
          </cell>
          <cell r="I29">
            <v>37748962</v>
          </cell>
          <cell r="J29">
            <v>37748947</v>
          </cell>
          <cell r="K29">
            <v>37748949</v>
          </cell>
          <cell r="L29">
            <v>37748950</v>
          </cell>
          <cell r="M29">
            <v>37748951</v>
          </cell>
          <cell r="N29">
            <v>37748953</v>
          </cell>
          <cell r="O29">
            <v>37748968</v>
          </cell>
          <cell r="P29">
            <v>37748955</v>
          </cell>
          <cell r="Q29">
            <v>37748970</v>
          </cell>
        </row>
        <row r="30">
          <cell r="B30">
            <v>2</v>
          </cell>
          <cell r="C30">
            <v>38069718</v>
          </cell>
          <cell r="D30">
            <v>38069734</v>
          </cell>
          <cell r="E30">
            <v>38069719</v>
          </cell>
          <cell r="F30">
            <v>38069720</v>
          </cell>
          <cell r="G30">
            <v>38069743</v>
          </cell>
          <cell r="H30">
            <v>38069736</v>
          </cell>
          <cell r="I30">
            <v>38069737</v>
          </cell>
          <cell r="J30">
            <v>38069722</v>
          </cell>
          <cell r="K30">
            <v>38069723</v>
          </cell>
          <cell r="L30">
            <v>38069725</v>
          </cell>
          <cell r="M30">
            <v>38069741</v>
          </cell>
          <cell r="N30">
            <v>38069742</v>
          </cell>
          <cell r="O30">
            <v>38069730</v>
          </cell>
          <cell r="P30">
            <v>38069745</v>
          </cell>
          <cell r="Q30">
            <v>38069746</v>
          </cell>
        </row>
        <row r="31">
          <cell r="B31">
            <v>2</v>
          </cell>
          <cell r="C31">
            <v>38069732</v>
          </cell>
          <cell r="D31">
            <v>38069733</v>
          </cell>
          <cell r="E31">
            <v>38069721</v>
          </cell>
          <cell r="F31">
            <v>38069735</v>
          </cell>
          <cell r="G31">
            <v>38069724</v>
          </cell>
          <cell r="H31">
            <v>38069738</v>
          </cell>
          <cell r="I31">
            <v>38069739</v>
          </cell>
          <cell r="J31">
            <v>38069726</v>
          </cell>
          <cell r="K31">
            <v>38069727</v>
          </cell>
          <cell r="L31">
            <v>38069740</v>
          </cell>
          <cell r="M31">
            <v>38069728</v>
          </cell>
          <cell r="N31">
            <v>38069729</v>
          </cell>
          <cell r="O31">
            <v>38069744</v>
          </cell>
          <cell r="P31">
            <v>38069731</v>
          </cell>
          <cell r="Q31">
            <v>38069747</v>
          </cell>
        </row>
        <row r="32">
          <cell r="B32">
            <v>1</v>
          </cell>
          <cell r="C32">
            <v>38944567</v>
          </cell>
          <cell r="D32">
            <v>38944550</v>
          </cell>
          <cell r="E32">
            <v>38944552</v>
          </cell>
          <cell r="F32">
            <v>38944554</v>
          </cell>
          <cell r="G32">
            <v>38944556</v>
          </cell>
          <cell r="H32">
            <v>38944557</v>
          </cell>
          <cell r="I32">
            <v>38944558</v>
          </cell>
          <cell r="J32">
            <v>38944570</v>
          </cell>
          <cell r="K32">
            <v>38944572</v>
          </cell>
          <cell r="L32">
            <v>38944549</v>
          </cell>
          <cell r="M32">
            <v>38944573</v>
          </cell>
          <cell r="N32">
            <v>38944576</v>
          </cell>
          <cell r="O32">
            <v>38944564</v>
          </cell>
          <cell r="P32">
            <v>38944565</v>
          </cell>
          <cell r="Q32">
            <v>38944578</v>
          </cell>
        </row>
        <row r="33">
          <cell r="B33">
            <v>1</v>
          </cell>
          <cell r="C33">
            <v>38944555</v>
          </cell>
          <cell r="D33">
            <v>38944568</v>
          </cell>
          <cell r="E33">
            <v>38944551</v>
          </cell>
          <cell r="F33">
            <v>38944553</v>
          </cell>
          <cell r="G33">
            <v>38944559</v>
          </cell>
          <cell r="H33">
            <v>38944560</v>
          </cell>
          <cell r="I33">
            <v>38944571</v>
          </cell>
          <cell r="J33">
            <v>38944561</v>
          </cell>
          <cell r="K33">
            <v>38944574</v>
          </cell>
          <cell r="L33">
            <v>38944562</v>
          </cell>
          <cell r="M33">
            <v>38944575</v>
          </cell>
          <cell r="N33">
            <v>38944563</v>
          </cell>
          <cell r="O33">
            <v>38944577</v>
          </cell>
          <cell r="P33">
            <v>38944569</v>
          </cell>
          <cell r="Q33">
            <v>38944566</v>
          </cell>
        </row>
        <row r="34">
          <cell r="B34">
            <v>1</v>
          </cell>
          <cell r="C34">
            <v>39628226</v>
          </cell>
          <cell r="D34">
            <v>39628242</v>
          </cell>
          <cell r="E34">
            <v>39628229</v>
          </cell>
          <cell r="F34">
            <v>39628243</v>
          </cell>
          <cell r="G34">
            <v>39628245</v>
          </cell>
          <cell r="H34">
            <v>39628247</v>
          </cell>
          <cell r="I34">
            <v>39628237</v>
          </cell>
          <cell r="J34">
            <v>39628238</v>
          </cell>
          <cell r="K34">
            <v>39628249</v>
          </cell>
          <cell r="L34">
            <v>39628250</v>
          </cell>
          <cell r="M34">
            <v>39628251</v>
          </cell>
          <cell r="N34">
            <v>39628252</v>
          </cell>
          <cell r="O34">
            <v>39628232</v>
          </cell>
          <cell r="P34">
            <v>39628248</v>
          </cell>
          <cell r="Q34">
            <v>39628255</v>
          </cell>
        </row>
        <row r="35">
          <cell r="B35">
            <v>1</v>
          </cell>
          <cell r="C35">
            <v>39628241</v>
          </cell>
          <cell r="D35">
            <v>39628227</v>
          </cell>
          <cell r="E35">
            <v>39628228</v>
          </cell>
          <cell r="F35">
            <v>39628230</v>
          </cell>
          <cell r="G35">
            <v>39628231</v>
          </cell>
          <cell r="H35">
            <v>39628233</v>
          </cell>
          <cell r="I35">
            <v>39628234</v>
          </cell>
          <cell r="J35">
            <v>39628244</v>
          </cell>
          <cell r="K35">
            <v>39628235</v>
          </cell>
          <cell r="L35">
            <v>39628246</v>
          </cell>
          <cell r="M35">
            <v>39628236</v>
          </cell>
          <cell r="N35">
            <v>39628254</v>
          </cell>
          <cell r="O35">
            <v>39628239</v>
          </cell>
          <cell r="P35">
            <v>39628253</v>
          </cell>
          <cell r="Q35">
            <v>39628240</v>
          </cell>
        </row>
        <row r="36">
          <cell r="B36">
            <v>2</v>
          </cell>
          <cell r="C36">
            <v>40762752</v>
          </cell>
          <cell r="D36">
            <v>40762764</v>
          </cell>
          <cell r="E36">
            <v>40762750</v>
          </cell>
          <cell r="F36">
            <v>40762741</v>
          </cell>
          <cell r="G36">
            <v>40762757</v>
          </cell>
          <cell r="H36">
            <v>40762758</v>
          </cell>
          <cell r="I36">
            <v>40762759</v>
          </cell>
          <cell r="J36">
            <v>40762742</v>
          </cell>
          <cell r="K36">
            <v>40762761</v>
          </cell>
          <cell r="L36">
            <v>40762763</v>
          </cell>
          <cell r="M36">
            <v>40762765</v>
          </cell>
          <cell r="N36">
            <v>40762745</v>
          </cell>
          <cell r="O36">
            <v>40762747</v>
          </cell>
          <cell r="P36">
            <v>40762748</v>
          </cell>
          <cell r="Q36">
            <v>40762749</v>
          </cell>
        </row>
        <row r="37">
          <cell r="B37">
            <v>2</v>
          </cell>
          <cell r="C37">
            <v>40762736</v>
          </cell>
          <cell r="D37">
            <v>40762737</v>
          </cell>
          <cell r="E37">
            <v>40762738</v>
          </cell>
          <cell r="F37">
            <v>40762739</v>
          </cell>
          <cell r="G37">
            <v>40762754</v>
          </cell>
          <cell r="H37">
            <v>40762740</v>
          </cell>
          <cell r="I37">
            <v>40762753</v>
          </cell>
          <cell r="J37">
            <v>40762756</v>
          </cell>
          <cell r="K37">
            <v>40762760</v>
          </cell>
          <cell r="L37">
            <v>40762743</v>
          </cell>
          <cell r="M37">
            <v>40762744</v>
          </cell>
          <cell r="N37">
            <v>40762762</v>
          </cell>
          <cell r="O37">
            <v>40762751</v>
          </cell>
          <cell r="P37">
            <v>40762746</v>
          </cell>
          <cell r="Q37">
            <v>40762755</v>
          </cell>
        </row>
        <row r="38">
          <cell r="B38">
            <v>2</v>
          </cell>
          <cell r="C38">
            <v>41440105</v>
          </cell>
          <cell r="D38">
            <v>41440091</v>
          </cell>
          <cell r="E38">
            <v>41440092</v>
          </cell>
          <cell r="F38">
            <v>41440094</v>
          </cell>
          <cell r="G38">
            <v>41440097</v>
          </cell>
          <cell r="H38">
            <v>41440108</v>
          </cell>
          <cell r="I38">
            <v>41440110</v>
          </cell>
          <cell r="J38">
            <v>41440112</v>
          </cell>
          <cell r="K38">
            <v>41440114</v>
          </cell>
          <cell r="L38">
            <v>41440098</v>
          </cell>
          <cell r="M38">
            <v>41440116</v>
          </cell>
          <cell r="N38">
            <v>41440099</v>
          </cell>
          <cell r="O38">
            <v>41440101</v>
          </cell>
          <cell r="P38">
            <v>41440102</v>
          </cell>
          <cell r="Q38">
            <v>41440103</v>
          </cell>
        </row>
        <row r="39">
          <cell r="B39">
            <v>2</v>
          </cell>
          <cell r="C39">
            <v>41440089</v>
          </cell>
          <cell r="D39">
            <v>41440090</v>
          </cell>
          <cell r="E39">
            <v>41440107</v>
          </cell>
          <cell r="F39">
            <v>41440093</v>
          </cell>
          <cell r="G39">
            <v>41440095</v>
          </cell>
          <cell r="H39">
            <v>41440096</v>
          </cell>
          <cell r="I39">
            <v>41440109</v>
          </cell>
          <cell r="J39">
            <v>41440111</v>
          </cell>
          <cell r="K39">
            <v>41440115</v>
          </cell>
          <cell r="L39">
            <v>41440117</v>
          </cell>
          <cell r="M39">
            <v>41440113</v>
          </cell>
          <cell r="N39">
            <v>41440100</v>
          </cell>
          <cell r="O39">
            <v>41440106</v>
          </cell>
          <cell r="P39">
            <v>41440104</v>
          </cell>
          <cell r="Q39">
            <v>41440118</v>
          </cell>
        </row>
        <row r="40">
          <cell r="B40">
            <v>2</v>
          </cell>
          <cell r="C40">
            <v>42582318</v>
          </cell>
          <cell r="D40">
            <v>42582343</v>
          </cell>
          <cell r="E40">
            <v>42582329</v>
          </cell>
          <cell r="F40">
            <v>42582320</v>
          </cell>
          <cell r="G40">
            <v>42582321</v>
          </cell>
          <cell r="H40">
            <v>42582332</v>
          </cell>
          <cell r="I40">
            <v>42582323</v>
          </cell>
          <cell r="J40">
            <v>42582325</v>
          </cell>
          <cell r="K40">
            <v>42582328</v>
          </cell>
          <cell r="L40">
            <v>42582339</v>
          </cell>
          <cell r="M40">
            <v>42582319</v>
          </cell>
          <cell r="N40">
            <v>42582340</v>
          </cell>
          <cell r="O40">
            <v>42582345</v>
          </cell>
          <cell r="P40">
            <v>42582334</v>
          </cell>
          <cell r="Q40">
            <v>42582342</v>
          </cell>
        </row>
        <row r="41">
          <cell r="B41">
            <v>2</v>
          </cell>
          <cell r="C41">
            <v>42582317</v>
          </cell>
          <cell r="D41">
            <v>42582322</v>
          </cell>
          <cell r="E41">
            <v>42582335</v>
          </cell>
          <cell r="F41">
            <v>42582336</v>
          </cell>
          <cell r="G41">
            <v>42582324</v>
          </cell>
          <cell r="H41">
            <v>42582326</v>
          </cell>
          <cell r="I41">
            <v>42582327</v>
          </cell>
          <cell r="J41">
            <v>42582337</v>
          </cell>
          <cell r="K41">
            <v>42582346</v>
          </cell>
          <cell r="L41">
            <v>42582330</v>
          </cell>
          <cell r="M41">
            <v>42582331</v>
          </cell>
          <cell r="N41">
            <v>42582341</v>
          </cell>
          <cell r="O41">
            <v>42582338</v>
          </cell>
          <cell r="P41">
            <v>42582344</v>
          </cell>
          <cell r="Q41">
            <v>42582333</v>
          </cell>
        </row>
        <row r="42">
          <cell r="B42">
            <v>1</v>
          </cell>
          <cell r="C42">
            <v>43771447</v>
          </cell>
          <cell r="D42">
            <v>43771450</v>
          </cell>
          <cell r="E42">
            <v>43771453</v>
          </cell>
          <cell r="F42">
            <v>43771455</v>
          </cell>
          <cell r="G42">
            <v>43771473</v>
          </cell>
          <cell r="H42">
            <v>43771464</v>
          </cell>
          <cell r="I42">
            <v>43771461</v>
          </cell>
          <cell r="J42">
            <v>43771454</v>
          </cell>
          <cell r="K42">
            <v>43771451</v>
          </cell>
          <cell r="L42">
            <v>43771469</v>
          </cell>
          <cell r="M42">
            <v>43771470</v>
          </cell>
          <cell r="N42">
            <v>43771472</v>
          </cell>
          <cell r="O42">
            <v>43771474</v>
          </cell>
          <cell r="P42">
            <v>43771468</v>
          </cell>
          <cell r="Q42">
            <v>43771476</v>
          </cell>
        </row>
        <row r="43">
          <cell r="B43">
            <v>1</v>
          </cell>
          <cell r="C43">
            <v>43771448</v>
          </cell>
          <cell r="D43">
            <v>43771449</v>
          </cell>
          <cell r="E43">
            <v>43771452</v>
          </cell>
          <cell r="F43">
            <v>43771456</v>
          </cell>
          <cell r="G43">
            <v>43771458</v>
          </cell>
          <cell r="H43">
            <v>43771457</v>
          </cell>
          <cell r="I43">
            <v>43771462</v>
          </cell>
          <cell r="J43">
            <v>43771463</v>
          </cell>
          <cell r="K43">
            <v>43771460</v>
          </cell>
          <cell r="L43">
            <v>43771465</v>
          </cell>
          <cell r="M43">
            <v>43771466</v>
          </cell>
          <cell r="N43">
            <v>43771467</v>
          </cell>
          <cell r="O43">
            <v>43771471</v>
          </cell>
          <cell r="P43">
            <v>43771459</v>
          </cell>
          <cell r="Q43">
            <v>43771475</v>
          </cell>
        </row>
        <row r="44">
          <cell r="B44">
            <v>1</v>
          </cell>
          <cell r="C44">
            <v>126856038</v>
          </cell>
          <cell r="D44">
            <v>126856053</v>
          </cell>
          <cell r="E44">
            <v>126856040</v>
          </cell>
          <cell r="F44">
            <v>126856065</v>
          </cell>
          <cell r="G44">
            <v>126856056</v>
          </cell>
          <cell r="H44">
            <v>126856057</v>
          </cell>
          <cell r="I44">
            <v>126856042</v>
          </cell>
          <cell r="J44">
            <v>126856059</v>
          </cell>
          <cell r="K44">
            <v>126856043</v>
          </cell>
          <cell r="L44">
            <v>126856061</v>
          </cell>
          <cell r="M44">
            <v>126856062</v>
          </cell>
          <cell r="N44">
            <v>126856044</v>
          </cell>
          <cell r="O44">
            <v>126856046</v>
          </cell>
          <cell r="P44">
            <v>126856041</v>
          </cell>
          <cell r="Q44">
            <v>126856047</v>
          </cell>
        </row>
        <row r="45">
          <cell r="B45">
            <v>1</v>
          </cell>
          <cell r="C45">
            <v>126856049</v>
          </cell>
          <cell r="D45">
            <v>126856050</v>
          </cell>
          <cell r="E45">
            <v>126856037</v>
          </cell>
          <cell r="F45">
            <v>126856051</v>
          </cell>
          <cell r="G45">
            <v>126856052</v>
          </cell>
          <cell r="H45">
            <v>126856039</v>
          </cell>
          <cell r="I45">
            <v>126856054</v>
          </cell>
          <cell r="J45">
            <v>126856058</v>
          </cell>
          <cell r="K45">
            <v>126856060</v>
          </cell>
          <cell r="L45">
            <v>126856063</v>
          </cell>
          <cell r="M45">
            <v>126856045</v>
          </cell>
          <cell r="N45">
            <v>126856064</v>
          </cell>
          <cell r="O45">
            <v>126856055</v>
          </cell>
          <cell r="P45">
            <v>126856066</v>
          </cell>
          <cell r="Q45">
            <v>126856048</v>
          </cell>
        </row>
        <row r="46">
          <cell r="B46">
            <v>1</v>
          </cell>
          <cell r="C46">
            <v>129433908</v>
          </cell>
          <cell r="D46">
            <v>129433932</v>
          </cell>
          <cell r="E46">
            <v>129433912</v>
          </cell>
          <cell r="F46">
            <v>129433914</v>
          </cell>
          <cell r="G46">
            <v>129433915</v>
          </cell>
          <cell r="H46">
            <v>129433921</v>
          </cell>
          <cell r="I46">
            <v>129433918</v>
          </cell>
          <cell r="J46">
            <v>129433923</v>
          </cell>
          <cell r="K46">
            <v>129433925</v>
          </cell>
          <cell r="L46">
            <v>129433928</v>
          </cell>
          <cell r="M46">
            <v>129433929</v>
          </cell>
          <cell r="N46">
            <v>129433934</v>
          </cell>
          <cell r="O46">
            <v>129433935</v>
          </cell>
          <cell r="P46">
            <v>129433936</v>
          </cell>
          <cell r="Q46">
            <v>129433937</v>
          </cell>
        </row>
        <row r="47">
          <cell r="B47">
            <v>1</v>
          </cell>
          <cell r="C47">
            <v>129433909</v>
          </cell>
          <cell r="D47">
            <v>129433911</v>
          </cell>
          <cell r="E47">
            <v>129433913</v>
          </cell>
          <cell r="F47">
            <v>129433922</v>
          </cell>
          <cell r="G47">
            <v>129433917</v>
          </cell>
          <cell r="H47">
            <v>129433919</v>
          </cell>
          <cell r="I47">
            <v>129433920</v>
          </cell>
          <cell r="J47">
            <v>129433916</v>
          </cell>
          <cell r="K47">
            <v>129433924</v>
          </cell>
          <cell r="L47">
            <v>129433926</v>
          </cell>
          <cell r="M47">
            <v>129433927</v>
          </cell>
          <cell r="N47">
            <v>129433930</v>
          </cell>
          <cell r="O47">
            <v>129433931</v>
          </cell>
          <cell r="P47">
            <v>129433910</v>
          </cell>
          <cell r="Q47">
            <v>129433933</v>
          </cell>
        </row>
        <row r="48">
          <cell r="B48">
            <v>1</v>
          </cell>
          <cell r="C48">
            <v>130062454</v>
          </cell>
          <cell r="D48">
            <v>130062455</v>
          </cell>
          <cell r="E48">
            <v>130062472</v>
          </cell>
          <cell r="F48">
            <v>130062456</v>
          </cell>
          <cell r="G48">
            <v>130062459</v>
          </cell>
          <cell r="H48">
            <v>130062480</v>
          </cell>
          <cell r="I48">
            <v>130062474</v>
          </cell>
          <cell r="J48">
            <v>130062475</v>
          </cell>
          <cell r="K48">
            <v>130062482</v>
          </cell>
          <cell r="L48">
            <v>130062477</v>
          </cell>
          <cell r="M48">
            <v>130062478</v>
          </cell>
          <cell r="N48">
            <v>130062466</v>
          </cell>
          <cell r="O48">
            <v>130062469</v>
          </cell>
          <cell r="P48">
            <v>130062481</v>
          </cell>
          <cell r="Q48">
            <v>130062479</v>
          </cell>
        </row>
        <row r="49">
          <cell r="B49">
            <v>1</v>
          </cell>
          <cell r="C49">
            <v>130062473</v>
          </cell>
          <cell r="D49">
            <v>130062457</v>
          </cell>
          <cell r="E49">
            <v>130062458</v>
          </cell>
          <cell r="F49">
            <v>130062461</v>
          </cell>
          <cell r="G49">
            <v>130062467</v>
          </cell>
          <cell r="H49">
            <v>130062476</v>
          </cell>
          <cell r="I49">
            <v>130062463</v>
          </cell>
          <cell r="J49">
            <v>130062464</v>
          </cell>
          <cell r="K49">
            <v>130062465</v>
          </cell>
          <cell r="L49">
            <v>130062462</v>
          </cell>
          <cell r="M49">
            <v>130062468</v>
          </cell>
          <cell r="N49">
            <v>130062460</v>
          </cell>
          <cell r="O49">
            <v>130062470</v>
          </cell>
          <cell r="P49">
            <v>130062483</v>
          </cell>
          <cell r="Q49">
            <v>130062471</v>
          </cell>
        </row>
        <row r="50">
          <cell r="B50">
            <v>2</v>
          </cell>
          <cell r="C50">
            <v>130912193</v>
          </cell>
          <cell r="D50">
            <v>130912196</v>
          </cell>
          <cell r="E50">
            <v>130912197</v>
          </cell>
          <cell r="F50">
            <v>130912206</v>
          </cell>
          <cell r="G50">
            <v>130912198</v>
          </cell>
          <cell r="H50">
            <v>130912215</v>
          </cell>
          <cell r="I50">
            <v>130912216</v>
          </cell>
          <cell r="J50">
            <v>130912200</v>
          </cell>
          <cell r="K50">
            <v>130912221</v>
          </cell>
          <cell r="L50">
            <v>130912218</v>
          </cell>
          <cell r="M50">
            <v>130912202</v>
          </cell>
          <cell r="N50">
            <v>130912220</v>
          </cell>
          <cell r="O50">
            <v>130912204</v>
          </cell>
          <cell r="P50">
            <v>130912214</v>
          </cell>
          <cell r="Q50">
            <v>130912208</v>
          </cell>
        </row>
        <row r="51">
          <cell r="B51">
            <v>2</v>
          </cell>
          <cell r="C51">
            <v>130912209</v>
          </cell>
          <cell r="D51">
            <v>130912194</v>
          </cell>
          <cell r="E51">
            <v>130912210</v>
          </cell>
          <cell r="F51">
            <v>130912195</v>
          </cell>
          <cell r="G51">
            <v>130912211</v>
          </cell>
          <cell r="H51">
            <v>130912212</v>
          </cell>
          <cell r="I51">
            <v>130912199</v>
          </cell>
          <cell r="J51">
            <v>130912217</v>
          </cell>
          <cell r="K51">
            <v>130912201</v>
          </cell>
          <cell r="L51">
            <v>130912222</v>
          </cell>
          <cell r="M51">
            <v>130912219</v>
          </cell>
          <cell r="N51">
            <v>130912203</v>
          </cell>
          <cell r="O51">
            <v>130912213</v>
          </cell>
          <cell r="P51">
            <v>130912207</v>
          </cell>
          <cell r="Q51">
            <v>130912205</v>
          </cell>
        </row>
        <row r="52">
          <cell r="B52">
            <v>1</v>
          </cell>
          <cell r="C52">
            <v>131631756</v>
          </cell>
          <cell r="D52">
            <v>131631775</v>
          </cell>
          <cell r="E52">
            <v>131631758</v>
          </cell>
          <cell r="F52">
            <v>131631759</v>
          </cell>
          <cell r="G52">
            <v>131631776</v>
          </cell>
          <cell r="H52">
            <v>131631760</v>
          </cell>
          <cell r="I52">
            <v>131631761</v>
          </cell>
          <cell r="J52">
            <v>131631762</v>
          </cell>
          <cell r="K52">
            <v>131631779</v>
          </cell>
          <cell r="L52">
            <v>131631780</v>
          </cell>
          <cell r="M52">
            <v>131631773</v>
          </cell>
          <cell r="N52">
            <v>131631781</v>
          </cell>
          <cell r="O52">
            <v>131631785</v>
          </cell>
          <cell r="P52">
            <v>131631764</v>
          </cell>
          <cell r="Q52">
            <v>131631784</v>
          </cell>
        </row>
        <row r="53">
          <cell r="B53">
            <v>1</v>
          </cell>
          <cell r="C53">
            <v>131631777</v>
          </cell>
          <cell r="D53">
            <v>131631757</v>
          </cell>
          <cell r="E53">
            <v>131631774</v>
          </cell>
          <cell r="F53">
            <v>131631778</v>
          </cell>
          <cell r="G53">
            <v>131631763</v>
          </cell>
          <cell r="H53">
            <v>131631772</v>
          </cell>
          <cell r="I53">
            <v>131631782</v>
          </cell>
          <cell r="J53">
            <v>131631765</v>
          </cell>
          <cell r="K53">
            <v>131631766</v>
          </cell>
          <cell r="L53">
            <v>131631783</v>
          </cell>
          <cell r="M53">
            <v>131631767</v>
          </cell>
          <cell r="N53">
            <v>131631768</v>
          </cell>
          <cell r="O53">
            <v>131631769</v>
          </cell>
          <cell r="P53">
            <v>131631770</v>
          </cell>
          <cell r="Q53">
            <v>131631771</v>
          </cell>
        </row>
        <row r="54">
          <cell r="B54">
            <v>1</v>
          </cell>
          <cell r="C54">
            <v>133946110</v>
          </cell>
          <cell r="D54">
            <v>133946128</v>
          </cell>
          <cell r="E54">
            <v>133946127</v>
          </cell>
          <cell r="F54">
            <v>133946130</v>
          </cell>
          <cell r="G54">
            <v>133946114</v>
          </cell>
          <cell r="H54">
            <v>133946115</v>
          </cell>
          <cell r="I54">
            <v>133946116</v>
          </cell>
          <cell r="J54">
            <v>133946131</v>
          </cell>
          <cell r="K54">
            <v>133946117</v>
          </cell>
          <cell r="L54">
            <v>133946118</v>
          </cell>
          <cell r="M54">
            <v>133946133</v>
          </cell>
          <cell r="N54">
            <v>133946119</v>
          </cell>
          <cell r="O54">
            <v>133946136</v>
          </cell>
          <cell r="P54">
            <v>133946124</v>
          </cell>
          <cell r="Q54">
            <v>133946125</v>
          </cell>
        </row>
        <row r="55">
          <cell r="B55">
            <v>1</v>
          </cell>
          <cell r="C55">
            <v>133946126</v>
          </cell>
          <cell r="D55">
            <v>133946111</v>
          </cell>
          <cell r="E55">
            <v>133946112</v>
          </cell>
          <cell r="F55">
            <v>133946113</v>
          </cell>
          <cell r="G55">
            <v>133946129</v>
          </cell>
          <cell r="H55">
            <v>133946132</v>
          </cell>
          <cell r="I55">
            <v>133946121</v>
          </cell>
          <cell r="J55">
            <v>133946139</v>
          </cell>
          <cell r="K55">
            <v>133946134</v>
          </cell>
          <cell r="L55">
            <v>133946135</v>
          </cell>
          <cell r="M55">
            <v>133946120</v>
          </cell>
          <cell r="N55">
            <v>133946137</v>
          </cell>
          <cell r="O55">
            <v>133946138</v>
          </cell>
          <cell r="P55">
            <v>133946122</v>
          </cell>
          <cell r="Q55">
            <v>133946123</v>
          </cell>
        </row>
        <row r="56">
          <cell r="B56">
            <v>2</v>
          </cell>
          <cell r="C56">
            <v>10473577</v>
          </cell>
          <cell r="D56">
            <v>10473580</v>
          </cell>
          <cell r="E56">
            <v>10473562</v>
          </cell>
          <cell r="F56">
            <v>10473579</v>
          </cell>
          <cell r="G56">
            <v>10473582</v>
          </cell>
          <cell r="H56">
            <v>10473564</v>
          </cell>
          <cell r="I56">
            <v>10473581</v>
          </cell>
          <cell r="J56">
            <v>10473565</v>
          </cell>
          <cell r="K56">
            <v>10473566</v>
          </cell>
          <cell r="L56">
            <v>10473567</v>
          </cell>
          <cell r="M56">
            <v>10473584</v>
          </cell>
          <cell r="N56">
            <v>10473569</v>
          </cell>
          <cell r="O56">
            <v>10473587</v>
          </cell>
          <cell r="P56">
            <v>10473573</v>
          </cell>
          <cell r="Q56">
            <v>10473574</v>
          </cell>
        </row>
        <row r="57">
          <cell r="B57">
            <v>2</v>
          </cell>
          <cell r="C57">
            <v>10473560</v>
          </cell>
          <cell r="D57">
            <v>10473578</v>
          </cell>
          <cell r="E57">
            <v>10473561</v>
          </cell>
          <cell r="F57">
            <v>10473588</v>
          </cell>
          <cell r="G57">
            <v>10473563</v>
          </cell>
          <cell r="H57">
            <v>10473585</v>
          </cell>
          <cell r="I57">
            <v>10473568</v>
          </cell>
          <cell r="J57">
            <v>10473586</v>
          </cell>
          <cell r="K57">
            <v>10473583</v>
          </cell>
          <cell r="L57">
            <v>10473570</v>
          </cell>
          <cell r="M57">
            <v>10473589</v>
          </cell>
          <cell r="N57">
            <v>10473571</v>
          </cell>
          <cell r="O57">
            <v>10473572</v>
          </cell>
          <cell r="P57">
            <v>10473575</v>
          </cell>
          <cell r="Q57">
            <v>10473576</v>
          </cell>
        </row>
        <row r="58">
          <cell r="B58">
            <v>1</v>
          </cell>
          <cell r="C58">
            <v>10780765</v>
          </cell>
          <cell r="D58">
            <v>10780766</v>
          </cell>
          <cell r="E58">
            <v>10780768</v>
          </cell>
          <cell r="F58">
            <v>10780783</v>
          </cell>
          <cell r="G58">
            <v>10780770</v>
          </cell>
          <cell r="H58">
            <v>10780771</v>
          </cell>
          <cell r="I58">
            <v>10780772</v>
          </cell>
          <cell r="J58">
            <v>10780773</v>
          </cell>
          <cell r="K58">
            <v>10780785</v>
          </cell>
          <cell r="L58">
            <v>10780782</v>
          </cell>
          <cell r="M58">
            <v>10780792</v>
          </cell>
          <cell r="N58">
            <v>10780787</v>
          </cell>
          <cell r="O58">
            <v>10780788</v>
          </cell>
          <cell r="P58">
            <v>10780790</v>
          </cell>
          <cell r="Q58">
            <v>10780780</v>
          </cell>
        </row>
        <row r="59">
          <cell r="B59">
            <v>1</v>
          </cell>
          <cell r="C59">
            <v>10780778</v>
          </cell>
          <cell r="D59">
            <v>10780779</v>
          </cell>
          <cell r="E59">
            <v>10780763</v>
          </cell>
          <cell r="F59">
            <v>10780764</v>
          </cell>
          <cell r="G59">
            <v>10780781</v>
          </cell>
          <cell r="H59">
            <v>10780767</v>
          </cell>
          <cell r="I59">
            <v>10780769</v>
          </cell>
          <cell r="J59">
            <v>10780784</v>
          </cell>
          <cell r="K59">
            <v>10780774</v>
          </cell>
          <cell r="L59">
            <v>10780786</v>
          </cell>
          <cell r="M59">
            <v>10780775</v>
          </cell>
          <cell r="N59">
            <v>10780776</v>
          </cell>
          <cell r="O59">
            <v>10780789</v>
          </cell>
          <cell r="P59">
            <v>10780791</v>
          </cell>
          <cell r="Q59">
            <v>10780777</v>
          </cell>
        </row>
        <row r="60">
          <cell r="B60">
            <v>1</v>
          </cell>
          <cell r="C60">
            <v>12951468</v>
          </cell>
          <cell r="D60">
            <v>12951496</v>
          </cell>
          <cell r="E60">
            <v>12951471</v>
          </cell>
          <cell r="F60">
            <v>12951486</v>
          </cell>
          <cell r="G60">
            <v>12951472</v>
          </cell>
          <cell r="H60">
            <v>12951491</v>
          </cell>
          <cell r="I60">
            <v>12951473</v>
          </cell>
          <cell r="J60">
            <v>12951478</v>
          </cell>
          <cell r="K60">
            <v>12951490</v>
          </cell>
          <cell r="L60">
            <v>12951480</v>
          </cell>
          <cell r="M60">
            <v>12951492</v>
          </cell>
          <cell r="N60">
            <v>12951482</v>
          </cell>
          <cell r="O60">
            <v>12951483</v>
          </cell>
          <cell r="P60">
            <v>12951495</v>
          </cell>
          <cell r="Q60">
            <v>12951487</v>
          </cell>
        </row>
        <row r="61">
          <cell r="B61">
            <v>1</v>
          </cell>
          <cell r="C61">
            <v>12951467</v>
          </cell>
          <cell r="D61">
            <v>12951469</v>
          </cell>
          <cell r="E61">
            <v>12951470</v>
          </cell>
          <cell r="F61">
            <v>12951474</v>
          </cell>
          <cell r="G61">
            <v>12951475</v>
          </cell>
          <cell r="H61">
            <v>12951488</v>
          </cell>
          <cell r="I61">
            <v>12951476</v>
          </cell>
          <cell r="J61">
            <v>12951477</v>
          </cell>
          <cell r="K61">
            <v>12951479</v>
          </cell>
          <cell r="L61">
            <v>12951489</v>
          </cell>
          <cell r="M61">
            <v>12951481</v>
          </cell>
          <cell r="N61">
            <v>12951493</v>
          </cell>
          <cell r="O61">
            <v>12951494</v>
          </cell>
          <cell r="P61">
            <v>12951484</v>
          </cell>
          <cell r="Q61">
            <v>12951485</v>
          </cell>
        </row>
        <row r="62">
          <cell r="B62">
            <v>2</v>
          </cell>
          <cell r="C62">
            <v>38593944</v>
          </cell>
          <cell r="D62">
            <v>38593935</v>
          </cell>
          <cell r="E62">
            <v>38593919</v>
          </cell>
          <cell r="F62">
            <v>38593920</v>
          </cell>
          <cell r="G62">
            <v>38593921</v>
          </cell>
          <cell r="H62">
            <v>38593934</v>
          </cell>
          <cell r="I62">
            <v>38593922</v>
          </cell>
          <cell r="J62">
            <v>38593941</v>
          </cell>
          <cell r="K62">
            <v>38593918</v>
          </cell>
          <cell r="L62">
            <v>38593939</v>
          </cell>
          <cell r="M62">
            <v>38593933</v>
          </cell>
          <cell r="N62">
            <v>38593926</v>
          </cell>
          <cell r="O62">
            <v>38593943</v>
          </cell>
          <cell r="P62">
            <v>38593930</v>
          </cell>
          <cell r="Q62">
            <v>38593942</v>
          </cell>
        </row>
        <row r="63">
          <cell r="B63">
            <v>2</v>
          </cell>
          <cell r="C63">
            <v>38593931</v>
          </cell>
          <cell r="D63">
            <v>38593932</v>
          </cell>
          <cell r="E63">
            <v>38593916</v>
          </cell>
          <cell r="F63">
            <v>38593917</v>
          </cell>
          <cell r="G63">
            <v>38593945</v>
          </cell>
          <cell r="H63">
            <v>38593924</v>
          </cell>
          <cell r="I63">
            <v>38593937</v>
          </cell>
          <cell r="J63">
            <v>38593923</v>
          </cell>
          <cell r="K63">
            <v>38593938</v>
          </cell>
          <cell r="L63">
            <v>38593925</v>
          </cell>
          <cell r="M63">
            <v>38593927</v>
          </cell>
          <cell r="N63">
            <v>38593928</v>
          </cell>
          <cell r="O63">
            <v>38593936</v>
          </cell>
          <cell r="P63">
            <v>38593929</v>
          </cell>
          <cell r="Q63">
            <v>38593940</v>
          </cell>
        </row>
        <row r="64">
          <cell r="B64">
            <v>2</v>
          </cell>
          <cell r="C64">
            <v>40875046</v>
          </cell>
          <cell r="D64">
            <v>40875056</v>
          </cell>
          <cell r="E64">
            <v>40875048</v>
          </cell>
          <cell r="F64">
            <v>40875049</v>
          </cell>
          <cell r="G64">
            <v>40875052</v>
          </cell>
          <cell r="H64">
            <v>40875053</v>
          </cell>
          <cell r="I64">
            <v>40875061</v>
          </cell>
          <cell r="J64">
            <v>40875055</v>
          </cell>
          <cell r="K64">
            <v>40875047</v>
          </cell>
          <cell r="L64">
            <v>40875068</v>
          </cell>
          <cell r="M64">
            <v>40875057</v>
          </cell>
          <cell r="N64">
            <v>40875069</v>
          </cell>
          <cell r="O64">
            <v>40875070</v>
          </cell>
          <cell r="P64">
            <v>40875058</v>
          </cell>
          <cell r="Q64">
            <v>40875065</v>
          </cell>
        </row>
        <row r="65">
          <cell r="B65">
            <v>2</v>
          </cell>
          <cell r="C65">
            <v>40875044</v>
          </cell>
          <cell r="D65">
            <v>40875059</v>
          </cell>
          <cell r="E65">
            <v>40875045</v>
          </cell>
          <cell r="F65">
            <v>40875062</v>
          </cell>
          <cell r="G65">
            <v>40875063</v>
          </cell>
          <cell r="H65">
            <v>40875064</v>
          </cell>
          <cell r="I65">
            <v>40875050</v>
          </cell>
          <cell r="J65">
            <v>40875051</v>
          </cell>
          <cell r="K65">
            <v>40875060</v>
          </cell>
          <cell r="L65">
            <v>40875066</v>
          </cell>
          <cell r="M65">
            <v>40875067</v>
          </cell>
          <cell r="N65">
            <v>40875054</v>
          </cell>
          <cell r="O65">
            <v>40875071</v>
          </cell>
          <cell r="P65">
            <v>40875072</v>
          </cell>
          <cell r="Q65">
            <v>40875073</v>
          </cell>
        </row>
        <row r="66">
          <cell r="B66">
            <v>1</v>
          </cell>
          <cell r="C66">
            <v>41495132</v>
          </cell>
          <cell r="D66">
            <v>41495147</v>
          </cell>
          <cell r="E66">
            <v>41495159</v>
          </cell>
          <cell r="F66">
            <v>41495134</v>
          </cell>
          <cell r="G66">
            <v>41495152</v>
          </cell>
          <cell r="H66">
            <v>41495148</v>
          </cell>
          <cell r="I66">
            <v>41495154</v>
          </cell>
          <cell r="J66">
            <v>41495155</v>
          </cell>
          <cell r="K66">
            <v>41495139</v>
          </cell>
          <cell r="L66">
            <v>41495156</v>
          </cell>
          <cell r="M66">
            <v>41495141</v>
          </cell>
          <cell r="N66">
            <v>41495142</v>
          </cell>
          <cell r="O66">
            <v>41495143</v>
          </cell>
          <cell r="P66">
            <v>41495144</v>
          </cell>
          <cell r="Q66">
            <v>41495157</v>
          </cell>
        </row>
        <row r="67">
          <cell r="B67">
            <v>1</v>
          </cell>
          <cell r="C67">
            <v>41495145</v>
          </cell>
          <cell r="D67">
            <v>41495146</v>
          </cell>
          <cell r="E67">
            <v>41495149</v>
          </cell>
          <cell r="F67">
            <v>41495153</v>
          </cell>
          <cell r="G67">
            <v>41495133</v>
          </cell>
          <cell r="H67">
            <v>41495135</v>
          </cell>
          <cell r="I67">
            <v>41495150</v>
          </cell>
          <cell r="J67">
            <v>41495136</v>
          </cell>
          <cell r="K67">
            <v>41495151</v>
          </cell>
          <cell r="L67">
            <v>41495137</v>
          </cell>
          <cell r="M67">
            <v>41495138</v>
          </cell>
          <cell r="N67">
            <v>41495140</v>
          </cell>
          <cell r="O67">
            <v>41495158</v>
          </cell>
          <cell r="P67">
            <v>41495160</v>
          </cell>
          <cell r="Q67">
            <v>41495161</v>
          </cell>
        </row>
        <row r="68">
          <cell r="B68">
            <v>1</v>
          </cell>
          <cell r="C68">
            <v>42063968</v>
          </cell>
          <cell r="D68">
            <v>42063969</v>
          </cell>
          <cell r="E68">
            <v>42063971</v>
          </cell>
          <cell r="F68">
            <v>42063991</v>
          </cell>
          <cell r="G68">
            <v>42063973</v>
          </cell>
          <cell r="H68">
            <v>42063975</v>
          </cell>
          <cell r="I68">
            <v>42063976</v>
          </cell>
          <cell r="J68">
            <v>42063993</v>
          </cell>
          <cell r="K68">
            <v>42063992</v>
          </cell>
          <cell r="L68">
            <v>42063995</v>
          </cell>
          <cell r="M68">
            <v>42063981</v>
          </cell>
          <cell r="N68">
            <v>42063985</v>
          </cell>
          <cell r="O68">
            <v>42063996</v>
          </cell>
          <cell r="P68">
            <v>42063988</v>
          </cell>
          <cell r="Q68">
            <v>42063997</v>
          </cell>
        </row>
        <row r="69">
          <cell r="B69">
            <v>1</v>
          </cell>
          <cell r="C69">
            <v>42063989</v>
          </cell>
          <cell r="D69">
            <v>42063970</v>
          </cell>
          <cell r="E69">
            <v>42063972</v>
          </cell>
          <cell r="F69">
            <v>42063974</v>
          </cell>
          <cell r="G69">
            <v>42063977</v>
          </cell>
          <cell r="H69">
            <v>42063978</v>
          </cell>
          <cell r="I69">
            <v>42063990</v>
          </cell>
          <cell r="J69">
            <v>42063979</v>
          </cell>
          <cell r="K69">
            <v>42063982</v>
          </cell>
          <cell r="L69">
            <v>42063980</v>
          </cell>
          <cell r="M69">
            <v>42063983</v>
          </cell>
          <cell r="N69">
            <v>42063984</v>
          </cell>
          <cell r="O69">
            <v>42063994</v>
          </cell>
          <cell r="P69">
            <v>42063986</v>
          </cell>
          <cell r="Q69">
            <v>42063987</v>
          </cell>
        </row>
        <row r="70">
          <cell r="B70">
            <v>2</v>
          </cell>
          <cell r="C70">
            <v>41800344</v>
          </cell>
          <cell r="D70">
            <v>41800346</v>
          </cell>
          <cell r="E70">
            <v>41800357</v>
          </cell>
          <cell r="F70">
            <v>41800347</v>
          </cell>
          <cell r="G70">
            <v>41800349</v>
          </cell>
          <cell r="H70">
            <v>41800350</v>
          </cell>
          <cell r="I70">
            <v>41800334</v>
          </cell>
          <cell r="J70">
            <v>41800352</v>
          </cell>
          <cell r="K70">
            <v>41800354</v>
          </cell>
          <cell r="L70">
            <v>41800337</v>
          </cell>
          <cell r="M70">
            <v>41800338</v>
          </cell>
          <cell r="N70">
            <v>41800340</v>
          </cell>
          <cell r="O70">
            <v>41800335</v>
          </cell>
          <cell r="P70">
            <v>41800358</v>
          </cell>
          <cell r="Q70">
            <v>41800351</v>
          </cell>
        </row>
        <row r="71">
          <cell r="B71">
            <v>2</v>
          </cell>
          <cell r="C71">
            <v>41800339</v>
          </cell>
          <cell r="D71">
            <v>41800343</v>
          </cell>
          <cell r="E71">
            <v>41800332</v>
          </cell>
          <cell r="F71">
            <v>41800353</v>
          </cell>
          <cell r="G71">
            <v>41800333</v>
          </cell>
          <cell r="H71">
            <v>41800359</v>
          </cell>
          <cell r="I71">
            <v>41800348</v>
          </cell>
          <cell r="J71">
            <v>41800341</v>
          </cell>
          <cell r="K71">
            <v>41800355</v>
          </cell>
          <cell r="L71">
            <v>41800336</v>
          </cell>
          <cell r="M71">
            <v>41800331</v>
          </cell>
          <cell r="N71">
            <v>41800342</v>
          </cell>
          <cell r="O71">
            <v>41800360</v>
          </cell>
          <cell r="P71">
            <v>41800345</v>
          </cell>
          <cell r="Q71">
            <v>41800356</v>
          </cell>
        </row>
        <row r="72">
          <cell r="B72">
            <v>2</v>
          </cell>
          <cell r="C72">
            <v>42273589</v>
          </cell>
          <cell r="D72">
            <v>42273588</v>
          </cell>
          <cell r="E72">
            <v>42477606</v>
          </cell>
          <cell r="F72">
            <v>42477605</v>
          </cell>
          <cell r="G72">
            <v>42273590</v>
          </cell>
          <cell r="H72">
            <v>42477609</v>
          </cell>
          <cell r="I72">
            <v>42477617</v>
          </cell>
          <cell r="J72">
            <v>42477610</v>
          </cell>
          <cell r="K72">
            <v>42273597</v>
          </cell>
          <cell r="L72">
            <v>42273599</v>
          </cell>
          <cell r="M72">
            <v>42477614</v>
          </cell>
          <cell r="N72">
            <v>42477615</v>
          </cell>
          <cell r="O72">
            <v>42477613</v>
          </cell>
          <cell r="P72">
            <v>42477602</v>
          </cell>
          <cell r="Q72">
            <v>42477603</v>
          </cell>
        </row>
        <row r="73">
          <cell r="B73">
            <v>2</v>
          </cell>
          <cell r="C73">
            <v>42477604</v>
          </cell>
          <cell r="D73">
            <v>42477608</v>
          </cell>
          <cell r="E73">
            <v>42477616</v>
          </cell>
          <cell r="F73">
            <v>42273591</v>
          </cell>
          <cell r="G73">
            <v>42273592</v>
          </cell>
          <cell r="H73">
            <v>42273594</v>
          </cell>
          <cell r="I73">
            <v>42273595</v>
          </cell>
          <cell r="J73">
            <v>42477611</v>
          </cell>
          <cell r="K73">
            <v>42273596</v>
          </cell>
          <cell r="L73">
            <v>42477612</v>
          </cell>
          <cell r="M73">
            <v>42273598</v>
          </cell>
          <cell r="N73">
            <v>42477607</v>
          </cell>
          <cell r="O73">
            <v>42273600</v>
          </cell>
          <cell r="P73">
            <v>42477601</v>
          </cell>
          <cell r="Q73">
            <v>42273593</v>
          </cell>
        </row>
        <row r="74">
          <cell r="B74">
            <v>2</v>
          </cell>
          <cell r="C74">
            <v>41670356</v>
          </cell>
          <cell r="D74">
            <v>41670352</v>
          </cell>
          <cell r="E74">
            <v>41670334</v>
          </cell>
          <cell r="F74">
            <v>41670337</v>
          </cell>
          <cell r="G74">
            <v>41670338</v>
          </cell>
          <cell r="H74">
            <v>41670339</v>
          </cell>
          <cell r="I74">
            <v>41670355</v>
          </cell>
          <cell r="J74">
            <v>41670340</v>
          </cell>
          <cell r="K74">
            <v>41670341</v>
          </cell>
          <cell r="L74">
            <v>41670342</v>
          </cell>
          <cell r="M74">
            <v>41670349</v>
          </cell>
          <cell r="N74">
            <v>41670347</v>
          </cell>
          <cell r="O74">
            <v>41670359</v>
          </cell>
          <cell r="P74">
            <v>41670343</v>
          </cell>
          <cell r="Q74">
            <v>41670360</v>
          </cell>
        </row>
        <row r="75">
          <cell r="B75">
            <v>2</v>
          </cell>
          <cell r="C75">
            <v>41670332</v>
          </cell>
          <cell r="D75">
            <v>41670333</v>
          </cell>
          <cell r="E75">
            <v>41670353</v>
          </cell>
          <cell r="F75">
            <v>41670335</v>
          </cell>
          <cell r="G75">
            <v>41670336</v>
          </cell>
          <cell r="H75">
            <v>41670354</v>
          </cell>
          <cell r="I75">
            <v>41670344</v>
          </cell>
          <cell r="J75">
            <v>41670345</v>
          </cell>
          <cell r="K75">
            <v>41670346</v>
          </cell>
          <cell r="L75">
            <v>41670348</v>
          </cell>
          <cell r="M75">
            <v>41670358</v>
          </cell>
          <cell r="N75">
            <v>41670357</v>
          </cell>
          <cell r="O75">
            <v>41670350</v>
          </cell>
          <cell r="P75">
            <v>41670351</v>
          </cell>
          <cell r="Q75">
            <v>41670361</v>
          </cell>
        </row>
        <row r="76">
          <cell r="B76">
            <v>2</v>
          </cell>
          <cell r="C76">
            <v>42428350</v>
          </cell>
          <cell r="D76">
            <v>42428353</v>
          </cell>
          <cell r="E76">
            <v>42428354</v>
          </cell>
          <cell r="F76">
            <v>42428372</v>
          </cell>
          <cell r="G76">
            <v>42428357</v>
          </cell>
          <cell r="H76">
            <v>42428359</v>
          </cell>
          <cell r="I76">
            <v>42428361</v>
          </cell>
          <cell r="J76">
            <v>42428366</v>
          </cell>
          <cell r="K76">
            <v>42428368</v>
          </cell>
          <cell r="L76">
            <v>42428355</v>
          </cell>
          <cell r="M76">
            <v>42428375</v>
          </cell>
          <cell r="N76">
            <v>42428364</v>
          </cell>
          <cell r="O76">
            <v>42428377</v>
          </cell>
          <cell r="P76">
            <v>42428378</v>
          </cell>
          <cell r="Q76">
            <v>42428379</v>
          </cell>
        </row>
        <row r="77">
          <cell r="B77">
            <v>2</v>
          </cell>
          <cell r="C77">
            <v>42428376</v>
          </cell>
          <cell r="D77">
            <v>42428351</v>
          </cell>
          <cell r="E77">
            <v>42428352</v>
          </cell>
          <cell r="F77">
            <v>42428356</v>
          </cell>
          <cell r="G77">
            <v>42428358</v>
          </cell>
          <cell r="H77">
            <v>42428360</v>
          </cell>
          <cell r="I77">
            <v>42428362</v>
          </cell>
          <cell r="J77">
            <v>42428363</v>
          </cell>
          <cell r="K77">
            <v>42428365</v>
          </cell>
          <cell r="L77">
            <v>42428367</v>
          </cell>
          <cell r="M77">
            <v>42428369</v>
          </cell>
          <cell r="N77">
            <v>42428370</v>
          </cell>
          <cell r="O77">
            <v>42428371</v>
          </cell>
          <cell r="P77">
            <v>42428373</v>
          </cell>
          <cell r="Q77">
            <v>42428374</v>
          </cell>
        </row>
        <row r="78">
          <cell r="B78">
            <v>2</v>
          </cell>
          <cell r="C78">
            <v>42290947</v>
          </cell>
          <cell r="D78">
            <v>42290948</v>
          </cell>
          <cell r="E78">
            <v>42290965</v>
          </cell>
          <cell r="F78">
            <v>42290949</v>
          </cell>
          <cell r="G78">
            <v>42290950</v>
          </cell>
          <cell r="H78">
            <v>42290951</v>
          </cell>
          <cell r="I78">
            <v>42290967</v>
          </cell>
          <cell r="J78">
            <v>42290975</v>
          </cell>
          <cell r="K78">
            <v>42290954</v>
          </cell>
          <cell r="L78">
            <v>42290957</v>
          </cell>
          <cell r="M78">
            <v>42290973</v>
          </cell>
          <cell r="N78">
            <v>42290960</v>
          </cell>
          <cell r="O78">
            <v>42290974</v>
          </cell>
          <cell r="P78">
            <v>42290961</v>
          </cell>
          <cell r="Q78">
            <v>42290962</v>
          </cell>
        </row>
        <row r="79">
          <cell r="B79">
            <v>2</v>
          </cell>
          <cell r="C79">
            <v>42290963</v>
          </cell>
          <cell r="D79">
            <v>42290970</v>
          </cell>
          <cell r="E79">
            <v>42290964</v>
          </cell>
          <cell r="F79">
            <v>42290966</v>
          </cell>
          <cell r="G79">
            <v>42290952</v>
          </cell>
          <cell r="H79">
            <v>42290953</v>
          </cell>
          <cell r="I79">
            <v>42290968</v>
          </cell>
          <cell r="J79">
            <v>42290969</v>
          </cell>
          <cell r="K79">
            <v>42290955</v>
          </cell>
          <cell r="L79">
            <v>42290956</v>
          </cell>
          <cell r="M79">
            <v>42290971</v>
          </cell>
          <cell r="N79">
            <v>42290972</v>
          </cell>
          <cell r="O79">
            <v>42290958</v>
          </cell>
          <cell r="P79">
            <v>42290959</v>
          </cell>
          <cell r="Q79">
            <v>42290976</v>
          </cell>
        </row>
        <row r="80">
          <cell r="B80">
            <v>0</v>
          </cell>
          <cell r="C80">
            <v>43808170</v>
          </cell>
          <cell r="D80">
            <v>43808173</v>
          </cell>
          <cell r="E80">
            <v>43808158</v>
          </cell>
          <cell r="F80">
            <v>43808159</v>
          </cell>
          <cell r="G80">
            <v>43808174</v>
          </cell>
          <cell r="H80">
            <v>43808175</v>
          </cell>
          <cell r="I80">
            <v>43808160</v>
          </cell>
          <cell r="J80">
            <v>43808179</v>
          </cell>
          <cell r="K80">
            <v>43808162</v>
          </cell>
          <cell r="L80">
            <v>43808163</v>
          </cell>
          <cell r="M80">
            <v>43808178</v>
          </cell>
          <cell r="N80">
            <v>43808176</v>
          </cell>
          <cell r="O80">
            <v>43808184</v>
          </cell>
          <cell r="P80">
            <v>43808185</v>
          </cell>
          <cell r="Q80">
            <v>43808169</v>
          </cell>
        </row>
        <row r="81">
          <cell r="B81">
            <v>0</v>
          </cell>
          <cell r="C81">
            <v>43808171</v>
          </cell>
          <cell r="D81">
            <v>43808172</v>
          </cell>
          <cell r="E81">
            <v>43808157</v>
          </cell>
          <cell r="F81">
            <v>43808161</v>
          </cell>
          <cell r="G81">
            <v>43808164</v>
          </cell>
          <cell r="H81">
            <v>43808165</v>
          </cell>
          <cell r="I81">
            <v>43808177</v>
          </cell>
          <cell r="J81">
            <v>43808166</v>
          </cell>
          <cell r="K81">
            <v>43808167</v>
          </cell>
          <cell r="L81">
            <v>43808180</v>
          </cell>
          <cell r="M81">
            <v>43808181</v>
          </cell>
          <cell r="N81">
            <v>43808182</v>
          </cell>
          <cell r="O81">
            <v>43808183</v>
          </cell>
          <cell r="P81">
            <v>43808168</v>
          </cell>
          <cell r="Q81">
            <v>43808186</v>
          </cell>
        </row>
        <row r="82">
          <cell r="B82">
            <v>1</v>
          </cell>
          <cell r="C82">
            <v>43535001</v>
          </cell>
          <cell r="D82">
            <v>43535018</v>
          </cell>
          <cell r="E82">
            <v>43535020</v>
          </cell>
          <cell r="F82">
            <v>43535003</v>
          </cell>
          <cell r="G82">
            <v>43535027</v>
          </cell>
          <cell r="H82">
            <v>43535021</v>
          </cell>
          <cell r="I82">
            <v>43535004</v>
          </cell>
          <cell r="J82">
            <v>43535005</v>
          </cell>
          <cell r="K82">
            <v>43535028</v>
          </cell>
          <cell r="L82">
            <v>43535006</v>
          </cell>
          <cell r="M82">
            <v>43535025</v>
          </cell>
          <cell r="N82">
            <v>43535010</v>
          </cell>
          <cell r="O82">
            <v>43535011</v>
          </cell>
          <cell r="P82">
            <v>43535026</v>
          </cell>
          <cell r="Q82">
            <v>43535013</v>
          </cell>
        </row>
        <row r="83">
          <cell r="B83">
            <v>1</v>
          </cell>
          <cell r="C83">
            <v>43535017</v>
          </cell>
          <cell r="D83">
            <v>43535002</v>
          </cell>
          <cell r="E83">
            <v>43535019</v>
          </cell>
          <cell r="F83">
            <v>43535007</v>
          </cell>
          <cell r="G83">
            <v>43535023</v>
          </cell>
          <cell r="H83">
            <v>43535008</v>
          </cell>
          <cell r="I83">
            <v>43535009</v>
          </cell>
          <cell r="J83">
            <v>43535024</v>
          </cell>
          <cell r="K83">
            <v>43535015</v>
          </cell>
          <cell r="L83">
            <v>43535012</v>
          </cell>
          <cell r="M83">
            <v>43535014</v>
          </cell>
          <cell r="N83">
            <v>43535022</v>
          </cell>
          <cell r="O83">
            <v>43535029</v>
          </cell>
          <cell r="P83">
            <v>43535030</v>
          </cell>
          <cell r="Q83">
            <v>43535016</v>
          </cell>
        </row>
        <row r="84">
          <cell r="B84">
            <v>1</v>
          </cell>
          <cell r="C84">
            <v>44341816</v>
          </cell>
          <cell r="D84">
            <v>44341843</v>
          </cell>
          <cell r="E84">
            <v>44341833</v>
          </cell>
          <cell r="F84">
            <v>44341819</v>
          </cell>
          <cell r="G84">
            <v>44341820</v>
          </cell>
          <cell r="H84">
            <v>44341821</v>
          </cell>
          <cell r="I84">
            <v>44341837</v>
          </cell>
          <cell r="J84">
            <v>44341845</v>
          </cell>
          <cell r="K84">
            <v>44341822</v>
          </cell>
          <cell r="L84">
            <v>44341838</v>
          </cell>
          <cell r="M84">
            <v>44341839</v>
          </cell>
          <cell r="N84">
            <v>44341824</v>
          </cell>
          <cell r="O84">
            <v>44341828</v>
          </cell>
          <cell r="P84">
            <v>44341829</v>
          </cell>
          <cell r="Q84">
            <v>44341841</v>
          </cell>
        </row>
        <row r="85">
          <cell r="B85">
            <v>1</v>
          </cell>
          <cell r="C85">
            <v>44341840</v>
          </cell>
          <cell r="D85">
            <v>44341831</v>
          </cell>
          <cell r="E85">
            <v>44341832</v>
          </cell>
          <cell r="F85">
            <v>44341817</v>
          </cell>
          <cell r="G85">
            <v>44341818</v>
          </cell>
          <cell r="H85">
            <v>44341844</v>
          </cell>
          <cell r="I85">
            <v>44341823</v>
          </cell>
          <cell r="J85">
            <v>44341835</v>
          </cell>
          <cell r="K85">
            <v>44341825</v>
          </cell>
          <cell r="L85">
            <v>44341826</v>
          </cell>
          <cell r="M85">
            <v>44341842</v>
          </cell>
          <cell r="N85">
            <v>44341834</v>
          </cell>
          <cell r="O85">
            <v>44341827</v>
          </cell>
          <cell r="P85">
            <v>44341830</v>
          </cell>
          <cell r="Q85">
            <v>44341836</v>
          </cell>
        </row>
        <row r="86">
          <cell r="B86">
            <v>2</v>
          </cell>
          <cell r="C86">
            <v>43589003</v>
          </cell>
          <cell r="D86">
            <v>43589004</v>
          </cell>
          <cell r="E86">
            <v>43589006</v>
          </cell>
          <cell r="F86">
            <v>43588990</v>
          </cell>
          <cell r="G86">
            <v>43588993</v>
          </cell>
          <cell r="H86">
            <v>43589008</v>
          </cell>
          <cell r="I86">
            <v>43589009</v>
          </cell>
          <cell r="J86">
            <v>43588994</v>
          </cell>
          <cell r="K86">
            <v>43588995</v>
          </cell>
          <cell r="L86">
            <v>43588997</v>
          </cell>
          <cell r="M86">
            <v>43588999</v>
          </cell>
          <cell r="N86">
            <v>43589011</v>
          </cell>
          <cell r="O86">
            <v>43589014</v>
          </cell>
          <cell r="P86">
            <v>43589001</v>
          </cell>
          <cell r="Q86">
            <v>43588998</v>
          </cell>
        </row>
        <row r="87">
          <cell r="B87">
            <v>2</v>
          </cell>
          <cell r="C87">
            <v>43588986</v>
          </cell>
          <cell r="D87">
            <v>43588987</v>
          </cell>
          <cell r="E87">
            <v>43588988</v>
          </cell>
          <cell r="F87">
            <v>43588989</v>
          </cell>
          <cell r="G87">
            <v>43588991</v>
          </cell>
          <cell r="H87">
            <v>43588992</v>
          </cell>
          <cell r="I87">
            <v>43589005</v>
          </cell>
          <cell r="J87">
            <v>43588996</v>
          </cell>
          <cell r="K87">
            <v>43589015</v>
          </cell>
          <cell r="L87">
            <v>43589010</v>
          </cell>
          <cell r="M87">
            <v>43589000</v>
          </cell>
          <cell r="N87">
            <v>43589012</v>
          </cell>
          <cell r="O87">
            <v>43589013</v>
          </cell>
          <cell r="P87">
            <v>43589002</v>
          </cell>
          <cell r="Q87">
            <v>43589007</v>
          </cell>
        </row>
        <row r="88">
          <cell r="B88">
            <v>1</v>
          </cell>
          <cell r="C88">
            <v>44192364</v>
          </cell>
          <cell r="D88">
            <v>44192365</v>
          </cell>
          <cell r="E88">
            <v>44192368</v>
          </cell>
          <cell r="F88">
            <v>44192369</v>
          </cell>
          <cell r="G88">
            <v>44192370</v>
          </cell>
          <cell r="H88">
            <v>44192385</v>
          </cell>
          <cell r="I88">
            <v>44192386</v>
          </cell>
          <cell r="J88">
            <v>44192375</v>
          </cell>
          <cell r="K88">
            <v>44192389</v>
          </cell>
          <cell r="L88">
            <v>44192376</v>
          </cell>
          <cell r="M88">
            <v>44192377</v>
          </cell>
          <cell r="N88">
            <v>44192378</v>
          </cell>
          <cell r="O88">
            <v>44192379</v>
          </cell>
          <cell r="P88">
            <v>44192387</v>
          </cell>
          <cell r="Q88">
            <v>44192380</v>
          </cell>
        </row>
        <row r="89">
          <cell r="B89">
            <v>1</v>
          </cell>
          <cell r="C89">
            <v>44192382</v>
          </cell>
          <cell r="D89">
            <v>44192366</v>
          </cell>
          <cell r="E89">
            <v>44192367</v>
          </cell>
          <cell r="F89">
            <v>44192383</v>
          </cell>
          <cell r="G89">
            <v>44192384</v>
          </cell>
          <cell r="H89">
            <v>44192371</v>
          </cell>
          <cell r="I89">
            <v>44192381</v>
          </cell>
          <cell r="J89">
            <v>44192373</v>
          </cell>
          <cell r="K89">
            <v>44192374</v>
          </cell>
          <cell r="L89">
            <v>44192372</v>
          </cell>
          <cell r="M89">
            <v>44192388</v>
          </cell>
          <cell r="N89">
            <v>44192392</v>
          </cell>
          <cell r="O89">
            <v>44192390</v>
          </cell>
          <cell r="P89">
            <v>44192391</v>
          </cell>
          <cell r="Q89">
            <v>44192393</v>
          </cell>
        </row>
        <row r="90">
          <cell r="B90">
            <v>2</v>
          </cell>
          <cell r="C90">
            <v>44602956</v>
          </cell>
          <cell r="D90">
            <v>44602936</v>
          </cell>
          <cell r="E90">
            <v>44602938</v>
          </cell>
          <cell r="F90">
            <v>44602939</v>
          </cell>
          <cell r="G90">
            <v>44602940</v>
          </cell>
          <cell r="H90">
            <v>44602942</v>
          </cell>
          <cell r="I90">
            <v>44602944</v>
          </cell>
          <cell r="J90">
            <v>44602965</v>
          </cell>
          <cell r="K90">
            <v>44602945</v>
          </cell>
          <cell r="L90">
            <v>44602961</v>
          </cell>
          <cell r="M90">
            <v>44602948</v>
          </cell>
          <cell r="N90">
            <v>44602949</v>
          </cell>
          <cell r="O90">
            <v>44602964</v>
          </cell>
          <cell r="P90">
            <v>44602952</v>
          </cell>
          <cell r="Q90">
            <v>44602957</v>
          </cell>
        </row>
        <row r="91">
          <cell r="B91">
            <v>2</v>
          </cell>
          <cell r="C91">
            <v>44602955</v>
          </cell>
          <cell r="D91">
            <v>44602937</v>
          </cell>
          <cell r="E91">
            <v>44602941</v>
          </cell>
          <cell r="F91">
            <v>44602958</v>
          </cell>
          <cell r="G91">
            <v>44602959</v>
          </cell>
          <cell r="H91">
            <v>44602943</v>
          </cell>
          <cell r="I91">
            <v>44602960</v>
          </cell>
          <cell r="J91">
            <v>44602946</v>
          </cell>
          <cell r="K91">
            <v>44602947</v>
          </cell>
          <cell r="L91">
            <v>44602962</v>
          </cell>
          <cell r="M91">
            <v>44602963</v>
          </cell>
          <cell r="N91">
            <v>44602950</v>
          </cell>
          <cell r="O91">
            <v>44602951</v>
          </cell>
          <cell r="P91">
            <v>44602953</v>
          </cell>
          <cell r="Q91">
            <v>44602954</v>
          </cell>
        </row>
        <row r="92">
          <cell r="B92">
            <v>1</v>
          </cell>
          <cell r="C92">
            <v>44879815</v>
          </cell>
          <cell r="D92">
            <v>44879817</v>
          </cell>
          <cell r="E92">
            <v>44879804</v>
          </cell>
          <cell r="F92">
            <v>44879805</v>
          </cell>
          <cell r="G92">
            <v>44879806</v>
          </cell>
          <cell r="H92">
            <v>44879821</v>
          </cell>
          <cell r="I92">
            <v>44879830</v>
          </cell>
          <cell r="J92">
            <v>44879823</v>
          </cell>
          <cell r="K92">
            <v>44879808</v>
          </cell>
          <cell r="L92">
            <v>44879809</v>
          </cell>
          <cell r="M92">
            <v>44879810</v>
          </cell>
          <cell r="N92">
            <v>44879831</v>
          </cell>
          <cell r="O92">
            <v>44879827</v>
          </cell>
          <cell r="P92">
            <v>44879828</v>
          </cell>
          <cell r="Q92">
            <v>44879813</v>
          </cell>
        </row>
        <row r="93">
          <cell r="B93">
            <v>1</v>
          </cell>
          <cell r="C93">
            <v>44879802</v>
          </cell>
          <cell r="D93">
            <v>44879803</v>
          </cell>
          <cell r="E93">
            <v>44879807</v>
          </cell>
          <cell r="F93">
            <v>44879818</v>
          </cell>
          <cell r="G93">
            <v>44879820</v>
          </cell>
          <cell r="H93">
            <v>44879822</v>
          </cell>
          <cell r="I93">
            <v>44879825</v>
          </cell>
          <cell r="J93">
            <v>44879819</v>
          </cell>
          <cell r="K93">
            <v>44879811</v>
          </cell>
          <cell r="L93">
            <v>44879826</v>
          </cell>
          <cell r="M93">
            <v>44879824</v>
          </cell>
          <cell r="N93">
            <v>44879829</v>
          </cell>
          <cell r="O93">
            <v>44879812</v>
          </cell>
          <cell r="P93">
            <v>44879816</v>
          </cell>
          <cell r="Q93">
            <v>44879814</v>
          </cell>
        </row>
        <row r="94">
          <cell r="B94">
            <v>2</v>
          </cell>
          <cell r="C94">
            <v>45465642</v>
          </cell>
          <cell r="D94">
            <v>45465643</v>
          </cell>
          <cell r="E94">
            <v>45465656</v>
          </cell>
          <cell r="F94">
            <v>45465645</v>
          </cell>
          <cell r="G94">
            <v>45465659</v>
          </cell>
          <cell r="H94">
            <v>45465661</v>
          </cell>
          <cell r="I94">
            <v>45465662</v>
          </cell>
          <cell r="J94">
            <v>45465648</v>
          </cell>
          <cell r="K94">
            <v>45465649</v>
          </cell>
          <cell r="L94">
            <v>45465652</v>
          </cell>
          <cell r="M94">
            <v>45465651</v>
          </cell>
          <cell r="N94">
            <v>45465653</v>
          </cell>
          <cell r="O94">
            <v>45465666</v>
          </cell>
          <cell r="P94">
            <v>45465667</v>
          </cell>
          <cell r="Q94">
            <v>45465654</v>
          </cell>
        </row>
        <row r="95">
          <cell r="B95">
            <v>2</v>
          </cell>
          <cell r="C95">
            <v>45465640</v>
          </cell>
          <cell r="D95">
            <v>45465641</v>
          </cell>
          <cell r="E95">
            <v>45465655</v>
          </cell>
          <cell r="F95">
            <v>45465657</v>
          </cell>
          <cell r="G95">
            <v>45465646</v>
          </cell>
          <cell r="H95">
            <v>45465658</v>
          </cell>
          <cell r="I95">
            <v>45465647</v>
          </cell>
          <cell r="J95">
            <v>45465660</v>
          </cell>
          <cell r="K95">
            <v>45465668</v>
          </cell>
          <cell r="L95">
            <v>45465663</v>
          </cell>
          <cell r="M95">
            <v>45465664</v>
          </cell>
          <cell r="N95">
            <v>45465650</v>
          </cell>
          <cell r="O95">
            <v>45465644</v>
          </cell>
          <cell r="P95">
            <v>45465665</v>
          </cell>
          <cell r="Q95">
            <v>45465669</v>
          </cell>
        </row>
        <row r="96">
          <cell r="B96">
            <v>2</v>
          </cell>
          <cell r="C96">
            <v>46345546</v>
          </cell>
          <cell r="D96">
            <v>46345547</v>
          </cell>
          <cell r="E96">
            <v>46345548</v>
          </cell>
          <cell r="F96">
            <v>46345549</v>
          </cell>
          <cell r="G96">
            <v>46345551</v>
          </cell>
          <cell r="H96">
            <v>46345563</v>
          </cell>
          <cell r="I96">
            <v>46345564</v>
          </cell>
          <cell r="J96">
            <v>46345561</v>
          </cell>
          <cell r="K96">
            <v>46345553</v>
          </cell>
          <cell r="L96">
            <v>46345568</v>
          </cell>
          <cell r="M96">
            <v>46345574</v>
          </cell>
          <cell r="N96">
            <v>46345570</v>
          </cell>
          <cell r="O96">
            <v>46345565</v>
          </cell>
          <cell r="P96">
            <v>46345558</v>
          </cell>
          <cell r="Q96">
            <v>46345573</v>
          </cell>
        </row>
        <row r="97">
          <cell r="B97">
            <v>2</v>
          </cell>
          <cell r="C97">
            <v>46345566</v>
          </cell>
          <cell r="D97">
            <v>46345571</v>
          </cell>
          <cell r="E97">
            <v>46345559</v>
          </cell>
          <cell r="F97">
            <v>46345560</v>
          </cell>
          <cell r="G97">
            <v>46345575</v>
          </cell>
          <cell r="H97">
            <v>46345550</v>
          </cell>
          <cell r="I97">
            <v>46345562</v>
          </cell>
          <cell r="J97">
            <v>46345557</v>
          </cell>
          <cell r="K97">
            <v>46345567</v>
          </cell>
          <cell r="L97">
            <v>46345569</v>
          </cell>
          <cell r="M97">
            <v>46345552</v>
          </cell>
          <cell r="N97">
            <v>46345554</v>
          </cell>
          <cell r="O97">
            <v>46345572</v>
          </cell>
          <cell r="P97">
            <v>46345555</v>
          </cell>
          <cell r="Q97">
            <v>46345556</v>
          </cell>
        </row>
        <row r="98">
          <cell r="B98">
            <v>1</v>
          </cell>
          <cell r="C98">
            <v>46831921</v>
          </cell>
          <cell r="D98">
            <v>46831923</v>
          </cell>
          <cell r="E98">
            <v>46831924</v>
          </cell>
          <cell r="F98">
            <v>46831936</v>
          </cell>
          <cell r="G98">
            <v>46831938</v>
          </cell>
          <cell r="H98">
            <v>46831926</v>
          </cell>
          <cell r="I98">
            <v>46831927</v>
          </cell>
          <cell r="J98">
            <v>46831930</v>
          </cell>
          <cell r="K98">
            <v>46831925</v>
          </cell>
          <cell r="L98">
            <v>46831931</v>
          </cell>
          <cell r="M98">
            <v>46831945</v>
          </cell>
          <cell r="N98">
            <v>46831943</v>
          </cell>
          <cell r="O98">
            <v>46831948</v>
          </cell>
          <cell r="P98">
            <v>46831934</v>
          </cell>
          <cell r="Q98">
            <v>46831950</v>
          </cell>
        </row>
        <row r="99">
          <cell r="B99">
            <v>1</v>
          </cell>
          <cell r="C99">
            <v>46831935</v>
          </cell>
          <cell r="D99">
            <v>46831922</v>
          </cell>
          <cell r="E99">
            <v>46831940</v>
          </cell>
          <cell r="F99">
            <v>46831939</v>
          </cell>
          <cell r="G99">
            <v>46831941</v>
          </cell>
          <cell r="H99">
            <v>46831928</v>
          </cell>
          <cell r="I99">
            <v>46831929</v>
          </cell>
          <cell r="J99">
            <v>46831942</v>
          </cell>
          <cell r="K99">
            <v>46831944</v>
          </cell>
          <cell r="L99">
            <v>46831932</v>
          </cell>
          <cell r="M99">
            <v>46831946</v>
          </cell>
          <cell r="N99">
            <v>46831933</v>
          </cell>
          <cell r="O99">
            <v>46831949</v>
          </cell>
          <cell r="P99">
            <v>46831937</v>
          </cell>
          <cell r="Q99">
            <v>46831947</v>
          </cell>
        </row>
        <row r="100">
          <cell r="B100">
            <v>1</v>
          </cell>
          <cell r="C100">
            <v>46055910</v>
          </cell>
          <cell r="D100">
            <v>46055911</v>
          </cell>
          <cell r="E100">
            <v>46055924</v>
          </cell>
          <cell r="F100">
            <v>46055912</v>
          </cell>
          <cell r="G100">
            <v>46055913</v>
          </cell>
          <cell r="H100">
            <v>46055914</v>
          </cell>
          <cell r="I100">
            <v>46055938</v>
          </cell>
          <cell r="J100">
            <v>46055926</v>
          </cell>
          <cell r="K100">
            <v>46055930</v>
          </cell>
          <cell r="L100">
            <v>46055917</v>
          </cell>
          <cell r="M100">
            <v>46055936</v>
          </cell>
          <cell r="N100">
            <v>46055937</v>
          </cell>
          <cell r="O100">
            <v>46055925</v>
          </cell>
          <cell r="P100">
            <v>46055919</v>
          </cell>
          <cell r="Q100">
            <v>46055920</v>
          </cell>
        </row>
        <row r="101">
          <cell r="B101">
            <v>1</v>
          </cell>
          <cell r="C101">
            <v>46055922</v>
          </cell>
          <cell r="D101">
            <v>46055927</v>
          </cell>
          <cell r="E101">
            <v>46055928</v>
          </cell>
          <cell r="F101">
            <v>46055915</v>
          </cell>
          <cell r="G101">
            <v>46055929</v>
          </cell>
          <cell r="H101">
            <v>46055931</v>
          </cell>
          <cell r="I101">
            <v>46055916</v>
          </cell>
          <cell r="J101">
            <v>46055932</v>
          </cell>
          <cell r="K101">
            <v>46055923</v>
          </cell>
          <cell r="L101">
            <v>46055933</v>
          </cell>
          <cell r="M101">
            <v>46055918</v>
          </cell>
          <cell r="N101">
            <v>46055934</v>
          </cell>
          <cell r="O101">
            <v>46055935</v>
          </cell>
          <cell r="P101">
            <v>46055939</v>
          </cell>
          <cell r="Q101">
            <v>46055921</v>
          </cell>
        </row>
        <row r="102">
          <cell r="B102">
            <v>2</v>
          </cell>
          <cell r="C102">
            <v>47068435</v>
          </cell>
          <cell r="D102">
            <v>47068436</v>
          </cell>
          <cell r="E102">
            <v>47068421</v>
          </cell>
          <cell r="F102">
            <v>47068423</v>
          </cell>
          <cell r="G102">
            <v>47068439</v>
          </cell>
          <cell r="H102">
            <v>47068424</v>
          </cell>
          <cell r="I102">
            <v>47068426</v>
          </cell>
          <cell r="J102">
            <v>47068427</v>
          </cell>
          <cell r="K102">
            <v>47068445</v>
          </cell>
          <cell r="L102">
            <v>47068446</v>
          </cell>
          <cell r="M102">
            <v>47068430</v>
          </cell>
          <cell r="N102">
            <v>47068431</v>
          </cell>
          <cell r="O102">
            <v>47068433</v>
          </cell>
          <cell r="P102">
            <v>47068449</v>
          </cell>
          <cell r="Q102">
            <v>47068442</v>
          </cell>
        </row>
        <row r="103">
          <cell r="B103">
            <v>2</v>
          </cell>
          <cell r="C103">
            <v>47068428</v>
          </cell>
          <cell r="D103">
            <v>47068438</v>
          </cell>
          <cell r="E103">
            <v>47068422</v>
          </cell>
          <cell r="F103">
            <v>47068425</v>
          </cell>
          <cell r="G103">
            <v>47068441</v>
          </cell>
          <cell r="H103">
            <v>47068434</v>
          </cell>
          <cell r="I103">
            <v>47068443</v>
          </cell>
          <cell r="J103">
            <v>47068444</v>
          </cell>
          <cell r="K103">
            <v>47068437</v>
          </cell>
          <cell r="L103">
            <v>47068429</v>
          </cell>
          <cell r="M103">
            <v>47068447</v>
          </cell>
          <cell r="N103">
            <v>47068448</v>
          </cell>
          <cell r="O103">
            <v>47068432</v>
          </cell>
          <cell r="P103">
            <v>47068440</v>
          </cell>
          <cell r="Q103">
            <v>47068450</v>
          </cell>
        </row>
        <row r="104">
          <cell r="B104">
            <v>2</v>
          </cell>
          <cell r="C104">
            <v>46953480</v>
          </cell>
          <cell r="D104">
            <v>46953454</v>
          </cell>
          <cell r="E104">
            <v>46953455</v>
          </cell>
          <cell r="F104">
            <v>46953456</v>
          </cell>
          <cell r="G104">
            <v>46953458</v>
          </cell>
          <cell r="H104">
            <v>46953476</v>
          </cell>
          <cell r="I104">
            <v>46953477</v>
          </cell>
          <cell r="J104">
            <v>46953474</v>
          </cell>
          <cell r="K104">
            <v>46953478</v>
          </cell>
          <cell r="L104">
            <v>46953479</v>
          </cell>
          <cell r="M104">
            <v>46953463</v>
          </cell>
          <cell r="N104">
            <v>46953465</v>
          </cell>
          <cell r="O104">
            <v>46953466</v>
          </cell>
          <cell r="P104">
            <v>46953467</v>
          </cell>
          <cell r="Q104">
            <v>46953468</v>
          </cell>
        </row>
        <row r="105">
          <cell r="B105">
            <v>2</v>
          </cell>
          <cell r="C105">
            <v>46953453</v>
          </cell>
          <cell r="D105">
            <v>46953470</v>
          </cell>
          <cell r="E105">
            <v>46953469</v>
          </cell>
          <cell r="F105">
            <v>46953472</v>
          </cell>
          <cell r="G105">
            <v>46953473</v>
          </cell>
          <cell r="H105">
            <v>46953460</v>
          </cell>
          <cell r="I105">
            <v>46953475</v>
          </cell>
          <cell r="J105">
            <v>46953457</v>
          </cell>
          <cell r="K105">
            <v>46953459</v>
          </cell>
          <cell r="L105">
            <v>46953461</v>
          </cell>
          <cell r="M105">
            <v>46953471</v>
          </cell>
          <cell r="N105">
            <v>46953462</v>
          </cell>
          <cell r="O105">
            <v>46953481</v>
          </cell>
          <cell r="P105">
            <v>46953464</v>
          </cell>
          <cell r="Q105">
            <v>46953482</v>
          </cell>
        </row>
        <row r="106">
          <cell r="B106">
            <v>2</v>
          </cell>
          <cell r="C106">
            <v>48125479</v>
          </cell>
          <cell r="D106">
            <v>48125469</v>
          </cell>
          <cell r="E106">
            <v>48125459</v>
          </cell>
          <cell r="F106">
            <v>48125471</v>
          </cell>
          <cell r="G106">
            <v>48125460</v>
          </cell>
          <cell r="H106">
            <v>48125467</v>
          </cell>
          <cell r="I106">
            <v>48125474</v>
          </cell>
          <cell r="J106">
            <v>48125477</v>
          </cell>
          <cell r="K106">
            <v>48125475</v>
          </cell>
          <cell r="L106">
            <v>48125463</v>
          </cell>
          <cell r="M106">
            <v>48125478</v>
          </cell>
          <cell r="N106">
            <v>48125465</v>
          </cell>
          <cell r="O106">
            <v>48125466</v>
          </cell>
          <cell r="P106">
            <v>48125483</v>
          </cell>
          <cell r="Q106">
            <v>48125468</v>
          </cell>
        </row>
        <row r="107">
          <cell r="B107">
            <v>2</v>
          </cell>
          <cell r="C107">
            <v>48125454</v>
          </cell>
          <cell r="D107">
            <v>48125455</v>
          </cell>
          <cell r="E107">
            <v>48125470</v>
          </cell>
          <cell r="F107">
            <v>48125456</v>
          </cell>
          <cell r="G107">
            <v>48125457</v>
          </cell>
          <cell r="H107">
            <v>48125458</v>
          </cell>
          <cell r="I107">
            <v>48125473</v>
          </cell>
          <cell r="J107">
            <v>48125462</v>
          </cell>
          <cell r="K107">
            <v>48125476</v>
          </cell>
          <cell r="L107">
            <v>48125461</v>
          </cell>
          <cell r="M107">
            <v>48125464</v>
          </cell>
          <cell r="N107">
            <v>48125480</v>
          </cell>
          <cell r="O107">
            <v>48125481</v>
          </cell>
          <cell r="P107">
            <v>48125482</v>
          </cell>
          <cell r="Q107">
            <v>48125472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2"/>
      <sheetName val="VI3"/>
    </sheetNames>
    <sheetDataSet>
      <sheetData sheetId="0">
        <row r="1">
          <cell r="A1" t="str">
            <v>name</v>
          </cell>
          <cell r="B1" t="str">
            <v>tier1</v>
          </cell>
          <cell r="C1" t="str">
            <v>tier2</v>
          </cell>
        </row>
        <row r="2">
          <cell r="A2" t="str">
            <v>ms_1</v>
          </cell>
          <cell r="B2">
            <v>1</v>
          </cell>
          <cell r="C2">
            <v>2</v>
          </cell>
        </row>
        <row r="3">
          <cell r="A3" t="str">
            <v>ltraktor</v>
          </cell>
          <cell r="B3">
            <v>1</v>
          </cell>
          <cell r="C3">
            <v>2</v>
          </cell>
        </row>
        <row r="4">
          <cell r="A4" t="str">
            <v>t1_cunningham</v>
          </cell>
          <cell r="B4">
            <v>1</v>
          </cell>
          <cell r="C4">
            <v>2</v>
          </cell>
        </row>
        <row r="5">
          <cell r="A5" t="str">
            <v>renaultft</v>
          </cell>
          <cell r="B5">
            <v>1</v>
          </cell>
          <cell r="C5">
            <v>2</v>
          </cell>
        </row>
        <row r="6">
          <cell r="A6" t="str">
            <v>gb01_medium_mark_i</v>
          </cell>
          <cell r="B6">
            <v>1</v>
          </cell>
          <cell r="C6">
            <v>2</v>
          </cell>
        </row>
        <row r="7">
          <cell r="A7" t="str">
            <v>ch06_renault_nc31</v>
          </cell>
          <cell r="B7">
            <v>1</v>
          </cell>
          <cell r="C7">
            <v>2</v>
          </cell>
        </row>
        <row r="8">
          <cell r="A8" t="str">
            <v>bt_2</v>
          </cell>
          <cell r="B8">
            <v>2</v>
          </cell>
          <cell r="C8">
            <v>3</v>
          </cell>
        </row>
        <row r="9">
          <cell r="A9" t="str">
            <v>t_26</v>
          </cell>
          <cell r="B9">
            <v>2</v>
          </cell>
          <cell r="C9">
            <v>3</v>
          </cell>
        </row>
        <row r="10">
          <cell r="A10" t="str">
            <v>tetrarch_ll</v>
          </cell>
          <cell r="B10">
            <v>2</v>
          </cell>
          <cell r="C10">
            <v>3</v>
          </cell>
        </row>
        <row r="11">
          <cell r="A11" t="str">
            <v>h39_captured</v>
          </cell>
          <cell r="B11">
            <v>2</v>
          </cell>
          <cell r="C11">
            <v>3</v>
          </cell>
        </row>
        <row r="12">
          <cell r="A12" t="str">
            <v>pz35t</v>
          </cell>
          <cell r="B12">
            <v>2</v>
          </cell>
          <cell r="C12">
            <v>3</v>
          </cell>
        </row>
        <row r="13">
          <cell r="A13" t="str">
            <v>pzii</v>
          </cell>
          <cell r="B13">
            <v>2</v>
          </cell>
          <cell r="C13">
            <v>3</v>
          </cell>
        </row>
        <row r="14">
          <cell r="A14" t="str">
            <v>m2_lt</v>
          </cell>
          <cell r="B14">
            <v>2</v>
          </cell>
          <cell r="C14">
            <v>3</v>
          </cell>
        </row>
        <row r="15">
          <cell r="A15" t="str">
            <v>t1_e6</v>
          </cell>
          <cell r="B15">
            <v>2</v>
          </cell>
          <cell r="C15">
            <v>3</v>
          </cell>
        </row>
        <row r="16">
          <cell r="A16" t="str">
            <v>d1</v>
          </cell>
          <cell r="B16">
            <v>2</v>
          </cell>
          <cell r="C16">
            <v>3</v>
          </cell>
        </row>
        <row r="17">
          <cell r="A17" t="str">
            <v>hotchkiss_h35</v>
          </cell>
          <cell r="B17">
            <v>2</v>
          </cell>
          <cell r="C17">
            <v>3</v>
          </cell>
        </row>
        <row r="18">
          <cell r="A18" t="str">
            <v>gb03_cruiser_mk_i</v>
          </cell>
          <cell r="B18">
            <v>2</v>
          </cell>
          <cell r="C18">
            <v>3</v>
          </cell>
        </row>
        <row r="19">
          <cell r="A19" t="str">
            <v>gb58_cruiser_mk_iii</v>
          </cell>
          <cell r="B19">
            <v>2</v>
          </cell>
          <cell r="C19">
            <v>3</v>
          </cell>
        </row>
        <row r="20">
          <cell r="A20" t="str">
            <v>ch07_vickers_mke_type_bt26</v>
          </cell>
          <cell r="B20">
            <v>2</v>
          </cell>
          <cell r="C20">
            <v>3</v>
          </cell>
        </row>
        <row r="21">
          <cell r="A21" t="str">
            <v>t2_med</v>
          </cell>
          <cell r="B21">
            <v>2</v>
          </cell>
          <cell r="C21">
            <v>3</v>
          </cell>
        </row>
        <row r="22">
          <cell r="A22" t="str">
            <v>gb05_vickers_medium_mk_ii</v>
          </cell>
          <cell r="B22">
            <v>2</v>
          </cell>
          <cell r="C22">
            <v>3</v>
          </cell>
        </row>
        <row r="23">
          <cell r="A23" t="str">
            <v>at_1</v>
          </cell>
          <cell r="B23">
            <v>2</v>
          </cell>
          <cell r="C23">
            <v>3</v>
          </cell>
        </row>
        <row r="24">
          <cell r="A24" t="str">
            <v>panzerjager_i</v>
          </cell>
          <cell r="B24">
            <v>2</v>
          </cell>
          <cell r="C24">
            <v>3</v>
          </cell>
        </row>
        <row r="25">
          <cell r="A25" t="str">
            <v>t18</v>
          </cell>
          <cell r="B25">
            <v>2</v>
          </cell>
          <cell r="C25">
            <v>3</v>
          </cell>
        </row>
        <row r="26">
          <cell r="A26" t="str">
            <v>renaultft_ac</v>
          </cell>
          <cell r="B26">
            <v>2</v>
          </cell>
          <cell r="C26">
            <v>3</v>
          </cell>
        </row>
        <row r="27">
          <cell r="A27" t="str">
            <v>su_18</v>
          </cell>
          <cell r="B27">
            <v>3</v>
          </cell>
          <cell r="C27">
            <v>4</v>
          </cell>
        </row>
        <row r="28">
          <cell r="A28" t="str">
            <v>t57</v>
          </cell>
          <cell r="B28">
            <v>3</v>
          </cell>
          <cell r="C28">
            <v>4</v>
          </cell>
        </row>
        <row r="29">
          <cell r="A29" t="str">
            <v>renaultbs</v>
          </cell>
          <cell r="B29">
            <v>3</v>
          </cell>
          <cell r="C29">
            <v>4</v>
          </cell>
        </row>
        <row r="30">
          <cell r="A30" t="str">
            <v>bt_7</v>
          </cell>
          <cell r="B30">
            <v>3</v>
          </cell>
          <cell r="C30">
            <v>5</v>
          </cell>
        </row>
        <row r="31">
          <cell r="A31" t="str">
            <v>t_46</v>
          </cell>
          <cell r="B31">
            <v>3</v>
          </cell>
          <cell r="C31">
            <v>5</v>
          </cell>
        </row>
        <row r="32">
          <cell r="A32" t="str">
            <v>pz38t</v>
          </cell>
          <cell r="B32">
            <v>3</v>
          </cell>
          <cell r="C32">
            <v>5</v>
          </cell>
        </row>
        <row r="33">
          <cell r="A33" t="str">
            <v>pzii_luchs</v>
          </cell>
          <cell r="B33">
            <v>3</v>
          </cell>
          <cell r="C33">
            <v>5</v>
          </cell>
        </row>
        <row r="34">
          <cell r="A34" t="str">
            <v>pziii_a</v>
          </cell>
          <cell r="B34">
            <v>3</v>
          </cell>
          <cell r="C34">
            <v>5</v>
          </cell>
        </row>
        <row r="35">
          <cell r="A35" t="str">
            <v>t_15</v>
          </cell>
          <cell r="B35">
            <v>3</v>
          </cell>
          <cell r="C35">
            <v>5</v>
          </cell>
        </row>
        <row r="36">
          <cell r="A36" t="str">
            <v>m22_locust</v>
          </cell>
          <cell r="B36">
            <v>3</v>
          </cell>
          <cell r="C36">
            <v>5</v>
          </cell>
        </row>
        <row r="37">
          <cell r="A37" t="str">
            <v>m3_stuart</v>
          </cell>
          <cell r="B37">
            <v>3</v>
          </cell>
          <cell r="C37">
            <v>5</v>
          </cell>
        </row>
        <row r="38">
          <cell r="A38" t="str">
            <v>mtls_1g14</v>
          </cell>
          <cell r="B38">
            <v>3</v>
          </cell>
          <cell r="C38">
            <v>5</v>
          </cell>
        </row>
        <row r="39">
          <cell r="A39" t="str">
            <v>amx38</v>
          </cell>
          <cell r="B39">
            <v>3</v>
          </cell>
          <cell r="C39">
            <v>5</v>
          </cell>
        </row>
        <row r="40">
          <cell r="A40" t="str">
            <v>gb59_cruiser_mk_iv</v>
          </cell>
          <cell r="B40">
            <v>3</v>
          </cell>
          <cell r="C40">
            <v>5</v>
          </cell>
        </row>
        <row r="41">
          <cell r="A41" t="str">
            <v>gb69_cruiser_mk_ii</v>
          </cell>
          <cell r="B41">
            <v>3</v>
          </cell>
          <cell r="C41">
            <v>5</v>
          </cell>
        </row>
        <row r="42">
          <cell r="A42" t="str">
            <v>ch08_type97_chi_ha</v>
          </cell>
          <cell r="B42">
            <v>3</v>
          </cell>
          <cell r="C42">
            <v>5</v>
          </cell>
        </row>
        <row r="43">
          <cell r="A43" t="str">
            <v>s35_captured</v>
          </cell>
          <cell r="B43">
            <v>3</v>
          </cell>
          <cell r="C43">
            <v>5</v>
          </cell>
        </row>
        <row r="44">
          <cell r="A44" t="str">
            <v>m2_med</v>
          </cell>
          <cell r="B44">
            <v>3</v>
          </cell>
          <cell r="C44">
            <v>5</v>
          </cell>
        </row>
        <row r="45">
          <cell r="A45" t="str">
            <v>d2</v>
          </cell>
          <cell r="B45">
            <v>3</v>
          </cell>
          <cell r="C45">
            <v>5</v>
          </cell>
        </row>
        <row r="46">
          <cell r="A46" t="str">
            <v>gb06_vickers_medium_mk_iii</v>
          </cell>
          <cell r="B46">
            <v>3</v>
          </cell>
          <cell r="C46">
            <v>5</v>
          </cell>
        </row>
        <row r="47">
          <cell r="A47" t="str">
            <v>su_76</v>
          </cell>
          <cell r="B47">
            <v>3</v>
          </cell>
          <cell r="C47">
            <v>5</v>
          </cell>
        </row>
        <row r="48">
          <cell r="A48" t="str">
            <v>g20_marder_ii</v>
          </cell>
          <cell r="B48">
            <v>3</v>
          </cell>
          <cell r="C48">
            <v>5</v>
          </cell>
        </row>
        <row r="49">
          <cell r="A49" t="str">
            <v>t82</v>
          </cell>
          <cell r="B49">
            <v>3</v>
          </cell>
          <cell r="C49">
            <v>5</v>
          </cell>
        </row>
        <row r="50">
          <cell r="A50" t="str">
            <v>fcm_36pak40</v>
          </cell>
          <cell r="B50">
            <v>3</v>
          </cell>
          <cell r="C50">
            <v>5</v>
          </cell>
        </row>
        <row r="51">
          <cell r="A51" t="str">
            <v>renaultue57</v>
          </cell>
          <cell r="B51">
            <v>3</v>
          </cell>
          <cell r="C51">
            <v>5</v>
          </cell>
        </row>
        <row r="52">
          <cell r="A52" t="str">
            <v>su_26</v>
          </cell>
          <cell r="B52">
            <v>4</v>
          </cell>
          <cell r="C52">
            <v>6</v>
          </cell>
        </row>
        <row r="53">
          <cell r="A53" t="str">
            <v>sturmpanzer_ii</v>
          </cell>
          <cell r="B53">
            <v>4</v>
          </cell>
          <cell r="C53">
            <v>6</v>
          </cell>
        </row>
        <row r="54">
          <cell r="A54" t="str">
            <v>wespe</v>
          </cell>
          <cell r="B54">
            <v>4</v>
          </cell>
          <cell r="C54">
            <v>6</v>
          </cell>
        </row>
        <row r="55">
          <cell r="A55" t="str">
            <v>m37</v>
          </cell>
          <cell r="B55">
            <v>4</v>
          </cell>
          <cell r="C55">
            <v>6</v>
          </cell>
        </row>
        <row r="56">
          <cell r="A56" t="str">
            <v>lorraine39_l_am</v>
          </cell>
          <cell r="B56">
            <v>4</v>
          </cell>
          <cell r="C56">
            <v>6</v>
          </cell>
        </row>
        <row r="57">
          <cell r="A57" t="str">
            <v>a_20</v>
          </cell>
          <cell r="B57">
            <v>4</v>
          </cell>
          <cell r="C57">
            <v>8</v>
          </cell>
        </row>
        <row r="58">
          <cell r="A58" t="str">
            <v>pz38_na</v>
          </cell>
          <cell r="B58">
            <v>4</v>
          </cell>
          <cell r="C58">
            <v>8</v>
          </cell>
        </row>
        <row r="59">
          <cell r="A59" t="str">
            <v>m5_stuart</v>
          </cell>
          <cell r="B59">
            <v>4</v>
          </cell>
          <cell r="C59">
            <v>8</v>
          </cell>
        </row>
        <row r="60">
          <cell r="A60" t="str">
            <v>ch09_m5</v>
          </cell>
          <cell r="B60">
            <v>4</v>
          </cell>
          <cell r="C60">
            <v>8</v>
          </cell>
        </row>
        <row r="61">
          <cell r="A61" t="str">
            <v>a_32</v>
          </cell>
          <cell r="B61">
            <v>4</v>
          </cell>
          <cell r="C61">
            <v>6</v>
          </cell>
        </row>
        <row r="62">
          <cell r="A62" t="str">
            <v>t_28</v>
          </cell>
          <cell r="B62">
            <v>4</v>
          </cell>
          <cell r="C62">
            <v>6</v>
          </cell>
        </row>
        <row r="63">
          <cell r="A63" t="str">
            <v>pziii</v>
          </cell>
          <cell r="B63">
            <v>4</v>
          </cell>
          <cell r="C63">
            <v>6</v>
          </cell>
        </row>
        <row r="64">
          <cell r="A64" t="str">
            <v>m3_grant</v>
          </cell>
          <cell r="B64">
            <v>4</v>
          </cell>
          <cell r="C64">
            <v>6</v>
          </cell>
        </row>
        <row r="65">
          <cell r="A65" t="str">
            <v>gb07_matilda</v>
          </cell>
          <cell r="B65">
            <v>4</v>
          </cell>
          <cell r="C65">
            <v>6</v>
          </cell>
        </row>
        <row r="66">
          <cell r="A66" t="str">
            <v>b1</v>
          </cell>
          <cell r="B66">
            <v>4</v>
          </cell>
          <cell r="C66">
            <v>5</v>
          </cell>
        </row>
        <row r="67">
          <cell r="A67" t="str">
            <v>gaz_74b</v>
          </cell>
          <cell r="B67">
            <v>4</v>
          </cell>
          <cell r="C67">
            <v>6</v>
          </cell>
        </row>
        <row r="68">
          <cell r="A68" t="str">
            <v>hetzer</v>
          </cell>
          <cell r="B68">
            <v>4</v>
          </cell>
          <cell r="C68">
            <v>6</v>
          </cell>
        </row>
        <row r="69">
          <cell r="A69" t="str">
            <v>m8a1</v>
          </cell>
          <cell r="B69">
            <v>4</v>
          </cell>
          <cell r="C69">
            <v>6</v>
          </cell>
        </row>
        <row r="70">
          <cell r="A70" t="str">
            <v>t40</v>
          </cell>
          <cell r="B70">
            <v>4</v>
          </cell>
          <cell r="C70">
            <v>6</v>
          </cell>
        </row>
        <row r="71">
          <cell r="A71" t="str">
            <v>somua_sau_40</v>
          </cell>
          <cell r="B71">
            <v>4</v>
          </cell>
          <cell r="C71">
            <v>6</v>
          </cell>
        </row>
        <row r="72">
          <cell r="A72" t="str">
            <v>su_5</v>
          </cell>
          <cell r="B72">
            <v>5</v>
          </cell>
          <cell r="C72">
            <v>8</v>
          </cell>
        </row>
        <row r="73">
          <cell r="A73" t="str">
            <v>grille</v>
          </cell>
          <cell r="B73">
            <v>5</v>
          </cell>
          <cell r="C73">
            <v>8</v>
          </cell>
        </row>
        <row r="74">
          <cell r="A74" t="str">
            <v>m7_priest</v>
          </cell>
          <cell r="B74">
            <v>5</v>
          </cell>
          <cell r="C74">
            <v>8</v>
          </cell>
        </row>
        <row r="75">
          <cell r="A75" t="str">
            <v>_105_lefh18b2</v>
          </cell>
          <cell r="B75">
            <v>5</v>
          </cell>
          <cell r="C75">
            <v>8</v>
          </cell>
        </row>
        <row r="76">
          <cell r="A76" t="str">
            <v>amx_105am</v>
          </cell>
          <cell r="B76">
            <v>5</v>
          </cell>
          <cell r="C76">
            <v>8</v>
          </cell>
        </row>
        <row r="77">
          <cell r="A77" t="str">
            <v>t_50_2</v>
          </cell>
          <cell r="B77">
            <v>7</v>
          </cell>
          <cell r="C77">
            <v>12</v>
          </cell>
        </row>
        <row r="78">
          <cell r="A78" t="str">
            <v>vk2801</v>
          </cell>
          <cell r="B78">
            <v>7</v>
          </cell>
          <cell r="C78">
            <v>12</v>
          </cell>
        </row>
        <row r="79">
          <cell r="A79" t="str">
            <v>m24_chaffee</v>
          </cell>
          <cell r="B79">
            <v>7</v>
          </cell>
          <cell r="C79">
            <v>12</v>
          </cell>
        </row>
        <row r="80">
          <cell r="A80" t="str">
            <v>t_34</v>
          </cell>
          <cell r="B80">
            <v>5</v>
          </cell>
          <cell r="C80">
            <v>7</v>
          </cell>
        </row>
        <row r="81">
          <cell r="A81" t="str">
            <v>pziii_iv</v>
          </cell>
          <cell r="B81">
            <v>5</v>
          </cell>
          <cell r="C81">
            <v>7</v>
          </cell>
        </row>
        <row r="82">
          <cell r="A82" t="str">
            <v>pziv</v>
          </cell>
          <cell r="B82">
            <v>5</v>
          </cell>
          <cell r="C82">
            <v>7</v>
          </cell>
        </row>
        <row r="83">
          <cell r="A83" t="str">
            <v>t_25</v>
          </cell>
          <cell r="B83">
            <v>5</v>
          </cell>
          <cell r="C83">
            <v>7</v>
          </cell>
        </row>
        <row r="84">
          <cell r="A84" t="str">
            <v>m4_sherman</v>
          </cell>
          <cell r="B84">
            <v>5</v>
          </cell>
          <cell r="C84">
            <v>7</v>
          </cell>
        </row>
        <row r="85">
          <cell r="A85" t="str">
            <v>m7_med</v>
          </cell>
          <cell r="B85">
            <v>5</v>
          </cell>
          <cell r="C85">
            <v>7</v>
          </cell>
        </row>
        <row r="86">
          <cell r="A86" t="str">
            <v>ram_ii</v>
          </cell>
          <cell r="B86">
            <v>5</v>
          </cell>
          <cell r="C86">
            <v>7</v>
          </cell>
        </row>
        <row r="87">
          <cell r="A87" t="str">
            <v>ch21_t34</v>
          </cell>
          <cell r="B87">
            <v>5</v>
          </cell>
          <cell r="C87">
            <v>7</v>
          </cell>
        </row>
        <row r="88">
          <cell r="A88" t="str">
            <v>kv</v>
          </cell>
          <cell r="B88">
            <v>5</v>
          </cell>
          <cell r="C88">
            <v>7</v>
          </cell>
        </row>
        <row r="89">
          <cell r="A89" t="str">
            <v>kv1</v>
          </cell>
          <cell r="B89">
            <v>5</v>
          </cell>
          <cell r="C89">
            <v>7</v>
          </cell>
        </row>
        <row r="90">
          <cell r="A90" t="str">
            <v>t1_hvy</v>
          </cell>
          <cell r="B90">
            <v>5</v>
          </cell>
          <cell r="C90">
            <v>7</v>
          </cell>
        </row>
        <row r="91">
          <cell r="A91" t="str">
            <v>bdr_g1b</v>
          </cell>
          <cell r="B91">
            <v>5</v>
          </cell>
          <cell r="C91">
            <v>7</v>
          </cell>
        </row>
        <row r="92">
          <cell r="A92" t="str">
            <v>gb08_churchill_i</v>
          </cell>
          <cell r="B92">
            <v>5</v>
          </cell>
          <cell r="C92">
            <v>7</v>
          </cell>
        </row>
        <row r="93">
          <cell r="A93" t="str">
            <v>su_85i</v>
          </cell>
          <cell r="B93">
            <v>5</v>
          </cell>
          <cell r="C93">
            <v>7</v>
          </cell>
        </row>
        <row r="94">
          <cell r="A94" t="str">
            <v>su_85</v>
          </cell>
          <cell r="B94">
            <v>5</v>
          </cell>
          <cell r="C94">
            <v>7</v>
          </cell>
        </row>
        <row r="95">
          <cell r="A95" t="str">
            <v>stugiii</v>
          </cell>
          <cell r="B95">
            <v>5</v>
          </cell>
          <cell r="C95">
            <v>7</v>
          </cell>
        </row>
        <row r="96">
          <cell r="A96" t="str">
            <v>m10_wolverine</v>
          </cell>
          <cell r="B96">
            <v>5</v>
          </cell>
          <cell r="C96">
            <v>7</v>
          </cell>
        </row>
        <row r="97">
          <cell r="A97" t="str">
            <v>t49</v>
          </cell>
          <cell r="B97">
            <v>5</v>
          </cell>
          <cell r="C97">
            <v>7</v>
          </cell>
        </row>
        <row r="98">
          <cell r="A98" t="str">
            <v>s_35ca</v>
          </cell>
          <cell r="B98">
            <v>5</v>
          </cell>
          <cell r="C98">
            <v>7</v>
          </cell>
        </row>
        <row r="99">
          <cell r="A99" t="str">
            <v>su_8</v>
          </cell>
          <cell r="B99">
            <v>7</v>
          </cell>
          <cell r="C99">
            <v>9</v>
          </cell>
        </row>
        <row r="100">
          <cell r="A100" t="str">
            <v>hummel</v>
          </cell>
          <cell r="B100">
            <v>7</v>
          </cell>
          <cell r="C100">
            <v>9</v>
          </cell>
        </row>
        <row r="101">
          <cell r="A101" t="str">
            <v>m41</v>
          </cell>
          <cell r="B101">
            <v>7</v>
          </cell>
          <cell r="C101">
            <v>9</v>
          </cell>
        </row>
        <row r="102">
          <cell r="A102" t="str">
            <v>amx_13f3am</v>
          </cell>
          <cell r="B102">
            <v>7</v>
          </cell>
          <cell r="C102">
            <v>9</v>
          </cell>
        </row>
        <row r="103">
          <cell r="A103" t="str">
            <v>t21</v>
          </cell>
          <cell r="B103">
            <v>7</v>
          </cell>
          <cell r="C103">
            <v>10</v>
          </cell>
        </row>
        <row r="104">
          <cell r="A104" t="str">
            <v>amx_12t</v>
          </cell>
          <cell r="B104">
            <v>7</v>
          </cell>
          <cell r="C104">
            <v>10</v>
          </cell>
        </row>
        <row r="105">
          <cell r="A105" t="str">
            <v>ch15_59_16</v>
          </cell>
          <cell r="B105">
            <v>7</v>
          </cell>
          <cell r="C105">
            <v>10</v>
          </cell>
        </row>
        <row r="106">
          <cell r="A106" t="str">
            <v>t_34_85</v>
          </cell>
          <cell r="B106">
            <v>6</v>
          </cell>
          <cell r="C106">
            <v>8</v>
          </cell>
        </row>
        <row r="107">
          <cell r="A107" t="str">
            <v>pziv_schmalturm</v>
          </cell>
          <cell r="B107">
            <v>6</v>
          </cell>
          <cell r="C107">
            <v>8</v>
          </cell>
        </row>
        <row r="108">
          <cell r="A108" t="str">
            <v>vk3001h</v>
          </cell>
          <cell r="B108">
            <v>6</v>
          </cell>
          <cell r="C108">
            <v>8</v>
          </cell>
        </row>
        <row r="109">
          <cell r="A109" t="str">
            <v>vk3001p</v>
          </cell>
          <cell r="B109">
            <v>6</v>
          </cell>
          <cell r="C109">
            <v>8</v>
          </cell>
        </row>
        <row r="110">
          <cell r="A110" t="str">
            <v>vk3601h</v>
          </cell>
          <cell r="B110">
            <v>6</v>
          </cell>
          <cell r="C110">
            <v>8</v>
          </cell>
        </row>
        <row r="111">
          <cell r="A111" t="str">
            <v>m4a3e8_sherman</v>
          </cell>
          <cell r="B111">
            <v>6</v>
          </cell>
          <cell r="C111">
            <v>8</v>
          </cell>
        </row>
        <row r="112">
          <cell r="A112" t="str">
            <v>sherman_jumbo</v>
          </cell>
          <cell r="B112">
            <v>6</v>
          </cell>
          <cell r="C112">
            <v>8</v>
          </cell>
        </row>
        <row r="113">
          <cell r="A113" t="str">
            <v>gb21_cromwell</v>
          </cell>
          <cell r="B113">
            <v>6</v>
          </cell>
          <cell r="C113">
            <v>8</v>
          </cell>
        </row>
        <row r="114">
          <cell r="A114" t="str">
            <v>ch20_type58</v>
          </cell>
          <cell r="B114">
            <v>6</v>
          </cell>
          <cell r="C114">
            <v>8</v>
          </cell>
        </row>
        <row r="115">
          <cell r="A115" t="str">
            <v>kv_1s</v>
          </cell>
          <cell r="B115">
            <v>6</v>
          </cell>
          <cell r="C115">
            <v>8</v>
          </cell>
        </row>
        <row r="116">
          <cell r="A116" t="str">
            <v>kv2</v>
          </cell>
          <cell r="B116">
            <v>6</v>
          </cell>
          <cell r="C116">
            <v>8</v>
          </cell>
        </row>
        <row r="117">
          <cell r="A117" t="str">
            <v>t150</v>
          </cell>
          <cell r="B117">
            <v>6</v>
          </cell>
          <cell r="C117">
            <v>8</v>
          </cell>
        </row>
        <row r="118">
          <cell r="A118" t="str">
            <v>m6</v>
          </cell>
          <cell r="B118">
            <v>6</v>
          </cell>
          <cell r="C118">
            <v>8</v>
          </cell>
        </row>
        <row r="119">
          <cell r="A119" t="str">
            <v>arl_44</v>
          </cell>
          <cell r="B119">
            <v>6</v>
          </cell>
          <cell r="C119">
            <v>8</v>
          </cell>
        </row>
        <row r="120">
          <cell r="A120" t="str">
            <v>gb09_churchill_vii</v>
          </cell>
          <cell r="B120">
            <v>6</v>
          </cell>
          <cell r="C120">
            <v>8</v>
          </cell>
        </row>
        <row r="121">
          <cell r="A121" t="str">
            <v>su_100</v>
          </cell>
          <cell r="B121">
            <v>6</v>
          </cell>
          <cell r="C121">
            <v>8</v>
          </cell>
        </row>
        <row r="122">
          <cell r="A122" t="str">
            <v>su100y</v>
          </cell>
          <cell r="B122">
            <v>6</v>
          </cell>
          <cell r="C122">
            <v>8</v>
          </cell>
        </row>
        <row r="123">
          <cell r="A123" t="str">
            <v>dickermax</v>
          </cell>
          <cell r="B123">
            <v>6</v>
          </cell>
          <cell r="C123">
            <v>8</v>
          </cell>
        </row>
        <row r="124">
          <cell r="A124" t="str">
            <v>jagdpziv</v>
          </cell>
          <cell r="B124">
            <v>6</v>
          </cell>
          <cell r="C124">
            <v>8</v>
          </cell>
        </row>
        <row r="125">
          <cell r="A125" t="str">
            <v>m18_hellcat</v>
          </cell>
          <cell r="B125">
            <v>6</v>
          </cell>
          <cell r="C125">
            <v>8</v>
          </cell>
        </row>
        <row r="126">
          <cell r="A126" t="str">
            <v>m36_slagger</v>
          </cell>
          <cell r="B126">
            <v>6</v>
          </cell>
          <cell r="C126">
            <v>8</v>
          </cell>
        </row>
        <row r="127">
          <cell r="A127" t="str">
            <v>arl_v39</v>
          </cell>
          <cell r="B127">
            <v>6</v>
          </cell>
          <cell r="C127">
            <v>8</v>
          </cell>
        </row>
        <row r="128">
          <cell r="A128" t="str">
            <v>s_51</v>
          </cell>
          <cell r="B128">
            <v>9</v>
          </cell>
          <cell r="C128">
            <v>10</v>
          </cell>
        </row>
        <row r="129">
          <cell r="A129" t="str">
            <v>su_14</v>
          </cell>
          <cell r="B129">
            <v>9</v>
          </cell>
          <cell r="C129">
            <v>10</v>
          </cell>
        </row>
        <row r="130">
          <cell r="A130" t="str">
            <v>g_panther</v>
          </cell>
          <cell r="B130">
            <v>9</v>
          </cell>
          <cell r="C130">
            <v>10</v>
          </cell>
        </row>
        <row r="131">
          <cell r="A131" t="str">
            <v>m12</v>
          </cell>
          <cell r="B131">
            <v>9</v>
          </cell>
          <cell r="C131">
            <v>10</v>
          </cell>
        </row>
        <row r="132">
          <cell r="A132" t="str">
            <v>lorraine155_50</v>
          </cell>
          <cell r="B132">
            <v>9</v>
          </cell>
          <cell r="C132">
            <v>10</v>
          </cell>
        </row>
        <row r="133">
          <cell r="A133" t="str">
            <v>t71</v>
          </cell>
          <cell r="B133">
            <v>8</v>
          </cell>
          <cell r="C133">
            <v>11</v>
          </cell>
        </row>
        <row r="134">
          <cell r="A134" t="str">
            <v>amx_13_75</v>
          </cell>
          <cell r="B134">
            <v>8</v>
          </cell>
          <cell r="C134">
            <v>11</v>
          </cell>
        </row>
        <row r="135">
          <cell r="A135" t="str">
            <v>ch02_type62</v>
          </cell>
          <cell r="B135">
            <v>8</v>
          </cell>
          <cell r="C135">
            <v>11</v>
          </cell>
        </row>
        <row r="136">
          <cell r="A136" t="str">
            <v>ch16_wz_131</v>
          </cell>
          <cell r="B136">
            <v>8</v>
          </cell>
          <cell r="C136">
            <v>11</v>
          </cell>
        </row>
        <row r="137">
          <cell r="A137" t="str">
            <v>kv_13</v>
          </cell>
          <cell r="B137">
            <v>7</v>
          </cell>
          <cell r="C137">
            <v>9</v>
          </cell>
        </row>
        <row r="138">
          <cell r="A138" t="str">
            <v>t_43</v>
          </cell>
          <cell r="B138">
            <v>7</v>
          </cell>
          <cell r="C138">
            <v>9</v>
          </cell>
        </row>
        <row r="139">
          <cell r="A139" t="str">
            <v>pzv</v>
          </cell>
          <cell r="B139">
            <v>7</v>
          </cell>
          <cell r="C139">
            <v>9</v>
          </cell>
        </row>
        <row r="140">
          <cell r="A140" t="str">
            <v>vk3002db</v>
          </cell>
          <cell r="B140">
            <v>7</v>
          </cell>
          <cell r="C140">
            <v>9</v>
          </cell>
        </row>
        <row r="141">
          <cell r="A141" t="str">
            <v>t20</v>
          </cell>
          <cell r="B141">
            <v>7</v>
          </cell>
          <cell r="C141">
            <v>9</v>
          </cell>
        </row>
        <row r="142">
          <cell r="A142" t="str">
            <v>gb22_comet</v>
          </cell>
          <cell r="B142">
            <v>7</v>
          </cell>
          <cell r="C142">
            <v>9</v>
          </cell>
        </row>
        <row r="143">
          <cell r="A143" t="str">
            <v>ch04_t34_1</v>
          </cell>
          <cell r="B143">
            <v>7</v>
          </cell>
          <cell r="C143">
            <v>9</v>
          </cell>
        </row>
        <row r="144">
          <cell r="A144" t="str">
            <v>is</v>
          </cell>
          <cell r="B144">
            <v>7</v>
          </cell>
          <cell r="C144">
            <v>9</v>
          </cell>
        </row>
        <row r="145">
          <cell r="A145" t="str">
            <v>kv_3</v>
          </cell>
          <cell r="B145">
            <v>7</v>
          </cell>
          <cell r="C145">
            <v>9</v>
          </cell>
        </row>
        <row r="146">
          <cell r="A146" t="str">
            <v>pzvi</v>
          </cell>
          <cell r="B146">
            <v>7</v>
          </cell>
          <cell r="C146">
            <v>9</v>
          </cell>
        </row>
        <row r="147">
          <cell r="A147" t="str">
            <v>pzvi_tiger_p</v>
          </cell>
          <cell r="B147">
            <v>7</v>
          </cell>
          <cell r="C147">
            <v>9</v>
          </cell>
        </row>
        <row r="148">
          <cell r="A148" t="str">
            <v>t29</v>
          </cell>
          <cell r="B148">
            <v>7</v>
          </cell>
          <cell r="C148">
            <v>9</v>
          </cell>
        </row>
        <row r="149">
          <cell r="A149" t="str">
            <v>amx_m4_1945</v>
          </cell>
          <cell r="B149">
            <v>7</v>
          </cell>
          <cell r="C149">
            <v>9</v>
          </cell>
        </row>
        <row r="150">
          <cell r="A150" t="str">
            <v>gb10_black_prince</v>
          </cell>
          <cell r="B150">
            <v>7</v>
          </cell>
          <cell r="C150">
            <v>9</v>
          </cell>
        </row>
        <row r="151">
          <cell r="A151" t="str">
            <v>ch10_is2</v>
          </cell>
          <cell r="B151">
            <v>7</v>
          </cell>
          <cell r="C151">
            <v>9</v>
          </cell>
        </row>
        <row r="152">
          <cell r="A152" t="str">
            <v>su100m1</v>
          </cell>
          <cell r="B152">
            <v>7</v>
          </cell>
          <cell r="C152">
            <v>9</v>
          </cell>
        </row>
        <row r="153">
          <cell r="A153" t="str">
            <v>su122_44</v>
          </cell>
          <cell r="B153">
            <v>7</v>
          </cell>
          <cell r="C153">
            <v>9</v>
          </cell>
        </row>
        <row r="154">
          <cell r="A154" t="str">
            <v>su_152</v>
          </cell>
          <cell r="B154">
            <v>7</v>
          </cell>
          <cell r="C154">
            <v>9</v>
          </cell>
        </row>
        <row r="155">
          <cell r="A155" t="str">
            <v>jagdpanther</v>
          </cell>
          <cell r="B155">
            <v>7</v>
          </cell>
          <cell r="C155">
            <v>9</v>
          </cell>
        </row>
        <row r="156">
          <cell r="A156" t="str">
            <v>t25_2</v>
          </cell>
          <cell r="B156">
            <v>7</v>
          </cell>
          <cell r="C156">
            <v>9</v>
          </cell>
        </row>
        <row r="157">
          <cell r="A157" t="str">
            <v>t25_at</v>
          </cell>
          <cell r="B157">
            <v>7</v>
          </cell>
          <cell r="C157">
            <v>9</v>
          </cell>
        </row>
        <row r="158">
          <cell r="A158" t="str">
            <v>amx_ac_mle1946</v>
          </cell>
          <cell r="B158">
            <v>7</v>
          </cell>
          <cell r="C158">
            <v>9</v>
          </cell>
        </row>
        <row r="159">
          <cell r="A159" t="str">
            <v>gb71_at_15a</v>
          </cell>
          <cell r="B159">
            <v>7</v>
          </cell>
          <cell r="C159">
            <v>9</v>
          </cell>
        </row>
        <row r="160">
          <cell r="A160" t="str">
            <v>object_212</v>
          </cell>
          <cell r="B160">
            <v>10</v>
          </cell>
          <cell r="C160">
            <v>11</v>
          </cell>
        </row>
        <row r="161">
          <cell r="A161" t="str">
            <v>g_tiger</v>
          </cell>
          <cell r="B161">
            <v>10</v>
          </cell>
          <cell r="C161">
            <v>11</v>
          </cell>
        </row>
        <row r="162">
          <cell r="A162" t="str">
            <v>m40m43</v>
          </cell>
          <cell r="B162">
            <v>10</v>
          </cell>
          <cell r="C162">
            <v>11</v>
          </cell>
        </row>
        <row r="163">
          <cell r="A163" t="str">
            <v>lorraine155_51</v>
          </cell>
          <cell r="B163">
            <v>10</v>
          </cell>
          <cell r="C163">
            <v>11</v>
          </cell>
        </row>
        <row r="164">
          <cell r="A164" t="str">
            <v>amx_13_90</v>
          </cell>
          <cell r="B164">
            <v>9</v>
          </cell>
          <cell r="C164">
            <v>12</v>
          </cell>
        </row>
        <row r="165">
          <cell r="A165" t="str">
            <v>ch17_wz131_1_wz132</v>
          </cell>
          <cell r="B165">
            <v>9</v>
          </cell>
          <cell r="C165">
            <v>12</v>
          </cell>
        </row>
        <row r="166">
          <cell r="A166" t="str">
            <v>t_44</v>
          </cell>
          <cell r="B166">
            <v>8</v>
          </cell>
          <cell r="C166">
            <v>10</v>
          </cell>
        </row>
        <row r="167">
          <cell r="A167" t="str">
            <v>panther_ii</v>
          </cell>
          <cell r="B167">
            <v>8</v>
          </cell>
          <cell r="C167">
            <v>10</v>
          </cell>
        </row>
        <row r="168">
          <cell r="A168" t="str">
            <v>pershing</v>
          </cell>
          <cell r="B168">
            <v>8</v>
          </cell>
          <cell r="C168">
            <v>10</v>
          </cell>
        </row>
        <row r="169">
          <cell r="A169" t="str">
            <v>t23</v>
          </cell>
          <cell r="B169">
            <v>8</v>
          </cell>
          <cell r="C169">
            <v>10</v>
          </cell>
        </row>
        <row r="170">
          <cell r="A170" t="str">
            <v>t69</v>
          </cell>
          <cell r="B170">
            <v>8</v>
          </cell>
          <cell r="C170">
            <v>10</v>
          </cell>
        </row>
        <row r="171">
          <cell r="A171" t="str">
            <v>gb23_centurion</v>
          </cell>
          <cell r="B171">
            <v>8</v>
          </cell>
          <cell r="C171">
            <v>10</v>
          </cell>
        </row>
        <row r="172">
          <cell r="A172" t="str">
            <v>ch05_t34_2</v>
          </cell>
          <cell r="B172">
            <v>8</v>
          </cell>
          <cell r="C172">
            <v>10</v>
          </cell>
        </row>
        <row r="173">
          <cell r="A173" t="str">
            <v>is_3</v>
          </cell>
          <cell r="B173">
            <v>8</v>
          </cell>
          <cell r="C173">
            <v>10</v>
          </cell>
        </row>
        <row r="174">
          <cell r="A174" t="str">
            <v>kv4</v>
          </cell>
          <cell r="B174">
            <v>8</v>
          </cell>
          <cell r="C174">
            <v>10</v>
          </cell>
        </row>
        <row r="175">
          <cell r="A175" t="str">
            <v>lowe</v>
          </cell>
          <cell r="B175">
            <v>8</v>
          </cell>
          <cell r="C175">
            <v>10</v>
          </cell>
        </row>
        <row r="176">
          <cell r="A176" t="str">
            <v>pzvib_tiger_ii</v>
          </cell>
          <cell r="B176">
            <v>8</v>
          </cell>
          <cell r="C176">
            <v>10</v>
          </cell>
        </row>
        <row r="177">
          <cell r="A177" t="str">
            <v>vk4502a</v>
          </cell>
          <cell r="B177">
            <v>8</v>
          </cell>
          <cell r="C177">
            <v>10</v>
          </cell>
        </row>
        <row r="178">
          <cell r="A178" t="str">
            <v>m6a2e1</v>
          </cell>
          <cell r="B178">
            <v>8</v>
          </cell>
          <cell r="C178">
            <v>10</v>
          </cell>
        </row>
        <row r="179">
          <cell r="A179" t="str">
            <v>t32</v>
          </cell>
          <cell r="B179">
            <v>8</v>
          </cell>
          <cell r="C179">
            <v>10</v>
          </cell>
        </row>
        <row r="180">
          <cell r="A180" t="str">
            <v>t34_hvy</v>
          </cell>
          <cell r="B180">
            <v>8</v>
          </cell>
          <cell r="C180">
            <v>10</v>
          </cell>
        </row>
        <row r="181">
          <cell r="A181" t="str">
            <v>amx_50_100</v>
          </cell>
          <cell r="B181">
            <v>8</v>
          </cell>
          <cell r="C181">
            <v>10</v>
          </cell>
        </row>
        <row r="182">
          <cell r="A182" t="str">
            <v>gb11_caernarvon</v>
          </cell>
          <cell r="B182">
            <v>8</v>
          </cell>
          <cell r="C182">
            <v>10</v>
          </cell>
        </row>
        <row r="183">
          <cell r="A183" t="str">
            <v>ch03_wz_111</v>
          </cell>
          <cell r="B183">
            <v>8</v>
          </cell>
          <cell r="C183">
            <v>10</v>
          </cell>
        </row>
        <row r="184">
          <cell r="A184" t="str">
            <v>ch11_110</v>
          </cell>
          <cell r="B184">
            <v>8</v>
          </cell>
          <cell r="C184">
            <v>10</v>
          </cell>
        </row>
        <row r="185">
          <cell r="A185" t="str">
            <v>isu_152</v>
          </cell>
          <cell r="B185">
            <v>8</v>
          </cell>
          <cell r="C185">
            <v>10</v>
          </cell>
        </row>
        <row r="186">
          <cell r="A186" t="str">
            <v>su_101</v>
          </cell>
          <cell r="B186">
            <v>8</v>
          </cell>
          <cell r="C186">
            <v>10</v>
          </cell>
        </row>
        <row r="187">
          <cell r="A187" t="str">
            <v>ferdinand</v>
          </cell>
          <cell r="B187">
            <v>8</v>
          </cell>
          <cell r="C187">
            <v>10</v>
          </cell>
        </row>
        <row r="188">
          <cell r="A188" t="str">
            <v>jagdpantherii</v>
          </cell>
          <cell r="B188">
            <v>8</v>
          </cell>
          <cell r="C188">
            <v>10</v>
          </cell>
        </row>
        <row r="189">
          <cell r="A189" t="str">
            <v>t28</v>
          </cell>
          <cell r="B189">
            <v>8</v>
          </cell>
          <cell r="C189">
            <v>10</v>
          </cell>
        </row>
        <row r="190">
          <cell r="A190" t="str">
            <v>t28_prototype</v>
          </cell>
          <cell r="B190">
            <v>8</v>
          </cell>
          <cell r="C190">
            <v>10</v>
          </cell>
        </row>
        <row r="191">
          <cell r="A191" t="str">
            <v>amx_ac_mle1948</v>
          </cell>
          <cell r="B191">
            <v>8</v>
          </cell>
          <cell r="C191">
            <v>10</v>
          </cell>
        </row>
        <row r="192">
          <cell r="A192" t="str">
            <v>object_261</v>
          </cell>
          <cell r="B192">
            <v>11</v>
          </cell>
          <cell r="C192">
            <v>12</v>
          </cell>
        </row>
        <row r="193">
          <cell r="A193" t="str">
            <v>g_e</v>
          </cell>
          <cell r="B193">
            <v>11</v>
          </cell>
          <cell r="C193">
            <v>12</v>
          </cell>
        </row>
        <row r="194">
          <cell r="A194" t="str">
            <v>t92</v>
          </cell>
          <cell r="B194">
            <v>11</v>
          </cell>
          <cell r="C194">
            <v>12</v>
          </cell>
        </row>
        <row r="195">
          <cell r="A195" t="str">
            <v>bat_chatillon155</v>
          </cell>
          <cell r="B195">
            <v>11</v>
          </cell>
          <cell r="C195">
            <v>12</v>
          </cell>
        </row>
        <row r="196">
          <cell r="A196" t="str">
            <v>t_54</v>
          </cell>
          <cell r="B196">
            <v>9</v>
          </cell>
          <cell r="C196">
            <v>11</v>
          </cell>
        </row>
        <row r="197">
          <cell r="A197" t="str">
            <v>e_50</v>
          </cell>
          <cell r="B197">
            <v>9</v>
          </cell>
          <cell r="C197">
            <v>11</v>
          </cell>
        </row>
        <row r="198">
          <cell r="A198" t="str">
            <v>m46_patton</v>
          </cell>
          <cell r="B198">
            <v>9</v>
          </cell>
          <cell r="C198">
            <v>11</v>
          </cell>
        </row>
        <row r="199">
          <cell r="A199" t="str">
            <v>t54e1</v>
          </cell>
          <cell r="B199">
            <v>9</v>
          </cell>
          <cell r="C199">
            <v>11</v>
          </cell>
        </row>
        <row r="200">
          <cell r="A200" t="str">
            <v>lorraine40t</v>
          </cell>
          <cell r="B200">
            <v>9</v>
          </cell>
          <cell r="C200">
            <v>11</v>
          </cell>
        </row>
        <row r="201">
          <cell r="A201" t="str">
            <v>gb24_centurion_mk3</v>
          </cell>
          <cell r="B201">
            <v>9</v>
          </cell>
          <cell r="C201">
            <v>11</v>
          </cell>
        </row>
        <row r="202">
          <cell r="A202" t="str">
            <v>ch18_wz_120</v>
          </cell>
          <cell r="B202">
            <v>9</v>
          </cell>
          <cell r="C202">
            <v>11</v>
          </cell>
        </row>
        <row r="203">
          <cell r="A203" t="str">
            <v>is8</v>
          </cell>
          <cell r="B203">
            <v>9</v>
          </cell>
          <cell r="C203">
            <v>11</v>
          </cell>
        </row>
        <row r="204">
          <cell r="A204" t="str">
            <v>st_i</v>
          </cell>
          <cell r="B204">
            <v>9</v>
          </cell>
          <cell r="C204">
            <v>11</v>
          </cell>
        </row>
        <row r="205">
          <cell r="A205" t="str">
            <v>e_75</v>
          </cell>
          <cell r="B205">
            <v>9</v>
          </cell>
          <cell r="C205">
            <v>11</v>
          </cell>
        </row>
        <row r="206">
          <cell r="A206" t="str">
            <v>vk4502p</v>
          </cell>
          <cell r="B206">
            <v>9</v>
          </cell>
          <cell r="C206">
            <v>11</v>
          </cell>
        </row>
        <row r="207">
          <cell r="A207" t="str">
            <v>m103</v>
          </cell>
          <cell r="B207">
            <v>9</v>
          </cell>
          <cell r="C207">
            <v>11</v>
          </cell>
        </row>
        <row r="208">
          <cell r="A208" t="str">
            <v>amx_50_120</v>
          </cell>
          <cell r="B208">
            <v>9</v>
          </cell>
          <cell r="C208">
            <v>11</v>
          </cell>
        </row>
        <row r="209">
          <cell r="A209" t="str">
            <v>gb12_conqueror</v>
          </cell>
          <cell r="B209">
            <v>9</v>
          </cell>
          <cell r="C209">
            <v>11</v>
          </cell>
        </row>
        <row r="210">
          <cell r="A210" t="str">
            <v>ch12_111_1_2_3</v>
          </cell>
          <cell r="B210">
            <v>9</v>
          </cell>
          <cell r="C210">
            <v>11</v>
          </cell>
        </row>
        <row r="211">
          <cell r="A211" t="str">
            <v>object_704</v>
          </cell>
          <cell r="B211">
            <v>9</v>
          </cell>
          <cell r="C211">
            <v>11</v>
          </cell>
        </row>
        <row r="212">
          <cell r="A212" t="str">
            <v>su122_54</v>
          </cell>
          <cell r="B212">
            <v>9</v>
          </cell>
          <cell r="C212">
            <v>11</v>
          </cell>
        </row>
        <row r="213">
          <cell r="A213" t="str">
            <v>jagdtiger</v>
          </cell>
          <cell r="B213">
            <v>9</v>
          </cell>
          <cell r="C213">
            <v>11</v>
          </cell>
        </row>
        <row r="214">
          <cell r="A214" t="str">
            <v>t30</v>
          </cell>
          <cell r="B214">
            <v>9</v>
          </cell>
          <cell r="C214">
            <v>11</v>
          </cell>
        </row>
        <row r="215">
          <cell r="A215" t="str">
            <v>t95</v>
          </cell>
          <cell r="B215">
            <v>9</v>
          </cell>
          <cell r="C215">
            <v>11</v>
          </cell>
        </row>
        <row r="216">
          <cell r="A216" t="str">
            <v>amx50_foch</v>
          </cell>
          <cell r="B216">
            <v>9</v>
          </cell>
          <cell r="C216">
            <v>11</v>
          </cell>
        </row>
        <row r="217">
          <cell r="A217" t="str">
            <v>t62a</v>
          </cell>
          <cell r="B217">
            <v>10</v>
          </cell>
          <cell r="C217">
            <v>12</v>
          </cell>
        </row>
        <row r="218">
          <cell r="A218" t="str">
            <v>e50_ausf_m</v>
          </cell>
          <cell r="B218">
            <v>10</v>
          </cell>
          <cell r="C218">
            <v>12</v>
          </cell>
        </row>
        <row r="219">
          <cell r="A219" t="str">
            <v>m48a1</v>
          </cell>
          <cell r="B219">
            <v>10</v>
          </cell>
          <cell r="C219">
            <v>12</v>
          </cell>
        </row>
        <row r="220">
          <cell r="A220" t="str">
            <v>bat_chatillon25t</v>
          </cell>
          <cell r="B220">
            <v>10</v>
          </cell>
          <cell r="C220">
            <v>12</v>
          </cell>
        </row>
        <row r="221">
          <cell r="A221" t="str">
            <v>gb70_fv4202_105</v>
          </cell>
          <cell r="B221">
            <v>10</v>
          </cell>
          <cell r="C221">
            <v>12</v>
          </cell>
        </row>
        <row r="222">
          <cell r="A222" t="str">
            <v>ch19_121</v>
          </cell>
          <cell r="B222">
            <v>10</v>
          </cell>
          <cell r="C222">
            <v>12</v>
          </cell>
        </row>
        <row r="223">
          <cell r="A223" t="str">
            <v>is_4</v>
          </cell>
          <cell r="B223">
            <v>10</v>
          </cell>
          <cell r="C223">
            <v>12</v>
          </cell>
        </row>
        <row r="224">
          <cell r="A224" t="str">
            <v>is_7</v>
          </cell>
          <cell r="B224">
            <v>10</v>
          </cell>
          <cell r="C224">
            <v>12</v>
          </cell>
        </row>
        <row r="225">
          <cell r="A225" t="str">
            <v>e_100</v>
          </cell>
          <cell r="B225">
            <v>10</v>
          </cell>
          <cell r="C225">
            <v>12</v>
          </cell>
        </row>
        <row r="226">
          <cell r="A226" t="str">
            <v>maus</v>
          </cell>
          <cell r="B226">
            <v>10</v>
          </cell>
          <cell r="C226">
            <v>12</v>
          </cell>
        </row>
        <row r="227">
          <cell r="A227" t="str">
            <v>t110</v>
          </cell>
          <cell r="B227">
            <v>10</v>
          </cell>
          <cell r="C227">
            <v>12</v>
          </cell>
        </row>
        <row r="228">
          <cell r="A228" t="str">
            <v>t57_58</v>
          </cell>
          <cell r="B228">
            <v>10</v>
          </cell>
          <cell r="C228">
            <v>12</v>
          </cell>
        </row>
        <row r="229">
          <cell r="A229" t="str">
            <v>f10_amx_50b</v>
          </cell>
          <cell r="B229">
            <v>10</v>
          </cell>
          <cell r="C229">
            <v>12</v>
          </cell>
        </row>
        <row r="230">
          <cell r="A230" t="str">
            <v>gb13_fv215b</v>
          </cell>
          <cell r="B230">
            <v>10</v>
          </cell>
          <cell r="C230">
            <v>12</v>
          </cell>
        </row>
        <row r="231">
          <cell r="A231" t="str">
            <v>ch22_113</v>
          </cell>
          <cell r="B231">
            <v>10</v>
          </cell>
          <cell r="C231">
            <v>12</v>
          </cell>
        </row>
        <row r="232">
          <cell r="A232" t="str">
            <v>object263</v>
          </cell>
          <cell r="B232">
            <v>10</v>
          </cell>
          <cell r="C232">
            <v>12</v>
          </cell>
        </row>
        <row r="233">
          <cell r="A233" t="str">
            <v>object268</v>
          </cell>
          <cell r="B233">
            <v>10</v>
          </cell>
          <cell r="C233">
            <v>12</v>
          </cell>
        </row>
        <row r="234">
          <cell r="A234" t="str">
            <v>jagdpz_e100</v>
          </cell>
          <cell r="B234">
            <v>10</v>
          </cell>
          <cell r="C234">
            <v>12</v>
          </cell>
        </row>
        <row r="235">
          <cell r="A235" t="str">
            <v>t110e3</v>
          </cell>
          <cell r="B235">
            <v>10</v>
          </cell>
          <cell r="C235">
            <v>12</v>
          </cell>
        </row>
        <row r="236">
          <cell r="A236" t="str">
            <v>t110e4</v>
          </cell>
          <cell r="B236">
            <v>10</v>
          </cell>
          <cell r="C236">
            <v>12</v>
          </cell>
        </row>
        <row r="237">
          <cell r="A237" t="str">
            <v>amx_50fosh_155</v>
          </cell>
          <cell r="B237">
            <v>10</v>
          </cell>
          <cell r="C237">
            <v>12</v>
          </cell>
        </row>
        <row r="238">
          <cell r="A238" t="str">
            <v>bison_i</v>
          </cell>
          <cell r="B238">
            <v>3</v>
          </cell>
          <cell r="C238">
            <v>5</v>
          </cell>
        </row>
        <row r="239">
          <cell r="A239" t="str">
            <v>t2_lt</v>
          </cell>
          <cell r="B239">
            <v>2</v>
          </cell>
          <cell r="C239">
            <v>4</v>
          </cell>
        </row>
        <row r="240">
          <cell r="A240" t="str">
            <v>m3_stuart_ll</v>
          </cell>
          <cell r="B240">
            <v>3</v>
          </cell>
          <cell r="C240">
            <v>4</v>
          </cell>
        </row>
        <row r="241">
          <cell r="A241" t="str">
            <v>bt_sv</v>
          </cell>
          <cell r="B241">
            <v>3</v>
          </cell>
          <cell r="C241">
            <v>4</v>
          </cell>
        </row>
        <row r="242">
          <cell r="A242" t="str">
            <v>pzii_j</v>
          </cell>
          <cell r="B242">
            <v>3</v>
          </cell>
          <cell r="C242">
            <v>4</v>
          </cell>
        </row>
        <row r="243">
          <cell r="A243" t="str">
            <v>t_127</v>
          </cell>
          <cell r="B243">
            <v>3</v>
          </cell>
          <cell r="C243">
            <v>4</v>
          </cell>
        </row>
        <row r="244">
          <cell r="A244" t="str">
            <v>t_50</v>
          </cell>
          <cell r="B244">
            <v>5</v>
          </cell>
          <cell r="C244">
            <v>9</v>
          </cell>
        </row>
        <row r="245">
          <cell r="A245" t="str">
            <v>vk1602</v>
          </cell>
          <cell r="B245">
            <v>5</v>
          </cell>
          <cell r="C245">
            <v>9</v>
          </cell>
        </row>
        <row r="246">
          <cell r="A246" t="str">
            <v>valentine_ll</v>
          </cell>
          <cell r="B246">
            <v>4</v>
          </cell>
          <cell r="C246">
            <v>4</v>
          </cell>
        </row>
        <row r="247">
          <cell r="A247" t="str">
            <v>b_1bis_captured</v>
          </cell>
          <cell r="B247">
            <v>4</v>
          </cell>
          <cell r="C247">
            <v>4</v>
          </cell>
        </row>
        <row r="248">
          <cell r="A248" t="str">
            <v>amx40</v>
          </cell>
          <cell r="B248">
            <v>4</v>
          </cell>
          <cell r="C248">
            <v>6</v>
          </cell>
        </row>
        <row r="249">
          <cell r="A249" t="str">
            <v>gb04_valentine</v>
          </cell>
          <cell r="B249">
            <v>4</v>
          </cell>
          <cell r="C249">
            <v>6</v>
          </cell>
        </row>
        <row r="250">
          <cell r="A250" t="str">
            <v>gb60_covenanter</v>
          </cell>
          <cell r="B250">
            <v>4</v>
          </cell>
          <cell r="C250">
            <v>6</v>
          </cell>
        </row>
        <row r="251">
          <cell r="A251" t="str">
            <v>elc_amx</v>
          </cell>
          <cell r="B251">
            <v>6</v>
          </cell>
          <cell r="C251">
            <v>9</v>
          </cell>
        </row>
        <row r="252">
          <cell r="A252" t="str">
            <v>pziv_hydro</v>
          </cell>
          <cell r="B252">
            <v>5</v>
          </cell>
          <cell r="C252">
            <v>6</v>
          </cell>
        </row>
        <row r="253">
          <cell r="A253" t="str">
            <v>churchill_ll</v>
          </cell>
          <cell r="B253">
            <v>5</v>
          </cell>
          <cell r="C253">
            <v>6</v>
          </cell>
        </row>
        <row r="254">
          <cell r="A254" t="str">
            <v>matilda_ii_ll</v>
          </cell>
          <cell r="B254">
            <v>5</v>
          </cell>
          <cell r="C254">
            <v>6</v>
          </cell>
        </row>
        <row r="255">
          <cell r="A255" t="str">
            <v>t14</v>
          </cell>
          <cell r="B255">
            <v>5</v>
          </cell>
          <cell r="C255">
            <v>6</v>
          </cell>
        </row>
        <row r="256">
          <cell r="A256" t="str">
            <v>kv_220</v>
          </cell>
          <cell r="B256">
            <v>5</v>
          </cell>
          <cell r="C256">
            <v>6</v>
          </cell>
        </row>
        <row r="257">
          <cell r="A257" t="str">
            <v>kv_220_action</v>
          </cell>
          <cell r="B257">
            <v>5</v>
          </cell>
          <cell r="C257">
            <v>6</v>
          </cell>
        </row>
        <row r="258">
          <cell r="A258" t="str">
            <v>m4a2e4</v>
          </cell>
          <cell r="B258">
            <v>5</v>
          </cell>
          <cell r="C258">
            <v>6</v>
          </cell>
        </row>
        <row r="259">
          <cell r="A259" t="str">
            <v>gb68_matilda_black_prince</v>
          </cell>
          <cell r="B259">
            <v>5</v>
          </cell>
          <cell r="C259">
            <v>6</v>
          </cell>
        </row>
        <row r="260">
          <cell r="A260" t="str">
            <v>gb20_crusader</v>
          </cell>
          <cell r="B260">
            <v>5</v>
          </cell>
          <cell r="C260">
            <v>7</v>
          </cell>
        </row>
        <row r="261">
          <cell r="A261" t="str">
            <v>pzv_pziv</v>
          </cell>
          <cell r="B261">
            <v>6</v>
          </cell>
          <cell r="C261">
            <v>7</v>
          </cell>
        </row>
        <row r="262">
          <cell r="A262" t="str">
            <v>pzv_pziv_ausf_alfa</v>
          </cell>
          <cell r="B262">
            <v>6</v>
          </cell>
          <cell r="C262">
            <v>7</v>
          </cell>
        </row>
        <row r="263">
          <cell r="A263" t="str">
            <v>gb63_tog_ii</v>
          </cell>
          <cell r="B263">
            <v>6</v>
          </cell>
          <cell r="C263">
            <v>7</v>
          </cell>
        </row>
        <row r="264">
          <cell r="A264" t="str">
            <v>panther_m10</v>
          </cell>
          <cell r="B264">
            <v>7</v>
          </cell>
          <cell r="C264">
            <v>8</v>
          </cell>
        </row>
        <row r="265">
          <cell r="A265" t="str">
            <v>kv_5</v>
          </cell>
          <cell r="B265">
            <v>8</v>
          </cell>
          <cell r="C265">
            <v>9</v>
          </cell>
        </row>
        <row r="266">
          <cell r="A266" t="str">
            <v>object252</v>
          </cell>
          <cell r="B266">
            <v>8</v>
          </cell>
          <cell r="C266">
            <v>9</v>
          </cell>
        </row>
        <row r="267">
          <cell r="A267" t="str">
            <v>fcm_50t</v>
          </cell>
          <cell r="B267">
            <v>8</v>
          </cell>
          <cell r="C267">
            <v>9</v>
          </cell>
        </row>
        <row r="268">
          <cell r="A268" t="str">
            <v>t26_e4_superpershing</v>
          </cell>
          <cell r="B268">
            <v>8</v>
          </cell>
          <cell r="C268">
            <v>9</v>
          </cell>
        </row>
        <row r="269">
          <cell r="A269" t="str">
            <v>ch01_type59</v>
          </cell>
          <cell r="B269">
            <v>8</v>
          </cell>
          <cell r="C269">
            <v>9</v>
          </cell>
        </row>
        <row r="270">
          <cell r="A270" t="str">
            <v>ch01_type59_gold</v>
          </cell>
          <cell r="B270">
            <v>8</v>
          </cell>
          <cell r="C270">
            <v>9</v>
          </cell>
        </row>
        <row r="271">
          <cell r="A271" t="str">
            <v>jagdtiger_sdkfz_185</v>
          </cell>
          <cell r="B271">
            <v>8</v>
          </cell>
          <cell r="C271">
            <v>9</v>
          </cell>
        </row>
      </sheetData>
      <sheetData sheetId="1">
        <row r="1">
          <cell r="A1" t="str">
            <v>name</v>
          </cell>
          <cell r="B1" t="str">
            <v>level</v>
          </cell>
          <cell r="E1" t="str">
            <v>b</v>
          </cell>
          <cell r="F1" t="str">
            <v>w</v>
          </cell>
        </row>
        <row r="2">
          <cell r="A2" t="str">
            <v>pzvib_tiger_ii</v>
          </cell>
          <cell r="B2">
            <v>8</v>
          </cell>
          <cell r="E2">
            <v>172744842</v>
          </cell>
          <cell r="F2">
            <v>83708112</v>
          </cell>
        </row>
        <row r="3">
          <cell r="A3" t="str">
            <v>t110</v>
          </cell>
          <cell r="B3">
            <v>10</v>
          </cell>
          <cell r="E3">
            <v>69245068</v>
          </cell>
          <cell r="F3">
            <v>35604354</v>
          </cell>
        </row>
        <row r="4">
          <cell r="A4" t="str">
            <v>maus</v>
          </cell>
          <cell r="B4">
            <v>10</v>
          </cell>
          <cell r="E4">
            <v>24873173</v>
          </cell>
          <cell r="F4">
            <v>12616109</v>
          </cell>
        </row>
        <row r="5">
          <cell r="A5" t="str">
            <v>vk3601h</v>
          </cell>
          <cell r="B5">
            <v>6</v>
          </cell>
          <cell r="E5">
            <v>197962858</v>
          </cell>
          <cell r="F5">
            <v>100566238</v>
          </cell>
        </row>
        <row r="6">
          <cell r="A6" t="str">
            <v>g_e</v>
          </cell>
          <cell r="B6">
            <v>8</v>
          </cell>
          <cell r="E6">
            <v>31610283</v>
          </cell>
          <cell r="F6">
            <v>15562558</v>
          </cell>
        </row>
        <row r="7">
          <cell r="A7" t="str">
            <v>hummel</v>
          </cell>
          <cell r="B7">
            <v>5</v>
          </cell>
          <cell r="E7">
            <v>206043733</v>
          </cell>
          <cell r="F7">
            <v>101792647</v>
          </cell>
        </row>
        <row r="8">
          <cell r="A8" t="str">
            <v>g_tiger</v>
          </cell>
          <cell r="B8">
            <v>7</v>
          </cell>
          <cell r="E8">
            <v>81100788</v>
          </cell>
          <cell r="F8">
            <v>39373530</v>
          </cell>
        </row>
        <row r="9">
          <cell r="A9" t="str">
            <v>vk4502p</v>
          </cell>
          <cell r="B9">
            <v>9</v>
          </cell>
          <cell r="E9">
            <v>44309168</v>
          </cell>
          <cell r="F9">
            <v>21182082</v>
          </cell>
        </row>
        <row r="10">
          <cell r="A10" t="str">
            <v>e_100</v>
          </cell>
          <cell r="B10">
            <v>10</v>
          </cell>
          <cell r="E10">
            <v>46843036</v>
          </cell>
          <cell r="F10">
            <v>23101141</v>
          </cell>
        </row>
        <row r="11">
          <cell r="A11" t="str">
            <v>e_50</v>
          </cell>
          <cell r="B11">
            <v>9</v>
          </cell>
          <cell r="E11">
            <v>67861493</v>
          </cell>
          <cell r="F11">
            <v>34360063</v>
          </cell>
        </row>
        <row r="12">
          <cell r="A12" t="str">
            <v>t32</v>
          </cell>
          <cell r="B12">
            <v>8</v>
          </cell>
          <cell r="E12">
            <v>90400145</v>
          </cell>
          <cell r="F12">
            <v>45647138</v>
          </cell>
        </row>
        <row r="13">
          <cell r="A13" t="str">
            <v>panther_ii</v>
          </cell>
          <cell r="B13">
            <v>8</v>
          </cell>
          <cell r="E13">
            <v>60668444</v>
          </cell>
          <cell r="F13">
            <v>31182450</v>
          </cell>
        </row>
        <row r="14">
          <cell r="A14" t="str">
            <v>lorraine40t</v>
          </cell>
          <cell r="B14">
            <v>9</v>
          </cell>
          <cell r="E14">
            <v>90179381</v>
          </cell>
          <cell r="F14">
            <v>46260108</v>
          </cell>
        </row>
        <row r="15">
          <cell r="A15" t="str">
            <v>m46_patton</v>
          </cell>
          <cell r="B15">
            <v>9</v>
          </cell>
          <cell r="E15">
            <v>42278206</v>
          </cell>
          <cell r="F15">
            <v>21976455</v>
          </cell>
        </row>
        <row r="16">
          <cell r="A16" t="str">
            <v>ferdinand</v>
          </cell>
          <cell r="B16">
            <v>8</v>
          </cell>
          <cell r="E16">
            <v>77777215</v>
          </cell>
          <cell r="F16">
            <v>39602953</v>
          </cell>
        </row>
        <row r="17">
          <cell r="A17" t="str">
            <v>ch18_wz_120</v>
          </cell>
          <cell r="B17">
            <v>9</v>
          </cell>
          <cell r="E17">
            <v>3971</v>
          </cell>
          <cell r="F17">
            <v>2179</v>
          </cell>
        </row>
        <row r="18">
          <cell r="A18" t="str">
            <v>pzvi</v>
          </cell>
          <cell r="B18">
            <v>7</v>
          </cell>
          <cell r="E18">
            <v>188593437</v>
          </cell>
          <cell r="F18">
            <v>89827768</v>
          </cell>
        </row>
        <row r="19">
          <cell r="A19" t="str">
            <v>m40m43</v>
          </cell>
          <cell r="B19">
            <v>7</v>
          </cell>
          <cell r="E19">
            <v>43787785</v>
          </cell>
          <cell r="F19">
            <v>22012056</v>
          </cell>
        </row>
        <row r="20">
          <cell r="A20" t="str">
            <v>lowe</v>
          </cell>
          <cell r="B20">
            <v>8</v>
          </cell>
          <cell r="E20">
            <v>255186715</v>
          </cell>
          <cell r="F20">
            <v>123480327</v>
          </cell>
        </row>
        <row r="21">
          <cell r="A21" t="str">
            <v>amx_50_100</v>
          </cell>
          <cell r="B21">
            <v>8</v>
          </cell>
          <cell r="E21">
            <v>42732908</v>
          </cell>
          <cell r="F21">
            <v>22190718</v>
          </cell>
        </row>
        <row r="22">
          <cell r="A22" t="str">
            <v>is_3</v>
          </cell>
          <cell r="B22">
            <v>8</v>
          </cell>
          <cell r="E22">
            <v>419148684</v>
          </cell>
          <cell r="F22">
            <v>202567750</v>
          </cell>
        </row>
        <row r="23">
          <cell r="A23" t="str">
            <v>m103</v>
          </cell>
          <cell r="B23">
            <v>9</v>
          </cell>
          <cell r="E23">
            <v>95332316</v>
          </cell>
          <cell r="F23">
            <v>46353061</v>
          </cell>
        </row>
        <row r="24">
          <cell r="A24" t="str">
            <v>amx_50_120</v>
          </cell>
          <cell r="B24">
            <v>9</v>
          </cell>
          <cell r="E24">
            <v>29712212</v>
          </cell>
          <cell r="F24">
            <v>15259650</v>
          </cell>
        </row>
        <row r="25">
          <cell r="A25" t="str">
            <v>object_212</v>
          </cell>
          <cell r="B25">
            <v>7</v>
          </cell>
          <cell r="E25">
            <v>124557286</v>
          </cell>
          <cell r="F25">
            <v>61487638</v>
          </cell>
        </row>
        <row r="26">
          <cell r="A26" t="str">
            <v>g_panther</v>
          </cell>
          <cell r="B26">
            <v>6</v>
          </cell>
          <cell r="E26">
            <v>183309806</v>
          </cell>
          <cell r="F26">
            <v>91434303</v>
          </cell>
        </row>
        <row r="27">
          <cell r="A27" t="str">
            <v>jagdtiger</v>
          </cell>
          <cell r="B27">
            <v>9</v>
          </cell>
          <cell r="E27">
            <v>54042037</v>
          </cell>
          <cell r="F27">
            <v>27160648</v>
          </cell>
        </row>
        <row r="28">
          <cell r="A28" t="str">
            <v>t_54</v>
          </cell>
          <cell r="B28">
            <v>9</v>
          </cell>
          <cell r="E28">
            <v>221088093</v>
          </cell>
          <cell r="F28">
            <v>109280271</v>
          </cell>
        </row>
        <row r="29">
          <cell r="A29" t="str">
            <v>s_51</v>
          </cell>
          <cell r="B29">
            <v>6</v>
          </cell>
          <cell r="E29">
            <v>119038237</v>
          </cell>
          <cell r="F29">
            <v>58100357</v>
          </cell>
        </row>
        <row r="30">
          <cell r="A30" t="str">
            <v>m6a2e1</v>
          </cell>
          <cell r="B30">
            <v>8</v>
          </cell>
          <cell r="E30">
            <v>5021629</v>
          </cell>
          <cell r="F30">
            <v>2479751</v>
          </cell>
        </row>
        <row r="31">
          <cell r="A31" t="str">
            <v>vk3002db</v>
          </cell>
          <cell r="B31">
            <v>7</v>
          </cell>
          <cell r="E31">
            <v>32167479</v>
          </cell>
          <cell r="F31">
            <v>16111091</v>
          </cell>
        </row>
        <row r="32">
          <cell r="A32" t="str">
            <v>m12</v>
          </cell>
          <cell r="B32">
            <v>6</v>
          </cell>
          <cell r="E32">
            <v>48405333</v>
          </cell>
          <cell r="F32">
            <v>23898622</v>
          </cell>
        </row>
        <row r="33">
          <cell r="A33" t="str">
            <v>kv1</v>
          </cell>
          <cell r="B33">
            <v>5</v>
          </cell>
          <cell r="E33">
            <v>648311807</v>
          </cell>
          <cell r="F33">
            <v>318461350</v>
          </cell>
        </row>
        <row r="34">
          <cell r="A34" t="str">
            <v>jagdpanther</v>
          </cell>
          <cell r="B34">
            <v>7</v>
          </cell>
          <cell r="E34">
            <v>94974751</v>
          </cell>
          <cell r="F34">
            <v>48783049</v>
          </cell>
        </row>
        <row r="35">
          <cell r="A35" t="str">
            <v>m41</v>
          </cell>
          <cell r="B35">
            <v>5</v>
          </cell>
          <cell r="E35">
            <v>71008087</v>
          </cell>
          <cell r="F35">
            <v>35128143</v>
          </cell>
        </row>
        <row r="36">
          <cell r="A36" t="str">
            <v>pershing</v>
          </cell>
          <cell r="B36">
            <v>8</v>
          </cell>
          <cell r="E36">
            <v>44937073</v>
          </cell>
          <cell r="F36">
            <v>23690420</v>
          </cell>
        </row>
        <row r="37">
          <cell r="A37" t="str">
            <v>t30</v>
          </cell>
          <cell r="B37">
            <v>9</v>
          </cell>
          <cell r="E37">
            <v>27837536</v>
          </cell>
          <cell r="F37">
            <v>14163743</v>
          </cell>
        </row>
        <row r="38">
          <cell r="A38" t="str">
            <v>vk1602</v>
          </cell>
          <cell r="B38">
            <v>4</v>
          </cell>
          <cell r="E38">
            <v>58451794</v>
          </cell>
          <cell r="F38">
            <v>29718186</v>
          </cell>
        </row>
        <row r="39">
          <cell r="A39" t="str">
            <v>is8</v>
          </cell>
          <cell r="B39">
            <v>9</v>
          </cell>
          <cell r="E39">
            <v>302605754</v>
          </cell>
          <cell r="F39">
            <v>145764627</v>
          </cell>
        </row>
        <row r="40">
          <cell r="A40" t="str">
            <v>e_75</v>
          </cell>
          <cell r="B40">
            <v>9</v>
          </cell>
          <cell r="E40">
            <v>119495947</v>
          </cell>
          <cell r="F40">
            <v>59327036</v>
          </cell>
        </row>
        <row r="41">
          <cell r="A41" t="str">
            <v>t28</v>
          </cell>
          <cell r="B41">
            <v>8</v>
          </cell>
          <cell r="E41">
            <v>20828902</v>
          </cell>
          <cell r="F41">
            <v>10310712</v>
          </cell>
        </row>
        <row r="42">
          <cell r="A42" t="str">
            <v>t_44</v>
          </cell>
          <cell r="B42">
            <v>8</v>
          </cell>
          <cell r="E42">
            <v>216435864</v>
          </cell>
          <cell r="F42">
            <v>107672837</v>
          </cell>
        </row>
        <row r="43">
          <cell r="A43" t="str">
            <v>amx_13_90</v>
          </cell>
          <cell r="B43">
            <v>8</v>
          </cell>
          <cell r="E43">
            <v>131326101</v>
          </cell>
          <cell r="F43">
            <v>67605813</v>
          </cell>
        </row>
        <row r="44">
          <cell r="A44" t="str">
            <v>amx_ac_mle1948</v>
          </cell>
          <cell r="B44">
            <v>8</v>
          </cell>
          <cell r="E44">
            <v>8206353</v>
          </cell>
          <cell r="F44">
            <v>4314228</v>
          </cell>
        </row>
        <row r="45">
          <cell r="A45" t="str">
            <v>t95</v>
          </cell>
          <cell r="B45">
            <v>9</v>
          </cell>
          <cell r="E45">
            <v>18461293</v>
          </cell>
          <cell r="F45">
            <v>9230047</v>
          </cell>
        </row>
        <row r="46">
          <cell r="A46" t="str">
            <v>lorraine155_51</v>
          </cell>
          <cell r="B46">
            <v>7</v>
          </cell>
          <cell r="E46">
            <v>23551597</v>
          </cell>
          <cell r="F46">
            <v>11967355</v>
          </cell>
        </row>
        <row r="47">
          <cell r="A47" t="str">
            <v>t29</v>
          </cell>
          <cell r="B47">
            <v>7</v>
          </cell>
          <cell r="E47">
            <v>149846613</v>
          </cell>
          <cell r="F47">
            <v>75248798</v>
          </cell>
        </row>
        <row r="48">
          <cell r="A48" t="str">
            <v>isu_152</v>
          </cell>
          <cell r="B48">
            <v>8</v>
          </cell>
          <cell r="E48">
            <v>124598881</v>
          </cell>
          <cell r="F48">
            <v>60960076</v>
          </cell>
        </row>
        <row r="49">
          <cell r="A49" t="str">
            <v>amx50_foch</v>
          </cell>
          <cell r="B49">
            <v>9</v>
          </cell>
          <cell r="E49">
            <v>4365019</v>
          </cell>
          <cell r="F49">
            <v>2338321</v>
          </cell>
        </row>
        <row r="50">
          <cell r="A50" t="str">
            <v>kv4</v>
          </cell>
          <cell r="B50">
            <v>8</v>
          </cell>
          <cell r="E50">
            <v>44791018</v>
          </cell>
          <cell r="F50">
            <v>21369754</v>
          </cell>
        </row>
        <row r="51">
          <cell r="A51" t="str">
            <v>pziv</v>
          </cell>
          <cell r="B51">
            <v>5</v>
          </cell>
          <cell r="E51">
            <v>248366507</v>
          </cell>
          <cell r="F51">
            <v>123329059</v>
          </cell>
        </row>
        <row r="52">
          <cell r="A52" t="str">
            <v>grille</v>
          </cell>
          <cell r="B52">
            <v>4</v>
          </cell>
          <cell r="E52">
            <v>147627660</v>
          </cell>
          <cell r="F52">
            <v>73504280</v>
          </cell>
        </row>
        <row r="53">
          <cell r="A53" t="str">
            <v>arl_44</v>
          </cell>
          <cell r="B53">
            <v>6</v>
          </cell>
          <cell r="E53">
            <v>56045635</v>
          </cell>
          <cell r="F53">
            <v>27642704</v>
          </cell>
        </row>
        <row r="54">
          <cell r="A54" t="str">
            <v>t20</v>
          </cell>
          <cell r="B54">
            <v>7</v>
          </cell>
          <cell r="E54">
            <v>50581409</v>
          </cell>
          <cell r="F54">
            <v>26179366</v>
          </cell>
        </row>
        <row r="55">
          <cell r="A55" t="str">
            <v>lorraine155_50</v>
          </cell>
          <cell r="B55">
            <v>6</v>
          </cell>
          <cell r="E55">
            <v>40960901</v>
          </cell>
          <cell r="F55">
            <v>20800824</v>
          </cell>
        </row>
        <row r="56">
          <cell r="A56" t="str">
            <v>vk3001p</v>
          </cell>
          <cell r="B56">
            <v>6</v>
          </cell>
          <cell r="E56">
            <v>85901093</v>
          </cell>
          <cell r="F56">
            <v>42069102</v>
          </cell>
        </row>
        <row r="57">
          <cell r="A57" t="str">
            <v>m4a3e8_sherman</v>
          </cell>
          <cell r="B57">
            <v>6</v>
          </cell>
          <cell r="E57">
            <v>56931537</v>
          </cell>
          <cell r="F57">
            <v>28577674</v>
          </cell>
        </row>
        <row r="58">
          <cell r="A58" t="str">
            <v>t_43</v>
          </cell>
          <cell r="B58">
            <v>7</v>
          </cell>
          <cell r="E58">
            <v>187290790</v>
          </cell>
          <cell r="F58">
            <v>92000374</v>
          </cell>
        </row>
        <row r="59">
          <cell r="A59" t="str">
            <v>t150</v>
          </cell>
          <cell r="B59">
            <v>6</v>
          </cell>
          <cell r="E59">
            <v>213374244</v>
          </cell>
          <cell r="F59">
            <v>101350598</v>
          </cell>
        </row>
        <row r="60">
          <cell r="A60" t="str">
            <v>kv_1s</v>
          </cell>
          <cell r="B60">
            <v>6</v>
          </cell>
          <cell r="E60">
            <v>323421121</v>
          </cell>
          <cell r="F60">
            <v>157420709</v>
          </cell>
        </row>
        <row r="61">
          <cell r="A61" t="str">
            <v>jagdpziv</v>
          </cell>
          <cell r="B61">
            <v>6</v>
          </cell>
          <cell r="E61">
            <v>87993291</v>
          </cell>
          <cell r="F61">
            <v>43493820</v>
          </cell>
        </row>
        <row r="62">
          <cell r="A62" t="str">
            <v>bison_i</v>
          </cell>
          <cell r="B62">
            <v>2</v>
          </cell>
          <cell r="E62">
            <v>21595884</v>
          </cell>
          <cell r="F62">
            <v>10346472</v>
          </cell>
        </row>
        <row r="63">
          <cell r="A63" t="str">
            <v>h39_captured</v>
          </cell>
          <cell r="B63">
            <v>2</v>
          </cell>
          <cell r="E63">
            <v>9965106</v>
          </cell>
          <cell r="F63">
            <v>5626001</v>
          </cell>
        </row>
        <row r="64">
          <cell r="A64" t="str">
            <v>su_8</v>
          </cell>
          <cell r="B64">
            <v>5</v>
          </cell>
          <cell r="E64">
            <v>174821480</v>
          </cell>
          <cell r="F64">
            <v>85984961</v>
          </cell>
        </row>
        <row r="65">
          <cell r="A65" t="str">
            <v>t_50</v>
          </cell>
          <cell r="B65">
            <v>4</v>
          </cell>
          <cell r="E65">
            <v>241918352</v>
          </cell>
          <cell r="F65">
            <v>121583082</v>
          </cell>
        </row>
        <row r="66">
          <cell r="A66" t="str">
            <v>t2_lt</v>
          </cell>
          <cell r="B66">
            <v>2</v>
          </cell>
          <cell r="E66">
            <v>19546849</v>
          </cell>
          <cell r="F66">
            <v>10608871</v>
          </cell>
        </row>
        <row r="67">
          <cell r="A67" t="str">
            <v>pz35t</v>
          </cell>
          <cell r="B67">
            <v>2</v>
          </cell>
          <cell r="E67">
            <v>51410166</v>
          </cell>
          <cell r="F67">
            <v>25471335</v>
          </cell>
        </row>
        <row r="68">
          <cell r="A68" t="str">
            <v>is_7</v>
          </cell>
          <cell r="B68">
            <v>10</v>
          </cell>
          <cell r="E68">
            <v>156063808</v>
          </cell>
          <cell r="F68">
            <v>76127821</v>
          </cell>
        </row>
        <row r="69">
          <cell r="A69" t="str">
            <v>kv_5</v>
          </cell>
          <cell r="B69">
            <v>8</v>
          </cell>
          <cell r="E69">
            <v>195054817</v>
          </cell>
          <cell r="F69">
            <v>93588094</v>
          </cell>
        </row>
        <row r="70">
          <cell r="A70" t="str">
            <v>a_32</v>
          </cell>
          <cell r="B70">
            <v>4</v>
          </cell>
          <cell r="E70">
            <v>1082564</v>
          </cell>
          <cell r="F70">
            <v>592005</v>
          </cell>
        </row>
        <row r="71">
          <cell r="A71" t="str">
            <v>ch01_type59</v>
          </cell>
          <cell r="B71">
            <v>8</v>
          </cell>
          <cell r="E71">
            <v>293716037</v>
          </cell>
          <cell r="F71">
            <v>151220810</v>
          </cell>
        </row>
        <row r="72">
          <cell r="A72" t="str">
            <v>churchill_ll</v>
          </cell>
          <cell r="B72">
            <v>5</v>
          </cell>
          <cell r="E72">
            <v>62150433</v>
          </cell>
          <cell r="F72">
            <v>30409765</v>
          </cell>
        </row>
        <row r="73">
          <cell r="A73" t="str">
            <v>is</v>
          </cell>
          <cell r="B73">
            <v>7</v>
          </cell>
          <cell r="E73">
            <v>385717477</v>
          </cell>
          <cell r="F73">
            <v>183481485</v>
          </cell>
        </row>
        <row r="74">
          <cell r="A74" t="str">
            <v>bat_chatillon25t</v>
          </cell>
          <cell r="B74">
            <v>10</v>
          </cell>
          <cell r="E74">
            <v>70233730</v>
          </cell>
          <cell r="F74">
            <v>36018123</v>
          </cell>
        </row>
        <row r="75">
          <cell r="A75" t="str">
            <v>matilda_ii_ll</v>
          </cell>
          <cell r="B75">
            <v>5</v>
          </cell>
          <cell r="E75">
            <v>14396260</v>
          </cell>
          <cell r="F75">
            <v>7298795</v>
          </cell>
        </row>
        <row r="76">
          <cell r="A76" t="str">
            <v>t_34_85</v>
          </cell>
          <cell r="B76">
            <v>6</v>
          </cell>
          <cell r="E76">
            <v>436297158</v>
          </cell>
          <cell r="F76">
            <v>214106870</v>
          </cell>
        </row>
        <row r="77">
          <cell r="A77" t="str">
            <v>t_34</v>
          </cell>
          <cell r="B77">
            <v>5</v>
          </cell>
          <cell r="E77">
            <v>298135834</v>
          </cell>
          <cell r="F77">
            <v>143286117</v>
          </cell>
        </row>
        <row r="78">
          <cell r="A78" t="str">
            <v>ms_1</v>
          </cell>
          <cell r="B78">
            <v>1</v>
          </cell>
          <cell r="E78">
            <v>90036794</v>
          </cell>
          <cell r="F78">
            <v>45280250</v>
          </cell>
        </row>
        <row r="79">
          <cell r="A79" t="str">
            <v>pzv_pziv_ausf_alfa</v>
          </cell>
          <cell r="B79">
            <v>6</v>
          </cell>
          <cell r="E79">
            <v>30036</v>
          </cell>
          <cell r="F79">
            <v>15426</v>
          </cell>
        </row>
        <row r="80">
          <cell r="A80" t="str">
            <v>kv_220</v>
          </cell>
          <cell r="B80">
            <v>5</v>
          </cell>
          <cell r="E80">
            <v>2280210</v>
          </cell>
          <cell r="F80">
            <v>1172324</v>
          </cell>
        </row>
        <row r="81">
          <cell r="A81" t="str">
            <v>f10_amx_50b</v>
          </cell>
          <cell r="B81">
            <v>10</v>
          </cell>
          <cell r="E81">
            <v>12939536</v>
          </cell>
          <cell r="F81">
            <v>6499711</v>
          </cell>
        </row>
        <row r="82">
          <cell r="A82" t="str">
            <v>object252</v>
          </cell>
          <cell r="B82">
            <v>8</v>
          </cell>
          <cell r="E82">
            <v>23881875</v>
          </cell>
          <cell r="F82">
            <v>11441436</v>
          </cell>
        </row>
        <row r="83">
          <cell r="A83" t="str">
            <v>t62a</v>
          </cell>
          <cell r="B83">
            <v>10</v>
          </cell>
          <cell r="E83">
            <v>27767906</v>
          </cell>
          <cell r="F83">
            <v>13756453</v>
          </cell>
        </row>
        <row r="84">
          <cell r="A84" t="str">
            <v>su_26</v>
          </cell>
          <cell r="B84">
            <v>3</v>
          </cell>
          <cell r="E84">
            <v>191909538</v>
          </cell>
          <cell r="F84">
            <v>97985567</v>
          </cell>
        </row>
        <row r="85">
          <cell r="A85" t="str">
            <v>object_704</v>
          </cell>
          <cell r="B85">
            <v>9</v>
          </cell>
          <cell r="E85">
            <v>115446771</v>
          </cell>
          <cell r="F85">
            <v>58605685</v>
          </cell>
        </row>
        <row r="86">
          <cell r="A86" t="str">
            <v>amx_13_75</v>
          </cell>
          <cell r="B86">
            <v>7</v>
          </cell>
          <cell r="E86">
            <v>118487930</v>
          </cell>
          <cell r="F86">
            <v>60085106</v>
          </cell>
        </row>
        <row r="87">
          <cell r="A87" t="str">
            <v>t_28</v>
          </cell>
          <cell r="B87">
            <v>4</v>
          </cell>
          <cell r="E87">
            <v>247788750</v>
          </cell>
          <cell r="F87">
            <v>119687845</v>
          </cell>
        </row>
        <row r="88">
          <cell r="A88" t="str">
            <v>t14</v>
          </cell>
          <cell r="B88">
            <v>5</v>
          </cell>
          <cell r="E88">
            <v>19231242</v>
          </cell>
          <cell r="F88">
            <v>9363563</v>
          </cell>
        </row>
        <row r="89">
          <cell r="A89" t="str">
            <v>t_26</v>
          </cell>
          <cell r="B89">
            <v>2</v>
          </cell>
          <cell r="E89">
            <v>71985924</v>
          </cell>
          <cell r="F89">
            <v>34834656</v>
          </cell>
        </row>
        <row r="90">
          <cell r="A90" t="str">
            <v>gb68_matilda_black_prince</v>
          </cell>
          <cell r="B90">
            <v>5</v>
          </cell>
          <cell r="E90">
            <v>923278</v>
          </cell>
          <cell r="F90">
            <v>481120</v>
          </cell>
        </row>
        <row r="91">
          <cell r="A91" t="str">
            <v>ch02_type62</v>
          </cell>
          <cell r="B91">
            <v>7</v>
          </cell>
          <cell r="E91">
            <v>4453804</v>
          </cell>
          <cell r="F91">
            <v>2309373</v>
          </cell>
        </row>
        <row r="92">
          <cell r="A92" t="str">
            <v>t34_hvy</v>
          </cell>
          <cell r="B92">
            <v>8</v>
          </cell>
          <cell r="E92">
            <v>140503908</v>
          </cell>
          <cell r="F92">
            <v>69778573</v>
          </cell>
        </row>
        <row r="93">
          <cell r="A93" t="str">
            <v>amx_m4_1945</v>
          </cell>
          <cell r="B93">
            <v>7</v>
          </cell>
          <cell r="E93">
            <v>34360165</v>
          </cell>
          <cell r="F93">
            <v>16905579</v>
          </cell>
        </row>
        <row r="94">
          <cell r="A94" t="str">
            <v>object_261</v>
          </cell>
          <cell r="B94">
            <v>8</v>
          </cell>
          <cell r="E94">
            <v>69023968</v>
          </cell>
          <cell r="F94">
            <v>33804811</v>
          </cell>
        </row>
        <row r="95">
          <cell r="A95" t="str">
            <v>m4a2e4</v>
          </cell>
          <cell r="B95">
            <v>5</v>
          </cell>
          <cell r="E95">
            <v>3539700</v>
          </cell>
          <cell r="F95">
            <v>1756826</v>
          </cell>
        </row>
        <row r="96">
          <cell r="A96" t="str">
            <v>t92</v>
          </cell>
          <cell r="B96">
            <v>8</v>
          </cell>
          <cell r="E96">
            <v>16999722</v>
          </cell>
          <cell r="F96">
            <v>8302244</v>
          </cell>
        </row>
        <row r="97">
          <cell r="A97" t="str">
            <v>m24_chaffee</v>
          </cell>
          <cell r="B97">
            <v>5</v>
          </cell>
          <cell r="E97">
            <v>16016643</v>
          </cell>
          <cell r="F97">
            <v>8531652</v>
          </cell>
        </row>
        <row r="98">
          <cell r="A98" t="str">
            <v>amx_12t</v>
          </cell>
          <cell r="B98">
            <v>6</v>
          </cell>
          <cell r="E98">
            <v>110570769</v>
          </cell>
          <cell r="F98">
            <v>54571713</v>
          </cell>
        </row>
        <row r="99">
          <cell r="A99" t="str">
            <v>t_50_2</v>
          </cell>
          <cell r="B99">
            <v>5</v>
          </cell>
          <cell r="E99">
            <v>129670035</v>
          </cell>
          <cell r="F99">
            <v>67448637</v>
          </cell>
        </row>
        <row r="100">
          <cell r="A100" t="str">
            <v>vk2801</v>
          </cell>
          <cell r="B100">
            <v>5</v>
          </cell>
          <cell r="E100">
            <v>20002788</v>
          </cell>
          <cell r="F100">
            <v>10430106</v>
          </cell>
        </row>
        <row r="101">
          <cell r="A101" t="str">
            <v>m5_stuart</v>
          </cell>
          <cell r="B101">
            <v>4</v>
          </cell>
          <cell r="E101">
            <v>37662697</v>
          </cell>
          <cell r="F101">
            <v>18640527</v>
          </cell>
        </row>
        <row r="102">
          <cell r="A102" t="str">
            <v>pziii</v>
          </cell>
          <cell r="B102">
            <v>4</v>
          </cell>
          <cell r="E102">
            <v>86063206</v>
          </cell>
          <cell r="F102">
            <v>42224797</v>
          </cell>
        </row>
        <row r="103">
          <cell r="A103" t="str">
            <v>vk4502a</v>
          </cell>
          <cell r="B103">
            <v>8</v>
          </cell>
          <cell r="E103">
            <v>39320492</v>
          </cell>
          <cell r="F103">
            <v>19399743</v>
          </cell>
        </row>
        <row r="104">
          <cell r="A104" t="str">
            <v>a_20</v>
          </cell>
          <cell r="B104">
            <v>4</v>
          </cell>
          <cell r="E104">
            <v>162158119</v>
          </cell>
          <cell r="F104">
            <v>76512808</v>
          </cell>
        </row>
        <row r="105">
          <cell r="A105" t="str">
            <v>jagdtiger_sdkfz_185</v>
          </cell>
          <cell r="B105">
            <v>8</v>
          </cell>
          <cell r="E105">
            <v>15278396</v>
          </cell>
          <cell r="F105">
            <v>7586412</v>
          </cell>
        </row>
        <row r="106">
          <cell r="A106" t="str">
            <v>su122_44</v>
          </cell>
          <cell r="B106">
            <v>7</v>
          </cell>
          <cell r="E106">
            <v>10607443</v>
          </cell>
          <cell r="F106">
            <v>5378796</v>
          </cell>
        </row>
        <row r="107">
          <cell r="A107" t="str">
            <v>ram_ii</v>
          </cell>
          <cell r="B107">
            <v>5</v>
          </cell>
          <cell r="E107">
            <v>4814699</v>
          </cell>
          <cell r="F107">
            <v>2504189</v>
          </cell>
        </row>
        <row r="108">
          <cell r="A108" t="str">
            <v>t110e4</v>
          </cell>
          <cell r="B108">
            <v>10</v>
          </cell>
          <cell r="E108">
            <v>8852606</v>
          </cell>
          <cell r="F108">
            <v>4530092</v>
          </cell>
        </row>
        <row r="109">
          <cell r="A109" t="str">
            <v>pzv_pziv</v>
          </cell>
          <cell r="B109">
            <v>6</v>
          </cell>
          <cell r="E109">
            <v>1001076</v>
          </cell>
          <cell r="F109">
            <v>497427</v>
          </cell>
        </row>
        <row r="110">
          <cell r="A110" t="str">
            <v>su_85</v>
          </cell>
          <cell r="B110">
            <v>5</v>
          </cell>
          <cell r="E110">
            <v>221700199</v>
          </cell>
          <cell r="F110">
            <v>110061205</v>
          </cell>
        </row>
        <row r="111">
          <cell r="A111" t="str">
            <v>su_152</v>
          </cell>
          <cell r="B111">
            <v>7</v>
          </cell>
          <cell r="E111">
            <v>144248634</v>
          </cell>
          <cell r="F111">
            <v>72064454</v>
          </cell>
        </row>
        <row r="112">
          <cell r="A112" t="str">
            <v>su_101</v>
          </cell>
          <cell r="B112">
            <v>8</v>
          </cell>
          <cell r="E112">
            <v>6005856</v>
          </cell>
          <cell r="F112">
            <v>2841185</v>
          </cell>
        </row>
        <row r="113">
          <cell r="A113" t="str">
            <v>t26_e4_superpershing</v>
          </cell>
          <cell r="B113">
            <v>8</v>
          </cell>
          <cell r="E113">
            <v>66263895</v>
          </cell>
          <cell r="F113">
            <v>32497336</v>
          </cell>
        </row>
        <row r="114">
          <cell r="A114" t="str">
            <v>m4_sherman</v>
          </cell>
          <cell r="B114">
            <v>5</v>
          </cell>
          <cell r="E114">
            <v>49494005</v>
          </cell>
          <cell r="F114">
            <v>25186915</v>
          </cell>
        </row>
        <row r="115">
          <cell r="A115" t="str">
            <v>su_100</v>
          </cell>
          <cell r="B115">
            <v>6</v>
          </cell>
          <cell r="E115">
            <v>180593812</v>
          </cell>
          <cell r="F115">
            <v>90658223</v>
          </cell>
        </row>
        <row r="116">
          <cell r="A116" t="str">
            <v>kv_13</v>
          </cell>
          <cell r="B116">
            <v>7</v>
          </cell>
          <cell r="E116">
            <v>60315910</v>
          </cell>
          <cell r="F116">
            <v>29256707</v>
          </cell>
        </row>
        <row r="117">
          <cell r="A117" t="str">
            <v>m48a1</v>
          </cell>
          <cell r="B117">
            <v>10</v>
          </cell>
          <cell r="E117">
            <v>7432922</v>
          </cell>
          <cell r="F117">
            <v>3995697</v>
          </cell>
        </row>
        <row r="118">
          <cell r="A118" t="str">
            <v>amx_13f3am</v>
          </cell>
          <cell r="B118">
            <v>5</v>
          </cell>
          <cell r="E118">
            <v>48340117</v>
          </cell>
          <cell r="F118">
            <v>24992936</v>
          </cell>
        </row>
        <row r="119">
          <cell r="A119" t="str">
            <v>su_5</v>
          </cell>
          <cell r="B119">
            <v>4</v>
          </cell>
          <cell r="E119">
            <v>142459147</v>
          </cell>
          <cell r="F119">
            <v>69228939</v>
          </cell>
        </row>
        <row r="120">
          <cell r="A120" t="str">
            <v>pzvi_tiger_p</v>
          </cell>
          <cell r="B120">
            <v>7</v>
          </cell>
          <cell r="E120">
            <v>72763841</v>
          </cell>
          <cell r="F120">
            <v>36460870</v>
          </cell>
        </row>
        <row r="121">
          <cell r="A121" t="str">
            <v>is_4</v>
          </cell>
          <cell r="B121">
            <v>10</v>
          </cell>
          <cell r="E121">
            <v>50106750</v>
          </cell>
          <cell r="F121">
            <v>23949193</v>
          </cell>
        </row>
        <row r="122">
          <cell r="A122" t="str">
            <v>t25_at</v>
          </cell>
          <cell r="B122">
            <v>7</v>
          </cell>
          <cell r="E122">
            <v>32714378</v>
          </cell>
          <cell r="F122">
            <v>16893238</v>
          </cell>
        </row>
        <row r="123">
          <cell r="A123" t="str">
            <v>t_25</v>
          </cell>
          <cell r="B123">
            <v>5</v>
          </cell>
          <cell r="E123">
            <v>21706518</v>
          </cell>
          <cell r="F123">
            <v>11254320</v>
          </cell>
        </row>
        <row r="124">
          <cell r="A124" t="str">
            <v>su100m1</v>
          </cell>
          <cell r="B124">
            <v>7</v>
          </cell>
          <cell r="E124">
            <v>14291530</v>
          </cell>
          <cell r="F124">
            <v>7118486</v>
          </cell>
        </row>
        <row r="125">
          <cell r="A125" t="str">
            <v>pzv</v>
          </cell>
          <cell r="B125">
            <v>7</v>
          </cell>
          <cell r="E125">
            <v>66329917</v>
          </cell>
          <cell r="F125">
            <v>33815985</v>
          </cell>
        </row>
        <row r="126">
          <cell r="A126" t="str">
            <v>fcm_50t</v>
          </cell>
          <cell r="B126">
            <v>8</v>
          </cell>
          <cell r="E126">
            <v>1995435</v>
          </cell>
          <cell r="F126">
            <v>989591</v>
          </cell>
        </row>
        <row r="127">
          <cell r="A127" t="str">
            <v>su122_54</v>
          </cell>
          <cell r="B127">
            <v>9</v>
          </cell>
          <cell r="E127">
            <v>2337592</v>
          </cell>
          <cell r="F127">
            <v>1145047</v>
          </cell>
        </row>
        <row r="128">
          <cell r="A128" t="str">
            <v>bat_chatillon155</v>
          </cell>
          <cell r="B128">
            <v>8</v>
          </cell>
          <cell r="E128">
            <v>13318737</v>
          </cell>
          <cell r="F128">
            <v>6821737</v>
          </cell>
        </row>
        <row r="129">
          <cell r="A129" t="str">
            <v>e50_ausf_m</v>
          </cell>
          <cell r="B129">
            <v>10</v>
          </cell>
          <cell r="E129">
            <v>7826337</v>
          </cell>
          <cell r="F129">
            <v>3971929</v>
          </cell>
        </row>
        <row r="130">
          <cell r="A130" t="str">
            <v>gb71_at_15a</v>
          </cell>
          <cell r="B130">
            <v>7</v>
          </cell>
          <cell r="E130">
            <v>830186</v>
          </cell>
          <cell r="F130">
            <v>417574</v>
          </cell>
        </row>
        <row r="131">
          <cell r="A131" t="str">
            <v>stugiii</v>
          </cell>
          <cell r="B131">
            <v>5</v>
          </cell>
          <cell r="E131">
            <v>135993528</v>
          </cell>
          <cell r="F131">
            <v>67352278</v>
          </cell>
        </row>
        <row r="132">
          <cell r="A132" t="str">
            <v>t_46</v>
          </cell>
          <cell r="B132">
            <v>3</v>
          </cell>
          <cell r="E132">
            <v>152870637</v>
          </cell>
          <cell r="F132">
            <v>73468782</v>
          </cell>
        </row>
        <row r="133">
          <cell r="A133" t="str">
            <v>m2_lt</v>
          </cell>
          <cell r="B133">
            <v>2</v>
          </cell>
          <cell r="E133">
            <v>33003467</v>
          </cell>
          <cell r="F133">
            <v>16773672</v>
          </cell>
        </row>
        <row r="134">
          <cell r="A134" t="str">
            <v>m3_stuart</v>
          </cell>
          <cell r="B134">
            <v>3</v>
          </cell>
          <cell r="E134">
            <v>19476931</v>
          </cell>
          <cell r="F134">
            <v>9542293</v>
          </cell>
        </row>
        <row r="135">
          <cell r="A135" t="str">
            <v>amx_ac_mle1946</v>
          </cell>
          <cell r="B135">
            <v>7</v>
          </cell>
          <cell r="E135">
            <v>10099615</v>
          </cell>
          <cell r="F135">
            <v>5312246</v>
          </cell>
        </row>
        <row r="136">
          <cell r="A136" t="str">
            <v>gb22_comet</v>
          </cell>
          <cell r="B136">
            <v>7</v>
          </cell>
          <cell r="E136">
            <v>6551443</v>
          </cell>
          <cell r="F136">
            <v>3382431</v>
          </cell>
        </row>
        <row r="137">
          <cell r="A137" t="str">
            <v>t25_2</v>
          </cell>
          <cell r="B137">
            <v>7</v>
          </cell>
          <cell r="E137">
            <v>42002756</v>
          </cell>
          <cell r="F137">
            <v>21049837</v>
          </cell>
        </row>
        <row r="138">
          <cell r="A138" t="str">
            <v>fcm_36pak40</v>
          </cell>
          <cell r="B138">
            <v>3</v>
          </cell>
          <cell r="E138">
            <v>2691197</v>
          </cell>
          <cell r="F138">
            <v>1639516</v>
          </cell>
        </row>
        <row r="139">
          <cell r="A139" t="str">
            <v>bt_7</v>
          </cell>
          <cell r="B139">
            <v>3</v>
          </cell>
          <cell r="E139">
            <v>123522037</v>
          </cell>
          <cell r="F139">
            <v>58365077</v>
          </cell>
        </row>
        <row r="140">
          <cell r="A140" t="str">
            <v>pzii_luchs</v>
          </cell>
          <cell r="B140">
            <v>3</v>
          </cell>
          <cell r="E140">
            <v>29169353</v>
          </cell>
          <cell r="F140">
            <v>14770063</v>
          </cell>
        </row>
        <row r="141">
          <cell r="A141" t="str">
            <v>dickermax</v>
          </cell>
          <cell r="B141">
            <v>6</v>
          </cell>
          <cell r="E141">
            <v>11205978</v>
          </cell>
          <cell r="F141">
            <v>5747581</v>
          </cell>
        </row>
        <row r="142">
          <cell r="A142" t="str">
            <v>_105_lefh18b2</v>
          </cell>
          <cell r="B142">
            <v>4</v>
          </cell>
          <cell r="E142">
            <v>5682624</v>
          </cell>
          <cell r="F142">
            <v>2905774</v>
          </cell>
        </row>
        <row r="143">
          <cell r="A143" t="str">
            <v>m36_slagger</v>
          </cell>
          <cell r="B143">
            <v>6</v>
          </cell>
          <cell r="E143">
            <v>37471953</v>
          </cell>
          <cell r="F143">
            <v>18991621</v>
          </cell>
        </row>
        <row r="144">
          <cell r="A144" t="str">
            <v>pzii</v>
          </cell>
          <cell r="B144">
            <v>2</v>
          </cell>
          <cell r="E144">
            <v>48777595</v>
          </cell>
          <cell r="F144">
            <v>24098045</v>
          </cell>
        </row>
        <row r="145">
          <cell r="A145" t="str">
            <v>pziii_iv</v>
          </cell>
          <cell r="B145">
            <v>5</v>
          </cell>
          <cell r="E145">
            <v>116017313</v>
          </cell>
          <cell r="F145">
            <v>56118028</v>
          </cell>
        </row>
        <row r="146">
          <cell r="A146" t="str">
            <v>m7_med</v>
          </cell>
          <cell r="B146">
            <v>5</v>
          </cell>
          <cell r="E146">
            <v>37969069</v>
          </cell>
          <cell r="F146">
            <v>18184363</v>
          </cell>
        </row>
        <row r="147">
          <cell r="A147" t="str">
            <v>gaz_74b</v>
          </cell>
          <cell r="B147">
            <v>4</v>
          </cell>
          <cell r="E147">
            <v>86700314</v>
          </cell>
          <cell r="F147">
            <v>42575935</v>
          </cell>
        </row>
        <row r="148">
          <cell r="A148" t="str">
            <v>t1_cunningham</v>
          </cell>
          <cell r="B148">
            <v>1</v>
          </cell>
          <cell r="E148">
            <v>41138095</v>
          </cell>
          <cell r="F148">
            <v>20378644</v>
          </cell>
        </row>
        <row r="149">
          <cell r="A149" t="str">
            <v>gb10_black_prince</v>
          </cell>
          <cell r="B149">
            <v>7</v>
          </cell>
          <cell r="E149">
            <v>7764462</v>
          </cell>
          <cell r="F149">
            <v>4080364</v>
          </cell>
        </row>
        <row r="150">
          <cell r="A150" t="str">
            <v>hetzer</v>
          </cell>
          <cell r="B150">
            <v>4</v>
          </cell>
          <cell r="E150">
            <v>99541160</v>
          </cell>
          <cell r="F150">
            <v>49202608</v>
          </cell>
        </row>
        <row r="151">
          <cell r="A151" t="str">
            <v>m6</v>
          </cell>
          <cell r="B151">
            <v>6</v>
          </cell>
          <cell r="E151">
            <v>82441621</v>
          </cell>
          <cell r="F151">
            <v>39563666</v>
          </cell>
        </row>
        <row r="152">
          <cell r="A152" t="str">
            <v>su_76</v>
          </cell>
          <cell r="B152">
            <v>3</v>
          </cell>
          <cell r="E152">
            <v>48306644</v>
          </cell>
          <cell r="F152">
            <v>23363545</v>
          </cell>
        </row>
        <row r="153">
          <cell r="A153" t="str">
            <v>su100y</v>
          </cell>
          <cell r="B153">
            <v>6</v>
          </cell>
          <cell r="E153">
            <v>38972</v>
          </cell>
          <cell r="F153">
            <v>21495</v>
          </cell>
        </row>
        <row r="154">
          <cell r="A154" t="str">
            <v>gb63_tog_ii</v>
          </cell>
          <cell r="B154">
            <v>6</v>
          </cell>
          <cell r="E154">
            <v>503940</v>
          </cell>
          <cell r="F154">
            <v>258883</v>
          </cell>
        </row>
        <row r="155">
          <cell r="A155" t="str">
            <v>m3_grant</v>
          </cell>
          <cell r="B155">
            <v>4</v>
          </cell>
          <cell r="E155">
            <v>67145779</v>
          </cell>
          <cell r="F155">
            <v>32383795</v>
          </cell>
        </row>
        <row r="156">
          <cell r="A156" t="str">
            <v>t1_hvy</v>
          </cell>
          <cell r="B156">
            <v>5</v>
          </cell>
          <cell r="E156">
            <v>92737345</v>
          </cell>
          <cell r="F156">
            <v>44500653</v>
          </cell>
        </row>
        <row r="157">
          <cell r="A157" t="str">
            <v>valentine_ll</v>
          </cell>
          <cell r="B157">
            <v>4</v>
          </cell>
          <cell r="E157">
            <v>12060464</v>
          </cell>
          <cell r="F157">
            <v>6241255</v>
          </cell>
        </row>
        <row r="158">
          <cell r="A158" t="str">
            <v>m37</v>
          </cell>
          <cell r="B158">
            <v>3</v>
          </cell>
          <cell r="E158">
            <v>39888419</v>
          </cell>
          <cell r="F158">
            <v>18918209</v>
          </cell>
        </row>
        <row r="159">
          <cell r="A159" t="str">
            <v>m7_priest</v>
          </cell>
          <cell r="B159">
            <v>4</v>
          </cell>
          <cell r="E159">
            <v>55174793</v>
          </cell>
          <cell r="F159">
            <v>26311981</v>
          </cell>
        </row>
        <row r="160">
          <cell r="A160" t="str">
            <v>gb07_matilda</v>
          </cell>
          <cell r="B160">
            <v>4</v>
          </cell>
          <cell r="E160">
            <v>12302145</v>
          </cell>
          <cell r="F160">
            <v>6156282</v>
          </cell>
        </row>
        <row r="161">
          <cell r="A161" t="str">
            <v>gb60_covenanter</v>
          </cell>
          <cell r="B161">
            <v>4</v>
          </cell>
          <cell r="E161">
            <v>27913629</v>
          </cell>
          <cell r="F161">
            <v>13546283</v>
          </cell>
        </row>
        <row r="162">
          <cell r="A162" t="str">
            <v>gb04_valentine</v>
          </cell>
          <cell r="B162">
            <v>4</v>
          </cell>
          <cell r="E162">
            <v>4933208</v>
          </cell>
          <cell r="F162">
            <v>2465529</v>
          </cell>
        </row>
        <row r="163">
          <cell r="A163" t="str">
            <v>pz38t</v>
          </cell>
          <cell r="B163">
            <v>3</v>
          </cell>
          <cell r="E163">
            <v>52243463</v>
          </cell>
          <cell r="F163">
            <v>25852131</v>
          </cell>
        </row>
        <row r="164">
          <cell r="A164" t="str">
            <v>wespe</v>
          </cell>
          <cell r="B164">
            <v>3</v>
          </cell>
          <cell r="E164">
            <v>30008733</v>
          </cell>
          <cell r="F164">
            <v>14327433</v>
          </cell>
        </row>
        <row r="165">
          <cell r="A165" t="str">
            <v>at_1</v>
          </cell>
          <cell r="B165">
            <v>2</v>
          </cell>
          <cell r="E165">
            <v>31158016</v>
          </cell>
          <cell r="F165">
            <v>15820854</v>
          </cell>
        </row>
        <row r="166">
          <cell r="A166" t="str">
            <v>m2_med</v>
          </cell>
          <cell r="B166">
            <v>3</v>
          </cell>
          <cell r="E166">
            <v>35615022</v>
          </cell>
          <cell r="F166">
            <v>17450980</v>
          </cell>
        </row>
        <row r="167">
          <cell r="A167" t="str">
            <v>bt_2</v>
          </cell>
          <cell r="B167">
            <v>2</v>
          </cell>
          <cell r="E167">
            <v>144399282</v>
          </cell>
          <cell r="F167">
            <v>70806968</v>
          </cell>
        </row>
        <row r="168">
          <cell r="A168" t="str">
            <v>s35_captured</v>
          </cell>
          <cell r="B168">
            <v>3</v>
          </cell>
          <cell r="E168">
            <v>2819080</v>
          </cell>
          <cell r="F168">
            <v>1673160</v>
          </cell>
        </row>
        <row r="169">
          <cell r="A169" t="str">
            <v>ltraktor</v>
          </cell>
          <cell r="B169">
            <v>1</v>
          </cell>
          <cell r="E169">
            <v>65459935</v>
          </cell>
          <cell r="F169">
            <v>32531876</v>
          </cell>
        </row>
        <row r="170">
          <cell r="A170" t="str">
            <v>pzii_j</v>
          </cell>
          <cell r="B170">
            <v>3</v>
          </cell>
          <cell r="E170">
            <v>57041</v>
          </cell>
          <cell r="F170">
            <v>39827</v>
          </cell>
        </row>
        <row r="171">
          <cell r="A171" t="str">
            <v>su_18</v>
          </cell>
          <cell r="B171">
            <v>2</v>
          </cell>
          <cell r="E171">
            <v>46373593</v>
          </cell>
          <cell r="F171">
            <v>21709043</v>
          </cell>
        </row>
        <row r="172">
          <cell r="A172" t="str">
            <v>t57</v>
          </cell>
          <cell r="B172">
            <v>2</v>
          </cell>
          <cell r="E172">
            <v>45987950</v>
          </cell>
          <cell r="F172">
            <v>22887908</v>
          </cell>
        </row>
        <row r="173">
          <cell r="A173" t="str">
            <v>m22_locust</v>
          </cell>
          <cell r="B173">
            <v>3</v>
          </cell>
          <cell r="E173">
            <v>2471566</v>
          </cell>
          <cell r="F173">
            <v>1353710</v>
          </cell>
        </row>
        <row r="174">
          <cell r="A174" t="str">
            <v>t1_e6</v>
          </cell>
          <cell r="B174">
            <v>2</v>
          </cell>
          <cell r="E174">
            <v>7401524</v>
          </cell>
          <cell r="F174">
            <v>3684250</v>
          </cell>
        </row>
        <row r="175">
          <cell r="A175" t="str">
            <v>vk3001h</v>
          </cell>
          <cell r="B175">
            <v>6</v>
          </cell>
          <cell r="E175">
            <v>45693740</v>
          </cell>
          <cell r="F175">
            <v>22887193</v>
          </cell>
        </row>
        <row r="176">
          <cell r="A176" t="str">
            <v>bdr_g1b</v>
          </cell>
          <cell r="B176">
            <v>5</v>
          </cell>
          <cell r="E176">
            <v>44097776</v>
          </cell>
          <cell r="F176">
            <v>21157627</v>
          </cell>
        </row>
        <row r="177">
          <cell r="A177" t="str">
            <v>m3_stuart_ll</v>
          </cell>
          <cell r="B177">
            <v>3</v>
          </cell>
          <cell r="E177">
            <v>19540532</v>
          </cell>
          <cell r="F177">
            <v>9280691</v>
          </cell>
        </row>
        <row r="178">
          <cell r="A178" t="str">
            <v>st_i</v>
          </cell>
          <cell r="B178">
            <v>9</v>
          </cell>
          <cell r="E178">
            <v>14361599</v>
          </cell>
          <cell r="F178">
            <v>6880721</v>
          </cell>
        </row>
        <row r="179">
          <cell r="A179" t="str">
            <v>kv2</v>
          </cell>
          <cell r="B179">
            <v>6</v>
          </cell>
          <cell r="E179">
            <v>73138738</v>
          </cell>
          <cell r="F179">
            <v>36162591</v>
          </cell>
        </row>
        <row r="180">
          <cell r="A180" t="str">
            <v>arl_v39</v>
          </cell>
          <cell r="B180">
            <v>6</v>
          </cell>
          <cell r="E180">
            <v>15172935</v>
          </cell>
          <cell r="F180">
            <v>7657767</v>
          </cell>
        </row>
        <row r="181">
          <cell r="A181" t="str">
            <v>s_35ca</v>
          </cell>
          <cell r="B181">
            <v>5</v>
          </cell>
          <cell r="E181">
            <v>12874060</v>
          </cell>
          <cell r="F181">
            <v>6777650</v>
          </cell>
        </row>
        <row r="182">
          <cell r="A182" t="str">
            <v>somua_sau_40</v>
          </cell>
          <cell r="B182">
            <v>4</v>
          </cell>
          <cell r="E182">
            <v>9609446</v>
          </cell>
          <cell r="F182">
            <v>4831824</v>
          </cell>
        </row>
        <row r="183">
          <cell r="A183" t="str">
            <v>m10_wolverine</v>
          </cell>
          <cell r="B183">
            <v>5</v>
          </cell>
          <cell r="E183">
            <v>42664510</v>
          </cell>
          <cell r="F183">
            <v>21438425</v>
          </cell>
        </row>
        <row r="184">
          <cell r="A184" t="str">
            <v>t40</v>
          </cell>
          <cell r="B184">
            <v>4</v>
          </cell>
          <cell r="E184">
            <v>27444556</v>
          </cell>
          <cell r="F184">
            <v>13935857</v>
          </cell>
        </row>
        <row r="185">
          <cell r="A185" t="str">
            <v>lorraine39_l_am</v>
          </cell>
          <cell r="B185">
            <v>3</v>
          </cell>
          <cell r="E185">
            <v>20077618</v>
          </cell>
          <cell r="F185">
            <v>9995593</v>
          </cell>
        </row>
        <row r="186">
          <cell r="A186" t="str">
            <v>renaultue57</v>
          </cell>
          <cell r="B186">
            <v>3</v>
          </cell>
          <cell r="E186">
            <v>4864104</v>
          </cell>
          <cell r="F186">
            <v>2497622</v>
          </cell>
        </row>
        <row r="187">
          <cell r="A187" t="str">
            <v>g20_marder_ii</v>
          </cell>
          <cell r="B187">
            <v>3</v>
          </cell>
          <cell r="E187">
            <v>46226539</v>
          </cell>
          <cell r="F187">
            <v>24871567</v>
          </cell>
        </row>
        <row r="188">
          <cell r="A188" t="str">
            <v>amx_105am</v>
          </cell>
          <cell r="B188">
            <v>4</v>
          </cell>
          <cell r="E188">
            <v>43694694</v>
          </cell>
          <cell r="F188">
            <v>22084860</v>
          </cell>
        </row>
        <row r="189">
          <cell r="A189" t="str">
            <v>tetrarch_ll</v>
          </cell>
          <cell r="B189">
            <v>2</v>
          </cell>
          <cell r="E189">
            <v>47744351</v>
          </cell>
          <cell r="F189">
            <v>24885740</v>
          </cell>
        </row>
        <row r="190">
          <cell r="A190" t="str">
            <v>b_1bis_captured</v>
          </cell>
          <cell r="B190">
            <v>4</v>
          </cell>
          <cell r="E190">
            <v>3165349</v>
          </cell>
          <cell r="F190">
            <v>1764551</v>
          </cell>
        </row>
        <row r="191">
          <cell r="A191" t="str">
            <v>sturmpanzer_ii</v>
          </cell>
          <cell r="B191">
            <v>3</v>
          </cell>
          <cell r="E191">
            <v>49925481</v>
          </cell>
          <cell r="F191">
            <v>23916559</v>
          </cell>
        </row>
        <row r="192">
          <cell r="A192" t="str">
            <v>pziii_a</v>
          </cell>
          <cell r="B192">
            <v>3</v>
          </cell>
          <cell r="E192">
            <v>40611047</v>
          </cell>
          <cell r="F192">
            <v>19782536</v>
          </cell>
        </row>
        <row r="193">
          <cell r="A193" t="str">
            <v>t2_med</v>
          </cell>
          <cell r="B193">
            <v>2</v>
          </cell>
          <cell r="E193">
            <v>22650908</v>
          </cell>
          <cell r="F193">
            <v>10875820</v>
          </cell>
        </row>
        <row r="194">
          <cell r="A194" t="str">
            <v>su_14</v>
          </cell>
          <cell r="B194">
            <v>6</v>
          </cell>
          <cell r="E194">
            <v>93088347</v>
          </cell>
          <cell r="F194">
            <v>45214377</v>
          </cell>
        </row>
        <row r="195">
          <cell r="A195" t="str">
            <v>kv_3</v>
          </cell>
          <cell r="B195">
            <v>7</v>
          </cell>
          <cell r="E195">
            <v>68174533</v>
          </cell>
          <cell r="F195">
            <v>32429264</v>
          </cell>
        </row>
        <row r="196">
          <cell r="A196" t="str">
            <v>m18_hellcat</v>
          </cell>
          <cell r="B196">
            <v>6</v>
          </cell>
          <cell r="E196">
            <v>87460664</v>
          </cell>
          <cell r="F196">
            <v>44854499</v>
          </cell>
        </row>
        <row r="197">
          <cell r="A197" t="str">
            <v>b1</v>
          </cell>
          <cell r="B197">
            <v>4</v>
          </cell>
          <cell r="E197">
            <v>26446829</v>
          </cell>
          <cell r="F197">
            <v>12168609</v>
          </cell>
        </row>
        <row r="198">
          <cell r="A198" t="str">
            <v>t28_prototype</v>
          </cell>
          <cell r="B198">
            <v>8</v>
          </cell>
          <cell r="E198">
            <v>21746999</v>
          </cell>
          <cell r="F198">
            <v>10829571</v>
          </cell>
        </row>
        <row r="199">
          <cell r="A199" t="str">
            <v>gb21_cromwell</v>
          </cell>
          <cell r="B199">
            <v>6</v>
          </cell>
          <cell r="E199">
            <v>16697102</v>
          </cell>
          <cell r="F199">
            <v>8515238</v>
          </cell>
        </row>
        <row r="200">
          <cell r="A200" t="str">
            <v>elc_amx</v>
          </cell>
          <cell r="B200">
            <v>5</v>
          </cell>
          <cell r="E200">
            <v>58931090</v>
          </cell>
          <cell r="F200">
            <v>29771400</v>
          </cell>
        </row>
        <row r="201">
          <cell r="A201" t="str">
            <v>m8a1</v>
          </cell>
          <cell r="B201">
            <v>4</v>
          </cell>
          <cell r="E201">
            <v>25747387</v>
          </cell>
          <cell r="F201">
            <v>12778318</v>
          </cell>
        </row>
        <row r="202">
          <cell r="A202" t="str">
            <v>t49</v>
          </cell>
          <cell r="B202">
            <v>5</v>
          </cell>
          <cell r="E202">
            <v>57882862</v>
          </cell>
          <cell r="F202">
            <v>28867533</v>
          </cell>
        </row>
        <row r="203">
          <cell r="A203" t="str">
            <v>t21</v>
          </cell>
          <cell r="B203">
            <v>6</v>
          </cell>
          <cell r="E203">
            <v>5271311</v>
          </cell>
          <cell r="F203">
            <v>2601961</v>
          </cell>
        </row>
        <row r="204">
          <cell r="A204" t="str">
            <v>gb09_churchill_vii</v>
          </cell>
          <cell r="B204">
            <v>6</v>
          </cell>
          <cell r="E204">
            <v>13043011</v>
          </cell>
          <cell r="F204">
            <v>6584248</v>
          </cell>
        </row>
        <row r="205">
          <cell r="A205" t="str">
            <v>object268</v>
          </cell>
          <cell r="B205">
            <v>10</v>
          </cell>
          <cell r="E205">
            <v>10846650</v>
          </cell>
          <cell r="F205">
            <v>5404025</v>
          </cell>
        </row>
        <row r="206">
          <cell r="A206" t="str">
            <v>sherman_jumbo</v>
          </cell>
          <cell r="B206">
            <v>6</v>
          </cell>
          <cell r="E206">
            <v>18744868</v>
          </cell>
          <cell r="F206">
            <v>9664148</v>
          </cell>
        </row>
        <row r="207">
          <cell r="A207" t="str">
            <v>jagdpantherii</v>
          </cell>
          <cell r="B207">
            <v>8</v>
          </cell>
          <cell r="E207">
            <v>6073452</v>
          </cell>
          <cell r="F207">
            <v>3135709</v>
          </cell>
        </row>
        <row r="208">
          <cell r="A208" t="str">
            <v>gb20_crusader</v>
          </cell>
          <cell r="B208">
            <v>5</v>
          </cell>
          <cell r="E208">
            <v>18731077</v>
          </cell>
          <cell r="F208">
            <v>9130267</v>
          </cell>
        </row>
        <row r="209">
          <cell r="A209" t="str">
            <v>t82</v>
          </cell>
          <cell r="B209">
            <v>3</v>
          </cell>
          <cell r="E209">
            <v>15708068</v>
          </cell>
          <cell r="F209">
            <v>7962804</v>
          </cell>
        </row>
        <row r="210">
          <cell r="A210" t="str">
            <v>amx40</v>
          </cell>
          <cell r="B210">
            <v>4</v>
          </cell>
          <cell r="E210">
            <v>45364648</v>
          </cell>
          <cell r="F210">
            <v>22181633</v>
          </cell>
        </row>
        <row r="211">
          <cell r="A211" t="str">
            <v>pz38_na</v>
          </cell>
          <cell r="B211">
            <v>4</v>
          </cell>
          <cell r="E211">
            <v>70465072</v>
          </cell>
          <cell r="F211">
            <v>34460098</v>
          </cell>
        </row>
        <row r="212">
          <cell r="A212" t="str">
            <v>gb08_churchill_i</v>
          </cell>
          <cell r="B212">
            <v>5</v>
          </cell>
          <cell r="E212">
            <v>27627303</v>
          </cell>
          <cell r="F212">
            <v>13635165</v>
          </cell>
        </row>
        <row r="213">
          <cell r="A213" t="str">
            <v>t_127</v>
          </cell>
          <cell r="B213">
            <v>3</v>
          </cell>
          <cell r="E213">
            <v>5732159</v>
          </cell>
          <cell r="F213">
            <v>3151703</v>
          </cell>
        </row>
        <row r="214">
          <cell r="A214" t="str">
            <v>t71</v>
          </cell>
          <cell r="B214">
            <v>7</v>
          </cell>
          <cell r="E214">
            <v>5380380</v>
          </cell>
          <cell r="F214">
            <v>2833545</v>
          </cell>
        </row>
        <row r="215">
          <cell r="A215" t="str">
            <v>t69</v>
          </cell>
          <cell r="B215">
            <v>8</v>
          </cell>
          <cell r="E215">
            <v>2219604</v>
          </cell>
          <cell r="F215">
            <v>1189541</v>
          </cell>
        </row>
        <row r="216">
          <cell r="A216" t="str">
            <v>panzerjager_i</v>
          </cell>
          <cell r="B216">
            <v>2</v>
          </cell>
          <cell r="E216">
            <v>10161180</v>
          </cell>
          <cell r="F216">
            <v>5329257</v>
          </cell>
        </row>
        <row r="217">
          <cell r="A217" t="str">
            <v>panther_m10</v>
          </cell>
          <cell r="B217">
            <v>7</v>
          </cell>
          <cell r="E217">
            <v>2352742</v>
          </cell>
          <cell r="F217">
            <v>1169985</v>
          </cell>
        </row>
        <row r="218">
          <cell r="A218" t="str">
            <v>pziv_schmalturm</v>
          </cell>
          <cell r="B218">
            <v>6</v>
          </cell>
          <cell r="E218">
            <v>3212868</v>
          </cell>
          <cell r="F218">
            <v>1648009</v>
          </cell>
        </row>
        <row r="219">
          <cell r="A219" t="str">
            <v>gb24_centurion_mk3</v>
          </cell>
          <cell r="B219">
            <v>9</v>
          </cell>
          <cell r="E219">
            <v>1338911</v>
          </cell>
          <cell r="F219">
            <v>714337</v>
          </cell>
        </row>
        <row r="220">
          <cell r="A220" t="str">
            <v>gb23_centurion</v>
          </cell>
          <cell r="B220">
            <v>8</v>
          </cell>
          <cell r="E220">
            <v>3155179</v>
          </cell>
          <cell r="F220">
            <v>1708985</v>
          </cell>
        </row>
        <row r="221">
          <cell r="A221" t="str">
            <v>d2</v>
          </cell>
          <cell r="B221">
            <v>3</v>
          </cell>
          <cell r="E221">
            <v>7674938</v>
          </cell>
          <cell r="F221">
            <v>3785703</v>
          </cell>
        </row>
        <row r="222">
          <cell r="A222" t="str">
            <v>renaultbs</v>
          </cell>
          <cell r="B222">
            <v>2</v>
          </cell>
          <cell r="E222">
            <v>3953658</v>
          </cell>
          <cell r="F222">
            <v>1914972</v>
          </cell>
        </row>
        <row r="223">
          <cell r="A223" t="str">
            <v>gb13_fv215b</v>
          </cell>
          <cell r="B223">
            <v>10</v>
          </cell>
          <cell r="E223">
            <v>574755</v>
          </cell>
          <cell r="F223">
            <v>299329</v>
          </cell>
        </row>
        <row r="224">
          <cell r="A224" t="str">
            <v>t18</v>
          </cell>
          <cell r="B224">
            <v>2</v>
          </cell>
          <cell r="E224">
            <v>20747716</v>
          </cell>
          <cell r="F224">
            <v>10970940</v>
          </cell>
        </row>
        <row r="225">
          <cell r="A225" t="str">
            <v>ch21_t34</v>
          </cell>
          <cell r="B225">
            <v>5</v>
          </cell>
          <cell r="E225">
            <v>1366757</v>
          </cell>
          <cell r="F225">
            <v>706213</v>
          </cell>
        </row>
        <row r="226">
          <cell r="A226" t="str">
            <v>ch06_renault_nc31</v>
          </cell>
          <cell r="B226">
            <v>1</v>
          </cell>
          <cell r="E226">
            <v>1293417</v>
          </cell>
          <cell r="F226">
            <v>654744</v>
          </cell>
        </row>
        <row r="227">
          <cell r="A227" t="str">
            <v>ch07_vickers_mke_type_bt26</v>
          </cell>
          <cell r="B227">
            <v>2</v>
          </cell>
          <cell r="E227">
            <v>523437</v>
          </cell>
          <cell r="F227">
            <v>263609</v>
          </cell>
        </row>
        <row r="228">
          <cell r="A228" t="str">
            <v>gb58_cruiser_mk_iii</v>
          </cell>
          <cell r="B228">
            <v>2</v>
          </cell>
          <cell r="E228">
            <v>17074917</v>
          </cell>
          <cell r="F228">
            <v>8422589</v>
          </cell>
        </row>
        <row r="229">
          <cell r="A229" t="str">
            <v>d1</v>
          </cell>
          <cell r="B229">
            <v>2</v>
          </cell>
          <cell r="E229">
            <v>2414033</v>
          </cell>
          <cell r="F229">
            <v>1146420</v>
          </cell>
        </row>
        <row r="230">
          <cell r="A230" t="str">
            <v>renaultft</v>
          </cell>
          <cell r="B230">
            <v>1</v>
          </cell>
          <cell r="E230">
            <v>11472589</v>
          </cell>
          <cell r="F230">
            <v>5628963</v>
          </cell>
        </row>
        <row r="231">
          <cell r="A231" t="str">
            <v>gb05_vickers_medium_mk_ii</v>
          </cell>
          <cell r="B231">
            <v>2</v>
          </cell>
          <cell r="E231">
            <v>2495445</v>
          </cell>
          <cell r="F231">
            <v>1200036</v>
          </cell>
        </row>
        <row r="232">
          <cell r="A232" t="str">
            <v>gb01_medium_mark_i</v>
          </cell>
          <cell r="B232">
            <v>1</v>
          </cell>
          <cell r="E232">
            <v>12148120</v>
          </cell>
          <cell r="F232">
            <v>5901736</v>
          </cell>
        </row>
        <row r="233">
          <cell r="A233" t="str">
            <v>gb11_caernarvon</v>
          </cell>
          <cell r="B233">
            <v>8</v>
          </cell>
          <cell r="E233">
            <v>4924134</v>
          </cell>
          <cell r="F233">
            <v>2558602</v>
          </cell>
        </row>
        <row r="234">
          <cell r="A234" t="str">
            <v>gb12_conqueror</v>
          </cell>
          <cell r="B234">
            <v>9</v>
          </cell>
          <cell r="E234">
            <v>2791014</v>
          </cell>
          <cell r="F234">
            <v>1444154</v>
          </cell>
        </row>
        <row r="235">
          <cell r="A235" t="str">
            <v>t_15</v>
          </cell>
          <cell r="B235">
            <v>3</v>
          </cell>
          <cell r="E235">
            <v>1702198</v>
          </cell>
          <cell r="F235">
            <v>943612</v>
          </cell>
        </row>
        <row r="236">
          <cell r="A236" t="str">
            <v>amx_50fosh_155</v>
          </cell>
          <cell r="B236">
            <v>10</v>
          </cell>
          <cell r="E236">
            <v>2526969</v>
          </cell>
          <cell r="F236">
            <v>1368454</v>
          </cell>
        </row>
        <row r="237">
          <cell r="A237" t="str">
            <v>t57_58</v>
          </cell>
          <cell r="B237">
            <v>10</v>
          </cell>
          <cell r="E237">
            <v>561879</v>
          </cell>
          <cell r="F237">
            <v>307992</v>
          </cell>
        </row>
        <row r="238">
          <cell r="A238" t="str">
            <v>gb70_fv4202_105</v>
          </cell>
          <cell r="B238">
            <v>10</v>
          </cell>
          <cell r="E238">
            <v>265851</v>
          </cell>
          <cell r="F238">
            <v>137732</v>
          </cell>
        </row>
        <row r="239">
          <cell r="A239" t="str">
            <v>amx38</v>
          </cell>
          <cell r="B239">
            <v>3</v>
          </cell>
          <cell r="E239">
            <v>7788174</v>
          </cell>
          <cell r="F239">
            <v>3785565</v>
          </cell>
        </row>
        <row r="240">
          <cell r="A240" t="str">
            <v>jagdpz_e100</v>
          </cell>
          <cell r="B240">
            <v>10</v>
          </cell>
          <cell r="E240">
            <v>5835986</v>
          </cell>
          <cell r="F240">
            <v>2830945</v>
          </cell>
        </row>
        <row r="241">
          <cell r="A241" t="str">
            <v>t54e1</v>
          </cell>
          <cell r="B241">
            <v>9</v>
          </cell>
          <cell r="E241">
            <v>867423</v>
          </cell>
          <cell r="F241">
            <v>473454</v>
          </cell>
        </row>
        <row r="242">
          <cell r="A242" t="str">
            <v>renaultft_ac</v>
          </cell>
          <cell r="B242">
            <v>2</v>
          </cell>
          <cell r="E242">
            <v>1806462</v>
          </cell>
          <cell r="F242">
            <v>978705</v>
          </cell>
        </row>
        <row r="243">
          <cell r="A243" t="str">
            <v>hotchkiss_h35</v>
          </cell>
          <cell r="B243">
            <v>2</v>
          </cell>
          <cell r="E243">
            <v>4341767</v>
          </cell>
          <cell r="F243">
            <v>2154413</v>
          </cell>
        </row>
        <row r="244">
          <cell r="A244" t="str">
            <v>gb69_cruiser_mk_ii</v>
          </cell>
          <cell r="B244">
            <v>3</v>
          </cell>
          <cell r="E244">
            <v>3080881</v>
          </cell>
          <cell r="F244">
            <v>1505899</v>
          </cell>
        </row>
        <row r="245">
          <cell r="A245" t="str">
            <v>t110e3</v>
          </cell>
          <cell r="B245">
            <v>10</v>
          </cell>
          <cell r="E245">
            <v>2452129</v>
          </cell>
          <cell r="F245">
            <v>1227539</v>
          </cell>
        </row>
        <row r="246">
          <cell r="A246" t="str">
            <v>ch08_type97_chi_ha</v>
          </cell>
          <cell r="B246">
            <v>3</v>
          </cell>
          <cell r="E246">
            <v>1572569</v>
          </cell>
          <cell r="F246">
            <v>779911</v>
          </cell>
        </row>
        <row r="247">
          <cell r="A247" t="str">
            <v>ch09_m5</v>
          </cell>
          <cell r="B247">
            <v>4</v>
          </cell>
          <cell r="E247">
            <v>2741644</v>
          </cell>
          <cell r="F247">
            <v>1363463</v>
          </cell>
        </row>
        <row r="248">
          <cell r="A248" t="str">
            <v>gb59_cruiser_mk_iv</v>
          </cell>
          <cell r="B248">
            <v>3</v>
          </cell>
          <cell r="E248">
            <v>7890766</v>
          </cell>
          <cell r="F248">
            <v>3872469</v>
          </cell>
        </row>
        <row r="249">
          <cell r="A249" t="str">
            <v>gb03_cruiser_mk_i</v>
          </cell>
          <cell r="B249">
            <v>2</v>
          </cell>
          <cell r="E249">
            <v>2435057</v>
          </cell>
          <cell r="F249">
            <v>1198732</v>
          </cell>
        </row>
        <row r="250">
          <cell r="A250" t="str">
            <v>bt_sv</v>
          </cell>
          <cell r="B250">
            <v>3</v>
          </cell>
          <cell r="E250">
            <v>51330</v>
          </cell>
          <cell r="F250">
            <v>29069</v>
          </cell>
        </row>
        <row r="251">
          <cell r="A251" t="str">
            <v>object263</v>
          </cell>
          <cell r="B251">
            <v>10</v>
          </cell>
          <cell r="E251">
            <v>591798</v>
          </cell>
          <cell r="F251">
            <v>291954</v>
          </cell>
        </row>
        <row r="252">
          <cell r="A252" t="str">
            <v>ch20_type58</v>
          </cell>
          <cell r="B252">
            <v>6</v>
          </cell>
          <cell r="E252">
            <v>286208</v>
          </cell>
          <cell r="F252">
            <v>155013</v>
          </cell>
        </row>
        <row r="253">
          <cell r="A253" t="str">
            <v>gb06_vickers_medium_mk_iii</v>
          </cell>
          <cell r="B253">
            <v>3</v>
          </cell>
          <cell r="E253">
            <v>4200043</v>
          </cell>
          <cell r="F253">
            <v>2024230</v>
          </cell>
        </row>
        <row r="254">
          <cell r="A254" t="str">
            <v>kv_220_action</v>
          </cell>
          <cell r="B254">
            <v>5</v>
          </cell>
          <cell r="E254">
            <v>540347</v>
          </cell>
          <cell r="F254">
            <v>308749</v>
          </cell>
        </row>
        <row r="255">
          <cell r="A255" t="str">
            <v>ch10_is2</v>
          </cell>
          <cell r="B255">
            <v>7</v>
          </cell>
          <cell r="E255">
            <v>60604</v>
          </cell>
          <cell r="F255">
            <v>33619</v>
          </cell>
        </row>
        <row r="256">
          <cell r="A256" t="str">
            <v>ch15_59_16</v>
          </cell>
          <cell r="B256">
            <v>6</v>
          </cell>
          <cell r="E256">
            <v>150030</v>
          </cell>
          <cell r="F256">
            <v>76083</v>
          </cell>
        </row>
        <row r="257">
          <cell r="A257" t="str">
            <v>ch04_t34_1</v>
          </cell>
          <cell r="B257">
            <v>7</v>
          </cell>
          <cell r="E257">
            <v>49912</v>
          </cell>
          <cell r="F257">
            <v>28514</v>
          </cell>
        </row>
        <row r="258">
          <cell r="A258" t="str">
            <v>ch16_wz_131</v>
          </cell>
          <cell r="B258">
            <v>7</v>
          </cell>
          <cell r="E258">
            <v>65024</v>
          </cell>
          <cell r="F258">
            <v>34254</v>
          </cell>
        </row>
        <row r="259">
          <cell r="A259" t="str">
            <v>ch17_wz131_1_wz132</v>
          </cell>
          <cell r="B259">
            <v>8</v>
          </cell>
          <cell r="E259">
            <v>12934</v>
          </cell>
          <cell r="F259">
            <v>6761</v>
          </cell>
        </row>
        <row r="260">
          <cell r="A260" t="str">
            <v>ch11_110</v>
          </cell>
          <cell r="B260">
            <v>8</v>
          </cell>
          <cell r="E260">
            <v>15872</v>
          </cell>
          <cell r="F260">
            <v>8673</v>
          </cell>
        </row>
        <row r="261">
          <cell r="A261" t="str">
            <v>ch05_t34_2</v>
          </cell>
          <cell r="B261">
            <v>8</v>
          </cell>
          <cell r="E261">
            <v>13146</v>
          </cell>
          <cell r="F261">
            <v>7160</v>
          </cell>
        </row>
        <row r="262">
          <cell r="A262" t="str">
            <v>ch19_121</v>
          </cell>
          <cell r="B262">
            <v>10</v>
          </cell>
          <cell r="E262">
            <v>4714</v>
          </cell>
          <cell r="F262">
            <v>2480</v>
          </cell>
        </row>
        <row r="263">
          <cell r="A263" t="str">
            <v>ch22_113</v>
          </cell>
          <cell r="B263">
            <v>10</v>
          </cell>
          <cell r="E263">
            <v>2529</v>
          </cell>
          <cell r="F263">
            <v>1270</v>
          </cell>
        </row>
        <row r="264">
          <cell r="A264" t="str">
            <v>ch12_111_1_2_3</v>
          </cell>
          <cell r="B264">
            <v>9</v>
          </cell>
          <cell r="E264">
            <v>2259</v>
          </cell>
          <cell r="F264">
            <v>1158</v>
          </cell>
        </row>
      </sheetData>
    </sheetDataSet>
  </externalBook>
</externalLink>
</file>

<file path=xl/tables/table1.xml><?xml version="1.0" encoding="utf-8"?>
<table xmlns="http://schemas.openxmlformats.org/spreadsheetml/2006/main" id="3" name="Таблица3" displayName="Таблица3" ref="A1:AF54" totalsRowShown="0" headerRowDxfId="48" dataDxfId="47">
  <autoFilter ref="A1:AF54"/>
  <tableColumns count="32">
    <tableColumn id="1" name="a1" dataDxfId="46"/>
    <tableColumn id="2" name="a2" dataDxfId="45"/>
    <tableColumn id="3" name="a3" dataDxfId="44"/>
    <tableColumn id="4" name="a4" dataDxfId="43"/>
    <tableColumn id="5" name="a5" dataDxfId="42"/>
    <tableColumn id="6" name="a6" dataDxfId="41"/>
    <tableColumn id="7" name="a7" dataDxfId="40"/>
    <tableColumn id="8" name="a8" dataDxfId="39"/>
    <tableColumn id="9" name="a9" dataDxfId="38"/>
    <tableColumn id="10" name="a10" dataDxfId="37"/>
    <tableColumn id="11" name="a11" dataDxfId="36"/>
    <tableColumn id="12" name="a12" dataDxfId="35"/>
    <tableColumn id="13" name="a13" dataDxfId="34"/>
    <tableColumn id="14" name="a14" dataDxfId="33"/>
    <tableColumn id="15" name="a15" dataDxfId="32"/>
    <tableColumn id="16" name="-" dataDxfId="31"/>
    <tableColumn id="17" name="e1" dataDxfId="30"/>
    <tableColumn id="18" name="e2" dataDxfId="29"/>
    <tableColumn id="19" name="e3" dataDxfId="28"/>
    <tableColumn id="20" name="e4" dataDxfId="27"/>
    <tableColumn id="21" name="e5" dataDxfId="26"/>
    <tableColumn id="22" name="e6" dataDxfId="25"/>
    <tableColumn id="23" name="e7" dataDxfId="24"/>
    <tableColumn id="24" name="e8" dataDxfId="23"/>
    <tableColumn id="25" name="e9" dataDxfId="22"/>
    <tableColumn id="26" name="e10" dataDxfId="21"/>
    <tableColumn id="27" name="e11" dataDxfId="20"/>
    <tableColumn id="28" name="e12" dataDxfId="19"/>
    <tableColumn id="29" name="e13" dataDxfId="18"/>
    <tableColumn id="30" name="e14" dataDxfId="17"/>
    <tableColumn id="31" name="e15" dataDxfId="16"/>
    <tableColumn id="33" name="winner" dataDxfId="15">
      <calculatedColumnFormula>INDIRECT(ADDRESS(2*ROW(),COLUMN(A2),1,1,"!"))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N1573" totalsRowShown="0" headerRowDxfId="14">
  <autoFilter ref="A1:N1573"/>
  <tableColumns count="14">
    <tableColumn id="1" name="id" dataDxfId="13">
      <calculatedColumnFormula>[1]pl!A2</calculatedColumnFormula>
    </tableColumn>
    <tableColumn id="2" name="name" dataDxfId="12">
      <calculatedColumnFormula>[1]pl!B2</calculatedColumnFormula>
    </tableColumn>
    <tableColumn id="3" name="eff" dataDxfId="11">
      <calculatedColumnFormula>[1]pl!J2</calculatedColumnFormula>
    </tableColumn>
    <tableColumn id="4" name="eff2" dataDxfId="10">
      <calculatedColumnFormula>IFERROR(Таблица2[dmg]*(10/(Таблица2[avglvl]+2))*(0.23+2*Таблица2[avglvl]/100)+Таблица2[frg]*250+Таблица2[spo]*150+LOG(Таблица2[cap]+1, 1.732)*150 + Таблица2[def]*150,)</calculatedColumnFormula>
    </tableColumn>
    <tableColumn id="5" name="wn6" dataDxfId="9">
      <calculatedColumnFormula>[1]pl!K2</calculatedColumnFormula>
    </tableColumn>
    <tableColumn id="6" name="Столбец1" dataDxfId="8">
      <calculatedColumnFormula>[1]pl!D2</calculatedColumnFormula>
    </tableColumn>
    <tableColumn id="7" name="avglvl" dataDxfId="7">
      <calculatedColumnFormula>[1]pl!T2</calculatedColumnFormula>
    </tableColumn>
    <tableColumn id="8" name="battles" dataDxfId="6">
      <calculatedColumnFormula>[1]pl!E2</calculatedColumnFormula>
    </tableColumn>
    <tableColumn id="9" name="wins" dataDxfId="5">
      <calculatedColumnFormula>[1]pl!M2</calculatedColumnFormula>
    </tableColumn>
    <tableColumn id="10" name="dmg" dataDxfId="4">
      <calculatedColumnFormula>[1]pl!P2/H2</calculatedColumnFormula>
    </tableColumn>
    <tableColumn id="11" name="frg" dataDxfId="3">
      <calculatedColumnFormula>[1]pl!Q2/H2</calculatedColumnFormula>
    </tableColumn>
    <tableColumn id="12" name="spo" dataDxfId="2">
      <calculatedColumnFormula>[1]pl!R2/H2</calculatedColumnFormula>
    </tableColumn>
    <tableColumn id="13" name="def" dataDxfId="1">
      <calculatedColumnFormula>[1]pl!S2/H2</calculatedColumnFormula>
    </tableColumn>
    <tableColumn id="14" name="cap" dataDxfId="0">
      <calculatedColumnFormula>[1]pl!U2/H2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abSelected="1" workbookViewId="0">
      <selection activeCell="A2" sqref="A2"/>
    </sheetView>
  </sheetViews>
  <sheetFormatPr defaultRowHeight="15" x14ac:dyDescent="0.25"/>
  <cols>
    <col min="1" max="1" width="10.28515625" bestFit="1" customWidth="1"/>
    <col min="2" max="3" width="8.28515625" bestFit="1" customWidth="1"/>
    <col min="4" max="5" width="8.140625" bestFit="1" customWidth="1"/>
    <col min="6" max="12" width="5" bestFit="1" customWidth="1"/>
    <col min="13" max="13" width="5" customWidth="1"/>
    <col min="14" max="22" width="5" bestFit="1" customWidth="1"/>
    <col min="23" max="23" width="5" customWidth="1"/>
    <col min="24" max="24" width="5" bestFit="1" customWidth="1"/>
    <col min="25" max="25" width="5" customWidth="1"/>
    <col min="26" max="28" width="5" bestFit="1" customWidth="1"/>
    <col min="29" max="29" width="5" customWidth="1"/>
    <col min="30" max="35" width="5" bestFit="1" customWidth="1"/>
  </cols>
  <sheetData>
    <row r="1" spans="1:35" s="1" customFormat="1" ht="15.75" thickBot="1" x14ac:dyDescent="0.3">
      <c r="A1" s="7" t="s">
        <v>1</v>
      </c>
      <c r="B1" s="41" t="s">
        <v>2</v>
      </c>
      <c r="C1" s="42" t="s">
        <v>3</v>
      </c>
      <c r="D1" s="42" t="s">
        <v>4</v>
      </c>
      <c r="E1" s="43" t="s">
        <v>5</v>
      </c>
      <c r="F1" s="45" t="s">
        <v>6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7"/>
      <c r="U1" s="45" t="s">
        <v>7</v>
      </c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7"/>
    </row>
    <row r="2" spans="1:35" s="19" customFormat="1" ht="15.75" thickBot="1" x14ac:dyDescent="0.3">
      <c r="A2" s="32">
        <f ca="1">pos!AF2</f>
        <v>1</v>
      </c>
      <c r="B2" s="31">
        <f>'F1'!AI2</f>
        <v>0.66251279022531662</v>
      </c>
      <c r="C2" s="28">
        <f>'F2'!AI2</f>
        <v>0.54837689550696389</v>
      </c>
      <c r="D2" s="28">
        <f>'F3'!AI2</f>
        <v>0.92779293758513559</v>
      </c>
      <c r="E2" s="29">
        <f>'F4'!AI2</f>
        <v>0.65160105195300577</v>
      </c>
      <c r="F2" s="27">
        <f>'wn6'!A1</f>
        <v>276</v>
      </c>
      <c r="G2" s="24">
        <f>'wn6'!B1</f>
        <v>126</v>
      </c>
      <c r="H2" s="24">
        <f>'wn6'!C1</f>
        <v>415</v>
      </c>
      <c r="I2" s="24">
        <f>'wn6'!D1</f>
        <v>1218</v>
      </c>
      <c r="J2" s="24">
        <f>'wn6'!E1</f>
        <v>452</v>
      </c>
      <c r="K2" s="24">
        <f>'wn6'!F1</f>
        <v>567</v>
      </c>
      <c r="L2" s="24">
        <f>'wn6'!G1</f>
        <v>349</v>
      </c>
      <c r="M2" s="24">
        <f>'wn6'!H1</f>
        <v>64</v>
      </c>
      <c r="N2" s="24">
        <f>'wn6'!I1</f>
        <v>173</v>
      </c>
      <c r="O2" s="24">
        <f>'wn6'!J1</f>
        <v>1259</v>
      </c>
      <c r="P2" s="24">
        <f>'wn6'!K1</f>
        <v>1</v>
      </c>
      <c r="Q2" s="24">
        <f>'wn6'!L1</f>
        <v>340</v>
      </c>
      <c r="R2" s="24">
        <f>'wn6'!M1</f>
        <v>603</v>
      </c>
      <c r="S2" s="24">
        <f>'wn6'!N1</f>
        <v>328</v>
      </c>
      <c r="T2" s="25">
        <f>'wn6'!O1</f>
        <v>190</v>
      </c>
      <c r="U2" s="27">
        <f>'wn6'!Q1</f>
        <v>1087</v>
      </c>
      <c r="V2" s="24">
        <f>'wn6'!R1</f>
        <v>237</v>
      </c>
      <c r="W2" s="24">
        <f>'wn6'!S1</f>
        <v>381</v>
      </c>
      <c r="X2" s="24">
        <f>'wn6'!T1</f>
        <v>631</v>
      </c>
      <c r="Y2" s="24">
        <f>'wn6'!U1</f>
        <v>597</v>
      </c>
      <c r="Z2" s="24">
        <f>'wn6'!V1</f>
        <v>34</v>
      </c>
      <c r="AA2" s="24">
        <f>'wn6'!W1</f>
        <v>86</v>
      </c>
      <c r="AB2" s="24">
        <f>'wn6'!X1</f>
        <v>363</v>
      </c>
      <c r="AC2" s="24">
        <f>'wn6'!Y1</f>
        <v>159</v>
      </c>
      <c r="AD2" s="24">
        <f>'wn6'!Z1</f>
        <v>398</v>
      </c>
      <c r="AE2" s="24">
        <f>'wn6'!AA1</f>
        <v>1</v>
      </c>
      <c r="AF2" s="24">
        <f>'wn6'!AB1</f>
        <v>336</v>
      </c>
      <c r="AG2" s="24">
        <f>'wn6'!AC1</f>
        <v>488</v>
      </c>
      <c r="AH2" s="24">
        <f>'wn6'!AD1</f>
        <v>246</v>
      </c>
      <c r="AI2" s="25">
        <f>'wn6'!AE1</f>
        <v>1</v>
      </c>
    </row>
    <row r="3" spans="1:35" ht="15.75" thickBot="1" x14ac:dyDescent="0.3">
      <c r="A3" s="32">
        <f ca="1">pos!AF3</f>
        <v>1</v>
      </c>
      <c r="B3" s="23">
        <f>'F1'!AI3</f>
        <v>0.56284118120334448</v>
      </c>
      <c r="C3" s="22">
        <f>'F2'!AI3</f>
        <v>0.48912267689883293</v>
      </c>
      <c r="D3" s="22">
        <f>'F3'!AI3</f>
        <v>0.84929690752904252</v>
      </c>
      <c r="E3" s="30">
        <f>'F4'!AI3</f>
        <v>0.63793451692932424</v>
      </c>
      <c r="F3" s="20">
        <f>'wn6'!A2</f>
        <v>511</v>
      </c>
      <c r="G3" s="21">
        <f>'wn6'!B2</f>
        <v>903</v>
      </c>
      <c r="H3" s="21">
        <f>'wn6'!C2</f>
        <v>350</v>
      </c>
      <c r="I3" s="21">
        <f>'wn6'!D2</f>
        <v>324</v>
      </c>
      <c r="J3" s="21">
        <f>'wn6'!E2</f>
        <v>287</v>
      </c>
      <c r="K3" s="21">
        <f>'wn6'!F2</f>
        <v>331</v>
      </c>
      <c r="L3" s="21">
        <f>'wn6'!G2</f>
        <v>1218</v>
      </c>
      <c r="M3" s="21">
        <f>'wn6'!H2</f>
        <v>1085</v>
      </c>
      <c r="N3" s="21">
        <f>'wn6'!I2</f>
        <v>621</v>
      </c>
      <c r="O3" s="21">
        <f>'wn6'!J2</f>
        <v>1300</v>
      </c>
      <c r="P3" s="21">
        <f>'wn6'!K2</f>
        <v>533</v>
      </c>
      <c r="Q3" s="21">
        <f>'wn6'!L2</f>
        <v>1</v>
      </c>
      <c r="R3" s="21">
        <f>'wn6'!M2</f>
        <v>148</v>
      </c>
      <c r="S3" s="21">
        <f>'wn6'!N2</f>
        <v>538</v>
      </c>
      <c r="T3" s="26">
        <f>'wn6'!O2</f>
        <v>889</v>
      </c>
      <c r="U3" s="20">
        <f>'wn6'!Q2</f>
        <v>247</v>
      </c>
      <c r="V3" s="21">
        <f>'wn6'!R2</f>
        <v>85</v>
      </c>
      <c r="W3" s="21">
        <f>'wn6'!S2</f>
        <v>919</v>
      </c>
      <c r="X3" s="21">
        <f>'wn6'!T2</f>
        <v>484</v>
      </c>
      <c r="Y3" s="21">
        <f>'wn6'!U2</f>
        <v>339</v>
      </c>
      <c r="Z3" s="21">
        <f>'wn6'!V2</f>
        <v>621</v>
      </c>
      <c r="AA3" s="21">
        <f>'wn6'!W2</f>
        <v>1376</v>
      </c>
      <c r="AB3" s="21">
        <f>'wn6'!X2</f>
        <v>381</v>
      </c>
      <c r="AC3" s="21">
        <f>'wn6'!Y2</f>
        <v>229</v>
      </c>
      <c r="AD3" s="21">
        <f>'wn6'!Z2</f>
        <v>364</v>
      </c>
      <c r="AE3" s="21">
        <f>'wn6'!AA2</f>
        <v>305</v>
      </c>
      <c r="AF3" s="21">
        <f>'wn6'!AB2</f>
        <v>763</v>
      </c>
      <c r="AG3" s="21">
        <f>'wn6'!AC2</f>
        <v>361</v>
      </c>
      <c r="AH3" s="21">
        <f>'wn6'!AD2</f>
        <v>968</v>
      </c>
      <c r="AI3" s="26">
        <f>'wn6'!AE2</f>
        <v>770</v>
      </c>
    </row>
    <row r="4" spans="1:35" s="2" customFormat="1" ht="15.75" thickBot="1" x14ac:dyDescent="0.3">
      <c r="A4" s="32">
        <f ca="1">pos!AF4</f>
        <v>1</v>
      </c>
      <c r="B4" s="23">
        <f>'F1'!AI4</f>
        <v>0.82164827236523497</v>
      </c>
      <c r="C4" s="22">
        <f>'F2'!AI4</f>
        <v>0.73999961110730084</v>
      </c>
      <c r="D4" s="22">
        <f>'F3'!AI4</f>
        <v>1.3721324529879566</v>
      </c>
      <c r="E4" s="30">
        <f>'F4'!AI4</f>
        <v>0.90944471300267193</v>
      </c>
      <c r="F4" s="20">
        <f>'wn6'!A3</f>
        <v>181</v>
      </c>
      <c r="G4" s="21">
        <f>'wn6'!B3</f>
        <v>320</v>
      </c>
      <c r="H4" s="21">
        <f>'wn6'!C3</f>
        <v>7</v>
      </c>
      <c r="I4" s="21">
        <f>'wn6'!D3</f>
        <v>303</v>
      </c>
      <c r="J4" s="21">
        <f>'wn6'!E3</f>
        <v>2074</v>
      </c>
      <c r="K4" s="21">
        <f>'wn6'!F3</f>
        <v>286</v>
      </c>
      <c r="L4" s="21">
        <f>'wn6'!G3</f>
        <v>566</v>
      </c>
      <c r="M4" s="21">
        <f>'wn6'!H3</f>
        <v>1380</v>
      </c>
      <c r="N4" s="21">
        <f>'wn6'!I3</f>
        <v>1</v>
      </c>
      <c r="O4" s="21">
        <f>'wn6'!J3</f>
        <v>799</v>
      </c>
      <c r="P4" s="21">
        <f>'wn6'!K3</f>
        <v>146</v>
      </c>
      <c r="Q4" s="21">
        <f>'wn6'!L3</f>
        <v>385</v>
      </c>
      <c r="R4" s="21">
        <f>'wn6'!M3</f>
        <v>838</v>
      </c>
      <c r="S4" s="21">
        <f>'wn6'!N3</f>
        <v>36</v>
      </c>
      <c r="T4" s="26">
        <f>'wn6'!O3</f>
        <v>87</v>
      </c>
      <c r="U4" s="20">
        <f>'wn6'!Q3</f>
        <v>402</v>
      </c>
      <c r="V4" s="21">
        <f>'wn6'!R3</f>
        <v>1</v>
      </c>
      <c r="W4" s="21">
        <f>'wn6'!S3</f>
        <v>1</v>
      </c>
      <c r="X4" s="21">
        <f>'wn6'!T3</f>
        <v>194</v>
      </c>
      <c r="Y4" s="21">
        <f>'wn6'!U3</f>
        <v>108</v>
      </c>
      <c r="Z4" s="21">
        <f>'wn6'!V3</f>
        <v>460</v>
      </c>
      <c r="AA4" s="21">
        <f>'wn6'!W3</f>
        <v>465</v>
      </c>
      <c r="AB4" s="21">
        <f>'wn6'!X3</f>
        <v>170</v>
      </c>
      <c r="AC4" s="21">
        <f>'wn6'!Y3</f>
        <v>249</v>
      </c>
      <c r="AD4" s="21">
        <f>'wn6'!Z3</f>
        <v>459</v>
      </c>
      <c r="AE4" s="21">
        <f>'wn6'!AA3</f>
        <v>129</v>
      </c>
      <c r="AF4" s="21">
        <f>'wn6'!AB3</f>
        <v>96</v>
      </c>
      <c r="AG4" s="21">
        <f>'wn6'!AC3</f>
        <v>39</v>
      </c>
      <c r="AH4" s="21">
        <f>'wn6'!AD3</f>
        <v>558</v>
      </c>
      <c r="AI4" s="26">
        <f>'wn6'!AE3</f>
        <v>57</v>
      </c>
    </row>
    <row r="5" spans="1:35" s="2" customFormat="1" ht="15.75" thickBot="1" x14ac:dyDescent="0.3">
      <c r="A5" s="32">
        <f ca="1">pos!AF5</f>
        <v>-1</v>
      </c>
      <c r="B5" s="23">
        <f>'F1'!AI5</f>
        <v>0.52997861139995595</v>
      </c>
      <c r="C5" s="22">
        <f>'F2'!AI5</f>
        <v>0.56964824237763501</v>
      </c>
      <c r="D5" s="22">
        <f>'F3'!AI5</f>
        <v>0.51432402416409917</v>
      </c>
      <c r="E5" s="30">
        <f>'F4'!AI5</f>
        <v>0.53296337628369361</v>
      </c>
      <c r="F5" s="20">
        <f>'wn6'!A4</f>
        <v>321</v>
      </c>
      <c r="G5" s="21">
        <f>'wn6'!B4</f>
        <v>696</v>
      </c>
      <c r="H5" s="21">
        <f>'wn6'!C4</f>
        <v>454</v>
      </c>
      <c r="I5" s="21">
        <f>'wn6'!D4</f>
        <v>2075</v>
      </c>
      <c r="J5" s="21">
        <f>'wn6'!E4</f>
        <v>277</v>
      </c>
      <c r="K5" s="21">
        <f>'wn6'!F4</f>
        <v>135</v>
      </c>
      <c r="L5" s="21">
        <f>'wn6'!G4</f>
        <v>930</v>
      </c>
      <c r="M5" s="21">
        <f>'wn6'!H4</f>
        <v>1050</v>
      </c>
      <c r="N5" s="21">
        <f>'wn6'!I4</f>
        <v>572</v>
      </c>
      <c r="O5" s="21">
        <f>'wn6'!J4</f>
        <v>969</v>
      </c>
      <c r="P5" s="21">
        <f>'wn6'!K4</f>
        <v>946</v>
      </c>
      <c r="Q5" s="21">
        <f>'wn6'!L4</f>
        <v>790</v>
      </c>
      <c r="R5" s="21">
        <f>'wn6'!M4</f>
        <v>1</v>
      </c>
      <c r="S5" s="21">
        <f>'wn6'!N4</f>
        <v>819</v>
      </c>
      <c r="T5" s="26">
        <f>'wn6'!O4</f>
        <v>547</v>
      </c>
      <c r="U5" s="20">
        <f>'wn6'!Q4</f>
        <v>1213</v>
      </c>
      <c r="V5" s="21">
        <f>'wn6'!R4</f>
        <v>1158</v>
      </c>
      <c r="W5" s="21">
        <f>'wn6'!S4</f>
        <v>398</v>
      </c>
      <c r="X5" s="21">
        <f>'wn6'!T4</f>
        <v>305</v>
      </c>
      <c r="Y5" s="21">
        <f>'wn6'!U4</f>
        <v>482</v>
      </c>
      <c r="Z5" s="21">
        <f>'wn6'!V4</f>
        <v>1078</v>
      </c>
      <c r="AA5" s="21">
        <f>'wn6'!W4</f>
        <v>1069</v>
      </c>
      <c r="AB5" s="21">
        <f>'wn6'!X4</f>
        <v>184</v>
      </c>
      <c r="AC5" s="21">
        <f>'wn6'!Y4</f>
        <v>1303</v>
      </c>
      <c r="AD5" s="21">
        <f>'wn6'!Z4</f>
        <v>521</v>
      </c>
      <c r="AE5" s="21">
        <f>'wn6'!AA4</f>
        <v>308</v>
      </c>
      <c r="AF5" s="21">
        <f>'wn6'!AB4</f>
        <v>5</v>
      </c>
      <c r="AG5" s="21">
        <f>'wn6'!AC4</f>
        <v>431</v>
      </c>
      <c r="AH5" s="21">
        <f>'wn6'!AD4</f>
        <v>386</v>
      </c>
      <c r="AI5" s="26">
        <f>'wn6'!AE4</f>
        <v>871</v>
      </c>
    </row>
    <row r="6" spans="1:35" s="2" customFormat="1" ht="15.75" thickBot="1" x14ac:dyDescent="0.3">
      <c r="A6" s="32">
        <f ca="1">pos!AF6</f>
        <v>-1</v>
      </c>
      <c r="B6" s="23">
        <f>'F1'!AI6</f>
        <v>0.52623012759627752</v>
      </c>
      <c r="C6" s="22">
        <f>'F2'!AI6</f>
        <v>0.55800832482225082</v>
      </c>
      <c r="D6" s="22">
        <f>'F3'!AI6</f>
        <v>0.43955747739359996</v>
      </c>
      <c r="E6" s="30">
        <f>'F4'!AI6</f>
        <v>0.47665046625444413</v>
      </c>
      <c r="F6" s="20">
        <f>'wn6'!A5</f>
        <v>397</v>
      </c>
      <c r="G6" s="21">
        <f>'wn6'!B5</f>
        <v>426</v>
      </c>
      <c r="H6" s="21">
        <f>'wn6'!C5</f>
        <v>933</v>
      </c>
      <c r="I6" s="21">
        <f>'wn6'!D5</f>
        <v>1214</v>
      </c>
      <c r="J6" s="21">
        <f>'wn6'!E5</f>
        <v>618</v>
      </c>
      <c r="K6" s="21">
        <f>'wn6'!F5</f>
        <v>337</v>
      </c>
      <c r="L6" s="21">
        <f>'wn6'!G5</f>
        <v>968</v>
      </c>
      <c r="M6" s="21">
        <f>'wn6'!H5</f>
        <v>275</v>
      </c>
      <c r="N6" s="21">
        <f>'wn6'!I5</f>
        <v>459</v>
      </c>
      <c r="O6" s="21">
        <f>'wn6'!J5</f>
        <v>160</v>
      </c>
      <c r="P6" s="21">
        <f>'wn6'!K5</f>
        <v>480</v>
      </c>
      <c r="Q6" s="21">
        <f>'wn6'!L5</f>
        <v>698</v>
      </c>
      <c r="R6" s="21">
        <f>'wn6'!M5</f>
        <v>91</v>
      </c>
      <c r="S6" s="21">
        <f>'wn6'!N5</f>
        <v>911</v>
      </c>
      <c r="T6" s="26">
        <f>'wn6'!O5</f>
        <v>261</v>
      </c>
      <c r="U6" s="20">
        <f>'wn6'!Q5</f>
        <v>812</v>
      </c>
      <c r="V6" s="21">
        <f>'wn6'!R5</f>
        <v>251</v>
      </c>
      <c r="W6" s="21">
        <f>'wn6'!S5</f>
        <v>222</v>
      </c>
      <c r="X6" s="21">
        <f>'wn6'!T5</f>
        <v>547</v>
      </c>
      <c r="Y6" s="21">
        <f>'wn6'!U5</f>
        <v>240</v>
      </c>
      <c r="Z6" s="21">
        <f>'wn6'!V5</f>
        <v>6</v>
      </c>
      <c r="AA6" s="21">
        <f>'wn6'!W5</f>
        <v>249</v>
      </c>
      <c r="AB6" s="21">
        <f>'wn6'!X5</f>
        <v>979</v>
      </c>
      <c r="AC6" s="21">
        <f>'wn6'!Y5</f>
        <v>612</v>
      </c>
      <c r="AD6" s="21">
        <f>'wn6'!Z5</f>
        <v>423</v>
      </c>
      <c r="AE6" s="21">
        <f>'wn6'!AA5</f>
        <v>780</v>
      </c>
      <c r="AF6" s="21">
        <f>'wn6'!AB5</f>
        <v>693</v>
      </c>
      <c r="AG6" s="21">
        <f>'wn6'!AC5</f>
        <v>89</v>
      </c>
      <c r="AH6" s="21">
        <f>'wn6'!AD5</f>
        <v>441</v>
      </c>
      <c r="AI6" s="26">
        <f>'wn6'!AE5</f>
        <v>1535</v>
      </c>
    </row>
    <row r="7" spans="1:35" s="2" customFormat="1" ht="15.75" thickBot="1" x14ac:dyDescent="0.3">
      <c r="A7" s="32">
        <f ca="1">pos!AF7</f>
        <v>-1</v>
      </c>
      <c r="B7" s="23">
        <f>'F1'!AI7</f>
        <v>0.76149047246535662</v>
      </c>
      <c r="C7" s="22">
        <f>'F2'!AI7</f>
        <v>0.69659348386683262</v>
      </c>
      <c r="D7" s="22">
        <f>'F3'!AI7</f>
        <v>0.98240310589137425</v>
      </c>
      <c r="E7" s="30">
        <f>'F4'!AI7</f>
        <v>0.76798344873884972</v>
      </c>
      <c r="F7" s="20">
        <f>'wn6'!A6</f>
        <v>481</v>
      </c>
      <c r="G7" s="21">
        <f>'wn6'!B6</f>
        <v>758</v>
      </c>
      <c r="H7" s="21">
        <f>'wn6'!C6</f>
        <v>776</v>
      </c>
      <c r="I7" s="21">
        <f>'wn6'!D6</f>
        <v>584</v>
      </c>
      <c r="J7" s="21">
        <f>'wn6'!E6</f>
        <v>582</v>
      </c>
      <c r="K7" s="21">
        <f>'wn6'!F6</f>
        <v>1214</v>
      </c>
      <c r="L7" s="21">
        <f>'wn6'!G6</f>
        <v>1266</v>
      </c>
      <c r="M7" s="21">
        <f>'wn6'!H6</f>
        <v>1311</v>
      </c>
      <c r="N7" s="21">
        <f>'wn6'!I6</f>
        <v>220</v>
      </c>
      <c r="O7" s="21">
        <f>'wn6'!J6</f>
        <v>285</v>
      </c>
      <c r="P7" s="21">
        <f>'wn6'!K6</f>
        <v>498</v>
      </c>
      <c r="Q7" s="21">
        <f>'wn6'!L6</f>
        <v>544</v>
      </c>
      <c r="R7" s="21">
        <f>'wn6'!M6</f>
        <v>414</v>
      </c>
      <c r="S7" s="21">
        <f>'wn6'!N6</f>
        <v>602</v>
      </c>
      <c r="T7" s="26">
        <f>'wn6'!O6</f>
        <v>241</v>
      </c>
      <c r="U7" s="20">
        <f>'wn6'!Q6</f>
        <v>410</v>
      </c>
      <c r="V7" s="21">
        <f>'wn6'!R6</f>
        <v>1</v>
      </c>
      <c r="W7" s="21">
        <f>'wn6'!S6</f>
        <v>659</v>
      </c>
      <c r="X7" s="21">
        <f>'wn6'!T6</f>
        <v>824</v>
      </c>
      <c r="Y7" s="21">
        <f>'wn6'!U6</f>
        <v>363</v>
      </c>
      <c r="Z7" s="21">
        <f>'wn6'!V6</f>
        <v>133</v>
      </c>
      <c r="AA7" s="21">
        <f>'wn6'!W6</f>
        <v>468</v>
      </c>
      <c r="AB7" s="21">
        <f>'wn6'!X6</f>
        <v>356</v>
      </c>
      <c r="AC7" s="21">
        <f>'wn6'!Y6</f>
        <v>169</v>
      </c>
      <c r="AD7" s="21">
        <f>'wn6'!Z6</f>
        <v>440</v>
      </c>
      <c r="AE7" s="21">
        <f>'wn6'!AA6</f>
        <v>294</v>
      </c>
      <c r="AF7" s="21">
        <f>'wn6'!AB6</f>
        <v>590</v>
      </c>
      <c r="AG7" s="21">
        <f>'wn6'!AC6</f>
        <v>373</v>
      </c>
      <c r="AH7" s="21">
        <f>'wn6'!AD6</f>
        <v>786</v>
      </c>
      <c r="AI7" s="26">
        <f>'wn6'!AE6</f>
        <v>140</v>
      </c>
    </row>
    <row r="8" spans="1:35" s="2" customFormat="1" ht="15.75" thickBot="1" x14ac:dyDescent="0.3">
      <c r="A8" s="32">
        <f ca="1">pos!AF8</f>
        <v>-1</v>
      </c>
      <c r="B8" s="23">
        <f>'F1'!AI8</f>
        <v>0.74086855885669289</v>
      </c>
      <c r="C8" s="22">
        <f>'F2'!AI8</f>
        <v>0.65184216365618841</v>
      </c>
      <c r="D8" s="22">
        <f>'F3'!AI8</f>
        <v>0.85318044376038038</v>
      </c>
      <c r="E8" s="30">
        <f>'F4'!AI8</f>
        <v>0.67750627304019506</v>
      </c>
      <c r="F8" s="20">
        <f>'wn6'!A7</f>
        <v>712</v>
      </c>
      <c r="G8" s="21">
        <f>'wn6'!B7</f>
        <v>292</v>
      </c>
      <c r="H8" s="21">
        <f>'wn6'!C7</f>
        <v>1214</v>
      </c>
      <c r="I8" s="21">
        <f>'wn6'!D7</f>
        <v>1</v>
      </c>
      <c r="J8" s="21">
        <f>'wn6'!E7</f>
        <v>585</v>
      </c>
      <c r="K8" s="21">
        <f>'wn6'!F7</f>
        <v>463</v>
      </c>
      <c r="L8" s="21">
        <f>'wn6'!G7</f>
        <v>717</v>
      </c>
      <c r="M8" s="21">
        <f>'wn6'!H7</f>
        <v>672</v>
      </c>
      <c r="N8" s="21">
        <f>'wn6'!I7</f>
        <v>358</v>
      </c>
      <c r="O8" s="21">
        <f>'wn6'!J7</f>
        <v>534</v>
      </c>
      <c r="P8" s="21">
        <f>'wn6'!K7</f>
        <v>393</v>
      </c>
      <c r="Q8" s="21">
        <f>'wn6'!L7</f>
        <v>290</v>
      </c>
      <c r="R8" s="21">
        <f>'wn6'!M7</f>
        <v>409</v>
      </c>
      <c r="S8" s="21">
        <f>'wn6'!N7</f>
        <v>324</v>
      </c>
      <c r="T8" s="26">
        <f>'wn6'!O7</f>
        <v>1117</v>
      </c>
      <c r="U8" s="20">
        <f>'wn6'!Q7</f>
        <v>125</v>
      </c>
      <c r="V8" s="21">
        <f>'wn6'!R7</f>
        <v>473</v>
      </c>
      <c r="W8" s="21">
        <f>'wn6'!S7</f>
        <v>496</v>
      </c>
      <c r="X8" s="21">
        <f>'wn6'!T7</f>
        <v>186</v>
      </c>
      <c r="Y8" s="21">
        <f>'wn6'!U7</f>
        <v>70</v>
      </c>
      <c r="Z8" s="21">
        <f>'wn6'!V7</f>
        <v>534</v>
      </c>
      <c r="AA8" s="21">
        <f>'wn6'!W7</f>
        <v>496</v>
      </c>
      <c r="AB8" s="21">
        <f>'wn6'!X7</f>
        <v>593</v>
      </c>
      <c r="AC8" s="21">
        <f>'wn6'!Y7</f>
        <v>591</v>
      </c>
      <c r="AD8" s="21">
        <f>'wn6'!Z7</f>
        <v>984</v>
      </c>
      <c r="AE8" s="21">
        <f>'wn6'!AA7</f>
        <v>196</v>
      </c>
      <c r="AF8" s="21">
        <f>'wn6'!AB7</f>
        <v>537</v>
      </c>
      <c r="AG8" s="21">
        <f>'wn6'!AC7</f>
        <v>310</v>
      </c>
      <c r="AH8" s="21">
        <f>'wn6'!AD7</f>
        <v>335</v>
      </c>
      <c r="AI8" s="26">
        <f>'wn6'!AE7</f>
        <v>125</v>
      </c>
    </row>
    <row r="9" spans="1:35" s="2" customFormat="1" ht="15.75" thickBot="1" x14ac:dyDescent="0.3">
      <c r="A9" s="32">
        <f ca="1">pos!AF9</f>
        <v>1</v>
      </c>
      <c r="B9" s="23">
        <f>'F1'!AI9</f>
        <v>0.50274159974852328</v>
      </c>
      <c r="C9" s="22">
        <f>'F2'!AI9</f>
        <v>0.59473232379288321</v>
      </c>
      <c r="D9" s="22">
        <f>'F3'!AI9</f>
        <v>0.46489053016581205</v>
      </c>
      <c r="E9" s="30">
        <f>'F4'!AI9</f>
        <v>0.41948896876565306</v>
      </c>
      <c r="F9" s="20">
        <f>'wn6'!A8</f>
        <v>1</v>
      </c>
      <c r="G9" s="21">
        <f>'wn6'!B8</f>
        <v>304</v>
      </c>
      <c r="H9" s="21">
        <f>'wn6'!C8</f>
        <v>370</v>
      </c>
      <c r="I9" s="21">
        <f>'wn6'!D8</f>
        <v>810</v>
      </c>
      <c r="J9" s="21">
        <f>'wn6'!E8</f>
        <v>279</v>
      </c>
      <c r="K9" s="21">
        <f>'wn6'!F8</f>
        <v>215</v>
      </c>
      <c r="L9" s="21">
        <f>'wn6'!G8</f>
        <v>1214</v>
      </c>
      <c r="M9" s="21">
        <f>'wn6'!H8</f>
        <v>321</v>
      </c>
      <c r="N9" s="21">
        <f>'wn6'!I8</f>
        <v>551</v>
      </c>
      <c r="O9" s="21">
        <f>'wn6'!J8</f>
        <v>650</v>
      </c>
      <c r="P9" s="21">
        <f>'wn6'!K8</f>
        <v>318</v>
      </c>
      <c r="Q9" s="21">
        <f>'wn6'!L8</f>
        <v>1070</v>
      </c>
      <c r="R9" s="21">
        <f>'wn6'!M8</f>
        <v>289</v>
      </c>
      <c r="S9" s="21">
        <f>'wn6'!N8</f>
        <v>519</v>
      </c>
      <c r="T9" s="26">
        <f>'wn6'!O8</f>
        <v>754</v>
      </c>
      <c r="U9" s="20">
        <f>'wn6'!Q8</f>
        <v>520</v>
      </c>
      <c r="V9" s="21">
        <f>'wn6'!R8</f>
        <v>480</v>
      </c>
      <c r="W9" s="21">
        <f>'wn6'!S8</f>
        <v>106</v>
      </c>
      <c r="X9" s="21">
        <f>'wn6'!T8</f>
        <v>307</v>
      </c>
      <c r="Y9" s="21">
        <f>'wn6'!U8</f>
        <v>1172</v>
      </c>
      <c r="Z9" s="21">
        <f>'wn6'!V8</f>
        <v>150</v>
      </c>
      <c r="AA9" s="21">
        <f>'wn6'!W8</f>
        <v>859</v>
      </c>
      <c r="AB9" s="21">
        <f>'wn6'!X8</f>
        <v>299</v>
      </c>
      <c r="AC9" s="21">
        <f>'wn6'!Y8</f>
        <v>915</v>
      </c>
      <c r="AD9" s="21">
        <f>'wn6'!Z8</f>
        <v>1112</v>
      </c>
      <c r="AE9" s="21">
        <f>'wn6'!AA8</f>
        <v>350</v>
      </c>
      <c r="AF9" s="21">
        <f>'wn6'!AB8</f>
        <v>394</v>
      </c>
      <c r="AG9" s="21">
        <f>'wn6'!AC8</f>
        <v>87</v>
      </c>
      <c r="AH9" s="21">
        <f>'wn6'!AD8</f>
        <v>542</v>
      </c>
      <c r="AI9" s="26">
        <f>'wn6'!AE8</f>
        <v>354</v>
      </c>
    </row>
    <row r="10" spans="1:35" s="2" customFormat="1" ht="15.75" thickBot="1" x14ac:dyDescent="0.3">
      <c r="A10" s="32">
        <f ca="1">pos!AF10</f>
        <v>1</v>
      </c>
      <c r="B10" s="23">
        <f>'F1'!AI10</f>
        <v>0.61100552155079635</v>
      </c>
      <c r="C10" s="22">
        <f>'F2'!AI10</f>
        <v>0.6846572495576928</v>
      </c>
      <c r="D10" s="22">
        <f>'F3'!AI10</f>
        <v>0.81803995347027647</v>
      </c>
      <c r="E10" s="30">
        <f>'F4'!AI10</f>
        <v>0.70968561141990238</v>
      </c>
      <c r="F10" s="20">
        <f>'wn6'!A9</f>
        <v>500</v>
      </c>
      <c r="G10" s="21">
        <f>'wn6'!B9</f>
        <v>282</v>
      </c>
      <c r="H10" s="21">
        <f>'wn6'!C9</f>
        <v>292</v>
      </c>
      <c r="I10" s="21">
        <f>'wn6'!D9</f>
        <v>124</v>
      </c>
      <c r="J10" s="21">
        <f>'wn6'!E9</f>
        <v>631</v>
      </c>
      <c r="K10" s="21">
        <f>'wn6'!F9</f>
        <v>1214</v>
      </c>
      <c r="L10" s="21">
        <f>'wn6'!G9</f>
        <v>1252</v>
      </c>
      <c r="M10" s="21">
        <f>'wn6'!H9</f>
        <v>783</v>
      </c>
      <c r="N10" s="21">
        <f>'wn6'!I9</f>
        <v>478</v>
      </c>
      <c r="O10" s="21">
        <f>'wn6'!J9</f>
        <v>1314</v>
      </c>
      <c r="P10" s="21">
        <f>'wn6'!K9</f>
        <v>445</v>
      </c>
      <c r="Q10" s="21">
        <f>'wn6'!L9</f>
        <v>563</v>
      </c>
      <c r="R10" s="21">
        <f>'wn6'!M9</f>
        <v>274</v>
      </c>
      <c r="S10" s="21">
        <f>'wn6'!N9</f>
        <v>247</v>
      </c>
      <c r="T10" s="26">
        <f>'wn6'!O9</f>
        <v>259</v>
      </c>
      <c r="U10" s="20">
        <f>'wn6'!Q9</f>
        <v>316</v>
      </c>
      <c r="V10" s="21">
        <f>'wn6'!R9</f>
        <v>298</v>
      </c>
      <c r="W10" s="21">
        <f>'wn6'!S9</f>
        <v>985</v>
      </c>
      <c r="X10" s="21">
        <f>'wn6'!T9</f>
        <v>184</v>
      </c>
      <c r="Y10" s="21">
        <f>'wn6'!U9</f>
        <v>179</v>
      </c>
      <c r="Z10" s="21">
        <f>'wn6'!V9</f>
        <v>235</v>
      </c>
      <c r="AA10" s="21">
        <f>'wn6'!W9</f>
        <v>431</v>
      </c>
      <c r="AB10" s="21">
        <f>'wn6'!X9</f>
        <v>649</v>
      </c>
      <c r="AC10" s="21">
        <f>'wn6'!Y9</f>
        <v>737</v>
      </c>
      <c r="AD10" s="21">
        <f>'wn6'!Z9</f>
        <v>576</v>
      </c>
      <c r="AE10" s="21">
        <f>'wn6'!AA9</f>
        <v>291</v>
      </c>
      <c r="AF10" s="21">
        <f>'wn6'!AB9</f>
        <v>603</v>
      </c>
      <c r="AG10" s="21">
        <f>'wn6'!AC9</f>
        <v>374</v>
      </c>
      <c r="AH10" s="21">
        <f>'wn6'!AD9</f>
        <v>10</v>
      </c>
      <c r="AI10" s="26">
        <f>'wn6'!AE9</f>
        <v>233</v>
      </c>
    </row>
    <row r="11" spans="1:35" s="2" customFormat="1" ht="15.75" thickBot="1" x14ac:dyDescent="0.3">
      <c r="A11" s="32">
        <f ca="1">pos!AF11</f>
        <v>-1</v>
      </c>
      <c r="B11" s="23">
        <f>'F1'!AI11</f>
        <v>0.60979127391284704</v>
      </c>
      <c r="C11" s="22">
        <f>'F2'!AI11</f>
        <v>0.72249357872784281</v>
      </c>
      <c r="D11" s="22">
        <f>'F3'!AI11</f>
        <v>0.68630533508607072</v>
      </c>
      <c r="E11" s="30">
        <f>'F4'!AI11</f>
        <v>0.57280041555544181</v>
      </c>
      <c r="F11" s="20">
        <f>'wn6'!A10</f>
        <v>236</v>
      </c>
      <c r="G11" s="21">
        <f>'wn6'!B10</f>
        <v>611</v>
      </c>
      <c r="H11" s="21">
        <f>'wn6'!C10</f>
        <v>593</v>
      </c>
      <c r="I11" s="21">
        <f>'wn6'!D10</f>
        <v>346</v>
      </c>
      <c r="J11" s="21">
        <f>'wn6'!E10</f>
        <v>634</v>
      </c>
      <c r="K11" s="21">
        <f>'wn6'!F10</f>
        <v>1063</v>
      </c>
      <c r="L11" s="21">
        <f>'wn6'!G10</f>
        <v>1214</v>
      </c>
      <c r="M11" s="21">
        <f>'wn6'!H10</f>
        <v>442</v>
      </c>
      <c r="N11" s="21">
        <f>'wn6'!I10</f>
        <v>834</v>
      </c>
      <c r="O11" s="21">
        <f>'wn6'!J10</f>
        <v>1</v>
      </c>
      <c r="P11" s="21">
        <f>'wn6'!K10</f>
        <v>334</v>
      </c>
      <c r="Q11" s="21">
        <f>'wn6'!L10</f>
        <v>643</v>
      </c>
      <c r="R11" s="21">
        <f>'wn6'!M10</f>
        <v>452</v>
      </c>
      <c r="S11" s="21">
        <f>'wn6'!N10</f>
        <v>388</v>
      </c>
      <c r="T11" s="26">
        <f>'wn6'!O10</f>
        <v>1</v>
      </c>
      <c r="U11" s="20">
        <f>'wn6'!Q10</f>
        <v>308</v>
      </c>
      <c r="V11" s="21">
        <f>'wn6'!R10</f>
        <v>0</v>
      </c>
      <c r="W11" s="21">
        <f>'wn6'!S10</f>
        <v>836</v>
      </c>
      <c r="X11" s="21">
        <f>'wn6'!T10</f>
        <v>210</v>
      </c>
      <c r="Y11" s="21">
        <f>'wn6'!U10</f>
        <v>185</v>
      </c>
      <c r="Z11" s="21">
        <f>'wn6'!V10</f>
        <v>415</v>
      </c>
      <c r="AA11" s="21">
        <f>'wn6'!W10</f>
        <v>416</v>
      </c>
      <c r="AB11" s="21">
        <f>'wn6'!X10</f>
        <v>486</v>
      </c>
      <c r="AC11" s="21">
        <f>'wn6'!Y10</f>
        <v>514</v>
      </c>
      <c r="AD11" s="21">
        <f>'wn6'!Z10</f>
        <v>794</v>
      </c>
      <c r="AE11" s="21">
        <f>'wn6'!AA10</f>
        <v>510</v>
      </c>
      <c r="AF11" s="21">
        <f>'wn6'!AB10</f>
        <v>846</v>
      </c>
      <c r="AG11" s="21">
        <f>'wn6'!AC10</f>
        <v>1</v>
      </c>
      <c r="AH11" s="21">
        <f>'wn6'!AD10</f>
        <v>393</v>
      </c>
      <c r="AI11" s="26">
        <f>'wn6'!AE10</f>
        <v>537</v>
      </c>
    </row>
    <row r="12" spans="1:35" s="2" customFormat="1" ht="15.75" thickBot="1" x14ac:dyDescent="0.3">
      <c r="A12" s="32">
        <f ca="1">pos!AF12</f>
        <v>1</v>
      </c>
      <c r="B12" s="23">
        <f>'F1'!AI12</f>
        <v>0.46413243951209965</v>
      </c>
      <c r="C12" s="22">
        <f>'F2'!AI12</f>
        <v>0.4511638903892029</v>
      </c>
      <c r="D12" s="22">
        <f>'F3'!AI12</f>
        <v>0.45842745150169706</v>
      </c>
      <c r="E12" s="30">
        <f>'F4'!AI12</f>
        <v>0.42944436463389124</v>
      </c>
      <c r="F12" s="20">
        <f>'wn6'!A11</f>
        <v>916</v>
      </c>
      <c r="G12" s="21">
        <f>'wn6'!B11</f>
        <v>439</v>
      </c>
      <c r="H12" s="21">
        <f>'wn6'!C11</f>
        <v>3</v>
      </c>
      <c r="I12" s="21">
        <f>'wn6'!D11</f>
        <v>405</v>
      </c>
      <c r="J12" s="21">
        <f>'wn6'!E11</f>
        <v>991</v>
      </c>
      <c r="K12" s="21">
        <f>'wn6'!F11</f>
        <v>1</v>
      </c>
      <c r="L12" s="21">
        <f>'wn6'!G11</f>
        <v>159</v>
      </c>
      <c r="M12" s="21">
        <f>'wn6'!H11</f>
        <v>770</v>
      </c>
      <c r="N12" s="21">
        <f>'wn6'!I11</f>
        <v>1214</v>
      </c>
      <c r="O12" s="21">
        <f>'wn6'!J11</f>
        <v>905</v>
      </c>
      <c r="P12" s="21">
        <f>'wn6'!K11</f>
        <v>411</v>
      </c>
      <c r="Q12" s="21">
        <f>'wn6'!L11</f>
        <v>367</v>
      </c>
      <c r="R12" s="21">
        <f>'wn6'!M11</f>
        <v>515</v>
      </c>
      <c r="S12" s="21">
        <f>'wn6'!N11</f>
        <v>353</v>
      </c>
      <c r="T12" s="26">
        <f>'wn6'!O11</f>
        <v>331</v>
      </c>
      <c r="U12" s="20">
        <f>'wn6'!Q11</f>
        <v>167</v>
      </c>
      <c r="V12" s="21">
        <f>'wn6'!R11</f>
        <v>310</v>
      </c>
      <c r="W12" s="21">
        <f>'wn6'!S11</f>
        <v>309</v>
      </c>
      <c r="X12" s="21">
        <f>'wn6'!T11</f>
        <v>390</v>
      </c>
      <c r="Y12" s="21">
        <f>'wn6'!U11</f>
        <v>287</v>
      </c>
      <c r="Z12" s="21">
        <f>'wn6'!V11</f>
        <v>270</v>
      </c>
      <c r="AA12" s="21">
        <f>'wn6'!W11</f>
        <v>1266</v>
      </c>
      <c r="AB12" s="21">
        <f>'wn6'!X11</f>
        <v>722</v>
      </c>
      <c r="AC12" s="21">
        <f>'wn6'!Y11</f>
        <v>1028</v>
      </c>
      <c r="AD12" s="21">
        <f>'wn6'!Z11</f>
        <v>520</v>
      </c>
      <c r="AE12" s="21">
        <f>'wn6'!AA11</f>
        <v>768</v>
      </c>
      <c r="AF12" s="21">
        <f>'wn6'!AB11</f>
        <v>0</v>
      </c>
      <c r="AG12" s="21">
        <f>'wn6'!AC11</f>
        <v>448</v>
      </c>
      <c r="AH12" s="21">
        <f>'wn6'!AD11</f>
        <v>766</v>
      </c>
      <c r="AI12" s="26">
        <f>'wn6'!AE11</f>
        <v>1208</v>
      </c>
    </row>
    <row r="13" spans="1:35" s="2" customFormat="1" ht="15.75" thickBot="1" x14ac:dyDescent="0.3">
      <c r="A13" s="32">
        <f ca="1">pos!AF13</f>
        <v>1</v>
      </c>
      <c r="B13" s="23">
        <f>'F1'!AI13</f>
        <v>0.44067761776706749</v>
      </c>
      <c r="C13" s="22">
        <f>'F2'!AI13</f>
        <v>0.4701139009737712</v>
      </c>
      <c r="D13" s="22">
        <f>'F3'!AI13</f>
        <v>0.44317461930756952</v>
      </c>
      <c r="E13" s="30">
        <f>'F4'!AI13</f>
        <v>0.53671056407116224</v>
      </c>
      <c r="F13" s="20">
        <f>'wn6'!A12</f>
        <v>430</v>
      </c>
      <c r="G13" s="21">
        <f>'wn6'!B12</f>
        <v>262</v>
      </c>
      <c r="H13" s="21">
        <f>'wn6'!C12</f>
        <v>1024</v>
      </c>
      <c r="I13" s="21">
        <f>'wn6'!D12</f>
        <v>514</v>
      </c>
      <c r="J13" s="21">
        <f>'wn6'!E12</f>
        <v>315</v>
      </c>
      <c r="K13" s="21">
        <f>'wn6'!F12</f>
        <v>1214</v>
      </c>
      <c r="L13" s="21">
        <f>'wn6'!G12</f>
        <v>485</v>
      </c>
      <c r="M13" s="21">
        <f>'wn6'!H12</f>
        <v>93</v>
      </c>
      <c r="N13" s="21">
        <f>'wn6'!I12</f>
        <v>278</v>
      </c>
      <c r="O13" s="21">
        <f>'wn6'!J12</f>
        <v>577</v>
      </c>
      <c r="P13" s="21">
        <f>'wn6'!K12</f>
        <v>355</v>
      </c>
      <c r="Q13" s="21">
        <f>'wn6'!L12</f>
        <v>920</v>
      </c>
      <c r="R13" s="21">
        <f>'wn6'!M12</f>
        <v>498</v>
      </c>
      <c r="S13" s="21">
        <f>'wn6'!N12</f>
        <v>672</v>
      </c>
      <c r="T13" s="26">
        <f>'wn6'!O12</f>
        <v>316</v>
      </c>
      <c r="U13" s="20">
        <f>'wn6'!Q12</f>
        <v>516</v>
      </c>
      <c r="V13" s="21">
        <f>'wn6'!R12</f>
        <v>58</v>
      </c>
      <c r="W13" s="21">
        <f>'wn6'!S12</f>
        <v>452</v>
      </c>
      <c r="X13" s="21">
        <f>'wn6'!T12</f>
        <v>604</v>
      </c>
      <c r="Y13" s="21">
        <f>'wn6'!U12</f>
        <v>669</v>
      </c>
      <c r="Z13" s="21">
        <f>'wn6'!V12</f>
        <v>1</v>
      </c>
      <c r="AA13" s="21">
        <f>'wn6'!W12</f>
        <v>930</v>
      </c>
      <c r="AB13" s="21">
        <f>'wn6'!X12</f>
        <v>530</v>
      </c>
      <c r="AC13" s="21">
        <f>'wn6'!Y12</f>
        <v>445</v>
      </c>
      <c r="AD13" s="21">
        <f>'wn6'!Z12</f>
        <v>125</v>
      </c>
      <c r="AE13" s="21">
        <f>'wn6'!AA12</f>
        <v>373</v>
      </c>
      <c r="AF13" s="21">
        <f>'wn6'!AB12</f>
        <v>313</v>
      </c>
      <c r="AG13" s="21">
        <f>'wn6'!AC12</f>
        <v>1131</v>
      </c>
      <c r="AH13" s="21">
        <f>'wn6'!AD12</f>
        <v>60</v>
      </c>
      <c r="AI13" s="26">
        <f>'wn6'!AE12</f>
        <v>1075</v>
      </c>
    </row>
    <row r="14" spans="1:35" s="2" customFormat="1" ht="15.75" thickBot="1" x14ac:dyDescent="0.3">
      <c r="A14" s="32">
        <f ca="1">pos!AF14</f>
        <v>-1</v>
      </c>
      <c r="B14" s="23">
        <f>'F1'!AI14</f>
        <v>0.55067621933132482</v>
      </c>
      <c r="C14" s="22">
        <f>'F2'!AI14</f>
        <v>0.59406727433941053</v>
      </c>
      <c r="D14" s="22">
        <f>'F3'!AI14</f>
        <v>0.55285266935933441</v>
      </c>
      <c r="E14" s="30">
        <f>'F4'!AI14</f>
        <v>0.4931825333914982</v>
      </c>
      <c r="F14" s="20">
        <f>'wn6'!A13</f>
        <v>593</v>
      </c>
      <c r="G14" s="21">
        <f>'wn6'!B13</f>
        <v>402</v>
      </c>
      <c r="H14" s="21">
        <f>'wn6'!C13</f>
        <v>316</v>
      </c>
      <c r="I14" s="21">
        <f>'wn6'!D13</f>
        <v>824</v>
      </c>
      <c r="J14" s="21">
        <f>'wn6'!E13</f>
        <v>1214</v>
      </c>
      <c r="K14" s="21">
        <f>'wn6'!F13</f>
        <v>953</v>
      </c>
      <c r="L14" s="21">
        <f>'wn6'!G13</f>
        <v>235</v>
      </c>
      <c r="M14" s="21">
        <f>'wn6'!H13</f>
        <v>965</v>
      </c>
      <c r="N14" s="21">
        <f>'wn6'!I13</f>
        <v>271</v>
      </c>
      <c r="O14" s="21">
        <f>'wn6'!J13</f>
        <v>666</v>
      </c>
      <c r="P14" s="21">
        <f>'wn6'!K13</f>
        <v>460</v>
      </c>
      <c r="Q14" s="21">
        <f>'wn6'!L13</f>
        <v>422</v>
      </c>
      <c r="R14" s="21">
        <f>'wn6'!M13</f>
        <v>1422</v>
      </c>
      <c r="S14" s="21">
        <f>'wn6'!N13</f>
        <v>335</v>
      </c>
      <c r="T14" s="26">
        <f>'wn6'!O13</f>
        <v>605</v>
      </c>
      <c r="U14" s="20">
        <f>'wn6'!Q13</f>
        <v>459</v>
      </c>
      <c r="V14" s="21">
        <f>'wn6'!R13</f>
        <v>329</v>
      </c>
      <c r="W14" s="21">
        <f>'wn6'!S13</f>
        <v>294</v>
      </c>
      <c r="X14" s="21">
        <f>'wn6'!T13</f>
        <v>810</v>
      </c>
      <c r="Y14" s="21">
        <f>'wn6'!U13</f>
        <v>1009</v>
      </c>
      <c r="Z14" s="21">
        <f>'wn6'!V13</f>
        <v>429</v>
      </c>
      <c r="AA14" s="21">
        <f>'wn6'!W13</f>
        <v>885</v>
      </c>
      <c r="AB14" s="21">
        <f>'wn6'!X13</f>
        <v>762</v>
      </c>
      <c r="AC14" s="21">
        <f>'wn6'!Y13</f>
        <v>251</v>
      </c>
      <c r="AD14" s="21">
        <f>'wn6'!Z13</f>
        <v>612</v>
      </c>
      <c r="AE14" s="21">
        <f>'wn6'!AA13</f>
        <v>293</v>
      </c>
      <c r="AF14" s="21">
        <f>'wn6'!AB13</f>
        <v>896</v>
      </c>
      <c r="AG14" s="21">
        <f>'wn6'!AC13</f>
        <v>1097</v>
      </c>
      <c r="AH14" s="21">
        <f>'wn6'!AD13</f>
        <v>524</v>
      </c>
      <c r="AI14" s="26">
        <f>'wn6'!AE13</f>
        <v>462</v>
      </c>
    </row>
    <row r="15" spans="1:35" s="2" customFormat="1" ht="15.75" thickBot="1" x14ac:dyDescent="0.3">
      <c r="A15" s="32">
        <f ca="1">pos!AF15</f>
        <v>-1</v>
      </c>
      <c r="B15" s="23">
        <f>'F1'!AI15</f>
        <v>0.47366900033225146</v>
      </c>
      <c r="C15" s="22">
        <f>'F2'!AI15</f>
        <v>0.43748169785391622</v>
      </c>
      <c r="D15" s="22">
        <f>'F3'!AI15</f>
        <v>0.37706535734755103</v>
      </c>
      <c r="E15" s="30">
        <f>'F4'!AI15</f>
        <v>0.3864221466386194</v>
      </c>
      <c r="F15" s="20">
        <f>'wn6'!A14</f>
        <v>462</v>
      </c>
      <c r="G15" s="21">
        <f>'wn6'!B14</f>
        <v>1165</v>
      </c>
      <c r="H15" s="21">
        <f>'wn6'!C14</f>
        <v>861</v>
      </c>
      <c r="I15" s="21">
        <f>'wn6'!D14</f>
        <v>67</v>
      </c>
      <c r="J15" s="21">
        <f>'wn6'!E14</f>
        <v>1214</v>
      </c>
      <c r="K15" s="21">
        <f>'wn6'!F14</f>
        <v>562</v>
      </c>
      <c r="L15" s="21">
        <f>'wn6'!G14</f>
        <v>1194</v>
      </c>
      <c r="M15" s="21">
        <f>'wn6'!H14</f>
        <v>578</v>
      </c>
      <c r="N15" s="21">
        <f>'wn6'!I14</f>
        <v>451</v>
      </c>
      <c r="O15" s="21">
        <f>'wn6'!J14</f>
        <v>495</v>
      </c>
      <c r="P15" s="21">
        <f>'wn6'!K14</f>
        <v>403</v>
      </c>
      <c r="Q15" s="21">
        <f>'wn6'!L14</f>
        <v>799</v>
      </c>
      <c r="R15" s="21">
        <f>'wn6'!M14</f>
        <v>712</v>
      </c>
      <c r="S15" s="21">
        <f>'wn6'!N14</f>
        <v>799</v>
      </c>
      <c r="T15" s="26">
        <f>'wn6'!O14</f>
        <v>367</v>
      </c>
      <c r="U15" s="20">
        <f>'wn6'!Q14</f>
        <v>1</v>
      </c>
      <c r="V15" s="21">
        <f>'wn6'!R14</f>
        <v>865</v>
      </c>
      <c r="W15" s="21">
        <f>'wn6'!S14</f>
        <v>539</v>
      </c>
      <c r="X15" s="21">
        <f>'wn6'!T14</f>
        <v>301</v>
      </c>
      <c r="Y15" s="21">
        <f>'wn6'!U14</f>
        <v>1142</v>
      </c>
      <c r="Z15" s="21">
        <f>'wn6'!V14</f>
        <v>1314</v>
      </c>
      <c r="AA15" s="21">
        <f>'wn6'!W14</f>
        <v>516</v>
      </c>
      <c r="AB15" s="21">
        <f>'wn6'!X14</f>
        <v>1042</v>
      </c>
      <c r="AC15" s="21">
        <f>'wn6'!Y14</f>
        <v>936</v>
      </c>
      <c r="AD15" s="21">
        <f>'wn6'!Z14</f>
        <v>1</v>
      </c>
      <c r="AE15" s="21">
        <f>'wn6'!AA14</f>
        <v>209</v>
      </c>
      <c r="AF15" s="21">
        <f>'wn6'!AB14</f>
        <v>882</v>
      </c>
      <c r="AG15" s="21">
        <f>'wn6'!AC14</f>
        <v>399</v>
      </c>
      <c r="AH15" s="21">
        <f>'wn6'!AD14</f>
        <v>440</v>
      </c>
      <c r="AI15" s="26">
        <f>'wn6'!AE14</f>
        <v>1203</v>
      </c>
    </row>
    <row r="16" spans="1:35" s="2" customFormat="1" ht="15.75" thickBot="1" x14ac:dyDescent="0.3">
      <c r="A16" s="32">
        <f ca="1">pos!AF16</f>
        <v>1</v>
      </c>
      <c r="B16" s="23">
        <f>'F1'!AI16</f>
        <v>0.57454118702068946</v>
      </c>
      <c r="C16" s="22">
        <f>'F2'!AI16</f>
        <v>0.55165974508209126</v>
      </c>
      <c r="D16" s="22">
        <f>'F3'!AI16</f>
        <v>0.50186525733005216</v>
      </c>
      <c r="E16" s="30">
        <f>'F4'!AI16</f>
        <v>0.49351307296406854</v>
      </c>
      <c r="F16" s="20">
        <f>'wn6'!A15</f>
        <v>820</v>
      </c>
      <c r="G16" s="21">
        <f>'wn6'!B15</f>
        <v>605</v>
      </c>
      <c r="H16" s="21">
        <f>'wn6'!C15</f>
        <v>982</v>
      </c>
      <c r="I16" s="21">
        <f>'wn6'!D15</f>
        <v>1373</v>
      </c>
      <c r="J16" s="21">
        <f>'wn6'!E15</f>
        <v>731</v>
      </c>
      <c r="K16" s="21">
        <f>'wn6'!F15</f>
        <v>823</v>
      </c>
      <c r="L16" s="21">
        <f>'wn6'!G15</f>
        <v>845</v>
      </c>
      <c r="M16" s="21">
        <f>'wn6'!H15</f>
        <v>1258</v>
      </c>
      <c r="N16" s="21">
        <f>'wn6'!I15</f>
        <v>1214</v>
      </c>
      <c r="O16" s="21">
        <f>'wn6'!J15</f>
        <v>932</v>
      </c>
      <c r="P16" s="21">
        <f>'wn6'!K15</f>
        <v>700</v>
      </c>
      <c r="Q16" s="21">
        <f>'wn6'!L15</f>
        <v>410</v>
      </c>
      <c r="R16" s="21">
        <f>'wn6'!M15</f>
        <v>682</v>
      </c>
      <c r="S16" s="21">
        <f>'wn6'!N15</f>
        <v>1036</v>
      </c>
      <c r="T16" s="26">
        <f>'wn6'!O15</f>
        <v>1033</v>
      </c>
      <c r="U16" s="20">
        <f>'wn6'!Q15</f>
        <v>590</v>
      </c>
      <c r="V16" s="21">
        <f>'wn6'!R15</f>
        <v>1125</v>
      </c>
      <c r="W16" s="21">
        <f>'wn6'!S15</f>
        <v>1152</v>
      </c>
      <c r="X16" s="21">
        <f>'wn6'!T15</f>
        <v>1118</v>
      </c>
      <c r="Y16" s="21">
        <f>'wn6'!U15</f>
        <v>1147</v>
      </c>
      <c r="Z16" s="21">
        <f>'wn6'!V15</f>
        <v>927</v>
      </c>
      <c r="AA16" s="21">
        <f>'wn6'!W15</f>
        <v>1295</v>
      </c>
      <c r="AB16" s="21">
        <f>'wn6'!X15</f>
        <v>1327</v>
      </c>
      <c r="AC16" s="21">
        <f>'wn6'!Y15</f>
        <v>695</v>
      </c>
      <c r="AD16" s="21">
        <f>'wn6'!Z15</f>
        <v>615</v>
      </c>
      <c r="AE16" s="21">
        <f>'wn6'!AA15</f>
        <v>1048</v>
      </c>
      <c r="AF16" s="21">
        <f>'wn6'!AB15</f>
        <v>508</v>
      </c>
      <c r="AG16" s="21">
        <f>'wn6'!AC15</f>
        <v>878</v>
      </c>
      <c r="AH16" s="21">
        <f>'wn6'!AD15</f>
        <v>659</v>
      </c>
      <c r="AI16" s="26">
        <f>'wn6'!AE15</f>
        <v>560</v>
      </c>
    </row>
    <row r="17" spans="1:35" s="2" customFormat="1" ht="15.75" thickBot="1" x14ac:dyDescent="0.3">
      <c r="A17" s="32">
        <f ca="1">pos!AF17</f>
        <v>1</v>
      </c>
      <c r="B17" s="23">
        <f>'F1'!AI17</f>
        <v>0.50262467376805908</v>
      </c>
      <c r="C17" s="22">
        <f>'F2'!AI17</f>
        <v>0.48865416116882343</v>
      </c>
      <c r="D17" s="22">
        <f>'F3'!AI17</f>
        <v>0.52566060086817379</v>
      </c>
      <c r="E17" s="30">
        <f>'F4'!AI17</f>
        <v>0.51145505666437852</v>
      </c>
      <c r="F17" s="20">
        <f>'wn6'!A16</f>
        <v>382</v>
      </c>
      <c r="G17" s="21">
        <f>'wn6'!B16</f>
        <v>713</v>
      </c>
      <c r="H17" s="21">
        <f>'wn6'!C16</f>
        <v>235</v>
      </c>
      <c r="I17" s="21">
        <f>'wn6'!D16</f>
        <v>1</v>
      </c>
      <c r="J17" s="21">
        <f>'wn6'!E16</f>
        <v>1214</v>
      </c>
      <c r="K17" s="21">
        <f>'wn6'!F16</f>
        <v>343</v>
      </c>
      <c r="L17" s="21">
        <f>'wn6'!G16</f>
        <v>399</v>
      </c>
      <c r="M17" s="21">
        <f>'wn6'!H16</f>
        <v>277</v>
      </c>
      <c r="N17" s="21">
        <f>'wn6'!I16</f>
        <v>442</v>
      </c>
      <c r="O17" s="21">
        <f>'wn6'!J16</f>
        <v>212</v>
      </c>
      <c r="P17" s="21">
        <f>'wn6'!K16</f>
        <v>738</v>
      </c>
      <c r="Q17" s="21">
        <f>'wn6'!L16</f>
        <v>101</v>
      </c>
      <c r="R17" s="21">
        <f>'wn6'!M16</f>
        <v>826</v>
      </c>
      <c r="S17" s="21">
        <f>'wn6'!N16</f>
        <v>247</v>
      </c>
      <c r="T17" s="26">
        <f>'wn6'!O16</f>
        <v>686</v>
      </c>
      <c r="U17" s="20">
        <f>'wn6'!Q16</f>
        <v>410</v>
      </c>
      <c r="V17" s="21">
        <f>'wn6'!R16</f>
        <v>345</v>
      </c>
      <c r="W17" s="21">
        <f>'wn6'!S16</f>
        <v>629</v>
      </c>
      <c r="X17" s="21">
        <f>'wn6'!T16</f>
        <v>500</v>
      </c>
      <c r="Y17" s="21">
        <f>'wn6'!U16</f>
        <v>1062</v>
      </c>
      <c r="Z17" s="21">
        <f>'wn6'!V16</f>
        <v>570</v>
      </c>
      <c r="AA17" s="21">
        <f>'wn6'!W16</f>
        <v>450</v>
      </c>
      <c r="AB17" s="21">
        <f>'wn6'!X16</f>
        <v>622</v>
      </c>
      <c r="AC17" s="21">
        <f>'wn6'!Y16</f>
        <v>442</v>
      </c>
      <c r="AD17" s="21">
        <f>'wn6'!Z16</f>
        <v>169</v>
      </c>
      <c r="AE17" s="21">
        <f>'wn6'!AA16</f>
        <v>422</v>
      </c>
      <c r="AF17" s="21">
        <f>'wn6'!AB16</f>
        <v>1</v>
      </c>
      <c r="AG17" s="21">
        <f>'wn6'!AC16</f>
        <v>817</v>
      </c>
      <c r="AH17" s="21">
        <f>'wn6'!AD16</f>
        <v>300</v>
      </c>
      <c r="AI17" s="26">
        <f>'wn6'!AE16</f>
        <v>1237</v>
      </c>
    </row>
    <row r="18" spans="1:35" s="2" customFormat="1" ht="15.75" thickBot="1" x14ac:dyDescent="0.3">
      <c r="A18" s="32">
        <f ca="1">pos!AF18</f>
        <v>-1</v>
      </c>
      <c r="B18" s="23">
        <f>'F1'!AI18</f>
        <v>0.7079054294943985</v>
      </c>
      <c r="C18" s="22">
        <f>'F2'!AI18</f>
        <v>0.73359647503493708</v>
      </c>
      <c r="D18" s="22">
        <f>'F3'!AI18</f>
        <v>0.82950988810845705</v>
      </c>
      <c r="E18" s="30">
        <f>'F4'!AI18</f>
        <v>0.6931187287524333</v>
      </c>
      <c r="F18" s="20">
        <f>'wn6'!A17</f>
        <v>484</v>
      </c>
      <c r="G18" s="21">
        <f>'wn6'!B17</f>
        <v>829</v>
      </c>
      <c r="H18" s="21">
        <f>'wn6'!C17</f>
        <v>1187</v>
      </c>
      <c r="I18" s="21">
        <f>'wn6'!D17</f>
        <v>1214</v>
      </c>
      <c r="J18" s="21">
        <f>'wn6'!E17</f>
        <v>908</v>
      </c>
      <c r="K18" s="21">
        <f>'wn6'!F17</f>
        <v>769</v>
      </c>
      <c r="L18" s="21">
        <f>'wn6'!G17</f>
        <v>388</v>
      </c>
      <c r="M18" s="21">
        <f>'wn6'!H17</f>
        <v>960</v>
      </c>
      <c r="N18" s="21">
        <f>'wn6'!I17</f>
        <v>748</v>
      </c>
      <c r="O18" s="21">
        <f>'wn6'!J17</f>
        <v>437</v>
      </c>
      <c r="P18" s="21">
        <f>'wn6'!K17</f>
        <v>1251</v>
      </c>
      <c r="Q18" s="21">
        <f>'wn6'!L17</f>
        <v>228</v>
      </c>
      <c r="R18" s="21">
        <f>'wn6'!M17</f>
        <v>525</v>
      </c>
      <c r="S18" s="21">
        <f>'wn6'!N17</f>
        <v>445</v>
      </c>
      <c r="T18" s="26">
        <f>'wn6'!O17</f>
        <v>995</v>
      </c>
      <c r="U18" s="20">
        <f>'wn6'!Q17</f>
        <v>712</v>
      </c>
      <c r="V18" s="21">
        <f>'wn6'!R17</f>
        <v>304</v>
      </c>
      <c r="W18" s="21">
        <f>'wn6'!S17</f>
        <v>521</v>
      </c>
      <c r="X18" s="21">
        <f>'wn6'!T17</f>
        <v>1009</v>
      </c>
      <c r="Y18" s="21">
        <f>'wn6'!U17</f>
        <v>697</v>
      </c>
      <c r="Z18" s="21">
        <f>'wn6'!V17</f>
        <v>358</v>
      </c>
      <c r="AA18" s="21">
        <f>'wn6'!W17</f>
        <v>551</v>
      </c>
      <c r="AB18" s="21">
        <f>'wn6'!X17</f>
        <v>543</v>
      </c>
      <c r="AC18" s="21">
        <f>'wn6'!Y17</f>
        <v>394</v>
      </c>
      <c r="AD18" s="21">
        <f>'wn6'!Z17</f>
        <v>1077</v>
      </c>
      <c r="AE18" s="21">
        <f>'wn6'!AA17</f>
        <v>598</v>
      </c>
      <c r="AF18" s="21">
        <f>'wn6'!AB17</f>
        <v>781</v>
      </c>
      <c r="AG18" s="21">
        <f>'wn6'!AC17</f>
        <v>881</v>
      </c>
      <c r="AH18" s="21">
        <f>'wn6'!AD17</f>
        <v>100</v>
      </c>
      <c r="AI18" s="26">
        <f>'wn6'!AE17</f>
        <v>189</v>
      </c>
    </row>
    <row r="19" spans="1:35" s="2" customFormat="1" ht="15.75" thickBot="1" x14ac:dyDescent="0.3">
      <c r="A19" s="32">
        <f ca="1">pos!AF19</f>
        <v>-1</v>
      </c>
      <c r="B19" s="23">
        <f>'F1'!AI19</f>
        <v>0.65095406458412697</v>
      </c>
      <c r="C19" s="22">
        <f>'F2'!AI19</f>
        <v>0.70964839997138429</v>
      </c>
      <c r="D19" s="22">
        <f>'F3'!AI19</f>
        <v>0.77483364362953533</v>
      </c>
      <c r="E19" s="30">
        <f>'F4'!AI19</f>
        <v>0.58604771454966154</v>
      </c>
      <c r="F19" s="20">
        <f>'wn6'!A18</f>
        <v>573</v>
      </c>
      <c r="G19" s="21">
        <f>'wn6'!B18</f>
        <v>1267</v>
      </c>
      <c r="H19" s="21">
        <f>'wn6'!C18</f>
        <v>969</v>
      </c>
      <c r="I19" s="21">
        <f>'wn6'!D18</f>
        <v>1214</v>
      </c>
      <c r="J19" s="21">
        <f>'wn6'!E18</f>
        <v>737</v>
      </c>
      <c r="K19" s="21">
        <f>'wn6'!F18</f>
        <v>902</v>
      </c>
      <c r="L19" s="21">
        <f>'wn6'!G18</f>
        <v>366</v>
      </c>
      <c r="M19" s="21">
        <f>'wn6'!H18</f>
        <v>1229</v>
      </c>
      <c r="N19" s="21">
        <f>'wn6'!I18</f>
        <v>784</v>
      </c>
      <c r="O19" s="21">
        <f>'wn6'!J18</f>
        <v>796</v>
      </c>
      <c r="P19" s="21">
        <f>'wn6'!K18</f>
        <v>1305</v>
      </c>
      <c r="Q19" s="21">
        <f>'wn6'!L18</f>
        <v>638</v>
      </c>
      <c r="R19" s="21">
        <f>'wn6'!M18</f>
        <v>1020</v>
      </c>
      <c r="S19" s="21">
        <f>'wn6'!N18</f>
        <v>550</v>
      </c>
      <c r="T19" s="26">
        <f>'wn6'!O18</f>
        <v>947</v>
      </c>
      <c r="U19" s="20">
        <f>'wn6'!Q18</f>
        <v>667</v>
      </c>
      <c r="V19" s="21">
        <f>'wn6'!R18</f>
        <v>574</v>
      </c>
      <c r="W19" s="21">
        <f>'wn6'!S18</f>
        <v>1138</v>
      </c>
      <c r="X19" s="21">
        <f>'wn6'!T18</f>
        <v>635</v>
      </c>
      <c r="Y19" s="21">
        <f>'wn6'!U18</f>
        <v>940</v>
      </c>
      <c r="Z19" s="21">
        <f>'wn6'!V18</f>
        <v>355</v>
      </c>
      <c r="AA19" s="21">
        <f>'wn6'!W18</f>
        <v>702</v>
      </c>
      <c r="AB19" s="21">
        <f>'wn6'!X18</f>
        <v>970</v>
      </c>
      <c r="AC19" s="21">
        <f>'wn6'!Y18</f>
        <v>659</v>
      </c>
      <c r="AD19" s="21">
        <f>'wn6'!Z18</f>
        <v>719</v>
      </c>
      <c r="AE19" s="21">
        <f>'wn6'!AA18</f>
        <v>741</v>
      </c>
      <c r="AF19" s="21">
        <f>'wn6'!AB18</f>
        <v>397</v>
      </c>
      <c r="AG19" s="21">
        <f>'wn6'!AC18</f>
        <v>660</v>
      </c>
      <c r="AH19" s="21">
        <f>'wn6'!AD18</f>
        <v>1122</v>
      </c>
      <c r="AI19" s="26">
        <f>'wn6'!AE18</f>
        <v>740</v>
      </c>
    </row>
    <row r="20" spans="1:35" s="2" customFormat="1" ht="15.75" thickBot="1" x14ac:dyDescent="0.3">
      <c r="A20" s="32">
        <f ca="1">pos!AF20</f>
        <v>-1</v>
      </c>
      <c r="B20" s="23">
        <f>'F1'!AI20</f>
        <v>0.56674489786120352</v>
      </c>
      <c r="C20" s="22">
        <f>'F2'!AI20</f>
        <v>0.57170160947195281</v>
      </c>
      <c r="D20" s="22">
        <f>'F3'!AI20</f>
        <v>0.65672764585813315</v>
      </c>
      <c r="E20" s="30">
        <f>'F4'!AI20</f>
        <v>0.60484509797327068</v>
      </c>
      <c r="F20" s="20">
        <f>'wn6'!A19</f>
        <v>58</v>
      </c>
      <c r="G20" s="21">
        <f>'wn6'!B19</f>
        <v>933</v>
      </c>
      <c r="H20" s="21">
        <f>'wn6'!C19</f>
        <v>398</v>
      </c>
      <c r="I20" s="21">
        <f>'wn6'!D19</f>
        <v>431</v>
      </c>
      <c r="J20" s="21">
        <f>'wn6'!E19</f>
        <v>277</v>
      </c>
      <c r="K20" s="21">
        <f>'wn6'!F19</f>
        <v>108</v>
      </c>
      <c r="L20" s="21">
        <f>'wn6'!G19</f>
        <v>292</v>
      </c>
      <c r="M20" s="21">
        <f>'wn6'!H19</f>
        <v>189</v>
      </c>
      <c r="N20" s="21">
        <f>'wn6'!I19</f>
        <v>84</v>
      </c>
      <c r="O20" s="21">
        <f>'wn6'!J19</f>
        <v>280</v>
      </c>
      <c r="P20" s="21">
        <f>'wn6'!K19</f>
        <v>1214</v>
      </c>
      <c r="Q20" s="21">
        <f>'wn6'!L19</f>
        <v>676</v>
      </c>
      <c r="R20" s="21">
        <f>'wn6'!M19</f>
        <v>279</v>
      </c>
      <c r="S20" s="21">
        <f>'wn6'!N19</f>
        <v>156</v>
      </c>
      <c r="T20" s="26">
        <f>'wn6'!O19</f>
        <v>568</v>
      </c>
      <c r="U20" s="20">
        <f>'wn6'!Q19</f>
        <v>242</v>
      </c>
      <c r="V20" s="21">
        <f>'wn6'!R19</f>
        <v>1</v>
      </c>
      <c r="W20" s="21">
        <f>'wn6'!S19</f>
        <v>408</v>
      </c>
      <c r="X20" s="21">
        <f>'wn6'!T19</f>
        <v>245</v>
      </c>
      <c r="Y20" s="21">
        <f>'wn6'!U19</f>
        <v>191</v>
      </c>
      <c r="Z20" s="21">
        <f>'wn6'!V19</f>
        <v>684</v>
      </c>
      <c r="AA20" s="21">
        <f>'wn6'!W19</f>
        <v>833</v>
      </c>
      <c r="AB20" s="21">
        <f>'wn6'!X19</f>
        <v>221</v>
      </c>
      <c r="AC20" s="21">
        <f>'wn6'!Y19</f>
        <v>426</v>
      </c>
      <c r="AD20" s="21">
        <f>'wn6'!Z19</f>
        <v>556</v>
      </c>
      <c r="AE20" s="21">
        <f>'wn6'!AA19</f>
        <v>413</v>
      </c>
      <c r="AF20" s="21">
        <f>'wn6'!AB19</f>
        <v>397</v>
      </c>
      <c r="AG20" s="21">
        <f>'wn6'!AC19</f>
        <v>47</v>
      </c>
      <c r="AH20" s="21">
        <f>'wn6'!AD19</f>
        <v>456</v>
      </c>
      <c r="AI20" s="26">
        <f>'wn6'!AE19</f>
        <v>410</v>
      </c>
    </row>
    <row r="21" spans="1:35" s="2" customFormat="1" ht="15.75" thickBot="1" x14ac:dyDescent="0.3">
      <c r="A21" s="32">
        <f ca="1">pos!AF21</f>
        <v>1</v>
      </c>
      <c r="B21" s="23">
        <f>'F1'!AI21</f>
        <v>0.59613606126619756</v>
      </c>
      <c r="C21" s="22">
        <f>'F2'!AI21</f>
        <v>0.62792131312170441</v>
      </c>
      <c r="D21" s="22">
        <f>'F3'!AI21</f>
        <v>0.68509554604844303</v>
      </c>
      <c r="E21" s="30">
        <f>'F4'!AI21</f>
        <v>0.56699881028993238</v>
      </c>
      <c r="F21" s="20">
        <f>'wn6'!A20</f>
        <v>57</v>
      </c>
      <c r="G21" s="21">
        <f>'wn6'!B20</f>
        <v>178</v>
      </c>
      <c r="H21" s="21">
        <f>'wn6'!C20</f>
        <v>277</v>
      </c>
      <c r="I21" s="21">
        <f>'wn6'!D20</f>
        <v>165</v>
      </c>
      <c r="J21" s="21">
        <f>'wn6'!E20</f>
        <v>175</v>
      </c>
      <c r="K21" s="21">
        <f>'wn6'!F20</f>
        <v>439</v>
      </c>
      <c r="L21" s="21">
        <f>'wn6'!G20</f>
        <v>1214</v>
      </c>
      <c r="M21" s="21">
        <f>'wn6'!H20</f>
        <v>1036</v>
      </c>
      <c r="N21" s="21">
        <f>'wn6'!I20</f>
        <v>292</v>
      </c>
      <c r="O21" s="21">
        <f>'wn6'!J20</f>
        <v>305</v>
      </c>
      <c r="P21" s="21">
        <f>'wn6'!K20</f>
        <v>201</v>
      </c>
      <c r="Q21" s="21">
        <f>'wn6'!L20</f>
        <v>278</v>
      </c>
      <c r="R21" s="21">
        <f>'wn6'!M20</f>
        <v>262</v>
      </c>
      <c r="S21" s="21">
        <f>'wn6'!N20</f>
        <v>637</v>
      </c>
      <c r="T21" s="26">
        <f>'wn6'!O20</f>
        <v>33</v>
      </c>
      <c r="U21" s="20">
        <f>'wn6'!Q20</f>
        <v>596</v>
      </c>
      <c r="V21" s="21">
        <f>'wn6'!R20</f>
        <v>426</v>
      </c>
      <c r="W21" s="21">
        <f>'wn6'!S20</f>
        <v>434</v>
      </c>
      <c r="X21" s="21">
        <f>'wn6'!T20</f>
        <v>120</v>
      </c>
      <c r="Y21" s="21">
        <f>'wn6'!U20</f>
        <v>524</v>
      </c>
      <c r="Z21" s="21">
        <f>'wn6'!V20</f>
        <v>719</v>
      </c>
      <c r="AA21" s="21">
        <f>'wn6'!W20</f>
        <v>372</v>
      </c>
      <c r="AB21" s="21">
        <f>'wn6'!X20</f>
        <v>1</v>
      </c>
      <c r="AC21" s="21">
        <f>'wn6'!Y20</f>
        <v>984</v>
      </c>
      <c r="AD21" s="21">
        <f>'wn6'!Z20</f>
        <v>154</v>
      </c>
      <c r="AE21" s="21">
        <f>'wn6'!AA20</f>
        <v>22</v>
      </c>
      <c r="AF21" s="21">
        <f>'wn6'!AB20</f>
        <v>269</v>
      </c>
      <c r="AG21" s="21">
        <f>'wn6'!AC20</f>
        <v>922</v>
      </c>
      <c r="AH21" s="21">
        <f>'wn6'!AD20</f>
        <v>172</v>
      </c>
      <c r="AI21" s="26">
        <f>'wn6'!AE20</f>
        <v>156</v>
      </c>
    </row>
    <row r="22" spans="1:35" s="2" customFormat="1" ht="15.75" thickBot="1" x14ac:dyDescent="0.3">
      <c r="A22" s="32">
        <f ca="1">pos!AF22</f>
        <v>1</v>
      </c>
      <c r="B22" s="23">
        <f>'F1'!AI22</f>
        <v>0.6328186741685542</v>
      </c>
      <c r="C22" s="22">
        <f>'F2'!AI22</f>
        <v>0.61001053247583636</v>
      </c>
      <c r="D22" s="22">
        <f>'F3'!AI22</f>
        <v>0.7830036716180081</v>
      </c>
      <c r="E22" s="30">
        <f>'F4'!AI22</f>
        <v>0.62124298985414361</v>
      </c>
      <c r="F22" s="20">
        <f>'wn6'!A21</f>
        <v>712</v>
      </c>
      <c r="G22" s="21">
        <f>'wn6'!B21</f>
        <v>589</v>
      </c>
      <c r="H22" s="21">
        <f>'wn6'!C21</f>
        <v>952</v>
      </c>
      <c r="I22" s="21">
        <f>'wn6'!D21</f>
        <v>536</v>
      </c>
      <c r="J22" s="21">
        <f>'wn6'!E21</f>
        <v>1214</v>
      </c>
      <c r="K22" s="21">
        <f>'wn6'!F21</f>
        <v>631</v>
      </c>
      <c r="L22" s="21">
        <f>'wn6'!G21</f>
        <v>174</v>
      </c>
      <c r="M22" s="21">
        <f>'wn6'!H21</f>
        <v>543</v>
      </c>
      <c r="N22" s="21">
        <f>'wn6'!I21</f>
        <v>263</v>
      </c>
      <c r="O22" s="21">
        <f>'wn6'!J21</f>
        <v>385</v>
      </c>
      <c r="P22" s="21">
        <f>'wn6'!K21</f>
        <v>460</v>
      </c>
      <c r="Q22" s="21">
        <f>'wn6'!L21</f>
        <v>360</v>
      </c>
      <c r="R22" s="21">
        <f>'wn6'!M21</f>
        <v>507</v>
      </c>
      <c r="S22" s="21">
        <f>'wn6'!N21</f>
        <v>392</v>
      </c>
      <c r="T22" s="26">
        <f>'wn6'!O21</f>
        <v>670</v>
      </c>
      <c r="U22" s="20">
        <f>'wn6'!Q21</f>
        <v>448</v>
      </c>
      <c r="V22" s="21">
        <f>'wn6'!R21</f>
        <v>333</v>
      </c>
      <c r="W22" s="21">
        <f>'wn6'!S21</f>
        <v>198</v>
      </c>
      <c r="X22" s="21">
        <f>'wn6'!T21</f>
        <v>196</v>
      </c>
      <c r="Y22" s="21">
        <f>'wn6'!U21</f>
        <v>652</v>
      </c>
      <c r="Z22" s="21">
        <f>'wn6'!V21</f>
        <v>328</v>
      </c>
      <c r="AA22" s="21">
        <f>'wn6'!W21</f>
        <v>992</v>
      </c>
      <c r="AB22" s="21">
        <f>'wn6'!X21</f>
        <v>231</v>
      </c>
      <c r="AC22" s="21">
        <f>'wn6'!Y21</f>
        <v>378</v>
      </c>
      <c r="AD22" s="21">
        <f>'wn6'!Z21</f>
        <v>525</v>
      </c>
      <c r="AE22" s="21">
        <f>'wn6'!AA21</f>
        <v>363</v>
      </c>
      <c r="AF22" s="21">
        <f>'wn6'!AB21</f>
        <v>194</v>
      </c>
      <c r="AG22" s="21">
        <f>'wn6'!AC21</f>
        <v>502</v>
      </c>
      <c r="AH22" s="21">
        <f>'wn6'!AD21</f>
        <v>135</v>
      </c>
      <c r="AI22" s="26">
        <f>'wn6'!AE21</f>
        <v>685</v>
      </c>
    </row>
    <row r="23" spans="1:35" s="2" customFormat="1" ht="15.75" thickBot="1" x14ac:dyDescent="0.3">
      <c r="A23" s="32">
        <f ca="1">pos!AF23</f>
        <v>1</v>
      </c>
      <c r="B23" s="23">
        <f>'F1'!AI23</f>
        <v>0.41975820607095393</v>
      </c>
      <c r="C23" s="22">
        <f>'F2'!AI23</f>
        <v>0.41150997019846891</v>
      </c>
      <c r="D23" s="22">
        <f>'F3'!AI23</f>
        <v>0.37663140910116505</v>
      </c>
      <c r="E23" s="30">
        <f>'F4'!AI23</f>
        <v>0.44693926148752311</v>
      </c>
      <c r="F23" s="20">
        <f>'wn6'!A22</f>
        <v>840</v>
      </c>
      <c r="G23" s="21">
        <f>'wn6'!B22</f>
        <v>484</v>
      </c>
      <c r="H23" s="21">
        <f>'wn6'!C22</f>
        <v>982</v>
      </c>
      <c r="I23" s="21">
        <f>'wn6'!D22</f>
        <v>1214</v>
      </c>
      <c r="J23" s="21">
        <f>'wn6'!E22</f>
        <v>1194</v>
      </c>
      <c r="K23" s="21">
        <f>'wn6'!F22</f>
        <v>992</v>
      </c>
      <c r="L23" s="21">
        <f>'wn6'!G22</f>
        <v>916</v>
      </c>
      <c r="M23" s="21">
        <f>'wn6'!H22</f>
        <v>224</v>
      </c>
      <c r="N23" s="21">
        <f>'wn6'!I22</f>
        <v>751</v>
      </c>
      <c r="O23" s="21">
        <f>'wn6'!J22</f>
        <v>776</v>
      </c>
      <c r="P23" s="21">
        <f>'wn6'!K22</f>
        <v>252</v>
      </c>
      <c r="Q23" s="21">
        <f>'wn6'!L22</f>
        <v>1103</v>
      </c>
      <c r="R23" s="21">
        <f>'wn6'!M22</f>
        <v>427</v>
      </c>
      <c r="S23" s="21">
        <f>'wn6'!N22</f>
        <v>1239</v>
      </c>
      <c r="T23" s="26">
        <f>'wn6'!O22</f>
        <v>521</v>
      </c>
      <c r="U23" s="20">
        <f>'wn6'!Q22</f>
        <v>676</v>
      </c>
      <c r="V23" s="21">
        <f>'wn6'!R22</f>
        <v>839</v>
      </c>
      <c r="W23" s="21">
        <f>'wn6'!S22</f>
        <v>1360</v>
      </c>
      <c r="X23" s="21">
        <f>'wn6'!T22</f>
        <v>1006</v>
      </c>
      <c r="Y23" s="21">
        <f>'wn6'!U22</f>
        <v>838</v>
      </c>
      <c r="Z23" s="21">
        <f>'wn6'!V22</f>
        <v>656</v>
      </c>
      <c r="AA23" s="21">
        <f>'wn6'!W22</f>
        <v>1008</v>
      </c>
      <c r="AB23" s="21">
        <f>'wn6'!X22</f>
        <v>824</v>
      </c>
      <c r="AC23" s="21">
        <f>'wn6'!Y22</f>
        <v>869</v>
      </c>
      <c r="AD23" s="21">
        <f>'wn6'!Z22</f>
        <v>771</v>
      </c>
      <c r="AE23" s="21">
        <f>'wn6'!AA22</f>
        <v>968</v>
      </c>
      <c r="AF23" s="21">
        <f>'wn6'!AB22</f>
        <v>1561</v>
      </c>
      <c r="AG23" s="21">
        <f>'wn6'!AC22</f>
        <v>1384</v>
      </c>
      <c r="AH23" s="21">
        <f>'wn6'!AD22</f>
        <v>1013</v>
      </c>
      <c r="AI23" s="26">
        <f>'wn6'!AE22</f>
        <v>830</v>
      </c>
    </row>
    <row r="24" spans="1:35" s="2" customFormat="1" ht="15.75" thickBot="1" x14ac:dyDescent="0.3">
      <c r="A24" s="32">
        <f ca="1">pos!AF24</f>
        <v>1</v>
      </c>
      <c r="B24" s="23">
        <f>'F1'!AI24</f>
        <v>0.47254488751531443</v>
      </c>
      <c r="C24" s="22">
        <f>'F2'!AI24</f>
        <v>0.46162853858607122</v>
      </c>
      <c r="D24" s="22">
        <f>'F3'!AI24</f>
        <v>0.38303235722057966</v>
      </c>
      <c r="E24" s="30">
        <f>'F4'!AI24</f>
        <v>0.49911537474875889</v>
      </c>
      <c r="F24" s="20">
        <f>'wn6'!A23</f>
        <v>1098</v>
      </c>
      <c r="G24" s="21">
        <f>'wn6'!B23</f>
        <v>214</v>
      </c>
      <c r="H24" s="21">
        <f>'wn6'!C23</f>
        <v>285</v>
      </c>
      <c r="I24" s="21">
        <f>'wn6'!D23</f>
        <v>1214</v>
      </c>
      <c r="J24" s="21">
        <f>'wn6'!E23</f>
        <v>635</v>
      </c>
      <c r="K24" s="21">
        <f>'wn6'!F23</f>
        <v>289</v>
      </c>
      <c r="L24" s="21">
        <f>'wn6'!G23</f>
        <v>1</v>
      </c>
      <c r="M24" s="21">
        <f>'wn6'!H23</f>
        <v>351</v>
      </c>
      <c r="N24" s="21">
        <f>'wn6'!I23</f>
        <v>503</v>
      </c>
      <c r="O24" s="21">
        <f>'wn6'!J23</f>
        <v>454</v>
      </c>
      <c r="P24" s="21">
        <f>'wn6'!K23</f>
        <v>515</v>
      </c>
      <c r="Q24" s="21">
        <f>'wn6'!L23</f>
        <v>92</v>
      </c>
      <c r="R24" s="21">
        <f>'wn6'!M23</f>
        <v>296</v>
      </c>
      <c r="S24" s="21">
        <f>'wn6'!N23</f>
        <v>906</v>
      </c>
      <c r="T24" s="26">
        <f>'wn6'!O23</f>
        <v>532</v>
      </c>
      <c r="U24" s="20">
        <f>'wn6'!Q23</f>
        <v>664</v>
      </c>
      <c r="V24" s="21">
        <f>'wn6'!R23</f>
        <v>510</v>
      </c>
      <c r="W24" s="21">
        <f>'wn6'!S23</f>
        <v>877</v>
      </c>
      <c r="X24" s="21">
        <f>'wn6'!T23</f>
        <v>360</v>
      </c>
      <c r="Y24" s="21">
        <f>'wn6'!U23</f>
        <v>46</v>
      </c>
      <c r="Z24" s="21">
        <f>'wn6'!V23</f>
        <v>597</v>
      </c>
      <c r="AA24" s="21">
        <f>'wn6'!W23</f>
        <v>472</v>
      </c>
      <c r="AB24" s="21">
        <f>'wn6'!X23</f>
        <v>706</v>
      </c>
      <c r="AC24" s="21">
        <f>'wn6'!Y23</f>
        <v>478</v>
      </c>
      <c r="AD24" s="21">
        <f>'wn6'!Z23</f>
        <v>283</v>
      </c>
      <c r="AE24" s="21">
        <f>'wn6'!AA23</f>
        <v>1214</v>
      </c>
      <c r="AF24" s="21">
        <f>'wn6'!AB23</f>
        <v>965</v>
      </c>
      <c r="AG24" s="21">
        <f>'wn6'!AC23</f>
        <v>770</v>
      </c>
      <c r="AH24" s="21">
        <f>'wn6'!AD23</f>
        <v>957</v>
      </c>
      <c r="AI24" s="26">
        <f>'wn6'!AE23</f>
        <v>194</v>
      </c>
    </row>
    <row r="25" spans="1:35" s="2" customFormat="1" ht="15.75" thickBot="1" x14ac:dyDescent="0.3">
      <c r="A25" s="32">
        <f ca="1">pos!AF25</f>
        <v>-1</v>
      </c>
      <c r="B25" s="23">
        <f>'F1'!AI25</f>
        <v>0.68120817940096157</v>
      </c>
      <c r="C25" s="22">
        <f>'F2'!AI25</f>
        <v>0.50996898842651539</v>
      </c>
      <c r="D25" s="22">
        <f>'F3'!AI25</f>
        <v>0.85593933306341141</v>
      </c>
      <c r="E25" s="30">
        <f>'F4'!AI25</f>
        <v>0.69176321121795448</v>
      </c>
      <c r="F25" s="20">
        <f>'wn6'!A24</f>
        <v>1083</v>
      </c>
      <c r="G25" s="21">
        <f>'wn6'!B24</f>
        <v>906</v>
      </c>
      <c r="H25" s="21">
        <f>'wn6'!C24</f>
        <v>421</v>
      </c>
      <c r="I25" s="21">
        <f>'wn6'!D24</f>
        <v>389</v>
      </c>
      <c r="J25" s="21">
        <f>'wn6'!E24</f>
        <v>402</v>
      </c>
      <c r="K25" s="21">
        <f>'wn6'!F24</f>
        <v>1214</v>
      </c>
      <c r="L25" s="21">
        <f>'wn6'!G24</f>
        <v>218</v>
      </c>
      <c r="M25" s="21">
        <f>'wn6'!H24</f>
        <v>1</v>
      </c>
      <c r="N25" s="21">
        <f>'wn6'!I24</f>
        <v>269</v>
      </c>
      <c r="O25" s="21">
        <f>'wn6'!J24</f>
        <v>466</v>
      </c>
      <c r="P25" s="21">
        <f>'wn6'!K24</f>
        <v>0</v>
      </c>
      <c r="Q25" s="21">
        <f>'wn6'!L24</f>
        <v>94</v>
      </c>
      <c r="R25" s="21">
        <f>'wn6'!M24</f>
        <v>163</v>
      </c>
      <c r="S25" s="21">
        <f>'wn6'!N24</f>
        <v>43</v>
      </c>
      <c r="T25" s="26">
        <f>'wn6'!O24</f>
        <v>112</v>
      </c>
      <c r="U25" s="20">
        <f>'wn6'!Q24</f>
        <v>20</v>
      </c>
      <c r="V25" s="21">
        <f>'wn6'!R24</f>
        <v>790</v>
      </c>
      <c r="W25" s="21">
        <f>'wn6'!S24</f>
        <v>382</v>
      </c>
      <c r="X25" s="21">
        <f>'wn6'!T24</f>
        <v>212</v>
      </c>
      <c r="Y25" s="21">
        <f>'wn6'!U24</f>
        <v>218</v>
      </c>
      <c r="Z25" s="21">
        <f>'wn6'!V24</f>
        <v>310</v>
      </c>
      <c r="AA25" s="21">
        <f>'wn6'!W24</f>
        <v>767</v>
      </c>
      <c r="AB25" s="21">
        <f>'wn6'!X24</f>
        <v>1</v>
      </c>
      <c r="AC25" s="21">
        <f>'wn6'!Y24</f>
        <v>1</v>
      </c>
      <c r="AD25" s="21">
        <f>'wn6'!Z24</f>
        <v>305</v>
      </c>
      <c r="AE25" s="21">
        <f>'wn6'!AA24</f>
        <v>296</v>
      </c>
      <c r="AF25" s="21">
        <f>'wn6'!AB24</f>
        <v>419</v>
      </c>
      <c r="AG25" s="21">
        <f>'wn6'!AC24</f>
        <v>157</v>
      </c>
      <c r="AH25" s="21">
        <f>'wn6'!AD24</f>
        <v>789</v>
      </c>
      <c r="AI25" s="26">
        <f>'wn6'!AE24</f>
        <v>2</v>
      </c>
    </row>
    <row r="26" spans="1:35" s="2" customFormat="1" ht="15.75" thickBot="1" x14ac:dyDescent="0.3">
      <c r="A26" s="32">
        <f ca="1">pos!AF26</f>
        <v>1</v>
      </c>
      <c r="B26" s="23">
        <f>'F1'!AI26</f>
        <v>0.61905954206238412</v>
      </c>
      <c r="C26" s="22">
        <f>'F2'!AI26</f>
        <v>0.62314253406992026</v>
      </c>
      <c r="D26" s="22">
        <f>'F3'!AI26</f>
        <v>0.64063398620469936</v>
      </c>
      <c r="E26" s="30">
        <f>'F4'!AI26</f>
        <v>0.55286531831782837</v>
      </c>
      <c r="F26" s="20">
        <f>'wn6'!A25</f>
        <v>1547</v>
      </c>
      <c r="G26" s="21">
        <f>'wn6'!B25</f>
        <v>631</v>
      </c>
      <c r="H26" s="21">
        <f>'wn6'!C25</f>
        <v>421</v>
      </c>
      <c r="I26" s="21">
        <f>'wn6'!D25</f>
        <v>554</v>
      </c>
      <c r="J26" s="21">
        <f>'wn6'!E25</f>
        <v>1214</v>
      </c>
      <c r="K26" s="21">
        <f>'wn6'!F25</f>
        <v>291</v>
      </c>
      <c r="L26" s="21">
        <f>'wn6'!G25</f>
        <v>1201</v>
      </c>
      <c r="M26" s="21">
        <f>'wn6'!H25</f>
        <v>1120</v>
      </c>
      <c r="N26" s="21">
        <f>'wn6'!I25</f>
        <v>1024</v>
      </c>
      <c r="O26" s="21">
        <f>'wn6'!J25</f>
        <v>694</v>
      </c>
      <c r="P26" s="21">
        <f>'wn6'!K25</f>
        <v>1558</v>
      </c>
      <c r="Q26" s="21">
        <f>'wn6'!L25</f>
        <v>743</v>
      </c>
      <c r="R26" s="21">
        <f>'wn6'!M25</f>
        <v>659</v>
      </c>
      <c r="S26" s="21">
        <f>'wn6'!N25</f>
        <v>1014</v>
      </c>
      <c r="T26" s="26">
        <f>'wn6'!O25</f>
        <v>656</v>
      </c>
      <c r="U26" s="20">
        <f>'wn6'!Q25</f>
        <v>482</v>
      </c>
      <c r="V26" s="21">
        <f>'wn6'!R25</f>
        <v>498</v>
      </c>
      <c r="W26" s="21">
        <f>'wn6'!S25</f>
        <v>792</v>
      </c>
      <c r="X26" s="21">
        <f>'wn6'!T25</f>
        <v>1498</v>
      </c>
      <c r="Y26" s="21">
        <f>'wn6'!U25</f>
        <v>783</v>
      </c>
      <c r="Z26" s="21">
        <f>'wn6'!V25</f>
        <v>762</v>
      </c>
      <c r="AA26" s="21">
        <f>'wn6'!W25</f>
        <v>889</v>
      </c>
      <c r="AB26" s="21">
        <f>'wn6'!X25</f>
        <v>1361</v>
      </c>
      <c r="AC26" s="21">
        <f>'wn6'!Y25</f>
        <v>625</v>
      </c>
      <c r="AD26" s="21">
        <f>'wn6'!Z25</f>
        <v>783</v>
      </c>
      <c r="AE26" s="21">
        <f>'wn6'!AA25</f>
        <v>918</v>
      </c>
      <c r="AF26" s="21">
        <f>'wn6'!AB25</f>
        <v>1062</v>
      </c>
      <c r="AG26" s="21">
        <f>'wn6'!AC25</f>
        <v>373</v>
      </c>
      <c r="AH26" s="21">
        <f>'wn6'!AD25</f>
        <v>788</v>
      </c>
      <c r="AI26" s="26">
        <f>'wn6'!AE25</f>
        <v>902</v>
      </c>
    </row>
    <row r="27" spans="1:35" s="2" customFormat="1" ht="15.75" thickBot="1" x14ac:dyDescent="0.3">
      <c r="A27" s="32">
        <f ca="1">pos!AF27</f>
        <v>1</v>
      </c>
      <c r="B27" s="23">
        <f>'F1'!AI27</f>
        <v>0.48952936497279154</v>
      </c>
      <c r="C27" s="22">
        <f>'F2'!AI27</f>
        <v>0.44974427345783924</v>
      </c>
      <c r="D27" s="22">
        <f>'F3'!AI27</f>
        <v>0.46861189955458282</v>
      </c>
      <c r="E27" s="30">
        <f>'F4'!AI27</f>
        <v>0.49268098839544405</v>
      </c>
      <c r="F27" s="20">
        <f>'wn6'!A26</f>
        <v>318</v>
      </c>
      <c r="G27" s="21">
        <f>'wn6'!B26</f>
        <v>749</v>
      </c>
      <c r="H27" s="21">
        <f>'wn6'!C26</f>
        <v>588</v>
      </c>
      <c r="I27" s="21">
        <f>'wn6'!D26</f>
        <v>829</v>
      </c>
      <c r="J27" s="21">
        <f>'wn6'!E26</f>
        <v>786</v>
      </c>
      <c r="K27" s="21">
        <f>'wn6'!F26</f>
        <v>596</v>
      </c>
      <c r="L27" s="21">
        <f>'wn6'!G26</f>
        <v>957</v>
      </c>
      <c r="M27" s="21">
        <f>'wn6'!H26</f>
        <v>1214</v>
      </c>
      <c r="N27" s="21">
        <f>'wn6'!I26</f>
        <v>1468</v>
      </c>
      <c r="O27" s="21">
        <f>'wn6'!J26</f>
        <v>1023</v>
      </c>
      <c r="P27" s="21">
        <f>'wn6'!K26</f>
        <v>797</v>
      </c>
      <c r="Q27" s="21">
        <f>'wn6'!L26</f>
        <v>820</v>
      </c>
      <c r="R27" s="21">
        <f>'wn6'!M26</f>
        <v>832</v>
      </c>
      <c r="S27" s="21">
        <f>'wn6'!N26</f>
        <v>880</v>
      </c>
      <c r="T27" s="26">
        <f>'wn6'!O26</f>
        <v>808</v>
      </c>
      <c r="U27" s="20">
        <f>'wn6'!Q26</f>
        <v>841</v>
      </c>
      <c r="V27" s="21">
        <f>'wn6'!R26</f>
        <v>750</v>
      </c>
      <c r="W27" s="21">
        <f>'wn6'!S26</f>
        <v>1028</v>
      </c>
      <c r="X27" s="21">
        <f>'wn6'!T26</f>
        <v>649</v>
      </c>
      <c r="Y27" s="21">
        <f>'wn6'!U26</f>
        <v>941</v>
      </c>
      <c r="Z27" s="21">
        <f>'wn6'!V26</f>
        <v>431</v>
      </c>
      <c r="AA27" s="21">
        <f>'wn6'!W26</f>
        <v>773</v>
      </c>
      <c r="AB27" s="21">
        <f>'wn6'!X26</f>
        <v>431</v>
      </c>
      <c r="AC27" s="21">
        <f>'wn6'!Y26</f>
        <v>910</v>
      </c>
      <c r="AD27" s="21">
        <f>'wn6'!Z26</f>
        <v>626</v>
      </c>
      <c r="AE27" s="21">
        <f>'wn6'!AA26</f>
        <v>1119</v>
      </c>
      <c r="AF27" s="21">
        <f>'wn6'!AB26</f>
        <v>378</v>
      </c>
      <c r="AG27" s="21">
        <f>'wn6'!AC26</f>
        <v>902</v>
      </c>
      <c r="AH27" s="21">
        <f>'wn6'!AD26</f>
        <v>1148</v>
      </c>
      <c r="AI27" s="26">
        <f>'wn6'!AE26</f>
        <v>1457</v>
      </c>
    </row>
    <row r="28" spans="1:35" s="2" customFormat="1" ht="15.75" thickBot="1" x14ac:dyDescent="0.3">
      <c r="A28" s="32">
        <f ca="1">pos!AF28</f>
        <v>-1</v>
      </c>
      <c r="B28" s="23">
        <f>'F1'!AI28</f>
        <v>0.44169421538491682</v>
      </c>
      <c r="C28" s="22">
        <f>'F2'!AI28</f>
        <v>0.32723050895697614</v>
      </c>
      <c r="D28" s="22">
        <f>'F3'!AI28</f>
        <v>0.45085231679666327</v>
      </c>
      <c r="E28" s="30">
        <f>'F4'!AI28</f>
        <v>0.37509750377648771</v>
      </c>
      <c r="F28" s="20">
        <f>'wn6'!A27</f>
        <v>682</v>
      </c>
      <c r="G28" s="21">
        <f>'wn6'!B27</f>
        <v>1081</v>
      </c>
      <c r="H28" s="21">
        <f>'wn6'!C27</f>
        <v>564</v>
      </c>
      <c r="I28" s="21">
        <f>'wn6'!D27</f>
        <v>570</v>
      </c>
      <c r="J28" s="21">
        <f>'wn6'!E27</f>
        <v>625</v>
      </c>
      <c r="K28" s="21">
        <f>'wn6'!F27</f>
        <v>1214</v>
      </c>
      <c r="L28" s="21">
        <f>'wn6'!G27</f>
        <v>176</v>
      </c>
      <c r="M28" s="21">
        <f>'wn6'!H27</f>
        <v>1000</v>
      </c>
      <c r="N28" s="21">
        <f>'wn6'!I27</f>
        <v>940</v>
      </c>
      <c r="O28" s="21">
        <f>'wn6'!J27</f>
        <v>276</v>
      </c>
      <c r="P28" s="21">
        <f>'wn6'!K27</f>
        <v>441</v>
      </c>
      <c r="Q28" s="21">
        <f>'wn6'!L27</f>
        <v>782</v>
      </c>
      <c r="R28" s="21">
        <f>'wn6'!M27</f>
        <v>476</v>
      </c>
      <c r="S28" s="21">
        <f>'wn6'!N27</f>
        <v>939</v>
      </c>
      <c r="T28" s="26">
        <f>'wn6'!O27</f>
        <v>1</v>
      </c>
      <c r="U28" s="20">
        <f>'wn6'!Q27</f>
        <v>623</v>
      </c>
      <c r="V28" s="21">
        <f>'wn6'!R27</f>
        <v>1007</v>
      </c>
      <c r="W28" s="21">
        <f>'wn6'!S27</f>
        <v>745</v>
      </c>
      <c r="X28" s="21">
        <f>'wn6'!T27</f>
        <v>818</v>
      </c>
      <c r="Y28" s="21">
        <f>'wn6'!U27</f>
        <v>663</v>
      </c>
      <c r="Z28" s="21">
        <f>'wn6'!V27</f>
        <v>720</v>
      </c>
      <c r="AA28" s="21">
        <f>'wn6'!W27</f>
        <v>543</v>
      </c>
      <c r="AB28" s="21">
        <f>'wn6'!X27</f>
        <v>1440</v>
      </c>
      <c r="AC28" s="21">
        <f>'wn6'!Y27</f>
        <v>485</v>
      </c>
      <c r="AD28" s="21">
        <f>'wn6'!Z27</f>
        <v>611</v>
      </c>
      <c r="AE28" s="21">
        <f>'wn6'!AA27</f>
        <v>739</v>
      </c>
      <c r="AF28" s="21">
        <f>'wn6'!AB27</f>
        <v>784</v>
      </c>
      <c r="AG28" s="21">
        <f>'wn6'!AC27</f>
        <v>699</v>
      </c>
      <c r="AH28" s="21">
        <f>'wn6'!AD27</f>
        <v>729</v>
      </c>
      <c r="AI28" s="26">
        <f>'wn6'!AE27</f>
        <v>1096</v>
      </c>
    </row>
    <row r="29" spans="1:35" s="2" customFormat="1" ht="15.75" thickBot="1" x14ac:dyDescent="0.3">
      <c r="A29" s="32">
        <f ca="1">pos!AF29</f>
        <v>1</v>
      </c>
      <c r="B29" s="23">
        <f>'F1'!AI29</f>
        <v>0.59027179837688526</v>
      </c>
      <c r="C29" s="22">
        <f>'F2'!AI29</f>
        <v>0.54119143397232194</v>
      </c>
      <c r="D29" s="22">
        <f>'F3'!AI29</f>
        <v>0.58404782249056364</v>
      </c>
      <c r="E29" s="30">
        <f>'F4'!AI29</f>
        <v>0.53578596890488139</v>
      </c>
      <c r="F29" s="20">
        <f>'wn6'!A28</f>
        <v>891</v>
      </c>
      <c r="G29" s="21">
        <f>'wn6'!B28</f>
        <v>1182</v>
      </c>
      <c r="H29" s="21">
        <f>'wn6'!C28</f>
        <v>335</v>
      </c>
      <c r="I29" s="21">
        <f>'wn6'!D28</f>
        <v>914</v>
      </c>
      <c r="J29" s="21">
        <f>'wn6'!E28</f>
        <v>1</v>
      </c>
      <c r="K29" s="21">
        <f>'wn6'!F28</f>
        <v>1214</v>
      </c>
      <c r="L29" s="21">
        <f>'wn6'!G28</f>
        <v>306</v>
      </c>
      <c r="M29" s="21">
        <f>'wn6'!H28</f>
        <v>780</v>
      </c>
      <c r="N29" s="21">
        <f>'wn6'!I28</f>
        <v>434</v>
      </c>
      <c r="O29" s="21">
        <f>'wn6'!J28</f>
        <v>834</v>
      </c>
      <c r="P29" s="21">
        <f>'wn6'!K28</f>
        <v>355</v>
      </c>
      <c r="Q29" s="21">
        <f>'wn6'!L28</f>
        <v>441</v>
      </c>
      <c r="R29" s="21">
        <f>'wn6'!M28</f>
        <v>693</v>
      </c>
      <c r="S29" s="21">
        <f>'wn6'!N28</f>
        <v>533</v>
      </c>
      <c r="T29" s="26">
        <f>'wn6'!O28</f>
        <v>701</v>
      </c>
      <c r="U29" s="20">
        <f>'wn6'!Q28</f>
        <v>1125</v>
      </c>
      <c r="V29" s="21">
        <f>'wn6'!R28</f>
        <v>331</v>
      </c>
      <c r="W29" s="21">
        <f>'wn6'!S28</f>
        <v>173</v>
      </c>
      <c r="X29" s="21">
        <f>'wn6'!T28</f>
        <v>1118</v>
      </c>
      <c r="Y29" s="21">
        <f>'wn6'!U28</f>
        <v>74</v>
      </c>
      <c r="Z29" s="21">
        <f>'wn6'!V28</f>
        <v>652</v>
      </c>
      <c r="AA29" s="21">
        <f>'wn6'!W28</f>
        <v>748</v>
      </c>
      <c r="AB29" s="21">
        <f>'wn6'!X28</f>
        <v>685</v>
      </c>
      <c r="AC29" s="21">
        <f>'wn6'!Y28</f>
        <v>267</v>
      </c>
      <c r="AD29" s="21">
        <f>'wn6'!Z28</f>
        <v>464</v>
      </c>
      <c r="AE29" s="21">
        <f>'wn6'!AA28</f>
        <v>264</v>
      </c>
      <c r="AF29" s="21">
        <f>'wn6'!AB28</f>
        <v>1112</v>
      </c>
      <c r="AG29" s="21">
        <f>'wn6'!AC28</f>
        <v>212</v>
      </c>
      <c r="AH29" s="21">
        <f>'wn6'!AD28</f>
        <v>595</v>
      </c>
      <c r="AI29" s="26">
        <f>'wn6'!AE28</f>
        <v>737</v>
      </c>
    </row>
    <row r="30" spans="1:35" s="2" customFormat="1" ht="15.75" thickBot="1" x14ac:dyDescent="0.3">
      <c r="A30" s="32">
        <f ca="1">pos!AF30</f>
        <v>1</v>
      </c>
      <c r="B30" s="23">
        <f>'F1'!AI30</f>
        <v>0.48139329958348576</v>
      </c>
      <c r="C30" s="22">
        <f>'F2'!AI30</f>
        <v>0.54204188378932816</v>
      </c>
      <c r="D30" s="22">
        <f>'F3'!AI30</f>
        <v>0.44483709458437126</v>
      </c>
      <c r="E30" s="30">
        <f>'F4'!AI30</f>
        <v>0.47868218839052357</v>
      </c>
      <c r="F30" s="20">
        <f>'wn6'!A29</f>
        <v>647</v>
      </c>
      <c r="G30" s="21">
        <f>'wn6'!B29</f>
        <v>714</v>
      </c>
      <c r="H30" s="21">
        <f>'wn6'!C29</f>
        <v>1214</v>
      </c>
      <c r="I30" s="21">
        <f>'wn6'!D29</f>
        <v>305</v>
      </c>
      <c r="J30" s="21">
        <f>'wn6'!E29</f>
        <v>737</v>
      </c>
      <c r="K30" s="21">
        <f>'wn6'!F29</f>
        <v>1058</v>
      </c>
      <c r="L30" s="21">
        <f>'wn6'!G29</f>
        <v>291</v>
      </c>
      <c r="M30" s="21">
        <f>'wn6'!H29</f>
        <v>652</v>
      </c>
      <c r="N30" s="21">
        <f>'wn6'!I29</f>
        <v>459</v>
      </c>
      <c r="O30" s="21">
        <f>'wn6'!J29</f>
        <v>943</v>
      </c>
      <c r="P30" s="21">
        <f>'wn6'!K29</f>
        <v>450</v>
      </c>
      <c r="Q30" s="21">
        <f>'wn6'!L29</f>
        <v>554</v>
      </c>
      <c r="R30" s="21">
        <f>'wn6'!M29</f>
        <v>285</v>
      </c>
      <c r="S30" s="21">
        <f>'wn6'!N29</f>
        <v>202</v>
      </c>
      <c r="T30" s="26">
        <f>'wn6'!O29</f>
        <v>714</v>
      </c>
      <c r="U30" s="20">
        <f>'wn6'!Q29</f>
        <v>597</v>
      </c>
      <c r="V30" s="21">
        <f>'wn6'!R29</f>
        <v>1099</v>
      </c>
      <c r="W30" s="21">
        <f>'wn6'!S29</f>
        <v>259</v>
      </c>
      <c r="X30" s="21">
        <f>'wn6'!T29</f>
        <v>72</v>
      </c>
      <c r="Y30" s="21">
        <f>'wn6'!U29</f>
        <v>167</v>
      </c>
      <c r="Z30" s="21">
        <f>'wn6'!V29</f>
        <v>209</v>
      </c>
      <c r="AA30" s="21">
        <f>'wn6'!W29</f>
        <v>616</v>
      </c>
      <c r="AB30" s="21">
        <f>'wn6'!X29</f>
        <v>339</v>
      </c>
      <c r="AC30" s="21">
        <f>'wn6'!Y29</f>
        <v>1078</v>
      </c>
      <c r="AD30" s="21">
        <f>'wn6'!Z29</f>
        <v>744</v>
      </c>
      <c r="AE30" s="21">
        <f>'wn6'!AA29</f>
        <v>648</v>
      </c>
      <c r="AF30" s="21">
        <f>'wn6'!AB29</f>
        <v>705</v>
      </c>
      <c r="AG30" s="21">
        <f>'wn6'!AC29</f>
        <v>998</v>
      </c>
      <c r="AH30" s="21">
        <f>'wn6'!AD29</f>
        <v>1117</v>
      </c>
      <c r="AI30" s="26">
        <f>'wn6'!AE29</f>
        <v>245</v>
      </c>
    </row>
    <row r="31" spans="1:35" s="2" customFormat="1" ht="15.75" thickBot="1" x14ac:dyDescent="0.3">
      <c r="A31" s="32">
        <f ca="1">pos!AF31</f>
        <v>-1</v>
      </c>
      <c r="B31" s="23">
        <f>'F1'!AI31</f>
        <v>0.42658100305667668</v>
      </c>
      <c r="C31" s="22">
        <f>'F2'!AI31</f>
        <v>0.48758111149421174</v>
      </c>
      <c r="D31" s="22">
        <f>'F3'!AI31</f>
        <v>0.42644214199593966</v>
      </c>
      <c r="E31" s="30">
        <f>'F4'!AI31</f>
        <v>0.48507405053217201</v>
      </c>
      <c r="F31" s="20">
        <f>'wn6'!A30</f>
        <v>965</v>
      </c>
      <c r="G31" s="21">
        <f>'wn6'!B30</f>
        <v>261</v>
      </c>
      <c r="H31" s="21">
        <f>'wn6'!C30</f>
        <v>602</v>
      </c>
      <c r="I31" s="21">
        <f>'wn6'!D30</f>
        <v>308</v>
      </c>
      <c r="J31" s="21">
        <f>'wn6'!E30</f>
        <v>272</v>
      </c>
      <c r="K31" s="21">
        <f>'wn6'!F30</f>
        <v>1177</v>
      </c>
      <c r="L31" s="21">
        <f>'wn6'!G30</f>
        <v>1214</v>
      </c>
      <c r="M31" s="21">
        <f>'wn6'!H30</f>
        <v>1069</v>
      </c>
      <c r="N31" s="21">
        <f>'wn6'!I30</f>
        <v>517</v>
      </c>
      <c r="O31" s="21">
        <f>'wn6'!J30</f>
        <v>622</v>
      </c>
      <c r="P31" s="21">
        <f>'wn6'!K30</f>
        <v>755</v>
      </c>
      <c r="Q31" s="21">
        <f>'wn6'!L30</f>
        <v>433</v>
      </c>
      <c r="R31" s="21">
        <f>'wn6'!M30</f>
        <v>340</v>
      </c>
      <c r="S31" s="21">
        <f>'wn6'!N30</f>
        <v>456</v>
      </c>
      <c r="T31" s="26">
        <f>'wn6'!O30</f>
        <v>753</v>
      </c>
      <c r="U31" s="20">
        <f>'wn6'!Q30</f>
        <v>777</v>
      </c>
      <c r="V31" s="21">
        <f>'wn6'!R30</f>
        <v>650</v>
      </c>
      <c r="W31" s="21">
        <f>'wn6'!S30</f>
        <v>821</v>
      </c>
      <c r="X31" s="21">
        <f>'wn6'!T30</f>
        <v>142</v>
      </c>
      <c r="Y31" s="21">
        <f>'wn6'!U30</f>
        <v>855</v>
      </c>
      <c r="Z31" s="21">
        <f>'wn6'!V30</f>
        <v>196</v>
      </c>
      <c r="AA31" s="21">
        <f>'wn6'!W30</f>
        <v>1</v>
      </c>
      <c r="AB31" s="21">
        <f>'wn6'!X30</f>
        <v>999</v>
      </c>
      <c r="AC31" s="21">
        <f>'wn6'!Y30</f>
        <v>548</v>
      </c>
      <c r="AD31" s="21">
        <f>'wn6'!Z30</f>
        <v>367</v>
      </c>
      <c r="AE31" s="21">
        <f>'wn6'!AA30</f>
        <v>1011</v>
      </c>
      <c r="AF31" s="21">
        <f>'wn6'!AB30</f>
        <v>544</v>
      </c>
      <c r="AG31" s="21">
        <f>'wn6'!AC30</f>
        <v>1529</v>
      </c>
      <c r="AH31" s="21">
        <f>'wn6'!AD30</f>
        <v>236</v>
      </c>
      <c r="AI31" s="26">
        <f>'wn6'!AE30</f>
        <v>1112</v>
      </c>
    </row>
    <row r="32" spans="1:35" s="2" customFormat="1" ht="15.75" thickBot="1" x14ac:dyDescent="0.3">
      <c r="A32" s="32">
        <f ca="1">pos!AF32</f>
        <v>-1</v>
      </c>
      <c r="B32" s="23">
        <f>'F1'!AI32</f>
        <v>0.23300957068744099</v>
      </c>
      <c r="C32" s="22">
        <f>'F2'!AI32</f>
        <v>0.16239858779462107</v>
      </c>
      <c r="D32" s="22">
        <f>'F3'!AI32</f>
        <v>7.7203396137949465E-2</v>
      </c>
      <c r="E32" s="30">
        <f>'F4'!AI32</f>
        <v>0.30996132433961088</v>
      </c>
      <c r="F32" s="20">
        <f>'wn6'!A31</f>
        <v>737</v>
      </c>
      <c r="G32" s="21">
        <f>'wn6'!B31</f>
        <v>172</v>
      </c>
      <c r="H32" s="21">
        <f>'wn6'!C31</f>
        <v>682</v>
      </c>
      <c r="I32" s="21">
        <f>'wn6'!D31</f>
        <v>251</v>
      </c>
      <c r="J32" s="21">
        <f>'wn6'!E31</f>
        <v>1214</v>
      </c>
      <c r="K32" s="21">
        <f>'wn6'!F31</f>
        <v>238</v>
      </c>
      <c r="L32" s="21">
        <f>'wn6'!G31</f>
        <v>0</v>
      </c>
      <c r="M32" s="21">
        <f>'wn6'!H31</f>
        <v>1026</v>
      </c>
      <c r="N32" s="21">
        <f>'wn6'!I31</f>
        <v>754</v>
      </c>
      <c r="O32" s="21">
        <f>'wn6'!J31</f>
        <v>307</v>
      </c>
      <c r="P32" s="21">
        <f>'wn6'!K31</f>
        <v>9</v>
      </c>
      <c r="Q32" s="21">
        <f>'wn6'!L31</f>
        <v>567</v>
      </c>
      <c r="R32" s="21">
        <f>'wn6'!M31</f>
        <v>546</v>
      </c>
      <c r="S32" s="21">
        <f>'wn6'!N31</f>
        <v>20</v>
      </c>
      <c r="T32" s="26">
        <f>'wn6'!O31</f>
        <v>180</v>
      </c>
      <c r="U32" s="20">
        <f>'wn6'!Q31</f>
        <v>625</v>
      </c>
      <c r="V32" s="21">
        <f>'wn6'!R31</f>
        <v>87</v>
      </c>
      <c r="W32" s="21">
        <f>'wn6'!S31</f>
        <v>1293</v>
      </c>
      <c r="X32" s="21">
        <f>'wn6'!T31</f>
        <v>1050</v>
      </c>
      <c r="Y32" s="21">
        <f>'wn6'!U31</f>
        <v>497</v>
      </c>
      <c r="Z32" s="21">
        <f>'wn6'!V31</f>
        <v>153</v>
      </c>
      <c r="AA32" s="21">
        <f>'wn6'!W31</f>
        <v>892</v>
      </c>
      <c r="AB32" s="21">
        <f>'wn6'!X31</f>
        <v>380</v>
      </c>
      <c r="AC32" s="21">
        <f>'wn6'!Y31</f>
        <v>27</v>
      </c>
      <c r="AD32" s="21">
        <f>'wn6'!Z31</f>
        <v>1728</v>
      </c>
      <c r="AE32" s="21">
        <f>'wn6'!AA31</f>
        <v>287</v>
      </c>
      <c r="AF32" s="21">
        <f>'wn6'!AB31</f>
        <v>916</v>
      </c>
      <c r="AG32" s="21">
        <f>'wn6'!AC31</f>
        <v>422</v>
      </c>
      <c r="AH32" s="21">
        <f>'wn6'!AD31</f>
        <v>257</v>
      </c>
      <c r="AI32" s="26">
        <f>'wn6'!AE31</f>
        <v>1359</v>
      </c>
    </row>
    <row r="33" spans="1:35" s="2" customFormat="1" ht="15.75" thickBot="1" x14ac:dyDescent="0.3">
      <c r="A33" s="32">
        <f ca="1">pos!AF33</f>
        <v>1</v>
      </c>
      <c r="B33" s="23">
        <f>'F1'!AI33</f>
        <v>0.40170071772388449</v>
      </c>
      <c r="C33" s="22">
        <f>'F2'!AI33</f>
        <v>0.42945862633458209</v>
      </c>
      <c r="D33" s="22">
        <f>'F3'!AI33</f>
        <v>0.24434791198981642</v>
      </c>
      <c r="E33" s="30">
        <f>'F4'!AI33</f>
        <v>0.42989370951567274</v>
      </c>
      <c r="F33" s="20">
        <f>'wn6'!A32</f>
        <v>1</v>
      </c>
      <c r="G33" s="21">
        <f>'wn6'!B32</f>
        <v>291</v>
      </c>
      <c r="H33" s="21">
        <f>'wn6'!C32</f>
        <v>606</v>
      </c>
      <c r="I33" s="21">
        <f>'wn6'!D32</f>
        <v>574</v>
      </c>
      <c r="J33" s="21">
        <f>'wn6'!E32</f>
        <v>1214</v>
      </c>
      <c r="K33" s="21">
        <f>'wn6'!F32</f>
        <v>851</v>
      </c>
      <c r="L33" s="21">
        <f>'wn6'!G32</f>
        <v>874</v>
      </c>
      <c r="M33" s="21">
        <f>'wn6'!H32</f>
        <v>543</v>
      </c>
      <c r="N33" s="21">
        <f>'wn6'!I32</f>
        <v>706</v>
      </c>
      <c r="O33" s="21">
        <f>'wn6'!J32</f>
        <v>651</v>
      </c>
      <c r="P33" s="21">
        <f>'wn6'!K32</f>
        <v>779</v>
      </c>
      <c r="Q33" s="21">
        <f>'wn6'!L32</f>
        <v>743</v>
      </c>
      <c r="R33" s="21">
        <f>'wn6'!M32</f>
        <v>149</v>
      </c>
      <c r="S33" s="21">
        <f>'wn6'!N32</f>
        <v>521</v>
      </c>
      <c r="T33" s="26">
        <f>'wn6'!O32</f>
        <v>728</v>
      </c>
      <c r="U33" s="20">
        <f>'wn6'!Q32</f>
        <v>240</v>
      </c>
      <c r="V33" s="21">
        <f>'wn6'!R32</f>
        <v>873</v>
      </c>
      <c r="W33" s="21">
        <f>'wn6'!S32</f>
        <v>769</v>
      </c>
      <c r="X33" s="21">
        <f>'wn6'!T32</f>
        <v>1</v>
      </c>
      <c r="Y33" s="21">
        <f>'wn6'!U32</f>
        <v>1188</v>
      </c>
      <c r="Z33" s="21">
        <f>'wn6'!V32</f>
        <v>992</v>
      </c>
      <c r="AA33" s="21">
        <f>'wn6'!W32</f>
        <v>1552</v>
      </c>
      <c r="AB33" s="21">
        <f>'wn6'!X32</f>
        <v>603</v>
      </c>
      <c r="AC33" s="21">
        <f>'wn6'!Y32</f>
        <v>747</v>
      </c>
      <c r="AD33" s="21">
        <f>'wn6'!Z32</f>
        <v>644</v>
      </c>
      <c r="AE33" s="21">
        <f>'wn6'!AA32</f>
        <v>1</v>
      </c>
      <c r="AF33" s="21">
        <f>'wn6'!AB32</f>
        <v>199</v>
      </c>
      <c r="AG33" s="21">
        <f>'wn6'!AC32</f>
        <v>232</v>
      </c>
      <c r="AH33" s="21">
        <f>'wn6'!AD32</f>
        <v>879</v>
      </c>
      <c r="AI33" s="26">
        <f>'wn6'!AE32</f>
        <v>411</v>
      </c>
    </row>
    <row r="34" spans="1:35" s="2" customFormat="1" ht="15.75" thickBot="1" x14ac:dyDescent="0.3">
      <c r="A34" s="32">
        <f ca="1">pos!AF34</f>
        <v>1</v>
      </c>
      <c r="B34" s="23">
        <f>'F1'!AI34</f>
        <v>0.40839262470336035</v>
      </c>
      <c r="C34" s="22">
        <f>'F2'!AI34</f>
        <v>0.36913195634396578</v>
      </c>
      <c r="D34" s="22">
        <f>'F3'!AI34</f>
        <v>0.3347081193593261</v>
      </c>
      <c r="E34" s="30">
        <f>'F4'!AI34</f>
        <v>0.33626228323489743</v>
      </c>
      <c r="F34" s="20">
        <f>'wn6'!A33</f>
        <v>565</v>
      </c>
      <c r="G34" s="21">
        <f>'wn6'!B33</f>
        <v>79</v>
      </c>
      <c r="H34" s="21">
        <f>'wn6'!C33</f>
        <v>285</v>
      </c>
      <c r="I34" s="21">
        <f>'wn6'!D33</f>
        <v>1214</v>
      </c>
      <c r="J34" s="21">
        <f>'wn6'!E33</f>
        <v>362</v>
      </c>
      <c r="K34" s="21">
        <f>'wn6'!F33</f>
        <v>832</v>
      </c>
      <c r="L34" s="21">
        <f>'wn6'!G33</f>
        <v>782</v>
      </c>
      <c r="M34" s="21">
        <f>'wn6'!H33</f>
        <v>34</v>
      </c>
      <c r="N34" s="21">
        <f>'wn6'!I33</f>
        <v>638</v>
      </c>
      <c r="O34" s="21">
        <f>'wn6'!J33</f>
        <v>361</v>
      </c>
      <c r="P34" s="21">
        <f>'wn6'!K33</f>
        <v>335</v>
      </c>
      <c r="Q34" s="21">
        <f>'wn6'!L33</f>
        <v>268</v>
      </c>
      <c r="R34" s="21">
        <f>'wn6'!M33</f>
        <v>493</v>
      </c>
      <c r="S34" s="21">
        <f>'wn6'!N33</f>
        <v>37</v>
      </c>
      <c r="T34" s="26">
        <f>'wn6'!O33</f>
        <v>189</v>
      </c>
      <c r="U34" s="20">
        <f>'wn6'!Q33</f>
        <v>28</v>
      </c>
      <c r="V34" s="21">
        <f>'wn6'!R33</f>
        <v>415</v>
      </c>
      <c r="W34" s="21">
        <f>'wn6'!S33</f>
        <v>131</v>
      </c>
      <c r="X34" s="21">
        <f>'wn6'!T33</f>
        <v>750</v>
      </c>
      <c r="Y34" s="21">
        <f>'wn6'!U33</f>
        <v>482</v>
      </c>
      <c r="Z34" s="21">
        <f>'wn6'!V33</f>
        <v>197</v>
      </c>
      <c r="AA34" s="21">
        <f>'wn6'!W33</f>
        <v>430</v>
      </c>
      <c r="AB34" s="21">
        <f>'wn6'!X33</f>
        <v>62</v>
      </c>
      <c r="AC34" s="21">
        <f>'wn6'!Y33</f>
        <v>214</v>
      </c>
      <c r="AD34" s="21">
        <f>'wn6'!Z33</f>
        <v>982</v>
      </c>
      <c r="AE34" s="21">
        <f>'wn6'!AA33</f>
        <v>924</v>
      </c>
      <c r="AF34" s="21">
        <f>'wn6'!AB33</f>
        <v>782</v>
      </c>
      <c r="AG34" s="21">
        <f>'wn6'!AC33</f>
        <v>764</v>
      </c>
      <c r="AH34" s="21">
        <f>'wn6'!AD33</f>
        <v>312</v>
      </c>
      <c r="AI34" s="26">
        <f>'wn6'!AE33</f>
        <v>815</v>
      </c>
    </row>
    <row r="35" spans="1:35" s="2" customFormat="1" ht="15.75" thickBot="1" x14ac:dyDescent="0.3">
      <c r="A35" s="32">
        <f ca="1">pos!AF35</f>
        <v>-1</v>
      </c>
      <c r="B35" s="23">
        <f>'F1'!AI35</f>
        <v>0.56853656125186147</v>
      </c>
      <c r="C35" s="22">
        <f>'F2'!AI35</f>
        <v>0.63947131333294949</v>
      </c>
      <c r="D35" s="22">
        <f>'F3'!AI35</f>
        <v>0.6340585493132429</v>
      </c>
      <c r="E35" s="30">
        <f>'F4'!AI35</f>
        <v>0.63163234646205135</v>
      </c>
      <c r="F35" s="20">
        <f>'wn6'!A34</f>
        <v>627</v>
      </c>
      <c r="G35" s="21">
        <f>'wn6'!B34</f>
        <v>216</v>
      </c>
      <c r="H35" s="21">
        <f>'wn6'!C34</f>
        <v>1214</v>
      </c>
      <c r="I35" s="21">
        <f>'wn6'!D34</f>
        <v>183</v>
      </c>
      <c r="J35" s="21">
        <f>'wn6'!E34</f>
        <v>1442</v>
      </c>
      <c r="K35" s="21">
        <f>'wn6'!F34</f>
        <v>1425</v>
      </c>
      <c r="L35" s="21">
        <f>'wn6'!G34</f>
        <v>265</v>
      </c>
      <c r="M35" s="21">
        <f>'wn6'!H34</f>
        <v>371</v>
      </c>
      <c r="N35" s="21">
        <f>'wn6'!I34</f>
        <v>220</v>
      </c>
      <c r="O35" s="21">
        <f>'wn6'!J34</f>
        <v>611</v>
      </c>
      <c r="P35" s="21">
        <f>'wn6'!K34</f>
        <v>169</v>
      </c>
      <c r="Q35" s="21">
        <f>'wn6'!L34</f>
        <v>213</v>
      </c>
      <c r="R35" s="21">
        <f>'wn6'!M34</f>
        <v>495</v>
      </c>
      <c r="S35" s="21">
        <f>'wn6'!N34</f>
        <v>20</v>
      </c>
      <c r="T35" s="26">
        <f>'wn6'!O34</f>
        <v>822</v>
      </c>
      <c r="U35" s="20">
        <f>'wn6'!Q34</f>
        <v>590</v>
      </c>
      <c r="V35" s="21">
        <f>'wn6'!R34</f>
        <v>901</v>
      </c>
      <c r="W35" s="21">
        <f>'wn6'!S34</f>
        <v>244</v>
      </c>
      <c r="X35" s="21">
        <f>'wn6'!T34</f>
        <v>977</v>
      </c>
      <c r="Y35" s="21">
        <f>'wn6'!U34</f>
        <v>744</v>
      </c>
      <c r="Z35" s="21">
        <f>'wn6'!V34</f>
        <v>330</v>
      </c>
      <c r="AA35" s="21">
        <f>'wn6'!W34</f>
        <v>255</v>
      </c>
      <c r="AB35" s="21">
        <f>'wn6'!X34</f>
        <v>1</v>
      </c>
      <c r="AC35" s="21">
        <f>'wn6'!Y34</f>
        <v>555</v>
      </c>
      <c r="AD35" s="21">
        <f>'wn6'!Z34</f>
        <v>272</v>
      </c>
      <c r="AE35" s="21">
        <f>'wn6'!AA34</f>
        <v>358</v>
      </c>
      <c r="AF35" s="21">
        <f>'wn6'!AB34</f>
        <v>426</v>
      </c>
      <c r="AG35" s="21">
        <f>'wn6'!AC34</f>
        <v>1084</v>
      </c>
      <c r="AH35" s="21">
        <f>'wn6'!AD34</f>
        <v>1</v>
      </c>
      <c r="AI35" s="26">
        <f>'wn6'!AE34</f>
        <v>687</v>
      </c>
    </row>
    <row r="36" spans="1:35" s="2" customFormat="1" ht="15.75" thickBot="1" x14ac:dyDescent="0.3">
      <c r="A36" s="32">
        <f ca="1">pos!AF36</f>
        <v>-1</v>
      </c>
      <c r="B36" s="23">
        <f>'F1'!AI36</f>
        <v>0.5328545696803838</v>
      </c>
      <c r="C36" s="22">
        <f>'F2'!AI36</f>
        <v>0.5745126194960436</v>
      </c>
      <c r="D36" s="22">
        <f>'F3'!AI36</f>
        <v>0.64275317662486042</v>
      </c>
      <c r="E36" s="30">
        <f>'F4'!AI36</f>
        <v>0.47851307267514498</v>
      </c>
      <c r="F36" s="20">
        <f>'wn6'!A35</f>
        <v>506</v>
      </c>
      <c r="G36" s="21">
        <f>'wn6'!B35</f>
        <v>206</v>
      </c>
      <c r="H36" s="21">
        <f>'wn6'!C35</f>
        <v>272</v>
      </c>
      <c r="I36" s="21">
        <f>'wn6'!D35</f>
        <v>429</v>
      </c>
      <c r="J36" s="21">
        <f>'wn6'!E35</f>
        <v>1303</v>
      </c>
      <c r="K36" s="21">
        <f>'wn6'!F35</f>
        <v>441</v>
      </c>
      <c r="L36" s="21">
        <f>'wn6'!G35</f>
        <v>1214</v>
      </c>
      <c r="M36" s="21">
        <f>'wn6'!H35</f>
        <v>29</v>
      </c>
      <c r="N36" s="21">
        <f>'wn6'!I35</f>
        <v>0</v>
      </c>
      <c r="O36" s="21">
        <f>'wn6'!J35</f>
        <v>330</v>
      </c>
      <c r="P36" s="21">
        <f>'wn6'!K35</f>
        <v>562</v>
      </c>
      <c r="Q36" s="21">
        <f>'wn6'!L35</f>
        <v>1160</v>
      </c>
      <c r="R36" s="21">
        <f>'wn6'!M35</f>
        <v>631</v>
      </c>
      <c r="S36" s="21">
        <f>'wn6'!N35</f>
        <v>524</v>
      </c>
      <c r="T36" s="26">
        <f>'wn6'!O35</f>
        <v>562</v>
      </c>
      <c r="U36" s="20">
        <f>'wn6'!Q35</f>
        <v>425</v>
      </c>
      <c r="V36" s="21">
        <f>'wn6'!R35</f>
        <v>514</v>
      </c>
      <c r="W36" s="21">
        <f>'wn6'!S35</f>
        <v>143</v>
      </c>
      <c r="X36" s="21">
        <f>'wn6'!T35</f>
        <v>591</v>
      </c>
      <c r="Y36" s="21">
        <f>'wn6'!U35</f>
        <v>366</v>
      </c>
      <c r="Z36" s="21">
        <f>'wn6'!V35</f>
        <v>541</v>
      </c>
      <c r="AA36" s="21">
        <f>'wn6'!W35</f>
        <v>499</v>
      </c>
      <c r="AB36" s="21">
        <f>'wn6'!X35</f>
        <v>251</v>
      </c>
      <c r="AC36" s="21">
        <f>'wn6'!Y35</f>
        <v>866</v>
      </c>
      <c r="AD36" s="21">
        <f>'wn6'!Z35</f>
        <v>853</v>
      </c>
      <c r="AE36" s="21">
        <f>'wn6'!AA35</f>
        <v>330</v>
      </c>
      <c r="AF36" s="21">
        <f>'wn6'!AB35</f>
        <v>611</v>
      </c>
      <c r="AG36" s="21">
        <f>'wn6'!AC35</f>
        <v>164</v>
      </c>
      <c r="AH36" s="21">
        <f>'wn6'!AD35</f>
        <v>980</v>
      </c>
      <c r="AI36" s="26">
        <f>'wn6'!AE35</f>
        <v>283</v>
      </c>
    </row>
    <row r="37" spans="1:35" s="2" customFormat="1" ht="15.75" thickBot="1" x14ac:dyDescent="0.3">
      <c r="A37" s="32">
        <f ca="1">pos!AF37</f>
        <v>-1</v>
      </c>
      <c r="B37" s="23">
        <f>'F1'!AI37</f>
        <v>0.42694778226662028</v>
      </c>
      <c r="C37" s="22">
        <f>'F2'!AI37</f>
        <v>0.52185149988781288</v>
      </c>
      <c r="D37" s="22">
        <f>'F3'!AI37</f>
        <v>0.36375078509782693</v>
      </c>
      <c r="E37" s="30">
        <f>'F4'!AI37</f>
        <v>0.33478954654376936</v>
      </c>
      <c r="F37" s="20">
        <f>'wn6'!A36</f>
        <v>807</v>
      </c>
      <c r="G37" s="21">
        <f>'wn6'!B36</f>
        <v>275</v>
      </c>
      <c r="H37" s="21">
        <f>'wn6'!C36</f>
        <v>638</v>
      </c>
      <c r="I37" s="21">
        <f>'wn6'!D36</f>
        <v>1</v>
      </c>
      <c r="J37" s="21">
        <f>'wn6'!E36</f>
        <v>299</v>
      </c>
      <c r="K37" s="21">
        <f>'wn6'!F36</f>
        <v>235</v>
      </c>
      <c r="L37" s="21">
        <f>'wn6'!G36</f>
        <v>1214</v>
      </c>
      <c r="M37" s="21">
        <f>'wn6'!H36</f>
        <v>33</v>
      </c>
      <c r="N37" s="21">
        <f>'wn6'!I36</f>
        <v>0</v>
      </c>
      <c r="O37" s="21">
        <f>'wn6'!J36</f>
        <v>1</v>
      </c>
      <c r="P37" s="21">
        <f>'wn6'!K36</f>
        <v>176</v>
      </c>
      <c r="Q37" s="21">
        <f>'wn6'!L36</f>
        <v>1</v>
      </c>
      <c r="R37" s="21">
        <f>'wn6'!M36</f>
        <v>144</v>
      </c>
      <c r="S37" s="21">
        <f>'wn6'!N36</f>
        <v>770</v>
      </c>
      <c r="T37" s="26">
        <f>'wn6'!O36</f>
        <v>9</v>
      </c>
      <c r="U37" s="20">
        <f>'wn6'!Q36</f>
        <v>701</v>
      </c>
      <c r="V37" s="21">
        <f>'wn6'!R36</f>
        <v>697</v>
      </c>
      <c r="W37" s="21">
        <f>'wn6'!S36</f>
        <v>10</v>
      </c>
      <c r="X37" s="21">
        <f>'wn6'!T36</f>
        <v>116</v>
      </c>
      <c r="Y37" s="21">
        <f>'wn6'!U36</f>
        <v>220</v>
      </c>
      <c r="Z37" s="21">
        <f>'wn6'!V36</f>
        <v>557</v>
      </c>
      <c r="AA37" s="21">
        <f>'wn6'!W36</f>
        <v>332</v>
      </c>
      <c r="AB37" s="21">
        <f>'wn6'!X36</f>
        <v>1128</v>
      </c>
      <c r="AC37" s="21">
        <f>'wn6'!Y36</f>
        <v>0</v>
      </c>
      <c r="AD37" s="21">
        <f>'wn6'!Z36</f>
        <v>66</v>
      </c>
      <c r="AE37" s="21">
        <f>'wn6'!AA36</f>
        <v>59</v>
      </c>
      <c r="AF37" s="21">
        <f>'wn6'!AB36</f>
        <v>0</v>
      </c>
      <c r="AG37" s="21">
        <f>'wn6'!AC36</f>
        <v>1295</v>
      </c>
      <c r="AH37" s="21">
        <f>'wn6'!AD36</f>
        <v>688</v>
      </c>
      <c r="AI37" s="26">
        <f>'wn6'!AE36</f>
        <v>339</v>
      </c>
    </row>
    <row r="38" spans="1:35" s="2" customFormat="1" ht="15.75" thickBot="1" x14ac:dyDescent="0.3">
      <c r="A38" s="32">
        <f ca="1">pos!AF38</f>
        <v>-1</v>
      </c>
      <c r="B38" s="23">
        <f>'F1'!AI38</f>
        <v>0.61893506653711661</v>
      </c>
      <c r="C38" s="22">
        <f>'F2'!AI38</f>
        <v>0.59522242163155892</v>
      </c>
      <c r="D38" s="22">
        <f>'F3'!AI38</f>
        <v>0.6349669082722631</v>
      </c>
      <c r="E38" s="30">
        <f>'F4'!AI38</f>
        <v>0.60205082235399288</v>
      </c>
      <c r="F38" s="20">
        <f>'wn6'!A37</f>
        <v>781</v>
      </c>
      <c r="G38" s="21">
        <f>'wn6'!B37</f>
        <v>328</v>
      </c>
      <c r="H38" s="21">
        <f>'wn6'!C37</f>
        <v>627</v>
      </c>
      <c r="I38" s="21">
        <f>'wn6'!D37</f>
        <v>767</v>
      </c>
      <c r="J38" s="21">
        <f>'wn6'!E37</f>
        <v>1214</v>
      </c>
      <c r="K38" s="21">
        <f>'wn6'!F37</f>
        <v>255</v>
      </c>
      <c r="L38" s="21">
        <f>'wn6'!G37</f>
        <v>235</v>
      </c>
      <c r="M38" s="21">
        <f>'wn6'!H37</f>
        <v>821</v>
      </c>
      <c r="N38" s="21">
        <f>'wn6'!I37</f>
        <v>691</v>
      </c>
      <c r="O38" s="21">
        <f>'wn6'!J37</f>
        <v>476</v>
      </c>
      <c r="P38" s="21">
        <f>'wn6'!K37</f>
        <v>999</v>
      </c>
      <c r="Q38" s="21">
        <f>'wn6'!L37</f>
        <v>1522</v>
      </c>
      <c r="R38" s="21">
        <f>'wn6'!M37</f>
        <v>357</v>
      </c>
      <c r="S38" s="21">
        <f>'wn6'!N37</f>
        <v>183</v>
      </c>
      <c r="T38" s="26">
        <f>'wn6'!O37</f>
        <v>899</v>
      </c>
      <c r="U38" s="20">
        <f>'wn6'!Q37</f>
        <v>332</v>
      </c>
      <c r="V38" s="21">
        <f>'wn6'!R37</f>
        <v>564</v>
      </c>
      <c r="W38" s="21">
        <f>'wn6'!S37</f>
        <v>1</v>
      </c>
      <c r="X38" s="21">
        <f>'wn6'!T37</f>
        <v>417</v>
      </c>
      <c r="Y38" s="21">
        <f>'wn6'!U37</f>
        <v>256</v>
      </c>
      <c r="Z38" s="21">
        <f>'wn6'!V37</f>
        <v>944</v>
      </c>
      <c r="AA38" s="21">
        <f>'wn6'!W37</f>
        <v>460</v>
      </c>
      <c r="AB38" s="21">
        <f>'wn6'!X37</f>
        <v>678</v>
      </c>
      <c r="AC38" s="21">
        <f>'wn6'!Y37</f>
        <v>1092</v>
      </c>
      <c r="AD38" s="21">
        <f>'wn6'!Z37</f>
        <v>186</v>
      </c>
      <c r="AE38" s="21">
        <f>'wn6'!AA37</f>
        <v>630</v>
      </c>
      <c r="AF38" s="21">
        <f>'wn6'!AB37</f>
        <v>906</v>
      </c>
      <c r="AG38" s="21">
        <f>'wn6'!AC37</f>
        <v>647</v>
      </c>
      <c r="AH38" s="21">
        <f>'wn6'!AD37</f>
        <v>610</v>
      </c>
      <c r="AI38" s="26">
        <f>'wn6'!AE37</f>
        <v>1122</v>
      </c>
    </row>
    <row r="39" spans="1:35" s="2" customFormat="1" ht="15.75" thickBot="1" x14ac:dyDescent="0.3">
      <c r="A39" s="32">
        <f ca="1">pos!AF39</f>
        <v>-1</v>
      </c>
      <c r="B39" s="23">
        <f>'F1'!AI39</f>
        <v>0.35336757707163302</v>
      </c>
      <c r="C39" s="22">
        <f>'F2'!AI39</f>
        <v>0.36953314775265478</v>
      </c>
      <c r="D39" s="22">
        <f>'F3'!AI39</f>
        <v>0.27450224242081755</v>
      </c>
      <c r="E39" s="30">
        <f>'F4'!AI39</f>
        <v>0.38005598286779485</v>
      </c>
      <c r="F39" s="20">
        <f>'wn6'!A38</f>
        <v>299</v>
      </c>
      <c r="G39" s="21">
        <f>'wn6'!B38</f>
        <v>167</v>
      </c>
      <c r="H39" s="21">
        <f>'wn6'!C38</f>
        <v>413</v>
      </c>
      <c r="I39" s="21">
        <f>'wn6'!D38</f>
        <v>840</v>
      </c>
      <c r="J39" s="21">
        <f>'wn6'!E38</f>
        <v>45</v>
      </c>
      <c r="K39" s="21">
        <f>'wn6'!F38</f>
        <v>1214</v>
      </c>
      <c r="L39" s="21">
        <f>'wn6'!G38</f>
        <v>190</v>
      </c>
      <c r="M39" s="21">
        <f>'wn6'!H38</f>
        <v>547</v>
      </c>
      <c r="N39" s="21">
        <f>'wn6'!I38</f>
        <v>393</v>
      </c>
      <c r="O39" s="21">
        <f>'wn6'!J38</f>
        <v>160</v>
      </c>
      <c r="P39" s="21">
        <f>'wn6'!K38</f>
        <v>176</v>
      </c>
      <c r="Q39" s="21">
        <f>'wn6'!L38</f>
        <v>789</v>
      </c>
      <c r="R39" s="21">
        <f>'wn6'!M38</f>
        <v>275</v>
      </c>
      <c r="S39" s="21">
        <f>'wn6'!N38</f>
        <v>159</v>
      </c>
      <c r="T39" s="26">
        <f>'wn6'!O38</f>
        <v>299</v>
      </c>
      <c r="U39" s="20">
        <f>'wn6'!Q38</f>
        <v>197</v>
      </c>
      <c r="V39" s="21">
        <f>'wn6'!R38</f>
        <v>460</v>
      </c>
      <c r="W39" s="21">
        <f>'wn6'!S38</f>
        <v>326</v>
      </c>
      <c r="X39" s="21">
        <f>'wn6'!T38</f>
        <v>469</v>
      </c>
      <c r="Y39" s="21">
        <f>'wn6'!U38</f>
        <v>110</v>
      </c>
      <c r="Z39" s="21">
        <f>'wn6'!V38</f>
        <v>1</v>
      </c>
      <c r="AA39" s="21">
        <f>'wn6'!W38</f>
        <v>413</v>
      </c>
      <c r="AB39" s="21">
        <f>'wn6'!X38</f>
        <v>866</v>
      </c>
      <c r="AC39" s="21">
        <f>'wn6'!Y38</f>
        <v>1084</v>
      </c>
      <c r="AD39" s="21">
        <f>'wn6'!Z38</f>
        <v>325</v>
      </c>
      <c r="AE39" s="21">
        <f>'wn6'!AA38</f>
        <v>693</v>
      </c>
      <c r="AF39" s="21">
        <f>'wn6'!AB38</f>
        <v>921</v>
      </c>
      <c r="AG39" s="21">
        <f>'wn6'!AC38</f>
        <v>894</v>
      </c>
      <c r="AH39" s="21">
        <f>'wn6'!AD38</f>
        <v>446</v>
      </c>
      <c r="AI39" s="26">
        <f>'wn6'!AE38</f>
        <v>192</v>
      </c>
    </row>
    <row r="40" spans="1:35" s="2" customFormat="1" ht="15.75" thickBot="1" x14ac:dyDescent="0.3">
      <c r="A40" s="32">
        <f ca="1">pos!AF40</f>
        <v>0</v>
      </c>
      <c r="B40" s="23">
        <f>'F1'!AI40</f>
        <v>0.39928455403603924</v>
      </c>
      <c r="C40" s="22">
        <f>'F2'!AI40</f>
        <v>0.29084037520191153</v>
      </c>
      <c r="D40" s="22">
        <f>'F3'!AI40</f>
        <v>0.43979498746678231</v>
      </c>
      <c r="E40" s="30">
        <f>'F4'!AI40</f>
        <v>0.42780552380535752</v>
      </c>
      <c r="F40" s="20">
        <f>'wn6'!A39</f>
        <v>155</v>
      </c>
      <c r="G40" s="21">
        <f>'wn6'!B39</f>
        <v>485</v>
      </c>
      <c r="H40" s="21">
        <f>'wn6'!C39</f>
        <v>213</v>
      </c>
      <c r="I40" s="21">
        <f>'wn6'!D39</f>
        <v>1020</v>
      </c>
      <c r="J40" s="21">
        <f>'wn6'!E39</f>
        <v>1214</v>
      </c>
      <c r="K40" s="21">
        <f>'wn6'!F39</f>
        <v>228</v>
      </c>
      <c r="L40" s="21">
        <f>'wn6'!G39</f>
        <v>0</v>
      </c>
      <c r="M40" s="21">
        <f>'wn6'!H39</f>
        <v>672</v>
      </c>
      <c r="N40" s="21">
        <f>'wn6'!I39</f>
        <v>387</v>
      </c>
      <c r="O40" s="21">
        <f>'wn6'!J39</f>
        <v>0</v>
      </c>
      <c r="P40" s="21">
        <f>'wn6'!K39</f>
        <v>650</v>
      </c>
      <c r="Q40" s="21">
        <f>'wn6'!L39</f>
        <v>208</v>
      </c>
      <c r="R40" s="21">
        <f>'wn6'!M39</f>
        <v>129</v>
      </c>
      <c r="S40" s="21">
        <f>'wn6'!N39</f>
        <v>179</v>
      </c>
      <c r="T40" s="26">
        <f>'wn6'!O39</f>
        <v>49</v>
      </c>
      <c r="U40" s="20">
        <f>'wn6'!Q39</f>
        <v>242</v>
      </c>
      <c r="V40" s="21">
        <f>'wn6'!R39</f>
        <v>1118</v>
      </c>
      <c r="W40" s="21">
        <f>'wn6'!S39</f>
        <v>253</v>
      </c>
      <c r="X40" s="21">
        <f>'wn6'!T39</f>
        <v>446</v>
      </c>
      <c r="Y40" s="21">
        <f>'wn6'!U39</f>
        <v>591</v>
      </c>
      <c r="Z40" s="21">
        <f>'wn6'!V39</f>
        <v>1</v>
      </c>
      <c r="AA40" s="21">
        <f>'wn6'!W39</f>
        <v>700</v>
      </c>
      <c r="AB40" s="21">
        <f>'wn6'!X39</f>
        <v>179</v>
      </c>
      <c r="AC40" s="21">
        <f>'wn6'!Y39</f>
        <v>150</v>
      </c>
      <c r="AD40" s="21">
        <f>'wn6'!Z39</f>
        <v>349</v>
      </c>
      <c r="AE40" s="21">
        <f>'wn6'!AA39</f>
        <v>610</v>
      </c>
      <c r="AF40" s="21">
        <f>'wn6'!AB39</f>
        <v>1115</v>
      </c>
      <c r="AG40" s="21">
        <f>'wn6'!AC39</f>
        <v>522</v>
      </c>
      <c r="AH40" s="21">
        <f>'wn6'!AD39</f>
        <v>313</v>
      </c>
      <c r="AI40" s="26">
        <f>'wn6'!AE39</f>
        <v>400</v>
      </c>
    </row>
    <row r="41" spans="1:35" s="2" customFormat="1" ht="15.75" thickBot="1" x14ac:dyDescent="0.3">
      <c r="A41" s="32">
        <f ca="1">pos!AF41</f>
        <v>1</v>
      </c>
      <c r="B41" s="23">
        <f>'F1'!AI41</f>
        <v>0.4214156806899072</v>
      </c>
      <c r="C41" s="22">
        <f>'F2'!AI41</f>
        <v>0.37329284884543462</v>
      </c>
      <c r="D41" s="22">
        <f>'F3'!AI41</f>
        <v>0.39671230503180471</v>
      </c>
      <c r="E41" s="30">
        <f>'F4'!AI41</f>
        <v>0.59015002190399235</v>
      </c>
      <c r="F41" s="20">
        <f>'wn6'!A40</f>
        <v>324</v>
      </c>
      <c r="G41" s="21">
        <f>'wn6'!B40</f>
        <v>92</v>
      </c>
      <c r="H41" s="21">
        <f>'wn6'!C40</f>
        <v>0</v>
      </c>
      <c r="I41" s="21">
        <f>'wn6'!D40</f>
        <v>1</v>
      </c>
      <c r="J41" s="21">
        <f>'wn6'!E40</f>
        <v>1</v>
      </c>
      <c r="K41" s="21">
        <f>'wn6'!F40</f>
        <v>630</v>
      </c>
      <c r="L41" s="21">
        <f>'wn6'!G40</f>
        <v>1103</v>
      </c>
      <c r="M41" s="21">
        <f>'wn6'!H40</f>
        <v>426</v>
      </c>
      <c r="N41" s="21">
        <f>'wn6'!I40</f>
        <v>322</v>
      </c>
      <c r="O41" s="21">
        <f>'wn6'!J40</f>
        <v>1214</v>
      </c>
      <c r="P41" s="21">
        <f>'wn6'!K40</f>
        <v>173</v>
      </c>
      <c r="Q41" s="21">
        <f>'wn6'!L40</f>
        <v>128</v>
      </c>
      <c r="R41" s="21">
        <f>'wn6'!M40</f>
        <v>333</v>
      </c>
      <c r="S41" s="21">
        <f>'wn6'!N40</f>
        <v>874</v>
      </c>
      <c r="T41" s="26">
        <f>'wn6'!O40</f>
        <v>268</v>
      </c>
      <c r="U41" s="20">
        <f>'wn6'!Q40</f>
        <v>322</v>
      </c>
      <c r="V41" s="21">
        <f>'wn6'!R40</f>
        <v>203</v>
      </c>
      <c r="W41" s="21">
        <f>'wn6'!S40</f>
        <v>391</v>
      </c>
      <c r="X41" s="21">
        <f>'wn6'!T40</f>
        <v>519</v>
      </c>
      <c r="Y41" s="21">
        <f>'wn6'!U40</f>
        <v>224</v>
      </c>
      <c r="Z41" s="21">
        <f>'wn6'!V40</f>
        <v>57</v>
      </c>
      <c r="AA41" s="21">
        <f>'wn6'!W40</f>
        <v>546</v>
      </c>
      <c r="AB41" s="21">
        <f>'wn6'!X40</f>
        <v>51</v>
      </c>
      <c r="AC41" s="21">
        <f>'wn6'!Y40</f>
        <v>290</v>
      </c>
      <c r="AD41" s="21">
        <f>'wn6'!Z40</f>
        <v>229</v>
      </c>
      <c r="AE41" s="21">
        <f>'wn6'!AA40</f>
        <v>1084</v>
      </c>
      <c r="AF41" s="21">
        <f>'wn6'!AB40</f>
        <v>605</v>
      </c>
      <c r="AG41" s="21">
        <f>'wn6'!AC40</f>
        <v>129</v>
      </c>
      <c r="AH41" s="21">
        <f>'wn6'!AD40</f>
        <v>651</v>
      </c>
      <c r="AI41" s="26">
        <f>'wn6'!AE40</f>
        <v>1070</v>
      </c>
    </row>
    <row r="42" spans="1:35" s="2" customFormat="1" ht="15.75" thickBot="1" x14ac:dyDescent="0.3">
      <c r="A42" s="32">
        <f ca="1">pos!AF42</f>
        <v>1</v>
      </c>
      <c r="B42" s="23">
        <f>'F1'!AI42</f>
        <v>0.63708244091907729</v>
      </c>
      <c r="C42" s="22">
        <f>'F2'!AI42</f>
        <v>0.60063222686470841</v>
      </c>
      <c r="D42" s="22">
        <f>'F3'!AI42</f>
        <v>0.82818628335500666</v>
      </c>
      <c r="E42" s="30">
        <f>'F4'!AI42</f>
        <v>0.67139386981703786</v>
      </c>
      <c r="F42" s="20">
        <f>'wn6'!A41</f>
        <v>534</v>
      </c>
      <c r="G42" s="21">
        <f>'wn6'!B41</f>
        <v>75</v>
      </c>
      <c r="H42" s="21">
        <f>'wn6'!C41</f>
        <v>325</v>
      </c>
      <c r="I42" s="21">
        <f>'wn6'!D41</f>
        <v>263</v>
      </c>
      <c r="J42" s="21">
        <f>'wn6'!E41</f>
        <v>460</v>
      </c>
      <c r="K42" s="21">
        <f>'wn6'!F41</f>
        <v>167</v>
      </c>
      <c r="L42" s="21">
        <f>'wn6'!G41</f>
        <v>87</v>
      </c>
      <c r="M42" s="21">
        <f>'wn6'!H41</f>
        <v>1214</v>
      </c>
      <c r="N42" s="21">
        <f>'wn6'!I41</f>
        <v>0</v>
      </c>
      <c r="O42" s="21">
        <f>'wn6'!J41</f>
        <v>831</v>
      </c>
      <c r="P42" s="21">
        <f>'wn6'!K41</f>
        <v>1</v>
      </c>
      <c r="Q42" s="21">
        <f>'wn6'!L41</f>
        <v>68</v>
      </c>
      <c r="R42" s="21">
        <f>'wn6'!M41</f>
        <v>0</v>
      </c>
      <c r="S42" s="21">
        <f>'wn6'!N41</f>
        <v>180</v>
      </c>
      <c r="T42" s="26">
        <f>'wn6'!O41</f>
        <v>527</v>
      </c>
      <c r="U42" s="20">
        <f>'wn6'!Q41</f>
        <v>329</v>
      </c>
      <c r="V42" s="21">
        <f>'wn6'!R41</f>
        <v>1</v>
      </c>
      <c r="W42" s="21">
        <f>'wn6'!S41</f>
        <v>531</v>
      </c>
      <c r="X42" s="21">
        <f>'wn6'!T41</f>
        <v>1</v>
      </c>
      <c r="Y42" s="21">
        <f>'wn6'!U41</f>
        <v>1</v>
      </c>
      <c r="Z42" s="21">
        <f>'wn6'!V41</f>
        <v>456</v>
      </c>
      <c r="AA42" s="21">
        <f>'wn6'!W41</f>
        <v>448</v>
      </c>
      <c r="AB42" s="21">
        <f>'wn6'!X41</f>
        <v>568</v>
      </c>
      <c r="AC42" s="21">
        <f>'wn6'!Y41</f>
        <v>3</v>
      </c>
      <c r="AD42" s="21">
        <f>'wn6'!Z41</f>
        <v>365</v>
      </c>
      <c r="AE42" s="21">
        <f>'wn6'!AA41</f>
        <v>229</v>
      </c>
      <c r="AF42" s="21">
        <f>'wn6'!AB41</f>
        <v>1</v>
      </c>
      <c r="AG42" s="21">
        <f>'wn6'!AC41</f>
        <v>247</v>
      </c>
      <c r="AH42" s="21">
        <f>'wn6'!AD41</f>
        <v>23</v>
      </c>
      <c r="AI42" s="26">
        <f>'wn6'!AE41</f>
        <v>321</v>
      </c>
    </row>
    <row r="43" spans="1:35" s="2" customFormat="1" ht="15.75" thickBot="1" x14ac:dyDescent="0.3">
      <c r="A43" s="32">
        <f ca="1">pos!AF43</f>
        <v>-1</v>
      </c>
      <c r="B43" s="23">
        <f>'F1'!AI43</f>
        <v>0.69389129231309277</v>
      </c>
      <c r="C43" s="22">
        <f>'F2'!AI43</f>
        <v>0.66404423086795283</v>
      </c>
      <c r="D43" s="22">
        <f>'F3'!AI43</f>
        <v>0.81471294209760325</v>
      </c>
      <c r="E43" s="30">
        <f>'F4'!AI43</f>
        <v>0.63574238331547273</v>
      </c>
      <c r="F43" s="20">
        <f>'wn6'!A42</f>
        <v>242</v>
      </c>
      <c r="G43" s="21">
        <f>'wn6'!B42</f>
        <v>471</v>
      </c>
      <c r="H43" s="21">
        <f>'wn6'!C42</f>
        <v>391</v>
      </c>
      <c r="I43" s="21">
        <f>'wn6'!D42</f>
        <v>556</v>
      </c>
      <c r="J43" s="21">
        <f>'wn6'!E42</f>
        <v>123</v>
      </c>
      <c r="K43" s="21">
        <f>'wn6'!F42</f>
        <v>1214</v>
      </c>
      <c r="L43" s="21">
        <f>'wn6'!G42</f>
        <v>860</v>
      </c>
      <c r="M43" s="21">
        <f>'wn6'!H42</f>
        <v>684</v>
      </c>
      <c r="N43" s="21">
        <f>'wn6'!I42</f>
        <v>608</v>
      </c>
      <c r="O43" s="21">
        <f>'wn6'!J42</f>
        <v>910</v>
      </c>
      <c r="P43" s="21">
        <f>'wn6'!K42</f>
        <v>190</v>
      </c>
      <c r="Q43" s="21">
        <f>'wn6'!L42</f>
        <v>602</v>
      </c>
      <c r="R43" s="21">
        <f>'wn6'!M42</f>
        <v>908</v>
      </c>
      <c r="S43" s="21">
        <f>'wn6'!N42</f>
        <v>895</v>
      </c>
      <c r="T43" s="26">
        <f>'wn6'!O42</f>
        <v>900</v>
      </c>
      <c r="U43" s="20">
        <f>'wn6'!Q42</f>
        <v>40</v>
      </c>
      <c r="V43" s="21">
        <f>'wn6'!R42</f>
        <v>819</v>
      </c>
      <c r="W43" s="21">
        <f>'wn6'!S42</f>
        <v>416</v>
      </c>
      <c r="X43" s="21">
        <f>'wn6'!T42</f>
        <v>323</v>
      </c>
      <c r="Y43" s="21">
        <f>'wn6'!U42</f>
        <v>303</v>
      </c>
      <c r="Z43" s="21">
        <f>'wn6'!V42</f>
        <v>56</v>
      </c>
      <c r="AA43" s="21">
        <f>'wn6'!W42</f>
        <v>834</v>
      </c>
      <c r="AB43" s="21">
        <f>'wn6'!X42</f>
        <v>337</v>
      </c>
      <c r="AC43" s="21">
        <f>'wn6'!Y42</f>
        <v>270</v>
      </c>
      <c r="AD43" s="21">
        <f>'wn6'!Z42</f>
        <v>525</v>
      </c>
      <c r="AE43" s="21">
        <f>'wn6'!AA42</f>
        <v>533</v>
      </c>
      <c r="AF43" s="21">
        <f>'wn6'!AB42</f>
        <v>288</v>
      </c>
      <c r="AG43" s="21">
        <f>'wn6'!AC42</f>
        <v>637</v>
      </c>
      <c r="AH43" s="21">
        <f>'wn6'!AD42</f>
        <v>240</v>
      </c>
      <c r="AI43" s="26">
        <f>'wn6'!AE42</f>
        <v>573</v>
      </c>
    </row>
    <row r="44" spans="1:35" s="2" customFormat="1" ht="15.75" thickBot="1" x14ac:dyDescent="0.3">
      <c r="A44" s="32">
        <f ca="1">pos!AF44</f>
        <v>1</v>
      </c>
      <c r="B44" s="23">
        <f>'F1'!AI44</f>
        <v>0.58598723315080603</v>
      </c>
      <c r="C44" s="22">
        <f>'F2'!AI44</f>
        <v>0.56980278219014724</v>
      </c>
      <c r="D44" s="22">
        <f>'F3'!AI44</f>
        <v>0.752460949528579</v>
      </c>
      <c r="E44" s="30">
        <f>'F4'!AI44</f>
        <v>0.57551976727242082</v>
      </c>
      <c r="F44" s="20">
        <f>'wn6'!A43</f>
        <v>956</v>
      </c>
      <c r="G44" s="21">
        <f>'wn6'!B43</f>
        <v>227</v>
      </c>
      <c r="H44" s="21">
        <f>'wn6'!C43</f>
        <v>150</v>
      </c>
      <c r="I44" s="21">
        <f>'wn6'!D43</f>
        <v>1214</v>
      </c>
      <c r="J44" s="21">
        <f>'wn6'!E43</f>
        <v>1</v>
      </c>
      <c r="K44" s="21">
        <f>'wn6'!F43</f>
        <v>1312</v>
      </c>
      <c r="L44" s="21">
        <f>'wn6'!G43</f>
        <v>906</v>
      </c>
      <c r="M44" s="21">
        <f>'wn6'!H43</f>
        <v>199</v>
      </c>
      <c r="N44" s="21">
        <f>'wn6'!I43</f>
        <v>630</v>
      </c>
      <c r="O44" s="21">
        <f>'wn6'!J43</f>
        <v>166</v>
      </c>
      <c r="P44" s="21">
        <f>'wn6'!K43</f>
        <v>614</v>
      </c>
      <c r="Q44" s="21">
        <f>'wn6'!L43</f>
        <v>61</v>
      </c>
      <c r="R44" s="21">
        <f>'wn6'!M43</f>
        <v>78</v>
      </c>
      <c r="S44" s="21">
        <f>'wn6'!N43</f>
        <v>412</v>
      </c>
      <c r="T44" s="26">
        <f>'wn6'!O43</f>
        <v>275</v>
      </c>
      <c r="U44" s="20">
        <f>'wn6'!Q43</f>
        <v>73</v>
      </c>
      <c r="V44" s="21">
        <f>'wn6'!R43</f>
        <v>47</v>
      </c>
      <c r="W44" s="21">
        <f>'wn6'!S43</f>
        <v>228</v>
      </c>
      <c r="X44" s="21">
        <f>'wn6'!T43</f>
        <v>720</v>
      </c>
      <c r="Y44" s="21">
        <f>'wn6'!U43</f>
        <v>1053</v>
      </c>
      <c r="Z44" s="21">
        <f>'wn6'!V43</f>
        <v>224</v>
      </c>
      <c r="AA44" s="21">
        <f>'wn6'!W43</f>
        <v>337</v>
      </c>
      <c r="AB44" s="21">
        <f>'wn6'!X43</f>
        <v>76</v>
      </c>
      <c r="AC44" s="21">
        <f>'wn6'!Y43</f>
        <v>425</v>
      </c>
      <c r="AD44" s="21">
        <f>'wn6'!Z43</f>
        <v>515</v>
      </c>
      <c r="AE44" s="21">
        <f>'wn6'!AA43</f>
        <v>1212</v>
      </c>
      <c r="AF44" s="21">
        <f>'wn6'!AB43</f>
        <v>691</v>
      </c>
      <c r="AG44" s="21">
        <f>'wn6'!AC43</f>
        <v>196</v>
      </c>
      <c r="AH44" s="21">
        <f>'wn6'!AD43</f>
        <v>390</v>
      </c>
      <c r="AI44" s="26">
        <f>'wn6'!AE43</f>
        <v>518</v>
      </c>
    </row>
    <row r="45" spans="1:35" s="2" customFormat="1" ht="15.75" thickBot="1" x14ac:dyDescent="0.3">
      <c r="A45" s="32">
        <f ca="1">pos!AF45</f>
        <v>-1</v>
      </c>
      <c r="B45" s="23">
        <f>'F1'!AI45</f>
        <v>0.47580600604206019</v>
      </c>
      <c r="C45" s="22">
        <f>'F2'!AI45</f>
        <v>0.48691223151448904</v>
      </c>
      <c r="D45" s="22">
        <f>'F3'!AI45</f>
        <v>0.45462498647770622</v>
      </c>
      <c r="E45" s="30">
        <f>'F4'!AI45</f>
        <v>0.45399070383544238</v>
      </c>
      <c r="F45" s="20">
        <f>'wn6'!A44</f>
        <v>1</v>
      </c>
      <c r="G45" s="21">
        <f>'wn6'!B44</f>
        <v>431</v>
      </c>
      <c r="H45" s="21">
        <f>'wn6'!C44</f>
        <v>234</v>
      </c>
      <c r="I45" s="21">
        <f>'wn6'!D44</f>
        <v>1214</v>
      </c>
      <c r="J45" s="21">
        <f>'wn6'!E44</f>
        <v>953</v>
      </c>
      <c r="K45" s="21">
        <f>'wn6'!F44</f>
        <v>425</v>
      </c>
      <c r="L45" s="21">
        <f>'wn6'!G44</f>
        <v>357</v>
      </c>
      <c r="M45" s="21">
        <f>'wn6'!H44</f>
        <v>351</v>
      </c>
      <c r="N45" s="21">
        <f>'wn6'!I44</f>
        <v>36</v>
      </c>
      <c r="O45" s="21">
        <f>'wn6'!J44</f>
        <v>607</v>
      </c>
      <c r="P45" s="21">
        <f>'wn6'!K44</f>
        <v>225</v>
      </c>
      <c r="Q45" s="21">
        <f>'wn6'!L44</f>
        <v>567</v>
      </c>
      <c r="R45" s="21">
        <f>'wn6'!M44</f>
        <v>103</v>
      </c>
      <c r="S45" s="21">
        <f>'wn6'!N44</f>
        <v>492</v>
      </c>
      <c r="T45" s="26">
        <f>'wn6'!O44</f>
        <v>281</v>
      </c>
      <c r="U45" s="20">
        <f>'wn6'!Q44</f>
        <v>722</v>
      </c>
      <c r="V45" s="21">
        <f>'wn6'!R44</f>
        <v>406</v>
      </c>
      <c r="W45" s="21">
        <f>'wn6'!S44</f>
        <v>1</v>
      </c>
      <c r="X45" s="21">
        <f>'wn6'!T44</f>
        <v>65</v>
      </c>
      <c r="Y45" s="21">
        <f>'wn6'!U44</f>
        <v>54</v>
      </c>
      <c r="Z45" s="21">
        <f>'wn6'!V44</f>
        <v>128</v>
      </c>
      <c r="AA45" s="21">
        <f>'wn6'!W44</f>
        <v>1068</v>
      </c>
      <c r="AB45" s="21">
        <f>'wn6'!X44</f>
        <v>761</v>
      </c>
      <c r="AC45" s="21">
        <f>'wn6'!Y44</f>
        <v>504</v>
      </c>
      <c r="AD45" s="21">
        <f>'wn6'!Z44</f>
        <v>408</v>
      </c>
      <c r="AE45" s="21">
        <f>'wn6'!AA44</f>
        <v>936</v>
      </c>
      <c r="AF45" s="21">
        <f>'wn6'!AB44</f>
        <v>723</v>
      </c>
      <c r="AG45" s="21">
        <f>'wn6'!AC44</f>
        <v>193</v>
      </c>
      <c r="AH45" s="21">
        <f>'wn6'!AD44</f>
        <v>238</v>
      </c>
      <c r="AI45" s="26">
        <f>'wn6'!AE44</f>
        <v>698</v>
      </c>
    </row>
    <row r="46" spans="1:35" s="2" customFormat="1" ht="15.75" thickBot="1" x14ac:dyDescent="0.3">
      <c r="A46" s="32">
        <f ca="1">pos!AF46</f>
        <v>1</v>
      </c>
      <c r="B46" s="23">
        <f>'F1'!AI46</f>
        <v>0.49960317206219579</v>
      </c>
      <c r="C46" s="22">
        <f>'F2'!AI46</f>
        <v>0.46582414362226537</v>
      </c>
      <c r="D46" s="22">
        <f>'F3'!AI46</f>
        <v>0.48433797678868035</v>
      </c>
      <c r="E46" s="30">
        <f>'F4'!AI46</f>
        <v>0.44633996394694597</v>
      </c>
      <c r="F46" s="20">
        <f>'wn6'!A45</f>
        <v>1003</v>
      </c>
      <c r="G46" s="21">
        <f>'wn6'!B45</f>
        <v>573</v>
      </c>
      <c r="H46" s="21">
        <f>'wn6'!C45</f>
        <v>183</v>
      </c>
      <c r="I46" s="21">
        <f>'wn6'!D45</f>
        <v>339</v>
      </c>
      <c r="J46" s="21">
        <f>'wn6'!E45</f>
        <v>794</v>
      </c>
      <c r="K46" s="21">
        <f>'wn6'!F45</f>
        <v>1214</v>
      </c>
      <c r="L46" s="21">
        <f>'wn6'!G45</f>
        <v>265</v>
      </c>
      <c r="M46" s="21">
        <f>'wn6'!H45</f>
        <v>580</v>
      </c>
      <c r="N46" s="21">
        <f>'wn6'!I45</f>
        <v>571</v>
      </c>
      <c r="O46" s="21">
        <f>'wn6'!J45</f>
        <v>592</v>
      </c>
      <c r="P46" s="21">
        <f>'wn6'!K45</f>
        <v>858</v>
      </c>
      <c r="Q46" s="21">
        <f>'wn6'!L45</f>
        <v>584</v>
      </c>
      <c r="R46" s="21">
        <f>'wn6'!M45</f>
        <v>848</v>
      </c>
      <c r="S46" s="21">
        <f>'wn6'!N45</f>
        <v>586</v>
      </c>
      <c r="T46" s="26">
        <f>'wn6'!O45</f>
        <v>539</v>
      </c>
      <c r="U46" s="20">
        <f>'wn6'!Q45</f>
        <v>382</v>
      </c>
      <c r="V46" s="21">
        <f>'wn6'!R45</f>
        <v>858</v>
      </c>
      <c r="W46" s="21">
        <f>'wn6'!S45</f>
        <v>300</v>
      </c>
      <c r="X46" s="21">
        <f>'wn6'!T45</f>
        <v>1193</v>
      </c>
      <c r="Y46" s="21">
        <f>'wn6'!U45</f>
        <v>265</v>
      </c>
      <c r="Z46" s="21">
        <f>'wn6'!V45</f>
        <v>732</v>
      </c>
      <c r="AA46" s="21">
        <f>'wn6'!W45</f>
        <v>1125</v>
      </c>
      <c r="AB46" s="21">
        <f>'wn6'!X45</f>
        <v>875</v>
      </c>
      <c r="AC46" s="21">
        <f>'wn6'!Y45</f>
        <v>990</v>
      </c>
      <c r="AD46" s="21">
        <f>'wn6'!Z45</f>
        <v>292</v>
      </c>
      <c r="AE46" s="21">
        <f>'wn6'!AA45</f>
        <v>843</v>
      </c>
      <c r="AF46" s="21">
        <f>'wn6'!AB45</f>
        <v>305</v>
      </c>
      <c r="AG46" s="21">
        <f>'wn6'!AC45</f>
        <v>787</v>
      </c>
      <c r="AH46" s="21">
        <f>'wn6'!AD45</f>
        <v>138</v>
      </c>
      <c r="AI46" s="26">
        <f>'wn6'!AE45</f>
        <v>315</v>
      </c>
    </row>
    <row r="47" spans="1:35" s="2" customFormat="1" ht="15.75" thickBot="1" x14ac:dyDescent="0.3">
      <c r="A47" s="32">
        <f ca="1">pos!AF47</f>
        <v>-1</v>
      </c>
      <c r="B47" s="23">
        <f>'F1'!AI47</f>
        <v>0.48304085207997322</v>
      </c>
      <c r="C47" s="22">
        <f>'F2'!AI47</f>
        <v>0.47720784509462494</v>
      </c>
      <c r="D47" s="22">
        <f>'F3'!AI47</f>
        <v>0.49996214631338443</v>
      </c>
      <c r="E47" s="30">
        <f>'F4'!AI47</f>
        <v>0.43468003440898473</v>
      </c>
      <c r="F47" s="20">
        <f>'wn6'!A46</f>
        <v>427</v>
      </c>
      <c r="G47" s="21">
        <f>'wn6'!B46</f>
        <v>942</v>
      </c>
      <c r="H47" s="21">
        <f>'wn6'!C46</f>
        <v>635</v>
      </c>
      <c r="I47" s="21">
        <f>'wn6'!D46</f>
        <v>146</v>
      </c>
      <c r="J47" s="21">
        <f>'wn6'!E46</f>
        <v>1214</v>
      </c>
      <c r="K47" s="21">
        <f>'wn6'!F46</f>
        <v>492</v>
      </c>
      <c r="L47" s="21">
        <f>'wn6'!G46</f>
        <v>490</v>
      </c>
      <c r="M47" s="21">
        <f>'wn6'!H46</f>
        <v>415</v>
      </c>
      <c r="N47" s="21">
        <f>'wn6'!I46</f>
        <v>337</v>
      </c>
      <c r="O47" s="21">
        <f>'wn6'!J46</f>
        <v>849</v>
      </c>
      <c r="P47" s="21">
        <f>'wn6'!K46</f>
        <v>1080</v>
      </c>
      <c r="Q47" s="21">
        <f>'wn6'!L46</f>
        <v>643</v>
      </c>
      <c r="R47" s="21">
        <f>'wn6'!M46</f>
        <v>878</v>
      </c>
      <c r="S47" s="21">
        <f>'wn6'!N46</f>
        <v>643</v>
      </c>
      <c r="T47" s="26">
        <f>'wn6'!O46</f>
        <v>155</v>
      </c>
      <c r="U47" s="20">
        <f>'wn6'!Q46</f>
        <v>390</v>
      </c>
      <c r="V47" s="21">
        <f>'wn6'!R46</f>
        <v>279</v>
      </c>
      <c r="W47" s="21">
        <f>'wn6'!S46</f>
        <v>1167</v>
      </c>
      <c r="X47" s="21">
        <f>'wn6'!T46</f>
        <v>836</v>
      </c>
      <c r="Y47" s="21">
        <f>'wn6'!U46</f>
        <v>651</v>
      </c>
      <c r="Z47" s="21">
        <f>'wn6'!V46</f>
        <v>996</v>
      </c>
      <c r="AA47" s="21">
        <f>'wn6'!W46</f>
        <v>339</v>
      </c>
      <c r="AB47" s="21">
        <f>'wn6'!X46</f>
        <v>806</v>
      </c>
      <c r="AC47" s="21">
        <f>'wn6'!Y46</f>
        <v>636</v>
      </c>
      <c r="AD47" s="21">
        <f>'wn6'!Z46</f>
        <v>481</v>
      </c>
      <c r="AE47" s="21">
        <f>'wn6'!AA46</f>
        <v>1010</v>
      </c>
      <c r="AF47" s="21">
        <f>'wn6'!AB46</f>
        <v>427</v>
      </c>
      <c r="AG47" s="21">
        <f>'wn6'!AC46</f>
        <v>836</v>
      </c>
      <c r="AH47" s="21">
        <f>'wn6'!AD46</f>
        <v>120</v>
      </c>
      <c r="AI47" s="26">
        <f>'wn6'!AE46</f>
        <v>345</v>
      </c>
    </row>
    <row r="48" spans="1:35" s="2" customFormat="1" ht="15.75" thickBot="1" x14ac:dyDescent="0.3">
      <c r="A48" s="32">
        <f ca="1">pos!AF48</f>
        <v>-1</v>
      </c>
      <c r="B48" s="23">
        <f>'F1'!AI48</f>
        <v>0.69514608924615773</v>
      </c>
      <c r="C48" s="22">
        <f>'F2'!AI48</f>
        <v>0.63049682071582369</v>
      </c>
      <c r="D48" s="22">
        <f>'F3'!AI48</f>
        <v>0.84387867427781726</v>
      </c>
      <c r="E48" s="30">
        <f>'F4'!AI48</f>
        <v>0.61162815758517086</v>
      </c>
      <c r="F48" s="20">
        <f>'wn6'!A47</f>
        <v>235</v>
      </c>
      <c r="G48" s="21">
        <f>'wn6'!B47</f>
        <v>41</v>
      </c>
      <c r="H48" s="21">
        <f>'wn6'!C47</f>
        <v>52</v>
      </c>
      <c r="I48" s="21">
        <f>'wn6'!D47</f>
        <v>250</v>
      </c>
      <c r="J48" s="21">
        <f>'wn6'!E47</f>
        <v>859</v>
      </c>
      <c r="K48" s="21">
        <f>'wn6'!F47</f>
        <v>178</v>
      </c>
      <c r="L48" s="21">
        <f>'wn6'!G47</f>
        <v>243</v>
      </c>
      <c r="M48" s="21">
        <f>'wn6'!H47</f>
        <v>1</v>
      </c>
      <c r="N48" s="21">
        <f>'wn6'!I47</f>
        <v>1124</v>
      </c>
      <c r="O48" s="21">
        <f>'wn6'!J47</f>
        <v>0</v>
      </c>
      <c r="P48" s="21">
        <f>'wn6'!K47</f>
        <v>406</v>
      </c>
      <c r="Q48" s="21">
        <f>'wn6'!L47</f>
        <v>138</v>
      </c>
      <c r="R48" s="21">
        <f>'wn6'!M47</f>
        <v>405</v>
      </c>
      <c r="S48" s="21">
        <f>'wn6'!N47</f>
        <v>1214</v>
      </c>
      <c r="T48" s="26">
        <f>'wn6'!O47</f>
        <v>412</v>
      </c>
      <c r="U48" s="20">
        <f>'wn6'!Q47</f>
        <v>128</v>
      </c>
      <c r="V48" s="21">
        <f>'wn6'!R47</f>
        <v>1</v>
      </c>
      <c r="W48" s="21">
        <f>'wn6'!S47</f>
        <v>465</v>
      </c>
      <c r="X48" s="21">
        <f>'wn6'!T47</f>
        <v>156</v>
      </c>
      <c r="Y48" s="21">
        <f>'wn6'!U47</f>
        <v>114</v>
      </c>
      <c r="Z48" s="21">
        <f>'wn6'!V47</f>
        <v>78</v>
      </c>
      <c r="AA48" s="21">
        <f>'wn6'!W47</f>
        <v>402</v>
      </c>
      <c r="AB48" s="21">
        <f>'wn6'!X47</f>
        <v>376</v>
      </c>
      <c r="AC48" s="21">
        <f>'wn6'!Y47</f>
        <v>1</v>
      </c>
      <c r="AD48" s="21">
        <f>'wn6'!Z47</f>
        <v>126</v>
      </c>
      <c r="AE48" s="21">
        <f>'wn6'!AA47</f>
        <v>191</v>
      </c>
      <c r="AF48" s="21">
        <f>'wn6'!AB47</f>
        <v>911</v>
      </c>
      <c r="AG48" s="21">
        <f>'wn6'!AC47</f>
        <v>1056</v>
      </c>
      <c r="AH48" s="21">
        <f>'wn6'!AD47</f>
        <v>99</v>
      </c>
      <c r="AI48" s="26">
        <f>'wn6'!AE47</f>
        <v>1</v>
      </c>
    </row>
    <row r="49" spans="1:35" s="2" customFormat="1" ht="15.75" thickBot="1" x14ac:dyDescent="0.3">
      <c r="A49" s="32">
        <f ca="1">pos!AF49</f>
        <v>1</v>
      </c>
      <c r="B49" s="23">
        <f>'F1'!AI49</f>
        <v>0.69519795357815783</v>
      </c>
      <c r="C49" s="22">
        <f>'F2'!AI49</f>
        <v>0.72663877166469382</v>
      </c>
      <c r="D49" s="22">
        <f>'F3'!AI49</f>
        <v>0.81803473541866001</v>
      </c>
      <c r="E49" s="30">
        <f>'F4'!AI49</f>
        <v>0.671490469008999</v>
      </c>
      <c r="F49" s="20">
        <f>'wn6'!A48</f>
        <v>193</v>
      </c>
      <c r="G49" s="21">
        <f>'wn6'!B48</f>
        <v>737</v>
      </c>
      <c r="H49" s="21">
        <f>'wn6'!C48</f>
        <v>345</v>
      </c>
      <c r="I49" s="21">
        <f>'wn6'!D48</f>
        <v>1214</v>
      </c>
      <c r="J49" s="21">
        <f>'wn6'!E48</f>
        <v>293</v>
      </c>
      <c r="K49" s="21">
        <f>'wn6'!F48</f>
        <v>861</v>
      </c>
      <c r="L49" s="21">
        <f>'wn6'!G48</f>
        <v>421</v>
      </c>
      <c r="M49" s="21">
        <f>'wn6'!H48</f>
        <v>714</v>
      </c>
      <c r="N49" s="21">
        <f>'wn6'!I48</f>
        <v>890</v>
      </c>
      <c r="O49" s="21">
        <f>'wn6'!J48</f>
        <v>1101</v>
      </c>
      <c r="P49" s="21">
        <f>'wn6'!K48</f>
        <v>379</v>
      </c>
      <c r="Q49" s="21">
        <f>'wn6'!L48</f>
        <v>191</v>
      </c>
      <c r="R49" s="21">
        <f>'wn6'!M48</f>
        <v>589</v>
      </c>
      <c r="S49" s="21">
        <f>'wn6'!N48</f>
        <v>1</v>
      </c>
      <c r="T49" s="26">
        <f>'wn6'!O48</f>
        <v>1</v>
      </c>
      <c r="U49" s="20">
        <f>'wn6'!Q48</f>
        <v>202</v>
      </c>
      <c r="V49" s="21">
        <f>'wn6'!R48</f>
        <v>0</v>
      </c>
      <c r="W49" s="21">
        <f>'wn6'!S48</f>
        <v>1</v>
      </c>
      <c r="X49" s="21">
        <f>'wn6'!T48</f>
        <v>535</v>
      </c>
      <c r="Y49" s="21">
        <f>'wn6'!U48</f>
        <v>669</v>
      </c>
      <c r="Z49" s="21">
        <f>'wn6'!V48</f>
        <v>621</v>
      </c>
      <c r="AA49" s="21">
        <f>'wn6'!W48</f>
        <v>769</v>
      </c>
      <c r="AB49" s="21">
        <f>'wn6'!X48</f>
        <v>1008</v>
      </c>
      <c r="AC49" s="21">
        <f>'wn6'!Y48</f>
        <v>785</v>
      </c>
      <c r="AD49" s="21">
        <f>'wn6'!Z48</f>
        <v>66</v>
      </c>
      <c r="AE49" s="21">
        <f>'wn6'!AA48</f>
        <v>24</v>
      </c>
      <c r="AF49" s="21">
        <f>'wn6'!AB48</f>
        <v>169</v>
      </c>
      <c r="AG49" s="21">
        <f>'wn6'!AC48</f>
        <v>1142</v>
      </c>
      <c r="AH49" s="21">
        <f>'wn6'!AD48</f>
        <v>0</v>
      </c>
      <c r="AI49" s="26">
        <f>'wn6'!AE48</f>
        <v>503</v>
      </c>
    </row>
    <row r="50" spans="1:35" s="2" customFormat="1" ht="15.75" thickBot="1" x14ac:dyDescent="0.3">
      <c r="A50" s="32">
        <f ca="1">pos!AF50</f>
        <v>1</v>
      </c>
      <c r="B50" s="23">
        <f>'F1'!AI50</f>
        <v>0.49831405683498403</v>
      </c>
      <c r="C50" s="22">
        <f>'F2'!AI50</f>
        <v>0.45889644877470936</v>
      </c>
      <c r="D50" s="22">
        <f>'F3'!AI50</f>
        <v>0.4426910842001171</v>
      </c>
      <c r="E50" s="30">
        <f>'F4'!AI50</f>
        <v>0.48509648662213467</v>
      </c>
      <c r="F50" s="20">
        <f>'wn6'!A49</f>
        <v>543</v>
      </c>
      <c r="G50" s="21">
        <f>'wn6'!B49</f>
        <v>502</v>
      </c>
      <c r="H50" s="21">
        <f>'wn6'!C49</f>
        <v>632</v>
      </c>
      <c r="I50" s="21">
        <f>'wn6'!D49</f>
        <v>803</v>
      </c>
      <c r="J50" s="21">
        <f>'wn6'!E49</f>
        <v>74</v>
      </c>
      <c r="K50" s="21">
        <f>'wn6'!F49</f>
        <v>491</v>
      </c>
      <c r="L50" s="21">
        <f>'wn6'!G49</f>
        <v>1214</v>
      </c>
      <c r="M50" s="21">
        <f>'wn6'!H49</f>
        <v>230</v>
      </c>
      <c r="N50" s="21">
        <f>'wn6'!I49</f>
        <v>133</v>
      </c>
      <c r="O50" s="21">
        <f>'wn6'!J49</f>
        <v>661</v>
      </c>
      <c r="P50" s="21">
        <f>'wn6'!K49</f>
        <v>226</v>
      </c>
      <c r="Q50" s="21">
        <f>'wn6'!L49</f>
        <v>319</v>
      </c>
      <c r="R50" s="21">
        <f>'wn6'!M49</f>
        <v>981</v>
      </c>
      <c r="S50" s="21">
        <f>'wn6'!N49</f>
        <v>341</v>
      </c>
      <c r="T50" s="26">
        <f>'wn6'!O49</f>
        <v>177</v>
      </c>
      <c r="U50" s="20">
        <f>'wn6'!Q49</f>
        <v>668</v>
      </c>
      <c r="V50" s="21">
        <f>'wn6'!R49</f>
        <v>794</v>
      </c>
      <c r="W50" s="21">
        <f>'wn6'!S49</f>
        <v>684</v>
      </c>
      <c r="X50" s="21">
        <f>'wn6'!T49</f>
        <v>659</v>
      </c>
      <c r="Y50" s="21">
        <f>'wn6'!U49</f>
        <v>720</v>
      </c>
      <c r="Z50" s="21">
        <f>'wn6'!V49</f>
        <v>734</v>
      </c>
      <c r="AA50" s="21">
        <f>'wn6'!W49</f>
        <v>846</v>
      </c>
      <c r="AB50" s="21">
        <f>'wn6'!X49</f>
        <v>270</v>
      </c>
      <c r="AC50" s="21">
        <f>'wn6'!Y49</f>
        <v>0</v>
      </c>
      <c r="AD50" s="21">
        <f>'wn6'!Z49</f>
        <v>1210</v>
      </c>
      <c r="AE50" s="21">
        <f>'wn6'!AA49</f>
        <v>96</v>
      </c>
      <c r="AF50" s="21">
        <f>'wn6'!AB49</f>
        <v>164</v>
      </c>
      <c r="AG50" s="21">
        <f>'wn6'!AC49</f>
        <v>342</v>
      </c>
      <c r="AH50" s="21">
        <f>'wn6'!AD49</f>
        <v>77</v>
      </c>
      <c r="AI50" s="26">
        <f>'wn6'!AE49</f>
        <v>303</v>
      </c>
    </row>
    <row r="51" spans="1:35" s="2" customFormat="1" ht="15.75" thickBot="1" x14ac:dyDescent="0.3">
      <c r="A51" s="32">
        <f ca="1">pos!AF51</f>
        <v>-1</v>
      </c>
      <c r="B51" s="23">
        <f>'F1'!AI51</f>
        <v>0.70219250807937317</v>
      </c>
      <c r="C51" s="22">
        <f>'F2'!AI51</f>
        <v>0.68851403352478213</v>
      </c>
      <c r="D51" s="22">
        <f>'F3'!AI51</f>
        <v>0.70341373872561308</v>
      </c>
      <c r="E51" s="30">
        <f>'F4'!AI51</f>
        <v>0.60403103274025161</v>
      </c>
      <c r="F51" s="20">
        <f>'wn6'!A50</f>
        <v>932</v>
      </c>
      <c r="G51" s="21">
        <f>'wn6'!B50</f>
        <v>867</v>
      </c>
      <c r="H51" s="21">
        <f>'wn6'!C50</f>
        <v>1105</v>
      </c>
      <c r="I51" s="21">
        <f>'wn6'!D50</f>
        <v>1077</v>
      </c>
      <c r="J51" s="21">
        <f>'wn6'!E50</f>
        <v>730</v>
      </c>
      <c r="K51" s="21">
        <f>'wn6'!F50</f>
        <v>1214</v>
      </c>
      <c r="L51" s="21">
        <f>'wn6'!G50</f>
        <v>818</v>
      </c>
      <c r="M51" s="21">
        <f>'wn6'!H50</f>
        <v>483</v>
      </c>
      <c r="N51" s="21">
        <f>'wn6'!I50</f>
        <v>821</v>
      </c>
      <c r="O51" s="21">
        <f>'wn6'!J50</f>
        <v>826</v>
      </c>
      <c r="P51" s="21">
        <f>'wn6'!K50</f>
        <v>968</v>
      </c>
      <c r="Q51" s="21">
        <f>'wn6'!L50</f>
        <v>1116</v>
      </c>
      <c r="R51" s="21">
        <f>'wn6'!M50</f>
        <v>936</v>
      </c>
      <c r="S51" s="21">
        <f>'wn6'!N50</f>
        <v>1241</v>
      </c>
      <c r="T51" s="26">
        <f>'wn6'!O50</f>
        <v>1344</v>
      </c>
      <c r="U51" s="20">
        <f>'wn6'!Q50</f>
        <v>535</v>
      </c>
      <c r="V51" s="21">
        <f>'wn6'!R50</f>
        <v>908</v>
      </c>
      <c r="W51" s="21">
        <f>'wn6'!S50</f>
        <v>2</v>
      </c>
      <c r="X51" s="21">
        <f>'wn6'!T50</f>
        <v>572</v>
      </c>
      <c r="Y51" s="21">
        <f>'wn6'!U50</f>
        <v>42</v>
      </c>
      <c r="Z51" s="21">
        <f>'wn6'!V50</f>
        <v>984</v>
      </c>
      <c r="AA51" s="21">
        <f>'wn6'!W50</f>
        <v>1214</v>
      </c>
      <c r="AB51" s="21">
        <f>'wn6'!X50</f>
        <v>688</v>
      </c>
      <c r="AC51" s="21">
        <f>'wn6'!Y50</f>
        <v>1071</v>
      </c>
      <c r="AD51" s="21">
        <f>'wn6'!Z50</f>
        <v>1100</v>
      </c>
      <c r="AE51" s="21">
        <f>'wn6'!AA50</f>
        <v>621</v>
      </c>
      <c r="AF51" s="21">
        <f>'wn6'!AB50</f>
        <v>1174</v>
      </c>
      <c r="AG51" s="21">
        <f>'wn6'!AC50</f>
        <v>388</v>
      </c>
      <c r="AH51" s="21">
        <f>'wn6'!AD50</f>
        <v>483</v>
      </c>
      <c r="AI51" s="26">
        <f>'wn6'!AE50</f>
        <v>682</v>
      </c>
    </row>
    <row r="52" spans="1:35" s="2" customFormat="1" ht="15.75" thickBot="1" x14ac:dyDescent="0.3">
      <c r="A52" s="32">
        <f ca="1">pos!AF52</f>
        <v>-1</v>
      </c>
      <c r="B52" s="23">
        <f>'F1'!AI52</f>
        <v>0.59038000271726898</v>
      </c>
      <c r="C52" s="22">
        <f>'F2'!AI52</f>
        <v>0.56170430610133071</v>
      </c>
      <c r="D52" s="22">
        <f>'F3'!AI52</f>
        <v>0.7643306466284745</v>
      </c>
      <c r="E52" s="30">
        <f>'F4'!AI52</f>
        <v>0.47267929091008593</v>
      </c>
      <c r="F52" s="20">
        <f>'wn6'!A51</f>
        <v>217</v>
      </c>
      <c r="G52" s="21">
        <f>'wn6'!B51</f>
        <v>458</v>
      </c>
      <c r="H52" s="21">
        <f>'wn6'!C51</f>
        <v>351</v>
      </c>
      <c r="I52" s="21">
        <f>'wn6'!D51</f>
        <v>61</v>
      </c>
      <c r="J52" s="21">
        <f>'wn6'!E51</f>
        <v>363</v>
      </c>
      <c r="K52" s="21">
        <f>'wn6'!F51</f>
        <v>474</v>
      </c>
      <c r="L52" s="21">
        <f>'wn6'!G51</f>
        <v>1214</v>
      </c>
      <c r="M52" s="21">
        <f>'wn6'!H51</f>
        <v>550</v>
      </c>
      <c r="N52" s="21">
        <f>'wn6'!I51</f>
        <v>49</v>
      </c>
      <c r="O52" s="21">
        <f>'wn6'!J51</f>
        <v>576</v>
      </c>
      <c r="P52" s="21">
        <f>'wn6'!K51</f>
        <v>819</v>
      </c>
      <c r="Q52" s="21">
        <f>'wn6'!L51</f>
        <v>943</v>
      </c>
      <c r="R52" s="21">
        <f>'wn6'!M51</f>
        <v>1203</v>
      </c>
      <c r="S52" s="21">
        <f>'wn6'!N51</f>
        <v>54</v>
      </c>
      <c r="T52" s="26">
        <f>'wn6'!O51</f>
        <v>1018</v>
      </c>
      <c r="U52" s="20">
        <f>'wn6'!Q51</f>
        <v>476</v>
      </c>
      <c r="V52" s="21">
        <f>'wn6'!R51</f>
        <v>658</v>
      </c>
      <c r="W52" s="21">
        <f>'wn6'!S51</f>
        <v>296</v>
      </c>
      <c r="X52" s="21">
        <f>'wn6'!T51</f>
        <v>371</v>
      </c>
      <c r="Y52" s="21">
        <f>'wn6'!U51</f>
        <v>208</v>
      </c>
      <c r="Z52" s="21">
        <f>'wn6'!V51</f>
        <v>490</v>
      </c>
      <c r="AA52" s="21">
        <f>'wn6'!W51</f>
        <v>102</v>
      </c>
      <c r="AB52" s="21">
        <f>'wn6'!X51</f>
        <v>182</v>
      </c>
      <c r="AC52" s="21">
        <f>'wn6'!Y51</f>
        <v>385</v>
      </c>
      <c r="AD52" s="21">
        <f>'wn6'!Z51</f>
        <v>702</v>
      </c>
      <c r="AE52" s="21">
        <f>'wn6'!AA51</f>
        <v>251</v>
      </c>
      <c r="AF52" s="21">
        <f>'wn6'!AB51</f>
        <v>588</v>
      </c>
      <c r="AG52" s="21">
        <f>'wn6'!AC51</f>
        <v>656</v>
      </c>
      <c r="AH52" s="21">
        <f>'wn6'!AD51</f>
        <v>723</v>
      </c>
      <c r="AI52" s="26">
        <f>'wn6'!AE51</f>
        <v>1089</v>
      </c>
    </row>
    <row r="53" spans="1:35" s="2" customFormat="1" ht="15.75" thickBot="1" x14ac:dyDescent="0.3">
      <c r="A53" s="32">
        <f ca="1">pos!AF53</f>
        <v>-1</v>
      </c>
      <c r="B53" s="23">
        <f>'F1'!AI53</f>
        <v>0.57112867396365297</v>
      </c>
      <c r="C53" s="22">
        <f>'F2'!AI53</f>
        <v>0.52514791521789361</v>
      </c>
      <c r="D53" s="22">
        <f>'F3'!AI53</f>
        <v>0.55383148936108673</v>
      </c>
      <c r="E53" s="30">
        <f>'F4'!AI53</f>
        <v>0.50161950328339189</v>
      </c>
      <c r="F53" s="20">
        <f>'wn6'!A52</f>
        <v>751</v>
      </c>
      <c r="G53" s="21">
        <f>'wn6'!B52</f>
        <v>295</v>
      </c>
      <c r="H53" s="21">
        <f>'wn6'!C52</f>
        <v>1214</v>
      </c>
      <c r="I53" s="21">
        <f>'wn6'!D52</f>
        <v>450</v>
      </c>
      <c r="J53" s="21">
        <f>'wn6'!E52</f>
        <v>919</v>
      </c>
      <c r="K53" s="21">
        <f>'wn6'!F52</f>
        <v>238</v>
      </c>
      <c r="L53" s="21">
        <f>'wn6'!G52</f>
        <v>389</v>
      </c>
      <c r="M53" s="21">
        <f>'wn6'!H52</f>
        <v>621</v>
      </c>
      <c r="N53" s="21">
        <f>'wn6'!I52</f>
        <v>1245</v>
      </c>
      <c r="O53" s="21">
        <f>'wn6'!J52</f>
        <v>366</v>
      </c>
      <c r="P53" s="21">
        <f>'wn6'!K52</f>
        <v>258</v>
      </c>
      <c r="Q53" s="21">
        <f>'wn6'!L52</f>
        <v>748</v>
      </c>
      <c r="R53" s="21">
        <f>'wn6'!M52</f>
        <v>313</v>
      </c>
      <c r="S53" s="21">
        <f>'wn6'!N52</f>
        <v>1080</v>
      </c>
      <c r="T53" s="26">
        <f>'wn6'!O52</f>
        <v>573</v>
      </c>
      <c r="U53" s="20">
        <f>'wn6'!Q52</f>
        <v>315</v>
      </c>
      <c r="V53" s="21">
        <f>'wn6'!R52</f>
        <v>307</v>
      </c>
      <c r="W53" s="21">
        <f>'wn6'!S52</f>
        <v>145</v>
      </c>
      <c r="X53" s="21">
        <f>'wn6'!T52</f>
        <v>624</v>
      </c>
      <c r="Y53" s="21">
        <f>'wn6'!U52</f>
        <v>850</v>
      </c>
      <c r="Z53" s="21">
        <f>'wn6'!V52</f>
        <v>161</v>
      </c>
      <c r="AA53" s="21">
        <f>'wn6'!W52</f>
        <v>959</v>
      </c>
      <c r="AB53" s="21">
        <f>'wn6'!X52</f>
        <v>967</v>
      </c>
      <c r="AC53" s="21">
        <f>'wn6'!Y52</f>
        <v>715</v>
      </c>
      <c r="AD53" s="21">
        <f>'wn6'!Z52</f>
        <v>749</v>
      </c>
      <c r="AE53" s="21">
        <f>'wn6'!AA52</f>
        <v>894</v>
      </c>
      <c r="AF53" s="21">
        <f>'wn6'!AB52</f>
        <v>366</v>
      </c>
      <c r="AG53" s="21">
        <f>'wn6'!AC52</f>
        <v>942</v>
      </c>
      <c r="AH53" s="21">
        <f>'wn6'!AD52</f>
        <v>687</v>
      </c>
      <c r="AI53" s="26">
        <f>'wn6'!AE52</f>
        <v>951</v>
      </c>
    </row>
    <row r="54" spans="1:35" s="2" customFormat="1" ht="15.75" thickBot="1" x14ac:dyDescent="0.3">
      <c r="A54" s="32">
        <f ca="1">pos!AF54</f>
        <v>0</v>
      </c>
      <c r="B54" s="23">
        <f>'F1'!AI54</f>
        <v>0.44161286896184043</v>
      </c>
      <c r="C54" s="22">
        <f>'F2'!AI54</f>
        <v>0.42503418796273124</v>
      </c>
      <c r="D54" s="22">
        <f>'F3'!AI54</f>
        <v>0.46173110170805604</v>
      </c>
      <c r="E54" s="30">
        <f>'F4'!AI54</f>
        <v>0.51016441036674931</v>
      </c>
      <c r="F54" s="20">
        <f>'wn6'!A53</f>
        <v>964</v>
      </c>
      <c r="G54" s="21">
        <f>'wn6'!B53</f>
        <v>188</v>
      </c>
      <c r="H54" s="21">
        <f>'wn6'!C53</f>
        <v>1214</v>
      </c>
      <c r="I54" s="21">
        <f>'wn6'!D53</f>
        <v>751</v>
      </c>
      <c r="J54" s="21">
        <f>'wn6'!E53</f>
        <v>1160</v>
      </c>
      <c r="K54" s="21">
        <f>'wn6'!F53</f>
        <v>224</v>
      </c>
      <c r="L54" s="21">
        <f>'wn6'!G53</f>
        <v>394</v>
      </c>
      <c r="M54" s="21">
        <f>'wn6'!H53</f>
        <v>353</v>
      </c>
      <c r="N54" s="21">
        <f>'wn6'!I53</f>
        <v>97</v>
      </c>
      <c r="O54" s="21">
        <f>'wn6'!J53</f>
        <v>544</v>
      </c>
      <c r="P54" s="21">
        <f>'wn6'!K53</f>
        <v>351</v>
      </c>
      <c r="Q54" s="21">
        <f>'wn6'!L53</f>
        <v>609</v>
      </c>
      <c r="R54" s="21">
        <f>'wn6'!M53</f>
        <v>468</v>
      </c>
      <c r="S54" s="21">
        <f>'wn6'!N53</f>
        <v>486</v>
      </c>
      <c r="T54" s="26">
        <f>'wn6'!O53</f>
        <v>203</v>
      </c>
      <c r="U54" s="20">
        <f>'wn6'!Q53</f>
        <v>592</v>
      </c>
      <c r="V54" s="21">
        <f>'wn6'!R53</f>
        <v>276</v>
      </c>
      <c r="W54" s="21">
        <f>'wn6'!S53</f>
        <v>603</v>
      </c>
      <c r="X54" s="21">
        <f>'wn6'!T53</f>
        <v>459</v>
      </c>
      <c r="Y54" s="21">
        <f>'wn6'!U53</f>
        <v>984</v>
      </c>
      <c r="Z54" s="21">
        <f>'wn6'!V53</f>
        <v>278</v>
      </c>
      <c r="AA54" s="21">
        <f>'wn6'!W53</f>
        <v>443</v>
      </c>
      <c r="AB54" s="21">
        <f>'wn6'!X53</f>
        <v>886</v>
      </c>
      <c r="AC54" s="21">
        <f>'wn6'!Y53</f>
        <v>261</v>
      </c>
      <c r="AD54" s="21">
        <f>'wn6'!Z53</f>
        <v>549</v>
      </c>
      <c r="AE54" s="21">
        <f>'wn6'!AA53</f>
        <v>210</v>
      </c>
      <c r="AF54" s="21">
        <f>'wn6'!AB53</f>
        <v>630</v>
      </c>
      <c r="AG54" s="21">
        <f>'wn6'!AC53</f>
        <v>1143</v>
      </c>
      <c r="AH54" s="21">
        <f>'wn6'!AD53</f>
        <v>1094</v>
      </c>
      <c r="AI54" s="26">
        <f>'wn6'!AE53</f>
        <v>146</v>
      </c>
    </row>
    <row r="55" spans="1:35" s="2" customFormat="1" ht="15.75" thickBot="1" x14ac:dyDescent="0.3">
      <c r="A55" s="32">
        <f>pos!AF55</f>
        <v>0</v>
      </c>
      <c r="B55" s="23">
        <f>'F1'!AI55</f>
        <v>0</v>
      </c>
      <c r="C55" s="22">
        <f>'F2'!AI55</f>
        <v>0</v>
      </c>
      <c r="D55" s="22">
        <f>'F3'!AI55</f>
        <v>0</v>
      </c>
      <c r="E55" s="30">
        <f>'F4'!AI55</f>
        <v>0</v>
      </c>
      <c r="F55" s="20">
        <f>'wn6'!A54</f>
        <v>0</v>
      </c>
      <c r="G55" s="21">
        <f>'wn6'!B54</f>
        <v>0</v>
      </c>
      <c r="H55" s="21">
        <f>'wn6'!C54</f>
        <v>0</v>
      </c>
      <c r="I55" s="21">
        <f>'wn6'!D54</f>
        <v>0</v>
      </c>
      <c r="J55" s="21">
        <f>'wn6'!E54</f>
        <v>0</v>
      </c>
      <c r="K55" s="21">
        <f>'wn6'!F54</f>
        <v>0</v>
      </c>
      <c r="L55" s="21">
        <f>'wn6'!G54</f>
        <v>0</v>
      </c>
      <c r="M55" s="21">
        <f>'wn6'!H54</f>
        <v>0</v>
      </c>
      <c r="N55" s="21">
        <f>'wn6'!I54</f>
        <v>0</v>
      </c>
      <c r="O55" s="21">
        <f>'wn6'!J54</f>
        <v>0</v>
      </c>
      <c r="P55" s="21">
        <f>'wn6'!K54</f>
        <v>0</v>
      </c>
      <c r="Q55" s="21">
        <f>'wn6'!L54</f>
        <v>0</v>
      </c>
      <c r="R55" s="21">
        <f>'wn6'!M54</f>
        <v>0</v>
      </c>
      <c r="S55" s="21">
        <f>'wn6'!N54</f>
        <v>0</v>
      </c>
      <c r="T55" s="26">
        <f>'wn6'!O54</f>
        <v>0</v>
      </c>
      <c r="U55" s="20">
        <f>'wn6'!Q54</f>
        <v>0</v>
      </c>
      <c r="V55" s="21">
        <f>'wn6'!R54</f>
        <v>0</v>
      </c>
      <c r="W55" s="21">
        <f>'wn6'!S54</f>
        <v>0</v>
      </c>
      <c r="X55" s="21">
        <f>'wn6'!T54</f>
        <v>0</v>
      </c>
      <c r="Y55" s="21">
        <f>'wn6'!U54</f>
        <v>0</v>
      </c>
      <c r="Z55" s="21">
        <f>'wn6'!V54</f>
        <v>0</v>
      </c>
      <c r="AA55" s="21">
        <f>'wn6'!W54</f>
        <v>0</v>
      </c>
      <c r="AB55" s="21">
        <f>'wn6'!X54</f>
        <v>0</v>
      </c>
      <c r="AC55" s="21">
        <f>'wn6'!Y54</f>
        <v>0</v>
      </c>
      <c r="AD55" s="21">
        <f>'wn6'!Z54</f>
        <v>0</v>
      </c>
      <c r="AE55" s="21">
        <f>'wn6'!AA54</f>
        <v>0</v>
      </c>
      <c r="AF55" s="21">
        <f>'wn6'!AB54</f>
        <v>0</v>
      </c>
      <c r="AG55" s="21">
        <f>'wn6'!AC54</f>
        <v>0</v>
      </c>
      <c r="AH55" s="21">
        <f>'wn6'!AD54</f>
        <v>0</v>
      </c>
      <c r="AI55" s="26">
        <f>'wn6'!AE54</f>
        <v>0</v>
      </c>
    </row>
    <row r="56" spans="1:35" s="2" customFormat="1" ht="15.75" thickBot="1" x14ac:dyDescent="0.3">
      <c r="A56" s="32">
        <f>pos!AF56</f>
        <v>0</v>
      </c>
      <c r="B56" s="23">
        <f>'F1'!AI56</f>
        <v>0</v>
      </c>
      <c r="C56" s="22">
        <f>'F2'!AI56</f>
        <v>0</v>
      </c>
      <c r="D56" s="22">
        <f>'F3'!AI56</f>
        <v>0</v>
      </c>
      <c r="E56" s="30">
        <f>'F4'!AI56</f>
        <v>0</v>
      </c>
      <c r="F56" s="20">
        <f>'wn6'!A55</f>
        <v>0</v>
      </c>
      <c r="G56" s="21">
        <f>'wn6'!B55</f>
        <v>0</v>
      </c>
      <c r="H56" s="21">
        <f>'wn6'!C55</f>
        <v>0</v>
      </c>
      <c r="I56" s="21">
        <f>'wn6'!D55</f>
        <v>0</v>
      </c>
      <c r="J56" s="21">
        <f>'wn6'!E55</f>
        <v>0</v>
      </c>
      <c r="K56" s="21">
        <f>'wn6'!F55</f>
        <v>0</v>
      </c>
      <c r="L56" s="21">
        <f>'wn6'!G55</f>
        <v>0</v>
      </c>
      <c r="M56" s="21">
        <f>'wn6'!H55</f>
        <v>0</v>
      </c>
      <c r="N56" s="21">
        <f>'wn6'!I55</f>
        <v>0</v>
      </c>
      <c r="O56" s="21">
        <f>'wn6'!J55</f>
        <v>0</v>
      </c>
      <c r="P56" s="21">
        <f>'wn6'!K55</f>
        <v>0</v>
      </c>
      <c r="Q56" s="21">
        <f>'wn6'!L55</f>
        <v>0</v>
      </c>
      <c r="R56" s="21">
        <f>'wn6'!M55</f>
        <v>0</v>
      </c>
      <c r="S56" s="21">
        <f>'wn6'!N55</f>
        <v>0</v>
      </c>
      <c r="T56" s="26">
        <f>'wn6'!O55</f>
        <v>0</v>
      </c>
      <c r="U56" s="20">
        <f>'wn6'!Q55</f>
        <v>0</v>
      </c>
      <c r="V56" s="21">
        <f>'wn6'!R55</f>
        <v>0</v>
      </c>
      <c r="W56" s="21">
        <f>'wn6'!S55</f>
        <v>0</v>
      </c>
      <c r="X56" s="21">
        <f>'wn6'!T55</f>
        <v>0</v>
      </c>
      <c r="Y56" s="21">
        <f>'wn6'!U55</f>
        <v>0</v>
      </c>
      <c r="Z56" s="21">
        <f>'wn6'!V55</f>
        <v>0</v>
      </c>
      <c r="AA56" s="21">
        <f>'wn6'!W55</f>
        <v>0</v>
      </c>
      <c r="AB56" s="21">
        <f>'wn6'!X55</f>
        <v>0</v>
      </c>
      <c r="AC56" s="21">
        <f>'wn6'!Y55</f>
        <v>0</v>
      </c>
      <c r="AD56" s="21">
        <f>'wn6'!Z55</f>
        <v>0</v>
      </c>
      <c r="AE56" s="21">
        <f>'wn6'!AA55</f>
        <v>0</v>
      </c>
      <c r="AF56" s="21">
        <f>'wn6'!AB55</f>
        <v>0</v>
      </c>
      <c r="AG56" s="21">
        <f>'wn6'!AC55</f>
        <v>0</v>
      </c>
      <c r="AH56" s="21">
        <f>'wn6'!AD55</f>
        <v>0</v>
      </c>
      <c r="AI56" s="26">
        <f>'wn6'!AE55</f>
        <v>0</v>
      </c>
    </row>
    <row r="57" spans="1:35" s="2" customFormat="1" ht="15.75" thickBot="1" x14ac:dyDescent="0.3">
      <c r="A57" s="32">
        <f>pos!AF57</f>
        <v>0</v>
      </c>
      <c r="B57" s="23">
        <f>'F1'!AI57</f>
        <v>0</v>
      </c>
      <c r="C57" s="22">
        <f>'F2'!AI57</f>
        <v>0</v>
      </c>
      <c r="D57" s="22">
        <f>'F3'!AI57</f>
        <v>0</v>
      </c>
      <c r="E57" s="30">
        <f>'F4'!AI57</f>
        <v>0</v>
      </c>
      <c r="F57" s="20">
        <f>'wn6'!A56</f>
        <v>0</v>
      </c>
      <c r="G57" s="21">
        <f>'wn6'!B56</f>
        <v>0</v>
      </c>
      <c r="H57" s="21">
        <f>'wn6'!C56</f>
        <v>0</v>
      </c>
      <c r="I57" s="21">
        <f>'wn6'!D56</f>
        <v>0</v>
      </c>
      <c r="J57" s="21">
        <f>'wn6'!E56</f>
        <v>0</v>
      </c>
      <c r="K57" s="21">
        <f>'wn6'!F56</f>
        <v>0</v>
      </c>
      <c r="L57" s="21">
        <f>'wn6'!G56</f>
        <v>0</v>
      </c>
      <c r="M57" s="21">
        <f>'wn6'!H56</f>
        <v>0</v>
      </c>
      <c r="N57" s="21">
        <f>'wn6'!I56</f>
        <v>0</v>
      </c>
      <c r="O57" s="21">
        <f>'wn6'!J56</f>
        <v>0</v>
      </c>
      <c r="P57" s="21">
        <f>'wn6'!K56</f>
        <v>0</v>
      </c>
      <c r="Q57" s="21">
        <f>'wn6'!L56</f>
        <v>0</v>
      </c>
      <c r="R57" s="21">
        <f>'wn6'!M56</f>
        <v>0</v>
      </c>
      <c r="S57" s="21">
        <f>'wn6'!N56</f>
        <v>0</v>
      </c>
      <c r="T57" s="26">
        <f>'wn6'!O56</f>
        <v>0</v>
      </c>
      <c r="U57" s="20">
        <f>'wn6'!Q56</f>
        <v>0</v>
      </c>
      <c r="V57" s="21">
        <f>'wn6'!R56</f>
        <v>0</v>
      </c>
      <c r="W57" s="21">
        <f>'wn6'!S56</f>
        <v>0</v>
      </c>
      <c r="X57" s="21">
        <f>'wn6'!T56</f>
        <v>0</v>
      </c>
      <c r="Y57" s="21">
        <f>'wn6'!U56</f>
        <v>0</v>
      </c>
      <c r="Z57" s="21">
        <f>'wn6'!V56</f>
        <v>0</v>
      </c>
      <c r="AA57" s="21">
        <f>'wn6'!W56</f>
        <v>0</v>
      </c>
      <c r="AB57" s="21">
        <f>'wn6'!X56</f>
        <v>0</v>
      </c>
      <c r="AC57" s="21">
        <f>'wn6'!Y56</f>
        <v>0</v>
      </c>
      <c r="AD57" s="21">
        <f>'wn6'!Z56</f>
        <v>0</v>
      </c>
      <c r="AE57" s="21">
        <f>'wn6'!AA56</f>
        <v>0</v>
      </c>
      <c r="AF57" s="21">
        <f>'wn6'!AB56</f>
        <v>0</v>
      </c>
      <c r="AG57" s="21">
        <f>'wn6'!AC56</f>
        <v>0</v>
      </c>
      <c r="AH57" s="21">
        <f>'wn6'!AD56</f>
        <v>0</v>
      </c>
      <c r="AI57" s="26">
        <f>'wn6'!AE56</f>
        <v>0</v>
      </c>
    </row>
    <row r="58" spans="1:35" s="2" customFormat="1" ht="15.75" thickBot="1" x14ac:dyDescent="0.3">
      <c r="A58" s="32">
        <f>pos!AF58</f>
        <v>0</v>
      </c>
      <c r="B58" s="23">
        <f>'F1'!AI58</f>
        <v>0</v>
      </c>
      <c r="C58" s="22">
        <f>'F2'!AI58</f>
        <v>0</v>
      </c>
      <c r="D58" s="22">
        <f>'F3'!AI58</f>
        <v>0</v>
      </c>
      <c r="E58" s="30">
        <f>'F4'!AI58</f>
        <v>0</v>
      </c>
      <c r="F58" s="20">
        <f>'wn6'!A57</f>
        <v>0</v>
      </c>
      <c r="G58" s="21">
        <f>'wn6'!B57</f>
        <v>0</v>
      </c>
      <c r="H58" s="21">
        <f>'wn6'!C57</f>
        <v>0</v>
      </c>
      <c r="I58" s="21">
        <f>'wn6'!D57</f>
        <v>0</v>
      </c>
      <c r="J58" s="21">
        <f>'wn6'!E57</f>
        <v>0</v>
      </c>
      <c r="K58" s="21">
        <f>'wn6'!F57</f>
        <v>0</v>
      </c>
      <c r="L58" s="21">
        <f>'wn6'!G57</f>
        <v>0</v>
      </c>
      <c r="M58" s="21">
        <f>'wn6'!H57</f>
        <v>0</v>
      </c>
      <c r="N58" s="21">
        <f>'wn6'!I57</f>
        <v>0</v>
      </c>
      <c r="O58" s="21">
        <f>'wn6'!J57</f>
        <v>0</v>
      </c>
      <c r="P58" s="21">
        <f>'wn6'!K57</f>
        <v>0</v>
      </c>
      <c r="Q58" s="21">
        <f>'wn6'!L57</f>
        <v>0</v>
      </c>
      <c r="R58" s="21">
        <f>'wn6'!M57</f>
        <v>0</v>
      </c>
      <c r="S58" s="21">
        <f>'wn6'!N57</f>
        <v>0</v>
      </c>
      <c r="T58" s="26">
        <f>'wn6'!O57</f>
        <v>0</v>
      </c>
      <c r="U58" s="20">
        <f>'wn6'!Q57</f>
        <v>0</v>
      </c>
      <c r="V58" s="21">
        <f>'wn6'!R57</f>
        <v>0</v>
      </c>
      <c r="W58" s="21">
        <f>'wn6'!S57</f>
        <v>0</v>
      </c>
      <c r="X58" s="21">
        <f>'wn6'!T57</f>
        <v>0</v>
      </c>
      <c r="Y58" s="21">
        <f>'wn6'!U57</f>
        <v>0</v>
      </c>
      <c r="Z58" s="21">
        <f>'wn6'!V57</f>
        <v>0</v>
      </c>
      <c r="AA58" s="21">
        <f>'wn6'!W57</f>
        <v>0</v>
      </c>
      <c r="AB58" s="21">
        <f>'wn6'!X57</f>
        <v>0</v>
      </c>
      <c r="AC58" s="21">
        <f>'wn6'!Y57</f>
        <v>0</v>
      </c>
      <c r="AD58" s="21">
        <f>'wn6'!Z57</f>
        <v>0</v>
      </c>
      <c r="AE58" s="21">
        <f>'wn6'!AA57</f>
        <v>0</v>
      </c>
      <c r="AF58" s="21">
        <f>'wn6'!AB57</f>
        <v>0</v>
      </c>
      <c r="AG58" s="21">
        <f>'wn6'!AC57</f>
        <v>0</v>
      </c>
      <c r="AH58" s="21">
        <f>'wn6'!AD57</f>
        <v>0</v>
      </c>
      <c r="AI58" s="26">
        <f>'wn6'!AE57</f>
        <v>0</v>
      </c>
    </row>
    <row r="59" spans="1:35" s="2" customFormat="1" ht="15.75" thickBot="1" x14ac:dyDescent="0.3">
      <c r="A59" s="32">
        <f>pos!AF59</f>
        <v>0</v>
      </c>
      <c r="B59" s="23">
        <f>'F1'!AI59</f>
        <v>0</v>
      </c>
      <c r="C59" s="22">
        <f>'F2'!AI59</f>
        <v>0</v>
      </c>
      <c r="D59" s="22">
        <f>'F3'!AI59</f>
        <v>0</v>
      </c>
      <c r="E59" s="30">
        <f>'F4'!AI59</f>
        <v>0</v>
      </c>
      <c r="F59" s="20">
        <f>'wn6'!A58</f>
        <v>0</v>
      </c>
      <c r="G59" s="21">
        <f>'wn6'!B58</f>
        <v>0</v>
      </c>
      <c r="H59" s="21">
        <f>'wn6'!C58</f>
        <v>0</v>
      </c>
      <c r="I59" s="21">
        <f>'wn6'!D58</f>
        <v>0</v>
      </c>
      <c r="J59" s="21">
        <f>'wn6'!E58</f>
        <v>0</v>
      </c>
      <c r="K59" s="21">
        <f>'wn6'!F58</f>
        <v>0</v>
      </c>
      <c r="L59" s="21">
        <f>'wn6'!G58</f>
        <v>0</v>
      </c>
      <c r="M59" s="21">
        <f>'wn6'!H58</f>
        <v>0</v>
      </c>
      <c r="N59" s="21">
        <f>'wn6'!I58</f>
        <v>0</v>
      </c>
      <c r="O59" s="21">
        <f>'wn6'!J58</f>
        <v>0</v>
      </c>
      <c r="P59" s="21">
        <f>'wn6'!K58</f>
        <v>0</v>
      </c>
      <c r="Q59" s="21">
        <f>'wn6'!L58</f>
        <v>0</v>
      </c>
      <c r="R59" s="21">
        <f>'wn6'!M58</f>
        <v>0</v>
      </c>
      <c r="S59" s="21">
        <f>'wn6'!N58</f>
        <v>0</v>
      </c>
      <c r="T59" s="26">
        <f>'wn6'!O58</f>
        <v>0</v>
      </c>
      <c r="U59" s="20">
        <f>'wn6'!Q58</f>
        <v>0</v>
      </c>
      <c r="V59" s="21">
        <f>'wn6'!R58</f>
        <v>0</v>
      </c>
      <c r="W59" s="21">
        <f>'wn6'!S58</f>
        <v>0</v>
      </c>
      <c r="X59" s="21">
        <f>'wn6'!T58</f>
        <v>0</v>
      </c>
      <c r="Y59" s="21">
        <f>'wn6'!U58</f>
        <v>0</v>
      </c>
      <c r="Z59" s="21">
        <f>'wn6'!V58</f>
        <v>0</v>
      </c>
      <c r="AA59" s="21">
        <f>'wn6'!W58</f>
        <v>0</v>
      </c>
      <c r="AB59" s="21">
        <f>'wn6'!X58</f>
        <v>0</v>
      </c>
      <c r="AC59" s="21">
        <f>'wn6'!Y58</f>
        <v>0</v>
      </c>
      <c r="AD59" s="21">
        <f>'wn6'!Z58</f>
        <v>0</v>
      </c>
      <c r="AE59" s="21">
        <f>'wn6'!AA58</f>
        <v>0</v>
      </c>
      <c r="AF59" s="21">
        <f>'wn6'!AB58</f>
        <v>0</v>
      </c>
      <c r="AG59" s="21">
        <f>'wn6'!AC58</f>
        <v>0</v>
      </c>
      <c r="AH59" s="21">
        <f>'wn6'!AD58</f>
        <v>0</v>
      </c>
      <c r="AI59" s="26">
        <f>'wn6'!AE58</f>
        <v>0</v>
      </c>
    </row>
    <row r="60" spans="1:35" s="2" customFormat="1" ht="15.75" thickBot="1" x14ac:dyDescent="0.3">
      <c r="A60" s="32">
        <f>pos!AF60</f>
        <v>0</v>
      </c>
      <c r="B60" s="23">
        <f>'F1'!AI60</f>
        <v>0</v>
      </c>
      <c r="C60" s="22">
        <f>'F2'!AI60</f>
        <v>0</v>
      </c>
      <c r="D60" s="22">
        <f>'F3'!AI60</f>
        <v>0</v>
      </c>
      <c r="E60" s="30">
        <f>'F4'!AI60</f>
        <v>0</v>
      </c>
      <c r="F60" s="20">
        <f>'wn6'!A59</f>
        <v>0</v>
      </c>
      <c r="G60" s="21">
        <f>'wn6'!B59</f>
        <v>0</v>
      </c>
      <c r="H60" s="21">
        <f>'wn6'!C59</f>
        <v>0</v>
      </c>
      <c r="I60" s="21">
        <f>'wn6'!D59</f>
        <v>0</v>
      </c>
      <c r="J60" s="21">
        <f>'wn6'!E59</f>
        <v>0</v>
      </c>
      <c r="K60" s="21">
        <f>'wn6'!F59</f>
        <v>0</v>
      </c>
      <c r="L60" s="21">
        <f>'wn6'!G59</f>
        <v>0</v>
      </c>
      <c r="M60" s="21">
        <f>'wn6'!H59</f>
        <v>0</v>
      </c>
      <c r="N60" s="21">
        <f>'wn6'!I59</f>
        <v>0</v>
      </c>
      <c r="O60" s="21">
        <f>'wn6'!J59</f>
        <v>0</v>
      </c>
      <c r="P60" s="21">
        <f>'wn6'!K59</f>
        <v>0</v>
      </c>
      <c r="Q60" s="21">
        <f>'wn6'!L59</f>
        <v>0</v>
      </c>
      <c r="R60" s="21">
        <f>'wn6'!M59</f>
        <v>0</v>
      </c>
      <c r="S60" s="21">
        <f>'wn6'!N59</f>
        <v>0</v>
      </c>
      <c r="T60" s="26">
        <f>'wn6'!O59</f>
        <v>0</v>
      </c>
      <c r="U60" s="20">
        <f>'wn6'!Q59</f>
        <v>0</v>
      </c>
      <c r="V60" s="21">
        <f>'wn6'!R59</f>
        <v>0</v>
      </c>
      <c r="W60" s="21">
        <f>'wn6'!S59</f>
        <v>0</v>
      </c>
      <c r="X60" s="21">
        <f>'wn6'!T59</f>
        <v>0</v>
      </c>
      <c r="Y60" s="21">
        <f>'wn6'!U59</f>
        <v>0</v>
      </c>
      <c r="Z60" s="21">
        <f>'wn6'!V59</f>
        <v>0</v>
      </c>
      <c r="AA60" s="21">
        <f>'wn6'!W59</f>
        <v>0</v>
      </c>
      <c r="AB60" s="21">
        <f>'wn6'!X59</f>
        <v>0</v>
      </c>
      <c r="AC60" s="21">
        <f>'wn6'!Y59</f>
        <v>0</v>
      </c>
      <c r="AD60" s="21">
        <f>'wn6'!Z59</f>
        <v>0</v>
      </c>
      <c r="AE60" s="21">
        <f>'wn6'!AA59</f>
        <v>0</v>
      </c>
      <c r="AF60" s="21">
        <f>'wn6'!AB59</f>
        <v>0</v>
      </c>
      <c r="AG60" s="21">
        <f>'wn6'!AC59</f>
        <v>0</v>
      </c>
      <c r="AH60" s="21">
        <f>'wn6'!AD59</f>
        <v>0</v>
      </c>
      <c r="AI60" s="26">
        <f>'wn6'!AE59</f>
        <v>0</v>
      </c>
    </row>
    <row r="61" spans="1:35" s="2" customFormat="1" x14ac:dyDescent="0.25">
      <c r="A61" s="32">
        <f>pos!AF61</f>
        <v>0</v>
      </c>
      <c r="B61" s="23">
        <f>'F1'!AI61</f>
        <v>0</v>
      </c>
      <c r="C61" s="22">
        <f>'F2'!AI61</f>
        <v>0</v>
      </c>
      <c r="D61" s="22">
        <f>'F3'!AI61</f>
        <v>0</v>
      </c>
      <c r="E61" s="30">
        <f>'F4'!AI61</f>
        <v>0</v>
      </c>
      <c r="F61" s="20">
        <f>'wn6'!A60</f>
        <v>0</v>
      </c>
      <c r="G61" s="21">
        <f>'wn6'!B60</f>
        <v>0</v>
      </c>
      <c r="H61" s="21">
        <f>'wn6'!C60</f>
        <v>0</v>
      </c>
      <c r="I61" s="21">
        <f>'wn6'!D60</f>
        <v>0</v>
      </c>
      <c r="J61" s="21">
        <f>'wn6'!E60</f>
        <v>0</v>
      </c>
      <c r="K61" s="21">
        <f>'wn6'!F60</f>
        <v>0</v>
      </c>
      <c r="L61" s="21">
        <f>'wn6'!G60</f>
        <v>0</v>
      </c>
      <c r="M61" s="21">
        <f>'wn6'!H60</f>
        <v>0</v>
      </c>
      <c r="N61" s="21">
        <f>'wn6'!I60</f>
        <v>0</v>
      </c>
      <c r="O61" s="21">
        <f>'wn6'!J60</f>
        <v>0</v>
      </c>
      <c r="P61" s="21">
        <f>'wn6'!K60</f>
        <v>0</v>
      </c>
      <c r="Q61" s="21">
        <f>'wn6'!L60</f>
        <v>0</v>
      </c>
      <c r="R61" s="21">
        <f>'wn6'!M60</f>
        <v>0</v>
      </c>
      <c r="S61" s="21">
        <f>'wn6'!N60</f>
        <v>0</v>
      </c>
      <c r="T61" s="26">
        <f>'wn6'!O60</f>
        <v>0</v>
      </c>
      <c r="U61" s="20">
        <f>'wn6'!Q60</f>
        <v>0</v>
      </c>
      <c r="V61" s="21">
        <f>'wn6'!R60</f>
        <v>0</v>
      </c>
      <c r="W61" s="21">
        <f>'wn6'!S60</f>
        <v>0</v>
      </c>
      <c r="X61" s="21">
        <f>'wn6'!T60</f>
        <v>0</v>
      </c>
      <c r="Y61" s="21">
        <f>'wn6'!U60</f>
        <v>0</v>
      </c>
      <c r="Z61" s="21">
        <f>'wn6'!V60</f>
        <v>0</v>
      </c>
      <c r="AA61" s="21">
        <f>'wn6'!W60</f>
        <v>0</v>
      </c>
      <c r="AB61" s="21">
        <f>'wn6'!X60</f>
        <v>0</v>
      </c>
      <c r="AC61" s="21">
        <f>'wn6'!Y60</f>
        <v>0</v>
      </c>
      <c r="AD61" s="21">
        <f>'wn6'!Z60</f>
        <v>0</v>
      </c>
      <c r="AE61" s="21">
        <f>'wn6'!AA60</f>
        <v>0</v>
      </c>
      <c r="AF61" s="21">
        <f>'wn6'!AB60</f>
        <v>0</v>
      </c>
      <c r="AG61" s="21">
        <f>'wn6'!AC60</f>
        <v>0</v>
      </c>
      <c r="AH61" s="21">
        <f>'wn6'!AD60</f>
        <v>0</v>
      </c>
      <c r="AI61" s="26">
        <f>'wn6'!AE60</f>
        <v>0</v>
      </c>
    </row>
  </sheetData>
  <mergeCells count="2">
    <mergeCell ref="F1:T1"/>
    <mergeCell ref="U1:AI1"/>
  </mergeCells>
  <pageMargins left="0.7" right="0.7" top="0.75" bottom="0.75" header="0.3" footer="0.3"/>
  <pageSetup paperSize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workbookViewId="0"/>
  </sheetViews>
  <sheetFormatPr defaultRowHeight="15" x14ac:dyDescent="0.25"/>
  <cols>
    <col min="1" max="15" width="5" style="33" bestFit="1" customWidth="1"/>
    <col min="16" max="16" width="6.85546875" style="33" customWidth="1"/>
    <col min="17" max="31" width="5" style="33" bestFit="1" customWidth="1"/>
    <col min="32" max="16384" width="9.140625" style="33"/>
  </cols>
  <sheetData>
    <row r="1" spans="1:31" x14ac:dyDescent="0.25">
      <c r="A1" s="33">
        <f>IFERROR(
       (1240 - 1040 / POWER(MIN(6,avglvl!A1), 0.164)) * HLOOKUP("frg",[1]pl!$Q:$Q,pos!A2) / b!A1 +
        HLOOKUP("dmg",[1]pl!$P:$P,pos!A2) / b!A1 * 530 / (184 * EXP(0.24 * avglvl!A1) + 130) +
        HLOOKUP("spo",[1]pl!$R:$R,pos!A2) / b!A1 * 125 +
        MIN(2.2, HLOOKUP("def",[1]pl!$S:$S,pos!A2) / b!A1) * 100 +
        ((185 / (0.17 + EXP((gwr!A1 * 100 - 35) * -0.134))) - 500) * 0.45 +
        (6 - MIN(6,avglvl!A1)) * -60,)</f>
        <v>277.50524775495779</v>
      </c>
      <c r="B1" s="33">
        <f>IFERROR(
       (1240 - 1040 / POWER(MIN(6,avglvl!B1), 0.164)) * HLOOKUP("frg",[1]pl!$Q:$Q,pos!B2) / b!B1 +
        HLOOKUP("dmg",[1]pl!$P:$P,pos!B2) / b!B1 * 530 / (184 * EXP(0.24 * avglvl!B1) + 130) +
        HLOOKUP("spo",[1]pl!$R:$R,pos!B2) / b!B1 * 125 +
        MIN(2.2, HLOOKUP("def",[1]pl!$S:$S,pos!B2) / b!B1) * 100 +
        ((185 / (0.17 + EXP((gwr!B1 * 100 - 35) * -0.134))) - 500) * 0.45 +
        (6 - MIN(6,avglvl!B1)) * -60,)</f>
        <v>125.1834311196742</v>
      </c>
      <c r="C1" s="33">
        <f>IFERROR(
       (1240 - 1040 / POWER(MIN(6,avglvl!C1), 0.164)) * HLOOKUP("frg",[1]pl!$Q:$Q,pos!C2) / b!C1 +
        HLOOKUP("dmg",[1]pl!$P:$P,pos!C2) / b!C1 * 530 / (184 * EXP(0.24 * avglvl!C1) + 130) +
        HLOOKUP("spo",[1]pl!$R:$R,pos!C2) / b!C1 * 125 +
        MIN(2.2, HLOOKUP("def",[1]pl!$S:$S,pos!C2) / b!C1) * 100 +
        ((185 / (0.17 + EXP((gwr!C1 * 100 - 35) * -0.134))) - 500) * 0.45 +
        (6 - MIN(6,avglvl!C1)) * -60,)</f>
        <v>415.55752244667821</v>
      </c>
      <c r="D1" s="33">
        <f>IFERROR(
       (1240 - 1040 / POWER(MIN(6,avglvl!D1), 0.164)) * HLOOKUP("frg",[1]pl!$Q:$Q,pos!D2) / b!D1 +
        HLOOKUP("dmg",[1]pl!$P:$P,pos!D2) / b!D1 * 530 / (184 * EXP(0.24 * avglvl!D1) + 130) +
        HLOOKUP("spo",[1]pl!$R:$R,pos!D2) / b!D1 * 125 +
        MIN(2.2, HLOOKUP("def",[1]pl!$S:$S,pos!D2) / b!D1) * 100 +
        ((185 / (0.17 + EXP((gwr!D1 * 100 - 35) * -0.134))) - 500) * 0.45 +
        (6 - MIN(6,avglvl!D1)) * -60,)</f>
        <v>1217.7832874752289</v>
      </c>
      <c r="E1" s="33">
        <f>IFERROR(
       (1240 - 1040 / POWER(MIN(6,avglvl!E1), 0.164)) * HLOOKUP("frg",[1]pl!$Q:$Q,pos!E2) / b!E1 +
        HLOOKUP("dmg",[1]pl!$P:$P,pos!E2) / b!E1 * 530 / (184 * EXP(0.24 * avglvl!E1) + 130) +
        HLOOKUP("spo",[1]pl!$R:$R,pos!E2) / b!E1 * 125 +
        MIN(2.2, HLOOKUP("def",[1]pl!$S:$S,pos!E2) / b!E1) * 100 +
        ((185 / (0.17 + EXP((gwr!E1 * 100 - 35) * -0.134))) - 500) * 0.45 +
        (6 - MIN(6,avglvl!E1)) * -60,)</f>
        <v>450.11579970596938</v>
      </c>
      <c r="F1" s="33">
        <f>IFERROR(
       (1240 - 1040 / POWER(MIN(6,avglvl!F1), 0.164)) * HLOOKUP("frg",[1]pl!$Q:$Q,pos!F2) / b!F1 +
        HLOOKUP("dmg",[1]pl!$P:$P,pos!F2) / b!F1 * 530 / (184 * EXP(0.24 * avglvl!F1) + 130) +
        HLOOKUP("spo",[1]pl!$R:$R,pos!F2) / b!F1 * 125 +
        MIN(2.2, HLOOKUP("def",[1]pl!$S:$S,pos!F2) / b!F1) * 100 +
        ((185 / (0.17 + EXP((gwr!F1 * 100 - 35) * -0.134))) - 500) * 0.45 +
        (6 - MIN(6,avglvl!F1)) * -60,)</f>
        <v>567.01617645298097</v>
      </c>
      <c r="G1" s="33">
        <f>IFERROR(
       (1240 - 1040 / POWER(MIN(6,avglvl!G1), 0.164)) * HLOOKUP("frg",[1]pl!$Q:$Q,pos!G2) / b!G1 +
        HLOOKUP("dmg",[1]pl!$P:$P,pos!G2) / b!G1 * 530 / (184 * EXP(0.24 * avglvl!G1) + 130) +
        HLOOKUP("spo",[1]pl!$R:$R,pos!G2) / b!G1 * 125 +
        MIN(2.2, HLOOKUP("def",[1]pl!$S:$S,pos!G2) / b!G1) * 100 +
        ((185 / (0.17 + EXP((gwr!G1 * 100 - 35) * -0.134))) - 500) * 0.45 +
        (6 - MIN(6,avglvl!G1)) * -60,)</f>
        <v>348.86613245521539</v>
      </c>
      <c r="H1" s="33">
        <f>IFERROR(
       (1240 - 1040 / POWER(MIN(6,avglvl!H1), 0.164)) * HLOOKUP("frg",[1]pl!$Q:$Q,pos!H2) / b!H1 +
        HLOOKUP("dmg",[1]pl!$P:$P,pos!H2) / b!H1 * 530 / (184 * EXP(0.24 * avglvl!H1) + 130) +
        HLOOKUP("spo",[1]pl!$R:$R,pos!H2) / b!H1 * 125 +
        MIN(2.2, HLOOKUP("def",[1]pl!$S:$S,pos!H2) / b!H1) * 100 +
        ((185 / (0.17 + EXP((gwr!H1 * 100 - 35) * -0.134))) - 500) * 0.45 +
        (6 - MIN(6,avglvl!H1)) * -60,)</f>
        <v>67.107755095947084</v>
      </c>
      <c r="I1" s="33">
        <f>IFERROR(
       (1240 - 1040 / POWER(MIN(6,avglvl!I1), 0.164)) * HLOOKUP("frg",[1]pl!$Q:$Q,pos!I2) / b!I1 +
        HLOOKUP("dmg",[1]pl!$P:$P,pos!I2) / b!I1 * 530 / (184 * EXP(0.24 * avglvl!I1) + 130) +
        HLOOKUP("spo",[1]pl!$R:$R,pos!I2) / b!I1 * 125 +
        MIN(2.2, HLOOKUP("def",[1]pl!$S:$S,pos!I2) / b!I1) * 100 +
        ((185 / (0.17 + EXP((gwr!I1 * 100 - 35) * -0.134))) - 500) * 0.45 +
        (6 - MIN(6,avglvl!I1)) * -60,)</f>
        <v>173.57041317881789</v>
      </c>
      <c r="J1" s="33">
        <f>IFERROR(
       (1240 - 1040 / POWER(MIN(6,avglvl!J1), 0.164)) * HLOOKUP("frg",[1]pl!$Q:$Q,pos!J2) / b!J1 +
        HLOOKUP("dmg",[1]pl!$P:$P,pos!J2) / b!J1 * 530 / (184 * EXP(0.24 * avglvl!J1) + 130) +
        HLOOKUP("spo",[1]pl!$R:$R,pos!J2) / b!J1 * 125 +
        MIN(2.2, HLOOKUP("def",[1]pl!$S:$S,pos!J2) / b!J1) * 100 +
        ((185 / (0.17 + EXP((gwr!J1 * 100 - 35) * -0.134))) - 500) * 0.45 +
        (6 - MIN(6,avglvl!J1)) * -60,)</f>
        <v>1259.4001283634952</v>
      </c>
      <c r="K1" s="33">
        <f>IFERROR(
       (1240 - 1040 / POWER(MIN(6,avglvl!K1), 0.164)) * HLOOKUP("frg",[1]pl!$Q:$Q,pos!K2) / b!K1 +
        HLOOKUP("dmg",[1]pl!$P:$P,pos!K2) / b!K1 * 530 / (184 * EXP(0.24 * avglvl!K1) + 130) +
        HLOOKUP("spo",[1]pl!$R:$R,pos!K2) / b!K1 * 125 +
        MIN(2.2, HLOOKUP("def",[1]pl!$S:$S,pos!K2) / b!K1) * 100 +
        ((185 / (0.17 + EXP((gwr!K1 * 100 - 35) * -0.134))) - 500) * 0.45 +
        (6 - MIN(6,avglvl!K1)) * -60,)</f>
        <v>-53.066732789091276</v>
      </c>
      <c r="L1" s="33">
        <f>IFERROR(
       (1240 - 1040 / POWER(MIN(6,avglvl!L1), 0.164)) * HLOOKUP("frg",[1]pl!$Q:$Q,pos!L2) / b!L1 +
        HLOOKUP("dmg",[1]pl!$P:$P,pos!L2) / b!L1 * 530 / (184 * EXP(0.24 * avglvl!L1) + 130) +
        HLOOKUP("spo",[1]pl!$R:$R,pos!L2) / b!L1 * 125 +
        MIN(2.2, HLOOKUP("def",[1]pl!$S:$S,pos!L2) / b!L1) * 100 +
        ((185 / (0.17 + EXP((gwr!L1 * 100 - 35) * -0.134))) - 500) * 0.45 +
        (6 - MIN(6,avglvl!L1)) * -60,)</f>
        <v>339.18427651347707</v>
      </c>
      <c r="M1" s="33">
        <f>IFERROR(
       (1240 - 1040 / POWER(MIN(6,avglvl!M1), 0.164)) * HLOOKUP("frg",[1]pl!$Q:$Q,pos!M2) / b!M1 +
        HLOOKUP("dmg",[1]pl!$P:$P,pos!M2) / b!M1 * 530 / (184 * EXP(0.24 * avglvl!M1) + 130) +
        HLOOKUP("spo",[1]pl!$R:$R,pos!M2) / b!M1 * 125 +
        MIN(2.2, HLOOKUP("def",[1]pl!$S:$S,pos!M2) / b!M1) * 100 +
        ((185 / (0.17 + EXP((gwr!M1 * 100 - 35) * -0.134))) - 500) * 0.45 +
        (6 - MIN(6,avglvl!M1)) * -60,)</f>
        <v>602.90533031874736</v>
      </c>
      <c r="N1" s="33">
        <f>IFERROR(
       (1240 - 1040 / POWER(MIN(6,avglvl!N1), 0.164)) * HLOOKUP("frg",[1]pl!$Q:$Q,pos!N2) / b!N1 +
        HLOOKUP("dmg",[1]pl!$P:$P,pos!N2) / b!N1 * 530 / (184 * EXP(0.24 * avglvl!N1) + 130) +
        HLOOKUP("spo",[1]pl!$R:$R,pos!N2) / b!N1 * 125 +
        MIN(2.2, HLOOKUP("def",[1]pl!$S:$S,pos!N2) / b!N1) * 100 +
        ((185 / (0.17 + EXP((gwr!N1 * 100 - 35) * -0.134))) - 500) * 0.45 +
        (6 - MIN(6,avglvl!N1)) * -60,)</f>
        <v>325.46840741525898</v>
      </c>
      <c r="O1" s="33">
        <f>IFERROR(
       (1240 - 1040 / POWER(MIN(6,avglvl!O1), 0.164)) * HLOOKUP("frg",[1]pl!$Q:$Q,pos!O2) / b!O1 +
        HLOOKUP("dmg",[1]pl!$P:$P,pos!O2) / b!O1 * 530 / (184 * EXP(0.24 * avglvl!O1) + 130) +
        HLOOKUP("spo",[1]pl!$R:$R,pos!O2) / b!O1 * 125 +
        MIN(2.2, HLOOKUP("def",[1]pl!$S:$S,pos!O2) / b!O1) * 100 +
        ((185 / (0.17 + EXP((gwr!O1 * 100 - 35) * -0.134))) - 500) * 0.45 +
        (6 - MIN(6,avglvl!O1)) * -60,)</f>
        <v>191.91440469988873</v>
      </c>
      <c r="Q1" s="33">
        <f>IFERROR(
       (1240 - 1040 / POWER(MIN(6,avglvl!Q1), 0.164)) * HLOOKUP("frg",[1]pl!$Q:$Q,pos!Q2) / b!Q1 +
        HLOOKUP("dmg",[1]pl!$P:$P,pos!Q2) / b!Q1 * 530 / (184 * EXP(0.24 * avglvl!Q1) + 130) +
        HLOOKUP("spo",[1]pl!$R:$R,pos!Q2) / b!Q1 * 125 +
        MIN(2.2, HLOOKUP("def",[1]pl!$S:$S,pos!Q2) / b!Q1) * 100 +
        ((185 / (0.17 + EXP((gwr!Q1 * 100 - 35) * -0.134))) - 500) * 0.45 +
        (6 - MIN(6,avglvl!Q1)) * -60,)</f>
        <v>1088.2668262168334</v>
      </c>
      <c r="R1" s="33">
        <f>IFERROR(
       (1240 - 1040 / POWER(MIN(6,avglvl!R1), 0.164)) * HLOOKUP("frg",[1]pl!$Q:$Q,pos!R2) / b!R1 +
        HLOOKUP("dmg",[1]pl!$P:$P,pos!R2) / b!R1 * 530 / (184 * EXP(0.24 * avglvl!R1) + 130) +
        HLOOKUP("spo",[1]pl!$R:$R,pos!R2) / b!R1 * 125 +
        MIN(2.2, HLOOKUP("def",[1]pl!$S:$S,pos!R2) / b!R1) * 100 +
        ((185 / (0.17 + EXP((gwr!R1 * 100 - 35) * -0.134))) - 500) * 0.45 +
        (6 - MIN(6,avglvl!R1)) * -60,)</f>
        <v>238.66842037388761</v>
      </c>
      <c r="S1" s="33">
        <f>IFERROR(
       (1240 - 1040 / POWER(MIN(6,avglvl!S1), 0.164)) * HLOOKUP("frg",[1]pl!$Q:$Q,pos!S2) / b!S1 +
        HLOOKUP("dmg",[1]pl!$P:$P,pos!S2) / b!S1 * 530 / (184 * EXP(0.24 * avglvl!S1) + 130) +
        HLOOKUP("spo",[1]pl!$R:$R,pos!S2) / b!S1 * 125 +
        MIN(2.2, HLOOKUP("def",[1]pl!$S:$S,pos!S2) / b!S1) * 100 +
        ((185 / (0.17 + EXP((gwr!S1 * 100 - 35) * -0.134))) - 500) * 0.45 +
        (6 - MIN(6,avglvl!S1)) * -60,)</f>
        <v>379.67812052086902</v>
      </c>
      <c r="T1" s="33">
        <f>IFERROR(
       (1240 - 1040 / POWER(MIN(6,avglvl!T1), 0.164)) * HLOOKUP("frg",[1]pl!$Q:$Q,pos!T2) / b!T1 +
        HLOOKUP("dmg",[1]pl!$P:$P,pos!T2) / b!T1 * 530 / (184 * EXP(0.24 * avglvl!T1) + 130) +
        HLOOKUP("spo",[1]pl!$R:$R,pos!T2) / b!T1 * 125 +
        MIN(2.2, HLOOKUP("def",[1]pl!$S:$S,pos!T2) / b!T1) * 100 +
        ((185 / (0.17 + EXP((gwr!T1 * 100 - 35) * -0.134))) - 500) * 0.45 +
        (6 - MIN(6,avglvl!T1)) * -60,)</f>
        <v>630.62469215341639</v>
      </c>
      <c r="U1" s="33">
        <f>IFERROR(
       (1240 - 1040 / POWER(MIN(6,avglvl!U1), 0.164)) * HLOOKUP("frg",[1]pl!$Q:$Q,pos!U2) / b!U1 +
        HLOOKUP("dmg",[1]pl!$P:$P,pos!U2) / b!U1 * 530 / (184 * EXP(0.24 * avglvl!U1) + 130) +
        HLOOKUP("spo",[1]pl!$R:$R,pos!U2) / b!U1 * 125 +
        MIN(2.2, HLOOKUP("def",[1]pl!$S:$S,pos!U2) / b!U1) * 100 +
        ((185 / (0.17 + EXP((gwr!U1 * 100 - 35) * -0.134))) - 500) * 0.45 +
        (6 - MIN(6,avglvl!U1)) * -60,)</f>
        <v>597.8622165136444</v>
      </c>
      <c r="V1" s="33">
        <f>IFERROR(
       (1240 - 1040 / POWER(MIN(6,avglvl!V1), 0.164)) * HLOOKUP("frg",[1]pl!$Q:$Q,pos!V2) / b!V1 +
        HLOOKUP("dmg",[1]pl!$P:$P,pos!V2) / b!V1 * 530 / (184 * EXP(0.24 * avglvl!V1) + 130) +
        HLOOKUP("spo",[1]pl!$R:$R,pos!V2) / b!V1 * 125 +
        MIN(2.2, HLOOKUP("def",[1]pl!$S:$S,pos!V2) / b!V1) * 100 +
        ((185 / (0.17 + EXP((gwr!V1 * 100 - 35) * -0.134))) - 500) * 0.45 +
        (6 - MIN(6,avglvl!V1)) * -60,)</f>
        <v>34.38825868145625</v>
      </c>
      <c r="W1" s="33">
        <f>IFERROR(
       (1240 - 1040 / POWER(MIN(6,avglvl!W1), 0.164)) * HLOOKUP("frg",[1]pl!$Q:$Q,pos!W2) / b!W1 +
        HLOOKUP("dmg",[1]pl!$P:$P,pos!W2) / b!W1 * 530 / (184 * EXP(0.24 * avglvl!W1) + 130) +
        HLOOKUP("spo",[1]pl!$R:$R,pos!W2) / b!W1 * 125 +
        MIN(2.2, HLOOKUP("def",[1]pl!$S:$S,pos!W2) / b!W1) * 100 +
        ((185 / (0.17 + EXP((gwr!W1 * 100 - 35) * -0.134))) - 500) * 0.45 +
        (6 - MIN(6,avglvl!W1)) * -60,)</f>
        <v>84.465031180759638</v>
      </c>
      <c r="X1" s="33">
        <f>IFERROR(
       (1240 - 1040 / POWER(MIN(6,avglvl!X1), 0.164)) * HLOOKUP("frg",[1]pl!$Q:$Q,pos!X2) / b!X1 +
        HLOOKUP("dmg",[1]pl!$P:$P,pos!X2) / b!X1 * 530 / (184 * EXP(0.24 * avglvl!X1) + 130) +
        HLOOKUP("spo",[1]pl!$R:$R,pos!X2) / b!X1 * 125 +
        MIN(2.2, HLOOKUP("def",[1]pl!$S:$S,pos!X2) / b!X1) * 100 +
        ((185 / (0.17 + EXP((gwr!X1 * 100 - 35) * -0.134))) - 500) * 0.45 +
        (6 - MIN(6,avglvl!X1)) * -60,)</f>
        <v>360.18172803741254</v>
      </c>
      <c r="Y1" s="33">
        <f>IFERROR(
       (1240 - 1040 / POWER(MIN(6,avglvl!Y1), 0.164)) * HLOOKUP("frg",[1]pl!$Q:$Q,pos!Y2) / b!Y1 +
        HLOOKUP("dmg",[1]pl!$P:$P,pos!Y2) / b!Y1 * 530 / (184 * EXP(0.24 * avglvl!Y1) + 130) +
        HLOOKUP("spo",[1]pl!$R:$R,pos!Y2) / b!Y1 * 125 +
        MIN(2.2, HLOOKUP("def",[1]pl!$S:$S,pos!Y2) / b!Y1) * 100 +
        ((185 / (0.17 + EXP((gwr!Y1 * 100 - 35) * -0.134))) - 500) * 0.45 +
        (6 - MIN(6,avglvl!Y1)) * -60,)</f>
        <v>158.18476627478475</v>
      </c>
      <c r="Z1" s="33">
        <f>IFERROR(
       (1240 - 1040 / POWER(MIN(6,avglvl!Z1), 0.164)) * HLOOKUP("frg",[1]pl!$Q:$Q,pos!Z2) / b!Z1 +
        HLOOKUP("dmg",[1]pl!$P:$P,pos!Z2) / b!Z1 * 530 / (184 * EXP(0.24 * avglvl!Z1) + 130) +
        HLOOKUP("spo",[1]pl!$R:$R,pos!Z2) / b!Z1 * 125 +
        MIN(2.2, HLOOKUP("def",[1]pl!$S:$S,pos!Z2) / b!Z1) * 100 +
        ((185 / (0.17 + EXP((gwr!Z1 * 100 - 35) * -0.134))) - 500) * 0.45 +
        (6 - MIN(6,avglvl!Z1)) * -60,)</f>
        <v>400.07186035328721</v>
      </c>
      <c r="AA1" s="33">
        <f>IFERROR(
       (1240 - 1040 / POWER(MIN(6,avglvl!AA1), 0.164)) * HLOOKUP("frg",[1]pl!$Q:$Q,pos!AA2) / b!AA1 +
        HLOOKUP("dmg",[1]pl!$P:$P,pos!AA2) / b!AA1 * 530 / (184 * EXP(0.24 * avglvl!AA1) + 130) +
        HLOOKUP("spo",[1]pl!$R:$R,pos!AA2) / b!AA1 * 125 +
        MIN(2.2, HLOOKUP("def",[1]pl!$S:$S,pos!AA2) / b!AA1) * 100 +
        ((185 / (0.17 + EXP((gwr!AA1 * 100 - 35) * -0.134))) - 500) * 0.45 +
        (6 - MIN(6,avglvl!AA1)) * -60,)</f>
        <v>-20.297592176408955</v>
      </c>
      <c r="AB1" s="33">
        <f>IFERROR(
       (1240 - 1040 / POWER(MIN(6,avglvl!AB1), 0.164)) * HLOOKUP("frg",[1]pl!$Q:$Q,pos!AB2) / b!AB1 +
        HLOOKUP("dmg",[1]pl!$P:$P,pos!AB2) / b!AB1 * 530 / (184 * EXP(0.24 * avglvl!AB1) + 130) +
        HLOOKUP("spo",[1]pl!$R:$R,pos!AB2) / b!AB1 * 125 +
        MIN(2.2, HLOOKUP("def",[1]pl!$S:$S,pos!AB2) / b!AB1) * 100 +
        ((185 / (0.17 + EXP((gwr!AB1 * 100 - 35) * -0.134))) - 500) * 0.45 +
        (6 - MIN(6,avglvl!AB1)) * -60,)</f>
        <v>337.76793950328886</v>
      </c>
      <c r="AC1" s="33">
        <f>IFERROR(
       (1240 - 1040 / POWER(MIN(6,avglvl!AC1), 0.164)) * HLOOKUP("frg",[1]pl!$Q:$Q,pos!AC2) / b!AC1 +
        HLOOKUP("dmg",[1]pl!$P:$P,pos!AC2) / b!AC1 * 530 / (184 * EXP(0.24 * avglvl!AC1) + 130) +
        HLOOKUP("spo",[1]pl!$R:$R,pos!AC2) / b!AC1 * 125 +
        MIN(2.2, HLOOKUP("def",[1]pl!$S:$S,pos!AC2) / b!AC1) * 100 +
        ((185 / (0.17 + EXP((gwr!AC1 * 100 - 35) * -0.134))) - 500) * 0.45 +
        (6 - MIN(6,avglvl!AC1)) * -60,)</f>
        <v>489.85778492580391</v>
      </c>
      <c r="AD1" s="33">
        <f>IFERROR(
       (1240 - 1040 / POWER(MIN(6,avglvl!AD1), 0.164)) * HLOOKUP("frg",[1]pl!$Q:$Q,pos!AD2) / b!AD1 +
        HLOOKUP("dmg",[1]pl!$P:$P,pos!AD2) / b!AD1 * 530 / (184 * EXP(0.24 * avglvl!AD1) + 130) +
        HLOOKUP("spo",[1]pl!$R:$R,pos!AD2) / b!AD1 * 125 +
        MIN(2.2, HLOOKUP("def",[1]pl!$S:$S,pos!AD2) / b!AD1) * 100 +
        ((185 / (0.17 + EXP((gwr!AD1 * 100 - 35) * -0.134))) - 500) * 0.45 +
        (6 - MIN(6,avglvl!AD1)) * -60,)</f>
        <v>248.76001366377483</v>
      </c>
      <c r="AE1" s="33">
        <f>IFERROR(
       (1240 - 1040 / POWER(MIN(6,avglvl!AE1), 0.164)) * HLOOKUP("frg",[1]pl!$Q:$Q,pos!AE2) / b!AE1 +
        HLOOKUP("dmg",[1]pl!$P:$P,pos!AE2) / b!AE1 * 530 / (184 * EXP(0.24 * avglvl!AE1) + 130) +
        HLOOKUP("spo",[1]pl!$R:$R,pos!AE2) / b!AE1 * 125 +
        MIN(2.2, HLOOKUP("def",[1]pl!$S:$S,pos!AE2) / b!AE1) * 100 +
        ((185 / (0.17 + EXP((gwr!AE1 * 100 - 35) * -0.134))) - 500) * 0.45 +
        (6 - MIN(6,avglvl!AE1)) * -60,)</f>
        <v>-77.644171600286427</v>
      </c>
    </row>
    <row r="2" spans="1:31" x14ac:dyDescent="0.25">
      <c r="A2" s="33">
        <f>IFERROR(
       (1240 - 1040 / POWER(MIN(6,avglvl!A2), 0.164)) * HLOOKUP("frg",[1]pl!$Q:$Q,pos!A3) / b!A2 +
        HLOOKUP("dmg",[1]pl!$P:$P,pos!A3) / b!A2 * 530 / (184 * EXP(0.24 * avglvl!A2) + 130) +
        HLOOKUP("spo",[1]pl!$R:$R,pos!A3) / b!A2 * 125 +
        MIN(2.2, HLOOKUP("def",[1]pl!$S:$S,pos!A3) / b!A2) * 100 +
        ((185 / (0.17 + EXP((gwr!A2 * 100 - 35) * -0.134))) - 500) * 0.45 +
        (6 - MIN(6,avglvl!A2)) * -60,)</f>
        <v>510.89337967616814</v>
      </c>
      <c r="B2" s="33">
        <f>IFERROR(
       (1240 - 1040 / POWER(MIN(6,avglvl!B2), 0.164)) * HLOOKUP("frg",[1]pl!$Q:$Q,pos!B3) / b!B2 +
        HLOOKUP("dmg",[1]pl!$P:$P,pos!B3) / b!B2 * 530 / (184 * EXP(0.24 * avglvl!B2) + 130) +
        HLOOKUP("spo",[1]pl!$R:$R,pos!B3) / b!B2 * 125 +
        MIN(2.2, HLOOKUP("def",[1]pl!$S:$S,pos!B3) / b!B2) * 100 +
        ((185 / (0.17 + EXP((gwr!B2 * 100 - 35) * -0.134))) - 500) * 0.45 +
        (6 - MIN(6,avglvl!B2)) * -60,)</f>
        <v>902.88724818690969</v>
      </c>
      <c r="C2" s="33">
        <f>IFERROR(
       (1240 - 1040 / POWER(MIN(6,avglvl!C2), 0.164)) * HLOOKUP("frg",[1]pl!$Q:$Q,pos!C3) / b!C2 +
        HLOOKUP("dmg",[1]pl!$P:$P,pos!C3) / b!C2 * 530 / (184 * EXP(0.24 * avglvl!C2) + 130) +
        HLOOKUP("spo",[1]pl!$R:$R,pos!C3) / b!C2 * 125 +
        MIN(2.2, HLOOKUP("def",[1]pl!$S:$S,pos!C3) / b!C2) * 100 +
        ((185 / (0.17 + EXP((gwr!C2 * 100 - 35) * -0.134))) - 500) * 0.45 +
        (6 - MIN(6,avglvl!C2)) * -60,)</f>
        <v>351.13701484590024</v>
      </c>
      <c r="D2" s="33">
        <f>IFERROR(
       (1240 - 1040 / POWER(MIN(6,avglvl!D2), 0.164)) * HLOOKUP("frg",[1]pl!$Q:$Q,pos!D3) / b!D2 +
        HLOOKUP("dmg",[1]pl!$P:$P,pos!D3) / b!D2 * 530 / (184 * EXP(0.24 * avglvl!D2) + 130) +
        HLOOKUP("spo",[1]pl!$R:$R,pos!D3) / b!D2 * 125 +
        MIN(2.2, HLOOKUP("def",[1]pl!$S:$S,pos!D3) / b!D2) * 100 +
        ((185 / (0.17 + EXP((gwr!D2 * 100 - 35) * -0.134))) - 500) * 0.45 +
        (6 - MIN(6,avglvl!D2)) * -60,)</f>
        <v>325.6112468998939</v>
      </c>
      <c r="E2" s="33">
        <f>IFERROR(
       (1240 - 1040 / POWER(MIN(6,avglvl!E2), 0.164)) * HLOOKUP("frg",[1]pl!$Q:$Q,pos!E3) / b!E2 +
        HLOOKUP("dmg",[1]pl!$P:$P,pos!E3) / b!E2 * 530 / (184 * EXP(0.24 * avglvl!E2) + 130) +
        HLOOKUP("spo",[1]pl!$R:$R,pos!E3) / b!E2 * 125 +
        MIN(2.2, HLOOKUP("def",[1]pl!$S:$S,pos!E3) / b!E2) * 100 +
        ((185 / (0.17 + EXP((gwr!E2 * 100 - 35) * -0.134))) - 500) * 0.45 +
        (6 - MIN(6,avglvl!E2)) * -60,)</f>
        <v>289.1324502519937</v>
      </c>
      <c r="F2" s="33">
        <f>IFERROR(
       (1240 - 1040 / POWER(MIN(6,avglvl!F2), 0.164)) * HLOOKUP("frg",[1]pl!$Q:$Q,pos!F3) / b!F2 +
        HLOOKUP("dmg",[1]pl!$P:$P,pos!F3) / b!F2 * 530 / (184 * EXP(0.24 * avglvl!F2) + 130) +
        HLOOKUP("spo",[1]pl!$R:$R,pos!F3) / b!F2 * 125 +
        MIN(2.2, HLOOKUP("def",[1]pl!$S:$S,pos!F3) / b!F2) * 100 +
        ((185 / (0.17 + EXP((gwr!F2 * 100 - 35) * -0.134))) - 500) * 0.45 +
        (6 - MIN(6,avglvl!F2)) * -60,)</f>
        <v>330.79255676767667</v>
      </c>
      <c r="G2" s="33">
        <f>IFERROR(
       (1240 - 1040 / POWER(MIN(6,avglvl!G2), 0.164)) * HLOOKUP("frg",[1]pl!$Q:$Q,pos!G3) / b!G2 +
        HLOOKUP("dmg",[1]pl!$P:$P,pos!G3) / b!G2 * 530 / (184 * EXP(0.24 * avglvl!G2) + 130) +
        HLOOKUP("spo",[1]pl!$R:$R,pos!G3) / b!G2 * 125 +
        MIN(2.2, HLOOKUP("def",[1]pl!$S:$S,pos!G3) / b!G2) * 100 +
        ((185 / (0.17 + EXP((gwr!G2 * 100 - 35) * -0.134))) - 500) * 0.45 +
        (6 - MIN(6,avglvl!G2)) * -60,)</f>
        <v>1217.7832874752289</v>
      </c>
      <c r="H2" s="33">
        <f>IFERROR(
       (1240 - 1040 / POWER(MIN(6,avglvl!H2), 0.164)) * HLOOKUP("frg",[1]pl!$Q:$Q,pos!H3) / b!H2 +
        HLOOKUP("dmg",[1]pl!$P:$P,pos!H3) / b!H2 * 530 / (184 * EXP(0.24 * avglvl!H2) + 130) +
        HLOOKUP("spo",[1]pl!$R:$R,pos!H3) / b!H2 * 125 +
        MIN(2.2, HLOOKUP("def",[1]pl!$S:$S,pos!H3) / b!H2) * 100 +
        ((185 / (0.17 + EXP((gwr!H2 * 100 - 35) * -0.134))) - 500) * 0.45 +
        (6 - MIN(6,avglvl!H2)) * -60,)</f>
        <v>1080.5694557814729</v>
      </c>
      <c r="I2" s="33">
        <f>IFERROR(
       (1240 - 1040 / POWER(MIN(6,avglvl!I2), 0.164)) * HLOOKUP("frg",[1]pl!$Q:$Q,pos!I3) / b!I2 +
        HLOOKUP("dmg",[1]pl!$P:$P,pos!I3) / b!I2 * 530 / (184 * EXP(0.24 * avglvl!I2) + 130) +
        HLOOKUP("spo",[1]pl!$R:$R,pos!I3) / b!I2 * 125 +
        MIN(2.2, HLOOKUP("def",[1]pl!$S:$S,pos!I3) / b!I2) * 100 +
        ((185 / (0.17 + EXP((gwr!I2 * 100 - 35) * -0.134))) - 500) * 0.45 +
        (6 - MIN(6,avglvl!I2)) * -60,)</f>
        <v>622.38156354147304</v>
      </c>
      <c r="J2" s="33">
        <f>IFERROR(
       (1240 - 1040 / POWER(MIN(6,avglvl!J2), 0.164)) * HLOOKUP("frg",[1]pl!$Q:$Q,pos!J3) / b!J2 +
        HLOOKUP("dmg",[1]pl!$P:$P,pos!J3) / b!J2 * 530 / (184 * EXP(0.24 * avglvl!J2) + 130) +
        HLOOKUP("spo",[1]pl!$R:$R,pos!J3) / b!J2 * 125 +
        MIN(2.2, HLOOKUP("def",[1]pl!$S:$S,pos!J3) / b!J2) * 100 +
        ((185 / (0.17 + EXP((gwr!J2 * 100 - 35) * -0.134))) - 500) * 0.45 +
        (6 - MIN(6,avglvl!J2)) * -60,)</f>
        <v>1299.8796221163038</v>
      </c>
      <c r="K2" s="33">
        <f>IFERROR(
       (1240 - 1040 / POWER(MIN(6,avglvl!K2), 0.164)) * HLOOKUP("frg",[1]pl!$Q:$Q,pos!K3) / b!K2 +
        HLOOKUP("dmg",[1]pl!$P:$P,pos!K3) / b!K2 * 530 / (184 * EXP(0.24 * avglvl!K2) + 130) +
        HLOOKUP("spo",[1]pl!$R:$R,pos!K3) / b!K2 * 125 +
        MIN(2.2, HLOOKUP("def",[1]pl!$S:$S,pos!K3) / b!K2) * 100 +
        ((185 / (0.17 + EXP((gwr!K2 * 100 - 35) * -0.134))) - 500) * 0.45 +
        (6 - MIN(6,avglvl!K2)) * -60,)</f>
        <v>532.44876237988933</v>
      </c>
      <c r="L2" s="33">
        <f>IFERROR(
       (1240 - 1040 / POWER(MIN(6,avglvl!L2), 0.164)) * HLOOKUP("frg",[1]pl!$Q:$Q,pos!L3) / b!L2 +
        HLOOKUP("dmg",[1]pl!$P:$P,pos!L3) / b!L2 * 530 / (184 * EXP(0.24 * avglvl!L2) + 130) +
        HLOOKUP("spo",[1]pl!$R:$R,pos!L3) / b!L2 * 125 +
        MIN(2.2, HLOOKUP("def",[1]pl!$S:$S,pos!L3) / b!L2) * 100 +
        ((185 / (0.17 + EXP((gwr!L2 * 100 - 35) * -0.134))) - 500) * 0.45 +
        (6 - MIN(6,avglvl!L2)) * -60,)</f>
        <v>-17.432892847368635</v>
      </c>
      <c r="M2" s="33">
        <f>IFERROR(
       (1240 - 1040 / POWER(MIN(6,avglvl!M2), 0.164)) * HLOOKUP("frg",[1]pl!$Q:$Q,pos!M3) / b!M2 +
        HLOOKUP("dmg",[1]pl!$P:$P,pos!M3) / b!M2 * 530 / (184 * EXP(0.24 * avglvl!M2) + 130) +
        HLOOKUP("spo",[1]pl!$R:$R,pos!M3) / b!M2 * 125 +
        MIN(2.2, HLOOKUP("def",[1]pl!$S:$S,pos!M3) / b!M2) * 100 +
        ((185 / (0.17 + EXP((gwr!M2 * 100 - 35) * -0.134))) - 500) * 0.45 +
        (6 - MIN(6,avglvl!M2)) * -60,)</f>
        <v>146.96658740298881</v>
      </c>
      <c r="N2" s="33">
        <f>IFERROR(
       (1240 - 1040 / POWER(MIN(6,avglvl!N2), 0.164)) * HLOOKUP("frg",[1]pl!$Q:$Q,pos!N3) / b!N2 +
        HLOOKUP("dmg",[1]pl!$P:$P,pos!N3) / b!N2 * 530 / (184 * EXP(0.24 * avglvl!N2) + 130) +
        HLOOKUP("spo",[1]pl!$R:$R,pos!N3) / b!N2 * 125 +
        MIN(2.2, HLOOKUP("def",[1]pl!$S:$S,pos!N3) / b!N2) * 100 +
        ((185 / (0.17 + EXP((gwr!N2 * 100 - 35) * -0.134))) - 500) * 0.45 +
        (6 - MIN(6,avglvl!N2)) * -60,)</f>
        <v>537.48175316285085</v>
      </c>
      <c r="O2" s="33">
        <f>IFERROR(
       (1240 - 1040 / POWER(MIN(6,avglvl!O2), 0.164)) * HLOOKUP("frg",[1]pl!$Q:$Q,pos!O3) / b!O2 +
        HLOOKUP("dmg",[1]pl!$P:$P,pos!O3) / b!O2 * 530 / (184 * EXP(0.24 * avglvl!O2) + 130) +
        HLOOKUP("spo",[1]pl!$R:$R,pos!O3) / b!O2 * 125 +
        MIN(2.2, HLOOKUP("def",[1]pl!$S:$S,pos!O3) / b!O2) * 100 +
        ((185 / (0.17 + EXP((gwr!O2 * 100 - 35) * -0.134))) - 500) * 0.45 +
        (6 - MIN(6,avglvl!O2)) * -60,)</f>
        <v>889.00261827157328</v>
      </c>
      <c r="Q2" s="33">
        <f>IFERROR(
       (1240 - 1040 / POWER(MIN(6,avglvl!Q2), 0.164)) * HLOOKUP("frg",[1]pl!$Q:$Q,pos!Q3) / b!Q2 +
        HLOOKUP("dmg",[1]pl!$P:$P,pos!Q3) / b!Q2 * 530 / (184 * EXP(0.24 * avglvl!Q2) + 130) +
        HLOOKUP("spo",[1]pl!$R:$R,pos!Q3) / b!Q2 * 125 +
        MIN(2.2, HLOOKUP("def",[1]pl!$S:$S,pos!Q3) / b!Q2) * 100 +
        ((185 / (0.17 + EXP((gwr!Q2 * 100 - 35) * -0.134))) - 500) * 0.45 +
        (6 - MIN(6,avglvl!Q2)) * -60,)</f>
        <v>267.82522319135018</v>
      </c>
      <c r="R2" s="33">
        <f>IFERROR(
       (1240 - 1040 / POWER(MIN(6,avglvl!R2), 0.164)) * HLOOKUP("frg",[1]pl!$Q:$Q,pos!R3) / b!R2 +
        HLOOKUP("dmg",[1]pl!$P:$P,pos!R3) / b!R2 * 530 / (184 * EXP(0.24 * avglvl!R2) + 130) +
        HLOOKUP("spo",[1]pl!$R:$R,pos!R3) / b!R2 * 125 +
        MIN(2.2, HLOOKUP("def",[1]pl!$S:$S,pos!R3) / b!R2) * 100 +
        ((185 / (0.17 + EXP((gwr!R2 * 100 - 35) * -0.134))) - 500) * 0.45 +
        (6 - MIN(6,avglvl!R2)) * -60,)</f>
        <v>82.055975137290702</v>
      </c>
      <c r="S2" s="33">
        <f>IFERROR(
       (1240 - 1040 / POWER(MIN(6,avglvl!S2), 0.164)) * HLOOKUP("frg",[1]pl!$Q:$Q,pos!S3) / b!S2 +
        HLOOKUP("dmg",[1]pl!$P:$P,pos!S3) / b!S2 * 530 / (184 * EXP(0.24 * avglvl!S2) + 130) +
        HLOOKUP("spo",[1]pl!$R:$R,pos!S3) / b!S2 * 125 +
        MIN(2.2, HLOOKUP("def",[1]pl!$S:$S,pos!S3) / b!S2) * 100 +
        ((185 / (0.17 + EXP((gwr!S2 * 100 - 35) * -0.134))) - 500) * 0.45 +
        (6 - MIN(6,avglvl!S2)) * -60,)</f>
        <v>921.17891720649982</v>
      </c>
      <c r="T2" s="33">
        <f>IFERROR(
       (1240 - 1040 / POWER(MIN(6,avglvl!T2), 0.164)) * HLOOKUP("frg",[1]pl!$Q:$Q,pos!T3) / b!T2 +
        HLOOKUP("dmg",[1]pl!$P:$P,pos!T3) / b!T2 * 530 / (184 * EXP(0.24 * avglvl!T2) + 130) +
        HLOOKUP("spo",[1]pl!$R:$R,pos!T3) / b!T2 * 125 +
        MIN(2.2, HLOOKUP("def",[1]pl!$S:$S,pos!T3) / b!T2) * 100 +
        ((185 / (0.17 + EXP((gwr!T2 * 100 - 35) * -0.134))) - 500) * 0.45 +
        (6 - MIN(6,avglvl!T2)) * -60,)</f>
        <v>482.46490028631524</v>
      </c>
      <c r="U2" s="33">
        <f>IFERROR(
       (1240 - 1040 / POWER(MIN(6,avglvl!U2), 0.164)) * HLOOKUP("frg",[1]pl!$Q:$Q,pos!U3) / b!U2 +
        HLOOKUP("dmg",[1]pl!$P:$P,pos!U3) / b!U2 * 530 / (184 * EXP(0.24 * avglvl!U2) + 130) +
        HLOOKUP("spo",[1]pl!$R:$R,pos!U3) / b!U2 * 125 +
        MIN(2.2, HLOOKUP("def",[1]pl!$S:$S,pos!U3) / b!U2) * 100 +
        ((185 / (0.17 + EXP((gwr!U2 * 100 - 35) * -0.134))) - 500) * 0.45 +
        (6 - MIN(6,avglvl!U2)) * -60,)</f>
        <v>337.51124865299471</v>
      </c>
      <c r="V2" s="33">
        <f>IFERROR(
       (1240 - 1040 / POWER(MIN(6,avglvl!V2), 0.164)) * HLOOKUP("frg",[1]pl!$Q:$Q,pos!V3) / b!V2 +
        HLOOKUP("dmg",[1]pl!$P:$P,pos!V3) / b!V2 * 530 / (184 * EXP(0.24 * avglvl!V2) + 130) +
        HLOOKUP("spo",[1]pl!$R:$R,pos!V3) / b!V2 * 125 +
        MIN(2.2, HLOOKUP("def",[1]pl!$S:$S,pos!V3) / b!V2) * 100 +
        ((185 / (0.17 + EXP((gwr!V2 * 100 - 35) * -0.134))) - 500) * 0.45 +
        (6 - MIN(6,avglvl!V2)) * -60,)</f>
        <v>619.43540590595398</v>
      </c>
      <c r="W2" s="33">
        <f>IFERROR(
       (1240 - 1040 / POWER(MIN(6,avglvl!W2), 0.164)) * HLOOKUP("frg",[1]pl!$Q:$Q,pos!W3) / b!W2 +
        HLOOKUP("dmg",[1]pl!$P:$P,pos!W3) / b!W2 * 530 / (184 * EXP(0.24 * avglvl!W2) + 130) +
        HLOOKUP("spo",[1]pl!$R:$R,pos!W3) / b!W2 * 125 +
        MIN(2.2, HLOOKUP("def",[1]pl!$S:$S,pos!W3) / b!W2) * 100 +
        ((185 / (0.17 + EXP((gwr!W2 * 100 - 35) * -0.134))) - 500) * 0.45 +
        (6 - MIN(6,avglvl!W2)) * -60,)</f>
        <v>1376.7168522839809</v>
      </c>
      <c r="X2" s="33">
        <f>IFERROR(
       (1240 - 1040 / POWER(MIN(6,avglvl!X2), 0.164)) * HLOOKUP("frg",[1]pl!$Q:$Q,pos!X3) / b!X2 +
        HLOOKUP("dmg",[1]pl!$P:$P,pos!X3) / b!X2 * 530 / (184 * EXP(0.24 * avglvl!X2) + 130) +
        HLOOKUP("spo",[1]pl!$R:$R,pos!X3) / b!X2 * 125 +
        MIN(2.2, HLOOKUP("def",[1]pl!$S:$S,pos!X3) / b!X2) * 100 +
        ((185 / (0.17 + EXP((gwr!X2 * 100 - 35) * -0.134))) - 500) * 0.45 +
        (6 - MIN(6,avglvl!X2)) * -60,)</f>
        <v>382.08117045375775</v>
      </c>
      <c r="Y2" s="33">
        <f>IFERROR(
       (1240 - 1040 / POWER(MIN(6,avglvl!Y2), 0.164)) * HLOOKUP("frg",[1]pl!$Q:$Q,pos!Y3) / b!Y2 +
        HLOOKUP("dmg",[1]pl!$P:$P,pos!Y3) / b!Y2 * 530 / (184 * EXP(0.24 * avglvl!Y2) + 130) +
        HLOOKUP("spo",[1]pl!$R:$R,pos!Y3) / b!Y2 * 125 +
        MIN(2.2, HLOOKUP("def",[1]pl!$S:$S,pos!Y3) / b!Y2) * 100 +
        ((185 / (0.17 + EXP((gwr!Y2 * 100 - 35) * -0.134))) - 500) * 0.45 +
        (6 - MIN(6,avglvl!Y2)) * -60,)</f>
        <v>229.74239027461829</v>
      </c>
      <c r="Z2" s="33">
        <f>IFERROR(
       (1240 - 1040 / POWER(MIN(6,avglvl!Z2), 0.164)) * HLOOKUP("frg",[1]pl!$Q:$Q,pos!Z3) / b!Z2 +
        HLOOKUP("dmg",[1]pl!$P:$P,pos!Z3) / b!Z2 * 530 / (184 * EXP(0.24 * avglvl!Z2) + 130) +
        HLOOKUP("spo",[1]pl!$R:$R,pos!Z3) / b!Z2 * 125 +
        MIN(2.2, HLOOKUP("def",[1]pl!$S:$S,pos!Z3) / b!Z2) * 100 +
        ((185 / (0.17 + EXP((gwr!Z2 * 100 - 35) * -0.134))) - 500) * 0.45 +
        (6 - MIN(6,avglvl!Z2)) * -60,)</f>
        <v>364.68150797791634</v>
      </c>
      <c r="AA2" s="33">
        <f>IFERROR(
       (1240 - 1040 / POWER(MIN(6,avglvl!AA2), 0.164)) * HLOOKUP("frg",[1]pl!$Q:$Q,pos!AA3) / b!AA2 +
        HLOOKUP("dmg",[1]pl!$P:$P,pos!AA3) / b!AA2 * 530 / (184 * EXP(0.24 * avglvl!AA2) + 130) +
        HLOOKUP("spo",[1]pl!$R:$R,pos!AA3) / b!AA2 * 125 +
        MIN(2.2, HLOOKUP("def",[1]pl!$S:$S,pos!AA3) / b!AA2) * 100 +
        ((185 / (0.17 + EXP((gwr!AA2 * 100 - 35) * -0.134))) - 500) * 0.45 +
        (6 - MIN(6,avglvl!AA2)) * -60,)</f>
        <v>306.5558928000782</v>
      </c>
      <c r="AB2" s="33">
        <f>IFERROR(
       (1240 - 1040 / POWER(MIN(6,avglvl!AB2), 0.164)) * HLOOKUP("frg",[1]pl!$Q:$Q,pos!AB3) / b!AB2 +
        HLOOKUP("dmg",[1]pl!$P:$P,pos!AB3) / b!AB2 * 530 / (184 * EXP(0.24 * avglvl!AB2) + 130) +
        HLOOKUP("spo",[1]pl!$R:$R,pos!AB3) / b!AB2 * 125 +
        MIN(2.2, HLOOKUP("def",[1]pl!$S:$S,pos!AB3) / b!AB2) * 100 +
        ((185 / (0.17 + EXP((gwr!AB2 * 100 - 35) * -0.134))) - 500) * 0.45 +
        (6 - MIN(6,avglvl!AB2)) * -60,)</f>
        <v>763.51891225035399</v>
      </c>
      <c r="AC2" s="33">
        <f>IFERROR(
       (1240 - 1040 / POWER(MIN(6,avglvl!AC2), 0.164)) * HLOOKUP("frg",[1]pl!$Q:$Q,pos!AC3) / b!AC2 +
        HLOOKUP("dmg",[1]pl!$P:$P,pos!AC3) / b!AC2 * 530 / (184 * EXP(0.24 * avglvl!AC2) + 130) +
        HLOOKUP("spo",[1]pl!$R:$R,pos!AC3) / b!AC2 * 125 +
        MIN(2.2, HLOOKUP("def",[1]pl!$S:$S,pos!AC3) / b!AC2) * 100 +
        ((185 / (0.17 + EXP((gwr!AC2 * 100 - 35) * -0.134))) - 500) * 0.45 +
        (6 - MIN(6,avglvl!AC2)) * -60,)</f>
        <v>360.399337054287</v>
      </c>
      <c r="AD2" s="33">
        <f>IFERROR(
       (1240 - 1040 / POWER(MIN(6,avglvl!AD2), 0.164)) * HLOOKUP("frg",[1]pl!$Q:$Q,pos!AD3) / b!AD2 +
        HLOOKUP("dmg",[1]pl!$P:$P,pos!AD3) / b!AD2 * 530 / (184 * EXP(0.24 * avglvl!AD2) + 130) +
        HLOOKUP("spo",[1]pl!$R:$R,pos!AD3) / b!AD2 * 125 +
        MIN(2.2, HLOOKUP("def",[1]pl!$S:$S,pos!AD3) / b!AD2) * 100 +
        ((185 / (0.17 + EXP((gwr!AD2 * 100 - 35) * -0.134))) - 500) * 0.45 +
        (6 - MIN(6,avglvl!AD2)) * -60,)</f>
        <v>967.63210848973586</v>
      </c>
      <c r="AE2" s="33">
        <f>IFERROR(
       (1240 - 1040 / POWER(MIN(6,avglvl!AE2), 0.164)) * HLOOKUP("frg",[1]pl!$Q:$Q,pos!AE3) / b!AE2 +
        HLOOKUP("dmg",[1]pl!$P:$P,pos!AE3) / b!AE2 * 530 / (184 * EXP(0.24 * avglvl!AE2) + 130) +
        HLOOKUP("spo",[1]pl!$R:$R,pos!AE3) / b!AE2 * 125 +
        MIN(2.2, HLOOKUP("def",[1]pl!$S:$S,pos!AE3) / b!AE2) * 100 +
        ((185 / (0.17 + EXP((gwr!AE2 * 100 - 35) * -0.134))) - 500) * 0.45 +
        (6 - MIN(6,avglvl!AE2)) * -60,)</f>
        <v>769.78932785572079</v>
      </c>
    </row>
    <row r="3" spans="1:31" x14ac:dyDescent="0.25">
      <c r="A3" s="33">
        <f>IFERROR(
       (1240 - 1040 / POWER(MIN(6,avglvl!A3), 0.164)) * HLOOKUP("frg",[1]pl!$Q:$Q,pos!A4) / b!A3 +
        HLOOKUP("dmg",[1]pl!$P:$P,pos!A4) / b!A3 * 530 / (184 * EXP(0.24 * avglvl!A3) + 130) +
        HLOOKUP("spo",[1]pl!$R:$R,pos!A4) / b!A3 * 125 +
        MIN(2.2, HLOOKUP("def",[1]pl!$S:$S,pos!A4) / b!A3) * 100 +
        ((185 / (0.17 + EXP((gwr!A3 * 100 - 35) * -0.134))) - 500) * 0.45 +
        (6 - MIN(6,avglvl!A3)) * -60,)</f>
        <v>180.23452571137619</v>
      </c>
      <c r="B3" s="33">
        <f>IFERROR(
       (1240 - 1040 / POWER(MIN(6,avglvl!B3), 0.164)) * HLOOKUP("frg",[1]pl!$Q:$Q,pos!B4) / b!B3 +
        HLOOKUP("dmg",[1]pl!$P:$P,pos!B4) / b!B3 * 530 / (184 * EXP(0.24 * avglvl!B3) + 130) +
        HLOOKUP("spo",[1]pl!$R:$R,pos!B4) / b!B3 * 125 +
        MIN(2.2, HLOOKUP("def",[1]pl!$S:$S,pos!B4) / b!B3) * 100 +
        ((185 / (0.17 + EXP((gwr!B3 * 100 - 35) * -0.134))) - 500) * 0.45 +
        (6 - MIN(6,avglvl!B3)) * -60,)</f>
        <v>318.34839657905513</v>
      </c>
      <c r="C3" s="33">
        <f>IFERROR(
       (1240 - 1040 / POWER(MIN(6,avglvl!C3), 0.164)) * HLOOKUP("frg",[1]pl!$Q:$Q,pos!C4) / b!C3 +
        HLOOKUP("dmg",[1]pl!$P:$P,pos!C4) / b!C3 * 530 / (184 * EXP(0.24 * avglvl!C3) + 130) +
        HLOOKUP("spo",[1]pl!$R:$R,pos!C4) / b!C3 * 125 +
        MIN(2.2, HLOOKUP("def",[1]pl!$S:$S,pos!C4) / b!C3) * 100 +
        ((185 / (0.17 + EXP((gwr!C3 * 100 - 35) * -0.134))) - 500) * 0.45 +
        (6 - MIN(6,avglvl!C3)) * -60,)</f>
        <v>7.2693552545960642</v>
      </c>
      <c r="D3" s="33">
        <f>IFERROR(
       (1240 - 1040 / POWER(MIN(6,avglvl!D3), 0.164)) * HLOOKUP("frg",[1]pl!$Q:$Q,pos!D4) / b!D3 +
        HLOOKUP("dmg",[1]pl!$P:$P,pos!D4) / b!D3 * 530 / (184 * EXP(0.24 * avglvl!D3) + 130) +
        HLOOKUP("spo",[1]pl!$R:$R,pos!D4) / b!D3 * 125 +
        MIN(2.2, HLOOKUP("def",[1]pl!$S:$S,pos!D4) / b!D3) * 100 +
        ((185 / (0.17 + EXP((gwr!D3 * 100 - 35) * -0.134))) - 500) * 0.45 +
        (6 - MIN(6,avglvl!D3)) * -60,)</f>
        <v>301.78658362384368</v>
      </c>
      <c r="E3" s="33">
        <f>IFERROR(
       (1240 - 1040 / POWER(MIN(6,avglvl!E3), 0.164)) * HLOOKUP("frg",[1]pl!$Q:$Q,pos!E4) / b!E3 +
        HLOOKUP("dmg",[1]pl!$P:$P,pos!E4) / b!E3 * 530 / (184 * EXP(0.24 * avglvl!E3) + 130) +
        HLOOKUP("spo",[1]pl!$R:$R,pos!E4) / b!E3 * 125 +
        MIN(2.2, HLOOKUP("def",[1]pl!$S:$S,pos!E4) / b!E3) * 100 +
        ((185 / (0.17 + EXP((gwr!E3 * 100 - 35) * -0.134))) - 500) * 0.45 +
        (6 - MIN(6,avglvl!E3)) * -60,)</f>
        <v>2073.1889176252248</v>
      </c>
      <c r="F3" s="33">
        <f>IFERROR(
       (1240 - 1040 / POWER(MIN(6,avglvl!F3), 0.164)) * HLOOKUP("frg",[1]pl!$Q:$Q,pos!F4) / b!F3 +
        HLOOKUP("dmg",[1]pl!$P:$P,pos!F4) / b!F3 * 530 / (184 * EXP(0.24 * avglvl!F3) + 130) +
        HLOOKUP("spo",[1]pl!$R:$R,pos!F4) / b!F3 * 125 +
        MIN(2.2, HLOOKUP("def",[1]pl!$S:$S,pos!F4) / b!F3) * 100 +
        ((185 / (0.17 + EXP((gwr!F3 * 100 - 35) * -0.134))) - 500) * 0.45 +
        (6 - MIN(6,avglvl!F3)) * -60,)</f>
        <v>288.12492592984046</v>
      </c>
      <c r="G3" s="33">
        <f>IFERROR(
       (1240 - 1040 / POWER(MIN(6,avglvl!G3), 0.164)) * HLOOKUP("frg",[1]pl!$Q:$Q,pos!G4) / b!G3 +
        HLOOKUP("dmg",[1]pl!$P:$P,pos!G4) / b!G3 * 530 / (184 * EXP(0.24 * avglvl!G3) + 130) +
        HLOOKUP("spo",[1]pl!$R:$R,pos!G4) / b!G3 * 125 +
        MIN(2.2, HLOOKUP("def",[1]pl!$S:$S,pos!G4) / b!G3) * 100 +
        ((185 / (0.17 + EXP((gwr!G3 * 100 - 35) * -0.134))) - 500) * 0.45 +
        (6 - MIN(6,avglvl!G3)) * -60,)</f>
        <v>566.77336169186685</v>
      </c>
      <c r="H3" s="33">
        <f>IFERROR(
       (1240 - 1040 / POWER(MIN(6,avglvl!H3), 0.164)) * HLOOKUP("frg",[1]pl!$Q:$Q,pos!H4) / b!H3 +
        HLOOKUP("dmg",[1]pl!$P:$P,pos!H4) / b!H3 * 530 / (184 * EXP(0.24 * avglvl!H3) + 130) +
        HLOOKUP("spo",[1]pl!$R:$R,pos!H4) / b!H3 * 125 +
        MIN(2.2, HLOOKUP("def",[1]pl!$S:$S,pos!H4) / b!H3) * 100 +
        ((185 / (0.17 + EXP((gwr!H3 * 100 - 35) * -0.134))) - 500) * 0.45 +
        (6 - MIN(6,avglvl!H3)) * -60,)</f>
        <v>1380.6555226065334</v>
      </c>
      <c r="I3" s="33">
        <f>IFERROR(
       (1240 - 1040 / POWER(MIN(6,avglvl!I3), 0.164)) * HLOOKUP("frg",[1]pl!$Q:$Q,pos!I4) / b!I3 +
        HLOOKUP("dmg",[1]pl!$P:$P,pos!I4) / b!I3 * 530 / (184 * EXP(0.24 * avglvl!I3) + 130) +
        HLOOKUP("spo",[1]pl!$R:$R,pos!I4) / b!I3 * 125 +
        MIN(2.2, HLOOKUP("def",[1]pl!$S:$S,pos!I4) / b!I3) * 100 +
        ((185 / (0.17 + EXP((gwr!I3 * 100 - 35) * -0.134))) - 500) * 0.45 +
        (6 - MIN(6,avglvl!I3)) * -60,)</f>
        <v>-50.266142020948109</v>
      </c>
      <c r="J3" s="33">
        <f>IFERROR(
       (1240 - 1040 / POWER(MIN(6,avglvl!J3), 0.164)) * HLOOKUP("frg",[1]pl!$Q:$Q,pos!J4) / b!J3 +
        HLOOKUP("dmg",[1]pl!$P:$P,pos!J4) / b!J3 * 530 / (184 * EXP(0.24 * avglvl!J3) + 130) +
        HLOOKUP("spo",[1]pl!$R:$R,pos!J4) / b!J3 * 125 +
        MIN(2.2, HLOOKUP("def",[1]pl!$S:$S,pos!J4) / b!J3) * 100 +
        ((185 / (0.17 + EXP((gwr!J3 * 100 - 35) * -0.134))) - 500) * 0.45 +
        (6 - MIN(6,avglvl!J3)) * -60,)</f>
        <v>799.45968602798189</v>
      </c>
      <c r="K3" s="33">
        <f>IFERROR(
       (1240 - 1040 / POWER(MIN(6,avglvl!K3), 0.164)) * HLOOKUP("frg",[1]pl!$Q:$Q,pos!K4) / b!K3 +
        HLOOKUP("dmg",[1]pl!$P:$P,pos!K4) / b!K3 * 530 / (184 * EXP(0.24 * avglvl!K3) + 130) +
        HLOOKUP("spo",[1]pl!$R:$R,pos!K4) / b!K3 * 125 +
        MIN(2.2, HLOOKUP("def",[1]pl!$S:$S,pos!K4) / b!K3) * 100 +
        ((185 / (0.17 + EXP((gwr!K3 * 100 - 35) * -0.134))) - 500) * 0.45 +
        (6 - MIN(6,avglvl!K3)) * -60,)</f>
        <v>148.2981292878207</v>
      </c>
      <c r="L3" s="33">
        <f>IFERROR(
       (1240 - 1040 / POWER(MIN(6,avglvl!L3), 0.164)) * HLOOKUP("frg",[1]pl!$Q:$Q,pos!L4) / b!L3 +
        HLOOKUP("dmg",[1]pl!$P:$P,pos!L4) / b!L3 * 530 / (184 * EXP(0.24 * avglvl!L3) + 130) +
        HLOOKUP("spo",[1]pl!$R:$R,pos!L4) / b!L3 * 125 +
        MIN(2.2, HLOOKUP("def",[1]pl!$S:$S,pos!L4) / b!L3) * 100 +
        ((185 / (0.17 + EXP((gwr!L3 * 100 - 35) * -0.134))) - 500) * 0.45 +
        (6 - MIN(6,avglvl!L3)) * -60,)</f>
        <v>386.86630472254762</v>
      </c>
      <c r="M3" s="33">
        <f>IFERROR(
       (1240 - 1040 / POWER(MIN(6,avglvl!M3), 0.164)) * HLOOKUP("frg",[1]pl!$Q:$Q,pos!M4) / b!M3 +
        HLOOKUP("dmg",[1]pl!$P:$P,pos!M4) / b!M3 * 530 / (184 * EXP(0.24 * avglvl!M3) + 130) +
        HLOOKUP("spo",[1]pl!$R:$R,pos!M4) / b!M3 * 125 +
        MIN(2.2, HLOOKUP("def",[1]pl!$S:$S,pos!M4) / b!M3) * 100 +
        ((185 / (0.17 + EXP((gwr!M3 * 100 - 35) * -0.134))) - 500) * 0.45 +
        (6 - MIN(6,avglvl!M3)) * -60,)</f>
        <v>838.48352159661908</v>
      </c>
      <c r="N3" s="33">
        <f>IFERROR(
       (1240 - 1040 / POWER(MIN(6,avglvl!N3), 0.164)) * HLOOKUP("frg",[1]pl!$Q:$Q,pos!N4) / b!N3 +
        HLOOKUP("dmg",[1]pl!$P:$P,pos!N4) / b!N3 * 530 / (184 * EXP(0.24 * avglvl!N3) + 130) +
        HLOOKUP("spo",[1]pl!$R:$R,pos!N4) / b!N3 * 125 +
        MIN(2.2, HLOOKUP("def",[1]pl!$S:$S,pos!N4) / b!N3) * 100 +
        ((185 / (0.17 + EXP((gwr!N3 * 100 - 35) * -0.134))) - 500) * 0.45 +
        (6 - MIN(6,avglvl!N3)) * -60,)</f>
        <v>34.414343720601948</v>
      </c>
      <c r="O3" s="33">
        <f>IFERROR(
       (1240 - 1040 / POWER(MIN(6,avglvl!O3), 0.164)) * HLOOKUP("frg",[1]pl!$Q:$Q,pos!O4) / b!O3 +
        HLOOKUP("dmg",[1]pl!$P:$P,pos!O4) / b!O3 * 530 / (184 * EXP(0.24 * avglvl!O3) + 130) +
        HLOOKUP("spo",[1]pl!$R:$R,pos!O4) / b!O3 * 125 +
        MIN(2.2, HLOOKUP("def",[1]pl!$S:$S,pos!O4) / b!O3) * 100 +
        ((185 / (0.17 + EXP((gwr!O3 * 100 - 35) * -0.134))) - 500) * 0.45 +
        (6 - MIN(6,avglvl!O3)) * -60,)</f>
        <v>86.965455130294345</v>
      </c>
      <c r="Q3" s="33">
        <f>IFERROR(
       (1240 - 1040 / POWER(MIN(6,avglvl!Q3), 0.164)) * HLOOKUP("frg",[1]pl!$Q:$Q,pos!Q4) / b!Q3 +
        HLOOKUP("dmg",[1]pl!$P:$P,pos!Q4) / b!Q3 * 530 / (184 * EXP(0.24 * avglvl!Q3) + 130) +
        HLOOKUP("spo",[1]pl!$R:$R,pos!Q4) / b!Q3 * 125 +
        MIN(2.2, HLOOKUP("def",[1]pl!$S:$S,pos!Q4) / b!Q3) * 100 +
        ((185 / (0.17 + EXP((gwr!Q3 * 100 - 35) * -0.134))) - 500) * 0.45 +
        (6 - MIN(6,avglvl!Q3)) * -60,)</f>
        <v>402.91478394830506</v>
      </c>
      <c r="R3" s="33">
        <f>IFERROR(
       (1240 - 1040 / POWER(MIN(6,avglvl!R3), 0.164)) * HLOOKUP("frg",[1]pl!$Q:$Q,pos!R4) / b!R3 +
        HLOOKUP("dmg",[1]pl!$P:$P,pos!R4) / b!R3 * 530 / (184 * EXP(0.24 * avglvl!R3) + 130) +
        HLOOKUP("spo",[1]pl!$R:$R,pos!R4) / b!R3 * 125 +
        MIN(2.2, HLOOKUP("def",[1]pl!$S:$S,pos!R4) / b!R3) * 100 +
        ((185 / (0.17 + EXP((gwr!R3 * 100 - 35) * -0.134))) - 500) * 0.45 +
        (6 - MIN(6,avglvl!R3)) * -60,)</f>
        <v>0.19274524070422672</v>
      </c>
      <c r="S3" s="33">
        <f>IFERROR(
       (1240 - 1040 / POWER(MIN(6,avglvl!S3), 0.164)) * HLOOKUP("frg",[1]pl!$Q:$Q,pos!S4) / b!S3 +
        HLOOKUP("dmg",[1]pl!$P:$P,pos!S4) / b!S3 * 530 / (184 * EXP(0.24 * avglvl!S3) + 130) +
        HLOOKUP("spo",[1]pl!$R:$R,pos!S4) / b!S3 * 125 +
        MIN(2.2, HLOOKUP("def",[1]pl!$S:$S,pos!S4) / b!S3) * 100 +
        ((185 / (0.17 + EXP((gwr!S3 * 100 - 35) * -0.134))) - 500) * 0.45 +
        (6 - MIN(6,avglvl!S3)) * -60,)</f>
        <v>3.2221886377433293</v>
      </c>
      <c r="T3" s="33">
        <f>IFERROR(
       (1240 - 1040 / POWER(MIN(6,avglvl!T3), 0.164)) * HLOOKUP("frg",[1]pl!$Q:$Q,pos!T4) / b!T3 +
        HLOOKUP("dmg",[1]pl!$P:$P,pos!T4) / b!T3 * 530 / (184 * EXP(0.24 * avglvl!T3) + 130) +
        HLOOKUP("spo",[1]pl!$R:$R,pos!T4) / b!T3 * 125 +
        MIN(2.2, HLOOKUP("def",[1]pl!$S:$S,pos!T4) / b!T3) * 100 +
        ((185 / (0.17 + EXP((gwr!T3 * 100 - 35) * -0.134))) - 500) * 0.45 +
        (6 - MIN(6,avglvl!T3)) * -60,)</f>
        <v>193.35443304539109</v>
      </c>
      <c r="U3" s="33">
        <f>IFERROR(
       (1240 - 1040 / POWER(MIN(6,avglvl!U3), 0.164)) * HLOOKUP("frg",[1]pl!$Q:$Q,pos!U4) / b!U3 +
        HLOOKUP("dmg",[1]pl!$P:$P,pos!U4) / b!U3 * 530 / (184 * EXP(0.24 * avglvl!U3) + 130) +
        HLOOKUP("spo",[1]pl!$R:$R,pos!U4) / b!U3 * 125 +
        MIN(2.2, HLOOKUP("def",[1]pl!$S:$S,pos!U4) / b!U3) * 100 +
        ((185 / (0.17 + EXP((gwr!U3 * 100 - 35) * -0.134))) - 500) * 0.45 +
        (6 - MIN(6,avglvl!U3)) * -60,)</f>
        <v>109.02980142960109</v>
      </c>
      <c r="V3" s="33">
        <f>IFERROR(
       (1240 - 1040 / POWER(MIN(6,avglvl!V3), 0.164)) * HLOOKUP("frg",[1]pl!$Q:$Q,pos!V4) / b!V3 +
        HLOOKUP("dmg",[1]pl!$P:$P,pos!V4) / b!V3 * 530 / (184 * EXP(0.24 * avglvl!V3) + 130) +
        HLOOKUP("spo",[1]pl!$R:$R,pos!V4) / b!V3 * 125 +
        MIN(2.2, HLOOKUP("def",[1]pl!$S:$S,pos!V4) / b!V3) * 100 +
        ((185 / (0.17 + EXP((gwr!V3 * 100 - 35) * -0.134))) - 500) * 0.45 +
        (6 - MIN(6,avglvl!V3)) * -60,)</f>
        <v>460.330164759024</v>
      </c>
      <c r="W3" s="33">
        <f>IFERROR(
       (1240 - 1040 / POWER(MIN(6,avglvl!W3), 0.164)) * HLOOKUP("frg",[1]pl!$Q:$Q,pos!W4) / b!W3 +
        HLOOKUP("dmg",[1]pl!$P:$P,pos!W4) / b!W3 * 530 / (184 * EXP(0.24 * avglvl!W3) + 130) +
        HLOOKUP("spo",[1]pl!$R:$R,pos!W4) / b!W3 * 125 +
        MIN(2.2, HLOOKUP("def",[1]pl!$S:$S,pos!W4) / b!W3) * 100 +
        ((185 / (0.17 + EXP((gwr!W3 * 100 - 35) * -0.134))) - 500) * 0.45 +
        (6 - MIN(6,avglvl!W3)) * -60,)</f>
        <v>466.79165784300199</v>
      </c>
      <c r="X3" s="33">
        <f>IFERROR(
       (1240 - 1040 / POWER(MIN(6,avglvl!X3), 0.164)) * HLOOKUP("frg",[1]pl!$Q:$Q,pos!X4) / b!X3 +
        HLOOKUP("dmg",[1]pl!$P:$P,pos!X4) / b!X3 * 530 / (184 * EXP(0.24 * avglvl!X3) + 130) +
        HLOOKUP("spo",[1]pl!$R:$R,pos!X4) / b!X3 * 125 +
        MIN(2.2, HLOOKUP("def",[1]pl!$S:$S,pos!X4) / b!X3) * 100 +
        ((185 / (0.17 + EXP((gwr!X3 * 100 - 35) * -0.134))) - 500) * 0.45 +
        (6 - MIN(6,avglvl!X3)) * -60,)</f>
        <v>171.06943913879172</v>
      </c>
      <c r="Y3" s="33">
        <f>IFERROR(
       (1240 - 1040 / POWER(MIN(6,avglvl!Y3), 0.164)) * HLOOKUP("frg",[1]pl!$Q:$Q,pos!Y4) / b!Y3 +
        HLOOKUP("dmg",[1]pl!$P:$P,pos!Y4) / b!Y3 * 530 / (184 * EXP(0.24 * avglvl!Y3) + 130) +
        HLOOKUP("spo",[1]pl!$R:$R,pos!Y4) / b!Y3 * 125 +
        MIN(2.2, HLOOKUP("def",[1]pl!$S:$S,pos!Y4) / b!Y3) * 100 +
        ((185 / (0.17 + EXP((gwr!Y3 * 100 - 35) * -0.134))) - 500) * 0.45 +
        (6 - MIN(6,avglvl!Y3)) * -60,)</f>
        <v>247.37337963261371</v>
      </c>
      <c r="Z3" s="33">
        <f>IFERROR(
       (1240 - 1040 / POWER(MIN(6,avglvl!Z3), 0.164)) * HLOOKUP("frg",[1]pl!$Q:$Q,pos!Z4) / b!Z3 +
        HLOOKUP("dmg",[1]pl!$P:$P,pos!Z4) / b!Z3 * 530 / (184 * EXP(0.24 * avglvl!Z3) + 130) +
        HLOOKUP("spo",[1]pl!$R:$R,pos!Z4) / b!Z3 * 125 +
        MIN(2.2, HLOOKUP("def",[1]pl!$S:$S,pos!Z4) / b!Z3) * 100 +
        ((185 / (0.17 + EXP((gwr!Z3 * 100 - 35) * -0.134))) - 500) * 0.45 +
        (6 - MIN(6,avglvl!Z3)) * -60,)</f>
        <v>458.26855086879937</v>
      </c>
      <c r="AA3" s="33">
        <f>IFERROR(
       (1240 - 1040 / POWER(MIN(6,avglvl!AA3), 0.164)) * HLOOKUP("frg",[1]pl!$Q:$Q,pos!AA4) / b!AA3 +
        HLOOKUP("dmg",[1]pl!$P:$P,pos!AA4) / b!AA3 * 530 / (184 * EXP(0.24 * avglvl!AA3) + 130) +
        HLOOKUP("spo",[1]pl!$R:$R,pos!AA4) / b!AA3 * 125 +
        MIN(2.2, HLOOKUP("def",[1]pl!$S:$S,pos!AA4) / b!AA3) * 100 +
        ((185 / (0.17 + EXP((gwr!AA3 * 100 - 35) * -0.134))) - 500) * 0.45 +
        (6 - MIN(6,avglvl!AA3)) * -60,)</f>
        <v>128.29318983788164</v>
      </c>
      <c r="AB3" s="33">
        <f>IFERROR(
       (1240 - 1040 / POWER(MIN(6,avglvl!AB3), 0.164)) * HLOOKUP("frg",[1]pl!$Q:$Q,pos!AB4) / b!AB3 +
        HLOOKUP("dmg",[1]pl!$P:$P,pos!AB4) / b!AB3 * 530 / (184 * EXP(0.24 * avglvl!AB3) + 130) +
        HLOOKUP("spo",[1]pl!$R:$R,pos!AB4) / b!AB3 * 125 +
        MIN(2.2, HLOOKUP("def",[1]pl!$S:$S,pos!AB4) / b!AB3) * 100 +
        ((185 / (0.17 + EXP((gwr!AB3 * 100 - 35) * -0.134))) - 500) * 0.45 +
        (6 - MIN(6,avglvl!AB3)) * -60,)</f>
        <v>98.267896368885772</v>
      </c>
      <c r="AC3" s="33">
        <f>IFERROR(
       (1240 - 1040 / POWER(MIN(6,avglvl!AC3), 0.164)) * HLOOKUP("frg",[1]pl!$Q:$Q,pos!AC4) / b!AC3 +
        HLOOKUP("dmg",[1]pl!$P:$P,pos!AC4) / b!AC3 * 530 / (184 * EXP(0.24 * avglvl!AC3) + 130) +
        HLOOKUP("spo",[1]pl!$R:$R,pos!AC4) / b!AC3 * 125 +
        MIN(2.2, HLOOKUP("def",[1]pl!$S:$S,pos!AC4) / b!AC3) * 100 +
        ((185 / (0.17 + EXP((gwr!AC3 * 100 - 35) * -0.134))) - 500) * 0.45 +
        (6 - MIN(6,avglvl!AC3)) * -60,)</f>
        <v>40.690553098771261</v>
      </c>
      <c r="AD3" s="33">
        <f>IFERROR(
       (1240 - 1040 / POWER(MIN(6,avglvl!AD3), 0.164)) * HLOOKUP("frg",[1]pl!$Q:$Q,pos!AD4) / b!AD3 +
        HLOOKUP("dmg",[1]pl!$P:$P,pos!AD4) / b!AD3 * 530 / (184 * EXP(0.24 * avglvl!AD3) + 130) +
        HLOOKUP("spo",[1]pl!$R:$R,pos!AD4) / b!AD3 * 125 +
        MIN(2.2, HLOOKUP("def",[1]pl!$S:$S,pos!AD4) / b!AD3) * 100 +
        ((185 / (0.17 + EXP((gwr!AD3 * 100 - 35) * -0.134))) - 500) * 0.45 +
        (6 - MIN(6,avglvl!AD3)) * -60,)</f>
        <v>559.46131335338805</v>
      </c>
      <c r="AE3" s="33">
        <f>IFERROR(
       (1240 - 1040 / POWER(MIN(6,avglvl!AE3), 0.164)) * HLOOKUP("frg",[1]pl!$Q:$Q,pos!AE4) / b!AE3 +
        HLOOKUP("dmg",[1]pl!$P:$P,pos!AE4) / b!AE3 * 530 / (184 * EXP(0.24 * avglvl!AE3) + 130) +
        HLOOKUP("spo",[1]pl!$R:$R,pos!AE4) / b!AE3 * 125 +
        MIN(2.2, HLOOKUP("def",[1]pl!$S:$S,pos!AE4) / b!AE3) * 100 +
        ((185 / (0.17 + EXP((gwr!AE3 * 100 - 35) * -0.134))) - 500) * 0.45 +
        (6 - MIN(6,avglvl!AE3)) * -60,)</f>
        <v>57.557766266080819</v>
      </c>
    </row>
    <row r="4" spans="1:31" x14ac:dyDescent="0.25">
      <c r="A4" s="33">
        <f>IFERROR(
       (1240 - 1040 / POWER(MIN(6,avglvl!A4), 0.164)) * HLOOKUP("frg",[1]pl!$Q:$Q,pos!A5) / b!A4 +
        HLOOKUP("dmg",[1]pl!$P:$P,pos!A5) / b!A4 * 530 / (184 * EXP(0.24 * avglvl!A4) + 130) +
        HLOOKUP("spo",[1]pl!$R:$R,pos!A5) / b!A4 * 125 +
        MIN(2.2, HLOOKUP("def",[1]pl!$S:$S,pos!A5) / b!A4) * 100 +
        ((185 / (0.17 + EXP((gwr!A4 * 100 - 35) * -0.134))) - 500) * 0.45 +
        (6 - MIN(6,avglvl!A4)) * -60,)</f>
        <v>321.55903020786855</v>
      </c>
      <c r="B4" s="33">
        <f>IFERROR(
       (1240 - 1040 / POWER(MIN(6,avglvl!B4), 0.164)) * HLOOKUP("frg",[1]pl!$Q:$Q,pos!B5) / b!B4 +
        HLOOKUP("dmg",[1]pl!$P:$P,pos!B5) / b!B4 * 530 / (184 * EXP(0.24 * avglvl!B4) + 130) +
        HLOOKUP("spo",[1]pl!$R:$R,pos!B5) / b!B4 * 125 +
        MIN(2.2, HLOOKUP("def",[1]pl!$S:$S,pos!B5) / b!B4) * 100 +
        ((185 / (0.17 + EXP((gwr!B4 * 100 - 35) * -0.134))) - 500) * 0.45 +
        (6 - MIN(6,avglvl!B4)) * -60,)</f>
        <v>696.05207236023523</v>
      </c>
      <c r="C4" s="33">
        <f>IFERROR(
       (1240 - 1040 / POWER(MIN(6,avglvl!C4), 0.164)) * HLOOKUP("frg",[1]pl!$Q:$Q,pos!C5) / b!C4 +
        HLOOKUP("dmg",[1]pl!$P:$P,pos!C5) / b!C4 * 530 / (184 * EXP(0.24 * avglvl!C4) + 130) +
        HLOOKUP("spo",[1]pl!$R:$R,pos!C5) / b!C4 * 125 +
        MIN(2.2, HLOOKUP("def",[1]pl!$S:$S,pos!C5) / b!C4) * 100 +
        ((185 / (0.17 + EXP((gwr!C4 * 100 - 35) * -0.134))) - 500) * 0.45 +
        (6 - MIN(6,avglvl!C4)) * -60,)</f>
        <v>454.75297123391283</v>
      </c>
      <c r="D4" s="33">
        <f>IFERROR(
       (1240 - 1040 / POWER(MIN(6,avglvl!D4), 0.164)) * HLOOKUP("frg",[1]pl!$Q:$Q,pos!D5) / b!D4 +
        HLOOKUP("dmg",[1]pl!$P:$P,pos!D5) / b!D4 * 530 / (184 * EXP(0.24 * avglvl!D4) + 130) +
        HLOOKUP("spo",[1]pl!$R:$R,pos!D5) / b!D4 * 125 +
        MIN(2.2, HLOOKUP("def",[1]pl!$S:$S,pos!D5) / b!D4) * 100 +
        ((185 / (0.17 + EXP((gwr!D4 * 100 - 35) * -0.134))) - 500) * 0.45 +
        (6 - MIN(6,avglvl!D4)) * -60,)</f>
        <v>2073.7948121207164</v>
      </c>
      <c r="E4" s="33">
        <f>IFERROR(
       (1240 - 1040 / POWER(MIN(6,avglvl!E4), 0.164)) * HLOOKUP("frg",[1]pl!$Q:$Q,pos!E5) / b!E4 +
        HLOOKUP("dmg",[1]pl!$P:$P,pos!E5) / b!E4 * 530 / (184 * EXP(0.24 * avglvl!E4) + 130) +
        HLOOKUP("spo",[1]pl!$R:$R,pos!E5) / b!E4 * 125 +
        MIN(2.2, HLOOKUP("def",[1]pl!$S:$S,pos!E5) / b!E4) * 100 +
        ((185 / (0.17 + EXP((gwr!E4 * 100 - 35) * -0.134))) - 500) * 0.45 +
        (6 - MIN(6,avglvl!E4)) * -60,)</f>
        <v>275.27315096298963</v>
      </c>
      <c r="F4" s="33">
        <f>IFERROR(
       (1240 - 1040 / POWER(MIN(6,avglvl!F4), 0.164)) * HLOOKUP("frg",[1]pl!$Q:$Q,pos!F5) / b!F4 +
        HLOOKUP("dmg",[1]pl!$P:$P,pos!F5) / b!F4 * 530 / (184 * EXP(0.24 * avglvl!F4) + 130) +
        HLOOKUP("spo",[1]pl!$R:$R,pos!F5) / b!F4 * 125 +
        MIN(2.2, HLOOKUP("def",[1]pl!$S:$S,pos!F5) / b!F4) * 100 +
        ((185 / (0.17 + EXP((gwr!F4 * 100 - 35) * -0.134))) - 500) * 0.45 +
        (6 - MIN(6,avglvl!F4)) * -60,)</f>
        <v>135.38525632444498</v>
      </c>
      <c r="G4" s="33">
        <f>IFERROR(
       (1240 - 1040 / POWER(MIN(6,avglvl!G4), 0.164)) * HLOOKUP("frg",[1]pl!$Q:$Q,pos!G5) / b!G4 +
        HLOOKUP("dmg",[1]pl!$P:$P,pos!G5) / b!G4 * 530 / (184 * EXP(0.24 * avglvl!G4) + 130) +
        HLOOKUP("spo",[1]pl!$R:$R,pos!G5) / b!G4 * 125 +
        MIN(2.2, HLOOKUP("def",[1]pl!$S:$S,pos!G5) / b!G4) * 100 +
        ((185 / (0.17 + EXP((gwr!G4 * 100 - 35) * -0.134))) - 500) * 0.45 +
        (6 - MIN(6,avglvl!G4)) * -60,)</f>
        <v>929.90490206215475</v>
      </c>
      <c r="H4" s="33">
        <f>IFERROR(
       (1240 - 1040 / POWER(MIN(6,avglvl!H4), 0.164)) * HLOOKUP("frg",[1]pl!$Q:$Q,pos!H5) / b!H4 +
        HLOOKUP("dmg",[1]pl!$P:$P,pos!H5) / b!H4 * 530 / (184 * EXP(0.24 * avglvl!H4) + 130) +
        HLOOKUP("spo",[1]pl!$R:$R,pos!H5) / b!H4 * 125 +
        MIN(2.2, HLOOKUP("def",[1]pl!$S:$S,pos!H5) / b!H4) * 100 +
        ((185 / (0.17 + EXP((gwr!H4 * 100 - 35) * -0.134))) - 500) * 0.45 +
        (6 - MIN(6,avglvl!H4)) * -60,)</f>
        <v>1046.5425698112372</v>
      </c>
      <c r="I4" s="33">
        <f>IFERROR(
       (1240 - 1040 / POWER(MIN(6,avglvl!I4), 0.164)) * HLOOKUP("frg",[1]pl!$Q:$Q,pos!I5) / b!I4 +
        HLOOKUP("dmg",[1]pl!$P:$P,pos!I5) / b!I4 * 530 / (184 * EXP(0.24 * avglvl!I4) + 130) +
        HLOOKUP("spo",[1]pl!$R:$R,pos!I5) / b!I4 * 125 +
        MIN(2.2, HLOOKUP("def",[1]pl!$S:$S,pos!I5) / b!I4) * 100 +
        ((185 / (0.17 + EXP((gwr!I4 * 100 - 35) * -0.134))) - 500) * 0.45 +
        (6 - MIN(6,avglvl!I4)) * -60,)</f>
        <v>570.676021323182</v>
      </c>
      <c r="J4" s="33">
        <f>IFERROR(
       (1240 - 1040 / POWER(MIN(6,avglvl!J4), 0.164)) * HLOOKUP("frg",[1]pl!$Q:$Q,pos!J5) / b!J4 +
        HLOOKUP("dmg",[1]pl!$P:$P,pos!J5) / b!J4 * 530 / (184 * EXP(0.24 * avglvl!J4) + 130) +
        HLOOKUP("spo",[1]pl!$R:$R,pos!J5) / b!J4 * 125 +
        MIN(2.2, HLOOKUP("def",[1]pl!$S:$S,pos!J5) / b!J4) * 100 +
        ((185 / (0.17 + EXP((gwr!J4 * 100 - 35) * -0.134))) - 500) * 0.45 +
        (6 - MIN(6,avglvl!J4)) * -60,)</f>
        <v>969.28490723108087</v>
      </c>
      <c r="K4" s="33">
        <f>IFERROR(
       (1240 - 1040 / POWER(MIN(6,avglvl!K4), 0.164)) * HLOOKUP("frg",[1]pl!$Q:$Q,pos!K5) / b!K4 +
        HLOOKUP("dmg",[1]pl!$P:$P,pos!K5) / b!K4 * 530 / (184 * EXP(0.24 * avglvl!K4) + 130) +
        HLOOKUP("spo",[1]pl!$R:$R,pos!K5) / b!K4 * 125 +
        MIN(2.2, HLOOKUP("def",[1]pl!$S:$S,pos!K5) / b!K4) * 100 +
        ((185 / (0.17 + EXP((gwr!K4 * 100 - 35) * -0.134))) - 500) * 0.45 +
        (6 - MIN(6,avglvl!K4)) * -60,)</f>
        <v>946.06122313122216</v>
      </c>
      <c r="L4" s="33">
        <f>IFERROR(
       (1240 - 1040 / POWER(MIN(6,avglvl!L4), 0.164)) * HLOOKUP("frg",[1]pl!$Q:$Q,pos!L5) / b!L4 +
        HLOOKUP("dmg",[1]pl!$P:$P,pos!L5) / b!L4 * 530 / (184 * EXP(0.24 * avglvl!L4) + 130) +
        HLOOKUP("spo",[1]pl!$R:$R,pos!L5) / b!L4 * 125 +
        MIN(2.2, HLOOKUP("def",[1]pl!$S:$S,pos!L5) / b!L4) * 100 +
        ((185 / (0.17 + EXP((gwr!L4 * 100 - 35) * -0.134))) - 500) * 0.45 +
        (6 - MIN(6,avglvl!L4)) * -60,)</f>
        <v>789.48291759547465</v>
      </c>
      <c r="M4" s="33">
        <f>IFERROR(
       (1240 - 1040 / POWER(MIN(6,avglvl!M4), 0.164)) * HLOOKUP("frg",[1]pl!$Q:$Q,pos!M5) / b!M4 +
        HLOOKUP("dmg",[1]pl!$P:$P,pos!M5) / b!M4 * 530 / (184 * EXP(0.24 * avglvl!M4) + 130) +
        HLOOKUP("spo",[1]pl!$R:$R,pos!M5) / b!M4 * 125 +
        MIN(2.2, HLOOKUP("def",[1]pl!$S:$S,pos!M5) / b!M4) * 100 +
        ((185 / (0.17 + EXP((gwr!M4 * 100 - 35) * -0.134))) - 500) * 0.45 +
        (6 - MIN(6,avglvl!M4)) * -60,)</f>
        <v>-61.029744314277252</v>
      </c>
      <c r="N4" s="33">
        <f>IFERROR(
       (1240 - 1040 / POWER(MIN(6,avglvl!N4), 0.164)) * HLOOKUP("frg",[1]pl!$Q:$Q,pos!N5) / b!N4 +
        HLOOKUP("dmg",[1]pl!$P:$P,pos!N5) / b!N4 * 530 / (184 * EXP(0.24 * avglvl!N4) + 130) +
        HLOOKUP("spo",[1]pl!$R:$R,pos!N5) / b!N4 * 125 +
        MIN(2.2, HLOOKUP("def",[1]pl!$S:$S,pos!N5) / b!N4) * 100 +
        ((185 / (0.17 + EXP((gwr!N4 * 100 - 35) * -0.134))) - 500) * 0.45 +
        (6 - MIN(6,avglvl!N4)) * -60,)</f>
        <v>818.60918703863263</v>
      </c>
      <c r="O4" s="33">
        <f>IFERROR(
       (1240 - 1040 / POWER(MIN(6,avglvl!O4), 0.164)) * HLOOKUP("frg",[1]pl!$Q:$Q,pos!O5) / b!O4 +
        HLOOKUP("dmg",[1]pl!$P:$P,pos!O5) / b!O4 * 530 / (184 * EXP(0.24 * avglvl!O4) + 130) +
        HLOOKUP("spo",[1]pl!$R:$R,pos!O5) / b!O4 * 125 +
        MIN(2.2, HLOOKUP("def",[1]pl!$S:$S,pos!O5) / b!O4) * 100 +
        ((185 / (0.17 + EXP((gwr!O4 * 100 - 35) * -0.134))) - 500) * 0.45 +
        (6 - MIN(6,avglvl!O4)) * -60,)</f>
        <v>547.06197781065111</v>
      </c>
      <c r="Q4" s="33">
        <f>IFERROR(
       (1240 - 1040 / POWER(MIN(6,avglvl!Q4), 0.164)) * HLOOKUP("frg",[1]pl!$Q:$Q,pos!Q5) / b!Q4 +
        HLOOKUP("dmg",[1]pl!$P:$P,pos!Q5) / b!Q4 * 530 / (184 * EXP(0.24 * avglvl!Q4) + 130) +
        HLOOKUP("spo",[1]pl!$R:$R,pos!Q5) / b!Q4 * 125 +
        MIN(2.2, HLOOKUP("def",[1]pl!$S:$S,pos!Q5) / b!Q4) * 100 +
        ((185 / (0.17 + EXP((gwr!Q4 * 100 - 35) * -0.134))) - 500) * 0.45 +
        (6 - MIN(6,avglvl!Q4)) * -60,)</f>
        <v>1213.3149784237344</v>
      </c>
      <c r="R4" s="33">
        <f>IFERROR(
       (1240 - 1040 / POWER(MIN(6,avglvl!R4), 0.164)) * HLOOKUP("frg",[1]pl!$Q:$Q,pos!R5) / b!R4 +
        HLOOKUP("dmg",[1]pl!$P:$P,pos!R5) / b!R4 * 530 / (184 * EXP(0.24 * avglvl!R4) + 130) +
        HLOOKUP("spo",[1]pl!$R:$R,pos!R5) / b!R4 * 125 +
        MIN(2.2, HLOOKUP("def",[1]pl!$S:$S,pos!R5) / b!R4) * 100 +
        ((185 / (0.17 + EXP((gwr!R4 * 100 - 35) * -0.134))) - 500) * 0.45 +
        (6 - MIN(6,avglvl!R4)) * -60,)</f>
        <v>1161.090924478711</v>
      </c>
      <c r="S4" s="33">
        <f>IFERROR(
       (1240 - 1040 / POWER(MIN(6,avglvl!S4), 0.164)) * HLOOKUP("frg",[1]pl!$Q:$Q,pos!S5) / b!S4 +
        HLOOKUP("dmg",[1]pl!$P:$P,pos!S5) / b!S4 * 530 / (184 * EXP(0.24 * avglvl!S4) + 130) +
        HLOOKUP("spo",[1]pl!$R:$R,pos!S5) / b!S4 * 125 +
        MIN(2.2, HLOOKUP("def",[1]pl!$S:$S,pos!S5) / b!S4) * 100 +
        ((185 / (0.17 + EXP((gwr!S4 * 100 - 35) * -0.134))) - 500) * 0.45 +
        (6 - MIN(6,avglvl!S4)) * -60,)</f>
        <v>398.61951306397884</v>
      </c>
      <c r="T4" s="33">
        <f>IFERROR(
       (1240 - 1040 / POWER(MIN(6,avglvl!T4), 0.164)) * HLOOKUP("frg",[1]pl!$Q:$Q,pos!T5) / b!T4 +
        HLOOKUP("dmg",[1]pl!$P:$P,pos!T5) / b!T4 * 530 / (184 * EXP(0.24 * avglvl!T4) + 130) +
        HLOOKUP("spo",[1]pl!$R:$R,pos!T5) / b!T4 * 125 +
        MIN(2.2, HLOOKUP("def",[1]pl!$S:$S,pos!T5) / b!T4) * 100 +
        ((185 / (0.17 + EXP((gwr!T4 * 100 - 35) * -0.134))) - 500) * 0.45 +
        (6 - MIN(6,avglvl!T4)) * -60,)</f>
        <v>304.74108168448277</v>
      </c>
      <c r="U4" s="33">
        <f>IFERROR(
       (1240 - 1040 / POWER(MIN(6,avglvl!U4), 0.164)) * HLOOKUP("frg",[1]pl!$Q:$Q,pos!U5) / b!U4 +
        HLOOKUP("dmg",[1]pl!$P:$P,pos!U5) / b!U4 * 530 / (184 * EXP(0.24 * avglvl!U4) + 130) +
        HLOOKUP("spo",[1]pl!$R:$R,pos!U5) / b!U4 * 125 +
        MIN(2.2, HLOOKUP("def",[1]pl!$S:$S,pos!U5) / b!U4) * 100 +
        ((185 / (0.17 + EXP((gwr!U4 * 100 - 35) * -0.134))) - 500) * 0.45 +
        (6 - MIN(6,avglvl!U4)) * -60,)</f>
        <v>480.98068096049178</v>
      </c>
      <c r="V4" s="33">
        <f>IFERROR(
       (1240 - 1040 / POWER(MIN(6,avglvl!V4), 0.164)) * HLOOKUP("frg",[1]pl!$Q:$Q,pos!V5) / b!V4 +
        HLOOKUP("dmg",[1]pl!$P:$P,pos!V5) / b!V4 * 530 / (184 * EXP(0.24 * avglvl!V4) + 130) +
        HLOOKUP("spo",[1]pl!$R:$R,pos!V5) / b!V4 * 125 +
        MIN(2.2, HLOOKUP("def",[1]pl!$S:$S,pos!V5) / b!V4) * 100 +
        ((185 / (0.17 + EXP((gwr!V4 * 100 - 35) * -0.134))) - 500) * 0.45 +
        (6 - MIN(6,avglvl!V4)) * -60,)</f>
        <v>1079.5683725730696</v>
      </c>
      <c r="W4" s="33">
        <f>IFERROR(
       (1240 - 1040 / POWER(MIN(6,avglvl!W4), 0.164)) * HLOOKUP("frg",[1]pl!$Q:$Q,pos!W5) / b!W4 +
        HLOOKUP("dmg",[1]pl!$P:$P,pos!W5) / b!W4 * 530 / (184 * EXP(0.24 * avglvl!W4) + 130) +
        HLOOKUP("spo",[1]pl!$R:$R,pos!W5) / b!W4 * 125 +
        MIN(2.2, HLOOKUP("def",[1]pl!$S:$S,pos!W5) / b!W4) * 100 +
        ((185 / (0.17 + EXP((gwr!W4 * 100 - 35) * -0.134))) - 500) * 0.45 +
        (6 - MIN(6,avglvl!W4)) * -60,)</f>
        <v>1068.8684974305004</v>
      </c>
      <c r="X4" s="33">
        <f>IFERROR(
       (1240 - 1040 / POWER(MIN(6,avglvl!X4), 0.164)) * HLOOKUP("frg",[1]pl!$Q:$Q,pos!X5) / b!X4 +
        HLOOKUP("dmg",[1]pl!$P:$P,pos!X5) / b!X4 * 530 / (184 * EXP(0.24 * avglvl!X4) + 130) +
        HLOOKUP("spo",[1]pl!$R:$R,pos!X5) / b!X4 * 125 +
        MIN(2.2, HLOOKUP("def",[1]pl!$S:$S,pos!X5) / b!X4) * 100 +
        ((185 / (0.17 + EXP((gwr!X4 * 100 - 35) * -0.134))) - 500) * 0.45 +
        (6 - MIN(6,avglvl!X4)) * -60,)</f>
        <v>183.89356582936517</v>
      </c>
      <c r="Y4" s="33">
        <f>IFERROR(
       (1240 - 1040 / POWER(MIN(6,avglvl!Y4), 0.164)) * HLOOKUP("frg",[1]pl!$Q:$Q,pos!Y5) / b!Y4 +
        HLOOKUP("dmg",[1]pl!$P:$P,pos!Y5) / b!Y4 * 530 / (184 * EXP(0.24 * avglvl!Y4) + 130) +
        HLOOKUP("spo",[1]pl!$R:$R,pos!Y5) / b!Y4 * 125 +
        MIN(2.2, HLOOKUP("def",[1]pl!$S:$S,pos!Y5) / b!Y4) * 100 +
        ((185 / (0.17 + EXP((gwr!Y4 * 100 - 35) * -0.134))) - 500) * 0.45 +
        (6 - MIN(6,avglvl!Y4)) * -60,)</f>
        <v>1304.9998297479265</v>
      </c>
      <c r="Z4" s="33">
        <f>IFERROR(
       (1240 - 1040 / POWER(MIN(6,avglvl!Z4), 0.164)) * HLOOKUP("frg",[1]pl!$Q:$Q,pos!Z5) / b!Z4 +
        HLOOKUP("dmg",[1]pl!$P:$P,pos!Z5) / b!Z4 * 530 / (184 * EXP(0.24 * avglvl!Z4) + 130) +
        HLOOKUP("spo",[1]pl!$R:$R,pos!Z5) / b!Z4 * 125 +
        MIN(2.2, HLOOKUP("def",[1]pl!$S:$S,pos!Z5) / b!Z4) * 100 +
        ((185 / (0.17 + EXP((gwr!Z4 * 100 - 35) * -0.134))) - 500) * 0.45 +
        (6 - MIN(6,avglvl!Z4)) * -60,)</f>
        <v>519.74783237074291</v>
      </c>
      <c r="AA4" s="33">
        <f>IFERROR(
       (1240 - 1040 / POWER(MIN(6,avglvl!AA4), 0.164)) * HLOOKUP("frg",[1]pl!$Q:$Q,pos!AA5) / b!AA4 +
        HLOOKUP("dmg",[1]pl!$P:$P,pos!AA5) / b!AA4 * 530 / (184 * EXP(0.24 * avglvl!AA4) + 130) +
        HLOOKUP("spo",[1]pl!$R:$R,pos!AA5) / b!AA4 * 125 +
        MIN(2.2, HLOOKUP("def",[1]pl!$S:$S,pos!AA5) / b!AA4) * 100 +
        ((185 / (0.17 + EXP((gwr!AA4 * 100 - 35) * -0.134))) - 500) * 0.45 +
        (6 - MIN(6,avglvl!AA4)) * -60,)</f>
        <v>305.8210331314321</v>
      </c>
      <c r="AB4" s="33">
        <f>IFERROR(
       (1240 - 1040 / POWER(MIN(6,avglvl!AB4), 0.164)) * HLOOKUP("frg",[1]pl!$Q:$Q,pos!AB5) / b!AB4 +
        HLOOKUP("dmg",[1]pl!$P:$P,pos!AB5) / b!AB4 * 530 / (184 * EXP(0.24 * avglvl!AB4) + 130) +
        HLOOKUP("spo",[1]pl!$R:$R,pos!AB5) / b!AB4 * 125 +
        MIN(2.2, HLOOKUP("def",[1]pl!$S:$S,pos!AB5) / b!AB4) * 100 +
        ((185 / (0.17 + EXP((gwr!AB4 * 100 - 35) * -0.134))) - 500) * 0.45 +
        (6 - MIN(6,avglvl!AB4)) * -60,)</f>
        <v>7.936597213923676</v>
      </c>
      <c r="AC4" s="33">
        <f>IFERROR(
       (1240 - 1040 / POWER(MIN(6,avglvl!AC4), 0.164)) * HLOOKUP("frg",[1]pl!$Q:$Q,pos!AC5) / b!AC4 +
        HLOOKUP("dmg",[1]pl!$P:$P,pos!AC5) / b!AC4 * 530 / (184 * EXP(0.24 * avglvl!AC4) + 130) +
        HLOOKUP("spo",[1]pl!$R:$R,pos!AC5) / b!AC4 * 125 +
        MIN(2.2, HLOOKUP("def",[1]pl!$S:$S,pos!AC5) / b!AC4) * 100 +
        ((185 / (0.17 + EXP((gwr!AC4 * 100 - 35) * -0.134))) - 500) * 0.45 +
        (6 - MIN(6,avglvl!AC4)) * -60,)</f>
        <v>430.88692216939432</v>
      </c>
      <c r="AD4" s="33">
        <f>IFERROR(
       (1240 - 1040 / POWER(MIN(6,avglvl!AD4), 0.164)) * HLOOKUP("frg",[1]pl!$Q:$Q,pos!AD5) / b!AD4 +
        HLOOKUP("dmg",[1]pl!$P:$P,pos!AD5) / b!AD4 * 530 / (184 * EXP(0.24 * avglvl!AD4) + 130) +
        HLOOKUP("spo",[1]pl!$R:$R,pos!AD5) / b!AD4 * 125 +
        MIN(2.2, HLOOKUP("def",[1]pl!$S:$S,pos!AD5) / b!AD4) * 100 +
        ((185 / (0.17 + EXP((gwr!AD4 * 100 - 35) * -0.134))) - 500) * 0.45 +
        (6 - MIN(6,avglvl!AD4)) * -60,)</f>
        <v>383.64527047065229</v>
      </c>
      <c r="AE4" s="33">
        <f>IFERROR(
       (1240 - 1040 / POWER(MIN(6,avglvl!AE4), 0.164)) * HLOOKUP("frg",[1]pl!$Q:$Q,pos!AE5) / b!AE4 +
        HLOOKUP("dmg",[1]pl!$P:$P,pos!AE5) / b!AE4 * 530 / (184 * EXP(0.24 * avglvl!AE4) + 130) +
        HLOOKUP("spo",[1]pl!$R:$R,pos!AE5) / b!AE4 * 125 +
        MIN(2.2, HLOOKUP("def",[1]pl!$S:$S,pos!AE5) / b!AE4) * 100 +
        ((185 / (0.17 + EXP((gwr!AE4 * 100 - 35) * -0.134))) - 500) * 0.45 +
        (6 - MIN(6,avglvl!AE4)) * -60,)</f>
        <v>870.5949986866832</v>
      </c>
    </row>
    <row r="5" spans="1:31" x14ac:dyDescent="0.25">
      <c r="A5" s="33">
        <f>IFERROR(
       (1240 - 1040 / POWER(MIN(6,avglvl!A5), 0.164)) * HLOOKUP("frg",[1]pl!$Q:$Q,pos!A6) / b!A5 +
        HLOOKUP("dmg",[1]pl!$P:$P,pos!A6) / b!A5 * 530 / (184 * EXP(0.24 * avglvl!A5) + 130) +
        HLOOKUP("spo",[1]pl!$R:$R,pos!A6) / b!A5 * 125 +
        MIN(2.2, HLOOKUP("def",[1]pl!$S:$S,pos!A6) / b!A5) * 100 +
        ((185 / (0.17 + EXP((gwr!A5 * 100 - 35) * -0.134))) - 500) * 0.45 +
        (6 - MIN(6,avglvl!A5)) * -60,)</f>
        <v>395.55170079716038</v>
      </c>
      <c r="B5" s="33">
        <f>IFERROR(
       (1240 - 1040 / POWER(MIN(6,avglvl!B5), 0.164)) * HLOOKUP("frg",[1]pl!$Q:$Q,pos!B6) / b!B5 +
        HLOOKUP("dmg",[1]pl!$P:$P,pos!B6) / b!B5 * 530 / (184 * EXP(0.24 * avglvl!B5) + 130) +
        HLOOKUP("spo",[1]pl!$R:$R,pos!B6) / b!B5 * 125 +
        MIN(2.2, HLOOKUP("def",[1]pl!$S:$S,pos!B6) / b!B5) * 100 +
        ((185 / (0.17 + EXP((gwr!B5 * 100 - 35) * -0.134))) - 500) * 0.45 +
        (6 - MIN(6,avglvl!B5)) * -60,)</f>
        <v>428.11689789705315</v>
      </c>
      <c r="C5" s="33">
        <f>IFERROR(
       (1240 - 1040 / POWER(MIN(6,avglvl!C5), 0.164)) * HLOOKUP("frg",[1]pl!$Q:$Q,pos!C6) / b!C5 +
        HLOOKUP("dmg",[1]pl!$P:$P,pos!C6) / b!C5 * 530 / (184 * EXP(0.24 * avglvl!C5) + 130) +
        HLOOKUP("spo",[1]pl!$R:$R,pos!C6) / b!C5 * 125 +
        MIN(2.2, HLOOKUP("def",[1]pl!$S:$S,pos!C6) / b!C5) * 100 +
        ((185 / (0.17 + EXP((gwr!C5 * 100 - 35) * -0.134))) - 500) * 0.45 +
        (6 - MIN(6,avglvl!C5)) * -60,)</f>
        <v>929.8638924883976</v>
      </c>
      <c r="D5" s="33">
        <f>IFERROR(
       (1240 - 1040 / POWER(MIN(6,avglvl!D5), 0.164)) * HLOOKUP("frg",[1]pl!$Q:$Q,pos!D6) / b!D5 +
        HLOOKUP("dmg",[1]pl!$P:$P,pos!D6) / b!D5 * 530 / (184 * EXP(0.24 * avglvl!D5) + 130) +
        HLOOKUP("spo",[1]pl!$R:$R,pos!D6) / b!D5 * 125 +
        MIN(2.2, HLOOKUP("def",[1]pl!$S:$S,pos!D6) / b!D5) * 100 +
        ((185 / (0.17 + EXP((gwr!D5 * 100 - 35) * -0.134))) - 500) * 0.45 +
        (6 - MIN(6,avglvl!D5)) * -60,)</f>
        <v>1213.626504294451</v>
      </c>
      <c r="E5" s="33">
        <f>IFERROR(
       (1240 - 1040 / POWER(MIN(6,avglvl!E5), 0.164)) * HLOOKUP("frg",[1]pl!$Q:$Q,pos!E6) / b!E5 +
        HLOOKUP("dmg",[1]pl!$P:$P,pos!E6) / b!E5 * 530 / (184 * EXP(0.24 * avglvl!E5) + 130) +
        HLOOKUP("spo",[1]pl!$R:$R,pos!E6) / b!E5 * 125 +
        MIN(2.2, HLOOKUP("def",[1]pl!$S:$S,pos!E6) / b!E5) * 100 +
        ((185 / (0.17 + EXP((gwr!E5 * 100 - 35) * -0.134))) - 500) * 0.45 +
        (6 - MIN(6,avglvl!E5)) * -60,)</f>
        <v>617.80868840503604</v>
      </c>
      <c r="F5" s="33">
        <f>IFERROR(
       (1240 - 1040 / POWER(MIN(6,avglvl!F5), 0.164)) * HLOOKUP("frg",[1]pl!$Q:$Q,pos!F6) / b!F5 +
        HLOOKUP("dmg",[1]pl!$P:$P,pos!F6) / b!F5 * 530 / (184 * EXP(0.24 * avglvl!F5) + 130) +
        HLOOKUP("spo",[1]pl!$R:$R,pos!F6) / b!F5 * 125 +
        MIN(2.2, HLOOKUP("def",[1]pl!$S:$S,pos!F6) / b!F5) * 100 +
        ((185 / (0.17 + EXP((gwr!F5 * 100 - 35) * -0.134))) - 500) * 0.45 +
        (6 - MIN(6,avglvl!F5)) * -60,)</f>
        <v>335.65618269191737</v>
      </c>
      <c r="G5" s="33">
        <f>IFERROR(
       (1240 - 1040 / POWER(MIN(6,avglvl!G5), 0.164)) * HLOOKUP("frg",[1]pl!$Q:$Q,pos!G6) / b!G5 +
        HLOOKUP("dmg",[1]pl!$P:$P,pos!G6) / b!G5 * 530 / (184 * EXP(0.24 * avglvl!G5) + 130) +
        HLOOKUP("spo",[1]pl!$R:$R,pos!G6) / b!G5 * 125 +
        MIN(2.2, HLOOKUP("def",[1]pl!$S:$S,pos!G6) / b!G5) * 100 +
        ((185 / (0.17 + EXP((gwr!G5 * 100 - 35) * -0.134))) - 500) * 0.45 +
        (6 - MIN(6,avglvl!G5)) * -60,)</f>
        <v>967.78930102765116</v>
      </c>
      <c r="H5" s="33">
        <f>IFERROR(
       (1240 - 1040 / POWER(MIN(6,avglvl!H5), 0.164)) * HLOOKUP("frg",[1]pl!$Q:$Q,pos!H6) / b!H5 +
        HLOOKUP("dmg",[1]pl!$P:$P,pos!H6) / b!H5 * 530 / (184 * EXP(0.24 * avglvl!H5) + 130) +
        HLOOKUP("spo",[1]pl!$R:$R,pos!H6) / b!H5 * 125 +
        MIN(2.2, HLOOKUP("def",[1]pl!$S:$S,pos!H6) / b!H5) * 100 +
        ((185 / (0.17 + EXP((gwr!H5 * 100 - 35) * -0.134))) - 500) * 0.45 +
        (6 - MIN(6,avglvl!H5)) * -60,)</f>
        <v>276.78210226311512</v>
      </c>
      <c r="I5" s="33">
        <f>IFERROR(
       (1240 - 1040 / POWER(MIN(6,avglvl!I5), 0.164)) * HLOOKUP("frg",[1]pl!$Q:$Q,pos!I6) / b!I5 +
        HLOOKUP("dmg",[1]pl!$P:$P,pos!I6) / b!I5 * 530 / (184 * EXP(0.24 * avglvl!I5) + 130) +
        HLOOKUP("spo",[1]pl!$R:$R,pos!I6) / b!I5 * 125 +
        MIN(2.2, HLOOKUP("def",[1]pl!$S:$S,pos!I6) / b!I5) * 100 +
        ((185 / (0.17 + EXP((gwr!I5 * 100 - 35) * -0.134))) - 500) * 0.45 +
        (6 - MIN(6,avglvl!I5)) * -60,)</f>
        <v>459.39623048472038</v>
      </c>
      <c r="J5" s="33">
        <f>IFERROR(
       (1240 - 1040 / POWER(MIN(6,avglvl!J5), 0.164)) * HLOOKUP("frg",[1]pl!$Q:$Q,pos!J6) / b!J5 +
        HLOOKUP("dmg",[1]pl!$P:$P,pos!J6) / b!J5 * 530 / (184 * EXP(0.24 * avglvl!J5) + 130) +
        HLOOKUP("spo",[1]pl!$R:$R,pos!J6) / b!J5 * 125 +
        MIN(2.2, HLOOKUP("def",[1]pl!$S:$S,pos!J6) / b!J5) * 100 +
        ((185 / (0.17 + EXP((gwr!J5 * 100 - 35) * -0.134))) - 500) * 0.45 +
        (6 - MIN(6,avglvl!J5)) * -60,)</f>
        <v>161.55280116827208</v>
      </c>
      <c r="K5" s="33">
        <f>IFERROR(
       (1240 - 1040 / POWER(MIN(6,avglvl!K5), 0.164)) * HLOOKUP("frg",[1]pl!$Q:$Q,pos!K6) / b!K5 +
        HLOOKUP("dmg",[1]pl!$P:$P,pos!K6) / b!K5 * 530 / (184 * EXP(0.24 * avglvl!K5) + 130) +
        HLOOKUP("spo",[1]pl!$R:$R,pos!K6) / b!K5 * 125 +
        MIN(2.2, HLOOKUP("def",[1]pl!$S:$S,pos!K6) / b!K5) * 100 +
        ((185 / (0.17 + EXP((gwr!K5 * 100 - 35) * -0.134))) - 500) * 0.45 +
        (6 - MIN(6,avglvl!K5)) * -60,)</f>
        <v>481.57868611835306</v>
      </c>
      <c r="L5" s="33">
        <f>IFERROR(
       (1240 - 1040 / POWER(MIN(6,avglvl!L5), 0.164)) * HLOOKUP("frg",[1]pl!$Q:$Q,pos!L6) / b!L5 +
        HLOOKUP("dmg",[1]pl!$P:$P,pos!L6) / b!L5 * 530 / (184 * EXP(0.24 * avglvl!L5) + 130) +
        HLOOKUP("spo",[1]pl!$R:$R,pos!L6) / b!L5 * 125 +
        MIN(2.2, HLOOKUP("def",[1]pl!$S:$S,pos!L6) / b!L5) * 100 +
        ((185 / (0.17 + EXP((gwr!L5 * 100 - 35) * -0.134))) - 500) * 0.45 +
        (6 - MIN(6,avglvl!L5)) * -60,)</f>
        <v>700.19619309072448</v>
      </c>
      <c r="M5" s="33">
        <f>IFERROR(
       (1240 - 1040 / POWER(MIN(6,avglvl!M5), 0.164)) * HLOOKUP("frg",[1]pl!$Q:$Q,pos!M6) / b!M5 +
        HLOOKUP("dmg",[1]pl!$P:$P,pos!M6) / b!M5 * 530 / (184 * EXP(0.24 * avglvl!M5) + 130) +
        HLOOKUP("spo",[1]pl!$R:$R,pos!M6) / b!M5 * 125 +
        MIN(2.2, HLOOKUP("def",[1]pl!$S:$S,pos!M6) / b!M5) * 100 +
        ((185 / (0.17 + EXP((gwr!M5 * 100 - 35) * -0.134))) - 500) * 0.45 +
        (6 - MIN(6,avglvl!M5)) * -60,)</f>
        <v>186.77440870510728</v>
      </c>
      <c r="N5" s="33">
        <f>IFERROR(
       (1240 - 1040 / POWER(MIN(6,avglvl!N5), 0.164)) * HLOOKUP("frg",[1]pl!$Q:$Q,pos!N6) / b!N5 +
        HLOOKUP("dmg",[1]pl!$P:$P,pos!N6) / b!N5 * 530 / (184 * EXP(0.24 * avglvl!N5) + 130) +
        HLOOKUP("spo",[1]pl!$R:$R,pos!N6) / b!N5 * 125 +
        MIN(2.2, HLOOKUP("def",[1]pl!$S:$S,pos!N6) / b!N5) * 100 +
        ((185 / (0.17 + EXP((gwr!N5 * 100 - 35) * -0.134))) - 500) * 0.45 +
        (6 - MIN(6,avglvl!N5)) * -60,)</f>
        <v>911.18793653824446</v>
      </c>
      <c r="O5" s="33">
        <f>IFERROR(
       (1240 - 1040 / POWER(MIN(6,avglvl!O5), 0.164)) * HLOOKUP("frg",[1]pl!$Q:$Q,pos!O6) / b!O5 +
        HLOOKUP("dmg",[1]pl!$P:$P,pos!O6) / b!O5 * 530 / (184 * EXP(0.24 * avglvl!O5) + 130) +
        HLOOKUP("spo",[1]pl!$R:$R,pos!O6) / b!O5 * 125 +
        MIN(2.2, HLOOKUP("def",[1]pl!$S:$S,pos!O6) / b!O5) * 100 +
        ((185 / (0.17 + EXP((gwr!O5 * 100 - 35) * -0.134))) - 500) * 0.45 +
        (6 - MIN(6,avglvl!O5)) * -60,)</f>
        <v>259.2319510342121</v>
      </c>
      <c r="Q5" s="33">
        <f>IFERROR(
       (1240 - 1040 / POWER(MIN(6,avglvl!Q5), 0.164)) * HLOOKUP("frg",[1]pl!$Q:$Q,pos!Q6) / b!Q5 +
        HLOOKUP("dmg",[1]pl!$P:$P,pos!Q6) / b!Q5 * 530 / (184 * EXP(0.24 * avglvl!Q5) + 130) +
        HLOOKUP("spo",[1]pl!$R:$R,pos!Q6) / b!Q5 * 125 +
        MIN(2.2, HLOOKUP("def",[1]pl!$S:$S,pos!Q6) / b!Q5) * 100 +
        ((185 / (0.17 + EXP((gwr!Q5 * 100 - 35) * -0.134))) - 500) * 0.45 +
        (6 - MIN(6,avglvl!Q5)) * -60,)</f>
        <v>812.91419168758409</v>
      </c>
      <c r="R5" s="33">
        <f>IFERROR(
       (1240 - 1040 / POWER(MIN(6,avglvl!R5), 0.164)) * HLOOKUP("frg",[1]pl!$Q:$Q,pos!R6) / b!R5 +
        HLOOKUP("dmg",[1]pl!$P:$P,pos!R6) / b!R5 * 530 / (184 * EXP(0.24 * avglvl!R5) + 130) +
        HLOOKUP("spo",[1]pl!$R:$R,pos!R6) / b!R5 * 125 +
        MIN(2.2, HLOOKUP("def",[1]pl!$S:$S,pos!R6) / b!R5) * 100 +
        ((185 / (0.17 + EXP((gwr!R5 * 100 - 35) * -0.134))) - 500) * 0.45 +
        (6 - MIN(6,avglvl!R5)) * -60,)</f>
        <v>250.15422923778704</v>
      </c>
      <c r="S5" s="33">
        <f>IFERROR(
       (1240 - 1040 / POWER(MIN(6,avglvl!S5), 0.164)) * HLOOKUP("frg",[1]pl!$Q:$Q,pos!S6) / b!S5 +
        HLOOKUP("dmg",[1]pl!$P:$P,pos!S6) / b!S5 * 530 / (184 * EXP(0.24 * avglvl!S5) + 130) +
        HLOOKUP("spo",[1]pl!$R:$R,pos!S6) / b!S5 * 125 +
        MIN(2.2, HLOOKUP("def",[1]pl!$S:$S,pos!S6) / b!S5) * 100 +
        ((185 / (0.17 + EXP((gwr!S5 * 100 - 35) * -0.134))) - 500) * 0.45 +
        (6 - MIN(6,avglvl!S5)) * -60,)</f>
        <v>221.19696340402942</v>
      </c>
      <c r="T5" s="33">
        <f>IFERROR(
       (1240 - 1040 / POWER(MIN(6,avglvl!T5), 0.164)) * HLOOKUP("frg",[1]pl!$Q:$Q,pos!T6) / b!T5 +
        HLOOKUP("dmg",[1]pl!$P:$P,pos!T6) / b!T5 * 530 / (184 * EXP(0.24 * avglvl!T5) + 130) +
        HLOOKUP("spo",[1]pl!$R:$R,pos!T6) / b!T5 * 125 +
        MIN(2.2, HLOOKUP("def",[1]pl!$S:$S,pos!T6) / b!T5) * 100 +
        ((185 / (0.17 + EXP((gwr!T5 * 100 - 35) * -0.134))) - 500) * 0.45 +
        (6 - MIN(6,avglvl!T5)) * -60,)</f>
        <v>547.10500685528768</v>
      </c>
      <c r="U5" s="33">
        <f>IFERROR(
       (1240 - 1040 / POWER(MIN(6,avglvl!U5), 0.164)) * HLOOKUP("frg",[1]pl!$Q:$Q,pos!U6) / b!U5 +
        HLOOKUP("dmg",[1]pl!$P:$P,pos!U6) / b!U5 * 530 / (184 * EXP(0.24 * avglvl!U5) + 130) +
        HLOOKUP("spo",[1]pl!$R:$R,pos!U6) / b!U5 * 125 +
        MIN(2.2, HLOOKUP("def",[1]pl!$S:$S,pos!U6) / b!U5) * 100 +
        ((185 / (0.17 + EXP((gwr!U5 * 100 - 35) * -0.134))) - 500) * 0.45 +
        (6 - MIN(6,avglvl!U5)) * -60,)</f>
        <v>242.78746062400342</v>
      </c>
      <c r="V5" s="33">
        <f>IFERROR(
       (1240 - 1040 / POWER(MIN(6,avglvl!V5), 0.164)) * HLOOKUP("frg",[1]pl!$Q:$Q,pos!V6) / b!V5 +
        HLOOKUP("dmg",[1]pl!$P:$P,pos!V6) / b!V5 * 530 / (184 * EXP(0.24 * avglvl!V5) + 130) +
        HLOOKUP("spo",[1]pl!$R:$R,pos!V6) / b!V5 * 125 +
        MIN(2.2, HLOOKUP("def",[1]pl!$S:$S,pos!V6) / b!V5) * 100 +
        ((185 / (0.17 + EXP((gwr!V5 * 100 - 35) * -0.134))) - 500) * 0.45 +
        (6 - MIN(6,avglvl!V5)) * -60,)</f>
        <v>4.2807576528192612</v>
      </c>
      <c r="W5" s="33">
        <f>IFERROR(
       (1240 - 1040 / POWER(MIN(6,avglvl!W5), 0.164)) * HLOOKUP("frg",[1]pl!$Q:$Q,pos!W6) / b!W5 +
        HLOOKUP("dmg",[1]pl!$P:$P,pos!W6) / b!W5 * 530 / (184 * EXP(0.24 * avglvl!W5) + 130) +
        HLOOKUP("spo",[1]pl!$R:$R,pos!W6) / b!W5 * 125 +
        MIN(2.2, HLOOKUP("def",[1]pl!$S:$S,pos!W6) / b!W5) * 100 +
        ((185 / (0.17 + EXP((gwr!W5 * 100 - 35) * -0.134))) - 500) * 0.45 +
        (6 - MIN(6,avglvl!W5)) * -60,)</f>
        <v>249.55947388020252</v>
      </c>
      <c r="X5" s="33">
        <f>IFERROR(
       (1240 - 1040 / POWER(MIN(6,avglvl!X5), 0.164)) * HLOOKUP("frg",[1]pl!$Q:$Q,pos!X6) / b!X5 +
        HLOOKUP("dmg",[1]pl!$P:$P,pos!X6) / b!X5 * 530 / (184 * EXP(0.24 * avglvl!X5) + 130) +
        HLOOKUP("spo",[1]pl!$R:$R,pos!X6) / b!X5 * 125 +
        MIN(2.2, HLOOKUP("def",[1]pl!$S:$S,pos!X6) / b!X5) * 100 +
        ((185 / (0.17 + EXP((gwr!X5 * 100 - 35) * -0.134))) - 500) * 0.45 +
        (6 - MIN(6,avglvl!X5)) * -60,)</f>
        <v>979.58342738785188</v>
      </c>
      <c r="Y5" s="33">
        <f>IFERROR(
       (1240 - 1040 / POWER(MIN(6,avglvl!Y5), 0.164)) * HLOOKUP("frg",[1]pl!$Q:$Q,pos!Y6) / b!Y5 +
        HLOOKUP("dmg",[1]pl!$P:$P,pos!Y6) / b!Y5 * 530 / (184 * EXP(0.24 * avglvl!Y5) + 130) +
        HLOOKUP("spo",[1]pl!$R:$R,pos!Y6) / b!Y5 * 125 +
        MIN(2.2, HLOOKUP("def",[1]pl!$S:$S,pos!Y6) / b!Y5) * 100 +
        ((185 / (0.17 + EXP((gwr!Y5 * 100 - 35) * -0.134))) - 500) * 0.45 +
        (6 - MIN(6,avglvl!Y5)) * -60,)</f>
        <v>611.2020611440181</v>
      </c>
      <c r="Z5" s="33">
        <f>IFERROR(
       (1240 - 1040 / POWER(MIN(6,avglvl!Z5), 0.164)) * HLOOKUP("frg",[1]pl!$Q:$Q,pos!Z6) / b!Z5 +
        HLOOKUP("dmg",[1]pl!$P:$P,pos!Z6) / b!Z5 * 530 / (184 * EXP(0.24 * avglvl!Z5) + 130) +
        HLOOKUP("spo",[1]pl!$R:$R,pos!Z6) / b!Z5 * 125 +
        MIN(2.2, HLOOKUP("def",[1]pl!$S:$S,pos!Z6) / b!Z5) * 100 +
        ((185 / (0.17 + EXP((gwr!Z5 * 100 - 35) * -0.134))) - 500) * 0.45 +
        (6 - MIN(6,avglvl!Z5)) * -60,)</f>
        <v>422.82183151233926</v>
      </c>
      <c r="AA5" s="33">
        <f>IFERROR(
       (1240 - 1040 / POWER(MIN(6,avglvl!AA5), 0.164)) * HLOOKUP("frg",[1]pl!$Q:$Q,pos!AA6) / b!AA5 +
        HLOOKUP("dmg",[1]pl!$P:$P,pos!AA6) / b!AA5 * 530 / (184 * EXP(0.24 * avglvl!AA5) + 130) +
        HLOOKUP("spo",[1]pl!$R:$R,pos!AA6) / b!AA5 * 125 +
        MIN(2.2, HLOOKUP("def",[1]pl!$S:$S,pos!AA6) / b!AA5) * 100 +
        ((185 / (0.17 + EXP((gwr!AA5 * 100 - 35) * -0.134))) - 500) * 0.45 +
        (6 - MIN(6,avglvl!AA5)) * -60,)</f>
        <v>779.69261294678688</v>
      </c>
      <c r="AB5" s="33">
        <f>IFERROR(
       (1240 - 1040 / POWER(MIN(6,avglvl!AB5), 0.164)) * HLOOKUP("frg",[1]pl!$Q:$Q,pos!AB6) / b!AB5 +
        HLOOKUP("dmg",[1]pl!$P:$P,pos!AB6) / b!AB5 * 530 / (184 * EXP(0.24 * avglvl!AB5) + 130) +
        HLOOKUP("spo",[1]pl!$R:$R,pos!AB6) / b!AB5 * 125 +
        MIN(2.2, HLOOKUP("def",[1]pl!$S:$S,pos!AB6) / b!AB5) * 100 +
        ((185 / (0.17 + EXP((gwr!AB5 * 100 - 35) * -0.134))) - 500) * 0.45 +
        (6 - MIN(6,avglvl!AB5)) * -60,)</f>
        <v>693.76854786005356</v>
      </c>
      <c r="AC5" s="33">
        <f>IFERROR(
       (1240 - 1040 / POWER(MIN(6,avglvl!AC5), 0.164)) * HLOOKUP("frg",[1]pl!$Q:$Q,pos!AC6) / b!AC5 +
        HLOOKUP("dmg",[1]pl!$P:$P,pos!AC6) / b!AC5 * 530 / (184 * EXP(0.24 * avglvl!AC5) + 130) +
        HLOOKUP("spo",[1]pl!$R:$R,pos!AC6) / b!AC5 * 125 +
        MIN(2.2, HLOOKUP("def",[1]pl!$S:$S,pos!AC6) / b!AC5) * 100 +
        ((185 / (0.17 + EXP((gwr!AC5 * 100 - 35) * -0.134))) - 500) * 0.45 +
        (6 - MIN(6,avglvl!AC5)) * -60,)</f>
        <v>118.24674598411013</v>
      </c>
      <c r="AD5" s="33">
        <f>IFERROR(
       (1240 - 1040 / POWER(MIN(6,avglvl!AD5), 0.164)) * HLOOKUP("frg",[1]pl!$Q:$Q,pos!AD6) / b!AD5 +
        HLOOKUP("dmg",[1]pl!$P:$P,pos!AD6) / b!AD5 * 530 / (184 * EXP(0.24 * avglvl!AD5) + 130) +
        HLOOKUP("spo",[1]pl!$R:$R,pos!AD6) / b!AD5 * 125 +
        MIN(2.2, HLOOKUP("def",[1]pl!$S:$S,pos!AD6) / b!AD5) * 100 +
        ((185 / (0.17 + EXP((gwr!AD5 * 100 - 35) * -0.134))) - 500) * 0.45 +
        (6 - MIN(6,avglvl!AD5)) * -60,)</f>
        <v>439.19715538706578</v>
      </c>
      <c r="AE5" s="33">
        <f>IFERROR(
       (1240 - 1040 / POWER(MIN(6,avglvl!AE5), 0.164)) * HLOOKUP("frg",[1]pl!$Q:$Q,pos!AE6) / b!AE5 +
        HLOOKUP("dmg",[1]pl!$P:$P,pos!AE6) / b!AE5 * 530 / (184 * EXP(0.24 * avglvl!AE5) + 130) +
        HLOOKUP("spo",[1]pl!$R:$R,pos!AE6) / b!AE5 * 125 +
        MIN(2.2, HLOOKUP("def",[1]pl!$S:$S,pos!AE6) / b!AE5) * 100 +
        ((185 / (0.17 + EXP((gwr!AE5 * 100 - 35) * -0.134))) - 500) * 0.45 +
        (6 - MIN(6,avglvl!AE5)) * -60,)</f>
        <v>1539.0312644939791</v>
      </c>
    </row>
    <row r="6" spans="1:31" x14ac:dyDescent="0.25">
      <c r="A6" s="33">
        <f>IFERROR(
       (1240 - 1040 / POWER(MIN(6,avglvl!A6), 0.164)) * HLOOKUP("frg",[1]pl!$Q:$Q,pos!A7) / b!A6 +
        HLOOKUP("dmg",[1]pl!$P:$P,pos!A7) / b!A6 * 530 / (184 * EXP(0.24 * avglvl!A6) + 130) +
        HLOOKUP("spo",[1]pl!$R:$R,pos!A7) / b!A6 * 125 +
        MIN(2.2, HLOOKUP("def",[1]pl!$S:$S,pos!A7) / b!A6) * 100 +
        ((185 / (0.17 + EXP((gwr!A6 * 100 - 35) * -0.134))) - 500) * 0.45 +
        (6 - MIN(6,avglvl!A6)) * -60,)</f>
        <v>481.05647159281705</v>
      </c>
      <c r="B6" s="33">
        <f>IFERROR(
       (1240 - 1040 / POWER(MIN(6,avglvl!B6), 0.164)) * HLOOKUP("frg",[1]pl!$Q:$Q,pos!B7) / b!B6 +
        HLOOKUP("dmg",[1]pl!$P:$P,pos!B7) / b!B6 * 530 / (184 * EXP(0.24 * avglvl!B6) + 130) +
        HLOOKUP("spo",[1]pl!$R:$R,pos!B7) / b!B6 * 125 +
        MIN(2.2, HLOOKUP("def",[1]pl!$S:$S,pos!B7) / b!B6) * 100 +
        ((185 / (0.17 + EXP((gwr!B6 * 100 - 35) * -0.134))) - 500) * 0.45 +
        (6 - MIN(6,avglvl!B6)) * -60,)</f>
        <v>758.50891114236515</v>
      </c>
      <c r="C6" s="33">
        <f>IFERROR(
       (1240 - 1040 / POWER(MIN(6,avglvl!C6), 0.164)) * HLOOKUP("frg",[1]pl!$Q:$Q,pos!C7) / b!C6 +
        HLOOKUP("dmg",[1]pl!$P:$P,pos!C7) / b!C6 * 530 / (184 * EXP(0.24 * avglvl!C6) + 130) +
        HLOOKUP("spo",[1]pl!$R:$R,pos!C7) / b!C6 * 125 +
        MIN(2.2, HLOOKUP("def",[1]pl!$S:$S,pos!C7) / b!C6) * 100 +
        ((185 / (0.17 + EXP((gwr!C6 * 100 - 35) * -0.134))) - 500) * 0.45 +
        (6 - MIN(6,avglvl!C6)) * -60,)</f>
        <v>775.61959700844477</v>
      </c>
      <c r="D6" s="33">
        <f>IFERROR(
       (1240 - 1040 / POWER(MIN(6,avglvl!D6), 0.164)) * HLOOKUP("frg",[1]pl!$Q:$Q,pos!D7) / b!D6 +
        HLOOKUP("dmg",[1]pl!$P:$P,pos!D7) / b!D6 * 530 / (184 * EXP(0.24 * avglvl!D6) + 130) +
        HLOOKUP("spo",[1]pl!$R:$R,pos!D7) / b!D6 * 125 +
        MIN(2.2, HLOOKUP("def",[1]pl!$S:$S,pos!D7) / b!D6) * 100 +
        ((185 / (0.17 + EXP((gwr!D6 * 100 - 35) * -0.134))) - 500) * 0.45 +
        (6 - MIN(6,avglvl!D6)) * -60,)</f>
        <v>584.59117529912669</v>
      </c>
      <c r="E6" s="33">
        <f>IFERROR(
       (1240 - 1040 / POWER(MIN(6,avglvl!E6), 0.164)) * HLOOKUP("frg",[1]pl!$Q:$Q,pos!E7) / b!E6 +
        HLOOKUP("dmg",[1]pl!$P:$P,pos!E7) / b!E6 * 530 / (184 * EXP(0.24 * avglvl!E6) + 130) +
        HLOOKUP("spo",[1]pl!$R:$R,pos!E7) / b!E6 * 125 +
        MIN(2.2, HLOOKUP("def",[1]pl!$S:$S,pos!E7) / b!E6) * 100 +
        ((185 / (0.17 + EXP((gwr!E6 * 100 - 35) * -0.134))) - 500) * 0.45 +
        (6 - MIN(6,avglvl!E6)) * -60,)</f>
        <v>582.8591732880476</v>
      </c>
      <c r="F6" s="33">
        <f>IFERROR(
       (1240 - 1040 / POWER(MIN(6,avglvl!F6), 0.164)) * HLOOKUP("frg",[1]pl!$Q:$Q,pos!F7) / b!F6 +
        HLOOKUP("dmg",[1]pl!$P:$P,pos!F7) / b!F6 * 530 / (184 * EXP(0.24 * avglvl!F6) + 130) +
        HLOOKUP("spo",[1]pl!$R:$R,pos!F7) / b!F6 * 125 +
        MIN(2.2, HLOOKUP("def",[1]pl!$S:$S,pos!F7) / b!F6) * 100 +
        ((185 / (0.17 + EXP((gwr!F6 * 100 - 35) * -0.134))) - 500) * 0.45 +
        (6 - MIN(6,avglvl!F6)) * -60,)</f>
        <v>1213.626504294451</v>
      </c>
      <c r="G6" s="33">
        <f>IFERROR(
       (1240 - 1040 / POWER(MIN(6,avglvl!G6), 0.164)) * HLOOKUP("frg",[1]pl!$Q:$Q,pos!G7) / b!G6 +
        HLOOKUP("dmg",[1]pl!$P:$P,pos!G7) / b!G6 * 530 / (184 * EXP(0.24 * avglvl!G6) + 130) +
        HLOOKUP("spo",[1]pl!$R:$R,pos!G7) / b!G6 * 125 +
        MIN(2.2, HLOOKUP("def",[1]pl!$S:$S,pos!G7) / b!G6) * 100 +
        ((185 / (0.17 + EXP((gwr!G6 * 100 - 35) * -0.134))) - 500) * 0.45 +
        (6 - MIN(6,avglvl!G6)) * -60,)</f>
        <v>1265.7539169671404</v>
      </c>
      <c r="H6" s="33">
        <f>IFERROR(
       (1240 - 1040 / POWER(MIN(6,avglvl!H6), 0.164)) * HLOOKUP("frg",[1]pl!$Q:$Q,pos!H7) / b!H6 +
        HLOOKUP("dmg",[1]pl!$P:$P,pos!H7) / b!H6 * 530 / (184 * EXP(0.24 * avglvl!H6) + 130) +
        HLOOKUP("spo",[1]pl!$R:$R,pos!H7) / b!H6 * 125 +
        MIN(2.2, HLOOKUP("def",[1]pl!$S:$S,pos!H7) / b!H6) * 100 +
        ((185 / (0.17 + EXP((gwr!H6 * 100 - 35) * -0.134))) - 500) * 0.45 +
        (6 - MIN(6,avglvl!H6)) * -60,)</f>
        <v>1311.6999835724578</v>
      </c>
      <c r="I6" s="33">
        <f>IFERROR(
       (1240 - 1040 / POWER(MIN(6,avglvl!I6), 0.164)) * HLOOKUP("frg",[1]pl!$Q:$Q,pos!I7) / b!I6 +
        HLOOKUP("dmg",[1]pl!$P:$P,pos!I7) / b!I6 * 530 / (184 * EXP(0.24 * avglvl!I6) + 130) +
        HLOOKUP("spo",[1]pl!$R:$R,pos!I7) / b!I6 * 125 +
        MIN(2.2, HLOOKUP("def",[1]pl!$S:$S,pos!I7) / b!I6) * 100 +
        ((185 / (0.17 + EXP((gwr!I6 * 100 - 35) * -0.134))) - 500) * 0.45 +
        (6 - MIN(6,avglvl!I6)) * -60,)</f>
        <v>218.49073217574161</v>
      </c>
      <c r="J6" s="33">
        <f>IFERROR(
       (1240 - 1040 / POWER(MIN(6,avglvl!J6), 0.164)) * HLOOKUP("frg",[1]pl!$Q:$Q,pos!J7) / b!J6 +
        HLOOKUP("dmg",[1]pl!$P:$P,pos!J7) / b!J6 * 530 / (184 * EXP(0.24 * avglvl!J6) + 130) +
        HLOOKUP("spo",[1]pl!$R:$R,pos!J7) / b!J6 * 125 +
        MIN(2.2, HLOOKUP("def",[1]pl!$S:$S,pos!J7) / b!J6) * 100 +
        ((185 / (0.17 + EXP((gwr!J6 * 100 - 35) * -0.134))) - 500) * 0.45 +
        (6 - MIN(6,avglvl!J6)) * -60,)</f>
        <v>284.80444977595516</v>
      </c>
      <c r="K6" s="33">
        <f>IFERROR(
       (1240 - 1040 / POWER(MIN(6,avglvl!K6), 0.164)) * HLOOKUP("frg",[1]pl!$Q:$Q,pos!K7) / b!K6 +
        HLOOKUP("dmg",[1]pl!$P:$P,pos!K7) / b!K6 * 530 / (184 * EXP(0.24 * avglvl!K6) + 130) +
        HLOOKUP("spo",[1]pl!$R:$R,pos!K7) / b!K6 * 125 +
        MIN(2.2, HLOOKUP("def",[1]pl!$S:$S,pos!K7) / b!K6) * 100 +
        ((185 / (0.17 + EXP((gwr!K6 * 100 - 35) * -0.134))) - 500) * 0.45 +
        (6 - MIN(6,avglvl!K6)) * -60,)</f>
        <v>497.90450201693886</v>
      </c>
      <c r="L6" s="33">
        <f>IFERROR(
       (1240 - 1040 / POWER(MIN(6,avglvl!L6), 0.164)) * HLOOKUP("frg",[1]pl!$Q:$Q,pos!L7) / b!L6 +
        HLOOKUP("dmg",[1]pl!$P:$P,pos!L7) / b!L6 * 530 / (184 * EXP(0.24 * avglvl!L6) + 130) +
        HLOOKUP("spo",[1]pl!$R:$R,pos!L7) / b!L6 * 125 +
        MIN(2.2, HLOOKUP("def",[1]pl!$S:$S,pos!L7) / b!L6) * 100 +
        ((185 / (0.17 + EXP((gwr!L6 * 100 - 35) * -0.134))) - 500) * 0.45 +
        (6 - MIN(6,avglvl!L6)) * -60,)</f>
        <v>544.49093938806482</v>
      </c>
      <c r="M6" s="33">
        <f>IFERROR(
       (1240 - 1040 / POWER(MIN(6,avglvl!M6), 0.164)) * HLOOKUP("frg",[1]pl!$Q:$Q,pos!M7) / b!M6 +
        HLOOKUP("dmg",[1]pl!$P:$P,pos!M7) / b!M6 * 530 / (184 * EXP(0.24 * avglvl!M6) + 130) +
        HLOOKUP("spo",[1]pl!$R:$R,pos!M7) / b!M6 * 125 +
        MIN(2.2, HLOOKUP("def",[1]pl!$S:$S,pos!M7) / b!M6) * 100 +
        ((185 / (0.17 + EXP((gwr!M6 * 100 - 35) * -0.134))) - 500) * 0.45 +
        (6 - MIN(6,avglvl!M6)) * -60,)</f>
        <v>414.66850578972162</v>
      </c>
      <c r="N6" s="33">
        <f>IFERROR(
       (1240 - 1040 / POWER(MIN(6,avglvl!N6), 0.164)) * HLOOKUP("frg",[1]pl!$Q:$Q,pos!N7) / b!N6 +
        HLOOKUP("dmg",[1]pl!$P:$P,pos!N7) / b!N6 * 530 / (184 * EXP(0.24 * avglvl!N6) + 130) +
        HLOOKUP("spo",[1]pl!$R:$R,pos!N7) / b!N6 * 125 +
        MIN(2.2, HLOOKUP("def",[1]pl!$S:$S,pos!N7) / b!N6) * 100 +
        ((185 / (0.17 + EXP((gwr!N6 * 100 - 35) * -0.134))) - 500) * 0.45 +
        (6 - MIN(6,avglvl!N6)) * -60,)</f>
        <v>603.92059054219931</v>
      </c>
      <c r="O6" s="33">
        <f>IFERROR(
       (1240 - 1040 / POWER(MIN(6,avglvl!O6), 0.164)) * HLOOKUP("frg",[1]pl!$Q:$Q,pos!O7) / b!O6 +
        HLOOKUP("dmg",[1]pl!$P:$P,pos!O7) / b!O6 * 530 / (184 * EXP(0.24 * avglvl!O6) + 130) +
        HLOOKUP("spo",[1]pl!$R:$R,pos!O7) / b!O6 * 125 +
        MIN(2.2, HLOOKUP("def",[1]pl!$S:$S,pos!O7) / b!O6) * 100 +
        ((185 / (0.17 + EXP((gwr!O6 * 100 - 35) * -0.134))) - 500) * 0.45 +
        (6 - MIN(6,avglvl!O6)) * -60,)</f>
        <v>238.48203703645532</v>
      </c>
      <c r="Q6" s="33">
        <f>IFERROR(
       (1240 - 1040 / POWER(MIN(6,avglvl!Q6), 0.164)) * HLOOKUP("frg",[1]pl!$Q:$Q,pos!Q7) / b!Q6 +
        HLOOKUP("dmg",[1]pl!$P:$P,pos!Q7) / b!Q6 * 530 / (184 * EXP(0.24 * avglvl!Q6) + 130) +
        HLOOKUP("spo",[1]pl!$R:$R,pos!Q7) / b!Q6 * 125 +
        MIN(2.2, HLOOKUP("def",[1]pl!$S:$S,pos!Q7) / b!Q6) * 100 +
        ((185 / (0.17 + EXP((gwr!Q6 * 100 - 35) * -0.134))) - 500) * 0.45 +
        (6 - MIN(6,avglvl!Q6)) * -60,)</f>
        <v>408.8637131837379</v>
      </c>
      <c r="R6" s="33">
        <f>IFERROR(
       (1240 - 1040 / POWER(MIN(6,avglvl!R6), 0.164)) * HLOOKUP("frg",[1]pl!$Q:$Q,pos!R7) / b!R6 +
        HLOOKUP("dmg",[1]pl!$P:$P,pos!R7) / b!R6 * 530 / (184 * EXP(0.24 * avglvl!R6) + 130) +
        HLOOKUP("spo",[1]pl!$R:$R,pos!R7) / b!R6 * 125 +
        MIN(2.2, HLOOKUP("def",[1]pl!$S:$S,pos!R7) / b!R6) * 100 +
        ((185 / (0.17 + EXP((gwr!R6 * 100 - 35) * -0.134))) - 500) * 0.45 +
        (6 - MIN(6,avglvl!R6)) * -60,)</f>
        <v>-8.4957009529153424</v>
      </c>
      <c r="S6" s="33">
        <f>IFERROR(
       (1240 - 1040 / POWER(MIN(6,avglvl!S6), 0.164)) * HLOOKUP("frg",[1]pl!$Q:$Q,pos!S7) / b!S6 +
        HLOOKUP("dmg",[1]pl!$P:$P,pos!S7) / b!S6 * 530 / (184 * EXP(0.24 * avglvl!S6) + 130) +
        HLOOKUP("spo",[1]pl!$R:$R,pos!S7) / b!S6 * 125 +
        MIN(2.2, HLOOKUP("def",[1]pl!$S:$S,pos!S7) / b!S6) * 100 +
        ((185 / (0.17 + EXP((gwr!S6 * 100 - 35) * -0.134))) - 500) * 0.45 +
        (6 - MIN(6,avglvl!S6)) * -60,)</f>
        <v>659.29781672847275</v>
      </c>
      <c r="T6" s="33">
        <f>IFERROR(
       (1240 - 1040 / POWER(MIN(6,avglvl!T6), 0.164)) * HLOOKUP("frg",[1]pl!$Q:$Q,pos!T7) / b!T6 +
        HLOOKUP("dmg",[1]pl!$P:$P,pos!T7) / b!T6 * 530 / (184 * EXP(0.24 * avglvl!T6) + 130) +
        HLOOKUP("spo",[1]pl!$R:$R,pos!T7) / b!T6 * 125 +
        MIN(2.2, HLOOKUP("def",[1]pl!$S:$S,pos!T7) / b!T6) * 100 +
        ((185 / (0.17 + EXP((gwr!T6 * 100 - 35) * -0.134))) - 500) * 0.45 +
        (6 - MIN(6,avglvl!T6)) * -60,)</f>
        <v>827.65041900118524</v>
      </c>
      <c r="U6" s="33">
        <f>IFERROR(
       (1240 - 1040 / POWER(MIN(6,avglvl!U6), 0.164)) * HLOOKUP("frg",[1]pl!$Q:$Q,pos!U7) / b!U6 +
        HLOOKUP("dmg",[1]pl!$P:$P,pos!U7) / b!U6 * 530 / (184 * EXP(0.24 * avglvl!U6) + 130) +
        HLOOKUP("spo",[1]pl!$R:$R,pos!U7) / b!U6 * 125 +
        MIN(2.2, HLOOKUP("def",[1]pl!$S:$S,pos!U7) / b!U6) * 100 +
        ((185 / (0.17 + EXP((gwr!U6 * 100 - 35) * -0.134))) - 500) * 0.45 +
        (6 - MIN(6,avglvl!U6)) * -60,)</f>
        <v>364.12770690777995</v>
      </c>
      <c r="V6" s="33">
        <f>IFERROR(
       (1240 - 1040 / POWER(MIN(6,avglvl!V6), 0.164)) * HLOOKUP("frg",[1]pl!$Q:$Q,pos!V7) / b!V6 +
        HLOOKUP("dmg",[1]pl!$P:$P,pos!V7) / b!V6 * 530 / (184 * EXP(0.24 * avglvl!V6) + 130) +
        HLOOKUP("spo",[1]pl!$R:$R,pos!V7) / b!V6 * 125 +
        MIN(2.2, HLOOKUP("def",[1]pl!$S:$S,pos!V7) / b!V6) * 100 +
        ((185 / (0.17 + EXP((gwr!V6 * 100 - 35) * -0.134))) - 500) * 0.45 +
        (6 - MIN(6,avglvl!V6)) * -60,)</f>
        <v>207.99908712759122</v>
      </c>
      <c r="W6" s="33">
        <f>IFERROR(
       (1240 - 1040 / POWER(MIN(6,avglvl!W6), 0.164)) * HLOOKUP("frg",[1]pl!$Q:$Q,pos!W7) / b!W6 +
        HLOOKUP("dmg",[1]pl!$P:$P,pos!W7) / b!W6 * 530 / (184 * EXP(0.24 * avglvl!W6) + 130) +
        HLOOKUP("spo",[1]pl!$R:$R,pos!W7) / b!W6 * 125 +
        MIN(2.2, HLOOKUP("def",[1]pl!$S:$S,pos!W7) / b!W6) * 100 +
        ((185 / (0.17 + EXP((gwr!W6 * 100 - 35) * -0.134))) - 500) * 0.45 +
        (6 - MIN(6,avglvl!W6)) * -60,)</f>
        <v>469.61285455740369</v>
      </c>
      <c r="X6" s="33">
        <f>IFERROR(
       (1240 - 1040 / POWER(MIN(6,avglvl!X6), 0.164)) * HLOOKUP("frg",[1]pl!$Q:$Q,pos!X7) / b!X6 +
        HLOOKUP("dmg",[1]pl!$P:$P,pos!X7) / b!X6 * 530 / (184 * EXP(0.24 * avglvl!X6) + 130) +
        HLOOKUP("spo",[1]pl!$R:$R,pos!X7) / b!X6 * 125 +
        MIN(2.2, HLOOKUP("def",[1]pl!$S:$S,pos!X7) / b!X6) * 100 +
        ((185 / (0.17 + EXP((gwr!X6 * 100 - 35) * -0.134))) - 500) * 0.45 +
        (6 - MIN(6,avglvl!X6)) * -60,)</f>
        <v>356.2792271003608</v>
      </c>
      <c r="Y6" s="33">
        <f>IFERROR(
       (1240 - 1040 / POWER(MIN(6,avglvl!Y6), 0.164)) * HLOOKUP("frg",[1]pl!$Q:$Q,pos!Y7) / b!Y6 +
        HLOOKUP("dmg",[1]pl!$P:$P,pos!Y7) / b!Y6 * 530 / (184 * EXP(0.24 * avglvl!Y6) + 130) +
        HLOOKUP("spo",[1]pl!$R:$R,pos!Y7) / b!Y6 * 125 +
        MIN(2.2, HLOOKUP("def",[1]pl!$S:$S,pos!Y7) / b!Y6) * 100 +
        ((185 / (0.17 + EXP((gwr!Y6 * 100 - 35) * -0.134))) - 500) * 0.45 +
        (6 - MIN(6,avglvl!Y6)) * -60,)</f>
        <v>168.52301197035627</v>
      </c>
      <c r="Z6" s="33">
        <f>IFERROR(
       (1240 - 1040 / POWER(MIN(6,avglvl!Z6), 0.164)) * HLOOKUP("frg",[1]pl!$Q:$Q,pos!Z7) / b!Z6 +
        HLOOKUP("dmg",[1]pl!$P:$P,pos!Z7) / b!Z6 * 530 / (184 * EXP(0.24 * avglvl!Z6) + 130) +
        HLOOKUP("spo",[1]pl!$R:$R,pos!Z7) / b!Z6 * 125 +
        MIN(2.2, HLOOKUP("def",[1]pl!$S:$S,pos!Z7) / b!Z6) * 100 +
        ((185 / (0.17 + EXP((gwr!Z6 * 100 - 35) * -0.134))) - 500) * 0.45 +
        (6 - MIN(6,avglvl!Z6)) * -60,)</f>
        <v>438.97810180265742</v>
      </c>
      <c r="AA6" s="33">
        <f>IFERROR(
       (1240 - 1040 / POWER(MIN(6,avglvl!AA6), 0.164)) * HLOOKUP("frg",[1]pl!$Q:$Q,pos!AA7) / b!AA6 +
        HLOOKUP("dmg",[1]pl!$P:$P,pos!AA7) / b!AA6 * 530 / (184 * EXP(0.24 * avglvl!AA6) + 130) +
        HLOOKUP("spo",[1]pl!$R:$R,pos!AA7) / b!AA6 * 125 +
        MIN(2.2, HLOOKUP("def",[1]pl!$S:$S,pos!AA7) / b!AA6) * 100 +
        ((185 / (0.17 + EXP((gwr!AA6 * 100 - 35) * -0.134))) - 500) * 0.45 +
        (6 - MIN(6,avglvl!AA6)) * -60,)</f>
        <v>292.8055738138375</v>
      </c>
      <c r="AB6" s="33">
        <f>IFERROR(
       (1240 - 1040 / POWER(MIN(6,avglvl!AB6), 0.164)) * HLOOKUP("frg",[1]pl!$Q:$Q,pos!AB7) / b!AB6 +
        HLOOKUP("dmg",[1]pl!$P:$P,pos!AB7) / b!AB6 * 530 / (184 * EXP(0.24 * avglvl!AB6) + 130) +
        HLOOKUP("spo",[1]pl!$R:$R,pos!AB7) / b!AB6 * 125 +
        MIN(2.2, HLOOKUP("def",[1]pl!$S:$S,pos!AB7) / b!AB6) * 100 +
        ((185 / (0.17 + EXP((gwr!AB6 * 100 - 35) * -0.134))) - 500) * 0.45 +
        (6 - MIN(6,avglvl!AB6)) * -60,)</f>
        <v>589.771076207693</v>
      </c>
      <c r="AC6" s="33">
        <f>IFERROR(
       (1240 - 1040 / POWER(MIN(6,avglvl!AC6), 0.164)) * HLOOKUP("frg",[1]pl!$Q:$Q,pos!AC7) / b!AC6 +
        HLOOKUP("dmg",[1]pl!$P:$P,pos!AC7) / b!AC6 * 530 / (184 * EXP(0.24 * avglvl!AC6) + 130) +
        HLOOKUP("spo",[1]pl!$R:$R,pos!AC7) / b!AC6 * 125 +
        MIN(2.2, HLOOKUP("def",[1]pl!$S:$S,pos!AC7) / b!AC6) * 100 +
        ((185 / (0.17 + EXP((gwr!AC6 * 100 - 35) * -0.134))) - 500) * 0.45 +
        (6 - MIN(6,avglvl!AC6)) * -60,)</f>
        <v>374.72880981546609</v>
      </c>
      <c r="AD6" s="33">
        <f>IFERROR(
       (1240 - 1040 / POWER(MIN(6,avglvl!AD6), 0.164)) * HLOOKUP("frg",[1]pl!$Q:$Q,pos!AD7) / b!AD6 +
        HLOOKUP("dmg",[1]pl!$P:$P,pos!AD7) / b!AD6 * 530 / (184 * EXP(0.24 * avglvl!AD6) + 130) +
        HLOOKUP("spo",[1]pl!$R:$R,pos!AD7) / b!AD6 * 125 +
        MIN(2.2, HLOOKUP("def",[1]pl!$S:$S,pos!AD7) / b!AD6) * 100 +
        ((185 / (0.17 + EXP((gwr!AD6 * 100 - 35) * -0.134))) - 500) * 0.45 +
        (6 - MIN(6,avglvl!AD6)) * -60,)</f>
        <v>787.2916971874871</v>
      </c>
      <c r="AE6" s="33">
        <f>IFERROR(
       (1240 - 1040 / POWER(MIN(6,avglvl!AE6), 0.164)) * HLOOKUP("frg",[1]pl!$Q:$Q,pos!AE7) / b!AE6 +
        HLOOKUP("dmg",[1]pl!$P:$P,pos!AE7) / b!AE6 * 530 / (184 * EXP(0.24 * avglvl!AE6) + 130) +
        HLOOKUP("spo",[1]pl!$R:$R,pos!AE7) / b!AE6 * 125 +
        MIN(2.2, HLOOKUP("def",[1]pl!$S:$S,pos!AE7) / b!AE6) * 100 +
        ((185 / (0.17 + EXP((gwr!AE6 * 100 - 35) * -0.134))) - 500) * 0.45 +
        (6 - MIN(6,avglvl!AE6)) * -60,)</f>
        <v>139.25166654573161</v>
      </c>
    </row>
    <row r="7" spans="1:31" x14ac:dyDescent="0.25">
      <c r="A7" s="33">
        <f>IFERROR(
       (1240 - 1040 / POWER(MIN(6,avglvl!A7), 0.164)) * HLOOKUP("frg",[1]pl!$Q:$Q,pos!A8) / b!A7 +
        HLOOKUP("dmg",[1]pl!$P:$P,pos!A8) / b!A7 * 530 / (184 * EXP(0.24 * avglvl!A7) + 130) +
        HLOOKUP("spo",[1]pl!$R:$R,pos!A8) / b!A7 * 125 +
        MIN(2.2, HLOOKUP("def",[1]pl!$S:$S,pos!A8) / b!A7) * 100 +
        ((185 / (0.17 + EXP((gwr!A7 * 100 - 35) * -0.134))) - 500) * 0.45 +
        (6 - MIN(6,avglvl!A7)) * -60,)</f>
        <v>711.20323244153099</v>
      </c>
      <c r="B7" s="33">
        <f>IFERROR(
       (1240 - 1040 / POWER(MIN(6,avglvl!B7), 0.164)) * HLOOKUP("frg",[1]pl!$Q:$Q,pos!B8) / b!B7 +
        HLOOKUP("dmg",[1]pl!$P:$P,pos!B8) / b!B7 * 530 / (184 * EXP(0.24 * avglvl!B7) + 130) +
        HLOOKUP("spo",[1]pl!$R:$R,pos!B8) / b!B7 * 125 +
        MIN(2.2, HLOOKUP("def",[1]pl!$S:$S,pos!B8) / b!B7) * 100 +
        ((185 / (0.17 + EXP((gwr!B7 * 100 - 35) * -0.134))) - 500) * 0.45 +
        (6 - MIN(6,avglvl!B7)) * -60,)</f>
        <v>291.27499071313514</v>
      </c>
      <c r="C7" s="33">
        <f>IFERROR(
       (1240 - 1040 / POWER(MIN(6,avglvl!C7), 0.164)) * HLOOKUP("frg",[1]pl!$Q:$Q,pos!C8) / b!C7 +
        HLOOKUP("dmg",[1]pl!$P:$P,pos!C8) / b!C7 * 530 / (184 * EXP(0.24 * avglvl!C7) + 130) +
        HLOOKUP("spo",[1]pl!$R:$R,pos!C8) / b!C7 * 125 +
        MIN(2.2, HLOOKUP("def",[1]pl!$S:$S,pos!C8) / b!C7) * 100 +
        ((185 / (0.17 + EXP((gwr!C7 * 100 - 35) * -0.134))) - 500) * 0.45 +
        (6 - MIN(6,avglvl!C7)) * -60,)</f>
        <v>1213.626504294451</v>
      </c>
      <c r="D7" s="33">
        <f>IFERROR(
       (1240 - 1040 / POWER(MIN(6,avglvl!D7), 0.164)) * HLOOKUP("frg",[1]pl!$Q:$Q,pos!D8) / b!D7 +
        HLOOKUP("dmg",[1]pl!$P:$P,pos!D8) / b!D7 * 530 / (184 * EXP(0.24 * avglvl!D7) + 130) +
        HLOOKUP("spo",[1]pl!$R:$R,pos!D8) / b!D7 * 125 +
        MIN(2.2, HLOOKUP("def",[1]pl!$S:$S,pos!D8) / b!D7) * 100 +
        ((185 / (0.17 + EXP((gwr!D7 * 100 - 35) * -0.134))) - 500) * 0.45 +
        (6 - MIN(6,avglvl!D7)) * -60,)</f>
        <v>-198.689521276394</v>
      </c>
      <c r="E7" s="33">
        <f>IFERROR(
       (1240 - 1040 / POWER(MIN(6,avglvl!E7), 0.164)) * HLOOKUP("frg",[1]pl!$Q:$Q,pos!E8) / b!E7 +
        HLOOKUP("dmg",[1]pl!$P:$P,pos!E8) / b!E7 * 530 / (184 * EXP(0.24 * avglvl!E7) + 130) +
        HLOOKUP("spo",[1]pl!$R:$R,pos!E8) / b!E7 * 125 +
        MIN(2.2, HLOOKUP("def",[1]pl!$S:$S,pos!E8) / b!E7) * 100 +
        ((185 / (0.17 + EXP((gwr!E7 * 100 - 35) * -0.134))) - 500) * 0.45 +
        (6 - MIN(6,avglvl!E7)) * -60,)</f>
        <v>585.22253117886351</v>
      </c>
      <c r="F7" s="33">
        <f>IFERROR(
       (1240 - 1040 / POWER(MIN(6,avglvl!F7), 0.164)) * HLOOKUP("frg",[1]pl!$Q:$Q,pos!F8) / b!F7 +
        HLOOKUP("dmg",[1]pl!$P:$P,pos!F8) / b!F7 * 530 / (184 * EXP(0.24 * avglvl!F7) + 130) +
        HLOOKUP("spo",[1]pl!$R:$R,pos!F8) / b!F7 * 125 +
        MIN(2.2, HLOOKUP("def",[1]pl!$S:$S,pos!F8) / b!F7) * 100 +
        ((185 / (0.17 + EXP((gwr!F7 * 100 - 35) * -0.134))) - 500) * 0.45 +
        (6 - MIN(6,avglvl!F7)) * -60,)</f>
        <v>464.38013899645614</v>
      </c>
      <c r="G7" s="33">
        <f>IFERROR(
       (1240 - 1040 / POWER(MIN(6,avglvl!G7), 0.164)) * HLOOKUP("frg",[1]pl!$Q:$Q,pos!G8) / b!G7 +
        HLOOKUP("dmg",[1]pl!$P:$P,pos!G8) / b!G7 * 530 / (184 * EXP(0.24 * avglvl!G7) + 130) +
        HLOOKUP("spo",[1]pl!$R:$R,pos!G8) / b!G7 * 125 +
        MIN(2.2, HLOOKUP("def",[1]pl!$S:$S,pos!G8) / b!G7) * 100 +
        ((185 / (0.17 + EXP((gwr!G7 * 100 - 35) * -0.134))) - 500) * 0.45 +
        (6 - MIN(6,avglvl!G7)) * -60,)</f>
        <v>715.99940851377573</v>
      </c>
      <c r="H7" s="33">
        <f>IFERROR(
       (1240 - 1040 / POWER(MIN(6,avglvl!H7), 0.164)) * HLOOKUP("frg",[1]pl!$Q:$Q,pos!H8) / b!H7 +
        HLOOKUP("dmg",[1]pl!$P:$P,pos!H8) / b!H7 * 530 / (184 * EXP(0.24 * avglvl!H7) + 130) +
        HLOOKUP("spo",[1]pl!$R:$R,pos!H8) / b!H7 * 125 +
        MIN(2.2, HLOOKUP("def",[1]pl!$S:$S,pos!H8) / b!H7) * 100 +
        ((185 / (0.17 + EXP((gwr!H7 * 100 - 35) * -0.134))) - 500) * 0.45 +
        (6 - MIN(6,avglvl!H7)) * -60,)</f>
        <v>671.86754076034708</v>
      </c>
      <c r="I7" s="33">
        <f>IFERROR(
       (1240 - 1040 / POWER(MIN(6,avglvl!I7), 0.164)) * HLOOKUP("frg",[1]pl!$Q:$Q,pos!I8) / b!I7 +
        HLOOKUP("dmg",[1]pl!$P:$P,pos!I8) / b!I7 * 530 / (184 * EXP(0.24 * avglvl!I7) + 130) +
        HLOOKUP("spo",[1]pl!$R:$R,pos!I8) / b!I7 * 125 +
        MIN(2.2, HLOOKUP("def",[1]pl!$S:$S,pos!I8) / b!I7) * 100 +
        ((185 / (0.17 + EXP((gwr!I7 * 100 - 35) * -0.134))) - 500) * 0.45 +
        (6 - MIN(6,avglvl!I7)) * -60,)</f>
        <v>360.67530081801988</v>
      </c>
      <c r="J7" s="33">
        <f>IFERROR(
       (1240 - 1040 / POWER(MIN(6,avglvl!J7), 0.164)) * HLOOKUP("frg",[1]pl!$Q:$Q,pos!J8) / b!J7 +
        HLOOKUP("dmg",[1]pl!$P:$P,pos!J8) / b!J7 * 530 / (184 * EXP(0.24 * avglvl!J7) + 130) +
        HLOOKUP("spo",[1]pl!$R:$R,pos!J8) / b!J7 * 125 +
        MIN(2.2, HLOOKUP("def",[1]pl!$S:$S,pos!J8) / b!J7) * 100 +
        ((185 / (0.17 + EXP((gwr!J7 * 100 - 35) * -0.134))) - 500) * 0.45 +
        (6 - MIN(6,avglvl!J7)) * -60,)</f>
        <v>535.66113186411587</v>
      </c>
      <c r="K7" s="33">
        <f>IFERROR(
       (1240 - 1040 / POWER(MIN(6,avglvl!K7), 0.164)) * HLOOKUP("frg",[1]pl!$Q:$Q,pos!K8) / b!K7 +
        HLOOKUP("dmg",[1]pl!$P:$P,pos!K8) / b!K7 * 530 / (184 * EXP(0.24 * avglvl!K7) + 130) +
        HLOOKUP("spo",[1]pl!$R:$R,pos!K8) / b!K7 * 125 +
        MIN(2.2, HLOOKUP("def",[1]pl!$S:$S,pos!K8) / b!K7) * 100 +
        ((185 / (0.17 + EXP((gwr!K7 * 100 - 35) * -0.134))) - 500) * 0.45 +
        (6 - MIN(6,avglvl!K7)) * -60,)</f>
        <v>392.91187527184996</v>
      </c>
      <c r="L7" s="33">
        <f>IFERROR(
       (1240 - 1040 / POWER(MIN(6,avglvl!L7), 0.164)) * HLOOKUP("frg",[1]pl!$Q:$Q,pos!L8) / b!L7 +
        HLOOKUP("dmg",[1]pl!$P:$P,pos!L8) / b!L7 * 530 / (184 * EXP(0.24 * avglvl!L7) + 130) +
        HLOOKUP("spo",[1]pl!$R:$R,pos!L8) / b!L7 * 125 +
        MIN(2.2, HLOOKUP("def",[1]pl!$S:$S,pos!L8) / b!L7) * 100 +
        ((185 / (0.17 + EXP((gwr!L7 * 100 - 35) * -0.134))) - 500) * 0.45 +
        (6 - MIN(6,avglvl!L7)) * -60,)</f>
        <v>287.72767230563238</v>
      </c>
      <c r="M7" s="33">
        <f>IFERROR(
       (1240 - 1040 / POWER(MIN(6,avglvl!M7), 0.164)) * HLOOKUP("frg",[1]pl!$Q:$Q,pos!M8) / b!M7 +
        HLOOKUP("dmg",[1]pl!$P:$P,pos!M8) / b!M7 * 530 / (184 * EXP(0.24 * avglvl!M7) + 130) +
        HLOOKUP("spo",[1]pl!$R:$R,pos!M8) / b!M7 * 125 +
        MIN(2.2, HLOOKUP("def",[1]pl!$S:$S,pos!M8) / b!M7) * 100 +
        ((185 / (0.17 + EXP((gwr!M7 * 100 - 35) * -0.134))) - 500) * 0.45 +
        (6 - MIN(6,avglvl!M7)) * -60,)</f>
        <v>411.23505289917284</v>
      </c>
      <c r="N7" s="33">
        <f>IFERROR(
       (1240 - 1040 / POWER(MIN(6,avglvl!N7), 0.164)) * HLOOKUP("frg",[1]pl!$Q:$Q,pos!N8) / b!N7 +
        HLOOKUP("dmg",[1]pl!$P:$P,pos!N8) / b!N7 * 530 / (184 * EXP(0.24 * avglvl!N7) + 130) +
        HLOOKUP("spo",[1]pl!$R:$R,pos!N8) / b!N7 * 125 +
        MIN(2.2, HLOOKUP("def",[1]pl!$S:$S,pos!N8) / b!N7) * 100 +
        ((185 / (0.17 + EXP((gwr!N7 * 100 - 35) * -0.134))) - 500) * 0.45 +
        (6 - MIN(6,avglvl!N7)) * -60,)</f>
        <v>325.38251267075515</v>
      </c>
      <c r="O7" s="33">
        <f>IFERROR(
       (1240 - 1040 / POWER(MIN(6,avglvl!O7), 0.164)) * HLOOKUP("frg",[1]pl!$Q:$Q,pos!O8) / b!O7 +
        HLOOKUP("dmg",[1]pl!$P:$P,pos!O8) / b!O7 * 530 / (184 * EXP(0.24 * avglvl!O7) + 130) +
        HLOOKUP("spo",[1]pl!$R:$R,pos!O8) / b!O7 * 125 +
        MIN(2.2, HLOOKUP("def",[1]pl!$S:$S,pos!O8) / b!O7) * 100 +
        ((185 / (0.17 + EXP((gwr!O7 * 100 - 35) * -0.134))) - 500) * 0.45 +
        (6 - MIN(6,avglvl!O7)) * -60,)</f>
        <v>1115.4870087182508</v>
      </c>
      <c r="Q7" s="33">
        <f>IFERROR(
       (1240 - 1040 / POWER(MIN(6,avglvl!Q7), 0.164)) * HLOOKUP("frg",[1]pl!$Q:$Q,pos!Q8) / b!Q7 +
        HLOOKUP("dmg",[1]pl!$P:$P,pos!Q8) / b!Q7 * 530 / (184 * EXP(0.24 * avglvl!Q7) + 130) +
        HLOOKUP("spo",[1]pl!$R:$R,pos!Q8) / b!Q7 * 125 +
        MIN(2.2, HLOOKUP("def",[1]pl!$S:$S,pos!Q8) / b!Q7) * 100 +
        ((185 / (0.17 + EXP((gwr!Q7 * 100 - 35) * -0.134))) - 500) * 0.45 +
        (6 - MIN(6,avglvl!Q7)) * -60,)</f>
        <v>122.22127491672853</v>
      </c>
      <c r="R7" s="33">
        <f>IFERROR(
       (1240 - 1040 / POWER(MIN(6,avglvl!R7), 0.164)) * HLOOKUP("frg",[1]pl!$Q:$Q,pos!R8) / b!R7 +
        HLOOKUP("dmg",[1]pl!$P:$P,pos!R8) / b!R7 * 530 / (184 * EXP(0.24 * avglvl!R7) + 130) +
        HLOOKUP("spo",[1]pl!$R:$R,pos!R8) / b!R7 * 125 +
        MIN(2.2, HLOOKUP("def",[1]pl!$S:$S,pos!R8) / b!R7) * 100 +
        ((185 / (0.17 + EXP((gwr!R7 * 100 - 35) * -0.134))) - 500) * 0.45 +
        (6 - MIN(6,avglvl!R7)) * -60,)</f>
        <v>473.68057968805113</v>
      </c>
      <c r="S7" s="33">
        <f>IFERROR(
       (1240 - 1040 / POWER(MIN(6,avglvl!S7), 0.164)) * HLOOKUP("frg",[1]pl!$Q:$Q,pos!S8) / b!S7 +
        HLOOKUP("dmg",[1]pl!$P:$P,pos!S8) / b!S7 * 530 / (184 * EXP(0.24 * avglvl!S7) + 130) +
        HLOOKUP("spo",[1]pl!$R:$R,pos!S8) / b!S7 * 125 +
        MIN(2.2, HLOOKUP("def",[1]pl!$S:$S,pos!S8) / b!S7) * 100 +
        ((185 / (0.17 + EXP((gwr!S7 * 100 - 35) * -0.134))) - 500) * 0.45 +
        (6 - MIN(6,avglvl!S7)) * -60,)</f>
        <v>504.83277235663945</v>
      </c>
      <c r="T7" s="33">
        <f>IFERROR(
       (1240 - 1040 / POWER(MIN(6,avglvl!T7), 0.164)) * HLOOKUP("frg",[1]pl!$Q:$Q,pos!T8) / b!T7 +
        HLOOKUP("dmg",[1]pl!$P:$P,pos!T8) / b!T7 * 530 / (184 * EXP(0.24 * avglvl!T7) + 130) +
        HLOOKUP("spo",[1]pl!$R:$R,pos!T8) / b!T7 * 125 +
        MIN(2.2, HLOOKUP("def",[1]pl!$S:$S,pos!T8) / b!T7) * 100 +
        ((185 / (0.17 + EXP((gwr!T7 * 100 - 35) * -0.134))) - 500) * 0.45 +
        (6 - MIN(6,avglvl!T7)) * -60,)</f>
        <v>186.48656994331111</v>
      </c>
      <c r="U7" s="33">
        <f>IFERROR(
       (1240 - 1040 / POWER(MIN(6,avglvl!U7), 0.164)) * HLOOKUP("frg",[1]pl!$Q:$Q,pos!U8) / b!U7 +
        HLOOKUP("dmg",[1]pl!$P:$P,pos!U8) / b!U7 * 530 / (184 * EXP(0.24 * avglvl!U7) + 130) +
        HLOOKUP("spo",[1]pl!$R:$R,pos!U8) / b!U7 * 125 +
        MIN(2.2, HLOOKUP("def",[1]pl!$S:$S,pos!U8) / b!U7) * 100 +
        ((185 / (0.17 + EXP((gwr!U7 * 100 - 35) * -0.134))) - 500) * 0.45 +
        (6 - MIN(6,avglvl!U7)) * -60,)</f>
        <v>72.60826796803849</v>
      </c>
      <c r="V7" s="33">
        <f>IFERROR(
       (1240 - 1040 / POWER(MIN(6,avglvl!V7), 0.164)) * HLOOKUP("frg",[1]pl!$Q:$Q,pos!V8) / b!V7 +
        HLOOKUP("dmg",[1]pl!$P:$P,pos!V8) / b!V7 * 530 / (184 * EXP(0.24 * avglvl!V7) + 130) +
        HLOOKUP("spo",[1]pl!$R:$R,pos!V8) / b!V7 * 125 +
        MIN(2.2, HLOOKUP("def",[1]pl!$S:$S,pos!V8) / b!V7) * 100 +
        ((185 / (0.17 + EXP((gwr!V7 * 100 - 35) * -0.134))) - 500) * 0.45 +
        (6 - MIN(6,avglvl!V7)) * -60,)</f>
        <v>533.10670629353694</v>
      </c>
      <c r="W7" s="33">
        <f>IFERROR(
       (1240 - 1040 / POWER(MIN(6,avglvl!W7), 0.164)) * HLOOKUP("frg",[1]pl!$Q:$Q,pos!W8) / b!W7 +
        HLOOKUP("dmg",[1]pl!$P:$P,pos!W8) / b!W7 * 530 / (184 * EXP(0.24 * avglvl!W7) + 130) +
        HLOOKUP("spo",[1]pl!$R:$R,pos!W8) / b!W7 * 125 +
        MIN(2.2, HLOOKUP("def",[1]pl!$S:$S,pos!W8) / b!W7) * 100 +
        ((185 / (0.17 + EXP((gwr!W7 * 100 - 35) * -0.134))) - 500) * 0.45 +
        (6 - MIN(6,avglvl!W7)) * -60,)</f>
        <v>495.49515798610037</v>
      </c>
      <c r="X7" s="33">
        <f>IFERROR(
       (1240 - 1040 / POWER(MIN(6,avglvl!X7), 0.164)) * HLOOKUP("frg",[1]pl!$Q:$Q,pos!X8) / b!X7 +
        HLOOKUP("dmg",[1]pl!$P:$P,pos!X8) / b!X7 * 530 / (184 * EXP(0.24 * avglvl!X7) + 130) +
        HLOOKUP("spo",[1]pl!$R:$R,pos!X8) / b!X7 * 125 +
        MIN(2.2, HLOOKUP("def",[1]pl!$S:$S,pos!X8) / b!X7) * 100 +
        ((185 / (0.17 + EXP((gwr!X7 * 100 - 35) * -0.134))) - 500) * 0.45 +
        (6 - MIN(6,avglvl!X7)) * -60,)</f>
        <v>593.10815693685993</v>
      </c>
      <c r="Y7" s="33">
        <f>IFERROR(
       (1240 - 1040 / POWER(MIN(6,avglvl!Y7), 0.164)) * HLOOKUP("frg",[1]pl!$Q:$Q,pos!Y8) / b!Y7 +
        HLOOKUP("dmg",[1]pl!$P:$P,pos!Y8) / b!Y7 * 530 / (184 * EXP(0.24 * avglvl!Y7) + 130) +
        HLOOKUP("spo",[1]pl!$R:$R,pos!Y8) / b!Y7 * 125 +
        MIN(2.2, HLOOKUP("def",[1]pl!$S:$S,pos!Y8) / b!Y7) * 100 +
        ((185 / (0.17 + EXP((gwr!Y7 * 100 - 35) * -0.134))) - 500) * 0.45 +
        (6 - MIN(6,avglvl!Y7)) * -60,)</f>
        <v>592.06647204300043</v>
      </c>
      <c r="Z7" s="33">
        <f>IFERROR(
       (1240 - 1040 / POWER(MIN(6,avglvl!Z7), 0.164)) * HLOOKUP("frg",[1]pl!$Q:$Q,pos!Z8) / b!Z7 +
        HLOOKUP("dmg",[1]pl!$P:$P,pos!Z8) / b!Z7 * 530 / (184 * EXP(0.24 * avglvl!Z7) + 130) +
        HLOOKUP("spo",[1]pl!$R:$R,pos!Z8) / b!Z7 * 125 +
        MIN(2.2, HLOOKUP("def",[1]pl!$S:$S,pos!Z8) / b!Z7) * 100 +
        ((185 / (0.17 + EXP((gwr!Z7 * 100 - 35) * -0.134))) - 500) * 0.45 +
        (6 - MIN(6,avglvl!Z7)) * -60,)</f>
        <v>984.16141126735067</v>
      </c>
      <c r="AA7" s="33">
        <f>IFERROR(
       (1240 - 1040 / POWER(MIN(6,avglvl!AA7), 0.164)) * HLOOKUP("frg",[1]pl!$Q:$Q,pos!AA8) / b!AA7 +
        HLOOKUP("dmg",[1]pl!$P:$P,pos!AA8) / b!AA7 * 530 / (184 * EXP(0.24 * avglvl!AA7) + 130) +
        HLOOKUP("spo",[1]pl!$R:$R,pos!AA8) / b!AA7 * 125 +
        MIN(2.2, HLOOKUP("def",[1]pl!$S:$S,pos!AA8) / b!AA7) * 100 +
        ((185 / (0.17 + EXP((gwr!AA7 * 100 - 35) * -0.134))) - 500) * 0.45 +
        (6 - MIN(6,avglvl!AA7)) * -60,)</f>
        <v>196.86624951161639</v>
      </c>
      <c r="AB7" s="33">
        <f>IFERROR(
       (1240 - 1040 / POWER(MIN(6,avglvl!AB7), 0.164)) * HLOOKUP("frg",[1]pl!$Q:$Q,pos!AB8) / b!AB7 +
        HLOOKUP("dmg",[1]pl!$P:$P,pos!AB8) / b!AB7 * 530 / (184 * EXP(0.24 * avglvl!AB7) + 130) +
        HLOOKUP("spo",[1]pl!$R:$R,pos!AB8) / b!AB7 * 125 +
        MIN(2.2, HLOOKUP("def",[1]pl!$S:$S,pos!AB8) / b!AB7) * 100 +
        ((185 / (0.17 + EXP((gwr!AB7 * 100 - 35) * -0.134))) - 500) * 0.45 +
        (6 - MIN(6,avglvl!AB7)) * -60,)</f>
        <v>537.09783359292771</v>
      </c>
      <c r="AC7" s="33">
        <f>IFERROR(
       (1240 - 1040 / POWER(MIN(6,avglvl!AC7), 0.164)) * HLOOKUP("frg",[1]pl!$Q:$Q,pos!AC8) / b!AC7 +
        HLOOKUP("dmg",[1]pl!$P:$P,pos!AC8) / b!AC7 * 530 / (184 * EXP(0.24 * avglvl!AC7) + 130) +
        HLOOKUP("spo",[1]pl!$R:$R,pos!AC8) / b!AC7 * 125 +
        MIN(2.2, HLOOKUP("def",[1]pl!$S:$S,pos!AC8) / b!AC7) * 100 +
        ((185 / (0.17 + EXP((gwr!AC7 * 100 - 35) * -0.134))) - 500) * 0.45 +
        (6 - MIN(6,avglvl!AC7)) * -60,)</f>
        <v>307.83220141331594</v>
      </c>
      <c r="AD7" s="33">
        <f>IFERROR(
       (1240 - 1040 / POWER(MIN(6,avglvl!AD7), 0.164)) * HLOOKUP("frg",[1]pl!$Q:$Q,pos!AD8) / b!AD7 +
        HLOOKUP("dmg",[1]pl!$P:$P,pos!AD8) / b!AD7 * 530 / (184 * EXP(0.24 * avglvl!AD7) + 130) +
        HLOOKUP("spo",[1]pl!$R:$R,pos!AD8) / b!AD7 * 125 +
        MIN(2.2, HLOOKUP("def",[1]pl!$S:$S,pos!AD8) / b!AD7) * 100 +
        ((185 / (0.17 + EXP((gwr!AD7 * 100 - 35) * -0.134))) - 500) * 0.45 +
        (6 - MIN(6,avglvl!AD7)) * -60,)</f>
        <v>336.64427983954215</v>
      </c>
      <c r="AE7" s="33">
        <f>IFERROR(
       (1240 - 1040 / POWER(MIN(6,avglvl!AE7), 0.164)) * HLOOKUP("frg",[1]pl!$Q:$Q,pos!AE8) / b!AE7 +
        HLOOKUP("dmg",[1]pl!$P:$P,pos!AE8) / b!AE7 * 530 / (184 * EXP(0.24 * avglvl!AE7) + 130) +
        HLOOKUP("spo",[1]pl!$R:$R,pos!AE8) / b!AE7 * 125 +
        MIN(2.2, HLOOKUP("def",[1]pl!$S:$S,pos!AE8) / b!AE7) * 100 +
        ((185 / (0.17 + EXP((gwr!AE7 * 100 - 35) * -0.134))) - 500) * 0.45 +
        (6 - MIN(6,avglvl!AE7)) * -60,)</f>
        <v>127.39914728312596</v>
      </c>
    </row>
    <row r="8" spans="1:31" x14ac:dyDescent="0.25">
      <c r="A8" s="33">
        <f>IFERROR(
       (1240 - 1040 / POWER(MIN(6,avglvl!A8), 0.164)) * HLOOKUP("frg",[1]pl!$Q:$Q,pos!A9) / b!A8 +
        HLOOKUP("dmg",[1]pl!$P:$P,pos!A9) / b!A8 * 530 / (184 * EXP(0.24 * avglvl!A8) + 130) +
        HLOOKUP("spo",[1]pl!$R:$R,pos!A9) / b!A8 * 125 +
        MIN(2.2, HLOOKUP("def",[1]pl!$S:$S,pos!A9) / b!A8) * 100 +
        ((185 / (0.17 + EXP((gwr!A8 * 100 - 35) * -0.134))) - 500) * 0.45 +
        (6 - MIN(6,avglvl!A8)) * -60,)</f>
        <v>-254.69983289737667</v>
      </c>
      <c r="B8" s="33">
        <f>IFERROR(
       (1240 - 1040 / POWER(MIN(6,avglvl!B8), 0.164)) * HLOOKUP("frg",[1]pl!$Q:$Q,pos!B9) / b!B8 +
        HLOOKUP("dmg",[1]pl!$P:$P,pos!B9) / b!B8 * 530 / (184 * EXP(0.24 * avglvl!B8) + 130) +
        HLOOKUP("spo",[1]pl!$R:$R,pos!B9) / b!B8 * 125 +
        MIN(2.2, HLOOKUP("def",[1]pl!$S:$S,pos!B9) / b!B8) * 100 +
        ((185 / (0.17 + EXP((gwr!B8 * 100 - 35) * -0.134))) - 500) * 0.45 +
        (6 - MIN(6,avglvl!B8)) * -60,)</f>
        <v>302.83025967845447</v>
      </c>
      <c r="C8" s="33">
        <f>IFERROR(
       (1240 - 1040 / POWER(MIN(6,avglvl!C8), 0.164)) * HLOOKUP("frg",[1]pl!$Q:$Q,pos!C9) / b!C8 +
        HLOOKUP("dmg",[1]pl!$P:$P,pos!C9) / b!C8 * 530 / (184 * EXP(0.24 * avglvl!C8) + 130) +
        HLOOKUP("spo",[1]pl!$R:$R,pos!C9) / b!C8 * 125 +
        MIN(2.2, HLOOKUP("def",[1]pl!$S:$S,pos!C9) / b!C8) * 100 +
        ((185 / (0.17 + EXP((gwr!C8 * 100 - 35) * -0.134))) - 500) * 0.45 +
        (6 - MIN(6,avglvl!C8)) * -60,)</f>
        <v>372.37331281464856</v>
      </c>
      <c r="D8" s="33">
        <f>IFERROR(
       (1240 - 1040 / POWER(MIN(6,avglvl!D8), 0.164)) * HLOOKUP("frg",[1]pl!$Q:$Q,pos!D9) / b!D8 +
        HLOOKUP("dmg",[1]pl!$P:$P,pos!D9) / b!D8 * 530 / (184 * EXP(0.24 * avglvl!D8) + 130) +
        HLOOKUP("spo",[1]pl!$R:$R,pos!D9) / b!D8 * 125 +
        MIN(2.2, HLOOKUP("def",[1]pl!$S:$S,pos!D9) / b!D8) * 100 +
        ((185 / (0.17 + EXP((gwr!D8 * 100 - 35) * -0.134))) - 500) * 0.45 +
        (6 - MIN(6,avglvl!D8)) * -60,)</f>
        <v>808.92949362883394</v>
      </c>
      <c r="E8" s="33">
        <f>IFERROR(
       (1240 - 1040 / POWER(MIN(6,avglvl!E8), 0.164)) * HLOOKUP("frg",[1]pl!$Q:$Q,pos!E9) / b!E8 +
        HLOOKUP("dmg",[1]pl!$P:$P,pos!E9) / b!E8 * 530 / (184 * EXP(0.24 * avglvl!E8) + 130) +
        HLOOKUP("spo",[1]pl!$R:$R,pos!E9) / b!E8 * 125 +
        MIN(2.2, HLOOKUP("def",[1]pl!$S:$S,pos!E9) / b!E8) * 100 +
        ((185 / (0.17 + EXP((gwr!E8 * 100 - 35) * -0.134))) - 500) * 0.45 +
        (6 - MIN(6,avglvl!E8)) * -60,)</f>
        <v>279.06651711344762</v>
      </c>
      <c r="F8" s="33">
        <f>IFERROR(
       (1240 - 1040 / POWER(MIN(6,avglvl!F8), 0.164)) * HLOOKUP("frg",[1]pl!$Q:$Q,pos!F9) / b!F8 +
        HLOOKUP("dmg",[1]pl!$P:$P,pos!F9) / b!F8 * 530 / (184 * EXP(0.24 * avglvl!F8) + 130) +
        HLOOKUP("spo",[1]pl!$R:$R,pos!F9) / b!F8 * 125 +
        MIN(2.2, HLOOKUP("def",[1]pl!$S:$S,pos!F9) / b!F8) * 100 +
        ((185 / (0.17 + EXP((gwr!F8 * 100 - 35) * -0.134))) - 500) * 0.45 +
        (6 - MIN(6,avglvl!F8)) * -60,)</f>
        <v>231.35502387879808</v>
      </c>
      <c r="G8" s="33">
        <f>IFERROR(
       (1240 - 1040 / POWER(MIN(6,avglvl!G8), 0.164)) * HLOOKUP("frg",[1]pl!$Q:$Q,pos!G9) / b!G8 +
        HLOOKUP("dmg",[1]pl!$P:$P,pos!G9) / b!G8 * 530 / (184 * EXP(0.24 * avglvl!G8) + 130) +
        HLOOKUP("spo",[1]pl!$R:$R,pos!G9) / b!G8 * 125 +
        MIN(2.2, HLOOKUP("def",[1]pl!$S:$S,pos!G9) / b!G8) * 100 +
        ((185 / (0.17 + EXP((gwr!G8 * 100 - 35) * -0.134))) - 500) * 0.45 +
        (6 - MIN(6,avglvl!G8)) * -60,)</f>
        <v>1213.626504294451</v>
      </c>
      <c r="H8" s="33">
        <f>IFERROR(
       (1240 - 1040 / POWER(MIN(6,avglvl!H8), 0.164)) * HLOOKUP("frg",[1]pl!$Q:$Q,pos!H9) / b!H8 +
        HLOOKUP("dmg",[1]pl!$P:$P,pos!H9) / b!H8 * 530 / (184 * EXP(0.24 * avglvl!H8) + 130) +
        HLOOKUP("spo",[1]pl!$R:$R,pos!H9) / b!H8 * 125 +
        MIN(2.2, HLOOKUP("def",[1]pl!$S:$S,pos!H9) / b!H8) * 100 +
        ((185 / (0.17 + EXP((gwr!H8 * 100 - 35) * -0.134))) - 500) * 0.45 +
        (6 - MIN(6,avglvl!H8)) * -60,)</f>
        <v>320.63617915973168</v>
      </c>
      <c r="I8" s="33">
        <f>IFERROR(
       (1240 - 1040 / POWER(MIN(6,avglvl!I8), 0.164)) * HLOOKUP("frg",[1]pl!$Q:$Q,pos!I9) / b!I8 +
        HLOOKUP("dmg",[1]pl!$P:$P,pos!I9) / b!I8 * 530 / (184 * EXP(0.24 * avglvl!I8) + 130) +
        HLOOKUP("spo",[1]pl!$R:$R,pos!I9) / b!I8 * 125 +
        MIN(2.2, HLOOKUP("def",[1]pl!$S:$S,pos!I9) / b!I8) * 100 +
        ((185 / (0.17 + EXP((gwr!I8 * 100 - 35) * -0.134))) - 500) * 0.45 +
        (6 - MIN(6,avglvl!I8)) * -60,)</f>
        <v>550.77139458732006</v>
      </c>
      <c r="J8" s="33">
        <f>IFERROR(
       (1240 - 1040 / POWER(MIN(6,avglvl!J8), 0.164)) * HLOOKUP("frg",[1]pl!$Q:$Q,pos!J9) / b!J8 +
        HLOOKUP("dmg",[1]pl!$P:$P,pos!J9) / b!J8 * 530 / (184 * EXP(0.24 * avglvl!J8) + 130) +
        HLOOKUP("spo",[1]pl!$R:$R,pos!J9) / b!J8 * 125 +
        MIN(2.2, HLOOKUP("def",[1]pl!$S:$S,pos!J9) / b!J8) * 100 +
        ((185 / (0.17 + EXP((gwr!J8 * 100 - 35) * -0.134))) - 500) * 0.45 +
        (6 - MIN(6,avglvl!J8)) * -60,)</f>
        <v>651.9258122018249</v>
      </c>
      <c r="K8" s="33">
        <f>IFERROR(
       (1240 - 1040 / POWER(MIN(6,avglvl!K8), 0.164)) * HLOOKUP("frg",[1]pl!$Q:$Q,pos!K9) / b!K8 +
        HLOOKUP("dmg",[1]pl!$P:$P,pos!K9) / b!K8 * 530 / (184 * EXP(0.24 * avglvl!K8) + 130) +
        HLOOKUP("spo",[1]pl!$R:$R,pos!K9) / b!K8 * 125 +
        MIN(2.2, HLOOKUP("def",[1]pl!$S:$S,pos!K9) / b!K8) * 100 +
        ((185 / (0.17 + EXP((gwr!K8 * 100 - 35) * -0.134))) - 500) * 0.45 +
        (6 - MIN(6,avglvl!K8)) * -60,)</f>
        <v>316.63488347588117</v>
      </c>
      <c r="L8" s="33">
        <f>IFERROR(
       (1240 - 1040 / POWER(MIN(6,avglvl!L8), 0.164)) * HLOOKUP("frg",[1]pl!$Q:$Q,pos!L9) / b!L8 +
        HLOOKUP("dmg",[1]pl!$P:$P,pos!L9) / b!L8 * 530 / (184 * EXP(0.24 * avglvl!L8) + 130) +
        HLOOKUP("spo",[1]pl!$R:$R,pos!L9) / b!L8 * 125 +
        MIN(2.2, HLOOKUP("def",[1]pl!$S:$S,pos!L9) / b!L8) * 100 +
        ((185 / (0.17 + EXP((gwr!L8 * 100 - 35) * -0.134))) - 500) * 0.45 +
        (6 - MIN(6,avglvl!L8)) * -60,)</f>
        <v>1070.455993015378</v>
      </c>
      <c r="M8" s="33">
        <f>IFERROR(
       (1240 - 1040 / POWER(MIN(6,avglvl!M8), 0.164)) * HLOOKUP("frg",[1]pl!$Q:$Q,pos!M9) / b!M8 +
        HLOOKUP("dmg",[1]pl!$P:$P,pos!M9) / b!M8 * 530 / (184 * EXP(0.24 * avglvl!M8) + 130) +
        HLOOKUP("spo",[1]pl!$R:$R,pos!M9) / b!M8 * 125 +
        MIN(2.2, HLOOKUP("def",[1]pl!$S:$S,pos!M9) / b!M8) * 100 +
        ((185 / (0.17 + EXP((gwr!M8 * 100 - 35) * -0.134))) - 500) * 0.45 +
        (6 - MIN(6,avglvl!M8)) * -60,)</f>
        <v>291.16508343506268</v>
      </c>
      <c r="N8" s="33">
        <f>IFERROR(
       (1240 - 1040 / POWER(MIN(6,avglvl!N8), 0.164)) * HLOOKUP("frg",[1]pl!$Q:$Q,pos!N9) / b!N8 +
        HLOOKUP("dmg",[1]pl!$P:$P,pos!N9) / b!N8 * 530 / (184 * EXP(0.24 * avglvl!N8) + 130) +
        HLOOKUP("spo",[1]pl!$R:$R,pos!N9) / b!N8 * 125 +
        MIN(2.2, HLOOKUP("def",[1]pl!$S:$S,pos!N9) / b!N8) * 100 +
        ((185 / (0.17 + EXP((gwr!N8 * 100 - 35) * -0.134))) - 500) * 0.45 +
        (6 - MIN(6,avglvl!N8)) * -60,)</f>
        <v>517.99437593860955</v>
      </c>
      <c r="O8" s="33">
        <f>IFERROR(
       (1240 - 1040 / POWER(MIN(6,avglvl!O8), 0.164)) * HLOOKUP("frg",[1]pl!$Q:$Q,pos!O9) / b!O8 +
        HLOOKUP("dmg",[1]pl!$P:$P,pos!O9) / b!O8 * 530 / (184 * EXP(0.24 * avglvl!O8) + 130) +
        HLOOKUP("spo",[1]pl!$R:$R,pos!O9) / b!O8 * 125 +
        MIN(2.2, HLOOKUP("def",[1]pl!$S:$S,pos!O9) / b!O8) * 100 +
        ((185 / (0.17 + EXP((gwr!O8 * 100 - 35) * -0.134))) - 500) * 0.45 +
        (6 - MIN(6,avglvl!O8)) * -60,)</f>
        <v>753.54972616280236</v>
      </c>
      <c r="Q8" s="33">
        <f>IFERROR(
       (1240 - 1040 / POWER(MIN(6,avglvl!Q8), 0.164)) * HLOOKUP("frg",[1]pl!$Q:$Q,pos!Q9) / b!Q8 +
        HLOOKUP("dmg",[1]pl!$P:$P,pos!Q9) / b!Q8 * 530 / (184 * EXP(0.24 * avglvl!Q8) + 130) +
        HLOOKUP("spo",[1]pl!$R:$R,pos!Q9) / b!Q8 * 125 +
        MIN(2.2, HLOOKUP("def",[1]pl!$S:$S,pos!Q9) / b!Q8) * 100 +
        ((185 / (0.17 + EXP((gwr!Q8 * 100 - 35) * -0.134))) - 500) * 0.45 +
        (6 - MIN(6,avglvl!Q8)) * -60,)</f>
        <v>519.27739151234175</v>
      </c>
      <c r="R8" s="33">
        <f>IFERROR(
       (1240 - 1040 / POWER(MIN(6,avglvl!R8), 0.164)) * HLOOKUP("frg",[1]pl!$Q:$Q,pos!R9) / b!R8 +
        HLOOKUP("dmg",[1]pl!$P:$P,pos!R9) / b!R8 * 530 / (184 * EXP(0.24 * avglvl!R8) + 130) +
        HLOOKUP("spo",[1]pl!$R:$R,pos!R9) / b!R8 * 125 +
        MIN(2.2, HLOOKUP("def",[1]pl!$S:$S,pos!R9) / b!R8) * 100 +
        ((185 / (0.17 + EXP((gwr!R8 * 100 - 35) * -0.134))) - 500) * 0.45 +
        (6 - MIN(6,avglvl!R8)) * -60,)</f>
        <v>478.9599996691386</v>
      </c>
      <c r="S8" s="33">
        <f>IFERROR(
       (1240 - 1040 / POWER(MIN(6,avglvl!S8), 0.164)) * HLOOKUP("frg",[1]pl!$Q:$Q,pos!S9) / b!S8 +
        HLOOKUP("dmg",[1]pl!$P:$P,pos!S9) / b!S8 * 530 / (184 * EXP(0.24 * avglvl!S8) + 130) +
        HLOOKUP("spo",[1]pl!$R:$R,pos!S9) / b!S8 * 125 +
        MIN(2.2, HLOOKUP("def",[1]pl!$S:$S,pos!S9) / b!S8) * 100 +
        ((185 / (0.17 + EXP((gwr!S8 * 100 - 35) * -0.134))) - 500) * 0.45 +
        (6 - MIN(6,avglvl!S8)) * -60,)</f>
        <v>103.83674297900643</v>
      </c>
      <c r="T8" s="33">
        <f>IFERROR(
       (1240 - 1040 / POWER(MIN(6,avglvl!T8), 0.164)) * HLOOKUP("frg",[1]pl!$Q:$Q,pos!T9) / b!T8 +
        HLOOKUP("dmg",[1]pl!$P:$P,pos!T9) / b!T8 * 530 / (184 * EXP(0.24 * avglvl!T8) + 130) +
        HLOOKUP("spo",[1]pl!$R:$R,pos!T9) / b!T8 * 125 +
        MIN(2.2, HLOOKUP("def",[1]pl!$S:$S,pos!T9) / b!T8) * 100 +
        ((185 / (0.17 + EXP((gwr!T8 * 100 - 35) * -0.134))) - 500) * 0.45 +
        (6 - MIN(6,avglvl!T8)) * -60,)</f>
        <v>308.62897465731032</v>
      </c>
      <c r="U8" s="33">
        <f>IFERROR(
       (1240 - 1040 / POWER(MIN(6,avglvl!U8), 0.164)) * HLOOKUP("frg",[1]pl!$Q:$Q,pos!U9) / b!U8 +
        HLOOKUP("dmg",[1]pl!$P:$P,pos!U9) / b!U8 * 530 / (184 * EXP(0.24 * avglvl!U8) + 130) +
        HLOOKUP("spo",[1]pl!$R:$R,pos!U9) / b!U8 * 125 +
        MIN(2.2, HLOOKUP("def",[1]pl!$S:$S,pos!U9) / b!U8) * 100 +
        ((185 / (0.17 + EXP((gwr!U8 * 100 - 35) * -0.134))) - 500) * 0.45 +
        (6 - MIN(6,avglvl!U8)) * -60,)</f>
        <v>1169.4556596194845</v>
      </c>
      <c r="V8" s="33">
        <f>IFERROR(
       (1240 - 1040 / POWER(MIN(6,avglvl!V8), 0.164)) * HLOOKUP("frg",[1]pl!$Q:$Q,pos!V9) / b!V8 +
        HLOOKUP("dmg",[1]pl!$P:$P,pos!V9) / b!V8 * 530 / (184 * EXP(0.24 * avglvl!V8) + 130) +
        HLOOKUP("spo",[1]pl!$R:$R,pos!V9) / b!V8 * 125 +
        MIN(2.2, HLOOKUP("def",[1]pl!$S:$S,pos!V9) / b!V8) * 100 +
        ((185 / (0.17 + EXP((gwr!V8 * 100 - 35) * -0.134))) - 500) * 0.45 +
        (6 - MIN(6,avglvl!V8)) * -60,)</f>
        <v>148.71324821967971</v>
      </c>
      <c r="W8" s="33">
        <f>IFERROR(
       (1240 - 1040 / POWER(MIN(6,avglvl!W8), 0.164)) * HLOOKUP("frg",[1]pl!$Q:$Q,pos!W9) / b!W8 +
        HLOOKUP("dmg",[1]pl!$P:$P,pos!W9) / b!W8 * 530 / (184 * EXP(0.24 * avglvl!W8) + 130) +
        HLOOKUP("spo",[1]pl!$R:$R,pos!W9) / b!W8 * 125 +
        MIN(2.2, HLOOKUP("def",[1]pl!$S:$S,pos!W9) / b!W8) * 100 +
        ((185 / (0.17 + EXP((gwr!W8 * 100 - 35) * -0.134))) - 500) * 0.45 +
        (6 - MIN(6,avglvl!W8)) * -60,)</f>
        <v>857.59376270874964</v>
      </c>
      <c r="X8" s="33">
        <f>IFERROR(
       (1240 - 1040 / POWER(MIN(6,avglvl!X8), 0.164)) * HLOOKUP("frg",[1]pl!$Q:$Q,pos!X9) / b!X8 +
        HLOOKUP("dmg",[1]pl!$P:$P,pos!X9) / b!X8 * 530 / (184 * EXP(0.24 * avglvl!X8) + 130) +
        HLOOKUP("spo",[1]pl!$R:$R,pos!X9) / b!X8 * 125 +
        MIN(2.2, HLOOKUP("def",[1]pl!$S:$S,pos!X9) / b!X8) * 100 +
        ((185 / (0.17 + EXP((gwr!X8 * 100 - 35) * -0.134))) - 500) * 0.45 +
        (6 - MIN(6,avglvl!X8)) * -60,)</f>
        <v>301.0980705674142</v>
      </c>
      <c r="Y8" s="33">
        <f>IFERROR(
       (1240 - 1040 / POWER(MIN(6,avglvl!Y8), 0.164)) * HLOOKUP("frg",[1]pl!$Q:$Q,pos!Y9) / b!Y8 +
        HLOOKUP("dmg",[1]pl!$P:$P,pos!Y9) / b!Y8 * 530 / (184 * EXP(0.24 * avglvl!Y8) + 130) +
        HLOOKUP("spo",[1]pl!$R:$R,pos!Y9) / b!Y8 * 125 +
        MIN(2.2, HLOOKUP("def",[1]pl!$S:$S,pos!Y9) / b!Y8) * 100 +
        ((185 / (0.17 + EXP((gwr!Y8 * 100 - 35) * -0.134))) - 500) * 0.45 +
        (6 - MIN(6,avglvl!Y8)) * -60,)</f>
        <v>914.26307619347062</v>
      </c>
      <c r="Z8" s="33">
        <f>IFERROR(
       (1240 - 1040 / POWER(MIN(6,avglvl!Z8), 0.164)) * HLOOKUP("frg",[1]pl!$Q:$Q,pos!Z9) / b!Z8 +
        HLOOKUP("dmg",[1]pl!$P:$P,pos!Z9) / b!Z8 * 530 / (184 * EXP(0.24 * avglvl!Z8) + 130) +
        HLOOKUP("spo",[1]pl!$R:$R,pos!Z9) / b!Z8 * 125 +
        MIN(2.2, HLOOKUP("def",[1]pl!$S:$S,pos!Z9) / b!Z8) * 100 +
        ((185 / (0.17 + EXP((gwr!Z8 * 100 - 35) * -0.134))) - 500) * 0.45 +
        (6 - MIN(6,avglvl!Z8)) * -60,)</f>
        <v>1111.723143834851</v>
      </c>
      <c r="AA8" s="33">
        <f>IFERROR(
       (1240 - 1040 / POWER(MIN(6,avglvl!AA8), 0.164)) * HLOOKUP("frg",[1]pl!$Q:$Q,pos!AA9) / b!AA8 +
        HLOOKUP("dmg",[1]pl!$P:$P,pos!AA9) / b!AA8 * 530 / (184 * EXP(0.24 * avglvl!AA8) + 130) +
        HLOOKUP("spo",[1]pl!$R:$R,pos!AA9) / b!AA8 * 125 +
        MIN(2.2, HLOOKUP("def",[1]pl!$S:$S,pos!AA9) / b!AA8) * 100 +
        ((185 / (0.17 + EXP((gwr!AA8 * 100 - 35) * -0.134))) - 500) * 0.45 +
        (6 - MIN(6,avglvl!AA8)) * -60,)</f>
        <v>349.74162126080654</v>
      </c>
      <c r="AB8" s="33">
        <f>IFERROR(
       (1240 - 1040 / POWER(MIN(6,avglvl!AB8), 0.164)) * HLOOKUP("frg",[1]pl!$Q:$Q,pos!AB9) / b!AB8 +
        HLOOKUP("dmg",[1]pl!$P:$P,pos!AB9) / b!AB8 * 530 / (184 * EXP(0.24 * avglvl!AB8) + 130) +
        HLOOKUP("spo",[1]pl!$R:$R,pos!AB9) / b!AB8 * 125 +
        MIN(2.2, HLOOKUP("def",[1]pl!$S:$S,pos!AB9) / b!AB8) * 100 +
        ((185 / (0.17 + EXP((gwr!AB8 * 100 - 35) * -0.134))) - 500) * 0.45 +
        (6 - MIN(6,avglvl!AB8)) * -60,)</f>
        <v>392.15101086364967</v>
      </c>
      <c r="AC8" s="33">
        <f>IFERROR(
       (1240 - 1040 / POWER(MIN(6,avglvl!AC8), 0.164)) * HLOOKUP("frg",[1]pl!$Q:$Q,pos!AC9) / b!AC8 +
        HLOOKUP("dmg",[1]pl!$P:$P,pos!AC9) / b!AC8 * 530 / (184 * EXP(0.24 * avglvl!AC8) + 130) +
        HLOOKUP("spo",[1]pl!$R:$R,pos!AC9) / b!AC8 * 125 +
        MIN(2.2, HLOOKUP("def",[1]pl!$S:$S,pos!AC9) / b!AC8) * 100 +
        ((185 / (0.17 + EXP((gwr!AC8 * 100 - 35) * -0.134))) - 500) * 0.45 +
        (6 - MIN(6,avglvl!AC8)) * -60,)</f>
        <v>90.710009267448072</v>
      </c>
      <c r="AD8" s="33">
        <f>IFERROR(
       (1240 - 1040 / POWER(MIN(6,avglvl!AD8), 0.164)) * HLOOKUP("frg",[1]pl!$Q:$Q,pos!AD9) / b!AD8 +
        HLOOKUP("dmg",[1]pl!$P:$P,pos!AD9) / b!AD8 * 530 / (184 * EXP(0.24 * avglvl!AD8) + 130) +
        HLOOKUP("spo",[1]pl!$R:$R,pos!AD9) / b!AD8 * 125 +
        MIN(2.2, HLOOKUP("def",[1]pl!$S:$S,pos!AD9) / b!AD8) * 100 +
        ((185 / (0.17 + EXP((gwr!AD8 * 100 - 35) * -0.134))) - 500) * 0.45 +
        (6 - MIN(6,avglvl!AD8)) * -60,)</f>
        <v>543.38400129708066</v>
      </c>
      <c r="AE8" s="33">
        <f>IFERROR(
       (1240 - 1040 / POWER(MIN(6,avglvl!AE8), 0.164)) * HLOOKUP("frg",[1]pl!$Q:$Q,pos!AE9) / b!AE8 +
        HLOOKUP("dmg",[1]pl!$P:$P,pos!AE9) / b!AE8 * 530 / (184 * EXP(0.24 * avglvl!AE8) + 130) +
        HLOOKUP("spo",[1]pl!$R:$R,pos!AE9) / b!AE8 * 125 +
        MIN(2.2, HLOOKUP("def",[1]pl!$S:$S,pos!AE9) / b!AE8) * 100 +
        ((185 / (0.17 + EXP((gwr!AE8 * 100 - 35) * -0.134))) - 500) * 0.45 +
        (6 - MIN(6,avglvl!AE8)) * -60,)</f>
        <v>356.80112636146248</v>
      </c>
    </row>
    <row r="9" spans="1:31" x14ac:dyDescent="0.25">
      <c r="A9" s="33">
        <f>IFERROR(
       (1240 - 1040 / POWER(MIN(6,avglvl!A9), 0.164)) * HLOOKUP("frg",[1]pl!$Q:$Q,pos!A10) / b!A9 +
        HLOOKUP("dmg",[1]pl!$P:$P,pos!A10) / b!A9 * 530 / (184 * EXP(0.24 * avglvl!A9) + 130) +
        HLOOKUP("spo",[1]pl!$R:$R,pos!A10) / b!A9 * 125 +
        MIN(2.2, HLOOKUP("def",[1]pl!$S:$S,pos!A10) / b!A9) * 100 +
        ((185 / (0.17 + EXP((gwr!A9 * 100 - 35) * -0.134))) - 500) * 0.45 +
        (6 - MIN(6,avglvl!A9)) * -60,)</f>
        <v>500.98534607534975</v>
      </c>
      <c r="B9" s="33">
        <f>IFERROR(
       (1240 - 1040 / POWER(MIN(6,avglvl!B9), 0.164)) * HLOOKUP("frg",[1]pl!$Q:$Q,pos!B10) / b!B9 +
        HLOOKUP("dmg",[1]pl!$P:$P,pos!B10) / b!B9 * 530 / (184 * EXP(0.24 * avglvl!B9) + 130) +
        HLOOKUP("spo",[1]pl!$R:$R,pos!B10) / b!B9 * 125 +
        MIN(2.2, HLOOKUP("def",[1]pl!$S:$S,pos!B10) / b!B9) * 100 +
        ((185 / (0.17 + EXP((gwr!B9 * 100 - 35) * -0.134))) - 500) * 0.45 +
        (6 - MIN(6,avglvl!B9)) * -60,)</f>
        <v>279.14872839697523</v>
      </c>
      <c r="C9" s="33">
        <f>IFERROR(
       (1240 - 1040 / POWER(MIN(6,avglvl!C9), 0.164)) * HLOOKUP("frg",[1]pl!$Q:$Q,pos!C10) / b!C9 +
        HLOOKUP("dmg",[1]pl!$P:$P,pos!C10) / b!C9 * 530 / (184 * EXP(0.24 * avglvl!C9) + 130) +
        HLOOKUP("spo",[1]pl!$R:$R,pos!C10) / b!C9 * 125 +
        MIN(2.2, HLOOKUP("def",[1]pl!$S:$S,pos!C10) / b!C9) * 100 +
        ((185 / (0.17 + EXP((gwr!C9 * 100 - 35) * -0.134))) - 500) * 0.45 +
        (6 - MIN(6,avglvl!C9)) * -60,)</f>
        <v>294.52569797348048</v>
      </c>
      <c r="D9" s="33">
        <f>IFERROR(
       (1240 - 1040 / POWER(MIN(6,avglvl!D9), 0.164)) * HLOOKUP("frg",[1]pl!$Q:$Q,pos!D10) / b!D9 +
        HLOOKUP("dmg",[1]pl!$P:$P,pos!D10) / b!D9 * 530 / (184 * EXP(0.24 * avglvl!D9) + 130) +
        HLOOKUP("spo",[1]pl!$R:$R,pos!D10) / b!D9 * 125 +
        MIN(2.2, HLOOKUP("def",[1]pl!$S:$S,pos!D10) / b!D9) * 100 +
        ((185 / (0.17 + EXP((gwr!D9 * 100 - 35) * -0.134))) - 500) * 0.45 +
        (6 - MIN(6,avglvl!D9)) * -60,)</f>
        <v>122.92320379203386</v>
      </c>
      <c r="E9" s="33">
        <f>IFERROR(
       (1240 - 1040 / POWER(MIN(6,avglvl!E9), 0.164)) * HLOOKUP("frg",[1]pl!$Q:$Q,pos!E10) / b!E9 +
        HLOOKUP("dmg",[1]pl!$P:$P,pos!E10) / b!E9 * 530 / (184 * EXP(0.24 * avglvl!E9) + 130) +
        HLOOKUP("spo",[1]pl!$R:$R,pos!E10) / b!E9 * 125 +
        MIN(2.2, HLOOKUP("def",[1]pl!$S:$S,pos!E10) / b!E9) * 100 +
        ((185 / (0.17 + EXP((gwr!E9 * 100 - 35) * -0.134))) - 500) * 0.45 +
        (6 - MIN(6,avglvl!E9)) * -60,)</f>
        <v>631.47354793188481</v>
      </c>
      <c r="F9" s="33">
        <f>IFERROR(
       (1240 - 1040 / POWER(MIN(6,avglvl!F9), 0.164)) * HLOOKUP("frg",[1]pl!$Q:$Q,pos!F10) / b!F9 +
        HLOOKUP("dmg",[1]pl!$P:$P,pos!F10) / b!F9 * 530 / (184 * EXP(0.24 * avglvl!F9) + 130) +
        HLOOKUP("spo",[1]pl!$R:$R,pos!F10) / b!F9 * 125 +
        MIN(2.2, HLOOKUP("def",[1]pl!$S:$S,pos!F10) / b!F9) * 100 +
        ((185 / (0.17 + EXP((gwr!F9 * 100 - 35) * -0.134))) - 500) * 0.45 +
        (6 - MIN(6,avglvl!F9)) * -60,)</f>
        <v>1213.626504294451</v>
      </c>
      <c r="G9" s="33">
        <f>IFERROR(
       (1240 - 1040 / POWER(MIN(6,avglvl!G9), 0.164)) * HLOOKUP("frg",[1]pl!$Q:$Q,pos!G10) / b!G9 +
        HLOOKUP("dmg",[1]pl!$P:$P,pos!G10) / b!G9 * 530 / (184 * EXP(0.24 * avglvl!G9) + 130) +
        HLOOKUP("spo",[1]pl!$R:$R,pos!G10) / b!G9 * 125 +
        MIN(2.2, HLOOKUP("def",[1]pl!$S:$S,pos!G10) / b!G9) * 100 +
        ((185 / (0.17 + EXP((gwr!G9 * 100 - 35) * -0.134))) - 500) * 0.45 +
        (6 - MIN(6,avglvl!G9)) * -60,)</f>
        <v>1251.7528991372039</v>
      </c>
      <c r="H9" s="33">
        <f>IFERROR(
       (1240 - 1040 / POWER(MIN(6,avglvl!H9), 0.164)) * HLOOKUP("frg",[1]pl!$Q:$Q,pos!H10) / b!H9 +
        HLOOKUP("dmg",[1]pl!$P:$P,pos!H10) / b!H9 * 530 / (184 * EXP(0.24 * avglvl!H9) + 130) +
        HLOOKUP("spo",[1]pl!$R:$R,pos!H10) / b!H9 * 125 +
        MIN(2.2, HLOOKUP("def",[1]pl!$S:$S,pos!H10) / b!H9) * 100 +
        ((185 / (0.17 + EXP((gwr!H9 * 100 - 35) * -0.134))) - 500) * 0.45 +
        (6 - MIN(6,avglvl!H9)) * -60,)</f>
        <v>782.56127067691455</v>
      </c>
      <c r="I9" s="33">
        <f>IFERROR(
       (1240 - 1040 / POWER(MIN(6,avglvl!I9), 0.164)) * HLOOKUP("frg",[1]pl!$Q:$Q,pos!I10) / b!I9 +
        HLOOKUP("dmg",[1]pl!$P:$P,pos!I10) / b!I9 * 530 / (184 * EXP(0.24 * avglvl!I9) + 130) +
        HLOOKUP("spo",[1]pl!$R:$R,pos!I10) / b!I9 * 125 +
        MIN(2.2, HLOOKUP("def",[1]pl!$S:$S,pos!I10) / b!I9) * 100 +
        ((185 / (0.17 + EXP((gwr!I9 * 100 - 35) * -0.134))) - 500) * 0.45 +
        (6 - MIN(6,avglvl!I9)) * -60,)</f>
        <v>478.23124274956717</v>
      </c>
      <c r="J9" s="33">
        <f>IFERROR(
       (1240 - 1040 / POWER(MIN(6,avglvl!J9), 0.164)) * HLOOKUP("frg",[1]pl!$Q:$Q,pos!J10) / b!J9 +
        HLOOKUP("dmg",[1]pl!$P:$P,pos!J10) / b!J9 * 530 / (184 * EXP(0.24 * avglvl!J9) + 130) +
        HLOOKUP("spo",[1]pl!$R:$R,pos!J10) / b!J9 * 125 +
        MIN(2.2, HLOOKUP("def",[1]pl!$S:$S,pos!J10) / b!J9) * 100 +
        ((185 / (0.17 + EXP((gwr!J9 * 100 - 35) * -0.134))) - 500) * 0.45 +
        (6 - MIN(6,avglvl!J9)) * -60,)</f>
        <v>1310.2770913092834</v>
      </c>
      <c r="K9" s="33">
        <f>IFERROR(
       (1240 - 1040 / POWER(MIN(6,avglvl!K9), 0.164)) * HLOOKUP("frg",[1]pl!$Q:$Q,pos!K10) / b!K9 +
        HLOOKUP("dmg",[1]pl!$P:$P,pos!K10) / b!K9 * 530 / (184 * EXP(0.24 * avglvl!K9) + 130) +
        HLOOKUP("spo",[1]pl!$R:$R,pos!K10) / b!K9 * 125 +
        MIN(2.2, HLOOKUP("def",[1]pl!$S:$S,pos!K10) / b!K9) * 100 +
        ((185 / (0.17 + EXP((gwr!K9 * 100 - 35) * -0.134))) - 500) * 0.45 +
        (6 - MIN(6,avglvl!K9)) * -60,)</f>
        <v>445.33235246716458</v>
      </c>
      <c r="L9" s="33">
        <f>IFERROR(
       (1240 - 1040 / POWER(MIN(6,avglvl!L9), 0.164)) * HLOOKUP("frg",[1]pl!$Q:$Q,pos!L10) / b!L9 +
        HLOOKUP("dmg",[1]pl!$P:$P,pos!L10) / b!L9 * 530 / (184 * EXP(0.24 * avglvl!L9) + 130) +
        HLOOKUP("spo",[1]pl!$R:$R,pos!L10) / b!L9 * 125 +
        MIN(2.2, HLOOKUP("def",[1]pl!$S:$S,pos!L10) / b!L9) * 100 +
        ((185 / (0.17 + EXP((gwr!L9 * 100 - 35) * -0.134))) - 500) * 0.45 +
        (6 - MIN(6,avglvl!L9)) * -60,)</f>
        <v>563.31672016036407</v>
      </c>
      <c r="M9" s="33">
        <f>IFERROR(
       (1240 - 1040 / POWER(MIN(6,avglvl!M9), 0.164)) * HLOOKUP("frg",[1]pl!$Q:$Q,pos!M10) / b!M9 +
        HLOOKUP("dmg",[1]pl!$P:$P,pos!M10) / b!M9 * 530 / (184 * EXP(0.24 * avglvl!M9) + 130) +
        HLOOKUP("spo",[1]pl!$R:$R,pos!M10) / b!M9 * 125 +
        MIN(2.2, HLOOKUP("def",[1]pl!$S:$S,pos!M10) / b!M9) * 100 +
        ((185 / (0.17 + EXP((gwr!M9 * 100 - 35) * -0.134))) - 500) * 0.45 +
        (6 - MIN(6,avglvl!M9)) * -60,)</f>
        <v>270.63985866940897</v>
      </c>
      <c r="N9" s="33">
        <f>IFERROR(
       (1240 - 1040 / POWER(MIN(6,avglvl!N9), 0.164)) * HLOOKUP("frg",[1]pl!$Q:$Q,pos!N10) / b!N9 +
        HLOOKUP("dmg",[1]pl!$P:$P,pos!N10) / b!N9 * 530 / (184 * EXP(0.24 * avglvl!N9) + 130) +
        HLOOKUP("spo",[1]pl!$R:$R,pos!N10) / b!N9 * 125 +
        MIN(2.2, HLOOKUP("def",[1]pl!$S:$S,pos!N10) / b!N9) * 100 +
        ((185 / (0.17 + EXP((gwr!N9 * 100 - 35) * -0.134))) - 500) * 0.45 +
        (6 - MIN(6,avglvl!N9)) * -60,)</f>
        <v>245.48954296370255</v>
      </c>
      <c r="O9" s="33">
        <f>IFERROR(
       (1240 - 1040 / POWER(MIN(6,avglvl!O9), 0.164)) * HLOOKUP("frg",[1]pl!$Q:$Q,pos!O10) / b!O9 +
        HLOOKUP("dmg",[1]pl!$P:$P,pos!O10) / b!O9 * 530 / (184 * EXP(0.24 * avglvl!O9) + 130) +
        HLOOKUP("spo",[1]pl!$R:$R,pos!O10) / b!O9 * 125 +
        MIN(2.2, HLOOKUP("def",[1]pl!$S:$S,pos!O10) / b!O9) * 100 +
        ((185 / (0.17 + EXP((gwr!O9 * 100 - 35) * -0.134))) - 500) * 0.45 +
        (6 - MIN(6,avglvl!O9)) * -60,)</f>
        <v>260.56583803241051</v>
      </c>
      <c r="Q9" s="33">
        <f>IFERROR(
       (1240 - 1040 / POWER(MIN(6,avglvl!Q9), 0.164)) * HLOOKUP("frg",[1]pl!$Q:$Q,pos!Q10) / b!Q9 +
        HLOOKUP("dmg",[1]pl!$P:$P,pos!Q10) / b!Q9 * 530 / (184 * EXP(0.24 * avglvl!Q9) + 130) +
        HLOOKUP("spo",[1]pl!$R:$R,pos!Q10) / b!Q9 * 125 +
        MIN(2.2, HLOOKUP("def",[1]pl!$S:$S,pos!Q10) / b!Q9) * 100 +
        ((185 / (0.17 + EXP((gwr!Q9 * 100 - 35) * -0.134))) - 500) * 0.45 +
        (6 - MIN(6,avglvl!Q9)) * -60,)</f>
        <v>316.79947548182326</v>
      </c>
      <c r="R9" s="33">
        <f>IFERROR(
       (1240 - 1040 / POWER(MIN(6,avglvl!R9), 0.164)) * HLOOKUP("frg",[1]pl!$Q:$Q,pos!R10) / b!R9 +
        HLOOKUP("dmg",[1]pl!$P:$P,pos!R10) / b!R9 * 530 / (184 * EXP(0.24 * avglvl!R9) + 130) +
        HLOOKUP("spo",[1]pl!$R:$R,pos!R10) / b!R9 * 125 +
        MIN(2.2, HLOOKUP("def",[1]pl!$S:$S,pos!R10) / b!R9) * 100 +
        ((185 / (0.17 + EXP((gwr!R9 * 100 - 35) * -0.134))) - 500) * 0.45 +
        (6 - MIN(6,avglvl!R9)) * -60,)</f>
        <v>297.16490867091591</v>
      </c>
      <c r="S9" s="33">
        <f>IFERROR(
       (1240 - 1040 / POWER(MIN(6,avglvl!S9), 0.164)) * HLOOKUP("frg",[1]pl!$Q:$Q,pos!S10) / b!S9 +
        HLOOKUP("dmg",[1]pl!$P:$P,pos!S10) / b!S9 * 530 / (184 * EXP(0.24 * avglvl!S9) + 130) +
        HLOOKUP("spo",[1]pl!$R:$R,pos!S10) / b!S9 * 125 +
        MIN(2.2, HLOOKUP("def",[1]pl!$S:$S,pos!S10) / b!S9) * 100 +
        ((185 / (0.17 + EXP((gwr!S9 * 100 - 35) * -0.134))) - 500) * 0.45 +
        (6 - MIN(6,avglvl!S9)) * -60,)</f>
        <v>984.76838946679288</v>
      </c>
      <c r="T9" s="33">
        <f>IFERROR(
       (1240 - 1040 / POWER(MIN(6,avglvl!T9), 0.164)) * HLOOKUP("frg",[1]pl!$Q:$Q,pos!T10) / b!T9 +
        HLOOKUP("dmg",[1]pl!$P:$P,pos!T10) / b!T9 * 530 / (184 * EXP(0.24 * avglvl!T9) + 130) +
        HLOOKUP("spo",[1]pl!$R:$R,pos!T10) / b!T9 * 125 +
        MIN(2.2, HLOOKUP("def",[1]pl!$S:$S,pos!T10) / b!T9) * 100 +
        ((185 / (0.17 + EXP((gwr!T9 * 100 - 35) * -0.134))) - 500) * 0.45 +
        (6 - MIN(6,avglvl!T9)) * -60,)</f>
        <v>185.3178152831905</v>
      </c>
      <c r="U9" s="33">
        <f>IFERROR(
       (1240 - 1040 / POWER(MIN(6,avglvl!U9), 0.164)) * HLOOKUP("frg",[1]pl!$Q:$Q,pos!U10) / b!U9 +
        HLOOKUP("dmg",[1]pl!$P:$P,pos!U10) / b!U9 * 530 / (184 * EXP(0.24 * avglvl!U9) + 130) +
        HLOOKUP("spo",[1]pl!$R:$R,pos!U10) / b!U9 * 125 +
        MIN(2.2, HLOOKUP("def",[1]pl!$S:$S,pos!U10) / b!U9) * 100 +
        ((185 / (0.17 + EXP((gwr!U9 * 100 - 35) * -0.134))) - 500) * 0.45 +
        (6 - MIN(6,avglvl!U9)) * -60,)</f>
        <v>177.90780958715015</v>
      </c>
      <c r="V9" s="33">
        <f>IFERROR(
       (1240 - 1040 / POWER(MIN(6,avglvl!V9), 0.164)) * HLOOKUP("frg",[1]pl!$Q:$Q,pos!V10) / b!V9 +
        HLOOKUP("dmg",[1]pl!$P:$P,pos!V10) / b!V9 * 530 / (184 * EXP(0.24 * avglvl!V9) + 130) +
        HLOOKUP("spo",[1]pl!$R:$R,pos!V10) / b!V9 * 125 +
        MIN(2.2, HLOOKUP("def",[1]pl!$S:$S,pos!V10) / b!V9) * 100 +
        ((185 / (0.17 + EXP((gwr!V9 * 100 - 35) * -0.134))) - 500) * 0.45 +
        (6 - MIN(6,avglvl!V9)) * -60,)</f>
        <v>235.32479731056276</v>
      </c>
      <c r="W9" s="33">
        <f>IFERROR(
       (1240 - 1040 / POWER(MIN(6,avglvl!W9), 0.164)) * HLOOKUP("frg",[1]pl!$Q:$Q,pos!W10) / b!W9 +
        HLOOKUP("dmg",[1]pl!$P:$P,pos!W10) / b!W9 * 530 / (184 * EXP(0.24 * avglvl!W9) + 130) +
        HLOOKUP("spo",[1]pl!$R:$R,pos!W10) / b!W9 * 125 +
        MIN(2.2, HLOOKUP("def",[1]pl!$S:$S,pos!W10) / b!W9) * 100 +
        ((185 / (0.17 + EXP((gwr!W9 * 100 - 35) * -0.134))) - 500) * 0.45 +
        (6 - MIN(6,avglvl!W9)) * -60,)</f>
        <v>432.34667338716508</v>
      </c>
      <c r="X9" s="33">
        <f>IFERROR(
       (1240 - 1040 / POWER(MIN(6,avglvl!X9), 0.164)) * HLOOKUP("frg",[1]pl!$Q:$Q,pos!X10) / b!X9 +
        HLOOKUP("dmg",[1]pl!$P:$P,pos!X10) / b!X9 * 530 / (184 * EXP(0.24 * avglvl!X9) + 130) +
        HLOOKUP("spo",[1]pl!$R:$R,pos!X10) / b!X9 * 125 +
        MIN(2.2, HLOOKUP("def",[1]pl!$S:$S,pos!X10) / b!X9) * 100 +
        ((185 / (0.17 + EXP((gwr!X9 * 100 - 35) * -0.134))) - 500) * 0.45 +
        (6 - MIN(6,avglvl!X9)) * -60,)</f>
        <v>648.50167128878081</v>
      </c>
      <c r="Y9" s="33">
        <f>IFERROR(
       (1240 - 1040 / POWER(MIN(6,avglvl!Y9), 0.164)) * HLOOKUP("frg",[1]pl!$Q:$Q,pos!Y10) / b!Y9 +
        HLOOKUP("dmg",[1]pl!$P:$P,pos!Y10) / b!Y9 * 530 / (184 * EXP(0.24 * avglvl!Y9) + 130) +
        HLOOKUP("spo",[1]pl!$R:$R,pos!Y10) / b!Y9 * 125 +
        MIN(2.2, HLOOKUP("def",[1]pl!$S:$S,pos!Y10) / b!Y9) * 100 +
        ((185 / (0.17 + EXP((gwr!Y9 * 100 - 35) * -0.134))) - 500) * 0.45 +
        (6 - MIN(6,avglvl!Y9)) * -60,)</f>
        <v>736.42312820447376</v>
      </c>
      <c r="Z9" s="33">
        <f>IFERROR(
       (1240 - 1040 / POWER(MIN(6,avglvl!Z9), 0.164)) * HLOOKUP("frg",[1]pl!$Q:$Q,pos!Z10) / b!Z9 +
        HLOOKUP("dmg",[1]pl!$P:$P,pos!Z10) / b!Z9 * 530 / (184 * EXP(0.24 * avglvl!Z9) + 130) +
        HLOOKUP("spo",[1]pl!$R:$R,pos!Z10) / b!Z9 * 125 +
        MIN(2.2, HLOOKUP("def",[1]pl!$S:$S,pos!Z10) / b!Z9) * 100 +
        ((185 / (0.17 + EXP((gwr!Z9 * 100 - 35) * -0.134))) - 500) * 0.45 +
        (6 - MIN(6,avglvl!Z9)) * -60,)</f>
        <v>577.55438759340029</v>
      </c>
      <c r="AA9" s="33">
        <f>IFERROR(
       (1240 - 1040 / POWER(MIN(6,avglvl!AA9), 0.164)) * HLOOKUP("frg",[1]pl!$Q:$Q,pos!AA10) / b!AA9 +
        HLOOKUP("dmg",[1]pl!$P:$P,pos!AA10) / b!AA9 * 530 / (184 * EXP(0.24 * avglvl!AA9) + 130) +
        HLOOKUP("spo",[1]pl!$R:$R,pos!AA10) / b!AA9 * 125 +
        MIN(2.2, HLOOKUP("def",[1]pl!$S:$S,pos!AA10) / b!AA9) * 100 +
        ((185 / (0.17 + EXP((gwr!AA9 * 100 - 35) * -0.134))) - 500) * 0.45 +
        (6 - MIN(6,avglvl!AA9)) * -60,)</f>
        <v>288.66366163202741</v>
      </c>
      <c r="AB9" s="33">
        <f>IFERROR(
       (1240 - 1040 / POWER(MIN(6,avglvl!AB9), 0.164)) * HLOOKUP("frg",[1]pl!$Q:$Q,pos!AB10) / b!AB9 +
        HLOOKUP("dmg",[1]pl!$P:$P,pos!AB10) / b!AB9 * 530 / (184 * EXP(0.24 * avglvl!AB9) + 130) +
        HLOOKUP("spo",[1]pl!$R:$R,pos!AB10) / b!AB9 * 125 +
        MIN(2.2, HLOOKUP("def",[1]pl!$S:$S,pos!AB10) / b!AB9) * 100 +
        ((185 / (0.17 + EXP((gwr!AB9 * 100 - 35) * -0.134))) - 500) * 0.45 +
        (6 - MIN(6,avglvl!AB9)) * -60,)</f>
        <v>603.84476353443233</v>
      </c>
      <c r="AC9" s="33">
        <f>IFERROR(
       (1240 - 1040 / POWER(MIN(6,avglvl!AC9), 0.164)) * HLOOKUP("frg",[1]pl!$Q:$Q,pos!AC10) / b!AC9 +
        HLOOKUP("dmg",[1]pl!$P:$P,pos!AC10) / b!AC9 * 530 / (184 * EXP(0.24 * avglvl!AC9) + 130) +
        HLOOKUP("spo",[1]pl!$R:$R,pos!AC10) / b!AC9 * 125 +
        MIN(2.2, HLOOKUP("def",[1]pl!$S:$S,pos!AC10) / b!AC9) * 100 +
        ((185 / (0.17 + EXP((gwr!AC9 * 100 - 35) * -0.134))) - 500) * 0.45 +
        (6 - MIN(6,avglvl!AC9)) * -60,)</f>
        <v>375.52185825663508</v>
      </c>
      <c r="AD9" s="33">
        <f>IFERROR(
       (1240 - 1040 / POWER(MIN(6,avglvl!AD9), 0.164)) * HLOOKUP("frg",[1]pl!$Q:$Q,pos!AD10) / b!AD9 +
        HLOOKUP("dmg",[1]pl!$P:$P,pos!AD10) / b!AD9 * 530 / (184 * EXP(0.24 * avglvl!AD9) + 130) +
        HLOOKUP("spo",[1]pl!$R:$R,pos!AD10) / b!AD9 * 125 +
        MIN(2.2, HLOOKUP("def",[1]pl!$S:$S,pos!AD10) / b!AD9) * 100 +
        ((185 / (0.17 + EXP((gwr!AD9 * 100 - 35) * -0.134))) - 500) * 0.45 +
        (6 - MIN(6,avglvl!AD9)) * -60,)</f>
        <v>4.4613944400294372</v>
      </c>
      <c r="AE9" s="33">
        <f>IFERROR(
       (1240 - 1040 / POWER(MIN(6,avglvl!AE9), 0.164)) * HLOOKUP("frg",[1]pl!$Q:$Q,pos!AE10) / b!AE9 +
        HLOOKUP("dmg",[1]pl!$P:$P,pos!AE10) / b!AE9 * 530 / (184 * EXP(0.24 * avglvl!AE9) + 130) +
        HLOOKUP("spo",[1]pl!$R:$R,pos!AE10) / b!AE9 * 125 +
        MIN(2.2, HLOOKUP("def",[1]pl!$S:$S,pos!AE10) / b!AE9) * 100 +
        ((185 / (0.17 + EXP((gwr!AE9 * 100 - 35) * -0.134))) - 500) * 0.45 +
        (6 - MIN(6,avglvl!AE9)) * -60,)</f>
        <v>232.75347344514114</v>
      </c>
    </row>
    <row r="10" spans="1:31" x14ac:dyDescent="0.25">
      <c r="A10" s="33">
        <f>IFERROR(
       (1240 - 1040 / POWER(MIN(6,avglvl!A10), 0.164)) * HLOOKUP("frg",[1]pl!$Q:$Q,pos!A11) / b!A10 +
        HLOOKUP("dmg",[1]pl!$P:$P,pos!A11) / b!A10 * 530 / (184 * EXP(0.24 * avglvl!A10) + 130) +
        HLOOKUP("spo",[1]pl!$R:$R,pos!A11) / b!A10 * 125 +
        MIN(2.2, HLOOKUP("def",[1]pl!$S:$S,pos!A11) / b!A10) * 100 +
        ((185 / (0.17 + EXP((gwr!A10 * 100 - 35) * -0.134))) - 500) * 0.45 +
        (6 - MIN(6,avglvl!A10)) * -60,)</f>
        <v>236.9006218714789</v>
      </c>
      <c r="B10" s="33">
        <f>IFERROR(
       (1240 - 1040 / POWER(MIN(6,avglvl!B10), 0.164)) * HLOOKUP("frg",[1]pl!$Q:$Q,pos!B11) / b!B10 +
        HLOOKUP("dmg",[1]pl!$P:$P,pos!B11) / b!B10 * 530 / (184 * EXP(0.24 * avglvl!B10) + 130) +
        HLOOKUP("spo",[1]pl!$R:$R,pos!B11) / b!B10 * 125 +
        MIN(2.2, HLOOKUP("def",[1]pl!$S:$S,pos!B11) / b!B10) * 100 +
        ((185 / (0.17 + EXP((gwr!B10 * 100 - 35) * -0.134))) - 500) * 0.45 +
        (6 - MIN(6,avglvl!B10)) * -60,)</f>
        <v>611.11346959732646</v>
      </c>
      <c r="C10" s="33">
        <f>IFERROR(
       (1240 - 1040 / POWER(MIN(6,avglvl!C10), 0.164)) * HLOOKUP("frg",[1]pl!$Q:$Q,pos!C11) / b!C10 +
        HLOOKUP("dmg",[1]pl!$P:$P,pos!C11) / b!C10 * 530 / (184 * EXP(0.24 * avglvl!C10) + 130) +
        HLOOKUP("spo",[1]pl!$R:$R,pos!C11) / b!C10 * 125 +
        MIN(2.2, HLOOKUP("def",[1]pl!$S:$S,pos!C11) / b!C10) * 100 +
        ((185 / (0.17 + EXP((gwr!C10 * 100 - 35) * -0.134))) - 500) * 0.45 +
        (6 - MIN(6,avglvl!C10)) * -60,)</f>
        <v>591.72573957818031</v>
      </c>
      <c r="D10" s="33">
        <f>IFERROR(
       (1240 - 1040 / POWER(MIN(6,avglvl!D10), 0.164)) * HLOOKUP("frg",[1]pl!$Q:$Q,pos!D11) / b!D10 +
        HLOOKUP("dmg",[1]pl!$P:$P,pos!D11) / b!D10 * 530 / (184 * EXP(0.24 * avglvl!D10) + 130) +
        HLOOKUP("spo",[1]pl!$R:$R,pos!D11) / b!D10 * 125 +
        MIN(2.2, HLOOKUP("def",[1]pl!$S:$S,pos!D11) / b!D10) * 100 +
        ((185 / (0.17 + EXP((gwr!D10 * 100 - 35) * -0.134))) - 500) * 0.45 +
        (6 - MIN(6,avglvl!D10)) * -60,)</f>
        <v>344.056650896961</v>
      </c>
      <c r="E10" s="33">
        <f>IFERROR(
       (1240 - 1040 / POWER(MIN(6,avglvl!E10), 0.164)) * HLOOKUP("frg",[1]pl!$Q:$Q,pos!E11) / b!E10 +
        HLOOKUP("dmg",[1]pl!$P:$P,pos!E11) / b!E10 * 530 / (184 * EXP(0.24 * avglvl!E10) + 130) +
        HLOOKUP("spo",[1]pl!$R:$R,pos!E11) / b!E10 * 125 +
        MIN(2.2, HLOOKUP("def",[1]pl!$S:$S,pos!E11) / b!E10) * 100 +
        ((185 / (0.17 + EXP((gwr!E10 * 100 - 35) * -0.134))) - 500) * 0.45 +
        (6 - MIN(6,avglvl!E10)) * -60,)</f>
        <v>633.45185766931513</v>
      </c>
      <c r="F10" s="33">
        <f>IFERROR(
       (1240 - 1040 / POWER(MIN(6,avglvl!F10), 0.164)) * HLOOKUP("frg",[1]pl!$Q:$Q,pos!F11) / b!F10 +
        HLOOKUP("dmg",[1]pl!$P:$P,pos!F11) / b!F10 * 530 / (184 * EXP(0.24 * avglvl!F10) + 130) +
        HLOOKUP("spo",[1]pl!$R:$R,pos!F11) / b!F10 * 125 +
        MIN(2.2, HLOOKUP("def",[1]pl!$S:$S,pos!F11) / b!F10) * 100 +
        ((185 / (0.17 + EXP((gwr!F10 * 100 - 35) * -0.134))) - 500) * 0.45 +
        (6 - MIN(6,avglvl!F10)) * -60,)</f>
        <v>1062.9415025499652</v>
      </c>
      <c r="G10" s="33">
        <f>IFERROR(
       (1240 - 1040 / POWER(MIN(6,avglvl!G10), 0.164)) * HLOOKUP("frg",[1]pl!$Q:$Q,pos!G11) / b!G10 +
        HLOOKUP("dmg",[1]pl!$P:$P,pos!G11) / b!G10 * 530 / (184 * EXP(0.24 * avglvl!G10) + 130) +
        HLOOKUP("spo",[1]pl!$R:$R,pos!G11) / b!G10 * 125 +
        MIN(2.2, HLOOKUP("def",[1]pl!$S:$S,pos!G11) / b!G10) * 100 +
        ((185 / (0.17 + EXP((gwr!G10 * 100 - 35) * -0.134))) - 500) * 0.45 +
        (6 - MIN(6,avglvl!G10)) * -60,)</f>
        <v>1213.626504294451</v>
      </c>
      <c r="H10" s="33">
        <f>IFERROR(
       (1240 - 1040 / POWER(MIN(6,avglvl!H10), 0.164)) * HLOOKUP("frg",[1]pl!$Q:$Q,pos!H11) / b!H10 +
        HLOOKUP("dmg",[1]pl!$P:$P,pos!H11) / b!H10 * 530 / (184 * EXP(0.24 * avglvl!H10) + 130) +
        HLOOKUP("spo",[1]pl!$R:$R,pos!H11) / b!H10 * 125 +
        MIN(2.2, HLOOKUP("def",[1]pl!$S:$S,pos!H11) / b!H10) * 100 +
        ((185 / (0.17 + EXP((gwr!H10 * 100 - 35) * -0.134))) - 500) * 0.45 +
        (6 - MIN(6,avglvl!H10)) * -60,)</f>
        <v>441.61086619040384</v>
      </c>
      <c r="I10" s="33">
        <f>IFERROR(
       (1240 - 1040 / POWER(MIN(6,avglvl!I10), 0.164)) * HLOOKUP("frg",[1]pl!$Q:$Q,pos!I11) / b!I10 +
        HLOOKUP("dmg",[1]pl!$P:$P,pos!I11) / b!I10 * 530 / (184 * EXP(0.24 * avglvl!I10) + 130) +
        HLOOKUP("spo",[1]pl!$R:$R,pos!I11) / b!I10 * 125 +
        MIN(2.2, HLOOKUP("def",[1]pl!$S:$S,pos!I11) / b!I10) * 100 +
        ((185 / (0.17 + EXP((gwr!I10 * 100 - 35) * -0.134))) - 500) * 0.45 +
        (6 - MIN(6,avglvl!I10)) * -60,)</f>
        <v>833.82456911204645</v>
      </c>
      <c r="J10" s="33">
        <f>IFERROR(
       (1240 - 1040 / POWER(MIN(6,avglvl!J10), 0.164)) * HLOOKUP("frg",[1]pl!$Q:$Q,pos!J11) / b!J10 +
        HLOOKUP("dmg",[1]pl!$P:$P,pos!J11) / b!J10 * 530 / (184 * EXP(0.24 * avglvl!J10) + 130) +
        HLOOKUP("spo",[1]pl!$R:$R,pos!J11) / b!J10 * 125 +
        MIN(2.2, HLOOKUP("def",[1]pl!$S:$S,pos!J11) / b!J10) * 100 +
        ((185 / (0.17 + EXP((gwr!J10 * 100 - 35) * -0.134))) - 500) * 0.45 +
        (6 - MIN(6,avglvl!J10)) * -60,)</f>
        <v>-118.97861492690745</v>
      </c>
      <c r="K10" s="33">
        <f>IFERROR(
       (1240 - 1040 / POWER(MIN(6,avglvl!K10), 0.164)) * HLOOKUP("frg",[1]pl!$Q:$Q,pos!K11) / b!K10 +
        HLOOKUP("dmg",[1]pl!$P:$P,pos!K11) / b!K10 * 530 / (184 * EXP(0.24 * avglvl!K10) + 130) +
        HLOOKUP("spo",[1]pl!$R:$R,pos!K11) / b!K10 * 125 +
        MIN(2.2, HLOOKUP("def",[1]pl!$S:$S,pos!K11) / b!K10) * 100 +
        ((185 / (0.17 + EXP((gwr!K10 * 100 - 35) * -0.134))) - 500) * 0.45 +
        (6 - MIN(6,avglvl!K10)) * -60,)</f>
        <v>332.61475635346966</v>
      </c>
      <c r="L10" s="33">
        <f>IFERROR(
       (1240 - 1040 / POWER(MIN(6,avglvl!L10), 0.164)) * HLOOKUP("frg",[1]pl!$Q:$Q,pos!L11) / b!L10 +
        HLOOKUP("dmg",[1]pl!$P:$P,pos!L11) / b!L10 * 530 / (184 * EXP(0.24 * avglvl!L10) + 130) +
        HLOOKUP("spo",[1]pl!$R:$R,pos!L11) / b!L10 * 125 +
        MIN(2.2, HLOOKUP("def",[1]pl!$S:$S,pos!L11) / b!L10) * 100 +
        ((185 / (0.17 + EXP((gwr!L10 * 100 - 35) * -0.134))) - 500) * 0.45 +
        (6 - MIN(6,avglvl!L10)) * -60,)</f>
        <v>643.60166928218882</v>
      </c>
      <c r="M10" s="33">
        <f>IFERROR(
       (1240 - 1040 / POWER(MIN(6,avglvl!M10), 0.164)) * HLOOKUP("frg",[1]pl!$Q:$Q,pos!M11) / b!M10 +
        HLOOKUP("dmg",[1]pl!$P:$P,pos!M11) / b!M10 * 530 / (184 * EXP(0.24 * avglvl!M10) + 130) +
        HLOOKUP("spo",[1]pl!$R:$R,pos!M11) / b!M10 * 125 +
        MIN(2.2, HLOOKUP("def",[1]pl!$S:$S,pos!M11) / b!M10) * 100 +
        ((185 / (0.17 + EXP((gwr!M10 * 100 - 35) * -0.134))) - 500) * 0.45 +
        (6 - MIN(6,avglvl!M10)) * -60,)</f>
        <v>452.65787728407207</v>
      </c>
      <c r="N10" s="33">
        <f>IFERROR(
       (1240 - 1040 / POWER(MIN(6,avglvl!N10), 0.164)) * HLOOKUP("frg",[1]pl!$Q:$Q,pos!N11) / b!N10 +
        HLOOKUP("dmg",[1]pl!$P:$P,pos!N11) / b!N10 * 530 / (184 * EXP(0.24 * avglvl!N10) + 130) +
        HLOOKUP("spo",[1]pl!$R:$R,pos!N11) / b!N10 * 125 +
        MIN(2.2, HLOOKUP("def",[1]pl!$S:$S,pos!N11) / b!N10) * 100 +
        ((185 / (0.17 + EXP((gwr!N10 * 100 - 35) * -0.134))) - 500) * 0.45 +
        (6 - MIN(6,avglvl!N10)) * -60,)</f>
        <v>386.9624303609628</v>
      </c>
      <c r="O10" s="33">
        <f>IFERROR(
       (1240 - 1040 / POWER(MIN(6,avglvl!O10), 0.164)) * HLOOKUP("frg",[1]pl!$Q:$Q,pos!O11) / b!O10 +
        HLOOKUP("dmg",[1]pl!$P:$P,pos!O11) / b!O10 * 530 / (184 * EXP(0.24 * avglvl!O10) + 130) +
        HLOOKUP("spo",[1]pl!$R:$R,pos!O11) / b!O10 * 125 +
        MIN(2.2, HLOOKUP("def",[1]pl!$S:$S,pos!O11) / b!O10) * 100 +
        ((185 / (0.17 + EXP((gwr!O10 * 100 - 35) * -0.134))) - 500) * 0.45 +
        (6 - MIN(6,avglvl!O10)) * -60,)</f>
        <v>-15.33102507861696</v>
      </c>
      <c r="Q10" s="33">
        <f>IFERROR(
       (1240 - 1040 / POWER(MIN(6,avglvl!Q10), 0.164)) * HLOOKUP("frg",[1]pl!$Q:$Q,pos!Q11) / b!Q10 +
        HLOOKUP("dmg",[1]pl!$P:$P,pos!Q11) / b!Q10 * 530 / (184 * EXP(0.24 * avglvl!Q10) + 130) +
        HLOOKUP("spo",[1]pl!$R:$R,pos!Q11) / b!Q10 * 125 +
        MIN(2.2, HLOOKUP("def",[1]pl!$S:$S,pos!Q11) / b!Q10) * 100 +
        ((185 / (0.17 + EXP((gwr!Q10 * 100 - 35) * -0.134))) - 500) * 0.45 +
        (6 - MIN(6,avglvl!Q10)) * -60,)</f>
        <v>305.11489027647428</v>
      </c>
      <c r="R10" s="33">
        <f>IFERROR(
       (1240 - 1040 / POWER(MIN(6,avglvl!R10), 0.164)) * HLOOKUP("frg",[1]pl!$Q:$Q,pos!R11) / b!R10 +
        HLOOKUP("dmg",[1]pl!$P:$P,pos!R11) / b!R10 * 530 / (184 * EXP(0.24 * avglvl!R10) + 130) +
        HLOOKUP("spo",[1]pl!$R:$R,pos!R11) / b!R10 * 125 +
        MIN(2.2, HLOOKUP("def",[1]pl!$S:$S,pos!R11) / b!R10) * 100 +
        ((185 / (0.17 + EXP((gwr!R10 * 100 - 35) * -0.134))) - 500) * 0.45 +
        (6 - MIN(6,avglvl!R10)) * -60,)</f>
        <v>0</v>
      </c>
      <c r="S10" s="33">
        <f>IFERROR(
       (1240 - 1040 / POWER(MIN(6,avglvl!S10), 0.164)) * HLOOKUP("frg",[1]pl!$Q:$Q,pos!S11) / b!S10 +
        HLOOKUP("dmg",[1]pl!$P:$P,pos!S11) / b!S10 * 530 / (184 * EXP(0.24 * avglvl!S10) + 130) +
        HLOOKUP("spo",[1]pl!$R:$R,pos!S11) / b!S10 * 125 +
        MIN(2.2, HLOOKUP("def",[1]pl!$S:$S,pos!S11) / b!S10) * 100 +
        ((185 / (0.17 + EXP((gwr!S10 * 100 - 35) * -0.134))) - 500) * 0.45 +
        (6 - MIN(6,avglvl!S10)) * -60,)</f>
        <v>837.4145104442955</v>
      </c>
      <c r="T10" s="33">
        <f>IFERROR(
       (1240 - 1040 / POWER(MIN(6,avglvl!T10), 0.164)) * HLOOKUP("frg",[1]pl!$Q:$Q,pos!T11) / b!T10 +
        HLOOKUP("dmg",[1]pl!$P:$P,pos!T11) / b!T10 * 530 / (184 * EXP(0.24 * avglvl!T10) + 130) +
        HLOOKUP("spo",[1]pl!$R:$R,pos!T11) / b!T10 * 125 +
        MIN(2.2, HLOOKUP("def",[1]pl!$S:$S,pos!T11) / b!T10) * 100 +
        ((185 / (0.17 + EXP((gwr!T10 * 100 - 35) * -0.134))) - 500) * 0.45 +
        (6 - MIN(6,avglvl!T10)) * -60,)</f>
        <v>207.54435228276412</v>
      </c>
      <c r="U10" s="33">
        <f>IFERROR(
       (1240 - 1040 / POWER(MIN(6,avglvl!U10), 0.164)) * HLOOKUP("frg",[1]pl!$Q:$Q,pos!U11) / b!U10 +
        HLOOKUP("dmg",[1]pl!$P:$P,pos!U11) / b!U10 * 530 / (184 * EXP(0.24 * avglvl!U10) + 130) +
        HLOOKUP("spo",[1]pl!$R:$R,pos!U11) / b!U10 * 125 +
        MIN(2.2, HLOOKUP("def",[1]pl!$S:$S,pos!U11) / b!U10) * 100 +
        ((185 / (0.17 + EXP((gwr!U10 * 100 - 35) * -0.134))) - 500) * 0.45 +
        (6 - MIN(6,avglvl!U10)) * -60,)</f>
        <v>185.09957816729053</v>
      </c>
      <c r="V10" s="33">
        <f>IFERROR(
       (1240 - 1040 / POWER(MIN(6,avglvl!V10), 0.164)) * HLOOKUP("frg",[1]pl!$Q:$Q,pos!V11) / b!V10 +
        HLOOKUP("dmg",[1]pl!$P:$P,pos!V11) / b!V10 * 530 / (184 * EXP(0.24 * avglvl!V10) + 130) +
        HLOOKUP("spo",[1]pl!$R:$R,pos!V11) / b!V10 * 125 +
        MIN(2.2, HLOOKUP("def",[1]pl!$S:$S,pos!V11) / b!V10) * 100 +
        ((185 / (0.17 + EXP((gwr!V10 * 100 - 35) * -0.134))) - 500) * 0.45 +
        (6 - MIN(6,avglvl!V10)) * -60,)</f>
        <v>414.40934961040887</v>
      </c>
      <c r="W10" s="33">
        <f>IFERROR(
       (1240 - 1040 / POWER(MIN(6,avglvl!W10), 0.164)) * HLOOKUP("frg",[1]pl!$Q:$Q,pos!W11) / b!W10 +
        HLOOKUP("dmg",[1]pl!$P:$P,pos!W11) / b!W10 * 530 / (184 * EXP(0.24 * avglvl!W10) + 130) +
        HLOOKUP("spo",[1]pl!$R:$R,pos!W11) / b!W10 * 125 +
        MIN(2.2, HLOOKUP("def",[1]pl!$S:$S,pos!W11) / b!W10) * 100 +
        ((185 / (0.17 + EXP((gwr!W10 * 100 - 35) * -0.134))) - 500) * 0.45 +
        (6 - MIN(6,avglvl!W10)) * -60,)</f>
        <v>416.29724004955904</v>
      </c>
      <c r="X10" s="33">
        <f>IFERROR(
       (1240 - 1040 / POWER(MIN(6,avglvl!X10), 0.164)) * HLOOKUP("frg",[1]pl!$Q:$Q,pos!X11) / b!X10 +
        HLOOKUP("dmg",[1]pl!$P:$P,pos!X11) / b!X10 * 530 / (184 * EXP(0.24 * avglvl!X10) + 130) +
        HLOOKUP("spo",[1]pl!$R:$R,pos!X11) / b!X10 * 125 +
        MIN(2.2, HLOOKUP("def",[1]pl!$S:$S,pos!X11) / b!X10) * 100 +
        ((185 / (0.17 + EXP((gwr!X10 * 100 - 35) * -0.134))) - 500) * 0.45 +
        (6 - MIN(6,avglvl!X10)) * -60,)</f>
        <v>484.64322085585991</v>
      </c>
      <c r="Y10" s="33">
        <f>IFERROR(
       (1240 - 1040 / POWER(MIN(6,avglvl!Y10), 0.164)) * HLOOKUP("frg",[1]pl!$Q:$Q,pos!Y11) / b!Y10 +
        HLOOKUP("dmg",[1]pl!$P:$P,pos!Y11) / b!Y10 * 530 / (184 * EXP(0.24 * avglvl!Y10) + 130) +
        HLOOKUP("spo",[1]pl!$R:$R,pos!Y11) / b!Y10 * 125 +
        MIN(2.2, HLOOKUP("def",[1]pl!$S:$S,pos!Y11) / b!Y10) * 100 +
        ((185 / (0.17 + EXP((gwr!Y10 * 100 - 35) * -0.134))) - 500) * 0.45 +
        (6 - MIN(6,avglvl!Y10)) * -60,)</f>
        <v>513.26370065052129</v>
      </c>
      <c r="Z10" s="33">
        <f>IFERROR(
       (1240 - 1040 / POWER(MIN(6,avglvl!Z10), 0.164)) * HLOOKUP("frg",[1]pl!$Q:$Q,pos!Z11) / b!Z10 +
        HLOOKUP("dmg",[1]pl!$P:$P,pos!Z11) / b!Z10 * 530 / (184 * EXP(0.24 * avglvl!Z10) + 130) +
        HLOOKUP("spo",[1]pl!$R:$R,pos!Z11) / b!Z10 * 125 +
        MIN(2.2, HLOOKUP("def",[1]pl!$S:$S,pos!Z11) / b!Z10) * 100 +
        ((185 / (0.17 + EXP((gwr!Z10 * 100 - 35) * -0.134))) - 500) * 0.45 +
        (6 - MIN(6,avglvl!Z10)) * -60,)</f>
        <v>793.68903099470708</v>
      </c>
      <c r="AA10" s="33">
        <f>IFERROR(
       (1240 - 1040 / POWER(MIN(6,avglvl!AA10), 0.164)) * HLOOKUP("frg",[1]pl!$Q:$Q,pos!AA11) / b!AA10 +
        HLOOKUP("dmg",[1]pl!$P:$P,pos!AA11) / b!AA10 * 530 / (184 * EXP(0.24 * avglvl!AA10) + 130) +
        HLOOKUP("spo",[1]pl!$R:$R,pos!AA11) / b!AA10 * 125 +
        MIN(2.2, HLOOKUP("def",[1]pl!$S:$S,pos!AA11) / b!AA10) * 100 +
        ((185 / (0.17 + EXP((gwr!AA10 * 100 - 35) * -0.134))) - 500) * 0.45 +
        (6 - MIN(6,avglvl!AA10)) * -60,)</f>
        <v>509.21311514433842</v>
      </c>
      <c r="AB10" s="33">
        <f>IFERROR(
       (1240 - 1040 / POWER(MIN(6,avglvl!AB10), 0.164)) * HLOOKUP("frg",[1]pl!$Q:$Q,pos!AB11) / b!AB10 +
        HLOOKUP("dmg",[1]pl!$P:$P,pos!AB11) / b!AB10 * 530 / (184 * EXP(0.24 * avglvl!AB10) + 130) +
        HLOOKUP("spo",[1]pl!$R:$R,pos!AB11) / b!AB10 * 125 +
        MIN(2.2, HLOOKUP("def",[1]pl!$S:$S,pos!AB11) / b!AB10) * 100 +
        ((185 / (0.17 + EXP((gwr!AB10 * 100 - 35) * -0.134))) - 500) * 0.45 +
        (6 - MIN(6,avglvl!AB10)) * -60,)</f>
        <v>845.90334026046548</v>
      </c>
      <c r="AC10" s="33">
        <f>IFERROR(
       (1240 - 1040 / POWER(MIN(6,avglvl!AC10), 0.164)) * HLOOKUP("frg",[1]pl!$Q:$Q,pos!AC11) / b!AC10 +
        HLOOKUP("dmg",[1]pl!$P:$P,pos!AC11) / b!AC10 * 530 / (184 * EXP(0.24 * avglvl!AC10) + 130) +
        HLOOKUP("spo",[1]pl!$R:$R,pos!AC11) / b!AC10 * 125 +
        MIN(2.2, HLOOKUP("def",[1]pl!$S:$S,pos!AC11) / b!AC10) * 100 +
        ((185 / (0.17 + EXP((gwr!AC10 * 100 - 35) * -0.134))) - 500) * 0.45 +
        (6 - MIN(6,avglvl!AC10)) * -60,)</f>
        <v>-36.664613466419752</v>
      </c>
      <c r="AD10" s="33">
        <f>IFERROR(
       (1240 - 1040 / POWER(MIN(6,avglvl!AD10), 0.164)) * HLOOKUP("frg",[1]pl!$Q:$Q,pos!AD11) / b!AD10 +
        HLOOKUP("dmg",[1]pl!$P:$P,pos!AD11) / b!AD10 * 530 / (184 * EXP(0.24 * avglvl!AD10) + 130) +
        HLOOKUP("spo",[1]pl!$R:$R,pos!AD11) / b!AD10 * 125 +
        MIN(2.2, HLOOKUP("def",[1]pl!$S:$S,pos!AD11) / b!AD10) * 100 +
        ((185 / (0.17 + EXP((gwr!AD10 * 100 - 35) * -0.134))) - 500) * 0.45 +
        (6 - MIN(6,avglvl!AD10)) * -60,)</f>
        <v>392.28664310538562</v>
      </c>
      <c r="AE10" s="33">
        <f>IFERROR(
       (1240 - 1040 / POWER(MIN(6,avglvl!AE10), 0.164)) * HLOOKUP("frg",[1]pl!$Q:$Q,pos!AE11) / b!AE10 +
        HLOOKUP("dmg",[1]pl!$P:$P,pos!AE11) / b!AE10 * 530 / (184 * EXP(0.24 * avglvl!AE10) + 130) +
        HLOOKUP("spo",[1]pl!$R:$R,pos!AE11) / b!AE10 * 125 +
        MIN(2.2, HLOOKUP("def",[1]pl!$S:$S,pos!AE11) / b!AE10) * 100 +
        ((185 / (0.17 + EXP((gwr!AE10 * 100 - 35) * -0.134))) - 500) * 0.45 +
        (6 - MIN(6,avglvl!AE10)) * -60,)</f>
        <v>536.83177282536201</v>
      </c>
    </row>
    <row r="11" spans="1:31" x14ac:dyDescent="0.25">
      <c r="A11" s="33">
        <f>IFERROR(
       (1240 - 1040 / POWER(MIN(6,avglvl!A11), 0.164)) * HLOOKUP("frg",[1]pl!$Q:$Q,pos!A12) / b!A11 +
        HLOOKUP("dmg",[1]pl!$P:$P,pos!A12) / b!A11 * 530 / (184 * EXP(0.24 * avglvl!A11) + 130) +
        HLOOKUP("spo",[1]pl!$R:$R,pos!A12) / b!A11 * 125 +
        MIN(2.2, HLOOKUP("def",[1]pl!$S:$S,pos!A12) / b!A11) * 100 +
        ((185 / (0.17 + EXP((gwr!A11 * 100 - 35) * -0.134))) - 500) * 0.45 +
        (6 - MIN(6,avglvl!A11)) * -60,)</f>
        <v>918.71741127053099</v>
      </c>
      <c r="B11" s="33">
        <f>IFERROR(
       (1240 - 1040 / POWER(MIN(6,avglvl!B11), 0.164)) * HLOOKUP("frg",[1]pl!$Q:$Q,pos!B12) / b!B11 +
        HLOOKUP("dmg",[1]pl!$P:$P,pos!B12) / b!B11 * 530 / (184 * EXP(0.24 * avglvl!B11) + 130) +
        HLOOKUP("spo",[1]pl!$R:$R,pos!B12) / b!B11 * 125 +
        MIN(2.2, HLOOKUP("def",[1]pl!$S:$S,pos!B12) / b!B11) * 100 +
        ((185 / (0.17 + EXP((gwr!B11 * 100 - 35) * -0.134))) - 500) * 0.45 +
        (6 - MIN(6,avglvl!B11)) * -60,)</f>
        <v>438.52366785498464</v>
      </c>
      <c r="C11" s="33">
        <f>IFERROR(
       (1240 - 1040 / POWER(MIN(6,avglvl!C11), 0.164)) * HLOOKUP("frg",[1]pl!$Q:$Q,pos!C12) / b!C11 +
        HLOOKUP("dmg",[1]pl!$P:$P,pos!C12) / b!C11 * 530 / (184 * EXP(0.24 * avglvl!C11) + 130) +
        HLOOKUP("spo",[1]pl!$R:$R,pos!C12) / b!C11 * 125 +
        MIN(2.2, HLOOKUP("def",[1]pl!$S:$S,pos!C12) / b!C11) * 100 +
        ((185 / (0.17 + EXP((gwr!C11 * 100 - 35) * -0.134))) - 500) * 0.45 +
        (6 - MIN(6,avglvl!C11)) * -60,)</f>
        <v>5.3893681781046894</v>
      </c>
      <c r="D11" s="33">
        <f>IFERROR(
       (1240 - 1040 / POWER(MIN(6,avglvl!D11), 0.164)) * HLOOKUP("frg",[1]pl!$Q:$Q,pos!D12) / b!D11 +
        HLOOKUP("dmg",[1]pl!$P:$P,pos!D12) / b!D11 * 530 / (184 * EXP(0.24 * avglvl!D11) + 130) +
        HLOOKUP("spo",[1]pl!$R:$R,pos!D12) / b!D11 * 125 +
        MIN(2.2, HLOOKUP("def",[1]pl!$S:$S,pos!D12) / b!D11) * 100 +
        ((185 / (0.17 + EXP((gwr!D11 * 100 - 35) * -0.134))) - 500) * 0.45 +
        (6 - MIN(6,avglvl!D11)) * -60,)</f>
        <v>406.05965824446662</v>
      </c>
      <c r="E11" s="33">
        <f>IFERROR(
       (1240 - 1040 / POWER(MIN(6,avglvl!E11), 0.164)) * HLOOKUP("frg",[1]pl!$Q:$Q,pos!E12) / b!E11 +
        HLOOKUP("dmg",[1]pl!$P:$P,pos!E12) / b!E11 * 530 / (184 * EXP(0.24 * avglvl!E11) + 130) +
        HLOOKUP("spo",[1]pl!$R:$R,pos!E12) / b!E11 * 125 +
        MIN(2.2, HLOOKUP("def",[1]pl!$S:$S,pos!E12) / b!E11) * 100 +
        ((185 / (0.17 + EXP((gwr!E11 * 100 - 35) * -0.134))) - 500) * 0.45 +
        (6 - MIN(6,avglvl!E11)) * -60,)</f>
        <v>991.41284129390829</v>
      </c>
      <c r="F11" s="33">
        <f>IFERROR(
       (1240 - 1040 / POWER(MIN(6,avglvl!F11), 0.164)) * HLOOKUP("frg",[1]pl!$Q:$Q,pos!F12) / b!F11 +
        HLOOKUP("dmg",[1]pl!$P:$P,pos!F12) / b!F11 * 530 / (184 * EXP(0.24 * avglvl!F11) + 130) +
        HLOOKUP("spo",[1]pl!$R:$R,pos!F12) / b!F11 * 125 +
        MIN(2.2, HLOOKUP("def",[1]pl!$S:$S,pos!F12) / b!F11) * 100 +
        ((185 / (0.17 + EXP((gwr!F11 * 100 - 35) * -0.134))) - 500) * 0.45 +
        (6 - MIN(6,avglvl!F11)) * -60,)</f>
        <v>-46.069772405779318</v>
      </c>
      <c r="G11" s="33">
        <f>IFERROR(
       (1240 - 1040 / POWER(MIN(6,avglvl!G11), 0.164)) * HLOOKUP("frg",[1]pl!$Q:$Q,pos!G12) / b!G11 +
        HLOOKUP("dmg",[1]pl!$P:$P,pos!G12) / b!G11 * 530 / (184 * EXP(0.24 * avglvl!G11) + 130) +
        HLOOKUP("spo",[1]pl!$R:$R,pos!G12) / b!G11 * 125 +
        MIN(2.2, HLOOKUP("def",[1]pl!$S:$S,pos!G12) / b!G11) * 100 +
        ((185 / (0.17 + EXP((gwr!G11 * 100 - 35) * -0.134))) - 500) * 0.45 +
        (6 - MIN(6,avglvl!G11)) * -60,)</f>
        <v>157.63430184423675</v>
      </c>
      <c r="H11" s="33">
        <f>IFERROR(
       (1240 - 1040 / POWER(MIN(6,avglvl!H11), 0.164)) * HLOOKUP("frg",[1]pl!$Q:$Q,pos!H12) / b!H11 +
        HLOOKUP("dmg",[1]pl!$P:$P,pos!H12) / b!H11 * 530 / (184 * EXP(0.24 * avglvl!H11) + 130) +
        HLOOKUP("spo",[1]pl!$R:$R,pos!H12) / b!H11 * 125 +
        MIN(2.2, HLOOKUP("def",[1]pl!$S:$S,pos!H12) / b!H11) * 100 +
        ((185 / (0.17 + EXP((gwr!H11 * 100 - 35) * -0.134))) - 500) * 0.45 +
        (6 - MIN(6,avglvl!H11)) * -60,)</f>
        <v>768.55384400784305</v>
      </c>
      <c r="I11" s="33">
        <f>IFERROR(
       (1240 - 1040 / POWER(MIN(6,avglvl!I11), 0.164)) * HLOOKUP("frg",[1]pl!$Q:$Q,pos!I12) / b!I11 +
        HLOOKUP("dmg",[1]pl!$P:$P,pos!I12) / b!I11 * 530 / (184 * EXP(0.24 * avglvl!I11) + 130) +
        HLOOKUP("spo",[1]pl!$R:$R,pos!I12) / b!I11 * 125 +
        MIN(2.2, HLOOKUP("def",[1]pl!$S:$S,pos!I12) / b!I11) * 100 +
        ((185 / (0.17 + EXP((gwr!I11 * 100 - 35) * -0.134))) - 500) * 0.45 +
        (6 - MIN(6,avglvl!I11)) * -60,)</f>
        <v>1213.626504294451</v>
      </c>
      <c r="J11" s="33">
        <f>IFERROR(
       (1240 - 1040 / POWER(MIN(6,avglvl!J11), 0.164)) * HLOOKUP("frg",[1]pl!$Q:$Q,pos!J12) / b!J11 +
        HLOOKUP("dmg",[1]pl!$P:$P,pos!J12) / b!J11 * 530 / (184 * EXP(0.24 * avglvl!J11) + 130) +
        HLOOKUP("spo",[1]pl!$R:$R,pos!J12) / b!J11 * 125 +
        MIN(2.2, HLOOKUP("def",[1]pl!$S:$S,pos!J12) / b!J11) * 100 +
        ((185 / (0.17 + EXP((gwr!J11 * 100 - 35) * -0.134))) - 500) * 0.45 +
        (6 - MIN(6,avglvl!J11)) * -60,)</f>
        <v>905.30846206774845</v>
      </c>
      <c r="K11" s="33">
        <f>IFERROR(
       (1240 - 1040 / POWER(MIN(6,avglvl!K11), 0.164)) * HLOOKUP("frg",[1]pl!$Q:$Q,pos!K12) / b!K11 +
        HLOOKUP("dmg",[1]pl!$P:$P,pos!K12) / b!K11 * 530 / (184 * EXP(0.24 * avglvl!K11) + 130) +
        HLOOKUP("spo",[1]pl!$R:$R,pos!K12) / b!K11 * 125 +
        MIN(2.2, HLOOKUP("def",[1]pl!$S:$S,pos!K12) / b!K11) * 100 +
        ((185 / (0.17 + EXP((gwr!K11 * 100 - 35) * -0.134))) - 500) * 0.45 +
        (6 - MIN(6,avglvl!K11)) * -60,)</f>
        <v>412.61452486927863</v>
      </c>
      <c r="L11" s="33">
        <f>IFERROR(
       (1240 - 1040 / POWER(MIN(6,avglvl!L11), 0.164)) * HLOOKUP("frg",[1]pl!$Q:$Q,pos!L12) / b!L11 +
        HLOOKUP("dmg",[1]pl!$P:$P,pos!L12) / b!L11 * 530 / (184 * EXP(0.24 * avglvl!L11) + 130) +
        HLOOKUP("spo",[1]pl!$R:$R,pos!L12) / b!L11 * 125 +
        MIN(2.2, HLOOKUP("def",[1]pl!$S:$S,pos!L12) / b!L11) * 100 +
        ((185 / (0.17 + EXP((gwr!L11 * 100 - 35) * -0.134))) - 500) * 0.45 +
        (6 - MIN(6,avglvl!L11)) * -60,)</f>
        <v>367.35789752231221</v>
      </c>
      <c r="M11" s="33">
        <f>IFERROR(
       (1240 - 1040 / POWER(MIN(6,avglvl!M11), 0.164)) * HLOOKUP("frg",[1]pl!$Q:$Q,pos!M12) / b!M11 +
        HLOOKUP("dmg",[1]pl!$P:$P,pos!M12) / b!M11 * 530 / (184 * EXP(0.24 * avglvl!M11) + 130) +
        HLOOKUP("spo",[1]pl!$R:$R,pos!M12) / b!M11 * 125 +
        MIN(2.2, HLOOKUP("def",[1]pl!$S:$S,pos!M12) / b!M11) * 100 +
        ((185 / (0.17 + EXP((gwr!M11 * 100 - 35) * -0.134))) - 500) * 0.45 +
        (6 - MIN(6,avglvl!M11)) * -60,)</f>
        <v>516.67935870699</v>
      </c>
      <c r="N11" s="33">
        <f>IFERROR(
       (1240 - 1040 / POWER(MIN(6,avglvl!N11), 0.164)) * HLOOKUP("frg",[1]pl!$Q:$Q,pos!N12) / b!N11 +
        HLOOKUP("dmg",[1]pl!$P:$P,pos!N12) / b!N11 * 530 / (184 * EXP(0.24 * avglvl!N11) + 130) +
        HLOOKUP("spo",[1]pl!$R:$R,pos!N12) / b!N11 * 125 +
        MIN(2.2, HLOOKUP("def",[1]pl!$S:$S,pos!N12) / b!N11) * 100 +
        ((185 / (0.17 + EXP((gwr!N11 * 100 - 35) * -0.134))) - 500) * 0.45 +
        (6 - MIN(6,avglvl!N11)) * -60,)</f>
        <v>350.83992118006472</v>
      </c>
      <c r="O11" s="33">
        <f>IFERROR(
       (1240 - 1040 / POWER(MIN(6,avglvl!O11), 0.164)) * HLOOKUP("frg",[1]pl!$Q:$Q,pos!O12) / b!O11 +
        HLOOKUP("dmg",[1]pl!$P:$P,pos!O12) / b!O11 * 530 / (184 * EXP(0.24 * avglvl!O11) + 130) +
        HLOOKUP("spo",[1]pl!$R:$R,pos!O12) / b!O11 * 125 +
        MIN(2.2, HLOOKUP("def",[1]pl!$S:$S,pos!O12) / b!O11) * 100 +
        ((185 / (0.17 + EXP((gwr!O11 * 100 - 35) * -0.134))) - 500) * 0.45 +
        (6 - MIN(6,avglvl!O11)) * -60,)</f>
        <v>330.91840872470544</v>
      </c>
      <c r="Q11" s="33">
        <f>IFERROR(
       (1240 - 1040 / POWER(MIN(6,avglvl!Q11), 0.164)) * HLOOKUP("frg",[1]pl!$Q:$Q,pos!Q12) / b!Q11 +
        HLOOKUP("dmg",[1]pl!$P:$P,pos!Q12) / b!Q11 * 530 / (184 * EXP(0.24 * avglvl!Q11) + 130) +
        HLOOKUP("spo",[1]pl!$R:$R,pos!Q12) / b!Q11 * 125 +
        MIN(2.2, HLOOKUP("def",[1]pl!$S:$S,pos!Q12) / b!Q11) * 100 +
        ((185 / (0.17 + EXP((gwr!Q11 * 100 - 35) * -0.134))) - 500) * 0.45 +
        (6 - MIN(6,avglvl!Q11)) * -60,)</f>
        <v>164.86005993272306</v>
      </c>
      <c r="R11" s="33">
        <f>IFERROR(
       (1240 - 1040 / POWER(MIN(6,avglvl!R11), 0.164)) * HLOOKUP("frg",[1]pl!$Q:$Q,pos!R12) / b!R11 +
        HLOOKUP("dmg",[1]pl!$P:$P,pos!R12) / b!R11 * 530 / (184 * EXP(0.24 * avglvl!R11) + 130) +
        HLOOKUP("spo",[1]pl!$R:$R,pos!R12) / b!R11 * 125 +
        MIN(2.2, HLOOKUP("def",[1]pl!$S:$S,pos!R12) / b!R11) * 100 +
        ((185 / (0.17 + EXP((gwr!R11 * 100 - 35) * -0.134))) - 500) * 0.45 +
        (6 - MIN(6,avglvl!R11)) * -60,)</f>
        <v>310.51230571567919</v>
      </c>
      <c r="S11" s="33">
        <f>IFERROR(
       (1240 - 1040 / POWER(MIN(6,avglvl!S11), 0.164)) * HLOOKUP("frg",[1]pl!$Q:$Q,pos!S12) / b!S11 +
        HLOOKUP("dmg",[1]pl!$P:$P,pos!S12) / b!S11 * 530 / (184 * EXP(0.24 * avglvl!S11) + 130) +
        HLOOKUP("spo",[1]pl!$R:$R,pos!S12) / b!S11 * 125 +
        MIN(2.2, HLOOKUP("def",[1]pl!$S:$S,pos!S12) / b!S11) * 100 +
        ((185 / (0.17 + EXP((gwr!S11 * 100 - 35) * -0.134))) - 500) * 0.45 +
        (6 - MIN(6,avglvl!S11)) * -60,)</f>
        <v>308.6465811008307</v>
      </c>
      <c r="T11" s="33">
        <f>IFERROR(
       (1240 - 1040 / POWER(MIN(6,avglvl!T11), 0.164)) * HLOOKUP("frg",[1]pl!$Q:$Q,pos!T12) / b!T11 +
        HLOOKUP("dmg",[1]pl!$P:$P,pos!T12) / b!T11 * 530 / (184 * EXP(0.24 * avglvl!T11) + 130) +
        HLOOKUP("spo",[1]pl!$R:$R,pos!T12) / b!T11 * 125 +
        MIN(2.2, HLOOKUP("def",[1]pl!$S:$S,pos!T12) / b!T11) * 100 +
        ((185 / (0.17 + EXP((gwr!T11 * 100 - 35) * -0.134))) - 500) * 0.45 +
        (6 - MIN(6,avglvl!T11)) * -60,)</f>
        <v>390.65970182365049</v>
      </c>
      <c r="U11" s="33">
        <f>IFERROR(
       (1240 - 1040 / POWER(MIN(6,avglvl!U11), 0.164)) * HLOOKUP("frg",[1]pl!$Q:$Q,pos!U12) / b!U11 +
        HLOOKUP("dmg",[1]pl!$P:$P,pos!U12) / b!U11 * 530 / (184 * EXP(0.24 * avglvl!U11) + 130) +
        HLOOKUP("spo",[1]pl!$R:$R,pos!U12) / b!U11 * 125 +
        MIN(2.2, HLOOKUP("def",[1]pl!$S:$S,pos!U12) / b!U11) * 100 +
        ((185 / (0.17 + EXP((gwr!U11 * 100 - 35) * -0.134))) - 500) * 0.45 +
        (6 - MIN(6,avglvl!U11)) * -60,)</f>
        <v>284.76509640222213</v>
      </c>
      <c r="V11" s="33">
        <f>IFERROR(
       (1240 - 1040 / POWER(MIN(6,avglvl!V11), 0.164)) * HLOOKUP("frg",[1]pl!$Q:$Q,pos!V12) / b!V11 +
        HLOOKUP("dmg",[1]pl!$P:$P,pos!V12) / b!V11 * 530 / (184 * EXP(0.24 * avglvl!V11) + 130) +
        HLOOKUP("spo",[1]pl!$R:$R,pos!V12) / b!V11 * 125 +
        MIN(2.2, HLOOKUP("def",[1]pl!$S:$S,pos!V12) / b!V11) * 100 +
        ((185 / (0.17 + EXP((gwr!V11 * 100 - 35) * -0.134))) - 500) * 0.45 +
        (6 - MIN(6,avglvl!V11)) * -60,)</f>
        <v>270.92577079585362</v>
      </c>
      <c r="W11" s="33">
        <f>IFERROR(
       (1240 - 1040 / POWER(MIN(6,avglvl!W11), 0.164)) * HLOOKUP("frg",[1]pl!$Q:$Q,pos!W12) / b!W11 +
        HLOOKUP("dmg",[1]pl!$P:$P,pos!W12) / b!W11 * 530 / (184 * EXP(0.24 * avglvl!W11) + 130) +
        HLOOKUP("spo",[1]pl!$R:$R,pos!W12) / b!W11 * 125 +
        MIN(2.2, HLOOKUP("def",[1]pl!$S:$S,pos!W12) / b!W11) * 100 +
        ((185 / (0.17 + EXP((gwr!W11 * 100 - 35) * -0.134))) - 500) * 0.45 +
        (6 - MIN(6,avglvl!W11)) * -60,)</f>
        <v>1265.4143517512164</v>
      </c>
      <c r="X11" s="33">
        <f>IFERROR(
       (1240 - 1040 / POWER(MIN(6,avglvl!X11), 0.164)) * HLOOKUP("frg",[1]pl!$Q:$Q,pos!X12) / b!X11 +
        HLOOKUP("dmg",[1]pl!$P:$P,pos!X12) / b!X11 * 530 / (184 * EXP(0.24 * avglvl!X11) + 130) +
        HLOOKUP("spo",[1]pl!$R:$R,pos!X12) / b!X11 * 125 +
        MIN(2.2, HLOOKUP("def",[1]pl!$S:$S,pos!X12) / b!X11) * 100 +
        ((185 / (0.17 + EXP((gwr!X11 * 100 - 35) * -0.134))) - 500) * 0.45 +
        (6 - MIN(6,avglvl!X11)) * -60,)</f>
        <v>721.7804937546664</v>
      </c>
      <c r="Y11" s="33">
        <f>IFERROR(
       (1240 - 1040 / POWER(MIN(6,avglvl!Y11), 0.164)) * HLOOKUP("frg",[1]pl!$Q:$Q,pos!Y12) / b!Y11 +
        HLOOKUP("dmg",[1]pl!$P:$P,pos!Y12) / b!Y11 * 530 / (184 * EXP(0.24 * avglvl!Y11) + 130) +
        HLOOKUP("spo",[1]pl!$R:$R,pos!Y12) / b!Y11 * 125 +
        MIN(2.2, HLOOKUP("def",[1]pl!$S:$S,pos!Y12) / b!Y11) * 100 +
        ((185 / (0.17 + EXP((gwr!Y11 * 100 - 35) * -0.134))) - 500) * 0.45 +
        (6 - MIN(6,avglvl!Y11)) * -60,)</f>
        <v>1030.3135055237383</v>
      </c>
      <c r="Z11" s="33">
        <f>IFERROR(
       (1240 - 1040 / POWER(MIN(6,avglvl!Z11), 0.164)) * HLOOKUP("frg",[1]pl!$Q:$Q,pos!Z12) / b!Z11 +
        HLOOKUP("dmg",[1]pl!$P:$P,pos!Z12) / b!Z11 * 530 / (184 * EXP(0.24 * avglvl!Z11) + 130) +
        HLOOKUP("spo",[1]pl!$R:$R,pos!Z12) / b!Z11 * 125 +
        MIN(2.2, HLOOKUP("def",[1]pl!$S:$S,pos!Z12) / b!Z11) * 100 +
        ((185 / (0.17 + EXP((gwr!Z11 * 100 - 35) * -0.134))) - 500) * 0.45 +
        (6 - MIN(6,avglvl!Z11)) * -60,)</f>
        <v>519.86945007238444</v>
      </c>
      <c r="AA11" s="33">
        <f>IFERROR(
       (1240 - 1040 / POWER(MIN(6,avglvl!AA11), 0.164)) * HLOOKUP("frg",[1]pl!$Q:$Q,pos!AA12) / b!AA11 +
        HLOOKUP("dmg",[1]pl!$P:$P,pos!AA12) / b!AA11 * 530 / (184 * EXP(0.24 * avglvl!AA11) + 130) +
        HLOOKUP("spo",[1]pl!$R:$R,pos!AA12) / b!AA11 * 125 +
        MIN(2.2, HLOOKUP("def",[1]pl!$S:$S,pos!AA12) / b!AA11) * 100 +
        ((185 / (0.17 + EXP((gwr!AA11 * 100 - 35) * -0.134))) - 500) * 0.45 +
        (6 - MIN(6,avglvl!AA11)) * -60,)</f>
        <v>768.00195332127078</v>
      </c>
      <c r="AB11" s="33">
        <f>IFERROR(
       (1240 - 1040 / POWER(MIN(6,avglvl!AB11), 0.164)) * HLOOKUP("frg",[1]pl!$Q:$Q,pos!AB12) / b!AB11 +
        HLOOKUP("dmg",[1]pl!$P:$P,pos!AB12) / b!AB11 * 530 / (184 * EXP(0.24 * avglvl!AB11) + 130) +
        HLOOKUP("spo",[1]pl!$R:$R,pos!AB12) / b!AB11 * 125 +
        MIN(2.2, HLOOKUP("def",[1]pl!$S:$S,pos!AB12) / b!AB11) * 100 +
        ((185 / (0.17 + EXP((gwr!AB11 * 100 - 35) * -0.134))) - 500) * 0.45 +
        (6 - MIN(6,avglvl!AB11)) * -60,)</f>
        <v>0</v>
      </c>
      <c r="AC11" s="33">
        <f>IFERROR(
       (1240 - 1040 / POWER(MIN(6,avglvl!AC11), 0.164)) * HLOOKUP("frg",[1]pl!$Q:$Q,pos!AC12) / b!AC11 +
        HLOOKUP("dmg",[1]pl!$P:$P,pos!AC12) / b!AC11 * 530 / (184 * EXP(0.24 * avglvl!AC11) + 130) +
        HLOOKUP("spo",[1]pl!$R:$R,pos!AC12) / b!AC11 * 125 +
        MIN(2.2, HLOOKUP("def",[1]pl!$S:$S,pos!AC12) / b!AC11) * 100 +
        ((185 / (0.17 + EXP((gwr!AC11 * 100 - 35) * -0.134))) - 500) * 0.45 +
        (6 - MIN(6,avglvl!AC11)) * -60,)</f>
        <v>448.09678288727571</v>
      </c>
      <c r="AD11" s="33">
        <f>IFERROR(
       (1240 - 1040 / POWER(MIN(6,avglvl!AD11), 0.164)) * HLOOKUP("frg",[1]pl!$Q:$Q,pos!AD12) / b!AD11 +
        HLOOKUP("dmg",[1]pl!$P:$P,pos!AD12) / b!AD11 * 530 / (184 * EXP(0.24 * avglvl!AD11) + 130) +
        HLOOKUP("spo",[1]pl!$R:$R,pos!AD12) / b!AD11 * 125 +
        MIN(2.2, HLOOKUP("def",[1]pl!$S:$S,pos!AD12) / b!AD11) * 100 +
        ((185 / (0.17 + EXP((gwr!AD11 * 100 - 35) * -0.134))) - 500) * 0.45 +
        (6 - MIN(6,avglvl!AD11)) * -60,)</f>
        <v>767.24647080109162</v>
      </c>
      <c r="AE11" s="33">
        <f>IFERROR(
       (1240 - 1040 / POWER(MIN(6,avglvl!AE11), 0.164)) * HLOOKUP("frg",[1]pl!$Q:$Q,pos!AE12) / b!AE11 +
        HLOOKUP("dmg",[1]pl!$P:$P,pos!AE12) / b!AE11 * 530 / (184 * EXP(0.24 * avglvl!AE11) + 130) +
        HLOOKUP("spo",[1]pl!$R:$R,pos!AE12) / b!AE11 * 125 +
        MIN(2.2, HLOOKUP("def",[1]pl!$S:$S,pos!AE12) / b!AE11) * 100 +
        ((185 / (0.17 + EXP((gwr!AE11 * 100 - 35) * -0.134))) - 500) * 0.45 +
        (6 - MIN(6,avglvl!AE11)) * -60,)</f>
        <v>1204.5546269629651</v>
      </c>
    </row>
    <row r="12" spans="1:31" x14ac:dyDescent="0.25">
      <c r="A12" s="33">
        <f>IFERROR(
       (1240 - 1040 / POWER(MIN(6,avglvl!A12), 0.164)) * HLOOKUP("frg",[1]pl!$Q:$Q,pos!A13) / b!A12 +
        HLOOKUP("dmg",[1]pl!$P:$P,pos!A13) / b!A12 * 530 / (184 * EXP(0.24 * avglvl!A12) + 130) +
        HLOOKUP("spo",[1]pl!$R:$R,pos!A13) / b!A12 * 125 +
        MIN(2.2, HLOOKUP("def",[1]pl!$S:$S,pos!A13) / b!A12) * 100 +
        ((185 / (0.17 + EXP((gwr!A12 * 100 - 35) * -0.134))) - 500) * 0.45 +
        (6 - MIN(6,avglvl!A12)) * -60,)</f>
        <v>430.50077983088909</v>
      </c>
      <c r="B12" s="33">
        <f>IFERROR(
       (1240 - 1040 / POWER(MIN(6,avglvl!B12), 0.164)) * HLOOKUP("frg",[1]pl!$Q:$Q,pos!B13) / b!B12 +
        HLOOKUP("dmg",[1]pl!$P:$P,pos!B13) / b!B12 * 530 / (184 * EXP(0.24 * avglvl!B12) + 130) +
        HLOOKUP("spo",[1]pl!$R:$R,pos!B13) / b!B12 * 125 +
        MIN(2.2, HLOOKUP("def",[1]pl!$S:$S,pos!B13) / b!B12) * 100 +
        ((185 / (0.17 + EXP((gwr!B12 * 100 - 35) * -0.134))) - 500) * 0.45 +
        (6 - MIN(6,avglvl!B12)) * -60,)</f>
        <v>264.96412215826109</v>
      </c>
      <c r="C12" s="33">
        <f>IFERROR(
       (1240 - 1040 / POWER(MIN(6,avglvl!C12), 0.164)) * HLOOKUP("frg",[1]pl!$Q:$Q,pos!C13) / b!C12 +
        HLOOKUP("dmg",[1]pl!$P:$P,pos!C13) / b!C12 * 530 / (184 * EXP(0.24 * avglvl!C12) + 130) +
        HLOOKUP("spo",[1]pl!$R:$R,pos!C13) / b!C12 * 125 +
        MIN(2.2, HLOOKUP("def",[1]pl!$S:$S,pos!C13) / b!C12) * 100 +
        ((185 / (0.17 + EXP((gwr!C12 * 100 - 35) * -0.134))) - 500) * 0.45 +
        (6 - MIN(6,avglvl!C12)) * -60,)</f>
        <v>1026.6583615980639</v>
      </c>
      <c r="D12" s="33">
        <f>IFERROR(
       (1240 - 1040 / POWER(MIN(6,avglvl!D12), 0.164)) * HLOOKUP("frg",[1]pl!$Q:$Q,pos!D13) / b!D12 +
        HLOOKUP("dmg",[1]pl!$P:$P,pos!D13) / b!D12 * 530 / (184 * EXP(0.24 * avglvl!D12) + 130) +
        HLOOKUP("spo",[1]pl!$R:$R,pos!D13) / b!D12 * 125 +
        MIN(2.2, HLOOKUP("def",[1]pl!$S:$S,pos!D13) / b!D12) * 100 +
        ((185 / (0.17 + EXP((gwr!D12 * 100 - 35) * -0.134))) - 500) * 0.45 +
        (6 - MIN(6,avglvl!D12)) * -60,)</f>
        <v>514.57137485379485</v>
      </c>
      <c r="E12" s="33">
        <f>IFERROR(
       (1240 - 1040 / POWER(MIN(6,avglvl!E12), 0.164)) * HLOOKUP("frg",[1]pl!$Q:$Q,pos!E13) / b!E12 +
        HLOOKUP("dmg",[1]pl!$P:$P,pos!E13) / b!E12 * 530 / (184 * EXP(0.24 * avglvl!E12) + 130) +
        HLOOKUP("spo",[1]pl!$R:$R,pos!E13) / b!E12 * 125 +
        MIN(2.2, HLOOKUP("def",[1]pl!$S:$S,pos!E13) / b!E12) * 100 +
        ((185 / (0.17 + EXP((gwr!E12 * 100 - 35) * -0.134))) - 500) * 0.45 +
        (6 - MIN(6,avglvl!E12)) * -60,)</f>
        <v>315.19347339357466</v>
      </c>
      <c r="F12" s="33">
        <f>IFERROR(
       (1240 - 1040 / POWER(MIN(6,avglvl!F12), 0.164)) * HLOOKUP("frg",[1]pl!$Q:$Q,pos!F13) / b!F12 +
        HLOOKUP("dmg",[1]pl!$P:$P,pos!F13) / b!F12 * 530 / (184 * EXP(0.24 * avglvl!F12) + 130) +
        HLOOKUP("spo",[1]pl!$R:$R,pos!F13) / b!F12 * 125 +
        MIN(2.2, HLOOKUP("def",[1]pl!$S:$S,pos!F13) / b!F12) * 100 +
        ((185 / (0.17 + EXP((gwr!F12 * 100 - 35) * -0.134))) - 500) * 0.45 +
        (6 - MIN(6,avglvl!F12)) * -60,)</f>
        <v>1213.626504294451</v>
      </c>
      <c r="G12" s="33">
        <f>IFERROR(
       (1240 - 1040 / POWER(MIN(6,avglvl!G12), 0.164)) * HLOOKUP("frg",[1]pl!$Q:$Q,pos!G13) / b!G12 +
        HLOOKUP("dmg",[1]pl!$P:$P,pos!G13) / b!G12 * 530 / (184 * EXP(0.24 * avglvl!G12) + 130) +
        HLOOKUP("spo",[1]pl!$R:$R,pos!G13) / b!G12 * 125 +
        MIN(2.2, HLOOKUP("def",[1]pl!$S:$S,pos!G13) / b!G12) * 100 +
        ((185 / (0.17 + EXP((gwr!G12 * 100 - 35) * -0.134))) - 500) * 0.45 +
        (6 - MIN(6,avglvl!G12)) * -60,)</f>
        <v>484.88079715480433</v>
      </c>
      <c r="H12" s="33">
        <f>IFERROR(
       (1240 - 1040 / POWER(MIN(6,avglvl!H12), 0.164)) * HLOOKUP("frg",[1]pl!$Q:$Q,pos!H13) / b!H12 +
        HLOOKUP("dmg",[1]pl!$P:$P,pos!H13) / b!H12 * 530 / (184 * EXP(0.24 * avglvl!H12) + 130) +
        HLOOKUP("spo",[1]pl!$R:$R,pos!H13) / b!H12 * 125 +
        MIN(2.2, HLOOKUP("def",[1]pl!$S:$S,pos!H13) / b!H12) * 100 +
        ((185 / (0.17 + EXP((gwr!H12 * 100 - 35) * -0.134))) - 500) * 0.45 +
        (6 - MIN(6,avglvl!H12)) * -60,)</f>
        <v>90.095859733817917</v>
      </c>
      <c r="I12" s="33">
        <f>IFERROR(
       (1240 - 1040 / POWER(MIN(6,avglvl!I12), 0.164)) * HLOOKUP("frg",[1]pl!$Q:$Q,pos!I13) / b!I12 +
        HLOOKUP("dmg",[1]pl!$P:$P,pos!I13) / b!I12 * 530 / (184 * EXP(0.24 * avglvl!I12) + 130) +
        HLOOKUP("spo",[1]pl!$R:$R,pos!I13) / b!I12 * 125 +
        MIN(2.2, HLOOKUP("def",[1]pl!$S:$S,pos!I13) / b!I12) * 100 +
        ((185 / (0.17 + EXP((gwr!I12 * 100 - 35) * -0.134))) - 500) * 0.45 +
        (6 - MIN(6,avglvl!I12)) * -60,)</f>
        <v>275.14445673654131</v>
      </c>
      <c r="J12" s="33">
        <f>IFERROR(
       (1240 - 1040 / POWER(MIN(6,avglvl!J12), 0.164)) * HLOOKUP("frg",[1]pl!$Q:$Q,pos!J13) / b!J12 +
        HLOOKUP("dmg",[1]pl!$P:$P,pos!J13) / b!J12 * 530 / (184 * EXP(0.24 * avglvl!J12) + 130) +
        HLOOKUP("spo",[1]pl!$R:$R,pos!J13) / b!J12 * 125 +
        MIN(2.2, HLOOKUP("def",[1]pl!$S:$S,pos!J13) / b!J12) * 100 +
        ((185 / (0.17 + EXP((gwr!J12 * 100 - 35) * -0.134))) - 500) * 0.45 +
        (6 - MIN(6,avglvl!J12)) * -60,)</f>
        <v>577.37743847832928</v>
      </c>
      <c r="K12" s="33">
        <f>IFERROR(
       (1240 - 1040 / POWER(MIN(6,avglvl!K12), 0.164)) * HLOOKUP("frg",[1]pl!$Q:$Q,pos!K13) / b!K12 +
        HLOOKUP("dmg",[1]pl!$P:$P,pos!K13) / b!K12 * 530 / (184 * EXP(0.24 * avglvl!K12) + 130) +
        HLOOKUP("spo",[1]pl!$R:$R,pos!K13) / b!K12 * 125 +
        MIN(2.2, HLOOKUP("def",[1]pl!$S:$S,pos!K13) / b!K12) * 100 +
        ((185 / (0.17 + EXP((gwr!K12 * 100 - 35) * -0.134))) - 500) * 0.45 +
        (6 - MIN(6,avglvl!K12)) * -60,)</f>
        <v>356.37242978239919</v>
      </c>
      <c r="L12" s="33">
        <f>IFERROR(
       (1240 - 1040 / POWER(MIN(6,avglvl!L12), 0.164)) * HLOOKUP("frg",[1]pl!$Q:$Q,pos!L13) / b!L12 +
        HLOOKUP("dmg",[1]pl!$P:$P,pos!L13) / b!L12 * 530 / (184 * EXP(0.24 * avglvl!L12) + 130) +
        HLOOKUP("spo",[1]pl!$R:$R,pos!L13) / b!L12 * 125 +
        MIN(2.2, HLOOKUP("def",[1]pl!$S:$S,pos!L13) / b!L12) * 100 +
        ((185 / (0.17 + EXP((gwr!L12 * 100 - 35) * -0.134))) - 500) * 0.45 +
        (6 - MIN(6,avglvl!L12)) * -60,)</f>
        <v>916.9197821596664</v>
      </c>
      <c r="M12" s="33">
        <f>IFERROR(
       (1240 - 1040 / POWER(MIN(6,avglvl!M12), 0.164)) * HLOOKUP("frg",[1]pl!$Q:$Q,pos!M13) / b!M12 +
        HLOOKUP("dmg",[1]pl!$P:$P,pos!M13) / b!M12 * 530 / (184 * EXP(0.24 * avglvl!M12) + 130) +
        HLOOKUP("spo",[1]pl!$R:$R,pos!M13) / b!M12 * 125 +
        MIN(2.2, HLOOKUP("def",[1]pl!$S:$S,pos!M13) / b!M12) * 100 +
        ((185 / (0.17 + EXP((gwr!M12 * 100 - 35) * -0.134))) - 500) * 0.45 +
        (6 - MIN(6,avglvl!M12)) * -60,)</f>
        <v>496.20956498511453</v>
      </c>
      <c r="N12" s="33">
        <f>IFERROR(
       (1240 - 1040 / POWER(MIN(6,avglvl!N12), 0.164)) * HLOOKUP("frg",[1]pl!$Q:$Q,pos!N13) / b!N12 +
        HLOOKUP("dmg",[1]pl!$P:$P,pos!N13) / b!N12 * 530 / (184 * EXP(0.24 * avglvl!N12) + 130) +
        HLOOKUP("spo",[1]pl!$R:$R,pos!N13) / b!N12 * 125 +
        MIN(2.2, HLOOKUP("def",[1]pl!$S:$S,pos!N13) / b!N12) * 100 +
        ((185 / (0.17 + EXP((gwr!N12 * 100 - 35) * -0.134))) - 500) * 0.45 +
        (6 - MIN(6,avglvl!N12)) * -60,)</f>
        <v>673.11634618202686</v>
      </c>
      <c r="O12" s="33">
        <f>IFERROR(
       (1240 - 1040 / POWER(MIN(6,avglvl!O12), 0.164)) * HLOOKUP("frg",[1]pl!$Q:$Q,pos!O13) / b!O12 +
        HLOOKUP("dmg",[1]pl!$P:$P,pos!O13) / b!O12 * 530 / (184 * EXP(0.24 * avglvl!O12) + 130) +
        HLOOKUP("spo",[1]pl!$R:$R,pos!O13) / b!O12 * 125 +
        MIN(2.2, HLOOKUP("def",[1]pl!$S:$S,pos!O13) / b!O12) * 100 +
        ((185 / (0.17 + EXP((gwr!O12 * 100 - 35) * -0.134))) - 500) * 0.45 +
        (6 - MIN(6,avglvl!O12)) * -60,)</f>
        <v>324.27263111433984</v>
      </c>
      <c r="Q12" s="33">
        <f>IFERROR(
       (1240 - 1040 / POWER(MIN(6,avglvl!Q12), 0.164)) * HLOOKUP("frg",[1]pl!$Q:$Q,pos!Q13) / b!Q12 +
        HLOOKUP("dmg",[1]pl!$P:$P,pos!Q13) / b!Q12 * 530 / (184 * EXP(0.24 * avglvl!Q12) + 130) +
        HLOOKUP("spo",[1]pl!$R:$R,pos!Q13) / b!Q12 * 125 +
        MIN(2.2, HLOOKUP("def",[1]pl!$S:$S,pos!Q13) / b!Q12) * 100 +
        ((185 / (0.17 + EXP((gwr!Q12 * 100 - 35) * -0.134))) - 500) * 0.45 +
        (6 - MIN(6,avglvl!Q12)) * -60,)</f>
        <v>514.76594329869613</v>
      </c>
      <c r="R12" s="33">
        <f>IFERROR(
       (1240 - 1040 / POWER(MIN(6,avglvl!R12), 0.164)) * HLOOKUP("frg",[1]pl!$Q:$Q,pos!R13) / b!R12 +
        HLOOKUP("dmg",[1]pl!$P:$P,pos!R13) / b!R12 * 530 / (184 * EXP(0.24 * avglvl!R12) + 130) +
        HLOOKUP("spo",[1]pl!$R:$R,pos!R13) / b!R12 * 125 +
        MIN(2.2, HLOOKUP("def",[1]pl!$S:$S,pos!R13) / b!R12) * 100 +
        ((185 / (0.17 + EXP((gwr!R12 * 100 - 35) * -0.134))) - 500) * 0.45 +
        (6 - MIN(6,avglvl!R12)) * -60,)</f>
        <v>57.279737044901481</v>
      </c>
      <c r="S12" s="33">
        <f>IFERROR(
       (1240 - 1040 / POWER(MIN(6,avglvl!S12), 0.164)) * HLOOKUP("frg",[1]pl!$Q:$Q,pos!S13) / b!S12 +
        HLOOKUP("dmg",[1]pl!$P:$P,pos!S13) / b!S12 * 530 / (184 * EXP(0.24 * avglvl!S12) + 130) +
        HLOOKUP("spo",[1]pl!$R:$R,pos!S13) / b!S12 * 125 +
        MIN(2.2, HLOOKUP("def",[1]pl!$S:$S,pos!S13) / b!S12) * 100 +
        ((185 / (0.17 + EXP((gwr!S12 * 100 - 35) * -0.134))) - 500) * 0.45 +
        (6 - MIN(6,avglvl!S12)) * -60,)</f>
        <v>451.08544232020233</v>
      </c>
      <c r="T12" s="33">
        <f>IFERROR(
       (1240 - 1040 / POWER(MIN(6,avglvl!T12), 0.164)) * HLOOKUP("frg",[1]pl!$Q:$Q,pos!T13) / b!T12 +
        HLOOKUP("dmg",[1]pl!$P:$P,pos!T13) / b!T12 * 530 / (184 * EXP(0.24 * avglvl!T12) + 130) +
        HLOOKUP("spo",[1]pl!$R:$R,pos!T13) / b!T12 * 125 +
        MIN(2.2, HLOOKUP("def",[1]pl!$S:$S,pos!T13) / b!T12) * 100 +
        ((185 / (0.17 + EXP((gwr!T12 * 100 - 35) * -0.134))) - 500) * 0.45 +
        (6 - MIN(6,avglvl!T12)) * -60,)</f>
        <v>605.57545182001149</v>
      </c>
      <c r="U12" s="33">
        <f>IFERROR(
       (1240 - 1040 / POWER(MIN(6,avglvl!U12), 0.164)) * HLOOKUP("frg",[1]pl!$Q:$Q,pos!U13) / b!U12 +
        HLOOKUP("dmg",[1]pl!$P:$P,pos!U13) / b!U12 * 530 / (184 * EXP(0.24 * avglvl!U12) + 130) +
        HLOOKUP("spo",[1]pl!$R:$R,pos!U13) / b!U12 * 125 +
        MIN(2.2, HLOOKUP("def",[1]pl!$S:$S,pos!U13) / b!U12) * 100 +
        ((185 / (0.17 + EXP((gwr!U12 * 100 - 35) * -0.134))) - 500) * 0.45 +
        (6 - MIN(6,avglvl!U12)) * -60,)</f>
        <v>669.5791720800737</v>
      </c>
      <c r="V12" s="33">
        <f>IFERROR(
       (1240 - 1040 / POWER(MIN(6,avglvl!V12), 0.164)) * HLOOKUP("frg",[1]pl!$Q:$Q,pos!V13) / b!V12 +
        HLOOKUP("dmg",[1]pl!$P:$P,pos!V13) / b!V12 * 530 / (184 * EXP(0.24 * avglvl!V12) + 130) +
        HLOOKUP("spo",[1]pl!$R:$R,pos!V13) / b!V12 * 125 +
        MIN(2.2, HLOOKUP("def",[1]pl!$S:$S,pos!V13) / b!V12) * 100 +
        ((185 / (0.17 + EXP((gwr!V12 * 100 - 35) * -0.134))) - 500) * 0.45 +
        (6 - MIN(6,avglvl!V12)) * -60,)</f>
        <v>-70.541923204799389</v>
      </c>
      <c r="W12" s="33">
        <f>IFERROR(
       (1240 - 1040 / POWER(MIN(6,avglvl!W12), 0.164)) * HLOOKUP("frg",[1]pl!$Q:$Q,pos!W13) / b!W12 +
        HLOOKUP("dmg",[1]pl!$P:$P,pos!W13) / b!W12 * 530 / (184 * EXP(0.24 * avglvl!W12) + 130) +
        HLOOKUP("spo",[1]pl!$R:$R,pos!W13) / b!W12 * 125 +
        MIN(2.2, HLOOKUP("def",[1]pl!$S:$S,pos!W13) / b!W12) * 100 +
        ((185 / (0.17 + EXP((gwr!W12 * 100 - 35) * -0.134))) - 500) * 0.45 +
        (6 - MIN(6,avglvl!W12)) * -60,)</f>
        <v>932.43797211349352</v>
      </c>
      <c r="X12" s="33">
        <f>IFERROR(
       (1240 - 1040 / POWER(MIN(6,avglvl!X12), 0.164)) * HLOOKUP("frg",[1]pl!$Q:$Q,pos!X13) / b!X12 +
        HLOOKUP("dmg",[1]pl!$P:$P,pos!X13) / b!X12 * 530 / (184 * EXP(0.24 * avglvl!X12) + 130) +
        HLOOKUP("spo",[1]pl!$R:$R,pos!X13) / b!X12 * 125 +
        MIN(2.2, HLOOKUP("def",[1]pl!$S:$S,pos!X13) / b!X12) * 100 +
        ((185 / (0.17 + EXP((gwr!X12 * 100 - 35) * -0.134))) - 500) * 0.45 +
        (6 - MIN(6,avglvl!X12)) * -60,)</f>
        <v>529.4592794197813</v>
      </c>
      <c r="Y12" s="33">
        <f>IFERROR(
       (1240 - 1040 / POWER(MIN(6,avglvl!Y12), 0.164)) * HLOOKUP("frg",[1]pl!$Q:$Q,pos!Y13) / b!Y12 +
        HLOOKUP("dmg",[1]pl!$P:$P,pos!Y13) / b!Y12 * 530 / (184 * EXP(0.24 * avglvl!Y12) + 130) +
        HLOOKUP("spo",[1]pl!$R:$R,pos!Y13) / b!Y12 * 125 +
        MIN(2.2, HLOOKUP("def",[1]pl!$S:$S,pos!Y13) / b!Y12) * 100 +
        ((185 / (0.17 + EXP((gwr!Y12 * 100 - 35) * -0.134))) - 500) * 0.45 +
        (6 - MIN(6,avglvl!Y12)) * -60,)</f>
        <v>446.03081489983197</v>
      </c>
      <c r="Z12" s="33">
        <f>IFERROR(
       (1240 - 1040 / POWER(MIN(6,avglvl!Z12), 0.164)) * HLOOKUP("frg",[1]pl!$Q:$Q,pos!Z13) / b!Z12 +
        HLOOKUP("dmg",[1]pl!$P:$P,pos!Z13) / b!Z12 * 530 / (184 * EXP(0.24 * avglvl!Z12) + 130) +
        HLOOKUP("spo",[1]pl!$R:$R,pos!Z13) / b!Z12 * 125 +
        MIN(2.2, HLOOKUP("def",[1]pl!$S:$S,pos!Z13) / b!Z12) * 100 +
        ((185 / (0.17 + EXP((gwr!Z12 * 100 - 35) * -0.134))) - 500) * 0.45 +
        (6 - MIN(6,avglvl!Z12)) * -60,)</f>
        <v>125.52348276900318</v>
      </c>
      <c r="AA12" s="33">
        <f>IFERROR(
       (1240 - 1040 / POWER(MIN(6,avglvl!AA12), 0.164)) * HLOOKUP("frg",[1]pl!$Q:$Q,pos!AA13) / b!AA12 +
        HLOOKUP("dmg",[1]pl!$P:$P,pos!AA13) / b!AA12 * 530 / (184 * EXP(0.24 * avglvl!AA12) + 130) +
        HLOOKUP("spo",[1]pl!$R:$R,pos!AA13) / b!AA12 * 125 +
        MIN(2.2, HLOOKUP("def",[1]pl!$S:$S,pos!AA13) / b!AA12) * 100 +
        ((185 / (0.17 + EXP((gwr!AA12 * 100 - 35) * -0.134))) - 500) * 0.45 +
        (6 - MIN(6,avglvl!AA12)) * -60,)</f>
        <v>374.26839614404332</v>
      </c>
      <c r="AB12" s="33">
        <f>IFERROR(
       (1240 - 1040 / POWER(MIN(6,avglvl!AB12), 0.164)) * HLOOKUP("frg",[1]pl!$Q:$Q,pos!AB13) / b!AB12 +
        HLOOKUP("dmg",[1]pl!$P:$P,pos!AB13) / b!AB12 * 530 / (184 * EXP(0.24 * avglvl!AB12) + 130) +
        HLOOKUP("spo",[1]pl!$R:$R,pos!AB13) / b!AB12 * 125 +
        MIN(2.2, HLOOKUP("def",[1]pl!$S:$S,pos!AB13) / b!AB12) * 100 +
        ((185 / (0.17 + EXP((gwr!AB12 * 100 - 35) * -0.134))) - 500) * 0.45 +
        (6 - MIN(6,avglvl!AB12)) * -60,)</f>
        <v>314.24507389970432</v>
      </c>
      <c r="AC12" s="33">
        <f>IFERROR(
       (1240 - 1040 / POWER(MIN(6,avglvl!AC12), 0.164)) * HLOOKUP("frg",[1]pl!$Q:$Q,pos!AC13) / b!AC12 +
        HLOOKUP("dmg",[1]pl!$P:$P,pos!AC13) / b!AC12 * 530 / (184 * EXP(0.24 * avglvl!AC12) + 130) +
        HLOOKUP("spo",[1]pl!$R:$R,pos!AC13) / b!AC12 * 125 +
        MIN(2.2, HLOOKUP("def",[1]pl!$S:$S,pos!AC13) / b!AC12) * 100 +
        ((185 / (0.17 + EXP((gwr!AC12 * 100 - 35) * -0.134))) - 500) * 0.45 +
        (6 - MIN(6,avglvl!AC12)) * -60,)</f>
        <v>1131.5301933402993</v>
      </c>
      <c r="AD12" s="33">
        <f>IFERROR(
       (1240 - 1040 / POWER(MIN(6,avglvl!AD12), 0.164)) * HLOOKUP("frg",[1]pl!$Q:$Q,pos!AD13) / b!AD12 +
        HLOOKUP("dmg",[1]pl!$P:$P,pos!AD13) / b!AD12 * 530 / (184 * EXP(0.24 * avglvl!AD12) + 130) +
        HLOOKUP("spo",[1]pl!$R:$R,pos!AD13) / b!AD12 * 125 +
        MIN(2.2, HLOOKUP("def",[1]pl!$S:$S,pos!AD13) / b!AD12) * 100 +
        ((185 / (0.17 + EXP((gwr!AD12 * 100 - 35) * -0.134))) - 500) * 0.45 +
        (6 - MIN(6,avglvl!AD12)) * -60,)</f>
        <v>58.990515231515701</v>
      </c>
      <c r="AE12" s="33">
        <f>IFERROR(
       (1240 - 1040 / POWER(MIN(6,avglvl!AE12), 0.164)) * HLOOKUP("frg",[1]pl!$Q:$Q,pos!AE13) / b!AE12 +
        HLOOKUP("dmg",[1]pl!$P:$P,pos!AE13) / b!AE12 * 530 / (184 * EXP(0.24 * avglvl!AE12) + 130) +
        HLOOKUP("spo",[1]pl!$R:$R,pos!AE13) / b!AE12 * 125 +
        MIN(2.2, HLOOKUP("def",[1]pl!$S:$S,pos!AE13) / b!AE12) * 100 +
        ((185 / (0.17 + EXP((gwr!AE12 * 100 - 35) * -0.134))) - 500) * 0.45 +
        (6 - MIN(6,avglvl!AE12)) * -60,)</f>
        <v>1071.0949498953764</v>
      </c>
    </row>
    <row r="13" spans="1:31" x14ac:dyDescent="0.25">
      <c r="A13" s="33">
        <f>IFERROR(
       (1240 - 1040 / POWER(MIN(6,avglvl!A13), 0.164)) * HLOOKUP("frg",[1]pl!$Q:$Q,pos!A14) / b!A13 +
        HLOOKUP("dmg",[1]pl!$P:$P,pos!A14) / b!A13 * 530 / (184 * EXP(0.24 * avglvl!A13) + 130) +
        HLOOKUP("spo",[1]pl!$R:$R,pos!A14) / b!A13 * 125 +
        MIN(2.2, HLOOKUP("def",[1]pl!$S:$S,pos!A14) / b!A13) * 100 +
        ((185 / (0.17 + EXP((gwr!A13 * 100 - 35) * -0.134))) - 500) * 0.45 +
        (6 - MIN(6,avglvl!A13)) * -60,)</f>
        <v>593.01734522381048</v>
      </c>
      <c r="B13" s="33">
        <f>IFERROR(
       (1240 - 1040 / POWER(MIN(6,avglvl!B13), 0.164)) * HLOOKUP("frg",[1]pl!$Q:$Q,pos!B14) / b!B13 +
        HLOOKUP("dmg",[1]pl!$P:$P,pos!B14) / b!B13 * 530 / (184 * EXP(0.24 * avglvl!B13) + 130) +
        HLOOKUP("spo",[1]pl!$R:$R,pos!B14) / b!B13 * 125 +
        MIN(2.2, HLOOKUP("def",[1]pl!$S:$S,pos!B14) / b!B13) * 100 +
        ((185 / (0.17 + EXP((gwr!B13 * 100 - 35) * -0.134))) - 500) * 0.45 +
        (6 - MIN(6,avglvl!B13)) * -60,)</f>
        <v>401.9675238761551</v>
      </c>
      <c r="C13" s="33">
        <f>IFERROR(
       (1240 - 1040 / POWER(MIN(6,avglvl!C13), 0.164)) * HLOOKUP("frg",[1]pl!$Q:$Q,pos!C14) / b!C13 +
        HLOOKUP("dmg",[1]pl!$P:$P,pos!C14) / b!C13 * 530 / (184 * EXP(0.24 * avglvl!C13) + 130) +
        HLOOKUP("spo",[1]pl!$R:$R,pos!C14) / b!C13 * 125 +
        MIN(2.2, HLOOKUP("def",[1]pl!$S:$S,pos!C14) / b!C13) * 100 +
        ((185 / (0.17 + EXP((gwr!C13 * 100 - 35) * -0.134))) - 500) * 0.45 +
        (6 - MIN(6,avglvl!C13)) * -60,)</f>
        <v>315.44361787831474</v>
      </c>
      <c r="D13" s="33">
        <f>IFERROR(
       (1240 - 1040 / POWER(MIN(6,avglvl!D13), 0.164)) * HLOOKUP("frg",[1]pl!$Q:$Q,pos!D14) / b!D13 +
        HLOOKUP("dmg",[1]pl!$P:$P,pos!D14) / b!D13 * 530 / (184 * EXP(0.24 * avglvl!D13) + 130) +
        HLOOKUP("spo",[1]pl!$R:$R,pos!D14) / b!D13 * 125 +
        MIN(2.2, HLOOKUP("def",[1]pl!$S:$S,pos!D14) / b!D13) * 100 +
        ((185 / (0.17 + EXP((gwr!D13 * 100 - 35) * -0.134))) - 500) * 0.45 +
        (6 - MIN(6,avglvl!D13)) * -60,)</f>
        <v>824.53479245345147</v>
      </c>
      <c r="E13" s="33">
        <f>IFERROR(
       (1240 - 1040 / POWER(MIN(6,avglvl!E13), 0.164)) * HLOOKUP("frg",[1]pl!$Q:$Q,pos!E14) / b!E13 +
        HLOOKUP("dmg",[1]pl!$P:$P,pos!E14) / b!E13 * 530 / (184 * EXP(0.24 * avglvl!E13) + 130) +
        HLOOKUP("spo",[1]pl!$R:$R,pos!E14) / b!E13 * 125 +
        MIN(2.2, HLOOKUP("def",[1]pl!$S:$S,pos!E14) / b!E13) * 100 +
        ((185 / (0.17 + EXP((gwr!E13 * 100 - 35) * -0.134))) - 500) * 0.45 +
        (6 - MIN(6,avglvl!E13)) * -60,)</f>
        <v>1213.626504294451</v>
      </c>
      <c r="F13" s="33">
        <f>IFERROR(
       (1240 - 1040 / POWER(MIN(6,avglvl!F13), 0.164)) * HLOOKUP("frg",[1]pl!$Q:$Q,pos!F14) / b!F13 +
        HLOOKUP("dmg",[1]pl!$P:$P,pos!F14) / b!F13 * 530 / (184 * EXP(0.24 * avglvl!F13) + 130) +
        HLOOKUP("spo",[1]pl!$R:$R,pos!F14) / b!F13 * 125 +
        MIN(2.2, HLOOKUP("def",[1]pl!$S:$S,pos!F14) / b!F13) * 100 +
        ((185 / (0.17 + EXP((gwr!F13 * 100 - 35) * -0.134))) - 500) * 0.45 +
        (6 - MIN(6,avglvl!F13)) * -60,)</f>
        <v>952.60708774499744</v>
      </c>
      <c r="G13" s="33">
        <f>IFERROR(
       (1240 - 1040 / POWER(MIN(6,avglvl!G13), 0.164)) * HLOOKUP("frg",[1]pl!$Q:$Q,pos!G14) / b!G13 +
        HLOOKUP("dmg",[1]pl!$P:$P,pos!G14) / b!G13 * 530 / (184 * EXP(0.24 * avglvl!G13) + 130) +
        HLOOKUP("spo",[1]pl!$R:$R,pos!G14) / b!G13 * 125 +
        MIN(2.2, HLOOKUP("def",[1]pl!$S:$S,pos!G14) / b!G13) * 100 +
        ((185 / (0.17 + EXP((gwr!G13 * 100 - 35) * -0.134))) - 500) * 0.45 +
        (6 - MIN(6,avglvl!G13)) * -60,)</f>
        <v>233.45750492182589</v>
      </c>
      <c r="H13" s="33">
        <f>IFERROR(
       (1240 - 1040 / POWER(MIN(6,avglvl!H13), 0.164)) * HLOOKUP("frg",[1]pl!$Q:$Q,pos!H14) / b!H13 +
        HLOOKUP("dmg",[1]pl!$P:$P,pos!H14) / b!H13 * 530 / (184 * EXP(0.24 * avglvl!H13) + 130) +
        HLOOKUP("spo",[1]pl!$R:$R,pos!H14) / b!H13 * 125 +
        MIN(2.2, HLOOKUP("def",[1]pl!$S:$S,pos!H14) / b!H13) * 100 +
        ((185 / (0.17 + EXP((gwr!H13 * 100 - 35) * -0.134))) - 500) * 0.45 +
        (6 - MIN(6,avglvl!H13)) * -60,)</f>
        <v>967.47975302202167</v>
      </c>
      <c r="I13" s="33">
        <f>IFERROR(
       (1240 - 1040 / POWER(MIN(6,avglvl!I13), 0.164)) * HLOOKUP("frg",[1]pl!$Q:$Q,pos!I14) / b!I13 +
        HLOOKUP("dmg",[1]pl!$P:$P,pos!I14) / b!I13 * 530 / (184 * EXP(0.24 * avglvl!I13) + 130) +
        HLOOKUP("spo",[1]pl!$R:$R,pos!I14) / b!I13 * 125 +
        MIN(2.2, HLOOKUP("def",[1]pl!$S:$S,pos!I14) / b!I13) * 100 +
        ((185 / (0.17 + EXP((gwr!I13 * 100 - 35) * -0.134))) - 500) * 0.45 +
        (6 - MIN(6,avglvl!I13)) * -60,)</f>
        <v>268.6749069637051</v>
      </c>
      <c r="J13" s="33">
        <f>IFERROR(
       (1240 - 1040 / POWER(MIN(6,avglvl!J13), 0.164)) * HLOOKUP("frg",[1]pl!$Q:$Q,pos!J14) / b!J13 +
        HLOOKUP("dmg",[1]pl!$P:$P,pos!J14) / b!J13 * 530 / (184 * EXP(0.24 * avglvl!J13) + 130) +
        HLOOKUP("spo",[1]pl!$R:$R,pos!J14) / b!J13 * 125 +
        MIN(2.2, HLOOKUP("def",[1]pl!$S:$S,pos!J14) / b!J13) * 100 +
        ((185 / (0.17 + EXP((gwr!J13 * 100 - 35) * -0.134))) - 500) * 0.45 +
        (6 - MIN(6,avglvl!J13)) * -60,)</f>
        <v>665.167696309137</v>
      </c>
      <c r="K13" s="33">
        <f>IFERROR(
       (1240 - 1040 / POWER(MIN(6,avglvl!K13), 0.164)) * HLOOKUP("frg",[1]pl!$Q:$Q,pos!K14) / b!K13 +
        HLOOKUP("dmg",[1]pl!$P:$P,pos!K14) / b!K13 * 530 / (184 * EXP(0.24 * avglvl!K13) + 130) +
        HLOOKUP("spo",[1]pl!$R:$R,pos!K14) / b!K13 * 125 +
        MIN(2.2, HLOOKUP("def",[1]pl!$S:$S,pos!K14) / b!K13) * 100 +
        ((185 / (0.17 + EXP((gwr!K13 * 100 - 35) * -0.134))) - 500) * 0.45 +
        (6 - MIN(6,avglvl!K13)) * -60,)</f>
        <v>458.26528312727282</v>
      </c>
      <c r="L13" s="33">
        <f>IFERROR(
       (1240 - 1040 / POWER(MIN(6,avglvl!L13), 0.164)) * HLOOKUP("frg",[1]pl!$Q:$Q,pos!L14) / b!L13 +
        HLOOKUP("dmg",[1]pl!$P:$P,pos!L14) / b!L13 * 530 / (184 * EXP(0.24 * avglvl!L13) + 130) +
        HLOOKUP("spo",[1]pl!$R:$R,pos!L14) / b!L13 * 125 +
        MIN(2.2, HLOOKUP("def",[1]pl!$S:$S,pos!L14) / b!L13) * 100 +
        ((185 / (0.17 + EXP((gwr!L13 * 100 - 35) * -0.134))) - 500) * 0.45 +
        (6 - MIN(6,avglvl!L13)) * -60,)</f>
        <v>422.27893352025075</v>
      </c>
      <c r="M13" s="33">
        <f>IFERROR(
       (1240 - 1040 / POWER(MIN(6,avglvl!M13), 0.164)) * HLOOKUP("frg",[1]pl!$Q:$Q,pos!M14) / b!M13 +
        HLOOKUP("dmg",[1]pl!$P:$P,pos!M14) / b!M13 * 530 / (184 * EXP(0.24 * avglvl!M13) + 130) +
        HLOOKUP("spo",[1]pl!$R:$R,pos!M14) / b!M13 * 125 +
        MIN(2.2, HLOOKUP("def",[1]pl!$S:$S,pos!M14) / b!M13) * 100 +
        ((185 / (0.17 + EXP((gwr!M13 * 100 - 35) * -0.134))) - 500) * 0.45 +
        (6 - MIN(6,avglvl!M13)) * -60,)</f>
        <v>1422.2014116169853</v>
      </c>
      <c r="N13" s="33">
        <f>IFERROR(
       (1240 - 1040 / POWER(MIN(6,avglvl!N13), 0.164)) * HLOOKUP("frg",[1]pl!$Q:$Q,pos!N14) / b!N13 +
        HLOOKUP("dmg",[1]pl!$P:$P,pos!N14) / b!N13 * 530 / (184 * EXP(0.24 * avglvl!N13) + 130) +
        HLOOKUP("spo",[1]pl!$R:$R,pos!N14) / b!N13 * 125 +
        MIN(2.2, HLOOKUP("def",[1]pl!$S:$S,pos!N14) / b!N13) * 100 +
        ((185 / (0.17 + EXP((gwr!N13 * 100 - 35) * -0.134))) - 500) * 0.45 +
        (6 - MIN(6,avglvl!N13)) * -60,)</f>
        <v>335.23301639319448</v>
      </c>
      <c r="O13" s="33">
        <f>IFERROR(
       (1240 - 1040 / POWER(MIN(6,avglvl!O13), 0.164)) * HLOOKUP("frg",[1]pl!$Q:$Q,pos!O14) / b!O13 +
        HLOOKUP("dmg",[1]pl!$P:$P,pos!O14) / b!O13 * 530 / (184 * EXP(0.24 * avglvl!O13) + 130) +
        HLOOKUP("spo",[1]pl!$R:$R,pos!O14) / b!O13 * 125 +
        MIN(2.2, HLOOKUP("def",[1]pl!$S:$S,pos!O14) / b!O13) * 100 +
        ((185 / (0.17 + EXP((gwr!O13 * 100 - 35) * -0.134))) - 500) * 0.45 +
        (6 - MIN(6,avglvl!O13)) * -60,)</f>
        <v>606.90751192624111</v>
      </c>
      <c r="Q13" s="33">
        <f>IFERROR(
       (1240 - 1040 / POWER(MIN(6,avglvl!Q13), 0.164)) * HLOOKUP("frg",[1]pl!$Q:$Q,pos!Q14) / b!Q13 +
        HLOOKUP("dmg",[1]pl!$P:$P,pos!Q14) / b!Q13 * 530 / (184 * EXP(0.24 * avglvl!Q13) + 130) +
        HLOOKUP("spo",[1]pl!$R:$R,pos!Q14) / b!Q13 * 125 +
        MIN(2.2, HLOOKUP("def",[1]pl!$S:$S,pos!Q14) / b!Q13) * 100 +
        ((185 / (0.17 + EXP((gwr!Q13 * 100 - 35) * -0.134))) - 500) * 0.45 +
        (6 - MIN(6,avglvl!Q13)) * -60,)</f>
        <v>460.12828937586573</v>
      </c>
      <c r="R13" s="33">
        <f>IFERROR(
       (1240 - 1040 / POWER(MIN(6,avglvl!R13), 0.164)) * HLOOKUP("frg",[1]pl!$Q:$Q,pos!R14) / b!R13 +
        HLOOKUP("dmg",[1]pl!$P:$P,pos!R14) / b!R13 * 530 / (184 * EXP(0.24 * avglvl!R13) + 130) +
        HLOOKUP("spo",[1]pl!$R:$R,pos!R14) / b!R13 * 125 +
        MIN(2.2, HLOOKUP("def",[1]pl!$S:$S,pos!R14) / b!R13) * 100 +
        ((185 / (0.17 + EXP((gwr!R13 * 100 - 35) * -0.134))) - 500) * 0.45 +
        (6 - MIN(6,avglvl!R13)) * -60,)</f>
        <v>329.191606866271</v>
      </c>
      <c r="S13" s="33">
        <f>IFERROR(
       (1240 - 1040 / POWER(MIN(6,avglvl!S13), 0.164)) * HLOOKUP("frg",[1]pl!$Q:$Q,pos!S14) / b!S13 +
        HLOOKUP("dmg",[1]pl!$P:$P,pos!S14) / b!S13 * 530 / (184 * EXP(0.24 * avglvl!S13) + 130) +
        HLOOKUP("spo",[1]pl!$R:$R,pos!S14) / b!S13 * 125 +
        MIN(2.2, HLOOKUP("def",[1]pl!$S:$S,pos!S14) / b!S13) * 100 +
        ((185 / (0.17 + EXP((gwr!S13 * 100 - 35) * -0.134))) - 500) * 0.45 +
        (6 - MIN(6,avglvl!S13)) * -60,)</f>
        <v>295.48460177907259</v>
      </c>
      <c r="T13" s="33">
        <f>IFERROR(
       (1240 - 1040 / POWER(MIN(6,avglvl!T13), 0.164)) * HLOOKUP("frg",[1]pl!$Q:$Q,pos!T14) / b!T13 +
        HLOOKUP("dmg",[1]pl!$P:$P,pos!T14) / b!T13 * 530 / (184 * EXP(0.24 * avglvl!T13) + 130) +
        HLOOKUP("spo",[1]pl!$R:$R,pos!T14) / b!T13 * 125 +
        MIN(2.2, HLOOKUP("def",[1]pl!$S:$S,pos!T14) / b!T13) * 100 +
        ((185 / (0.17 + EXP((gwr!T13 * 100 - 35) * -0.134))) - 500) * 0.45 +
        (6 - MIN(6,avglvl!T13)) * -60,)</f>
        <v>809.81274291125192</v>
      </c>
      <c r="U13" s="33">
        <f>IFERROR(
       (1240 - 1040 / POWER(MIN(6,avglvl!U13), 0.164)) * HLOOKUP("frg",[1]pl!$Q:$Q,pos!U14) / b!U13 +
        HLOOKUP("dmg",[1]pl!$P:$P,pos!U14) / b!U13 * 530 / (184 * EXP(0.24 * avglvl!U13) + 130) +
        HLOOKUP("spo",[1]pl!$R:$R,pos!U14) / b!U13 * 125 +
        MIN(2.2, HLOOKUP("def",[1]pl!$S:$S,pos!U14) / b!U13) * 100 +
        ((185 / (0.17 + EXP((gwr!U13 * 100 - 35) * -0.134))) - 500) * 0.45 +
        (6 - MIN(6,avglvl!U13)) * -60,)</f>
        <v>1011.0364595677155</v>
      </c>
      <c r="V13" s="33">
        <f>IFERROR(
       (1240 - 1040 / POWER(MIN(6,avglvl!V13), 0.164)) * HLOOKUP("frg",[1]pl!$Q:$Q,pos!V14) / b!V13 +
        HLOOKUP("dmg",[1]pl!$P:$P,pos!V14) / b!V13 * 530 / (184 * EXP(0.24 * avglvl!V13) + 130) +
        HLOOKUP("spo",[1]pl!$R:$R,pos!V14) / b!V13 * 125 +
        MIN(2.2, HLOOKUP("def",[1]pl!$S:$S,pos!V14) / b!V13) * 100 +
        ((185 / (0.17 + EXP((gwr!V13 * 100 - 35) * -0.134))) - 500) * 0.45 +
        (6 - MIN(6,avglvl!V13)) * -60,)</f>
        <v>431.08328745372319</v>
      </c>
      <c r="W13" s="33">
        <f>IFERROR(
       (1240 - 1040 / POWER(MIN(6,avglvl!W13), 0.164)) * HLOOKUP("frg",[1]pl!$Q:$Q,pos!W14) / b!W13 +
        HLOOKUP("dmg",[1]pl!$P:$P,pos!W14) / b!W13 * 530 / (184 * EXP(0.24 * avglvl!W13) + 130) +
        HLOOKUP("spo",[1]pl!$R:$R,pos!W14) / b!W13 * 125 +
        MIN(2.2, HLOOKUP("def",[1]pl!$S:$S,pos!W14) / b!W13) * 100 +
        ((185 / (0.17 + EXP((gwr!W13 * 100 - 35) * -0.134))) - 500) * 0.45 +
        (6 - MIN(6,avglvl!W13)) * -60,)</f>
        <v>886.65407618742438</v>
      </c>
      <c r="X13" s="33">
        <f>IFERROR(
       (1240 - 1040 / POWER(MIN(6,avglvl!X13), 0.164)) * HLOOKUP("frg",[1]pl!$Q:$Q,pos!X14) / b!X13 +
        HLOOKUP("dmg",[1]pl!$P:$P,pos!X14) / b!X13 * 530 / (184 * EXP(0.24 * avglvl!X13) + 130) +
        HLOOKUP("spo",[1]pl!$R:$R,pos!X14) / b!X13 * 125 +
        MIN(2.2, HLOOKUP("def",[1]pl!$S:$S,pos!X14) / b!X13) * 100 +
        ((185 / (0.17 + EXP((gwr!X13 * 100 - 35) * -0.134))) - 500) * 0.45 +
        (6 - MIN(6,avglvl!X13)) * -60,)</f>
        <v>762.33852025325598</v>
      </c>
      <c r="Y13" s="33">
        <f>IFERROR(
       (1240 - 1040 / POWER(MIN(6,avglvl!Y13), 0.164)) * HLOOKUP("frg",[1]pl!$Q:$Q,pos!Y14) / b!Y13 +
        HLOOKUP("dmg",[1]pl!$P:$P,pos!Y14) / b!Y13 * 530 / (184 * EXP(0.24 * avglvl!Y13) + 130) +
        HLOOKUP("spo",[1]pl!$R:$R,pos!Y14) / b!Y13 * 125 +
        MIN(2.2, HLOOKUP("def",[1]pl!$S:$S,pos!Y14) / b!Y13) * 100 +
        ((185 / (0.17 + EXP((gwr!Y13 * 100 - 35) * -0.134))) - 500) * 0.45 +
        (6 - MIN(6,avglvl!Y13)) * -60,)</f>
        <v>249.10870574677415</v>
      </c>
      <c r="Z13" s="33">
        <f>IFERROR(
       (1240 - 1040 / POWER(MIN(6,avglvl!Z13), 0.164)) * HLOOKUP("frg",[1]pl!$Q:$Q,pos!Z14) / b!Z13 +
        HLOOKUP("dmg",[1]pl!$P:$P,pos!Z14) / b!Z13 * 530 / (184 * EXP(0.24 * avglvl!Z13) + 130) +
        HLOOKUP("spo",[1]pl!$R:$R,pos!Z14) / b!Z13 * 125 +
        MIN(2.2, HLOOKUP("def",[1]pl!$S:$S,pos!Z14) / b!Z13) * 100 +
        ((185 / (0.17 + EXP((gwr!Z13 * 100 - 35) * -0.134))) - 500) * 0.45 +
        (6 - MIN(6,avglvl!Z13)) * -60,)</f>
        <v>611.37172958364954</v>
      </c>
      <c r="AA13" s="33">
        <f>IFERROR(
       (1240 - 1040 / POWER(MIN(6,avglvl!AA13), 0.164)) * HLOOKUP("frg",[1]pl!$Q:$Q,pos!AA14) / b!AA13 +
        HLOOKUP("dmg",[1]pl!$P:$P,pos!AA14) / b!AA13 * 530 / (184 * EXP(0.24 * avglvl!AA13) + 130) +
        HLOOKUP("spo",[1]pl!$R:$R,pos!AA14) / b!AA13 * 125 +
        MIN(2.2, HLOOKUP("def",[1]pl!$S:$S,pos!AA14) / b!AA13) * 100 +
        ((185 / (0.17 + EXP((gwr!AA13 * 100 - 35) * -0.134))) - 500) * 0.45 +
        (6 - MIN(6,avglvl!AA13)) * -60,)</f>
        <v>293.99652830331479</v>
      </c>
      <c r="AB13" s="33">
        <f>IFERROR(
       (1240 - 1040 / POWER(MIN(6,avglvl!AB13), 0.164)) * HLOOKUP("frg",[1]pl!$Q:$Q,pos!AB14) / b!AB13 +
        HLOOKUP("dmg",[1]pl!$P:$P,pos!AB14) / b!AB13 * 530 / (184 * EXP(0.24 * avglvl!AB13) + 130) +
        HLOOKUP("spo",[1]pl!$R:$R,pos!AB14) / b!AB13 * 125 +
        MIN(2.2, HLOOKUP("def",[1]pl!$S:$S,pos!AB14) / b!AB13) * 100 +
        ((185 / (0.17 + EXP((gwr!AB13 * 100 - 35) * -0.134))) - 500) * 0.45 +
        (6 - MIN(6,avglvl!AB13)) * -60,)</f>
        <v>895.41866912789214</v>
      </c>
      <c r="AC13" s="33">
        <f>IFERROR(
       (1240 - 1040 / POWER(MIN(6,avglvl!AC13), 0.164)) * HLOOKUP("frg",[1]pl!$Q:$Q,pos!AC14) / b!AC13 +
        HLOOKUP("dmg",[1]pl!$P:$P,pos!AC14) / b!AC13 * 530 / (184 * EXP(0.24 * avglvl!AC13) + 130) +
        HLOOKUP("spo",[1]pl!$R:$R,pos!AC14) / b!AC13 * 125 +
        MIN(2.2, HLOOKUP("def",[1]pl!$S:$S,pos!AC14) / b!AC13) * 100 +
        ((185 / (0.17 + EXP((gwr!AC13 * 100 - 35) * -0.134))) - 500) * 0.45 +
        (6 - MIN(6,avglvl!AC13)) * -60,)</f>
        <v>1096.2710207668333</v>
      </c>
      <c r="AD13" s="33">
        <f>IFERROR(
       (1240 - 1040 / POWER(MIN(6,avglvl!AD13), 0.164)) * HLOOKUP("frg",[1]pl!$Q:$Q,pos!AD14) / b!AD13 +
        HLOOKUP("dmg",[1]pl!$P:$P,pos!AD14) / b!AD13 * 530 / (184 * EXP(0.24 * avglvl!AD13) + 130) +
        HLOOKUP("spo",[1]pl!$R:$R,pos!AD14) / b!AD13 * 125 +
        MIN(2.2, HLOOKUP("def",[1]pl!$S:$S,pos!AD14) / b!AD13) * 100 +
        ((185 / (0.17 + EXP((gwr!AD13 * 100 - 35) * -0.134))) - 500) * 0.45 +
        (6 - MIN(6,avglvl!AD13)) * -60,)</f>
        <v>523.15781816401056</v>
      </c>
      <c r="AE13" s="33">
        <f>IFERROR(
       (1240 - 1040 / POWER(MIN(6,avglvl!AE13), 0.164)) * HLOOKUP("frg",[1]pl!$Q:$Q,pos!AE14) / b!AE13 +
        HLOOKUP("dmg",[1]pl!$P:$P,pos!AE14) / b!AE13 * 530 / (184 * EXP(0.24 * avglvl!AE13) + 130) +
        HLOOKUP("spo",[1]pl!$R:$R,pos!AE14) / b!AE13 * 125 +
        MIN(2.2, HLOOKUP("def",[1]pl!$S:$S,pos!AE14) / b!AE13) * 100 +
        ((185 / (0.17 + EXP((gwr!AE13 * 100 - 35) * -0.134))) - 500) * 0.45 +
        (6 - MIN(6,avglvl!AE13)) * -60,)</f>
        <v>462.12895342995569</v>
      </c>
    </row>
    <row r="14" spans="1:31" x14ac:dyDescent="0.25">
      <c r="A14" s="33">
        <f>IFERROR(
       (1240 - 1040 / POWER(MIN(6,avglvl!A14), 0.164)) * HLOOKUP("frg",[1]pl!$Q:$Q,pos!A15) / b!A14 +
        HLOOKUP("dmg",[1]pl!$P:$P,pos!A15) / b!A14 * 530 / (184 * EXP(0.24 * avglvl!A14) + 130) +
        HLOOKUP("spo",[1]pl!$R:$R,pos!A15) / b!A14 * 125 +
        MIN(2.2, HLOOKUP("def",[1]pl!$S:$S,pos!A15) / b!A14) * 100 +
        ((185 / (0.17 + EXP((gwr!A14 * 100 - 35) * -0.134))) - 500) * 0.45 +
        (6 - MIN(6,avglvl!A14)) * -60,)</f>
        <v>463.3487276302867</v>
      </c>
      <c r="B14" s="33">
        <f>IFERROR(
       (1240 - 1040 / POWER(MIN(6,avglvl!B14), 0.164)) * HLOOKUP("frg",[1]pl!$Q:$Q,pos!B15) / b!B14 +
        HLOOKUP("dmg",[1]pl!$P:$P,pos!B15) / b!B14 * 530 / (184 * EXP(0.24 * avglvl!B14) + 130) +
        HLOOKUP("spo",[1]pl!$R:$R,pos!B15) / b!B14 * 125 +
        MIN(2.2, HLOOKUP("def",[1]pl!$S:$S,pos!B15) / b!B14) * 100 +
        ((185 / (0.17 + EXP((gwr!B14 * 100 - 35) * -0.134))) - 500) * 0.45 +
        (6 - MIN(6,avglvl!B14)) * -60,)</f>
        <v>1164.8987023603738</v>
      </c>
      <c r="C14" s="33">
        <f>IFERROR(
       (1240 - 1040 / POWER(MIN(6,avglvl!C14), 0.164)) * HLOOKUP("frg",[1]pl!$Q:$Q,pos!C15) / b!C14 +
        HLOOKUP("dmg",[1]pl!$P:$P,pos!C15) / b!C14 * 530 / (184 * EXP(0.24 * avglvl!C14) + 130) +
        HLOOKUP("spo",[1]pl!$R:$R,pos!C15) / b!C14 * 125 +
        MIN(2.2, HLOOKUP("def",[1]pl!$S:$S,pos!C15) / b!C14) * 100 +
        ((185 / (0.17 + EXP((gwr!C14 * 100 - 35) * -0.134))) - 500) * 0.45 +
        (6 - MIN(6,avglvl!C14)) * -60,)</f>
        <v>861.10339090996888</v>
      </c>
      <c r="D14" s="33">
        <f>IFERROR(
       (1240 - 1040 / POWER(MIN(6,avglvl!D14), 0.164)) * HLOOKUP("frg",[1]pl!$Q:$Q,pos!D15) / b!D14 +
        HLOOKUP("dmg",[1]pl!$P:$P,pos!D15) / b!D14 * 530 / (184 * EXP(0.24 * avglvl!D14) + 130) +
        HLOOKUP("spo",[1]pl!$R:$R,pos!D15) / b!D14 * 125 +
        MIN(2.2, HLOOKUP("def",[1]pl!$S:$S,pos!D15) / b!D14) * 100 +
        ((185 / (0.17 + EXP((gwr!D14 * 100 - 35) * -0.134))) - 500) * 0.45 +
        (6 - MIN(6,avglvl!D14)) * -60,)</f>
        <v>124.86146031017665</v>
      </c>
      <c r="E14" s="33">
        <f>IFERROR(
       (1240 - 1040 / POWER(MIN(6,avglvl!E14), 0.164)) * HLOOKUP("frg",[1]pl!$Q:$Q,pos!E15) / b!E14 +
        HLOOKUP("dmg",[1]pl!$P:$P,pos!E15) / b!E14 * 530 / (184 * EXP(0.24 * avglvl!E14) + 130) +
        HLOOKUP("spo",[1]pl!$R:$R,pos!E15) / b!E14 * 125 +
        MIN(2.2, HLOOKUP("def",[1]pl!$S:$S,pos!E15) / b!E14) * 100 +
        ((185 / (0.17 + EXP((gwr!E14 * 100 - 35) * -0.134))) - 500) * 0.45 +
        (6 - MIN(6,avglvl!E14)) * -60,)</f>
        <v>1213.626504294451</v>
      </c>
      <c r="F14" s="33">
        <f>IFERROR(
       (1240 - 1040 / POWER(MIN(6,avglvl!F14), 0.164)) * HLOOKUP("frg",[1]pl!$Q:$Q,pos!F15) / b!F14 +
        HLOOKUP("dmg",[1]pl!$P:$P,pos!F15) / b!F14 * 530 / (184 * EXP(0.24 * avglvl!F14) + 130) +
        HLOOKUP("spo",[1]pl!$R:$R,pos!F15) / b!F14 * 125 +
        MIN(2.2, HLOOKUP("def",[1]pl!$S:$S,pos!F15) / b!F14) * 100 +
        ((185 / (0.17 + EXP((gwr!F14 * 100 - 35) * -0.134))) - 500) * 0.45 +
        (6 - MIN(6,avglvl!F14)) * -60,)</f>
        <v>562.17120983089228</v>
      </c>
      <c r="G14" s="33">
        <f>IFERROR(
       (1240 - 1040 / POWER(MIN(6,avglvl!G14), 0.164)) * HLOOKUP("frg",[1]pl!$Q:$Q,pos!G15) / b!G14 +
        HLOOKUP("dmg",[1]pl!$P:$P,pos!G15) / b!G14 * 530 / (184 * EXP(0.24 * avglvl!G14) + 130) +
        HLOOKUP("spo",[1]pl!$R:$R,pos!G15) / b!G14 * 125 +
        MIN(2.2, HLOOKUP("def",[1]pl!$S:$S,pos!G15) / b!G14) * 100 +
        ((185 / (0.17 + EXP((gwr!G14 * 100 - 35) * -0.134))) - 500) * 0.45 +
        (6 - MIN(6,avglvl!G14)) * -60,)</f>
        <v>1188.7586084401973</v>
      </c>
      <c r="H14" s="33">
        <f>IFERROR(
       (1240 - 1040 / POWER(MIN(6,avglvl!H14), 0.164)) * HLOOKUP("frg",[1]pl!$Q:$Q,pos!H15) / b!H14 +
        HLOOKUP("dmg",[1]pl!$P:$P,pos!H15) / b!H14 * 530 / (184 * EXP(0.24 * avglvl!H14) + 130) +
        HLOOKUP("spo",[1]pl!$R:$R,pos!H15) / b!H14 * 125 +
        MIN(2.2, HLOOKUP("def",[1]pl!$S:$S,pos!H15) / b!H14) * 100 +
        ((185 / (0.17 + EXP((gwr!H14 * 100 - 35) * -0.134))) - 500) * 0.45 +
        (6 - MIN(6,avglvl!H14)) * -60,)</f>
        <v>579.09316706475863</v>
      </c>
      <c r="I14" s="33">
        <f>IFERROR(
       (1240 - 1040 / POWER(MIN(6,avglvl!I14), 0.164)) * HLOOKUP("frg",[1]pl!$Q:$Q,pos!I15) / b!I14 +
        HLOOKUP("dmg",[1]pl!$P:$P,pos!I15) / b!I14 * 530 / (184 * EXP(0.24 * avglvl!I14) + 130) +
        HLOOKUP("spo",[1]pl!$R:$R,pos!I15) / b!I14 * 125 +
        MIN(2.2, HLOOKUP("def",[1]pl!$S:$S,pos!I15) / b!I14) * 100 +
        ((185 / (0.17 + EXP((gwr!I14 * 100 - 35) * -0.134))) - 500) * 0.45 +
        (6 - MIN(6,avglvl!I14)) * -60,)</f>
        <v>451.50683958188563</v>
      </c>
      <c r="J14" s="33">
        <f>IFERROR(
       (1240 - 1040 / POWER(MIN(6,avglvl!J14), 0.164)) * HLOOKUP("frg",[1]pl!$Q:$Q,pos!J15) / b!J14 +
        HLOOKUP("dmg",[1]pl!$P:$P,pos!J15) / b!J14 * 530 / (184 * EXP(0.24 * avglvl!J14) + 130) +
        HLOOKUP("spo",[1]pl!$R:$R,pos!J15) / b!J14 * 125 +
        MIN(2.2, HLOOKUP("def",[1]pl!$S:$S,pos!J15) / b!J14) * 100 +
        ((185 / (0.17 + EXP((gwr!J14 * 100 - 35) * -0.134))) - 500) * 0.45 +
        (6 - MIN(6,avglvl!J14)) * -60,)</f>
        <v>493.77205931418564</v>
      </c>
      <c r="K14" s="33">
        <f>IFERROR(
       (1240 - 1040 / POWER(MIN(6,avglvl!K14), 0.164)) * HLOOKUP("frg",[1]pl!$Q:$Q,pos!K15) / b!K14 +
        HLOOKUP("dmg",[1]pl!$P:$P,pos!K15) / b!K14 * 530 / (184 * EXP(0.24 * avglvl!K14) + 130) +
        HLOOKUP("spo",[1]pl!$R:$R,pos!K15) / b!K14 * 125 +
        MIN(2.2, HLOOKUP("def",[1]pl!$S:$S,pos!K15) / b!K14) * 100 +
        ((185 / (0.17 + EXP((gwr!K14 * 100 - 35) * -0.134))) - 500) * 0.45 +
        (6 - MIN(6,avglvl!K14)) * -60,)</f>
        <v>404.88076418973003</v>
      </c>
      <c r="L14" s="33">
        <f>IFERROR(
       (1240 - 1040 / POWER(MIN(6,avglvl!L14), 0.164)) * HLOOKUP("frg",[1]pl!$Q:$Q,pos!L15) / b!L14 +
        HLOOKUP("dmg",[1]pl!$P:$P,pos!L15) / b!L14 * 530 / (184 * EXP(0.24 * avglvl!L14) + 130) +
        HLOOKUP("spo",[1]pl!$R:$R,pos!L15) / b!L14 * 125 +
        MIN(2.2, HLOOKUP("def",[1]pl!$S:$S,pos!L15) / b!L14) * 100 +
        ((185 / (0.17 + EXP((gwr!L14 * 100 - 35) * -0.134))) - 500) * 0.45 +
        (6 - MIN(6,avglvl!L14)) * -60,)</f>
        <v>799.86821894499508</v>
      </c>
      <c r="M14" s="33">
        <f>IFERROR(
       (1240 - 1040 / POWER(MIN(6,avglvl!M14), 0.164)) * HLOOKUP("frg",[1]pl!$Q:$Q,pos!M15) / b!M14 +
        HLOOKUP("dmg",[1]pl!$P:$P,pos!M15) / b!M14 * 530 / (184 * EXP(0.24 * avglvl!M14) + 130) +
        HLOOKUP("spo",[1]pl!$R:$R,pos!M15) / b!M14 * 125 +
        MIN(2.2, HLOOKUP("def",[1]pl!$S:$S,pos!M15) / b!M14) * 100 +
        ((185 / (0.17 + EXP((gwr!M14 * 100 - 35) * -0.134))) - 500) * 0.45 +
        (6 - MIN(6,avglvl!M14)) * -60,)</f>
        <v>709.62005514167743</v>
      </c>
      <c r="N14" s="33">
        <f>IFERROR(
       (1240 - 1040 / POWER(MIN(6,avglvl!N14), 0.164)) * HLOOKUP("frg",[1]pl!$Q:$Q,pos!N15) / b!N14 +
        HLOOKUP("dmg",[1]pl!$P:$P,pos!N15) / b!N14 * 530 / (184 * EXP(0.24 * avglvl!N14) + 130) +
        HLOOKUP("spo",[1]pl!$R:$R,pos!N15) / b!N14 * 125 +
        MIN(2.2, HLOOKUP("def",[1]pl!$S:$S,pos!N15) / b!N14) * 100 +
        ((185 / (0.17 + EXP((gwr!N14 * 100 - 35) * -0.134))) - 500) * 0.45 +
        (6 - MIN(6,avglvl!N14)) * -60,)</f>
        <v>799.07681321816278</v>
      </c>
      <c r="O14" s="33">
        <f>IFERROR(
       (1240 - 1040 / POWER(MIN(6,avglvl!O14), 0.164)) * HLOOKUP("frg",[1]pl!$Q:$Q,pos!O15) / b!O14 +
        HLOOKUP("dmg",[1]pl!$P:$P,pos!O15) / b!O14 * 530 / (184 * EXP(0.24 * avglvl!O14) + 130) +
        HLOOKUP("spo",[1]pl!$R:$R,pos!O15) / b!O14 * 125 +
        MIN(2.2, HLOOKUP("def",[1]pl!$S:$S,pos!O15) / b!O14) * 100 +
        ((185 / (0.17 + EXP((gwr!O14 * 100 - 35) * -0.134))) - 500) * 0.45 +
        (6 - MIN(6,avglvl!O14)) * -60,)</f>
        <v>366.57567671195869</v>
      </c>
      <c r="Q14" s="33">
        <f>IFERROR(
       (1240 - 1040 / POWER(MIN(6,avglvl!Q14), 0.164)) * HLOOKUP("frg",[1]pl!$Q:$Q,pos!Q15) / b!Q14 +
        HLOOKUP("dmg",[1]pl!$P:$P,pos!Q15) / b!Q14 * 530 / (184 * EXP(0.24 * avglvl!Q14) + 130) +
        HLOOKUP("spo",[1]pl!$R:$R,pos!Q15) / b!Q14 * 125 +
        MIN(2.2, HLOOKUP("def",[1]pl!$S:$S,pos!Q15) / b!Q14) * 100 +
        ((185 / (0.17 + EXP((gwr!Q14 * 100 - 35) * -0.134))) - 500) * 0.45 +
        (6 - MIN(6,avglvl!Q14)) * -60,)</f>
        <v>-145.60918014745607</v>
      </c>
      <c r="R14" s="33">
        <f>IFERROR(
       (1240 - 1040 / POWER(MIN(6,avglvl!R14), 0.164)) * HLOOKUP("frg",[1]pl!$Q:$Q,pos!R15) / b!R14 +
        HLOOKUP("dmg",[1]pl!$P:$P,pos!R15) / b!R14 * 530 / (184 * EXP(0.24 * avglvl!R14) + 130) +
        HLOOKUP("spo",[1]pl!$R:$R,pos!R15) / b!R14 * 125 +
        MIN(2.2, HLOOKUP("def",[1]pl!$S:$S,pos!R15) / b!R14) * 100 +
        ((185 / (0.17 + EXP((gwr!R14 * 100 - 35) * -0.134))) - 500) * 0.45 +
        (6 - MIN(6,avglvl!R14)) * -60,)</f>
        <v>864.73873497234285</v>
      </c>
      <c r="S14" s="33">
        <f>IFERROR(
       (1240 - 1040 / POWER(MIN(6,avglvl!S14), 0.164)) * HLOOKUP("frg",[1]pl!$Q:$Q,pos!S15) / b!S14 +
        HLOOKUP("dmg",[1]pl!$P:$P,pos!S15) / b!S14 * 530 / (184 * EXP(0.24 * avglvl!S14) + 130) +
        HLOOKUP("spo",[1]pl!$R:$R,pos!S15) / b!S14 * 125 +
        MIN(2.2, HLOOKUP("def",[1]pl!$S:$S,pos!S15) / b!S14) * 100 +
        ((185 / (0.17 + EXP((gwr!S14 * 100 - 35) * -0.134))) - 500) * 0.45 +
        (6 - MIN(6,avglvl!S14)) * -60,)</f>
        <v>537.61241218224336</v>
      </c>
      <c r="T14" s="33">
        <f>IFERROR(
       (1240 - 1040 / POWER(MIN(6,avglvl!T14), 0.164)) * HLOOKUP("frg",[1]pl!$Q:$Q,pos!T15) / b!T14 +
        HLOOKUP("dmg",[1]pl!$P:$P,pos!T15) / b!T14 * 530 / (184 * EXP(0.24 * avglvl!T14) + 130) +
        HLOOKUP("spo",[1]pl!$R:$R,pos!T15) / b!T14 * 125 +
        MIN(2.2, HLOOKUP("def",[1]pl!$S:$S,pos!T15) / b!T14) * 100 +
        ((185 / (0.17 + EXP((gwr!T14 * 100 - 35) * -0.134))) - 500) * 0.45 +
        (6 - MIN(6,avglvl!T14)) * -60,)</f>
        <v>300.97202561520805</v>
      </c>
      <c r="U14" s="33">
        <f>IFERROR(
       (1240 - 1040 / POWER(MIN(6,avglvl!U14), 0.164)) * HLOOKUP("frg",[1]pl!$Q:$Q,pos!U15) / b!U14 +
        HLOOKUP("dmg",[1]pl!$P:$P,pos!U15) / b!U14 * 530 / (184 * EXP(0.24 * avglvl!U14) + 130) +
        HLOOKUP("spo",[1]pl!$R:$R,pos!U15) / b!U14 * 125 +
        MIN(2.2, HLOOKUP("def",[1]pl!$S:$S,pos!U15) / b!U14) * 100 +
        ((185 / (0.17 + EXP((gwr!U14 * 100 - 35) * -0.134))) - 500) * 0.45 +
        (6 - MIN(6,avglvl!U14)) * -60,)</f>
        <v>1139.7104324838388</v>
      </c>
      <c r="V14" s="33">
        <f>IFERROR(
       (1240 - 1040 / POWER(MIN(6,avglvl!V14), 0.164)) * HLOOKUP("frg",[1]pl!$Q:$Q,pos!V15) / b!V14 +
        HLOOKUP("dmg",[1]pl!$P:$P,pos!V15) / b!V14 * 530 / (184 * EXP(0.24 * avglvl!V14) + 130) +
        HLOOKUP("spo",[1]pl!$R:$R,pos!V15) / b!V14 * 125 +
        MIN(2.2, HLOOKUP("def",[1]pl!$S:$S,pos!V15) / b!V14) * 100 +
        ((185 / (0.17 + EXP((gwr!V14 * 100 - 35) * -0.134))) - 500) * 0.45 +
        (6 - MIN(6,avglvl!V14)) * -60,)</f>
        <v>1314.1027611947559</v>
      </c>
      <c r="W14" s="33">
        <f>IFERROR(
       (1240 - 1040 / POWER(MIN(6,avglvl!W14), 0.164)) * HLOOKUP("frg",[1]pl!$Q:$Q,pos!W15) / b!W14 +
        HLOOKUP("dmg",[1]pl!$P:$P,pos!W15) / b!W14 * 530 / (184 * EXP(0.24 * avglvl!W14) + 130) +
        HLOOKUP("spo",[1]pl!$R:$R,pos!W15) / b!W14 * 125 +
        MIN(2.2, HLOOKUP("def",[1]pl!$S:$S,pos!W15) / b!W14) * 100 +
        ((185 / (0.17 + EXP((gwr!W14 * 100 - 35) * -0.134))) - 500) * 0.45 +
        (6 - MIN(6,avglvl!W14)) * -60,)</f>
        <v>513.31532739033196</v>
      </c>
      <c r="X14" s="33">
        <f>IFERROR(
       (1240 - 1040 / POWER(MIN(6,avglvl!X14), 0.164)) * HLOOKUP("frg",[1]pl!$Q:$Q,pos!X15) / b!X14 +
        HLOOKUP("dmg",[1]pl!$P:$P,pos!X15) / b!X14 * 530 / (184 * EXP(0.24 * avglvl!X14) + 130) +
        HLOOKUP("spo",[1]pl!$R:$R,pos!X15) / b!X14 * 125 +
        MIN(2.2, HLOOKUP("def",[1]pl!$S:$S,pos!X15) / b!X14) * 100 +
        ((185 / (0.17 + EXP((gwr!X14 * 100 - 35) * -0.134))) - 500) * 0.45 +
        (6 - MIN(6,avglvl!X14)) * -60,)</f>
        <v>1042.0823643133501</v>
      </c>
      <c r="Y14" s="33">
        <f>IFERROR(
       (1240 - 1040 / POWER(MIN(6,avglvl!Y14), 0.164)) * HLOOKUP("frg",[1]pl!$Q:$Q,pos!Y15) / b!Y14 +
        HLOOKUP("dmg",[1]pl!$P:$P,pos!Y15) / b!Y14 * 530 / (184 * EXP(0.24 * avglvl!Y14) + 130) +
        HLOOKUP("spo",[1]pl!$R:$R,pos!Y15) / b!Y14 * 125 +
        MIN(2.2, HLOOKUP("def",[1]pl!$S:$S,pos!Y15) / b!Y14) * 100 +
        ((185 / (0.17 + EXP((gwr!Y14 * 100 - 35) * -0.134))) - 500) * 0.45 +
        (6 - MIN(6,avglvl!Y14)) * -60,)</f>
        <v>935.56518482685294</v>
      </c>
      <c r="Z14" s="33">
        <f>IFERROR(
       (1240 - 1040 / POWER(MIN(6,avglvl!Z14), 0.164)) * HLOOKUP("frg",[1]pl!$Q:$Q,pos!Z15) / b!Z14 +
        HLOOKUP("dmg",[1]pl!$P:$P,pos!Z15) / b!Z14 * 530 / (184 * EXP(0.24 * avglvl!Z14) + 130) +
        HLOOKUP("spo",[1]pl!$R:$R,pos!Z15) / b!Z14 * 125 +
        MIN(2.2, HLOOKUP("def",[1]pl!$S:$S,pos!Z15) / b!Z14) * 100 +
        ((185 / (0.17 + EXP((gwr!Z14 * 100 - 35) * -0.134))) - 500) * 0.45 +
        (6 - MIN(6,avglvl!Z14)) * -60,)</f>
        <v>-102.23186055037935</v>
      </c>
      <c r="AA14" s="33">
        <f>IFERROR(
       (1240 - 1040 / POWER(MIN(6,avglvl!AA14), 0.164)) * HLOOKUP("frg",[1]pl!$Q:$Q,pos!AA15) / b!AA14 +
        HLOOKUP("dmg",[1]pl!$P:$P,pos!AA15) / b!AA14 * 530 / (184 * EXP(0.24 * avglvl!AA14) + 130) +
        HLOOKUP("spo",[1]pl!$R:$R,pos!AA15) / b!AA14 * 125 +
        MIN(2.2, HLOOKUP("def",[1]pl!$S:$S,pos!AA15) / b!AA14) * 100 +
        ((185 / (0.17 + EXP((gwr!AA14 * 100 - 35) * -0.134))) - 500) * 0.45 +
        (6 - MIN(6,avglvl!AA14)) * -60,)</f>
        <v>206.67426636452046</v>
      </c>
      <c r="AB14" s="33">
        <f>IFERROR(
       (1240 - 1040 / POWER(MIN(6,avglvl!AB14), 0.164)) * HLOOKUP("frg",[1]pl!$Q:$Q,pos!AB15) / b!AB14 +
        HLOOKUP("dmg",[1]pl!$P:$P,pos!AB15) / b!AB14 * 530 / (184 * EXP(0.24 * avglvl!AB14) + 130) +
        HLOOKUP("spo",[1]pl!$R:$R,pos!AB15) / b!AB14 * 125 +
        MIN(2.2, HLOOKUP("def",[1]pl!$S:$S,pos!AB15) / b!AB14) * 100 +
        ((185 / (0.17 + EXP((gwr!AB14 * 100 - 35) * -0.134))) - 500) * 0.45 +
        (6 - MIN(6,avglvl!AB14)) * -60,)</f>
        <v>881.65718762912479</v>
      </c>
      <c r="AC14" s="33">
        <f>IFERROR(
       (1240 - 1040 / POWER(MIN(6,avglvl!AC14), 0.164)) * HLOOKUP("frg",[1]pl!$Q:$Q,pos!AC15) / b!AC14 +
        HLOOKUP("dmg",[1]pl!$P:$P,pos!AC15) / b!AC14 * 530 / (184 * EXP(0.24 * avglvl!AC14) + 130) +
        HLOOKUP("spo",[1]pl!$R:$R,pos!AC15) / b!AC14 * 125 +
        MIN(2.2, HLOOKUP("def",[1]pl!$S:$S,pos!AC15) / b!AC14) * 100 +
        ((185 / (0.17 + EXP((gwr!AC14 * 100 - 35) * -0.134))) - 500) * 0.45 +
        (6 - MIN(6,avglvl!AC14)) * -60,)</f>
        <v>399.39024837324456</v>
      </c>
      <c r="AD14" s="33">
        <f>IFERROR(
       (1240 - 1040 / POWER(MIN(6,avglvl!AD14), 0.164)) * HLOOKUP("frg",[1]pl!$Q:$Q,pos!AD15) / b!AD14 +
        HLOOKUP("dmg",[1]pl!$P:$P,pos!AD15) / b!AD14 * 530 / (184 * EXP(0.24 * avglvl!AD14) + 130) +
        HLOOKUP("spo",[1]pl!$R:$R,pos!AD15) / b!AD14 * 125 +
        MIN(2.2, HLOOKUP("def",[1]pl!$S:$S,pos!AD15) / b!AD14) * 100 +
        ((185 / (0.17 + EXP((gwr!AD14 * 100 - 35) * -0.134))) - 500) * 0.45 +
        (6 - MIN(6,avglvl!AD14)) * -60,)</f>
        <v>442.0451985279293</v>
      </c>
      <c r="AE14" s="33">
        <f>IFERROR(
       (1240 - 1040 / POWER(MIN(6,avglvl!AE14), 0.164)) * HLOOKUP("frg",[1]pl!$Q:$Q,pos!AE15) / b!AE14 +
        HLOOKUP("dmg",[1]pl!$P:$P,pos!AE15) / b!AE14 * 530 / (184 * EXP(0.24 * avglvl!AE14) + 130) +
        HLOOKUP("spo",[1]pl!$R:$R,pos!AE15) / b!AE14 * 125 +
        MIN(2.2, HLOOKUP("def",[1]pl!$S:$S,pos!AE15) / b!AE14) * 100 +
        ((185 / (0.17 + EXP((gwr!AE14 * 100 - 35) * -0.134))) - 500) * 0.45 +
        (6 - MIN(6,avglvl!AE14)) * -60,)</f>
        <v>1207.3349195578105</v>
      </c>
    </row>
    <row r="15" spans="1:31" x14ac:dyDescent="0.25">
      <c r="A15" s="33">
        <f>IFERROR(
       (1240 - 1040 / POWER(MIN(6,avglvl!A15), 0.164)) * HLOOKUP("frg",[1]pl!$Q:$Q,pos!A16) / b!A15 +
        HLOOKUP("dmg",[1]pl!$P:$P,pos!A16) / b!A15 * 530 / (184 * EXP(0.24 * avglvl!A15) + 130) +
        HLOOKUP("spo",[1]pl!$R:$R,pos!A16) / b!A15 * 125 +
        MIN(2.2, HLOOKUP("def",[1]pl!$S:$S,pos!A16) / b!A15) * 100 +
        ((185 / (0.17 + EXP((gwr!A15 * 100 - 35) * -0.134))) - 500) * 0.45 +
        (6 - MIN(6,avglvl!A15)) * -60,)</f>
        <v>817.16701222650465</v>
      </c>
      <c r="B15" s="33">
        <f>IFERROR(
       (1240 - 1040 / POWER(MIN(6,avglvl!B15), 0.164)) * HLOOKUP("frg",[1]pl!$Q:$Q,pos!B16) / b!B15 +
        HLOOKUP("dmg",[1]pl!$P:$P,pos!B16) / b!B15 * 530 / (184 * EXP(0.24 * avglvl!B15) + 130) +
        HLOOKUP("spo",[1]pl!$R:$R,pos!B16) / b!B15 * 125 +
        MIN(2.2, HLOOKUP("def",[1]pl!$S:$S,pos!B16) / b!B15) * 100 +
        ((185 / (0.17 + EXP((gwr!B15 * 100 - 35) * -0.134))) - 500) * 0.45 +
        (6 - MIN(6,avglvl!B15)) * -60,)</f>
        <v>605.91284315340602</v>
      </c>
      <c r="C15" s="33">
        <f>IFERROR(
       (1240 - 1040 / POWER(MIN(6,avglvl!C15), 0.164)) * HLOOKUP("frg",[1]pl!$Q:$Q,pos!C16) / b!C15 +
        HLOOKUP("dmg",[1]pl!$P:$P,pos!C16) / b!C15 * 530 / (184 * EXP(0.24 * avglvl!C15) + 130) +
        HLOOKUP("spo",[1]pl!$R:$R,pos!C16) / b!C15 * 125 +
        MIN(2.2, HLOOKUP("def",[1]pl!$S:$S,pos!C16) / b!C15) * 100 +
        ((185 / (0.17 + EXP((gwr!C15 * 100 - 35) * -0.134))) - 500) * 0.45 +
        (6 - MIN(6,avglvl!C15)) * -60,)</f>
        <v>982.29619241377918</v>
      </c>
      <c r="D15" s="33">
        <f>IFERROR(
       (1240 - 1040 / POWER(MIN(6,avglvl!D15), 0.164)) * HLOOKUP("frg",[1]pl!$Q:$Q,pos!D16) / b!D15 +
        HLOOKUP("dmg",[1]pl!$P:$P,pos!D16) / b!D15 * 530 / (184 * EXP(0.24 * avglvl!D15) + 130) +
        HLOOKUP("spo",[1]pl!$R:$R,pos!D16) / b!D15 * 125 +
        MIN(2.2, HLOOKUP("def",[1]pl!$S:$S,pos!D16) / b!D15) * 100 +
        ((185 / (0.17 + EXP((gwr!D15 * 100 - 35) * -0.134))) - 500) * 0.45 +
        (6 - MIN(6,avglvl!D15)) * -60,)</f>
        <v>1367.1090667344106</v>
      </c>
      <c r="E15" s="33">
        <f>IFERROR(
       (1240 - 1040 / POWER(MIN(6,avglvl!E15), 0.164)) * HLOOKUP("frg",[1]pl!$Q:$Q,pos!E16) / b!E15 +
        HLOOKUP("dmg",[1]pl!$P:$P,pos!E16) / b!E15 * 530 / (184 * EXP(0.24 * avglvl!E15) + 130) +
        HLOOKUP("spo",[1]pl!$R:$R,pos!E16) / b!E15 * 125 +
        MIN(2.2, HLOOKUP("def",[1]pl!$S:$S,pos!E16) / b!E15) * 100 +
        ((185 / (0.17 + EXP((gwr!E15 * 100 - 35) * -0.134))) - 500) * 0.45 +
        (6 - MIN(6,avglvl!E15)) * -60,)</f>
        <v>731.28323456566864</v>
      </c>
      <c r="F15" s="33">
        <f>IFERROR(
       (1240 - 1040 / POWER(MIN(6,avglvl!F15), 0.164)) * HLOOKUP("frg",[1]pl!$Q:$Q,pos!F16) / b!F15 +
        HLOOKUP("dmg",[1]pl!$P:$P,pos!F16) / b!F15 * 530 / (184 * EXP(0.24 * avglvl!F15) + 130) +
        HLOOKUP("spo",[1]pl!$R:$R,pos!F16) / b!F15 * 125 +
        MIN(2.2, HLOOKUP("def",[1]pl!$S:$S,pos!F16) / b!F15) * 100 +
        ((185 / (0.17 + EXP((gwr!F15 * 100 - 35) * -0.134))) - 500) * 0.45 +
        (6 - MIN(6,avglvl!F15)) * -60,)</f>
        <v>823.0852812004689</v>
      </c>
      <c r="G15" s="33">
        <f>IFERROR(
       (1240 - 1040 / POWER(MIN(6,avglvl!G15), 0.164)) * HLOOKUP("frg",[1]pl!$Q:$Q,pos!G16) / b!G15 +
        HLOOKUP("dmg",[1]pl!$P:$P,pos!G16) / b!G15 * 530 / (184 * EXP(0.24 * avglvl!G15) + 130) +
        HLOOKUP("spo",[1]pl!$R:$R,pos!G16) / b!G15 * 125 +
        MIN(2.2, HLOOKUP("def",[1]pl!$S:$S,pos!G16) / b!G15) * 100 +
        ((185 / (0.17 + EXP((gwr!G15 * 100 - 35) * -0.134))) - 500) * 0.45 +
        (6 - MIN(6,avglvl!G15)) * -60,)</f>
        <v>844.79753785103981</v>
      </c>
      <c r="H15" s="33">
        <f>IFERROR(
       (1240 - 1040 / POWER(MIN(6,avglvl!H15), 0.164)) * HLOOKUP("frg",[1]pl!$Q:$Q,pos!H16) / b!H15 +
        HLOOKUP("dmg",[1]pl!$P:$P,pos!H16) / b!H15 * 530 / (184 * EXP(0.24 * avglvl!H15) + 130) +
        HLOOKUP("spo",[1]pl!$R:$R,pos!H16) / b!H15 * 125 +
        MIN(2.2, HLOOKUP("def",[1]pl!$S:$S,pos!H16) / b!H15) * 100 +
        ((185 / (0.17 + EXP((gwr!H15 * 100 - 35) * -0.134))) - 500) * 0.45 +
        (6 - MIN(6,avglvl!H15)) * -60,)</f>
        <v>1254.0449745965495</v>
      </c>
      <c r="I15" s="33">
        <f>IFERROR(
       (1240 - 1040 / POWER(MIN(6,avglvl!I15), 0.164)) * HLOOKUP("frg",[1]pl!$Q:$Q,pos!I16) / b!I15 +
        HLOOKUP("dmg",[1]pl!$P:$P,pos!I16) / b!I15 * 530 / (184 * EXP(0.24 * avglvl!I15) + 130) +
        HLOOKUP("spo",[1]pl!$R:$R,pos!I16) / b!I15 * 125 +
        MIN(2.2, HLOOKUP("def",[1]pl!$S:$S,pos!I16) / b!I15) * 100 +
        ((185 / (0.17 + EXP((gwr!I15 * 100 - 35) * -0.134))) - 500) * 0.45 +
        (6 - MIN(6,avglvl!I15)) * -60,)</f>
        <v>1213.626504294451</v>
      </c>
      <c r="J15" s="33">
        <f>IFERROR(
       (1240 - 1040 / POWER(MIN(6,avglvl!J15), 0.164)) * HLOOKUP("frg",[1]pl!$Q:$Q,pos!J16) / b!J15 +
        HLOOKUP("dmg",[1]pl!$P:$P,pos!J16) / b!J15 * 530 / (184 * EXP(0.24 * avglvl!J15) + 130) +
        HLOOKUP("spo",[1]pl!$R:$R,pos!J16) / b!J15 * 125 +
        MIN(2.2, HLOOKUP("def",[1]pl!$S:$S,pos!J16) / b!J15) * 100 +
        ((185 / (0.17 + EXP((gwr!J15 * 100 - 35) * -0.134))) - 500) * 0.45 +
        (6 - MIN(6,avglvl!J15)) * -60,)</f>
        <v>930.47958618210464</v>
      </c>
      <c r="K15" s="33">
        <f>IFERROR(
       (1240 - 1040 / POWER(MIN(6,avglvl!K15), 0.164)) * HLOOKUP("frg",[1]pl!$Q:$Q,pos!K16) / b!K15 +
        HLOOKUP("dmg",[1]pl!$P:$P,pos!K16) / b!K15 * 530 / (184 * EXP(0.24 * avglvl!K15) + 130) +
        HLOOKUP("spo",[1]pl!$R:$R,pos!K16) / b!K15 * 125 +
        MIN(2.2, HLOOKUP("def",[1]pl!$S:$S,pos!K16) / b!K15) * 100 +
        ((185 / (0.17 + EXP((gwr!K15 * 100 - 35) * -0.134))) - 500) * 0.45 +
        (6 - MIN(6,avglvl!K15)) * -60,)</f>
        <v>700.03237546413027</v>
      </c>
      <c r="L15" s="33">
        <f>IFERROR(
       (1240 - 1040 / POWER(MIN(6,avglvl!L15), 0.164)) * HLOOKUP("frg",[1]pl!$Q:$Q,pos!L16) / b!L15 +
        HLOOKUP("dmg",[1]pl!$P:$P,pos!L16) / b!L15 * 530 / (184 * EXP(0.24 * avglvl!L15) + 130) +
        HLOOKUP("spo",[1]pl!$R:$R,pos!L16) / b!L15 * 125 +
        MIN(2.2, HLOOKUP("def",[1]pl!$S:$S,pos!L16) / b!L15) * 100 +
        ((185 / (0.17 + EXP((gwr!L15 * 100 - 35) * -0.134))) - 500) * 0.45 +
        (6 - MIN(6,avglvl!L15)) * -60,)</f>
        <v>411.49067361917537</v>
      </c>
      <c r="M15" s="33">
        <f>IFERROR(
       (1240 - 1040 / POWER(MIN(6,avglvl!M15), 0.164)) * HLOOKUP("frg",[1]pl!$Q:$Q,pos!M16) / b!M15 +
        HLOOKUP("dmg",[1]pl!$P:$P,pos!M16) / b!M15 * 530 / (184 * EXP(0.24 * avglvl!M15) + 130) +
        HLOOKUP("spo",[1]pl!$R:$R,pos!M16) / b!M15 * 125 +
        MIN(2.2, HLOOKUP("def",[1]pl!$S:$S,pos!M16) / b!M15) * 100 +
        ((185 / (0.17 + EXP((gwr!M15 * 100 - 35) * -0.134))) - 500) * 0.45 +
        (6 - MIN(6,avglvl!M15)) * -60,)</f>
        <v>681.36152131908307</v>
      </c>
      <c r="N15" s="33">
        <f>IFERROR(
       (1240 - 1040 / POWER(MIN(6,avglvl!N15), 0.164)) * HLOOKUP("frg",[1]pl!$Q:$Q,pos!N16) / b!N15 +
        HLOOKUP("dmg",[1]pl!$P:$P,pos!N16) / b!N15 * 530 / (184 * EXP(0.24 * avglvl!N15) + 130) +
        HLOOKUP("spo",[1]pl!$R:$R,pos!N16) / b!N15 * 125 +
        MIN(2.2, HLOOKUP("def",[1]pl!$S:$S,pos!N16) / b!N15) * 100 +
        ((185 / (0.17 + EXP((gwr!N15 * 100 - 35) * -0.134))) - 500) * 0.45 +
        (6 - MIN(6,avglvl!N15)) * -60,)</f>
        <v>1035.1123450104726</v>
      </c>
      <c r="O15" s="33">
        <f>IFERROR(
       (1240 - 1040 / POWER(MIN(6,avglvl!O15), 0.164)) * HLOOKUP("frg",[1]pl!$Q:$Q,pos!O16) / b!O15 +
        HLOOKUP("dmg",[1]pl!$P:$P,pos!O16) / b!O15 * 530 / (184 * EXP(0.24 * avglvl!O15) + 130) +
        HLOOKUP("spo",[1]pl!$R:$R,pos!O16) / b!O15 * 125 +
        MIN(2.2, HLOOKUP("def",[1]pl!$S:$S,pos!O16) / b!O15) * 100 +
        ((185 / (0.17 + EXP((gwr!O15 * 100 - 35) * -0.134))) - 500) * 0.45 +
        (6 - MIN(6,avglvl!O15)) * -60,)</f>
        <v>1033.6352122888579</v>
      </c>
      <c r="Q15" s="33">
        <f>IFERROR(
       (1240 - 1040 / POWER(MIN(6,avglvl!Q15), 0.164)) * HLOOKUP("frg",[1]pl!$Q:$Q,pos!Q16) / b!Q15 +
        HLOOKUP("dmg",[1]pl!$P:$P,pos!Q16) / b!Q15 * 530 / (184 * EXP(0.24 * avglvl!Q15) + 130) +
        HLOOKUP("spo",[1]pl!$R:$R,pos!Q16) / b!Q15 * 125 +
        MIN(2.2, HLOOKUP("def",[1]pl!$S:$S,pos!Q16) / b!Q15) * 100 +
        ((185 / (0.17 + EXP((gwr!Q15 * 100 - 35) * -0.134))) - 500) * 0.45 +
        (6 - MIN(6,avglvl!Q15)) * -60,)</f>
        <v>589.70696355808514</v>
      </c>
      <c r="R15" s="33">
        <f>IFERROR(
       (1240 - 1040 / POWER(MIN(6,avglvl!R15), 0.164)) * HLOOKUP("frg",[1]pl!$Q:$Q,pos!R16) / b!R15 +
        HLOOKUP("dmg",[1]pl!$P:$P,pos!R16) / b!R15 * 530 / (184 * EXP(0.24 * avglvl!R15) + 130) +
        HLOOKUP("spo",[1]pl!$R:$R,pos!R16) / b!R15 * 125 +
        MIN(2.2, HLOOKUP("def",[1]pl!$S:$S,pos!R16) / b!R15) * 100 +
        ((185 / (0.17 + EXP((gwr!R15 * 100 - 35) * -0.134))) - 500) * 0.45 +
        (6 - MIN(6,avglvl!R15)) * -60,)</f>
        <v>1122.0491637358771</v>
      </c>
      <c r="S15" s="33">
        <f>IFERROR(
       (1240 - 1040 / POWER(MIN(6,avglvl!S15), 0.164)) * HLOOKUP("frg",[1]pl!$Q:$Q,pos!S16) / b!S15 +
        HLOOKUP("dmg",[1]pl!$P:$P,pos!S16) / b!S15 * 530 / (184 * EXP(0.24 * avglvl!S15) + 130) +
        HLOOKUP("spo",[1]pl!$R:$R,pos!S16) / b!S15 * 125 +
        MIN(2.2, HLOOKUP("def",[1]pl!$S:$S,pos!S16) / b!S15) * 100 +
        ((185 / (0.17 + EXP((gwr!S15 * 100 - 35) * -0.134))) - 500) * 0.45 +
        (6 - MIN(6,avglvl!S15)) * -60,)</f>
        <v>1155.6407545249945</v>
      </c>
      <c r="T15" s="33">
        <f>IFERROR(
       (1240 - 1040 / POWER(MIN(6,avglvl!T15), 0.164)) * HLOOKUP("frg",[1]pl!$Q:$Q,pos!T16) / b!T15 +
        HLOOKUP("dmg",[1]pl!$P:$P,pos!T16) / b!T15 * 530 / (184 * EXP(0.24 * avglvl!T15) + 130) +
        HLOOKUP("spo",[1]pl!$R:$R,pos!T16) / b!T15 * 125 +
        MIN(2.2, HLOOKUP("def",[1]pl!$S:$S,pos!T16) / b!T15) * 100 +
        ((185 / (0.17 + EXP((gwr!T15 * 100 - 35) * -0.134))) - 500) * 0.45 +
        (6 - MIN(6,avglvl!T15)) * -60,)</f>
        <v>1115.813464296823</v>
      </c>
      <c r="U15" s="33">
        <f>IFERROR(
       (1240 - 1040 / POWER(MIN(6,avglvl!U15), 0.164)) * HLOOKUP("frg",[1]pl!$Q:$Q,pos!U16) / b!U15 +
        HLOOKUP("dmg",[1]pl!$P:$P,pos!U16) / b!U15 * 530 / (184 * EXP(0.24 * avglvl!U15) + 130) +
        HLOOKUP("spo",[1]pl!$R:$R,pos!U16) / b!U15 * 125 +
        MIN(2.2, HLOOKUP("def",[1]pl!$S:$S,pos!U16) / b!U15) * 100 +
        ((185 / (0.17 + EXP((gwr!U15 * 100 - 35) * -0.134))) - 500) * 0.45 +
        (6 - MIN(6,avglvl!U15)) * -60,)</f>
        <v>1152.0872217137398</v>
      </c>
      <c r="V15" s="33">
        <f>IFERROR(
       (1240 - 1040 / POWER(MIN(6,avglvl!V15), 0.164)) * HLOOKUP("frg",[1]pl!$Q:$Q,pos!V16) / b!V15 +
        HLOOKUP("dmg",[1]pl!$P:$P,pos!V16) / b!V15 * 530 / (184 * EXP(0.24 * avglvl!V15) + 130) +
        HLOOKUP("spo",[1]pl!$R:$R,pos!V16) / b!V15 * 125 +
        MIN(2.2, HLOOKUP("def",[1]pl!$S:$S,pos!V16) / b!V15) * 100 +
        ((185 / (0.17 + EXP((gwr!V15 * 100 - 35) * -0.134))) - 500) * 0.45 +
        (6 - MIN(6,avglvl!V15)) * -60,)</f>
        <v>926.86237863166434</v>
      </c>
      <c r="W15" s="33">
        <f>IFERROR(
       (1240 - 1040 / POWER(MIN(6,avglvl!W15), 0.164)) * HLOOKUP("frg",[1]pl!$Q:$Q,pos!W16) / b!W15 +
        HLOOKUP("dmg",[1]pl!$P:$P,pos!W16) / b!W15 * 530 / (184 * EXP(0.24 * avglvl!W15) + 130) +
        HLOOKUP("spo",[1]pl!$R:$R,pos!W16) / b!W15 * 125 +
        MIN(2.2, HLOOKUP("def",[1]pl!$S:$S,pos!W16) / b!W15) * 100 +
        ((185 / (0.17 + EXP((gwr!W15 * 100 - 35) * -0.134))) - 500) * 0.45 +
        (6 - MIN(6,avglvl!W15)) * -60,)</f>
        <v>1297.2230622579391</v>
      </c>
      <c r="X15" s="33">
        <f>IFERROR(
       (1240 - 1040 / POWER(MIN(6,avglvl!X15), 0.164)) * HLOOKUP("frg",[1]pl!$Q:$Q,pos!X16) / b!X15 +
        HLOOKUP("dmg",[1]pl!$P:$P,pos!X16) / b!X15 * 530 / (184 * EXP(0.24 * avglvl!X15) + 130) +
        HLOOKUP("spo",[1]pl!$R:$R,pos!X16) / b!X15 * 125 +
        MIN(2.2, HLOOKUP("def",[1]pl!$S:$S,pos!X16) / b!X15) * 100 +
        ((185 / (0.17 + EXP((gwr!X15 * 100 - 35) * -0.134))) - 500) * 0.45 +
        (6 - MIN(6,avglvl!X15)) * -60,)</f>
        <v>1324.3877614044218</v>
      </c>
      <c r="Y15" s="33">
        <f>IFERROR(
       (1240 - 1040 / POWER(MIN(6,avglvl!Y15), 0.164)) * HLOOKUP("frg",[1]pl!$Q:$Q,pos!Y16) / b!Y15 +
        HLOOKUP("dmg",[1]pl!$P:$P,pos!Y16) / b!Y15 * 530 / (184 * EXP(0.24 * avglvl!Y15) + 130) +
        HLOOKUP("spo",[1]pl!$R:$R,pos!Y16) / b!Y15 * 125 +
        MIN(2.2, HLOOKUP("def",[1]pl!$S:$S,pos!Y16) / b!Y15) * 100 +
        ((185 / (0.17 + EXP((gwr!Y15 * 100 - 35) * -0.134))) - 500) * 0.45 +
        (6 - MIN(6,avglvl!Y15)) * -60,)</f>
        <v>694.62218242525091</v>
      </c>
      <c r="Z15" s="33">
        <f>IFERROR(
       (1240 - 1040 / POWER(MIN(6,avglvl!Z15), 0.164)) * HLOOKUP("frg",[1]pl!$Q:$Q,pos!Z16) / b!Z15 +
        HLOOKUP("dmg",[1]pl!$P:$P,pos!Z16) / b!Z15 * 530 / (184 * EXP(0.24 * avglvl!Z15) + 130) +
        HLOOKUP("spo",[1]pl!$R:$R,pos!Z16) / b!Z15 * 125 +
        MIN(2.2, HLOOKUP("def",[1]pl!$S:$S,pos!Z16) / b!Z15) * 100 +
        ((185 / (0.17 + EXP((gwr!Z15 * 100 - 35) * -0.134))) - 500) * 0.45 +
        (6 - MIN(6,avglvl!Z15)) * -60,)</f>
        <v>615.9625120041984</v>
      </c>
      <c r="AA15" s="33">
        <f>IFERROR(
       (1240 - 1040 / POWER(MIN(6,avglvl!AA15), 0.164)) * HLOOKUP("frg",[1]pl!$Q:$Q,pos!AA16) / b!AA15 +
        HLOOKUP("dmg",[1]pl!$P:$P,pos!AA16) / b!AA15 * 530 / (184 * EXP(0.24 * avglvl!AA15) + 130) +
        HLOOKUP("spo",[1]pl!$R:$R,pos!AA16) / b!AA15 * 125 +
        MIN(2.2, HLOOKUP("def",[1]pl!$S:$S,pos!AA16) / b!AA15) * 100 +
        ((185 / (0.17 + EXP((gwr!AA15 * 100 - 35) * -0.134))) - 500) * 0.45 +
        (6 - MIN(6,avglvl!AA15)) * -60,)</f>
        <v>1046.7934584273983</v>
      </c>
      <c r="AB15" s="33">
        <f>IFERROR(
       (1240 - 1040 / POWER(MIN(6,avglvl!AB15), 0.164)) * HLOOKUP("frg",[1]pl!$Q:$Q,pos!AB16) / b!AB15 +
        HLOOKUP("dmg",[1]pl!$P:$P,pos!AB16) / b!AB15 * 530 / (184 * EXP(0.24 * avglvl!AB15) + 130) +
        HLOOKUP("spo",[1]pl!$R:$R,pos!AB16) / b!AB15 * 125 +
        MIN(2.2, HLOOKUP("def",[1]pl!$S:$S,pos!AB16) / b!AB15) * 100 +
        ((185 / (0.17 + EXP((gwr!AB15 * 100 - 35) * -0.134))) - 500) * 0.45 +
        (6 - MIN(6,avglvl!AB15)) * -60,)</f>
        <v>509.09164172892099</v>
      </c>
      <c r="AC15" s="33">
        <f>IFERROR(
       (1240 - 1040 / POWER(MIN(6,avglvl!AC15), 0.164)) * HLOOKUP("frg",[1]pl!$Q:$Q,pos!AC16) / b!AC15 +
        HLOOKUP("dmg",[1]pl!$P:$P,pos!AC16) / b!AC15 * 530 / (184 * EXP(0.24 * avglvl!AC15) + 130) +
        HLOOKUP("spo",[1]pl!$R:$R,pos!AC16) / b!AC15 * 125 +
        MIN(2.2, HLOOKUP("def",[1]pl!$S:$S,pos!AC16) / b!AC15) * 100 +
        ((185 / (0.17 + EXP((gwr!AC15 * 100 - 35) * -0.134))) - 500) * 0.45 +
        (6 - MIN(6,avglvl!AC15)) * -60,)</f>
        <v>879.61886814282832</v>
      </c>
      <c r="AD15" s="33">
        <f>IFERROR(
       (1240 - 1040 / POWER(MIN(6,avglvl!AD15), 0.164)) * HLOOKUP("frg",[1]pl!$Q:$Q,pos!AD16) / b!AD15 +
        HLOOKUP("dmg",[1]pl!$P:$P,pos!AD16) / b!AD15 * 530 / (184 * EXP(0.24 * avglvl!AD15) + 130) +
        HLOOKUP("spo",[1]pl!$R:$R,pos!AD16) / b!AD15 * 125 +
        MIN(2.2, HLOOKUP("def",[1]pl!$S:$S,pos!AD16) / b!AD15) * 100 +
        ((185 / (0.17 + EXP((gwr!AD15 * 100 - 35) * -0.134))) - 500) * 0.45 +
        (6 - MIN(6,avglvl!AD15)) * -60,)</f>
        <v>658.91631109864193</v>
      </c>
      <c r="AE15" s="33">
        <f>IFERROR(
       (1240 - 1040 / POWER(MIN(6,avglvl!AE15), 0.164)) * HLOOKUP("frg",[1]pl!$Q:$Q,pos!AE16) / b!AE15 +
        HLOOKUP("dmg",[1]pl!$P:$P,pos!AE16) / b!AE15 * 530 / (184 * EXP(0.24 * avglvl!AE15) + 130) +
        HLOOKUP("spo",[1]pl!$R:$R,pos!AE16) / b!AE15 * 125 +
        MIN(2.2, HLOOKUP("def",[1]pl!$S:$S,pos!AE16) / b!AE15) * 100 +
        ((185 / (0.17 + EXP((gwr!AE15 * 100 - 35) * -0.134))) - 500) * 0.45 +
        (6 - MIN(6,avglvl!AE15)) * -60,)</f>
        <v>560.67241239486532</v>
      </c>
    </row>
    <row r="16" spans="1:31" x14ac:dyDescent="0.25">
      <c r="A16" s="33">
        <f>IFERROR(
       (1240 - 1040 / POWER(MIN(6,avglvl!A16), 0.164)) * HLOOKUP("frg",[1]pl!$Q:$Q,pos!A17) / b!A16 +
        HLOOKUP("dmg",[1]pl!$P:$P,pos!A17) / b!A16 * 530 / (184 * EXP(0.24 * avglvl!A16) + 130) +
        HLOOKUP("spo",[1]pl!$R:$R,pos!A17) / b!A16 * 125 +
        MIN(2.2, HLOOKUP("def",[1]pl!$S:$S,pos!A17) / b!A16) * 100 +
        ((185 / (0.17 + EXP((gwr!A16 * 100 - 35) * -0.134))) - 500) * 0.45 +
        (6 - MIN(6,avglvl!A16)) * -60,)</f>
        <v>383.49172104009943</v>
      </c>
      <c r="B16" s="33">
        <f>IFERROR(
       (1240 - 1040 / POWER(MIN(6,avglvl!B16), 0.164)) * HLOOKUP("frg",[1]pl!$Q:$Q,pos!B17) / b!B16 +
        HLOOKUP("dmg",[1]pl!$P:$P,pos!B17) / b!B16 * 530 / (184 * EXP(0.24 * avglvl!B16) + 130) +
        HLOOKUP("spo",[1]pl!$R:$R,pos!B17) / b!B16 * 125 +
        MIN(2.2, HLOOKUP("def",[1]pl!$S:$S,pos!B17) / b!B16) * 100 +
        ((185 / (0.17 + EXP((gwr!B16 * 100 - 35) * -0.134))) - 500) * 0.45 +
        (6 - MIN(6,avglvl!B16)) * -60,)</f>
        <v>715.49817264393039</v>
      </c>
      <c r="C16" s="33">
        <f>IFERROR(
       (1240 - 1040 / POWER(MIN(6,avglvl!C16), 0.164)) * HLOOKUP("frg",[1]pl!$Q:$Q,pos!C17) / b!C16 +
        HLOOKUP("dmg",[1]pl!$P:$P,pos!C17) / b!C16 * 530 / (184 * EXP(0.24 * avglvl!C16) + 130) +
        HLOOKUP("spo",[1]pl!$R:$R,pos!C17) / b!C16 * 125 +
        MIN(2.2, HLOOKUP("def",[1]pl!$S:$S,pos!C17) / b!C16) * 100 +
        ((185 / (0.17 + EXP((gwr!C16 * 100 - 35) * -0.134))) - 500) * 0.45 +
        (6 - MIN(6,avglvl!C16)) * -60,)</f>
        <v>233.6388336767115</v>
      </c>
      <c r="D16" s="33">
        <f>IFERROR(
       (1240 - 1040 / POWER(MIN(6,avglvl!D16), 0.164)) * HLOOKUP("frg",[1]pl!$Q:$Q,pos!D17) / b!D16 +
        HLOOKUP("dmg",[1]pl!$P:$P,pos!D17) / b!D16 * 530 / (184 * EXP(0.24 * avglvl!D16) + 130) +
        HLOOKUP("spo",[1]pl!$R:$R,pos!D17) / b!D16 * 125 +
        MIN(2.2, HLOOKUP("def",[1]pl!$S:$S,pos!D17) / b!D16) * 100 +
        ((185 / (0.17 + EXP((gwr!D16 * 100 - 35) * -0.134))) - 500) * 0.45 +
        (6 - MIN(6,avglvl!D16)) * -60,)</f>
        <v>162.75911146919873</v>
      </c>
      <c r="E16" s="33">
        <f>IFERROR(
       (1240 - 1040 / POWER(MIN(6,avglvl!E16), 0.164)) * HLOOKUP("frg",[1]pl!$Q:$Q,pos!E17) / b!E16 +
        HLOOKUP("dmg",[1]pl!$P:$P,pos!E17) / b!E16 * 530 / (184 * EXP(0.24 * avglvl!E16) + 130) +
        HLOOKUP("spo",[1]pl!$R:$R,pos!E17) / b!E16 * 125 +
        MIN(2.2, HLOOKUP("def",[1]pl!$S:$S,pos!E17) / b!E16) * 100 +
        ((185 / (0.17 + EXP((gwr!E16 * 100 - 35) * -0.134))) - 500) * 0.45 +
        (6 - MIN(6,avglvl!E16)) * -60,)</f>
        <v>1213.626504294451</v>
      </c>
      <c r="F16" s="33">
        <f>IFERROR(
       (1240 - 1040 / POWER(MIN(6,avglvl!F16), 0.164)) * HLOOKUP("frg",[1]pl!$Q:$Q,pos!F17) / b!F16 +
        HLOOKUP("dmg",[1]pl!$P:$P,pos!F17) / b!F16 * 530 / (184 * EXP(0.24 * avglvl!F16) + 130) +
        HLOOKUP("spo",[1]pl!$R:$R,pos!F17) / b!F16 * 125 +
        MIN(2.2, HLOOKUP("def",[1]pl!$S:$S,pos!F17) / b!F16) * 100 +
        ((185 / (0.17 + EXP((gwr!F16 * 100 - 35) * -0.134))) - 500) * 0.45 +
        (6 - MIN(6,avglvl!F16)) * -60,)</f>
        <v>343.83372628378032</v>
      </c>
      <c r="G16" s="33">
        <f>IFERROR(
       (1240 - 1040 / POWER(MIN(6,avglvl!G16), 0.164)) * HLOOKUP("frg",[1]pl!$Q:$Q,pos!G17) / b!G16 +
        HLOOKUP("dmg",[1]pl!$P:$P,pos!G17) / b!G16 * 530 / (184 * EXP(0.24 * avglvl!G16) + 130) +
        HLOOKUP("spo",[1]pl!$R:$R,pos!G17) / b!G16 * 125 +
        MIN(2.2, HLOOKUP("def",[1]pl!$S:$S,pos!G17) / b!G16) * 100 +
        ((185 / (0.17 + EXP((gwr!G16 * 100 - 35) * -0.134))) - 500) * 0.45 +
        (6 - MIN(6,avglvl!G16)) * -60,)</f>
        <v>400.92913354598466</v>
      </c>
      <c r="H16" s="33">
        <f>IFERROR(
       (1240 - 1040 / POWER(MIN(6,avglvl!H16), 0.164)) * HLOOKUP("frg",[1]pl!$Q:$Q,pos!H17) / b!H16 +
        HLOOKUP("dmg",[1]pl!$P:$P,pos!H17) / b!H16 * 530 / (184 * EXP(0.24 * avglvl!H16) + 130) +
        HLOOKUP("spo",[1]pl!$R:$R,pos!H17) / b!H16 * 125 +
        MIN(2.2, HLOOKUP("def",[1]pl!$S:$S,pos!H17) / b!H16) * 100 +
        ((185 / (0.17 + EXP((gwr!H16 * 100 - 35) * -0.134))) - 500) * 0.45 +
        (6 - MIN(6,avglvl!H16)) * -60,)</f>
        <v>277.28900556283151</v>
      </c>
      <c r="I16" s="33">
        <f>IFERROR(
       (1240 - 1040 / POWER(MIN(6,avglvl!I16), 0.164)) * HLOOKUP("frg",[1]pl!$Q:$Q,pos!I17) / b!I16 +
        HLOOKUP("dmg",[1]pl!$P:$P,pos!I17) / b!I16 * 530 / (184 * EXP(0.24 * avglvl!I16) + 130) +
        HLOOKUP("spo",[1]pl!$R:$R,pos!I17) / b!I16 * 125 +
        MIN(2.2, HLOOKUP("def",[1]pl!$S:$S,pos!I17) / b!I16) * 100 +
        ((185 / (0.17 + EXP((gwr!I16 * 100 - 35) * -0.134))) - 500) * 0.45 +
        (6 - MIN(6,avglvl!I16)) * -60,)</f>
        <v>441.10228676879956</v>
      </c>
      <c r="J16" s="33">
        <f>IFERROR(
       (1240 - 1040 / POWER(MIN(6,avglvl!J16), 0.164)) * HLOOKUP("frg",[1]pl!$Q:$Q,pos!J17) / b!J16 +
        HLOOKUP("dmg",[1]pl!$P:$P,pos!J17) / b!J16 * 530 / (184 * EXP(0.24 * avglvl!J16) + 130) +
        HLOOKUP("spo",[1]pl!$R:$R,pos!J17) / b!J16 * 125 +
        MIN(2.2, HLOOKUP("def",[1]pl!$S:$S,pos!J17) / b!J16) * 100 +
        ((185 / (0.17 + EXP((gwr!J16 * 100 - 35) * -0.134))) - 500) * 0.45 +
        (6 - MIN(6,avglvl!J16)) * -60,)</f>
        <v>212.55312218699601</v>
      </c>
      <c r="K16" s="33">
        <f>IFERROR(
       (1240 - 1040 / POWER(MIN(6,avglvl!K16), 0.164)) * HLOOKUP("frg",[1]pl!$Q:$Q,pos!K17) / b!K16 +
        HLOOKUP("dmg",[1]pl!$P:$P,pos!K17) / b!K16 * 530 / (184 * EXP(0.24 * avglvl!K16) + 130) +
        HLOOKUP("spo",[1]pl!$R:$R,pos!K17) / b!K16 * 125 +
        MIN(2.2, HLOOKUP("def",[1]pl!$S:$S,pos!K17) / b!K16) * 100 +
        ((185 / (0.17 + EXP((gwr!K16 * 100 - 35) * -0.134))) - 500) * 0.45 +
        (6 - MIN(6,avglvl!K16)) * -60,)</f>
        <v>738.31212522952853</v>
      </c>
      <c r="L16" s="33">
        <f>IFERROR(
       (1240 - 1040 / POWER(MIN(6,avglvl!L16), 0.164)) * HLOOKUP("frg",[1]pl!$Q:$Q,pos!L17) / b!L16 +
        HLOOKUP("dmg",[1]pl!$P:$P,pos!L17) / b!L16 * 530 / (184 * EXP(0.24 * avglvl!L16) + 130) +
        HLOOKUP("spo",[1]pl!$R:$R,pos!L17) / b!L16 * 125 +
        MIN(2.2, HLOOKUP("def",[1]pl!$S:$S,pos!L17) / b!L16) * 100 +
        ((185 / (0.17 + EXP((gwr!L16 * 100 - 35) * -0.134))) - 500) * 0.45 +
        (6 - MIN(6,avglvl!L16)) * -60,)</f>
        <v>102.97499138561736</v>
      </c>
      <c r="M16" s="33">
        <f>IFERROR(
       (1240 - 1040 / POWER(MIN(6,avglvl!M16), 0.164)) * HLOOKUP("frg",[1]pl!$Q:$Q,pos!M17) / b!M16 +
        HLOOKUP("dmg",[1]pl!$P:$P,pos!M17) / b!M16 * 530 / (184 * EXP(0.24 * avglvl!M16) + 130) +
        HLOOKUP("spo",[1]pl!$R:$R,pos!M17) / b!M16 * 125 +
        MIN(2.2, HLOOKUP("def",[1]pl!$S:$S,pos!M17) / b!M16) * 100 +
        ((185 / (0.17 + EXP((gwr!M16 * 100 - 35) * -0.134))) - 500) * 0.45 +
        (6 - MIN(6,avglvl!M16)) * -60,)</f>
        <v>825.50922741461818</v>
      </c>
      <c r="N16" s="33">
        <f>IFERROR(
       (1240 - 1040 / POWER(MIN(6,avglvl!N16), 0.164)) * HLOOKUP("frg",[1]pl!$Q:$Q,pos!N17) / b!N16 +
        HLOOKUP("dmg",[1]pl!$P:$P,pos!N17) / b!N16 * 530 / (184 * EXP(0.24 * avglvl!N16) + 130) +
        HLOOKUP("spo",[1]pl!$R:$R,pos!N17) / b!N16 * 125 +
        MIN(2.2, HLOOKUP("def",[1]pl!$S:$S,pos!N17) / b!N16) * 100 +
        ((185 / (0.17 + EXP((gwr!N16 * 100 - 35) * -0.134))) - 500) * 0.45 +
        (6 - MIN(6,avglvl!N16)) * -60,)</f>
        <v>248.07642705396714</v>
      </c>
      <c r="O16" s="33">
        <f>IFERROR(
       (1240 - 1040 / POWER(MIN(6,avglvl!O16), 0.164)) * HLOOKUP("frg",[1]pl!$Q:$Q,pos!O17) / b!O16 +
        HLOOKUP("dmg",[1]pl!$P:$P,pos!O17) / b!O16 * 530 / (184 * EXP(0.24 * avglvl!O16) + 130) +
        HLOOKUP("spo",[1]pl!$R:$R,pos!O17) / b!O16 * 125 +
        MIN(2.2, HLOOKUP("def",[1]pl!$S:$S,pos!O17) / b!O16) * 100 +
        ((185 / (0.17 + EXP((gwr!O16 * 100 - 35) * -0.134))) - 500) * 0.45 +
        (6 - MIN(6,avglvl!O16)) * -60,)</f>
        <v>685.07581789999358</v>
      </c>
      <c r="Q16" s="33">
        <f>IFERROR(
       (1240 - 1040 / POWER(MIN(6,avglvl!Q16), 0.164)) * HLOOKUP("frg",[1]pl!$Q:$Q,pos!Q17) / b!Q16 +
        HLOOKUP("dmg",[1]pl!$P:$P,pos!Q17) / b!Q16 * 530 / (184 * EXP(0.24 * avglvl!Q16) + 130) +
        HLOOKUP("spo",[1]pl!$R:$R,pos!Q17) / b!Q16 * 125 +
        MIN(2.2, HLOOKUP("def",[1]pl!$S:$S,pos!Q17) / b!Q16) * 100 +
        ((185 / (0.17 + EXP((gwr!Q16 * 100 - 35) * -0.134))) - 500) * 0.45 +
        (6 - MIN(6,avglvl!Q16)) * -60,)</f>
        <v>407.98351549021368</v>
      </c>
      <c r="R16" s="33">
        <f>IFERROR(
       (1240 - 1040 / POWER(MIN(6,avglvl!R16), 0.164)) * HLOOKUP("frg",[1]pl!$Q:$Q,pos!R17) / b!R16 +
        HLOOKUP("dmg",[1]pl!$P:$P,pos!R17) / b!R16 * 530 / (184 * EXP(0.24 * avglvl!R16) + 130) +
        HLOOKUP("spo",[1]pl!$R:$R,pos!R17) / b!R16 * 125 +
        MIN(2.2, HLOOKUP("def",[1]pl!$S:$S,pos!R17) / b!R16) * 100 +
        ((185 / (0.17 + EXP((gwr!R16 * 100 - 35) * -0.134))) - 500) * 0.45 +
        (6 - MIN(6,avglvl!R16)) * -60,)</f>
        <v>343.62574391560344</v>
      </c>
      <c r="S16" s="33">
        <f>IFERROR(
       (1240 - 1040 / POWER(MIN(6,avglvl!S16), 0.164)) * HLOOKUP("frg",[1]pl!$Q:$Q,pos!S17) / b!S16 +
        HLOOKUP("dmg",[1]pl!$P:$P,pos!S17) / b!S16 * 530 / (184 * EXP(0.24 * avglvl!S16) + 130) +
        HLOOKUP("spo",[1]pl!$R:$R,pos!S17) / b!S16 * 125 +
        MIN(2.2, HLOOKUP("def",[1]pl!$S:$S,pos!S17) / b!S16) * 100 +
        ((185 / (0.17 + EXP((gwr!S16 * 100 - 35) * -0.134))) - 500) * 0.45 +
        (6 - MIN(6,avglvl!S16)) * -60,)</f>
        <v>628.0128483464664</v>
      </c>
      <c r="T16" s="33">
        <f>IFERROR(
       (1240 - 1040 / POWER(MIN(6,avglvl!T16), 0.164)) * HLOOKUP("frg",[1]pl!$Q:$Q,pos!T17) / b!T16 +
        HLOOKUP("dmg",[1]pl!$P:$P,pos!T17) / b!T16 * 530 / (184 * EXP(0.24 * avglvl!T16) + 130) +
        HLOOKUP("spo",[1]pl!$R:$R,pos!T17) / b!T16 * 125 +
        MIN(2.2, HLOOKUP("def",[1]pl!$S:$S,pos!T17) / b!T16) * 100 +
        ((185 / (0.17 + EXP((gwr!T16 * 100 - 35) * -0.134))) - 500) * 0.45 +
        (6 - MIN(6,avglvl!T16)) * -60,)</f>
        <v>498.48650931923157</v>
      </c>
      <c r="U16" s="33">
        <f>IFERROR(
       (1240 - 1040 / POWER(MIN(6,avglvl!U16), 0.164)) * HLOOKUP("frg",[1]pl!$Q:$Q,pos!U17) / b!U16 +
        HLOOKUP("dmg",[1]pl!$P:$P,pos!U17) / b!U16 * 530 / (184 * EXP(0.24 * avglvl!U16) + 130) +
        HLOOKUP("spo",[1]pl!$R:$R,pos!U17) / b!U16 * 125 +
        MIN(2.2, HLOOKUP("def",[1]pl!$S:$S,pos!U17) / b!U16) * 100 +
        ((185 / (0.17 + EXP((gwr!U16 * 100 - 35) * -0.134))) - 500) * 0.45 +
        (6 - MIN(6,avglvl!U16)) * -60,)</f>
        <v>1061.7934227630437</v>
      </c>
      <c r="V16" s="33">
        <f>IFERROR(
       (1240 - 1040 / POWER(MIN(6,avglvl!V16), 0.164)) * HLOOKUP("frg",[1]pl!$Q:$Q,pos!V17) / b!V16 +
        HLOOKUP("dmg",[1]pl!$P:$P,pos!V17) / b!V16 * 530 / (184 * EXP(0.24 * avglvl!V16) + 130) +
        HLOOKUP("spo",[1]pl!$R:$R,pos!V17) / b!V16 * 125 +
        MIN(2.2, HLOOKUP("def",[1]pl!$S:$S,pos!V17) / b!V16) * 100 +
        ((185 / (0.17 + EXP((gwr!V16 * 100 - 35) * -0.134))) - 500) * 0.45 +
        (6 - MIN(6,avglvl!V16)) * -60,)</f>
        <v>577.91232583735189</v>
      </c>
      <c r="W16" s="33">
        <f>IFERROR(
       (1240 - 1040 / POWER(MIN(6,avglvl!W16), 0.164)) * HLOOKUP("frg",[1]pl!$Q:$Q,pos!W17) / b!W16 +
        HLOOKUP("dmg",[1]pl!$P:$P,pos!W17) / b!W16 * 530 / (184 * EXP(0.24 * avglvl!W16) + 130) +
        HLOOKUP("spo",[1]pl!$R:$R,pos!W17) / b!W16 * 125 +
        MIN(2.2, HLOOKUP("def",[1]pl!$S:$S,pos!W17) / b!W16) * 100 +
        ((185 / (0.17 + EXP((gwr!W16 * 100 - 35) * -0.134))) - 500) * 0.45 +
        (6 - MIN(6,avglvl!W16)) * -60,)</f>
        <v>451.49647653445732</v>
      </c>
      <c r="X16" s="33">
        <f>IFERROR(
       (1240 - 1040 / POWER(MIN(6,avglvl!X16), 0.164)) * HLOOKUP("frg",[1]pl!$Q:$Q,pos!X17) / b!X16 +
        HLOOKUP("dmg",[1]pl!$P:$P,pos!X17) / b!X16 * 530 / (184 * EXP(0.24 * avglvl!X16) + 130) +
        HLOOKUP("spo",[1]pl!$R:$R,pos!X17) / b!X16 * 125 +
        MIN(2.2, HLOOKUP("def",[1]pl!$S:$S,pos!X17) / b!X16) * 100 +
        ((185 / (0.17 + EXP((gwr!X16 * 100 - 35) * -0.134))) - 500) * 0.45 +
        (6 - MIN(6,avglvl!X16)) * -60,)</f>
        <v>623.36793498998509</v>
      </c>
      <c r="Y16" s="33">
        <f>IFERROR(
       (1240 - 1040 / POWER(MIN(6,avglvl!Y16), 0.164)) * HLOOKUP("frg",[1]pl!$Q:$Q,pos!Y17) / b!Y16 +
        HLOOKUP("dmg",[1]pl!$P:$P,pos!Y17) / b!Y16 * 530 / (184 * EXP(0.24 * avglvl!Y16) + 130) +
        HLOOKUP("spo",[1]pl!$R:$R,pos!Y17) / b!Y16 * 125 +
        MIN(2.2, HLOOKUP("def",[1]pl!$S:$S,pos!Y17) / b!Y16) * 100 +
        ((185 / (0.17 + EXP((gwr!Y16 * 100 - 35) * -0.134))) - 500) * 0.45 +
        (6 - MIN(6,avglvl!Y16)) * -60,)</f>
        <v>442.81548988784402</v>
      </c>
      <c r="Z16" s="33">
        <f>IFERROR(
       (1240 - 1040 / POWER(MIN(6,avglvl!Z16), 0.164)) * HLOOKUP("frg",[1]pl!$Q:$Q,pos!Z17) / b!Z16 +
        HLOOKUP("dmg",[1]pl!$P:$P,pos!Z17) / b!Z16 * 530 / (184 * EXP(0.24 * avglvl!Z16) + 130) +
        HLOOKUP("spo",[1]pl!$R:$R,pos!Z17) / b!Z16 * 125 +
        MIN(2.2, HLOOKUP("def",[1]pl!$S:$S,pos!Z17) / b!Z16) * 100 +
        ((185 / (0.17 + EXP((gwr!Z16 * 100 - 35) * -0.134))) - 500) * 0.45 +
        (6 - MIN(6,avglvl!Z16)) * -60,)</f>
        <v>167.16867492502143</v>
      </c>
      <c r="AA16" s="33">
        <f>IFERROR(
       (1240 - 1040 / POWER(MIN(6,avglvl!AA16), 0.164)) * HLOOKUP("frg",[1]pl!$Q:$Q,pos!AA17) / b!AA16 +
        HLOOKUP("dmg",[1]pl!$P:$P,pos!AA17) / b!AA16 * 530 / (184 * EXP(0.24 * avglvl!AA16) + 130) +
        HLOOKUP("spo",[1]pl!$R:$R,pos!AA17) / b!AA16 * 125 +
        MIN(2.2, HLOOKUP("def",[1]pl!$S:$S,pos!AA17) / b!AA16) * 100 +
        ((185 / (0.17 + EXP((gwr!AA16 * 100 - 35) * -0.134))) - 500) * 0.45 +
        (6 - MIN(6,avglvl!AA16)) * -60,)</f>
        <v>422.25727217745987</v>
      </c>
      <c r="AB16" s="33">
        <f>IFERROR(
       (1240 - 1040 / POWER(MIN(6,avglvl!AB16), 0.164)) * HLOOKUP("frg",[1]pl!$Q:$Q,pos!AB17) / b!AB16 +
        HLOOKUP("dmg",[1]pl!$P:$P,pos!AB17) / b!AB16 * 530 / (184 * EXP(0.24 * avglvl!AB16) + 130) +
        HLOOKUP("spo",[1]pl!$R:$R,pos!AB17) / b!AB16 * 125 +
        MIN(2.2, HLOOKUP("def",[1]pl!$S:$S,pos!AB17) / b!AB16) * 100 +
        ((185 / (0.17 + EXP((gwr!AB16 * 100 - 35) * -0.134))) - 500) * 0.45 +
        (6 - MIN(6,avglvl!AB16)) * -60,)</f>
        <v>-11.32807097738538</v>
      </c>
      <c r="AC16" s="33">
        <f>IFERROR(
       (1240 - 1040 / POWER(MIN(6,avglvl!AC16), 0.164)) * HLOOKUP("frg",[1]pl!$Q:$Q,pos!AC17) / b!AC16 +
        HLOOKUP("dmg",[1]pl!$P:$P,pos!AC17) / b!AC16 * 530 / (184 * EXP(0.24 * avglvl!AC16) + 130) +
        HLOOKUP("spo",[1]pl!$R:$R,pos!AC17) / b!AC16 * 125 +
        MIN(2.2, HLOOKUP("def",[1]pl!$S:$S,pos!AC17) / b!AC16) * 100 +
        ((185 / (0.17 + EXP((gwr!AC16 * 100 - 35) * -0.134))) - 500) * 0.45 +
        (6 - MIN(6,avglvl!AC16)) * -60,)</f>
        <v>816.45139485086531</v>
      </c>
      <c r="AD16" s="33">
        <f>IFERROR(
       (1240 - 1040 / POWER(MIN(6,avglvl!AD16), 0.164)) * HLOOKUP("frg",[1]pl!$Q:$Q,pos!AD17) / b!AD16 +
        HLOOKUP("dmg",[1]pl!$P:$P,pos!AD17) / b!AD16 * 530 / (184 * EXP(0.24 * avglvl!AD16) + 130) +
        HLOOKUP("spo",[1]pl!$R:$R,pos!AD17) / b!AD16 * 125 +
        MIN(2.2, HLOOKUP("def",[1]pl!$S:$S,pos!AD17) / b!AD16) * 100 +
        ((185 / (0.17 + EXP((gwr!AD16 * 100 - 35) * -0.134))) - 500) * 0.45 +
        (6 - MIN(6,avglvl!AD16)) * -60,)</f>
        <v>302.13868572708918</v>
      </c>
      <c r="AE16" s="33">
        <f>IFERROR(
       (1240 - 1040 / POWER(MIN(6,avglvl!AE16), 0.164)) * HLOOKUP("frg",[1]pl!$Q:$Q,pos!AE17) / b!AE16 +
        HLOOKUP("dmg",[1]pl!$P:$P,pos!AE17) / b!AE16 * 530 / (184 * EXP(0.24 * avglvl!AE16) + 130) +
        HLOOKUP("spo",[1]pl!$R:$R,pos!AE17) / b!AE16 * 125 +
        MIN(2.2, HLOOKUP("def",[1]pl!$S:$S,pos!AE17) / b!AE16) * 100 +
        ((185 / (0.17 + EXP((gwr!AE16 * 100 - 35) * -0.134))) - 500) * 0.45 +
        (6 - MIN(6,avglvl!AE16)) * -60,)</f>
        <v>1234.7542825135106</v>
      </c>
    </row>
    <row r="17" spans="1:31" x14ac:dyDescent="0.25">
      <c r="A17" s="33">
        <f>IFERROR(
       (1240 - 1040 / POWER(MIN(6,avglvl!A17), 0.164)) * HLOOKUP("frg",[1]pl!$Q:$Q,pos!A18) / b!A17 +
        HLOOKUP("dmg",[1]pl!$P:$P,pos!A18) / b!A17 * 530 / (184 * EXP(0.24 * avglvl!A17) + 130) +
        HLOOKUP("spo",[1]pl!$R:$R,pos!A18) / b!A17 * 125 +
        MIN(2.2, HLOOKUP("def",[1]pl!$S:$S,pos!A18) / b!A17) * 100 +
        ((185 / (0.17 + EXP((gwr!A17 * 100 - 35) * -0.134))) - 500) * 0.45 +
        (6 - MIN(6,avglvl!A17)) * -60,)</f>
        <v>482.81343417535197</v>
      </c>
      <c r="B17" s="33">
        <f>IFERROR(
       (1240 - 1040 / POWER(MIN(6,avglvl!B17), 0.164)) * HLOOKUP("frg",[1]pl!$Q:$Q,pos!B18) / b!B17 +
        HLOOKUP("dmg",[1]pl!$P:$P,pos!B18) / b!B17 * 530 / (184 * EXP(0.24 * avglvl!B17) + 130) +
        HLOOKUP("spo",[1]pl!$R:$R,pos!B18) / b!B17 * 125 +
        MIN(2.2, HLOOKUP("def",[1]pl!$S:$S,pos!B18) / b!B17) * 100 +
        ((185 / (0.17 + EXP((gwr!B17 * 100 - 35) * -0.134))) - 500) * 0.45 +
        (6 - MIN(6,avglvl!B17)) * -60,)</f>
        <v>829.75841104290384</v>
      </c>
      <c r="C17" s="33">
        <f>IFERROR(
       (1240 - 1040 / POWER(MIN(6,avglvl!C17), 0.164)) * HLOOKUP("frg",[1]pl!$Q:$Q,pos!C18) / b!C17 +
        HLOOKUP("dmg",[1]pl!$P:$P,pos!C18) / b!C17 * 530 / (184 * EXP(0.24 * avglvl!C17) + 130) +
        HLOOKUP("spo",[1]pl!$R:$R,pos!C18) / b!C17 * 125 +
        MIN(2.2, HLOOKUP("def",[1]pl!$S:$S,pos!C18) / b!C17) * 100 +
        ((185 / (0.17 + EXP((gwr!C17 * 100 - 35) * -0.134))) - 500) * 0.45 +
        (6 - MIN(6,avglvl!C17)) * -60,)</f>
        <v>1191.1222955881876</v>
      </c>
      <c r="D17" s="33">
        <f>IFERROR(
       (1240 - 1040 / POWER(MIN(6,avglvl!D17), 0.164)) * HLOOKUP("frg",[1]pl!$Q:$Q,pos!D18) / b!D17 +
        HLOOKUP("dmg",[1]pl!$P:$P,pos!D18) / b!D17 * 530 / (184 * EXP(0.24 * avglvl!D17) + 130) +
        HLOOKUP("spo",[1]pl!$R:$R,pos!D18) / b!D17 * 125 +
        MIN(2.2, HLOOKUP("def",[1]pl!$S:$S,pos!D18) / b!D17) * 100 +
        ((185 / (0.17 + EXP((gwr!D17 * 100 - 35) * -0.134))) - 500) * 0.45 +
        (6 - MIN(6,avglvl!D17)) * -60,)</f>
        <v>1213.626504294451</v>
      </c>
      <c r="E17" s="33">
        <f>IFERROR(
       (1240 - 1040 / POWER(MIN(6,avglvl!E17), 0.164)) * HLOOKUP("frg",[1]pl!$Q:$Q,pos!E18) / b!E17 +
        HLOOKUP("dmg",[1]pl!$P:$P,pos!E18) / b!E17 * 530 / (184 * EXP(0.24 * avglvl!E17) + 130) +
        HLOOKUP("spo",[1]pl!$R:$R,pos!E18) / b!E17 * 125 +
        MIN(2.2, HLOOKUP("def",[1]pl!$S:$S,pos!E18) / b!E17) * 100 +
        ((185 / (0.17 + EXP((gwr!E17 * 100 - 35) * -0.134))) - 500) * 0.45 +
        (6 - MIN(6,avglvl!E17)) * -60,)</f>
        <v>906.9092660890725</v>
      </c>
      <c r="F17" s="33">
        <f>IFERROR(
       (1240 - 1040 / POWER(MIN(6,avglvl!F17), 0.164)) * HLOOKUP("frg",[1]pl!$Q:$Q,pos!F18) / b!F17 +
        HLOOKUP("dmg",[1]pl!$P:$P,pos!F18) / b!F17 * 530 / (184 * EXP(0.24 * avglvl!F17) + 130) +
        HLOOKUP("spo",[1]pl!$R:$R,pos!F18) / b!F17 * 125 +
        MIN(2.2, HLOOKUP("def",[1]pl!$S:$S,pos!F18) / b!F17) * 100 +
        ((185 / (0.17 + EXP((gwr!F17 * 100 - 35) * -0.134))) - 500) * 0.45 +
        (6 - MIN(6,avglvl!F17)) * -60,)</f>
        <v>768.70059886557704</v>
      </c>
      <c r="G17" s="33">
        <f>IFERROR(
       (1240 - 1040 / POWER(MIN(6,avglvl!G17), 0.164)) * HLOOKUP("frg",[1]pl!$Q:$Q,pos!G18) / b!G17 +
        HLOOKUP("dmg",[1]pl!$P:$P,pos!G18) / b!G17 * 530 / (184 * EXP(0.24 * avglvl!G17) + 130) +
        HLOOKUP("spo",[1]pl!$R:$R,pos!G18) / b!G17 * 125 +
        MIN(2.2, HLOOKUP("def",[1]pl!$S:$S,pos!G18) / b!G17) * 100 +
        ((185 / (0.17 + EXP((gwr!G17 * 100 - 35) * -0.134))) - 500) * 0.45 +
        (6 - MIN(6,avglvl!G17)) * -60,)</f>
        <v>386.3631086871867</v>
      </c>
      <c r="H17" s="33">
        <f>IFERROR(
       (1240 - 1040 / POWER(MIN(6,avglvl!H17), 0.164)) * HLOOKUP("frg",[1]pl!$Q:$Q,pos!H18) / b!H17 +
        HLOOKUP("dmg",[1]pl!$P:$P,pos!H18) / b!H17 * 530 / (184 * EXP(0.24 * avglvl!H17) + 130) +
        HLOOKUP("spo",[1]pl!$R:$R,pos!H18) / b!H17 * 125 +
        MIN(2.2, HLOOKUP("def",[1]pl!$S:$S,pos!H18) / b!H17) * 100 +
        ((185 / (0.17 + EXP((gwr!H17 * 100 - 35) * -0.134))) - 500) * 0.45 +
        (6 - MIN(6,avglvl!H17)) * -60,)</f>
        <v>956.47385748422369</v>
      </c>
      <c r="I17" s="33">
        <f>IFERROR(
       (1240 - 1040 / POWER(MIN(6,avglvl!I17), 0.164)) * HLOOKUP("frg",[1]pl!$Q:$Q,pos!I18) / b!I17 +
        HLOOKUP("dmg",[1]pl!$P:$P,pos!I18) / b!I17 * 530 / (184 * EXP(0.24 * avglvl!I17) + 130) +
        HLOOKUP("spo",[1]pl!$R:$R,pos!I18) / b!I17 * 125 +
        MIN(2.2, HLOOKUP("def",[1]pl!$S:$S,pos!I18) / b!I17) * 100 +
        ((185 / (0.17 + EXP((gwr!I17 * 100 - 35) * -0.134))) - 500) * 0.45 +
        (6 - MIN(6,avglvl!I17)) * -60,)</f>
        <v>747.75042969659512</v>
      </c>
      <c r="J17" s="33">
        <f>IFERROR(
       (1240 - 1040 / POWER(MIN(6,avglvl!J17), 0.164)) * HLOOKUP("frg",[1]pl!$Q:$Q,pos!J18) / b!J17 +
        HLOOKUP("dmg",[1]pl!$P:$P,pos!J18) / b!J17 * 530 / (184 * EXP(0.24 * avglvl!J17) + 130) +
        HLOOKUP("spo",[1]pl!$R:$R,pos!J18) / b!J17 * 125 +
        MIN(2.2, HLOOKUP("def",[1]pl!$S:$S,pos!J18) / b!J17) * 100 +
        ((185 / (0.17 + EXP((gwr!J17 * 100 - 35) * -0.134))) - 500) * 0.45 +
        (6 - MIN(6,avglvl!J17)) * -60,)</f>
        <v>436.38370101613282</v>
      </c>
      <c r="K17" s="33">
        <f>IFERROR(
       (1240 - 1040 / POWER(MIN(6,avglvl!K17), 0.164)) * HLOOKUP("frg",[1]pl!$Q:$Q,pos!K18) / b!K17 +
        HLOOKUP("dmg",[1]pl!$P:$P,pos!K18) / b!K17 * 530 / (184 * EXP(0.24 * avglvl!K17) + 130) +
        HLOOKUP("spo",[1]pl!$R:$R,pos!K18) / b!K17 * 125 +
        MIN(2.2, HLOOKUP("def",[1]pl!$S:$S,pos!K18) / b!K17) * 100 +
        ((185 / (0.17 + EXP((gwr!K17 * 100 - 35) * -0.134))) - 500) * 0.45 +
        (6 - MIN(6,avglvl!K17)) * -60,)</f>
        <v>1255.0936915047735</v>
      </c>
      <c r="L17" s="33">
        <f>IFERROR(
       (1240 - 1040 / POWER(MIN(6,avglvl!L17), 0.164)) * HLOOKUP("frg",[1]pl!$Q:$Q,pos!L18) / b!L17 +
        HLOOKUP("dmg",[1]pl!$P:$P,pos!L18) / b!L17 * 530 / (184 * EXP(0.24 * avglvl!L17) + 130) +
        HLOOKUP("spo",[1]pl!$R:$R,pos!L18) / b!L17 * 125 +
        MIN(2.2, HLOOKUP("def",[1]pl!$S:$S,pos!L18) / b!L17) * 100 +
        ((185 / (0.17 + EXP((gwr!L17 * 100 - 35) * -0.134))) - 500) * 0.45 +
        (6 - MIN(6,avglvl!L17)) * -60,)</f>
        <v>226.3530951707445</v>
      </c>
      <c r="M17" s="33">
        <f>IFERROR(
       (1240 - 1040 / POWER(MIN(6,avglvl!M17), 0.164)) * HLOOKUP("frg",[1]pl!$Q:$Q,pos!M18) / b!M17 +
        HLOOKUP("dmg",[1]pl!$P:$P,pos!M18) / b!M17 * 530 / (184 * EXP(0.24 * avglvl!M17) + 130) +
        HLOOKUP("spo",[1]pl!$R:$R,pos!M18) / b!M17 * 125 +
        MIN(2.2, HLOOKUP("def",[1]pl!$S:$S,pos!M18) / b!M17) * 100 +
        ((185 / (0.17 + EXP((gwr!M17 * 100 - 35) * -0.134))) - 500) * 0.45 +
        (6 - MIN(6,avglvl!M17)) * -60,)</f>
        <v>525.99972658111983</v>
      </c>
      <c r="N17" s="33">
        <f>IFERROR(
       (1240 - 1040 / POWER(MIN(6,avglvl!N17), 0.164)) * HLOOKUP("frg",[1]pl!$Q:$Q,pos!N18) / b!N17 +
        HLOOKUP("dmg",[1]pl!$P:$P,pos!N18) / b!N17 * 530 / (184 * EXP(0.24 * avglvl!N17) + 130) +
        HLOOKUP("spo",[1]pl!$R:$R,pos!N18) / b!N17 * 125 +
        MIN(2.2, HLOOKUP("def",[1]pl!$S:$S,pos!N18) / b!N17) * 100 +
        ((185 / (0.17 + EXP((gwr!N17 * 100 - 35) * -0.134))) - 500) * 0.45 +
        (6 - MIN(6,avglvl!N17)) * -60,)</f>
        <v>444.8930671369867</v>
      </c>
      <c r="O17" s="33">
        <f>IFERROR(
       (1240 - 1040 / POWER(MIN(6,avglvl!O17), 0.164)) * HLOOKUP("frg",[1]pl!$Q:$Q,pos!O18) / b!O17 +
        HLOOKUP("dmg",[1]pl!$P:$P,pos!O18) / b!O17 * 530 / (184 * EXP(0.24 * avglvl!O17) + 130) +
        HLOOKUP("spo",[1]pl!$R:$R,pos!O18) / b!O17 * 125 +
        MIN(2.2, HLOOKUP("def",[1]pl!$S:$S,pos!O18) / b!O17) * 100 +
        ((185 / (0.17 + EXP((gwr!O17 * 100 - 35) * -0.134))) - 500) * 0.45 +
        (6 - MIN(6,avglvl!O17)) * -60,)</f>
        <v>994.66449405295793</v>
      </c>
      <c r="Q17" s="33">
        <f>IFERROR(
       (1240 - 1040 / POWER(MIN(6,avglvl!Q17), 0.164)) * HLOOKUP("frg",[1]pl!$Q:$Q,pos!Q18) / b!Q17 +
        HLOOKUP("dmg",[1]pl!$P:$P,pos!Q18) / b!Q17 * 530 / (184 * EXP(0.24 * avglvl!Q17) + 130) +
        HLOOKUP("spo",[1]pl!$R:$R,pos!Q18) / b!Q17 * 125 +
        MIN(2.2, HLOOKUP("def",[1]pl!$S:$S,pos!Q18) / b!Q17) * 100 +
        ((185 / (0.17 + EXP((gwr!Q17 * 100 - 35) * -0.134))) - 500) * 0.45 +
        (6 - MIN(6,avglvl!Q17)) * -60,)</f>
        <v>712.66800943074657</v>
      </c>
      <c r="R17" s="33">
        <f>IFERROR(
       (1240 - 1040 / POWER(MIN(6,avglvl!R17), 0.164)) * HLOOKUP("frg",[1]pl!$Q:$Q,pos!R18) / b!R17 +
        HLOOKUP("dmg",[1]pl!$P:$P,pos!R18) / b!R17 * 530 / (184 * EXP(0.24 * avglvl!R17) + 130) +
        HLOOKUP("spo",[1]pl!$R:$R,pos!R18) / b!R17 * 125 +
        MIN(2.2, HLOOKUP("def",[1]pl!$S:$S,pos!R18) / b!R17) * 100 +
        ((185 / (0.17 + EXP((gwr!R17 * 100 - 35) * -0.134))) - 500) * 0.45 +
        (6 - MIN(6,avglvl!R17)) * -60,)</f>
        <v>305.56173678688026</v>
      </c>
      <c r="S17" s="33">
        <f>IFERROR(
       (1240 - 1040 / POWER(MIN(6,avglvl!S17), 0.164)) * HLOOKUP("frg",[1]pl!$Q:$Q,pos!S18) / b!S17 +
        HLOOKUP("dmg",[1]pl!$P:$P,pos!S18) / b!S17 * 530 / (184 * EXP(0.24 * avglvl!S17) + 130) +
        HLOOKUP("spo",[1]pl!$R:$R,pos!S18) / b!S17 * 125 +
        MIN(2.2, HLOOKUP("def",[1]pl!$S:$S,pos!S18) / b!S17) * 100 +
        ((185 / (0.17 + EXP((gwr!S17 * 100 - 35) * -0.134))) - 500) * 0.45 +
        (6 - MIN(6,avglvl!S17)) * -60,)</f>
        <v>524.41732528895773</v>
      </c>
      <c r="T17" s="33">
        <f>IFERROR(
       (1240 - 1040 / POWER(MIN(6,avglvl!T17), 0.164)) * HLOOKUP("frg",[1]pl!$Q:$Q,pos!T18) / b!T17 +
        HLOOKUP("dmg",[1]pl!$P:$P,pos!T18) / b!T17 * 530 / (184 * EXP(0.24 * avglvl!T17) + 130) +
        HLOOKUP("spo",[1]pl!$R:$R,pos!T18) / b!T17 * 125 +
        MIN(2.2, HLOOKUP("def",[1]pl!$S:$S,pos!T18) / b!T17) * 100 +
        ((185 / (0.17 + EXP((gwr!T17 * 100 - 35) * -0.134))) - 500) * 0.45 +
        (6 - MIN(6,avglvl!T17)) * -60,)</f>
        <v>1012.7197929724423</v>
      </c>
      <c r="U17" s="33">
        <f>IFERROR(
       (1240 - 1040 / POWER(MIN(6,avglvl!U17), 0.164)) * HLOOKUP("frg",[1]pl!$Q:$Q,pos!U18) / b!U17 +
        HLOOKUP("dmg",[1]pl!$P:$P,pos!U18) / b!U17 * 530 / (184 * EXP(0.24 * avglvl!U17) + 130) +
        HLOOKUP("spo",[1]pl!$R:$R,pos!U18) / b!U17 * 125 +
        MIN(2.2, HLOOKUP("def",[1]pl!$S:$S,pos!U18) / b!U17) * 100 +
        ((185 / (0.17 + EXP((gwr!U17 * 100 - 35) * -0.134))) - 500) * 0.45 +
        (6 - MIN(6,avglvl!U17)) * -60,)</f>
        <v>695.97922518994699</v>
      </c>
      <c r="V17" s="33">
        <f>IFERROR(
       (1240 - 1040 / POWER(MIN(6,avglvl!V17), 0.164)) * HLOOKUP("frg",[1]pl!$Q:$Q,pos!V18) / b!V17 +
        HLOOKUP("dmg",[1]pl!$P:$P,pos!V18) / b!V17 * 530 / (184 * EXP(0.24 * avglvl!V17) + 130) +
        HLOOKUP("spo",[1]pl!$R:$R,pos!V18) / b!V17 * 125 +
        MIN(2.2, HLOOKUP("def",[1]pl!$S:$S,pos!V18) / b!V17) * 100 +
        ((185 / (0.17 + EXP((gwr!V17 * 100 - 35) * -0.134))) - 500) * 0.45 +
        (6 - MIN(6,avglvl!V17)) * -60,)</f>
        <v>358.15430045173048</v>
      </c>
      <c r="W17" s="33">
        <f>IFERROR(
       (1240 - 1040 / POWER(MIN(6,avglvl!W17), 0.164)) * HLOOKUP("frg",[1]pl!$Q:$Q,pos!W18) / b!W17 +
        HLOOKUP("dmg",[1]pl!$P:$P,pos!W18) / b!W17 * 530 / (184 * EXP(0.24 * avglvl!W17) + 130) +
        HLOOKUP("spo",[1]pl!$R:$R,pos!W18) / b!W17 * 125 +
        MIN(2.2, HLOOKUP("def",[1]pl!$S:$S,pos!W18) / b!W17) * 100 +
        ((185 / (0.17 + EXP((gwr!W17 * 100 - 35) * -0.134))) - 500) * 0.45 +
        (6 - MIN(6,avglvl!W17)) * -60,)</f>
        <v>550.6097580066895</v>
      </c>
      <c r="X17" s="33">
        <f>IFERROR(
       (1240 - 1040 / POWER(MIN(6,avglvl!X17), 0.164)) * HLOOKUP("frg",[1]pl!$Q:$Q,pos!X18) / b!X17 +
        HLOOKUP("dmg",[1]pl!$P:$P,pos!X18) / b!X17 * 530 / (184 * EXP(0.24 * avglvl!X17) + 130) +
        HLOOKUP("spo",[1]pl!$R:$R,pos!X18) / b!X17 * 125 +
        MIN(2.2, HLOOKUP("def",[1]pl!$S:$S,pos!X18) / b!X17) * 100 +
        ((185 / (0.17 + EXP((gwr!X17 * 100 - 35) * -0.134))) - 500) * 0.45 +
        (6 - MIN(6,avglvl!X17)) * -60,)</f>
        <v>542.96288779045506</v>
      </c>
      <c r="Y17" s="33">
        <f>IFERROR(
       (1240 - 1040 / POWER(MIN(6,avglvl!Y17), 0.164)) * HLOOKUP("frg",[1]pl!$Q:$Q,pos!Y18) / b!Y17 +
        HLOOKUP("dmg",[1]pl!$P:$P,pos!Y18) / b!Y17 * 530 / (184 * EXP(0.24 * avglvl!Y17) + 130) +
        HLOOKUP("spo",[1]pl!$R:$R,pos!Y18) / b!Y17 * 125 +
        MIN(2.2, HLOOKUP("def",[1]pl!$S:$S,pos!Y18) / b!Y17) * 100 +
        ((185 / (0.17 + EXP((gwr!Y17 * 100 - 35) * -0.134))) - 500) * 0.45 +
        (6 - MIN(6,avglvl!Y17)) * -60,)</f>
        <v>391.6930518470927</v>
      </c>
      <c r="Z17" s="33">
        <f>IFERROR(
       (1240 - 1040 / POWER(MIN(6,avglvl!Z17), 0.164)) * HLOOKUP("frg",[1]pl!$Q:$Q,pos!Z18) / b!Z17 +
        HLOOKUP("dmg",[1]pl!$P:$P,pos!Z18) / b!Z17 * 530 / (184 * EXP(0.24 * avglvl!Z17) + 130) +
        HLOOKUP("spo",[1]pl!$R:$R,pos!Z18) / b!Z17 * 125 +
        MIN(2.2, HLOOKUP("def",[1]pl!$S:$S,pos!Z18) / b!Z17) * 100 +
        ((185 / (0.17 + EXP((gwr!Z17 * 100 - 35) * -0.134))) - 500) * 0.45 +
        (6 - MIN(6,avglvl!Z17)) * -60,)</f>
        <v>1077.4318347114481</v>
      </c>
      <c r="AA17" s="33">
        <f>IFERROR(
       (1240 - 1040 / POWER(MIN(6,avglvl!AA17), 0.164)) * HLOOKUP("frg",[1]pl!$Q:$Q,pos!AA18) / b!AA17 +
        HLOOKUP("dmg",[1]pl!$P:$P,pos!AA18) / b!AA17 * 530 / (184 * EXP(0.24 * avglvl!AA17) + 130) +
        HLOOKUP("spo",[1]pl!$R:$R,pos!AA18) / b!AA17 * 125 +
        MIN(2.2, HLOOKUP("def",[1]pl!$S:$S,pos!AA18) / b!AA17) * 100 +
        ((185 / (0.17 + EXP((gwr!AA17 * 100 - 35) * -0.134))) - 500) * 0.45 +
        (6 - MIN(6,avglvl!AA17)) * -60,)</f>
        <v>597.12531540042175</v>
      </c>
      <c r="AB17" s="33">
        <f>IFERROR(
       (1240 - 1040 / POWER(MIN(6,avglvl!AB17), 0.164)) * HLOOKUP("frg",[1]pl!$Q:$Q,pos!AB18) / b!AB17 +
        HLOOKUP("dmg",[1]pl!$P:$P,pos!AB18) / b!AB17 * 530 / (184 * EXP(0.24 * avglvl!AB17) + 130) +
        HLOOKUP("spo",[1]pl!$R:$R,pos!AB18) / b!AB17 * 125 +
        MIN(2.2, HLOOKUP("def",[1]pl!$S:$S,pos!AB18) / b!AB17) * 100 +
        ((185 / (0.17 + EXP((gwr!AB17 * 100 - 35) * -0.134))) - 500) * 0.45 +
        (6 - MIN(6,avglvl!AB17)) * -60,)</f>
        <v>780.68786273855801</v>
      </c>
      <c r="AC17" s="33">
        <f>IFERROR(
       (1240 - 1040 / POWER(MIN(6,avglvl!AC17), 0.164)) * HLOOKUP("frg",[1]pl!$Q:$Q,pos!AC18) / b!AC17 +
        HLOOKUP("dmg",[1]pl!$P:$P,pos!AC18) / b!AC17 * 530 / (184 * EXP(0.24 * avglvl!AC17) + 130) +
        HLOOKUP("spo",[1]pl!$R:$R,pos!AC18) / b!AC17 * 125 +
        MIN(2.2, HLOOKUP("def",[1]pl!$S:$S,pos!AC18) / b!AC17) * 100 +
        ((185 / (0.17 + EXP((gwr!AC17 * 100 - 35) * -0.134))) - 500) * 0.45 +
        (6 - MIN(6,avglvl!AC17)) * -60,)</f>
        <v>880.85816800962812</v>
      </c>
      <c r="AD17" s="33">
        <f>IFERROR(
       (1240 - 1040 / POWER(MIN(6,avglvl!AD17), 0.164)) * HLOOKUP("frg",[1]pl!$Q:$Q,pos!AD18) / b!AD17 +
        HLOOKUP("dmg",[1]pl!$P:$P,pos!AD18) / b!AD17 * 530 / (184 * EXP(0.24 * avglvl!AD17) + 130) +
        HLOOKUP("spo",[1]pl!$R:$R,pos!AD18) / b!AD17 * 125 +
        MIN(2.2, HLOOKUP("def",[1]pl!$S:$S,pos!AD18) / b!AD17) * 100 +
        ((185 / (0.17 + EXP((gwr!AD17 * 100 - 35) * -0.134))) - 500) * 0.45 +
        (6 - MIN(6,avglvl!AD17)) * -60,)</f>
        <v>99.397996672961</v>
      </c>
      <c r="AE17" s="33">
        <f>IFERROR(
       (1240 - 1040 / POWER(MIN(6,avglvl!AE17), 0.164)) * HLOOKUP("frg",[1]pl!$Q:$Q,pos!AE18) / b!AE17 +
        HLOOKUP("dmg",[1]pl!$P:$P,pos!AE18) / b!AE17 * 530 / (184 * EXP(0.24 * avglvl!AE17) + 130) +
        HLOOKUP("spo",[1]pl!$R:$R,pos!AE18) / b!AE17 * 125 +
        MIN(2.2, HLOOKUP("def",[1]pl!$S:$S,pos!AE18) / b!AE17) * 100 +
        ((185 / (0.17 + EXP((gwr!AE17 * 100 - 35) * -0.134))) - 500) * 0.45 +
        (6 - MIN(6,avglvl!AE17)) * -60,)</f>
        <v>190.8656897963123</v>
      </c>
    </row>
    <row r="18" spans="1:31" x14ac:dyDescent="0.25">
      <c r="A18" s="33">
        <f>IFERROR(
       (1240 - 1040 / POWER(MIN(6,avglvl!A18), 0.164)) * HLOOKUP("frg",[1]pl!$Q:$Q,pos!A19) / b!A18 +
        HLOOKUP("dmg",[1]pl!$P:$P,pos!A19) / b!A18 * 530 / (184 * EXP(0.24 * avglvl!A18) + 130) +
        HLOOKUP("spo",[1]pl!$R:$R,pos!A19) / b!A18 * 125 +
        MIN(2.2, HLOOKUP("def",[1]pl!$S:$S,pos!A19) / b!A18) * 100 +
        ((185 / (0.17 + EXP((gwr!A18 * 100 - 35) * -0.134))) - 500) * 0.45 +
        (6 - MIN(6,avglvl!A18)) * -60,)</f>
        <v>573.18368391608772</v>
      </c>
      <c r="B18" s="33">
        <f>IFERROR(
       (1240 - 1040 / POWER(MIN(6,avglvl!B18), 0.164)) * HLOOKUP("frg",[1]pl!$Q:$Q,pos!B19) / b!B18 +
        HLOOKUP("dmg",[1]pl!$P:$P,pos!B19) / b!B18 * 530 / (184 * EXP(0.24 * avglvl!B18) + 130) +
        HLOOKUP("spo",[1]pl!$R:$R,pos!B19) / b!B18 * 125 +
        MIN(2.2, HLOOKUP("def",[1]pl!$S:$S,pos!B19) / b!B18) * 100 +
        ((185 / (0.17 + EXP((gwr!B18 * 100 - 35) * -0.134))) - 500) * 0.45 +
        (6 - MIN(6,avglvl!B18)) * -60,)</f>
        <v>1264.1943814682118</v>
      </c>
      <c r="C18" s="33">
        <f>IFERROR(
       (1240 - 1040 / POWER(MIN(6,avglvl!C18), 0.164)) * HLOOKUP("frg",[1]pl!$Q:$Q,pos!C19) / b!C18 +
        HLOOKUP("dmg",[1]pl!$P:$P,pos!C19) / b!C18 * 530 / (184 * EXP(0.24 * avglvl!C18) + 130) +
        HLOOKUP("spo",[1]pl!$R:$R,pos!C19) / b!C18 * 125 +
        MIN(2.2, HLOOKUP("def",[1]pl!$S:$S,pos!C19) / b!C18) * 100 +
        ((185 / (0.17 + EXP((gwr!C18 * 100 - 35) * -0.134))) - 500) * 0.45 +
        (6 - MIN(6,avglvl!C18)) * -60,)</f>
        <v>968.14321214669576</v>
      </c>
      <c r="D18" s="33">
        <f>IFERROR(
       (1240 - 1040 / POWER(MIN(6,avglvl!D18), 0.164)) * HLOOKUP("frg",[1]pl!$Q:$Q,pos!D19) / b!D18 +
        HLOOKUP("dmg",[1]pl!$P:$P,pos!D19) / b!D18 * 530 / (184 * EXP(0.24 * avglvl!D18) + 130) +
        HLOOKUP("spo",[1]pl!$R:$R,pos!D19) / b!D18 * 125 +
        MIN(2.2, HLOOKUP("def",[1]pl!$S:$S,pos!D19) / b!D18) * 100 +
        ((185 / (0.17 + EXP((gwr!D18 * 100 - 35) * -0.134))) - 500) * 0.45 +
        (6 - MIN(6,avglvl!D18)) * -60,)</f>
        <v>1213.626504294451</v>
      </c>
      <c r="E18" s="33">
        <f>IFERROR(
       (1240 - 1040 / POWER(MIN(6,avglvl!E18), 0.164)) * HLOOKUP("frg",[1]pl!$Q:$Q,pos!E19) / b!E18 +
        HLOOKUP("dmg",[1]pl!$P:$P,pos!E19) / b!E18 * 530 / (184 * EXP(0.24 * avglvl!E18) + 130) +
        HLOOKUP("spo",[1]pl!$R:$R,pos!E19) / b!E18 * 125 +
        MIN(2.2, HLOOKUP("def",[1]pl!$S:$S,pos!E19) / b!E18) * 100 +
        ((185 / (0.17 + EXP((gwr!E18 * 100 - 35) * -0.134))) - 500) * 0.45 +
        (6 - MIN(6,avglvl!E18)) * -60,)</f>
        <v>736.65955576467718</v>
      </c>
      <c r="F18" s="33">
        <f>IFERROR(
       (1240 - 1040 / POWER(MIN(6,avglvl!F18), 0.164)) * HLOOKUP("frg",[1]pl!$Q:$Q,pos!F19) / b!F18 +
        HLOOKUP("dmg",[1]pl!$P:$P,pos!F19) / b!F18 * 530 / (184 * EXP(0.24 * avglvl!F18) + 130) +
        HLOOKUP("spo",[1]pl!$R:$R,pos!F19) / b!F18 * 125 +
        MIN(2.2, HLOOKUP("def",[1]pl!$S:$S,pos!F19) / b!F18) * 100 +
        ((185 / (0.17 + EXP((gwr!F18 * 100 - 35) * -0.134))) - 500) * 0.45 +
        (6 - MIN(6,avglvl!F18)) * -60,)</f>
        <v>903.99682798040408</v>
      </c>
      <c r="G18" s="33">
        <f>IFERROR(
       (1240 - 1040 / POWER(MIN(6,avglvl!G18), 0.164)) * HLOOKUP("frg",[1]pl!$Q:$Q,pos!G19) / b!G18 +
        HLOOKUP("dmg",[1]pl!$P:$P,pos!G19) / b!G18 * 530 / (184 * EXP(0.24 * avglvl!G18) + 130) +
        HLOOKUP("spo",[1]pl!$R:$R,pos!G19) / b!G18 * 125 +
        MIN(2.2, HLOOKUP("def",[1]pl!$S:$S,pos!G19) / b!G18) * 100 +
        ((185 / (0.17 + EXP((gwr!G18 * 100 - 35) * -0.134))) - 500) * 0.45 +
        (6 - MIN(6,avglvl!G18)) * -60,)</f>
        <v>367.35811002466409</v>
      </c>
      <c r="H18" s="33">
        <f>IFERROR(
       (1240 - 1040 / POWER(MIN(6,avglvl!H18), 0.164)) * HLOOKUP("frg",[1]pl!$Q:$Q,pos!H19) / b!H18 +
        HLOOKUP("dmg",[1]pl!$P:$P,pos!H19) / b!H18 * 530 / (184 * EXP(0.24 * avglvl!H18) + 130) +
        HLOOKUP("spo",[1]pl!$R:$R,pos!H19) / b!H18 * 125 +
        MIN(2.2, HLOOKUP("def",[1]pl!$S:$S,pos!H19) / b!H18) * 100 +
        ((185 / (0.17 + EXP((gwr!H18 * 100 - 35) * -0.134))) - 500) * 0.45 +
        (6 - MIN(6,avglvl!H18)) * -60,)</f>
        <v>1232.3887242019714</v>
      </c>
      <c r="I18" s="33">
        <f>IFERROR(
       (1240 - 1040 / POWER(MIN(6,avglvl!I18), 0.164)) * HLOOKUP("frg",[1]pl!$Q:$Q,pos!I19) / b!I18 +
        HLOOKUP("dmg",[1]pl!$P:$P,pos!I19) / b!I18 * 530 / (184 * EXP(0.24 * avglvl!I18) + 130) +
        HLOOKUP("spo",[1]pl!$R:$R,pos!I19) / b!I18 * 125 +
        MIN(2.2, HLOOKUP("def",[1]pl!$S:$S,pos!I19) / b!I18) * 100 +
        ((185 / (0.17 + EXP((gwr!I18 * 100 - 35) * -0.134))) - 500) * 0.45 +
        (6 - MIN(6,avglvl!I18)) * -60,)</f>
        <v>783.95544307565285</v>
      </c>
      <c r="J18" s="33">
        <f>IFERROR(
       (1240 - 1040 / POWER(MIN(6,avglvl!J18), 0.164)) * HLOOKUP("frg",[1]pl!$Q:$Q,pos!J19) / b!J18 +
        HLOOKUP("dmg",[1]pl!$P:$P,pos!J19) / b!J18 * 530 / (184 * EXP(0.24 * avglvl!J18) + 130) +
        HLOOKUP("spo",[1]pl!$R:$R,pos!J19) / b!J18 * 125 +
        MIN(2.2, HLOOKUP("def",[1]pl!$S:$S,pos!J19) / b!J18) * 100 +
        ((185 / (0.17 + EXP((gwr!J18 * 100 - 35) * -0.134))) - 500) * 0.45 +
        (6 - MIN(6,avglvl!J18)) * -60,)</f>
        <v>795.83529808386368</v>
      </c>
      <c r="K18" s="33">
        <f>IFERROR(
       (1240 - 1040 / POWER(MIN(6,avglvl!K18), 0.164)) * HLOOKUP("frg",[1]pl!$Q:$Q,pos!K19) / b!K18 +
        HLOOKUP("dmg",[1]pl!$P:$P,pos!K19) / b!K18 * 530 / (184 * EXP(0.24 * avglvl!K18) + 130) +
        HLOOKUP("spo",[1]pl!$R:$R,pos!K19) / b!K18 * 125 +
        MIN(2.2, HLOOKUP("def",[1]pl!$S:$S,pos!K19) / b!K18) * 100 +
        ((185 / (0.17 + EXP((gwr!K18 * 100 - 35) * -0.134))) - 500) * 0.45 +
        (6 - MIN(6,avglvl!K18)) * -60,)</f>
        <v>1303.1439273301974</v>
      </c>
      <c r="L18" s="33">
        <f>IFERROR(
       (1240 - 1040 / POWER(MIN(6,avglvl!L18), 0.164)) * HLOOKUP("frg",[1]pl!$Q:$Q,pos!L19) / b!L18 +
        HLOOKUP("dmg",[1]pl!$P:$P,pos!L19) / b!L18 * 530 / (184 * EXP(0.24 * avglvl!L18) + 130) +
        HLOOKUP("spo",[1]pl!$R:$R,pos!L19) / b!L18 * 125 +
        MIN(2.2, HLOOKUP("def",[1]pl!$S:$S,pos!L19) / b!L18) * 100 +
        ((185 / (0.17 + EXP((gwr!L18 * 100 - 35) * -0.134))) - 500) * 0.45 +
        (6 - MIN(6,avglvl!L18)) * -60,)</f>
        <v>637.76082201905228</v>
      </c>
      <c r="M18" s="33">
        <f>IFERROR(
       (1240 - 1040 / POWER(MIN(6,avglvl!M18), 0.164)) * HLOOKUP("frg",[1]pl!$Q:$Q,pos!M19) / b!M18 +
        HLOOKUP("dmg",[1]pl!$P:$P,pos!M19) / b!M18 * 530 / (184 * EXP(0.24 * avglvl!M18) + 130) +
        HLOOKUP("spo",[1]pl!$R:$R,pos!M19) / b!M18 * 125 +
        MIN(2.2, HLOOKUP("def",[1]pl!$S:$S,pos!M19) / b!M18) * 100 +
        ((185 / (0.17 + EXP((gwr!M18 * 100 - 35) * -0.134))) - 500) * 0.45 +
        (6 - MIN(6,avglvl!M18)) * -60,)</f>
        <v>1022.3431190806214</v>
      </c>
      <c r="N18" s="33">
        <f>IFERROR(
       (1240 - 1040 / POWER(MIN(6,avglvl!N18), 0.164)) * HLOOKUP("frg",[1]pl!$Q:$Q,pos!N19) / b!N18 +
        HLOOKUP("dmg",[1]pl!$P:$P,pos!N19) / b!N18 * 530 / (184 * EXP(0.24 * avglvl!N18) + 130) +
        HLOOKUP("spo",[1]pl!$R:$R,pos!N19) / b!N18 * 125 +
        MIN(2.2, HLOOKUP("def",[1]pl!$S:$S,pos!N19) / b!N18) * 100 +
        ((185 / (0.17 + EXP((gwr!N18 * 100 - 35) * -0.134))) - 500) * 0.45 +
        (6 - MIN(6,avglvl!N18)) * -60,)</f>
        <v>548.01244461978831</v>
      </c>
      <c r="O18" s="33">
        <f>IFERROR(
       (1240 - 1040 / POWER(MIN(6,avglvl!O18), 0.164)) * HLOOKUP("frg",[1]pl!$Q:$Q,pos!O19) / b!O18 +
        HLOOKUP("dmg",[1]pl!$P:$P,pos!O19) / b!O18 * 530 / (184 * EXP(0.24 * avglvl!O18) + 130) +
        HLOOKUP("spo",[1]pl!$R:$R,pos!O19) / b!O18 * 125 +
        MIN(2.2, HLOOKUP("def",[1]pl!$S:$S,pos!O19) / b!O18) * 100 +
        ((185 / (0.17 + EXP((gwr!O18 * 100 - 35) * -0.134))) - 500) * 0.45 +
        (6 - MIN(6,avglvl!O18)) * -60,)</f>
        <v>946.86175074698792</v>
      </c>
      <c r="Q18" s="33">
        <f>IFERROR(
       (1240 - 1040 / POWER(MIN(6,avglvl!Q18), 0.164)) * HLOOKUP("frg",[1]pl!$Q:$Q,pos!Q19) / b!Q18 +
        HLOOKUP("dmg",[1]pl!$P:$P,pos!Q19) / b!Q18 * 530 / (184 * EXP(0.24 * avglvl!Q18) + 130) +
        HLOOKUP("spo",[1]pl!$R:$R,pos!Q19) / b!Q18 * 125 +
        MIN(2.2, HLOOKUP("def",[1]pl!$S:$S,pos!Q19) / b!Q18) * 100 +
        ((185 / (0.17 + EXP((gwr!Q18 * 100 - 35) * -0.134))) - 500) * 0.45 +
        (6 - MIN(6,avglvl!Q18)) * -60,)</f>
        <v>667.75382243080446</v>
      </c>
      <c r="R18" s="33">
        <f>IFERROR(
       (1240 - 1040 / POWER(MIN(6,avglvl!R18), 0.164)) * HLOOKUP("frg",[1]pl!$Q:$Q,pos!R19) / b!R18 +
        HLOOKUP("dmg",[1]pl!$P:$P,pos!R19) / b!R18 * 530 / (184 * EXP(0.24 * avglvl!R18) + 130) +
        HLOOKUP("spo",[1]pl!$R:$R,pos!R19) / b!R18 * 125 +
        MIN(2.2, HLOOKUP("def",[1]pl!$S:$S,pos!R19) / b!R18) * 100 +
        ((185 / (0.17 + EXP((gwr!R18 * 100 - 35) * -0.134))) - 500) * 0.45 +
        (6 - MIN(6,avglvl!R18)) * -60,)</f>
        <v>573.84435470989285</v>
      </c>
      <c r="S18" s="33">
        <f>IFERROR(
       (1240 - 1040 / POWER(MIN(6,avglvl!S18), 0.164)) * HLOOKUP("frg",[1]pl!$Q:$Q,pos!S19) / b!S18 +
        HLOOKUP("dmg",[1]pl!$P:$P,pos!S19) / b!S18 * 530 / (184 * EXP(0.24 * avglvl!S18) + 130) +
        HLOOKUP("spo",[1]pl!$R:$R,pos!S19) / b!S18 * 125 +
        MIN(2.2, HLOOKUP("def",[1]pl!$S:$S,pos!S19) / b!S18) * 100 +
        ((185 / (0.17 + EXP((gwr!S18 * 100 - 35) * -0.134))) - 500) * 0.45 +
        (6 - MIN(6,avglvl!S18)) * -60,)</f>
        <v>1135.8698554725702</v>
      </c>
      <c r="T18" s="33">
        <f>IFERROR(
       (1240 - 1040 / POWER(MIN(6,avglvl!T18), 0.164)) * HLOOKUP("frg",[1]pl!$Q:$Q,pos!T19) / b!T18 +
        HLOOKUP("dmg",[1]pl!$P:$P,pos!T19) / b!T18 * 530 / (184 * EXP(0.24 * avglvl!T18) + 130) +
        HLOOKUP("spo",[1]pl!$R:$R,pos!T19) / b!T18 * 125 +
        MIN(2.2, HLOOKUP("def",[1]pl!$S:$S,pos!T19) / b!T18) * 100 +
        ((185 / (0.17 + EXP((gwr!T18 * 100 - 35) * -0.134))) - 500) * 0.45 +
        (6 - MIN(6,avglvl!T18)) * -60,)</f>
        <v>635.03482286367228</v>
      </c>
      <c r="U18" s="33">
        <f>IFERROR(
       (1240 - 1040 / POWER(MIN(6,avglvl!U18), 0.164)) * HLOOKUP("frg",[1]pl!$Q:$Q,pos!U19) / b!U18 +
        HLOOKUP("dmg",[1]pl!$P:$P,pos!U19) / b!U18 * 530 / (184 * EXP(0.24 * avglvl!U18) + 130) +
        HLOOKUP("spo",[1]pl!$R:$R,pos!U19) / b!U18 * 125 +
        MIN(2.2, HLOOKUP("def",[1]pl!$S:$S,pos!U19) / b!U18) * 100 +
        ((185 / (0.17 + EXP((gwr!U18 * 100 - 35) * -0.134))) - 500) * 0.45 +
        (6 - MIN(6,avglvl!U18)) * -60,)</f>
        <v>940.26605929492189</v>
      </c>
      <c r="V18" s="33">
        <f>IFERROR(
       (1240 - 1040 / POWER(MIN(6,avglvl!V18), 0.164)) * HLOOKUP("frg",[1]pl!$Q:$Q,pos!V19) / b!V18 +
        HLOOKUP("dmg",[1]pl!$P:$P,pos!V19) / b!V18 * 530 / (184 * EXP(0.24 * avglvl!V18) + 130) +
        HLOOKUP("spo",[1]pl!$R:$R,pos!V19) / b!V18 * 125 +
        MIN(2.2, HLOOKUP("def",[1]pl!$S:$S,pos!V19) / b!V18) * 100 +
        ((185 / (0.17 + EXP((gwr!V18 * 100 - 35) * -0.134))) - 500) * 0.45 +
        (6 - MIN(6,avglvl!V18)) * -60,)</f>
        <v>355.34594161320251</v>
      </c>
      <c r="W18" s="33">
        <f>IFERROR(
       (1240 - 1040 / POWER(MIN(6,avglvl!W18), 0.164)) * HLOOKUP("frg",[1]pl!$Q:$Q,pos!W19) / b!W18 +
        HLOOKUP("dmg",[1]pl!$P:$P,pos!W19) / b!W18 * 530 / (184 * EXP(0.24 * avglvl!W18) + 130) +
        HLOOKUP("spo",[1]pl!$R:$R,pos!W19) / b!W18 * 125 +
        MIN(2.2, HLOOKUP("def",[1]pl!$S:$S,pos!W19) / b!W18) * 100 +
        ((185 / (0.17 + EXP((gwr!W18 * 100 - 35) * -0.134))) - 500) * 0.45 +
        (6 - MIN(6,avglvl!W18)) * -60,)</f>
        <v>702.13730288972681</v>
      </c>
      <c r="X18" s="33">
        <f>IFERROR(
       (1240 - 1040 / POWER(MIN(6,avglvl!X18), 0.164)) * HLOOKUP("frg",[1]pl!$Q:$Q,pos!X19) / b!X18 +
        HLOOKUP("dmg",[1]pl!$P:$P,pos!X19) / b!X18 * 530 / (184 * EXP(0.24 * avglvl!X18) + 130) +
        HLOOKUP("spo",[1]pl!$R:$R,pos!X19) / b!X18 * 125 +
        MIN(2.2, HLOOKUP("def",[1]pl!$S:$S,pos!X19) / b!X18) * 100 +
        ((185 / (0.17 + EXP((gwr!X18 * 100 - 35) * -0.134))) - 500) * 0.45 +
        (6 - MIN(6,avglvl!X18)) * -60,)</f>
        <v>969.75508629468129</v>
      </c>
      <c r="Y18" s="33">
        <f>IFERROR(
       (1240 - 1040 / POWER(MIN(6,avglvl!Y18), 0.164)) * HLOOKUP("frg",[1]pl!$Q:$Q,pos!Y19) / b!Y18 +
        HLOOKUP("dmg",[1]pl!$P:$P,pos!Y19) / b!Y18 * 530 / (184 * EXP(0.24 * avglvl!Y18) + 130) +
        HLOOKUP("spo",[1]pl!$R:$R,pos!Y19) / b!Y18 * 125 +
        MIN(2.2, HLOOKUP("def",[1]pl!$S:$S,pos!Y19) / b!Y18) * 100 +
        ((185 / (0.17 + EXP((gwr!Y18 * 100 - 35) * -0.134))) - 500) * 0.45 +
        (6 - MIN(6,avglvl!Y18)) * -60,)</f>
        <v>657.96870905917865</v>
      </c>
      <c r="Z18" s="33">
        <f>IFERROR(
       (1240 - 1040 / POWER(MIN(6,avglvl!Z18), 0.164)) * HLOOKUP("frg",[1]pl!$Q:$Q,pos!Z19) / b!Z18 +
        HLOOKUP("dmg",[1]pl!$P:$P,pos!Z19) / b!Z18 * 530 / (184 * EXP(0.24 * avglvl!Z18) + 130) +
        HLOOKUP("spo",[1]pl!$R:$R,pos!Z19) / b!Z18 * 125 +
        MIN(2.2, HLOOKUP("def",[1]pl!$S:$S,pos!Z19) / b!Z18) * 100 +
        ((185 / (0.17 + EXP((gwr!Z18 * 100 - 35) * -0.134))) - 500) * 0.45 +
        (6 - MIN(6,avglvl!Z18)) * -60,)</f>
        <v>717.05135967952799</v>
      </c>
      <c r="AA18" s="33">
        <f>IFERROR(
       (1240 - 1040 / POWER(MIN(6,avglvl!AA18), 0.164)) * HLOOKUP("frg",[1]pl!$Q:$Q,pos!AA19) / b!AA18 +
        HLOOKUP("dmg",[1]pl!$P:$P,pos!AA19) / b!AA18 * 530 / (184 * EXP(0.24 * avglvl!AA18) + 130) +
        HLOOKUP("spo",[1]pl!$R:$R,pos!AA19) / b!AA18 * 125 +
        MIN(2.2, HLOOKUP("def",[1]pl!$S:$S,pos!AA19) / b!AA18) * 100 +
        ((185 / (0.17 + EXP((gwr!AA18 * 100 - 35) * -0.134))) - 500) * 0.45 +
        (6 - MIN(6,avglvl!AA18)) * -60,)</f>
        <v>740.05428688663517</v>
      </c>
      <c r="AB18" s="33">
        <f>IFERROR(
       (1240 - 1040 / POWER(MIN(6,avglvl!AB18), 0.164)) * HLOOKUP("frg",[1]pl!$Q:$Q,pos!AB19) / b!AB18 +
        HLOOKUP("dmg",[1]pl!$P:$P,pos!AB19) / b!AB18 * 530 / (184 * EXP(0.24 * avglvl!AB18) + 130) +
        HLOOKUP("spo",[1]pl!$R:$R,pos!AB19) / b!AB18 * 125 +
        MIN(2.2, HLOOKUP("def",[1]pl!$S:$S,pos!AB19) / b!AB18) * 100 +
        ((185 / (0.17 + EXP((gwr!AB18 * 100 - 35) * -0.134))) - 500) * 0.45 +
        (6 - MIN(6,avglvl!AB18)) * -60,)</f>
        <v>395.97638993840155</v>
      </c>
      <c r="AC18" s="33">
        <f>IFERROR(
       (1240 - 1040 / POWER(MIN(6,avglvl!AC18), 0.164)) * HLOOKUP("frg",[1]pl!$Q:$Q,pos!AC19) / b!AC18 +
        HLOOKUP("dmg",[1]pl!$P:$P,pos!AC19) / b!AC18 * 530 / (184 * EXP(0.24 * avglvl!AC18) + 130) +
        HLOOKUP("spo",[1]pl!$R:$R,pos!AC19) / b!AC18 * 125 +
        MIN(2.2, HLOOKUP("def",[1]pl!$S:$S,pos!AC19) / b!AC18) * 100 +
        ((185 / (0.17 + EXP((gwr!AC18 * 100 - 35) * -0.134))) - 500) * 0.45 +
        (6 - MIN(6,avglvl!AC18)) * -60,)</f>
        <v>658.17217239994181</v>
      </c>
      <c r="AD18" s="33">
        <f>IFERROR(
       (1240 - 1040 / POWER(MIN(6,avglvl!AD18), 0.164)) * HLOOKUP("frg",[1]pl!$Q:$Q,pos!AD19) / b!AD18 +
        HLOOKUP("dmg",[1]pl!$P:$P,pos!AD19) / b!AD18 * 530 / (184 * EXP(0.24 * avglvl!AD18) + 130) +
        HLOOKUP("spo",[1]pl!$R:$R,pos!AD19) / b!AD18 * 125 +
        MIN(2.2, HLOOKUP("def",[1]pl!$S:$S,pos!AD19) / b!AD18) * 100 +
        ((185 / (0.17 + EXP((gwr!AD18 * 100 - 35) * -0.134))) - 500) * 0.45 +
        (6 - MIN(6,avglvl!AD18)) * -60,)</f>
        <v>1124.9135398128492</v>
      </c>
      <c r="AE18" s="33">
        <f>IFERROR(
       (1240 - 1040 / POWER(MIN(6,avglvl!AE18), 0.164)) * HLOOKUP("frg",[1]pl!$Q:$Q,pos!AE19) / b!AE18 +
        HLOOKUP("dmg",[1]pl!$P:$P,pos!AE19) / b!AE18 * 530 / (184 * EXP(0.24 * avglvl!AE18) + 130) +
        HLOOKUP("spo",[1]pl!$R:$R,pos!AE19) / b!AE18 * 125 +
        MIN(2.2, HLOOKUP("def",[1]pl!$S:$S,pos!AE19) / b!AE18) * 100 +
        ((185 / (0.17 + EXP((gwr!AE18 * 100 - 35) * -0.134))) - 500) * 0.45 +
        (6 - MIN(6,avglvl!AE18)) * -60,)</f>
        <v>736.75231476884846</v>
      </c>
    </row>
    <row r="19" spans="1:31" x14ac:dyDescent="0.25">
      <c r="A19" s="33">
        <f>IFERROR(
       (1240 - 1040 / POWER(MIN(6,avglvl!A19), 0.164)) * HLOOKUP("frg",[1]pl!$Q:$Q,pos!A20) / b!A19 +
        HLOOKUP("dmg",[1]pl!$P:$P,pos!A20) / b!A19 * 530 / (184 * EXP(0.24 * avglvl!A19) + 130) +
        HLOOKUP("spo",[1]pl!$R:$R,pos!A20) / b!A19 * 125 +
        MIN(2.2, HLOOKUP("def",[1]pl!$S:$S,pos!A20) / b!A19) * 100 +
        ((185 / (0.17 + EXP((gwr!A19 * 100 - 35) * -0.134))) - 500) * 0.45 +
        (6 - MIN(6,avglvl!A19)) * -60,)</f>
        <v>58.999506013384661</v>
      </c>
      <c r="B19" s="33">
        <f>IFERROR(
       (1240 - 1040 / POWER(MIN(6,avglvl!B19), 0.164)) * HLOOKUP("frg",[1]pl!$Q:$Q,pos!B20) / b!B19 +
        HLOOKUP("dmg",[1]pl!$P:$P,pos!B20) / b!B19 * 530 / (184 * EXP(0.24 * avglvl!B19) + 130) +
        HLOOKUP("spo",[1]pl!$R:$R,pos!B20) / b!B19 * 125 +
        MIN(2.2, HLOOKUP("def",[1]pl!$S:$S,pos!B20) / b!B19) * 100 +
        ((185 / (0.17 + EXP((gwr!B19 * 100 - 35) * -0.134))) - 500) * 0.45 +
        (6 - MIN(6,avglvl!B19)) * -60,)</f>
        <v>933.37047134579075</v>
      </c>
      <c r="C19" s="33">
        <f>IFERROR(
       (1240 - 1040 / POWER(MIN(6,avglvl!C19), 0.164)) * HLOOKUP("frg",[1]pl!$Q:$Q,pos!C20) / b!C19 +
        HLOOKUP("dmg",[1]pl!$P:$P,pos!C20) / b!C19 * 530 / (184 * EXP(0.24 * avglvl!C19) + 130) +
        HLOOKUP("spo",[1]pl!$R:$R,pos!C20) / b!C19 * 125 +
        MIN(2.2, HLOOKUP("def",[1]pl!$S:$S,pos!C20) / b!C19) * 100 +
        ((185 / (0.17 + EXP((gwr!C19 * 100 - 35) * -0.134))) - 500) * 0.45 +
        (6 - MIN(6,avglvl!C19)) * -60,)</f>
        <v>395.93139662482974</v>
      </c>
      <c r="D19" s="33">
        <f>IFERROR(
       (1240 - 1040 / POWER(MIN(6,avglvl!D19), 0.164)) * HLOOKUP("frg",[1]pl!$Q:$Q,pos!D20) / b!D19 +
        HLOOKUP("dmg",[1]pl!$P:$P,pos!D20) / b!D19 * 530 / (184 * EXP(0.24 * avglvl!D19) + 130) +
        HLOOKUP("spo",[1]pl!$R:$R,pos!D20) / b!D19 * 125 +
        MIN(2.2, HLOOKUP("def",[1]pl!$S:$S,pos!D20) / b!D19) * 100 +
        ((185 / (0.17 + EXP((gwr!D19 * 100 - 35) * -0.134))) - 500) * 0.45 +
        (6 - MIN(6,avglvl!D19)) * -60,)</f>
        <v>430.35574121823015</v>
      </c>
      <c r="E19" s="33">
        <f>IFERROR(
       (1240 - 1040 / POWER(MIN(6,avglvl!E19), 0.164)) * HLOOKUP("frg",[1]pl!$Q:$Q,pos!E20) / b!E19 +
        HLOOKUP("dmg",[1]pl!$P:$P,pos!E20) / b!E19 * 530 / (184 * EXP(0.24 * avglvl!E19) + 130) +
        HLOOKUP("spo",[1]pl!$R:$R,pos!E20) / b!E19 * 125 +
        MIN(2.2, HLOOKUP("def",[1]pl!$S:$S,pos!E20) / b!E19) * 100 +
        ((185 / (0.17 + EXP((gwr!E19 * 100 - 35) * -0.134))) - 500) * 0.45 +
        (6 - MIN(6,avglvl!E19)) * -60,)</f>
        <v>277.46898054316603</v>
      </c>
      <c r="F19" s="33">
        <f>IFERROR(
       (1240 - 1040 / POWER(MIN(6,avglvl!F19), 0.164)) * HLOOKUP("frg",[1]pl!$Q:$Q,pos!F20) / b!F19 +
        HLOOKUP("dmg",[1]pl!$P:$P,pos!F20) / b!F19 * 530 / (184 * EXP(0.24 * avglvl!F19) + 130) +
        HLOOKUP("spo",[1]pl!$R:$R,pos!F20) / b!F19 * 125 +
        MIN(2.2, HLOOKUP("def",[1]pl!$S:$S,pos!F20) / b!F19) * 100 +
        ((185 / (0.17 + EXP((gwr!F19 * 100 - 35) * -0.134))) - 500) * 0.45 +
        (6 - MIN(6,avglvl!F19)) * -60,)</f>
        <v>111.33039310082899</v>
      </c>
      <c r="G19" s="33">
        <f>IFERROR(
       (1240 - 1040 / POWER(MIN(6,avglvl!G19), 0.164)) * HLOOKUP("frg",[1]pl!$Q:$Q,pos!G20) / b!G19 +
        HLOOKUP("dmg",[1]pl!$P:$P,pos!G20) / b!G19 * 530 / (184 * EXP(0.24 * avglvl!G19) + 130) +
        HLOOKUP("spo",[1]pl!$R:$R,pos!G20) / b!G19 * 125 +
        MIN(2.2, HLOOKUP("def",[1]pl!$S:$S,pos!G20) / b!G19) * 100 +
        ((185 / (0.17 + EXP((gwr!G19 * 100 - 35) * -0.134))) - 500) * 0.45 +
        (6 - MIN(6,avglvl!G19)) * -60,)</f>
        <v>290.9961745301739</v>
      </c>
      <c r="H19" s="33">
        <f>IFERROR(
       (1240 - 1040 / POWER(MIN(6,avglvl!H19), 0.164)) * HLOOKUP("frg",[1]pl!$Q:$Q,pos!H20) / b!H19 +
        HLOOKUP("dmg",[1]pl!$P:$P,pos!H20) / b!H19 * 530 / (184 * EXP(0.24 * avglvl!H19) + 130) +
        HLOOKUP("spo",[1]pl!$R:$R,pos!H20) / b!H19 * 125 +
        MIN(2.2, HLOOKUP("def",[1]pl!$S:$S,pos!H20) / b!H19) * 100 +
        ((185 / (0.17 + EXP((gwr!H19 * 100 - 35) * -0.134))) - 500) * 0.45 +
        (6 - MIN(6,avglvl!H19)) * -60,)</f>
        <v>188.03902423851551</v>
      </c>
      <c r="I19" s="33">
        <f>IFERROR(
       (1240 - 1040 / POWER(MIN(6,avglvl!I19), 0.164)) * HLOOKUP("frg",[1]pl!$Q:$Q,pos!I20) / b!I19 +
        HLOOKUP("dmg",[1]pl!$P:$P,pos!I20) / b!I19 * 530 / (184 * EXP(0.24 * avglvl!I19) + 130) +
        HLOOKUP("spo",[1]pl!$R:$R,pos!I20) / b!I19 * 125 +
        MIN(2.2, HLOOKUP("def",[1]pl!$S:$S,pos!I20) / b!I19) * 100 +
        ((185 / (0.17 + EXP((gwr!I19 * 100 - 35) * -0.134))) - 500) * 0.45 +
        (6 - MIN(6,avglvl!I19)) * -60,)</f>
        <v>83.753966866893336</v>
      </c>
      <c r="J19" s="33">
        <f>IFERROR(
       (1240 - 1040 / POWER(MIN(6,avglvl!J19), 0.164)) * HLOOKUP("frg",[1]pl!$Q:$Q,pos!J20) / b!J19 +
        HLOOKUP("dmg",[1]pl!$P:$P,pos!J20) / b!J19 * 530 / (184 * EXP(0.24 * avglvl!J19) + 130) +
        HLOOKUP("spo",[1]pl!$R:$R,pos!J20) / b!J19 * 125 +
        MIN(2.2, HLOOKUP("def",[1]pl!$S:$S,pos!J20) / b!J19) * 100 +
        ((185 / (0.17 + EXP((gwr!J19 * 100 - 35) * -0.134))) - 500) * 0.45 +
        (6 - MIN(6,avglvl!J19)) * -60,)</f>
        <v>280.93611021297909</v>
      </c>
      <c r="K19" s="33">
        <f>IFERROR(
       (1240 - 1040 / POWER(MIN(6,avglvl!K19), 0.164)) * HLOOKUP("frg",[1]pl!$Q:$Q,pos!K20) / b!K19 +
        HLOOKUP("dmg",[1]pl!$P:$P,pos!K20) / b!K19 * 530 / (184 * EXP(0.24 * avglvl!K19) + 130) +
        HLOOKUP("spo",[1]pl!$R:$R,pos!K20) / b!K19 * 125 +
        MIN(2.2, HLOOKUP("def",[1]pl!$S:$S,pos!K20) / b!K19) * 100 +
        ((185 / (0.17 + EXP((gwr!K19 * 100 - 35) * -0.134))) - 500) * 0.45 +
        (6 - MIN(6,avglvl!K19)) * -60,)</f>
        <v>1213.626504294451</v>
      </c>
      <c r="L19" s="33">
        <f>IFERROR(
       (1240 - 1040 / POWER(MIN(6,avglvl!L19), 0.164)) * HLOOKUP("frg",[1]pl!$Q:$Q,pos!L20) / b!L19 +
        HLOOKUP("dmg",[1]pl!$P:$P,pos!L20) / b!L19 * 530 / (184 * EXP(0.24 * avglvl!L19) + 130) +
        HLOOKUP("spo",[1]pl!$R:$R,pos!L20) / b!L19 * 125 +
        MIN(2.2, HLOOKUP("def",[1]pl!$S:$S,pos!L20) / b!L19) * 100 +
        ((185 / (0.17 + EXP((gwr!L19 * 100 - 35) * -0.134))) - 500) * 0.45 +
        (6 - MIN(6,avglvl!L19)) * -60,)</f>
        <v>675.2838489247456</v>
      </c>
      <c r="M19" s="33">
        <f>IFERROR(
       (1240 - 1040 / POWER(MIN(6,avglvl!M19), 0.164)) * HLOOKUP("frg",[1]pl!$Q:$Q,pos!M20) / b!M19 +
        HLOOKUP("dmg",[1]pl!$P:$P,pos!M20) / b!M19 * 530 / (184 * EXP(0.24 * avglvl!M19) + 130) +
        HLOOKUP("spo",[1]pl!$R:$R,pos!M20) / b!M19 * 125 +
        MIN(2.2, HLOOKUP("def",[1]pl!$S:$S,pos!M20) / b!M19) * 100 +
        ((185 / (0.17 + EXP((gwr!M19 * 100 - 35) * -0.134))) - 500) * 0.45 +
        (6 - MIN(6,avglvl!M19)) * -60,)</f>
        <v>279.57773505540257</v>
      </c>
      <c r="N19" s="33">
        <f>IFERROR(
       (1240 - 1040 / POWER(MIN(6,avglvl!N19), 0.164)) * HLOOKUP("frg",[1]pl!$Q:$Q,pos!N20) / b!N19 +
        HLOOKUP("dmg",[1]pl!$P:$P,pos!N20) / b!N19 * 530 / (184 * EXP(0.24 * avglvl!N19) + 130) +
        HLOOKUP("spo",[1]pl!$R:$R,pos!N20) / b!N19 * 125 +
        MIN(2.2, HLOOKUP("def",[1]pl!$S:$S,pos!N20) / b!N19) * 100 +
        ((185 / (0.17 + EXP((gwr!N19 * 100 - 35) * -0.134))) - 500) * 0.45 +
        (6 - MIN(6,avglvl!N19)) * -60,)</f>
        <v>154.89062109686449</v>
      </c>
      <c r="O19" s="33">
        <f>IFERROR(
       (1240 - 1040 / POWER(MIN(6,avglvl!O19), 0.164)) * HLOOKUP("frg",[1]pl!$Q:$Q,pos!O20) / b!O19 +
        HLOOKUP("dmg",[1]pl!$P:$P,pos!O20) / b!O19 * 530 / (184 * EXP(0.24 * avglvl!O19) + 130) +
        HLOOKUP("spo",[1]pl!$R:$R,pos!O20) / b!O19 * 125 +
        MIN(2.2, HLOOKUP("def",[1]pl!$S:$S,pos!O20) / b!O19) * 100 +
        ((185 / (0.17 + EXP((gwr!O19 * 100 - 35) * -0.134))) - 500) * 0.45 +
        (6 - MIN(6,avglvl!O19)) * -60,)</f>
        <v>570.0634195657276</v>
      </c>
      <c r="Q19" s="33">
        <f>IFERROR(
       (1240 - 1040 / POWER(MIN(6,avglvl!Q19), 0.164)) * HLOOKUP("frg",[1]pl!$Q:$Q,pos!Q20) / b!Q19 +
        HLOOKUP("dmg",[1]pl!$P:$P,pos!Q20) / b!Q19 * 530 / (184 * EXP(0.24 * avglvl!Q19) + 130) +
        HLOOKUP("spo",[1]pl!$R:$R,pos!Q20) / b!Q19 * 125 +
        MIN(2.2, HLOOKUP("def",[1]pl!$S:$S,pos!Q20) / b!Q19) * 100 +
        ((185 / (0.17 + EXP((gwr!Q19 * 100 - 35) * -0.134))) - 500) * 0.45 +
        (6 - MIN(6,avglvl!Q19)) * -60,)</f>
        <v>244.31197866390687</v>
      </c>
      <c r="R19" s="33">
        <f>IFERROR(
       (1240 - 1040 / POWER(MIN(6,avglvl!R19), 0.164)) * HLOOKUP("frg",[1]pl!$Q:$Q,pos!R20) / b!R19 +
        HLOOKUP("dmg",[1]pl!$P:$P,pos!R20) / b!R19 * 530 / (184 * EXP(0.24 * avglvl!R19) + 130) +
        HLOOKUP("spo",[1]pl!$R:$R,pos!R20) / b!R19 * 125 +
        MIN(2.2, HLOOKUP("def",[1]pl!$S:$S,pos!R20) / b!R19) * 100 +
        ((185 / (0.17 + EXP((gwr!R19 * 100 - 35) * -0.134))) - 500) * 0.45 +
        (6 - MIN(6,avglvl!R19)) * -60,)</f>
        <v>-114.71944589262412</v>
      </c>
      <c r="S19" s="33">
        <f>IFERROR(
       (1240 - 1040 / POWER(MIN(6,avglvl!S19), 0.164)) * HLOOKUP("frg",[1]pl!$Q:$Q,pos!S20) / b!S19 +
        HLOOKUP("dmg",[1]pl!$P:$P,pos!S20) / b!S19 * 530 / (184 * EXP(0.24 * avglvl!S19) + 130) +
        HLOOKUP("spo",[1]pl!$R:$R,pos!S20) / b!S19 * 125 +
        MIN(2.2, HLOOKUP("def",[1]pl!$S:$S,pos!S20) / b!S19) * 100 +
        ((185 / (0.17 + EXP((gwr!S19 * 100 - 35) * -0.134))) - 500) * 0.45 +
        (6 - MIN(6,avglvl!S19)) * -60,)</f>
        <v>408.61220803342337</v>
      </c>
      <c r="T19" s="33">
        <f>IFERROR(
       (1240 - 1040 / POWER(MIN(6,avglvl!T19), 0.164)) * HLOOKUP("frg",[1]pl!$Q:$Q,pos!T20) / b!T19 +
        HLOOKUP("dmg",[1]pl!$P:$P,pos!T20) / b!T19 * 530 / (184 * EXP(0.24 * avglvl!T19) + 130) +
        HLOOKUP("spo",[1]pl!$R:$R,pos!T20) / b!T19 * 125 +
        MIN(2.2, HLOOKUP("def",[1]pl!$S:$S,pos!T20) / b!T19) * 100 +
        ((185 / (0.17 + EXP((gwr!T19 * 100 - 35) * -0.134))) - 500) * 0.45 +
        (6 - MIN(6,avglvl!T19)) * -60,)</f>
        <v>248.1492118144115</v>
      </c>
      <c r="U19" s="33">
        <f>IFERROR(
       (1240 - 1040 / POWER(MIN(6,avglvl!U19), 0.164)) * HLOOKUP("frg",[1]pl!$Q:$Q,pos!U20) / b!U19 +
        HLOOKUP("dmg",[1]pl!$P:$P,pos!U20) / b!U19 * 530 / (184 * EXP(0.24 * avglvl!U19) + 130) +
        HLOOKUP("spo",[1]pl!$R:$R,pos!U20) / b!U19 * 125 +
        MIN(2.2, HLOOKUP("def",[1]pl!$S:$S,pos!U20) / b!U19) * 100 +
        ((185 / (0.17 + EXP((gwr!U19 * 100 - 35) * -0.134))) - 500) * 0.45 +
        (6 - MIN(6,avglvl!U19)) * -60,)</f>
        <v>192.84100884804718</v>
      </c>
      <c r="V19" s="33">
        <f>IFERROR(
       (1240 - 1040 / POWER(MIN(6,avglvl!V19), 0.164)) * HLOOKUP("frg",[1]pl!$Q:$Q,pos!V20) / b!V19 +
        HLOOKUP("dmg",[1]pl!$P:$P,pos!V20) / b!V19 * 530 / (184 * EXP(0.24 * avglvl!V19) + 130) +
        HLOOKUP("spo",[1]pl!$R:$R,pos!V20) / b!V19 * 125 +
        MIN(2.2, HLOOKUP("def",[1]pl!$S:$S,pos!V20) / b!V19) * 100 +
        ((185 / (0.17 + EXP((gwr!V19 * 100 - 35) * -0.134))) - 500) * 0.45 +
        (6 - MIN(6,avglvl!V19)) * -60,)</f>
        <v>683.39319361526896</v>
      </c>
      <c r="W19" s="33">
        <f>IFERROR(
       (1240 - 1040 / POWER(MIN(6,avglvl!W19), 0.164)) * HLOOKUP("frg",[1]pl!$Q:$Q,pos!W20) / b!W19 +
        HLOOKUP("dmg",[1]pl!$P:$P,pos!W20) / b!W19 * 530 / (184 * EXP(0.24 * avglvl!W19) + 130) +
        HLOOKUP("spo",[1]pl!$R:$R,pos!W20) / b!W19 * 125 +
        MIN(2.2, HLOOKUP("def",[1]pl!$S:$S,pos!W20) / b!W19) * 100 +
        ((185 / (0.17 + EXP((gwr!W19 * 100 - 35) * -0.134))) - 500) * 0.45 +
        (6 - MIN(6,avglvl!W19)) * -60,)</f>
        <v>832.39681948160853</v>
      </c>
      <c r="X19" s="33">
        <f>IFERROR(
       (1240 - 1040 / POWER(MIN(6,avglvl!X19), 0.164)) * HLOOKUP("frg",[1]pl!$Q:$Q,pos!X20) / b!X19 +
        HLOOKUP("dmg",[1]pl!$P:$P,pos!X20) / b!X19 * 530 / (184 * EXP(0.24 * avglvl!X19) + 130) +
        HLOOKUP("spo",[1]pl!$R:$R,pos!X20) / b!X19 * 125 +
        MIN(2.2, HLOOKUP("def",[1]pl!$S:$S,pos!X20) / b!X19) * 100 +
        ((185 / (0.17 + EXP((gwr!X19 * 100 - 35) * -0.134))) - 500) * 0.45 +
        (6 - MIN(6,avglvl!X19)) * -60,)</f>
        <v>222.94938729990363</v>
      </c>
      <c r="Y19" s="33">
        <f>IFERROR(
       (1240 - 1040 / POWER(MIN(6,avglvl!Y19), 0.164)) * HLOOKUP("frg",[1]pl!$Q:$Q,pos!Y20) / b!Y19 +
        HLOOKUP("dmg",[1]pl!$P:$P,pos!Y20) / b!Y19 * 530 / (184 * EXP(0.24 * avglvl!Y19) + 130) +
        HLOOKUP("spo",[1]pl!$R:$R,pos!Y20) / b!Y19 * 125 +
        MIN(2.2, HLOOKUP("def",[1]pl!$S:$S,pos!Y20) / b!Y19) * 100 +
        ((185 / (0.17 + EXP((gwr!Y19 * 100 - 35) * -0.134))) - 500) * 0.45 +
        (6 - MIN(6,avglvl!Y19)) * -60,)</f>
        <v>423.26109225254856</v>
      </c>
      <c r="Z19" s="33">
        <f>IFERROR(
       (1240 - 1040 / POWER(MIN(6,avglvl!Z19), 0.164)) * HLOOKUP("frg",[1]pl!$Q:$Q,pos!Z20) / b!Z19 +
        HLOOKUP("dmg",[1]pl!$P:$P,pos!Z20) / b!Z19 * 530 / (184 * EXP(0.24 * avglvl!Z19) + 130) +
        HLOOKUP("spo",[1]pl!$R:$R,pos!Z20) / b!Z19 * 125 +
        MIN(2.2, HLOOKUP("def",[1]pl!$S:$S,pos!Z20) / b!Z19) * 100 +
        ((185 / (0.17 + EXP((gwr!Z19 * 100 - 35) * -0.134))) - 500) * 0.45 +
        (6 - MIN(6,avglvl!Z19)) * -60,)</f>
        <v>556.49338779190953</v>
      </c>
      <c r="AA19" s="33">
        <f>IFERROR(
       (1240 - 1040 / POWER(MIN(6,avglvl!AA19), 0.164)) * HLOOKUP("frg",[1]pl!$Q:$Q,pos!AA20) / b!AA19 +
        HLOOKUP("dmg",[1]pl!$P:$P,pos!AA20) / b!AA19 * 530 / (184 * EXP(0.24 * avglvl!AA19) + 130) +
        HLOOKUP("spo",[1]pl!$R:$R,pos!AA20) / b!AA19 * 125 +
        MIN(2.2, HLOOKUP("def",[1]pl!$S:$S,pos!AA20) / b!AA19) * 100 +
        ((185 / (0.17 + EXP((gwr!AA19 * 100 - 35) * -0.134))) - 500) * 0.45 +
        (6 - MIN(6,avglvl!AA19)) * -60,)</f>
        <v>414.67965115283738</v>
      </c>
      <c r="AB19" s="33">
        <f>IFERROR(
       (1240 - 1040 / POWER(MIN(6,avglvl!AB19), 0.164)) * HLOOKUP("frg",[1]pl!$Q:$Q,pos!AB20) / b!AB19 +
        HLOOKUP("dmg",[1]pl!$P:$P,pos!AB20) / b!AB19 * 530 / (184 * EXP(0.24 * avglvl!AB19) + 130) +
        HLOOKUP("spo",[1]pl!$R:$R,pos!AB20) / b!AB19 * 125 +
        MIN(2.2, HLOOKUP("def",[1]pl!$S:$S,pos!AB20) / b!AB19) * 100 +
        ((185 / (0.17 + EXP((gwr!AB19 * 100 - 35) * -0.134))) - 500) * 0.45 +
        (6 - MIN(6,avglvl!AB19)) * -60,)</f>
        <v>397.28854357932062</v>
      </c>
      <c r="AC19" s="33">
        <f>IFERROR(
       (1240 - 1040 / POWER(MIN(6,avglvl!AC19), 0.164)) * HLOOKUP("frg",[1]pl!$Q:$Q,pos!AC20) / b!AC19 +
        HLOOKUP("dmg",[1]pl!$P:$P,pos!AC20) / b!AC19 * 530 / (184 * EXP(0.24 * avglvl!AC19) + 130) +
        HLOOKUP("spo",[1]pl!$R:$R,pos!AC20) / b!AC19 * 125 +
        MIN(2.2, HLOOKUP("def",[1]pl!$S:$S,pos!AC20) / b!AC19) * 100 +
        ((185 / (0.17 + EXP((gwr!AC19 * 100 - 35) * -0.134))) - 500) * 0.45 +
        (6 - MIN(6,avglvl!AC19)) * -60,)</f>
        <v>49.724350938112764</v>
      </c>
      <c r="AD19" s="33">
        <f>IFERROR(
       (1240 - 1040 / POWER(MIN(6,avglvl!AD19), 0.164)) * HLOOKUP("frg",[1]pl!$Q:$Q,pos!AD20) / b!AD19 +
        HLOOKUP("dmg",[1]pl!$P:$P,pos!AD20) / b!AD19 * 530 / (184 * EXP(0.24 * avglvl!AD19) + 130) +
        HLOOKUP("spo",[1]pl!$R:$R,pos!AD20) / b!AD19 * 125 +
        MIN(2.2, HLOOKUP("def",[1]pl!$S:$S,pos!AD20) / b!AD19) * 100 +
        ((185 / (0.17 + EXP((gwr!AD19 * 100 - 35) * -0.134))) - 500) * 0.45 +
        (6 - MIN(6,avglvl!AD19)) * -60,)</f>
        <v>455.63192191650023</v>
      </c>
      <c r="AE19" s="33">
        <f>IFERROR(
       (1240 - 1040 / POWER(MIN(6,avglvl!AE19), 0.164)) * HLOOKUP("frg",[1]pl!$Q:$Q,pos!AE20) / b!AE19 +
        HLOOKUP("dmg",[1]pl!$P:$P,pos!AE20) / b!AE19 * 530 / (184 * EXP(0.24 * avglvl!AE19) + 130) +
        HLOOKUP("spo",[1]pl!$R:$R,pos!AE20) / b!AE19 * 125 +
        MIN(2.2, HLOOKUP("def",[1]pl!$S:$S,pos!AE20) / b!AE19) * 100 +
        ((185 / (0.17 + EXP((gwr!AE19 * 100 - 35) * -0.134))) - 500) * 0.45 +
        (6 - MIN(6,avglvl!AE19)) * -60,)</f>
        <v>409.26045100725912</v>
      </c>
    </row>
    <row r="20" spans="1:31" x14ac:dyDescent="0.25">
      <c r="A20" s="33">
        <f>IFERROR(
       (1240 - 1040 / POWER(MIN(6,avglvl!A20), 0.164)) * HLOOKUP("frg",[1]pl!$Q:$Q,pos!A21) / b!A20 +
        HLOOKUP("dmg",[1]pl!$P:$P,pos!A21) / b!A20 * 530 / (184 * EXP(0.24 * avglvl!A20) + 130) +
        HLOOKUP("spo",[1]pl!$R:$R,pos!A21) / b!A20 * 125 +
        MIN(2.2, HLOOKUP("def",[1]pl!$S:$S,pos!A21) / b!A20) * 100 +
        ((185 / (0.17 + EXP((gwr!A20 * 100 - 35) * -0.134))) - 500) * 0.45 +
        (6 - MIN(6,avglvl!A20)) * -60,)</f>
        <v>53.761422576536575</v>
      </c>
      <c r="B20" s="33">
        <f>IFERROR(
       (1240 - 1040 / POWER(MIN(6,avglvl!B20), 0.164)) * HLOOKUP("frg",[1]pl!$Q:$Q,pos!B21) / b!B20 +
        HLOOKUP("dmg",[1]pl!$P:$P,pos!B21) / b!B20 * 530 / (184 * EXP(0.24 * avglvl!B20) + 130) +
        HLOOKUP("spo",[1]pl!$R:$R,pos!B21) / b!B20 * 125 +
        MIN(2.2, HLOOKUP("def",[1]pl!$S:$S,pos!B21) / b!B20) * 100 +
        ((185 / (0.17 + EXP((gwr!B20 * 100 - 35) * -0.134))) - 500) * 0.45 +
        (6 - MIN(6,avglvl!B20)) * -60,)</f>
        <v>179.01849760649918</v>
      </c>
      <c r="C20" s="33">
        <f>IFERROR(
       (1240 - 1040 / POWER(MIN(6,avglvl!C20), 0.164)) * HLOOKUP("frg",[1]pl!$Q:$Q,pos!C21) / b!C20 +
        HLOOKUP("dmg",[1]pl!$P:$P,pos!C21) / b!C20 * 530 / (184 * EXP(0.24 * avglvl!C20) + 130) +
        HLOOKUP("spo",[1]pl!$R:$R,pos!C21) / b!C20 * 125 +
        MIN(2.2, HLOOKUP("def",[1]pl!$S:$S,pos!C21) / b!C20) * 100 +
        ((185 / (0.17 + EXP((gwr!C20 * 100 - 35) * -0.134))) - 500) * 0.45 +
        (6 - MIN(6,avglvl!C20)) * -60,)</f>
        <v>274.47051536968985</v>
      </c>
      <c r="D20" s="33">
        <f>IFERROR(
       (1240 - 1040 / POWER(MIN(6,avglvl!D20), 0.164)) * HLOOKUP("frg",[1]pl!$Q:$Q,pos!D21) / b!D20 +
        HLOOKUP("dmg",[1]pl!$P:$P,pos!D21) / b!D20 * 530 / (184 * EXP(0.24 * avglvl!D20) + 130) +
        HLOOKUP("spo",[1]pl!$R:$R,pos!D21) / b!D20 * 125 +
        MIN(2.2, HLOOKUP("def",[1]pl!$S:$S,pos!D21) / b!D20) * 100 +
        ((185 / (0.17 + EXP((gwr!D20 * 100 - 35) * -0.134))) - 500) * 0.45 +
        (6 - MIN(6,avglvl!D20)) * -60,)</f>
        <v>166.88419465353246</v>
      </c>
      <c r="E20" s="33">
        <f>IFERROR(
       (1240 - 1040 / POWER(MIN(6,avglvl!E20), 0.164)) * HLOOKUP("frg",[1]pl!$Q:$Q,pos!E21) / b!E20 +
        HLOOKUP("dmg",[1]pl!$P:$P,pos!E21) / b!E20 * 530 / (184 * EXP(0.24 * avglvl!E20) + 130) +
        HLOOKUP("spo",[1]pl!$R:$R,pos!E21) / b!E20 * 125 +
        MIN(2.2, HLOOKUP("def",[1]pl!$S:$S,pos!E21) / b!E20) * 100 +
        ((185 / (0.17 + EXP((gwr!E20 * 100 - 35) * -0.134))) - 500) * 0.45 +
        (6 - MIN(6,avglvl!E20)) * -60,)</f>
        <v>177.88706529735447</v>
      </c>
      <c r="F20" s="33">
        <f>IFERROR(
       (1240 - 1040 / POWER(MIN(6,avglvl!F20), 0.164)) * HLOOKUP("frg",[1]pl!$Q:$Q,pos!F21) / b!F20 +
        HLOOKUP("dmg",[1]pl!$P:$P,pos!F21) / b!F20 * 530 / (184 * EXP(0.24 * avglvl!F20) + 130) +
        HLOOKUP("spo",[1]pl!$R:$R,pos!F21) / b!F20 * 125 +
        MIN(2.2, HLOOKUP("def",[1]pl!$S:$S,pos!F21) / b!F20) * 100 +
        ((185 / (0.17 + EXP((gwr!F20 * 100 - 35) * -0.134))) - 500) * 0.45 +
        (6 - MIN(6,avglvl!F20)) * -60,)</f>
        <v>438.07912522415438</v>
      </c>
      <c r="G20" s="33">
        <f>IFERROR(
       (1240 - 1040 / POWER(MIN(6,avglvl!G20), 0.164)) * HLOOKUP("frg",[1]pl!$Q:$Q,pos!G21) / b!G20 +
        HLOOKUP("dmg",[1]pl!$P:$P,pos!G21) / b!G20 * 530 / (184 * EXP(0.24 * avglvl!G20) + 130) +
        HLOOKUP("spo",[1]pl!$R:$R,pos!G21) / b!G20 * 125 +
        MIN(2.2, HLOOKUP("def",[1]pl!$S:$S,pos!G21) / b!G20) * 100 +
        ((185 / (0.17 + EXP((gwr!G20 * 100 - 35) * -0.134))) - 500) * 0.45 +
        (6 - MIN(6,avglvl!G20)) * -60,)</f>
        <v>1213.626504294451</v>
      </c>
      <c r="H20" s="33">
        <f>IFERROR(
       (1240 - 1040 / POWER(MIN(6,avglvl!H20), 0.164)) * HLOOKUP("frg",[1]pl!$Q:$Q,pos!H21) / b!H20 +
        HLOOKUP("dmg",[1]pl!$P:$P,pos!H21) / b!H20 * 530 / (184 * EXP(0.24 * avglvl!H20) + 130) +
        HLOOKUP("spo",[1]pl!$R:$R,pos!H21) / b!H20 * 125 +
        MIN(2.2, HLOOKUP("def",[1]pl!$S:$S,pos!H21) / b!H20) * 100 +
        ((185 / (0.17 + EXP((gwr!H20 * 100 - 35) * -0.134))) - 500) * 0.45 +
        (6 - MIN(6,avglvl!H20)) * -60,)</f>
        <v>1037.4855220335244</v>
      </c>
      <c r="I20" s="33">
        <f>IFERROR(
       (1240 - 1040 / POWER(MIN(6,avglvl!I20), 0.164)) * HLOOKUP("frg",[1]pl!$Q:$Q,pos!I21) / b!I20 +
        HLOOKUP("dmg",[1]pl!$P:$P,pos!I21) / b!I20 * 530 / (184 * EXP(0.24 * avglvl!I20) + 130) +
        HLOOKUP("spo",[1]pl!$R:$R,pos!I21) / b!I20 * 125 +
        MIN(2.2, HLOOKUP("def",[1]pl!$S:$S,pos!I21) / b!I20) * 100 +
        ((185 / (0.17 + EXP((gwr!I20 * 100 - 35) * -0.134))) - 500) * 0.45 +
        (6 - MIN(6,avglvl!I20)) * -60,)</f>
        <v>294.65946995443335</v>
      </c>
      <c r="J20" s="33">
        <f>IFERROR(
       (1240 - 1040 / POWER(MIN(6,avglvl!J20), 0.164)) * HLOOKUP("frg",[1]pl!$Q:$Q,pos!J21) / b!J20 +
        HLOOKUP("dmg",[1]pl!$P:$P,pos!J21) / b!J20 * 530 / (184 * EXP(0.24 * avglvl!J20) + 130) +
        HLOOKUP("spo",[1]pl!$R:$R,pos!J21) / b!J20 * 125 +
        MIN(2.2, HLOOKUP("def",[1]pl!$S:$S,pos!J21) / b!J20) * 100 +
        ((185 / (0.17 + EXP((gwr!J20 * 100 - 35) * -0.134))) - 500) * 0.45 +
        (6 - MIN(6,avglvl!J20)) * -60,)</f>
        <v>306.01961629722064</v>
      </c>
      <c r="K20" s="33">
        <f>IFERROR(
       (1240 - 1040 / POWER(MIN(6,avglvl!K20), 0.164)) * HLOOKUP("frg",[1]pl!$Q:$Q,pos!K21) / b!K20 +
        HLOOKUP("dmg",[1]pl!$P:$P,pos!K21) / b!K20 * 530 / (184 * EXP(0.24 * avglvl!K20) + 130) +
        HLOOKUP("spo",[1]pl!$R:$R,pos!K21) / b!K20 * 125 +
        MIN(2.2, HLOOKUP("def",[1]pl!$S:$S,pos!K21) / b!K20) * 100 +
        ((185 / (0.17 + EXP((gwr!K20 * 100 - 35) * -0.134))) - 500) * 0.45 +
        (6 - MIN(6,avglvl!K20)) * -60,)</f>
        <v>200.84028017255929</v>
      </c>
      <c r="L20" s="33">
        <f>IFERROR(
       (1240 - 1040 / POWER(MIN(6,avglvl!L20), 0.164)) * HLOOKUP("frg",[1]pl!$Q:$Q,pos!L21) / b!L20 +
        HLOOKUP("dmg",[1]pl!$P:$P,pos!L21) / b!L20 * 530 / (184 * EXP(0.24 * avglvl!L20) + 130) +
        HLOOKUP("spo",[1]pl!$R:$R,pos!L21) / b!L20 * 125 +
        MIN(2.2, HLOOKUP("def",[1]pl!$S:$S,pos!L21) / b!L20) * 100 +
        ((185 / (0.17 + EXP((gwr!L20 * 100 - 35) * -0.134))) - 500) * 0.45 +
        (6 - MIN(6,avglvl!L20)) * -60,)</f>
        <v>277.38629453987733</v>
      </c>
      <c r="M20" s="33">
        <f>IFERROR(
       (1240 - 1040 / POWER(MIN(6,avglvl!M20), 0.164)) * HLOOKUP("frg",[1]pl!$Q:$Q,pos!M21) / b!M20 +
        HLOOKUP("dmg",[1]pl!$P:$P,pos!M21) / b!M20 * 530 / (184 * EXP(0.24 * avglvl!M20) + 130) +
        HLOOKUP("spo",[1]pl!$R:$R,pos!M21) / b!M20 * 125 +
        MIN(2.2, HLOOKUP("def",[1]pl!$S:$S,pos!M21) / b!M20) * 100 +
        ((185 / (0.17 + EXP((gwr!M20 * 100 - 35) * -0.134))) - 500) * 0.45 +
        (6 - MIN(6,avglvl!M20)) * -60,)</f>
        <v>264.7674870543317</v>
      </c>
      <c r="N20" s="33">
        <f>IFERROR(
       (1240 - 1040 / POWER(MIN(6,avglvl!N20), 0.164)) * HLOOKUP("frg",[1]pl!$Q:$Q,pos!N21) / b!N20 +
        HLOOKUP("dmg",[1]pl!$P:$P,pos!N21) / b!N20 * 530 / (184 * EXP(0.24 * avglvl!N20) + 130) +
        HLOOKUP("spo",[1]pl!$R:$R,pos!N21) / b!N20 * 125 +
        MIN(2.2, HLOOKUP("def",[1]pl!$S:$S,pos!N21) / b!N20) * 100 +
        ((185 / (0.17 + EXP((gwr!N20 * 100 - 35) * -0.134))) - 500) * 0.45 +
        (6 - MIN(6,avglvl!N20)) * -60,)</f>
        <v>638.11345173120344</v>
      </c>
      <c r="O20" s="33">
        <f>IFERROR(
       (1240 - 1040 / POWER(MIN(6,avglvl!O20), 0.164)) * HLOOKUP("frg",[1]pl!$Q:$Q,pos!O21) / b!O20 +
        HLOOKUP("dmg",[1]pl!$P:$P,pos!O21) / b!O20 * 530 / (184 * EXP(0.24 * avglvl!O20) + 130) +
        HLOOKUP("spo",[1]pl!$R:$R,pos!O21) / b!O20 * 125 +
        MIN(2.2, HLOOKUP("def",[1]pl!$S:$S,pos!O21) / b!O20) * 100 +
        ((185 / (0.17 + EXP((gwr!O20 * 100 - 35) * -0.134))) - 500) * 0.45 +
        (6 - MIN(6,avglvl!O20)) * -60,)</f>
        <v>33.269536051659941</v>
      </c>
      <c r="Q20" s="33">
        <f>IFERROR(
       (1240 - 1040 / POWER(MIN(6,avglvl!Q20), 0.164)) * HLOOKUP("frg",[1]pl!$Q:$Q,pos!Q21) / b!Q20 +
        HLOOKUP("dmg",[1]pl!$P:$P,pos!Q21) / b!Q20 * 530 / (184 * EXP(0.24 * avglvl!Q20) + 130) +
        HLOOKUP("spo",[1]pl!$R:$R,pos!Q21) / b!Q20 * 125 +
        MIN(2.2, HLOOKUP("def",[1]pl!$S:$S,pos!Q21) / b!Q20) * 100 +
        ((185 / (0.17 + EXP((gwr!Q20 * 100 - 35) * -0.134))) - 500) * 0.45 +
        (6 - MIN(6,avglvl!Q20)) * -60,)</f>
        <v>595.93353110556416</v>
      </c>
      <c r="R20" s="33">
        <f>IFERROR(
       (1240 - 1040 / POWER(MIN(6,avglvl!R20), 0.164)) * HLOOKUP("frg",[1]pl!$Q:$Q,pos!R21) / b!R20 +
        HLOOKUP("dmg",[1]pl!$P:$P,pos!R21) / b!R20 * 530 / (184 * EXP(0.24 * avglvl!R20) + 130) +
        HLOOKUP("spo",[1]pl!$R:$R,pos!R21) / b!R20 * 125 +
        MIN(2.2, HLOOKUP("def",[1]pl!$S:$S,pos!R21) / b!R20) * 100 +
        ((185 / (0.17 + EXP((gwr!R20 * 100 - 35) * -0.134))) - 500) * 0.45 +
        (6 - MIN(6,avglvl!R20)) * -60,)</f>
        <v>426.57191063443406</v>
      </c>
      <c r="S20" s="33">
        <f>IFERROR(
       (1240 - 1040 / POWER(MIN(6,avglvl!S20), 0.164)) * HLOOKUP("frg",[1]pl!$Q:$Q,pos!S21) / b!S20 +
        HLOOKUP("dmg",[1]pl!$P:$P,pos!S21) / b!S20 * 530 / (184 * EXP(0.24 * avglvl!S20) + 130) +
        HLOOKUP("spo",[1]pl!$R:$R,pos!S21) / b!S20 * 125 +
        MIN(2.2, HLOOKUP("def",[1]pl!$S:$S,pos!S21) / b!S20) * 100 +
        ((185 / (0.17 + EXP((gwr!S20 * 100 - 35) * -0.134))) - 500) * 0.45 +
        (6 - MIN(6,avglvl!S20)) * -60,)</f>
        <v>433.4493433805618</v>
      </c>
      <c r="T20" s="33">
        <f>IFERROR(
       (1240 - 1040 / POWER(MIN(6,avglvl!T20), 0.164)) * HLOOKUP("frg",[1]pl!$Q:$Q,pos!T21) / b!T20 +
        HLOOKUP("dmg",[1]pl!$P:$P,pos!T21) / b!T20 * 530 / (184 * EXP(0.24 * avglvl!T20) + 130) +
        HLOOKUP("spo",[1]pl!$R:$R,pos!T21) / b!T20 * 125 +
        MIN(2.2, HLOOKUP("def",[1]pl!$S:$S,pos!T21) / b!T20) * 100 +
        ((185 / (0.17 + EXP((gwr!T20 * 100 - 35) * -0.134))) - 500) * 0.45 +
        (6 - MIN(6,avglvl!T20)) * -60,)</f>
        <v>118.61025312078266</v>
      </c>
      <c r="U20" s="33">
        <f>IFERROR(
       (1240 - 1040 / POWER(MIN(6,avglvl!U20), 0.164)) * HLOOKUP("frg",[1]pl!$Q:$Q,pos!U21) / b!U20 +
        HLOOKUP("dmg",[1]pl!$P:$P,pos!U21) / b!U20 * 530 / (184 * EXP(0.24 * avglvl!U20) + 130) +
        HLOOKUP("spo",[1]pl!$R:$R,pos!U21) / b!U20 * 125 +
        MIN(2.2, HLOOKUP("def",[1]pl!$S:$S,pos!U21) / b!U20) * 100 +
        ((185 / (0.17 + EXP((gwr!U20 * 100 - 35) * -0.134))) - 500) * 0.45 +
        (6 - MIN(6,avglvl!U20)) * -60,)</f>
        <v>525.41897915917991</v>
      </c>
      <c r="V20" s="33">
        <f>IFERROR(
       (1240 - 1040 / POWER(MIN(6,avglvl!V20), 0.164)) * HLOOKUP("frg",[1]pl!$Q:$Q,pos!V21) / b!V20 +
        HLOOKUP("dmg",[1]pl!$P:$P,pos!V21) / b!V20 * 530 / (184 * EXP(0.24 * avglvl!V20) + 130) +
        HLOOKUP("spo",[1]pl!$R:$R,pos!V21) / b!V20 * 125 +
        MIN(2.2, HLOOKUP("def",[1]pl!$S:$S,pos!V21) / b!V20) * 100 +
        ((185 / (0.17 + EXP((gwr!V20 * 100 - 35) * -0.134))) - 500) * 0.45 +
        (6 - MIN(6,avglvl!V20)) * -60,)</f>
        <v>719.53846710923051</v>
      </c>
      <c r="W20" s="33">
        <f>IFERROR(
       (1240 - 1040 / POWER(MIN(6,avglvl!W20), 0.164)) * HLOOKUP("frg",[1]pl!$Q:$Q,pos!W21) / b!W20 +
        HLOOKUP("dmg",[1]pl!$P:$P,pos!W21) / b!W20 * 530 / (184 * EXP(0.24 * avglvl!W20) + 130) +
        HLOOKUP("spo",[1]pl!$R:$R,pos!W21) / b!W20 * 125 +
        MIN(2.2, HLOOKUP("def",[1]pl!$S:$S,pos!W21) / b!W20) * 100 +
        ((185 / (0.17 + EXP((gwr!W20 * 100 - 35) * -0.134))) - 500) * 0.45 +
        (6 - MIN(6,avglvl!W20)) * -60,)</f>
        <v>371.80703085108667</v>
      </c>
      <c r="X20" s="33">
        <f>IFERROR(
       (1240 - 1040 / POWER(MIN(6,avglvl!X20), 0.164)) * HLOOKUP("frg",[1]pl!$Q:$Q,pos!X21) / b!X20 +
        HLOOKUP("dmg",[1]pl!$P:$P,pos!X21) / b!X20 * 530 / (184 * EXP(0.24 * avglvl!X20) + 130) +
        HLOOKUP("spo",[1]pl!$R:$R,pos!X21) / b!X20 * 125 +
        MIN(2.2, HLOOKUP("def",[1]pl!$S:$S,pos!X21) / b!X20) * 100 +
        ((185 / (0.17 + EXP((gwr!X20 * 100 - 35) * -0.134))) - 500) * 0.45 +
        (6 - MIN(6,avglvl!X20)) * -60,)</f>
        <v>-206.99983947156363</v>
      </c>
      <c r="Y20" s="33">
        <f>IFERROR(
       (1240 - 1040 / POWER(MIN(6,avglvl!Y20), 0.164)) * HLOOKUP("frg",[1]pl!$Q:$Q,pos!Y21) / b!Y20 +
        HLOOKUP("dmg",[1]pl!$P:$P,pos!Y21) / b!Y20 * 530 / (184 * EXP(0.24 * avglvl!Y20) + 130) +
        HLOOKUP("spo",[1]pl!$R:$R,pos!Y21) / b!Y20 * 125 +
        MIN(2.2, HLOOKUP("def",[1]pl!$S:$S,pos!Y21) / b!Y20) * 100 +
        ((185 / (0.17 + EXP((gwr!Y20 * 100 - 35) * -0.134))) - 500) * 0.45 +
        (6 - MIN(6,avglvl!Y20)) * -60,)</f>
        <v>983.73307978954858</v>
      </c>
      <c r="Z20" s="33">
        <f>IFERROR(
       (1240 - 1040 / POWER(MIN(6,avglvl!Z20), 0.164)) * HLOOKUP("frg",[1]pl!$Q:$Q,pos!Z21) / b!Z20 +
        HLOOKUP("dmg",[1]pl!$P:$P,pos!Z21) / b!Z20 * 530 / (184 * EXP(0.24 * avglvl!Z20) + 130) +
        HLOOKUP("spo",[1]pl!$R:$R,pos!Z21) / b!Z20 * 125 +
        MIN(2.2, HLOOKUP("def",[1]pl!$S:$S,pos!Z21) / b!Z20) * 100 +
        ((185 / (0.17 + EXP((gwr!Z20 * 100 - 35) * -0.134))) - 500) * 0.45 +
        (6 - MIN(6,avglvl!Z20)) * -60,)</f>
        <v>151.50148325188934</v>
      </c>
      <c r="AA20" s="33">
        <f>IFERROR(
       (1240 - 1040 / POWER(MIN(6,avglvl!AA20), 0.164)) * HLOOKUP("frg",[1]pl!$Q:$Q,pos!AA21) / b!AA20 +
        HLOOKUP("dmg",[1]pl!$P:$P,pos!AA21) / b!AA20 * 530 / (184 * EXP(0.24 * avglvl!AA20) + 130) +
        HLOOKUP("spo",[1]pl!$R:$R,pos!AA21) / b!AA20 * 125 +
        MIN(2.2, HLOOKUP("def",[1]pl!$S:$S,pos!AA21) / b!AA20) * 100 +
        ((185 / (0.17 + EXP((gwr!AA20 * 100 - 35) * -0.134))) - 500) * 0.45 +
        (6 - MIN(6,avglvl!AA20)) * -60,)</f>
        <v>19.621952767077687</v>
      </c>
      <c r="AB20" s="33">
        <f>IFERROR(
       (1240 - 1040 / POWER(MIN(6,avglvl!AB20), 0.164)) * HLOOKUP("frg",[1]pl!$Q:$Q,pos!AB21) / b!AB20 +
        HLOOKUP("dmg",[1]pl!$P:$P,pos!AB21) / b!AB20 * 530 / (184 * EXP(0.24 * avglvl!AB20) + 130) +
        HLOOKUP("spo",[1]pl!$R:$R,pos!AB21) / b!AB20 * 125 +
        MIN(2.2, HLOOKUP("def",[1]pl!$S:$S,pos!AB21) / b!AB20) * 100 +
        ((185 / (0.17 + EXP((gwr!AB20 * 100 - 35) * -0.134))) - 500) * 0.45 +
        (6 - MIN(6,avglvl!AB20)) * -60,)</f>
        <v>268.20992929993474</v>
      </c>
      <c r="AC20" s="33">
        <f>IFERROR(
       (1240 - 1040 / POWER(MIN(6,avglvl!AC20), 0.164)) * HLOOKUP("frg",[1]pl!$Q:$Q,pos!AC21) / b!AC20 +
        HLOOKUP("dmg",[1]pl!$P:$P,pos!AC21) / b!AC20 * 530 / (184 * EXP(0.24 * avglvl!AC20) + 130) +
        HLOOKUP("spo",[1]pl!$R:$R,pos!AC21) / b!AC20 * 125 +
        MIN(2.2, HLOOKUP("def",[1]pl!$S:$S,pos!AC21) / b!AC20) * 100 +
        ((185 / (0.17 + EXP((gwr!AC20 * 100 - 35) * -0.134))) - 500) * 0.45 +
        (6 - MIN(6,avglvl!AC20)) * -60,)</f>
        <v>922.08708972822558</v>
      </c>
      <c r="AD20" s="33">
        <f>IFERROR(
       (1240 - 1040 / POWER(MIN(6,avglvl!AD20), 0.164)) * HLOOKUP("frg",[1]pl!$Q:$Q,pos!AD21) / b!AD20 +
        HLOOKUP("dmg",[1]pl!$P:$P,pos!AD21) / b!AD20 * 530 / (184 * EXP(0.24 * avglvl!AD20) + 130) +
        HLOOKUP("spo",[1]pl!$R:$R,pos!AD21) / b!AD20 * 125 +
        MIN(2.2, HLOOKUP("def",[1]pl!$S:$S,pos!AD21) / b!AD20) * 100 +
        ((185 / (0.17 + EXP((gwr!AD20 * 100 - 35) * -0.134))) - 500) * 0.45 +
        (6 - MIN(6,avglvl!AD20)) * -60,)</f>
        <v>170.58010288154975</v>
      </c>
      <c r="AE20" s="33">
        <f>IFERROR(
       (1240 - 1040 / POWER(MIN(6,avglvl!AE20), 0.164)) * HLOOKUP("frg",[1]pl!$Q:$Q,pos!AE21) / b!AE20 +
        HLOOKUP("dmg",[1]pl!$P:$P,pos!AE21) / b!AE20 * 530 / (184 * EXP(0.24 * avglvl!AE20) + 130) +
        HLOOKUP("spo",[1]pl!$R:$R,pos!AE21) / b!AE20 * 125 +
        MIN(2.2, HLOOKUP("def",[1]pl!$S:$S,pos!AE21) / b!AE20) * 100 +
        ((185 / (0.17 + EXP((gwr!AE20 * 100 - 35) * -0.134))) - 500) * 0.45 +
        (6 - MIN(6,avglvl!AE20)) * -60,)</f>
        <v>154.3048055659782</v>
      </c>
    </row>
    <row r="21" spans="1:31" x14ac:dyDescent="0.25">
      <c r="A21" s="33">
        <f>IFERROR(
       (1240 - 1040 / POWER(MIN(6,avglvl!A21), 0.164)) * HLOOKUP("frg",[1]pl!$Q:$Q,pos!A22) / b!A21 +
        HLOOKUP("dmg",[1]pl!$P:$P,pos!A22) / b!A21 * 530 / (184 * EXP(0.24 * avglvl!A21) + 130) +
        HLOOKUP("spo",[1]pl!$R:$R,pos!A22) / b!A21 * 125 +
        MIN(2.2, HLOOKUP("def",[1]pl!$S:$S,pos!A22) / b!A21) * 100 +
        ((185 / (0.17 + EXP((gwr!A21 * 100 - 35) * -0.134))) - 500) * 0.45 +
        (6 - MIN(6,avglvl!A21)) * -60,)</f>
        <v>715.60247877894835</v>
      </c>
      <c r="B21" s="33">
        <f>IFERROR(
       (1240 - 1040 / POWER(MIN(6,avglvl!B21), 0.164)) * HLOOKUP("frg",[1]pl!$Q:$Q,pos!B22) / b!B21 +
        HLOOKUP("dmg",[1]pl!$P:$P,pos!B22) / b!B21 * 530 / (184 * EXP(0.24 * avglvl!B21) + 130) +
        HLOOKUP("spo",[1]pl!$R:$R,pos!B22) / b!B21 * 125 +
        MIN(2.2, HLOOKUP("def",[1]pl!$S:$S,pos!B22) / b!B21) * 100 +
        ((185 / (0.17 + EXP((gwr!B21 * 100 - 35) * -0.134))) - 500) * 0.45 +
        (6 - MIN(6,avglvl!B21)) * -60,)</f>
        <v>590.06490777949432</v>
      </c>
      <c r="C21" s="33">
        <f>IFERROR(
       (1240 - 1040 / POWER(MIN(6,avglvl!C21), 0.164)) * HLOOKUP("frg",[1]pl!$Q:$Q,pos!C22) / b!C21 +
        HLOOKUP("dmg",[1]pl!$P:$P,pos!C22) / b!C21 * 530 / (184 * EXP(0.24 * avglvl!C21) + 130) +
        HLOOKUP("spo",[1]pl!$R:$R,pos!C22) / b!C21 * 125 +
        MIN(2.2, HLOOKUP("def",[1]pl!$S:$S,pos!C22) / b!C21) * 100 +
        ((185 / (0.17 + EXP((gwr!C21 * 100 - 35) * -0.134))) - 500) * 0.45 +
        (6 - MIN(6,avglvl!C21)) * -60,)</f>
        <v>951.54972048596267</v>
      </c>
      <c r="D21" s="33">
        <f>IFERROR(
       (1240 - 1040 / POWER(MIN(6,avglvl!D21), 0.164)) * HLOOKUP("frg",[1]pl!$Q:$Q,pos!D22) / b!D21 +
        HLOOKUP("dmg",[1]pl!$P:$P,pos!D22) / b!D21 * 530 / (184 * EXP(0.24 * avglvl!D21) + 130) +
        HLOOKUP("spo",[1]pl!$R:$R,pos!D22) / b!D21 * 125 +
        MIN(2.2, HLOOKUP("def",[1]pl!$S:$S,pos!D22) / b!D21) * 100 +
        ((185 / (0.17 + EXP((gwr!D21 * 100 - 35) * -0.134))) - 500) * 0.45 +
        (6 - MIN(6,avglvl!D21)) * -60,)</f>
        <v>535.99956143736154</v>
      </c>
      <c r="E21" s="33">
        <f>IFERROR(
       (1240 - 1040 / POWER(MIN(6,avglvl!E21), 0.164)) * HLOOKUP("frg",[1]pl!$Q:$Q,pos!E22) / b!E21 +
        HLOOKUP("dmg",[1]pl!$P:$P,pos!E22) / b!E21 * 530 / (184 * EXP(0.24 * avglvl!E21) + 130) +
        HLOOKUP("spo",[1]pl!$R:$R,pos!E22) / b!E21 * 125 +
        MIN(2.2, HLOOKUP("def",[1]pl!$S:$S,pos!E22) / b!E21) * 100 +
        ((185 / (0.17 + EXP((gwr!E21 * 100 - 35) * -0.134))) - 500) * 0.45 +
        (6 - MIN(6,avglvl!E21)) * -60,)</f>
        <v>1213.626504294451</v>
      </c>
      <c r="F21" s="33">
        <f>IFERROR(
       (1240 - 1040 / POWER(MIN(6,avglvl!F21), 0.164)) * HLOOKUP("frg",[1]pl!$Q:$Q,pos!F22) / b!F21 +
        HLOOKUP("dmg",[1]pl!$P:$P,pos!F22) / b!F21 * 530 / (184 * EXP(0.24 * avglvl!F21) + 130) +
        HLOOKUP("spo",[1]pl!$R:$R,pos!F22) / b!F21 * 125 +
        MIN(2.2, HLOOKUP("def",[1]pl!$S:$S,pos!F22) / b!F21) * 100 +
        ((185 / (0.17 + EXP((gwr!F21 * 100 - 35) * -0.134))) - 500) * 0.45 +
        (6 - MIN(6,avglvl!F21)) * -60,)</f>
        <v>629.67127956095896</v>
      </c>
      <c r="G21" s="33">
        <f>IFERROR(
       (1240 - 1040 / POWER(MIN(6,avglvl!G21), 0.164)) * HLOOKUP("frg",[1]pl!$Q:$Q,pos!G22) / b!G21 +
        HLOOKUP("dmg",[1]pl!$P:$P,pos!G22) / b!G21 * 530 / (184 * EXP(0.24 * avglvl!G21) + 130) +
        HLOOKUP("spo",[1]pl!$R:$R,pos!G22) / b!G21 * 125 +
        MIN(2.2, HLOOKUP("def",[1]pl!$S:$S,pos!G22) / b!G21) * 100 +
        ((185 / (0.17 + EXP((gwr!G21 * 100 - 35) * -0.134))) - 500) * 0.45 +
        (6 - MIN(6,avglvl!G21)) * -60,)</f>
        <v>173.06913228362788</v>
      </c>
      <c r="H21" s="33">
        <f>IFERROR(
       (1240 - 1040 / POWER(MIN(6,avglvl!H21), 0.164)) * HLOOKUP("frg",[1]pl!$Q:$Q,pos!H22) / b!H21 +
        HLOOKUP("dmg",[1]pl!$P:$P,pos!H22) / b!H21 * 530 / (184 * EXP(0.24 * avglvl!H21) + 130) +
        HLOOKUP("spo",[1]pl!$R:$R,pos!H22) / b!H21 * 125 +
        MIN(2.2, HLOOKUP("def",[1]pl!$S:$S,pos!H22) / b!H21) * 100 +
        ((185 / (0.17 + EXP((gwr!H21 * 100 - 35) * -0.134))) - 500) * 0.45 +
        (6 - MIN(6,avglvl!H21)) * -60,)</f>
        <v>542.45765321621877</v>
      </c>
      <c r="I21" s="33">
        <f>IFERROR(
       (1240 - 1040 / POWER(MIN(6,avglvl!I21), 0.164)) * HLOOKUP("frg",[1]pl!$Q:$Q,pos!I22) / b!I21 +
        HLOOKUP("dmg",[1]pl!$P:$P,pos!I22) / b!I21 * 530 / (184 * EXP(0.24 * avglvl!I21) + 130) +
        HLOOKUP("spo",[1]pl!$R:$R,pos!I22) / b!I21 * 125 +
        MIN(2.2, HLOOKUP("def",[1]pl!$S:$S,pos!I22) / b!I21) * 100 +
        ((185 / (0.17 + EXP((gwr!I21 * 100 - 35) * -0.134))) - 500) * 0.45 +
        (6 - MIN(6,avglvl!I21)) * -60,)</f>
        <v>262.9808611063591</v>
      </c>
      <c r="J21" s="33">
        <f>IFERROR(
       (1240 - 1040 / POWER(MIN(6,avglvl!J21), 0.164)) * HLOOKUP("frg",[1]pl!$Q:$Q,pos!J22) / b!J21 +
        HLOOKUP("dmg",[1]pl!$P:$P,pos!J22) / b!J21 * 530 / (184 * EXP(0.24 * avglvl!J21) + 130) +
        HLOOKUP("spo",[1]pl!$R:$R,pos!J22) / b!J21 * 125 +
        MIN(2.2, HLOOKUP("def",[1]pl!$S:$S,pos!J22) / b!J21) * 100 +
        ((185 / (0.17 + EXP((gwr!J21 * 100 - 35) * -0.134))) - 500) * 0.45 +
        (6 - MIN(6,avglvl!J21)) * -60,)</f>
        <v>386.78350320211416</v>
      </c>
      <c r="K21" s="33">
        <f>IFERROR(
       (1240 - 1040 / POWER(MIN(6,avglvl!K21), 0.164)) * HLOOKUP("frg",[1]pl!$Q:$Q,pos!K22) / b!K21 +
        HLOOKUP("dmg",[1]pl!$P:$P,pos!K22) / b!K21 * 530 / (184 * EXP(0.24 * avglvl!K21) + 130) +
        HLOOKUP("spo",[1]pl!$R:$R,pos!K22) / b!K21 * 125 +
        MIN(2.2, HLOOKUP("def",[1]pl!$S:$S,pos!K22) / b!K21) * 100 +
        ((185 / (0.17 + EXP((gwr!K21 * 100 - 35) * -0.134))) - 500) * 0.45 +
        (6 - MIN(6,avglvl!K21)) * -60,)</f>
        <v>458.37903120032888</v>
      </c>
      <c r="L21" s="33">
        <f>IFERROR(
       (1240 - 1040 / POWER(MIN(6,avglvl!L21), 0.164)) * HLOOKUP("frg",[1]pl!$Q:$Q,pos!L22) / b!L21 +
        HLOOKUP("dmg",[1]pl!$P:$P,pos!L22) / b!L21 * 530 / (184 * EXP(0.24 * avglvl!L21) + 130) +
        HLOOKUP("spo",[1]pl!$R:$R,pos!L22) / b!L21 * 125 +
        MIN(2.2, HLOOKUP("def",[1]pl!$S:$S,pos!L22) / b!L21) * 100 +
        ((185 / (0.17 + EXP((gwr!L21 * 100 - 35) * -0.134))) - 500) * 0.45 +
        (6 - MIN(6,avglvl!L21)) * -60,)</f>
        <v>358.27588463419647</v>
      </c>
      <c r="M21" s="33">
        <f>IFERROR(
       (1240 - 1040 / POWER(MIN(6,avglvl!M21), 0.164)) * HLOOKUP("frg",[1]pl!$Q:$Q,pos!M22) / b!M21 +
        HLOOKUP("dmg",[1]pl!$P:$P,pos!M22) / b!M21 * 530 / (184 * EXP(0.24 * avglvl!M21) + 130) +
        HLOOKUP("spo",[1]pl!$R:$R,pos!M22) / b!M21 * 125 +
        MIN(2.2, HLOOKUP("def",[1]pl!$S:$S,pos!M22) / b!M21) * 100 +
        ((185 / (0.17 + EXP((gwr!M21 * 100 - 35) * -0.134))) - 500) * 0.45 +
        (6 - MIN(6,avglvl!M21)) * -60,)</f>
        <v>505.7283242842185</v>
      </c>
      <c r="N21" s="33">
        <f>IFERROR(
       (1240 - 1040 / POWER(MIN(6,avglvl!N21), 0.164)) * HLOOKUP("frg",[1]pl!$Q:$Q,pos!N22) / b!N21 +
        HLOOKUP("dmg",[1]pl!$P:$P,pos!N22) / b!N21 * 530 / (184 * EXP(0.24 * avglvl!N21) + 130) +
        HLOOKUP("spo",[1]pl!$R:$R,pos!N22) / b!N21 * 125 +
        MIN(2.2, HLOOKUP("def",[1]pl!$S:$S,pos!N22) / b!N21) * 100 +
        ((185 / (0.17 + EXP((gwr!N21 * 100 - 35) * -0.134))) - 500) * 0.45 +
        (6 - MIN(6,avglvl!N21)) * -60,)</f>
        <v>390.57240992804975</v>
      </c>
      <c r="O21" s="33">
        <f>IFERROR(
       (1240 - 1040 / POWER(MIN(6,avglvl!O21), 0.164)) * HLOOKUP("frg",[1]pl!$Q:$Q,pos!O22) / b!O21 +
        HLOOKUP("dmg",[1]pl!$P:$P,pos!O22) / b!O21 * 530 / (184 * EXP(0.24 * avglvl!O21) + 130) +
        HLOOKUP("spo",[1]pl!$R:$R,pos!O22) / b!O21 * 125 +
        MIN(2.2, HLOOKUP("def",[1]pl!$S:$S,pos!O22) / b!O21) * 100 +
        ((185 / (0.17 + EXP((gwr!O21 * 100 - 35) * -0.134))) - 500) * 0.45 +
        (6 - MIN(6,avglvl!O21)) * -60,)</f>
        <v>669.37237307747694</v>
      </c>
      <c r="Q21" s="33">
        <f>IFERROR(
       (1240 - 1040 / POWER(MIN(6,avglvl!Q21), 0.164)) * HLOOKUP("frg",[1]pl!$Q:$Q,pos!Q22) / b!Q21 +
        HLOOKUP("dmg",[1]pl!$P:$P,pos!Q22) / b!Q21 * 530 / (184 * EXP(0.24 * avglvl!Q21) + 130) +
        HLOOKUP("spo",[1]pl!$R:$R,pos!Q22) / b!Q21 * 125 +
        MIN(2.2, HLOOKUP("def",[1]pl!$S:$S,pos!Q22) / b!Q21) * 100 +
        ((185 / (0.17 + EXP((gwr!Q21 * 100 - 35) * -0.134))) - 500) * 0.45 +
        (6 - MIN(6,avglvl!Q21)) * -60,)</f>
        <v>449.07733901136396</v>
      </c>
      <c r="R21" s="33">
        <f>IFERROR(
       (1240 - 1040 / POWER(MIN(6,avglvl!R21), 0.164)) * HLOOKUP("frg",[1]pl!$Q:$Q,pos!R22) / b!R21 +
        HLOOKUP("dmg",[1]pl!$P:$P,pos!R22) / b!R21 * 530 / (184 * EXP(0.24 * avglvl!R21) + 130) +
        HLOOKUP("spo",[1]pl!$R:$R,pos!R22) / b!R21 * 125 +
        MIN(2.2, HLOOKUP("def",[1]pl!$S:$S,pos!R22) / b!R21) * 100 +
        ((185 / (0.17 + EXP((gwr!R21 * 100 - 35) * -0.134))) - 500) * 0.45 +
        (6 - MIN(6,avglvl!R21)) * -60,)</f>
        <v>334.27294597294491</v>
      </c>
      <c r="S21" s="33">
        <f>IFERROR(
       (1240 - 1040 / POWER(MIN(6,avglvl!S21), 0.164)) * HLOOKUP("frg",[1]pl!$Q:$Q,pos!S22) / b!S21 +
        HLOOKUP("dmg",[1]pl!$P:$P,pos!S22) / b!S21 * 530 / (184 * EXP(0.24 * avglvl!S21) + 130) +
        HLOOKUP("spo",[1]pl!$R:$R,pos!S22) / b!S21 * 125 +
        MIN(2.2, HLOOKUP("def",[1]pl!$S:$S,pos!S22) / b!S21) * 100 +
        ((185 / (0.17 + EXP((gwr!S21 * 100 - 35) * -0.134))) - 500) * 0.45 +
        (6 - MIN(6,avglvl!S21)) * -60,)</f>
        <v>199.32968013470429</v>
      </c>
      <c r="T21" s="33">
        <f>IFERROR(
       (1240 - 1040 / POWER(MIN(6,avglvl!T21), 0.164)) * HLOOKUP("frg",[1]pl!$Q:$Q,pos!T22) / b!T21 +
        HLOOKUP("dmg",[1]pl!$P:$P,pos!T22) / b!T21 * 530 / (184 * EXP(0.24 * avglvl!T21) + 130) +
        HLOOKUP("spo",[1]pl!$R:$R,pos!T22) / b!T21 * 125 +
        MIN(2.2, HLOOKUP("def",[1]pl!$S:$S,pos!T22) / b!T21) * 100 +
        ((185 / (0.17 + EXP((gwr!T21 * 100 - 35) * -0.134))) - 500) * 0.45 +
        (6 - MIN(6,avglvl!T21)) * -60,)</f>
        <v>196.5350440848984</v>
      </c>
      <c r="U21" s="33">
        <f>IFERROR(
       (1240 - 1040 / POWER(MIN(6,avglvl!U21), 0.164)) * HLOOKUP("frg",[1]pl!$Q:$Q,pos!U22) / b!U21 +
        HLOOKUP("dmg",[1]pl!$P:$P,pos!U22) / b!U21 * 530 / (184 * EXP(0.24 * avglvl!U21) + 130) +
        HLOOKUP("spo",[1]pl!$R:$R,pos!U22) / b!U21 * 125 +
        MIN(2.2, HLOOKUP("def",[1]pl!$S:$S,pos!U22) / b!U21) * 100 +
        ((185 / (0.17 + EXP((gwr!U21 * 100 - 35) * -0.134))) - 500) * 0.45 +
        (6 - MIN(6,avglvl!U21)) * -60,)</f>
        <v>652.02888471416338</v>
      </c>
      <c r="V21" s="33">
        <f>IFERROR(
       (1240 - 1040 / POWER(MIN(6,avglvl!V21), 0.164)) * HLOOKUP("frg",[1]pl!$Q:$Q,pos!V22) / b!V21 +
        HLOOKUP("dmg",[1]pl!$P:$P,pos!V22) / b!V21 * 530 / (184 * EXP(0.24 * avglvl!V21) + 130) +
        HLOOKUP("spo",[1]pl!$R:$R,pos!V22) / b!V21 * 125 +
        MIN(2.2, HLOOKUP("def",[1]pl!$S:$S,pos!V22) / b!V21) * 100 +
        ((185 / (0.17 + EXP((gwr!V21 * 100 - 35) * -0.134))) - 500) * 0.45 +
        (6 - MIN(6,avglvl!V21)) * -60,)</f>
        <v>326.37433736782214</v>
      </c>
      <c r="W21" s="33">
        <f>IFERROR(
       (1240 - 1040 / POWER(MIN(6,avglvl!W21), 0.164)) * HLOOKUP("frg",[1]pl!$Q:$Q,pos!W22) / b!W21 +
        HLOOKUP("dmg",[1]pl!$P:$P,pos!W22) / b!W21 * 530 / (184 * EXP(0.24 * avglvl!W21) + 130) +
        HLOOKUP("spo",[1]pl!$R:$R,pos!W22) / b!W21 * 125 +
        MIN(2.2, HLOOKUP("def",[1]pl!$S:$S,pos!W22) / b!W21) * 100 +
        ((185 / (0.17 + EXP((gwr!W21 * 100 - 35) * -0.134))) - 500) * 0.45 +
        (6 - MIN(6,avglvl!W21)) * -60,)</f>
        <v>991.01569448839882</v>
      </c>
      <c r="X21" s="33">
        <f>IFERROR(
       (1240 - 1040 / POWER(MIN(6,avglvl!X21), 0.164)) * HLOOKUP("frg",[1]pl!$Q:$Q,pos!X22) / b!X21 +
        HLOOKUP("dmg",[1]pl!$P:$P,pos!X22) / b!X21 * 530 / (184 * EXP(0.24 * avglvl!X21) + 130) +
        HLOOKUP("spo",[1]pl!$R:$R,pos!X22) / b!X21 * 125 +
        MIN(2.2, HLOOKUP("def",[1]pl!$S:$S,pos!X22) / b!X21) * 100 +
        ((185 / (0.17 + EXP((gwr!X21 * 100 - 35) * -0.134))) - 500) * 0.45 +
        (6 - MIN(6,avglvl!X21)) * -60,)</f>
        <v>229.47208999982809</v>
      </c>
      <c r="Y21" s="33">
        <f>IFERROR(
       (1240 - 1040 / POWER(MIN(6,avglvl!Y21), 0.164)) * HLOOKUP("frg",[1]pl!$Q:$Q,pos!Y22) / b!Y21 +
        HLOOKUP("dmg",[1]pl!$P:$P,pos!Y22) / b!Y21 * 530 / (184 * EXP(0.24 * avglvl!Y21) + 130) +
        HLOOKUP("spo",[1]pl!$R:$R,pos!Y22) / b!Y21 * 125 +
        MIN(2.2, HLOOKUP("def",[1]pl!$S:$S,pos!Y22) / b!Y21) * 100 +
        ((185 / (0.17 + EXP((gwr!Y21 * 100 - 35) * -0.134))) - 500) * 0.45 +
        (6 - MIN(6,avglvl!Y21)) * -60,)</f>
        <v>377.69542777238451</v>
      </c>
      <c r="Z21" s="33">
        <f>IFERROR(
       (1240 - 1040 / POWER(MIN(6,avglvl!Z21), 0.164)) * HLOOKUP("frg",[1]pl!$Q:$Q,pos!Z22) / b!Z21 +
        HLOOKUP("dmg",[1]pl!$P:$P,pos!Z22) / b!Z21 * 530 / (184 * EXP(0.24 * avglvl!Z21) + 130) +
        HLOOKUP("spo",[1]pl!$R:$R,pos!Z22) / b!Z21 * 125 +
        MIN(2.2, HLOOKUP("def",[1]pl!$S:$S,pos!Z22) / b!Z21) * 100 +
        ((185 / (0.17 + EXP((gwr!Z21 * 100 - 35) * -0.134))) - 500) * 0.45 +
        (6 - MIN(6,avglvl!Z21)) * -60,)</f>
        <v>524.44568229848346</v>
      </c>
      <c r="AA21" s="33">
        <f>IFERROR(
       (1240 - 1040 / POWER(MIN(6,avglvl!AA21), 0.164)) * HLOOKUP("frg",[1]pl!$Q:$Q,pos!AA22) / b!AA21 +
        HLOOKUP("dmg",[1]pl!$P:$P,pos!AA22) / b!AA21 * 530 / (184 * EXP(0.24 * avglvl!AA21) + 130) +
        HLOOKUP("spo",[1]pl!$R:$R,pos!AA22) / b!AA21 * 125 +
        MIN(2.2, HLOOKUP("def",[1]pl!$S:$S,pos!AA22) / b!AA21) * 100 +
        ((185 / (0.17 + EXP((gwr!AA21 * 100 - 35) * -0.134))) - 500) * 0.45 +
        (6 - MIN(6,avglvl!AA21)) * -60,)</f>
        <v>363.41541792805049</v>
      </c>
      <c r="AB21" s="33">
        <f>IFERROR(
       (1240 - 1040 / POWER(MIN(6,avglvl!AB21), 0.164)) * HLOOKUP("frg",[1]pl!$Q:$Q,pos!AB22) / b!AB21 +
        HLOOKUP("dmg",[1]pl!$P:$P,pos!AB22) / b!AB21 * 530 / (184 * EXP(0.24 * avglvl!AB21) + 130) +
        HLOOKUP("spo",[1]pl!$R:$R,pos!AB22) / b!AB21 * 125 +
        MIN(2.2, HLOOKUP("def",[1]pl!$S:$S,pos!AB22) / b!AB21) * 100 +
        ((185 / (0.17 + EXP((gwr!AB21 * 100 - 35) * -0.134))) - 500) * 0.45 +
        (6 - MIN(6,avglvl!AB21)) * -60,)</f>
        <v>196.02967394159054</v>
      </c>
      <c r="AC21" s="33">
        <f>IFERROR(
       (1240 - 1040 / POWER(MIN(6,avglvl!AC21), 0.164)) * HLOOKUP("frg",[1]pl!$Q:$Q,pos!AC22) / b!AC21 +
        HLOOKUP("dmg",[1]pl!$P:$P,pos!AC22) / b!AC21 * 530 / (184 * EXP(0.24 * avglvl!AC21) + 130) +
        HLOOKUP("spo",[1]pl!$R:$R,pos!AC22) / b!AC21 * 125 +
        MIN(2.2, HLOOKUP("def",[1]pl!$S:$S,pos!AC22) / b!AC21) * 100 +
        ((185 / (0.17 + EXP((gwr!AC21 * 100 - 35) * -0.134))) - 500) * 0.45 +
        (6 - MIN(6,avglvl!AC21)) * -60,)</f>
        <v>502.98306839351926</v>
      </c>
      <c r="AD21" s="33">
        <f>IFERROR(
       (1240 - 1040 / POWER(MIN(6,avglvl!AD21), 0.164)) * HLOOKUP("frg",[1]pl!$Q:$Q,pos!AD22) / b!AD21 +
        HLOOKUP("dmg",[1]pl!$P:$P,pos!AD22) / b!AD21 * 530 / (184 * EXP(0.24 * avglvl!AD21) + 130) +
        HLOOKUP("spo",[1]pl!$R:$R,pos!AD22) / b!AD21 * 125 +
        MIN(2.2, HLOOKUP("def",[1]pl!$S:$S,pos!AD22) / b!AD21) * 100 +
        ((185 / (0.17 + EXP((gwr!AD21 * 100 - 35) * -0.134))) - 500) * 0.45 +
        (6 - MIN(6,avglvl!AD21)) * -60,)</f>
        <v>136.50263511703844</v>
      </c>
      <c r="AE21" s="33">
        <f>IFERROR(
       (1240 - 1040 / POWER(MIN(6,avglvl!AE21), 0.164)) * HLOOKUP("frg",[1]pl!$Q:$Q,pos!AE22) / b!AE21 +
        HLOOKUP("dmg",[1]pl!$P:$P,pos!AE22) / b!AE21 * 530 / (184 * EXP(0.24 * avglvl!AE21) + 130) +
        HLOOKUP("spo",[1]pl!$R:$R,pos!AE22) / b!AE21 * 125 +
        MIN(2.2, HLOOKUP("def",[1]pl!$S:$S,pos!AE22) / b!AE21) * 100 +
        ((185 / (0.17 + EXP((gwr!AE21 * 100 - 35) * -0.134))) - 500) * 0.45 +
        (6 - MIN(6,avglvl!AE21)) * -60,)</f>
        <v>685.511723155038</v>
      </c>
    </row>
    <row r="22" spans="1:31" x14ac:dyDescent="0.25">
      <c r="A22" s="33">
        <f>IFERROR(
       (1240 - 1040 / POWER(MIN(6,avglvl!A22), 0.164)) * HLOOKUP("frg",[1]pl!$Q:$Q,pos!A23) / b!A22 +
        HLOOKUP("dmg",[1]pl!$P:$P,pos!A23) / b!A22 * 530 / (184 * EXP(0.24 * avglvl!A22) + 130) +
        HLOOKUP("spo",[1]pl!$R:$R,pos!A23) / b!A22 * 125 +
        MIN(2.2, HLOOKUP("def",[1]pl!$S:$S,pos!A23) / b!A22) * 100 +
        ((185 / (0.17 + EXP((gwr!A22 * 100 - 35) * -0.134))) - 500) * 0.45 +
        (6 - MIN(6,avglvl!A22)) * -60,)</f>
        <v>839.86314470214609</v>
      </c>
      <c r="B22" s="33">
        <f>IFERROR(
       (1240 - 1040 / POWER(MIN(6,avglvl!B22), 0.164)) * HLOOKUP("frg",[1]pl!$Q:$Q,pos!B23) / b!B22 +
        HLOOKUP("dmg",[1]pl!$P:$P,pos!B23) / b!B22 * 530 / (184 * EXP(0.24 * avglvl!B22) + 130) +
        HLOOKUP("spo",[1]pl!$R:$R,pos!B23) / b!B22 * 125 +
        MIN(2.2, HLOOKUP("def",[1]pl!$S:$S,pos!B23) / b!B22) * 100 +
        ((185 / (0.17 + EXP((gwr!B22 * 100 - 35) * -0.134))) - 500) * 0.45 +
        (6 - MIN(6,avglvl!B22)) * -60,)</f>
        <v>483.13879920880447</v>
      </c>
      <c r="C22" s="33">
        <f>IFERROR(
       (1240 - 1040 / POWER(MIN(6,avglvl!C22), 0.164)) * HLOOKUP("frg",[1]pl!$Q:$Q,pos!C23) / b!C22 +
        HLOOKUP("dmg",[1]pl!$P:$P,pos!C23) / b!C22 * 530 / (184 * EXP(0.24 * avglvl!C22) + 130) +
        HLOOKUP("spo",[1]pl!$R:$R,pos!C23) / b!C22 * 125 +
        MIN(2.2, HLOOKUP("def",[1]pl!$S:$S,pos!C23) / b!C22) * 100 +
        ((185 / (0.17 + EXP((gwr!C22 * 100 - 35) * -0.134))) - 500) * 0.45 +
        (6 - MIN(6,avglvl!C22)) * -60,)</f>
        <v>982.03711042714428</v>
      </c>
      <c r="D22" s="33">
        <f>IFERROR(
       (1240 - 1040 / POWER(MIN(6,avglvl!D22), 0.164)) * HLOOKUP("frg",[1]pl!$Q:$Q,pos!D23) / b!D22 +
        HLOOKUP("dmg",[1]pl!$P:$P,pos!D23) / b!D22 * 530 / (184 * EXP(0.24 * avglvl!D22) + 130) +
        HLOOKUP("spo",[1]pl!$R:$R,pos!D23) / b!D22 * 125 +
        MIN(2.2, HLOOKUP("def",[1]pl!$S:$S,pos!D23) / b!D22) * 100 +
        ((185 / (0.17 + EXP((gwr!D22 * 100 - 35) * -0.134))) - 500) * 0.45 +
        (6 - MIN(6,avglvl!D22)) * -60,)</f>
        <v>1213.626504294451</v>
      </c>
      <c r="E22" s="33">
        <f>IFERROR(
       (1240 - 1040 / POWER(MIN(6,avglvl!E22), 0.164)) * HLOOKUP("frg",[1]pl!$Q:$Q,pos!E23) / b!E22 +
        HLOOKUP("dmg",[1]pl!$P:$P,pos!E23) / b!E22 * 530 / (184 * EXP(0.24 * avglvl!E22) + 130) +
        HLOOKUP("spo",[1]pl!$R:$R,pos!E23) / b!E22 * 125 +
        MIN(2.2, HLOOKUP("def",[1]pl!$S:$S,pos!E23) / b!E22) * 100 +
        ((185 / (0.17 + EXP((gwr!E22 * 100 - 35) * -0.134))) - 500) * 0.45 +
        (6 - MIN(6,avglvl!E22)) * -60,)</f>
        <v>1195.893399112751</v>
      </c>
      <c r="F22" s="33">
        <f>IFERROR(
       (1240 - 1040 / POWER(MIN(6,avglvl!F22), 0.164)) * HLOOKUP("frg",[1]pl!$Q:$Q,pos!F23) / b!F22 +
        HLOOKUP("dmg",[1]pl!$P:$P,pos!F23) / b!F22 * 530 / (184 * EXP(0.24 * avglvl!F22) + 130) +
        HLOOKUP("spo",[1]pl!$R:$R,pos!F23) / b!F22 * 125 +
        MIN(2.2, HLOOKUP("def",[1]pl!$S:$S,pos!F23) / b!F22) * 100 +
        ((185 / (0.17 + EXP((gwr!F22 * 100 - 35) * -0.134))) - 500) * 0.45 +
        (6 - MIN(6,avglvl!F22)) * -60,)</f>
        <v>992.29693863136254</v>
      </c>
      <c r="G22" s="33">
        <f>IFERROR(
       (1240 - 1040 / POWER(MIN(6,avglvl!G22), 0.164)) * HLOOKUP("frg",[1]pl!$Q:$Q,pos!G23) / b!G22 +
        HLOOKUP("dmg",[1]pl!$P:$P,pos!G23) / b!G22 * 530 / (184 * EXP(0.24 * avglvl!G22) + 130) +
        HLOOKUP("spo",[1]pl!$R:$R,pos!G23) / b!G22 * 125 +
        MIN(2.2, HLOOKUP("def",[1]pl!$S:$S,pos!G23) / b!G22) * 100 +
        ((185 / (0.17 + EXP((gwr!G22 * 100 - 35) * -0.134))) - 500) * 0.45 +
        (6 - MIN(6,avglvl!G22)) * -60,)</f>
        <v>916.40198443584393</v>
      </c>
      <c r="H22" s="33">
        <f>IFERROR(
       (1240 - 1040 / POWER(MIN(6,avglvl!H22), 0.164)) * HLOOKUP("frg",[1]pl!$Q:$Q,pos!H23) / b!H22 +
        HLOOKUP("dmg",[1]pl!$P:$P,pos!H23) / b!H22 * 530 / (184 * EXP(0.24 * avglvl!H22) + 130) +
        HLOOKUP("spo",[1]pl!$R:$R,pos!H23) / b!H22 * 125 +
        MIN(2.2, HLOOKUP("def",[1]pl!$S:$S,pos!H23) / b!H22) * 100 +
        ((185 / (0.17 + EXP((gwr!H22 * 100 - 35) * -0.134))) - 500) * 0.45 +
        (6 - MIN(6,avglvl!H22)) * -60,)</f>
        <v>225.05001445391974</v>
      </c>
      <c r="I22" s="33">
        <f>IFERROR(
       (1240 - 1040 / POWER(MIN(6,avglvl!I22), 0.164)) * HLOOKUP("frg",[1]pl!$Q:$Q,pos!I23) / b!I22 +
        HLOOKUP("dmg",[1]pl!$P:$P,pos!I23) / b!I22 * 530 / (184 * EXP(0.24 * avglvl!I22) + 130) +
        HLOOKUP("spo",[1]pl!$R:$R,pos!I23) / b!I22 * 125 +
        MIN(2.2, HLOOKUP("def",[1]pl!$S:$S,pos!I23) / b!I22) * 100 +
        ((185 / (0.17 + EXP((gwr!I22 * 100 - 35) * -0.134))) - 500) * 0.45 +
        (6 - MIN(6,avglvl!I22)) * -60,)</f>
        <v>748.11778157652986</v>
      </c>
      <c r="J22" s="33">
        <f>IFERROR(
       (1240 - 1040 / POWER(MIN(6,avglvl!J22), 0.164)) * HLOOKUP("frg",[1]pl!$Q:$Q,pos!J23) / b!J22 +
        HLOOKUP("dmg",[1]pl!$P:$P,pos!J23) / b!J22 * 530 / (184 * EXP(0.24 * avglvl!J22) + 130) +
        HLOOKUP("spo",[1]pl!$R:$R,pos!J23) / b!J22 * 125 +
        MIN(2.2, HLOOKUP("def",[1]pl!$S:$S,pos!J23) / b!J22) * 100 +
        ((185 / (0.17 + EXP((gwr!J22 * 100 - 35) * -0.134))) - 500) * 0.45 +
        (6 - MIN(6,avglvl!J22)) * -60,)</f>
        <v>776.43948083251371</v>
      </c>
      <c r="K22" s="33">
        <f>IFERROR(
       (1240 - 1040 / POWER(MIN(6,avglvl!K22), 0.164)) * HLOOKUP("frg",[1]pl!$Q:$Q,pos!K23) / b!K22 +
        HLOOKUP("dmg",[1]pl!$P:$P,pos!K23) / b!K22 * 530 / (184 * EXP(0.24 * avglvl!K22) + 130) +
        HLOOKUP("spo",[1]pl!$R:$R,pos!K23) / b!K22 * 125 +
        MIN(2.2, HLOOKUP("def",[1]pl!$S:$S,pos!K23) / b!K22) * 100 +
        ((185 / (0.17 + EXP((gwr!K22 * 100 - 35) * -0.134))) - 500) * 0.45 +
        (6 - MIN(6,avglvl!K22)) * -60,)</f>
        <v>253.01663786533607</v>
      </c>
      <c r="L22" s="33">
        <f>IFERROR(
       (1240 - 1040 / POWER(MIN(6,avglvl!L22), 0.164)) * HLOOKUP("frg",[1]pl!$Q:$Q,pos!L23) / b!L22 +
        HLOOKUP("dmg",[1]pl!$P:$P,pos!L23) / b!L22 * 530 / (184 * EXP(0.24 * avglvl!L22) + 130) +
        HLOOKUP("spo",[1]pl!$R:$R,pos!L23) / b!L22 * 125 +
        MIN(2.2, HLOOKUP("def",[1]pl!$S:$S,pos!L23) / b!L22) * 100 +
        ((185 / (0.17 + EXP((gwr!L22 * 100 - 35) * -0.134))) - 500) * 0.45 +
        (6 - MIN(6,avglvl!L22)) * -60,)</f>
        <v>1105.0109664442589</v>
      </c>
      <c r="M22" s="33">
        <f>IFERROR(
       (1240 - 1040 / POWER(MIN(6,avglvl!M22), 0.164)) * HLOOKUP("frg",[1]pl!$Q:$Q,pos!M23) / b!M22 +
        HLOOKUP("dmg",[1]pl!$P:$P,pos!M23) / b!M22 * 530 / (184 * EXP(0.24 * avglvl!M22) + 130) +
        HLOOKUP("spo",[1]pl!$R:$R,pos!M23) / b!M22 * 125 +
        MIN(2.2, HLOOKUP("def",[1]pl!$S:$S,pos!M23) / b!M22) * 100 +
        ((185 / (0.17 + EXP((gwr!M22 * 100 - 35) * -0.134))) - 500) * 0.45 +
        (6 - MIN(6,avglvl!M22)) * -60,)</f>
        <v>425.79099665682884</v>
      </c>
      <c r="N22" s="33">
        <f>IFERROR(
       (1240 - 1040 / POWER(MIN(6,avglvl!N22), 0.164)) * HLOOKUP("frg",[1]pl!$Q:$Q,pos!N23) / b!N22 +
        HLOOKUP("dmg",[1]pl!$P:$P,pos!N23) / b!N22 * 530 / (184 * EXP(0.24 * avglvl!N22) + 130) +
        HLOOKUP("spo",[1]pl!$R:$R,pos!N23) / b!N22 * 125 +
        MIN(2.2, HLOOKUP("def",[1]pl!$S:$S,pos!N23) / b!N22) * 100 +
        ((185 / (0.17 + EXP((gwr!N22 * 100 - 35) * -0.134))) - 500) * 0.45 +
        (6 - MIN(6,avglvl!N22)) * -60,)</f>
        <v>1238.883600150762</v>
      </c>
      <c r="O22" s="33">
        <f>IFERROR(
       (1240 - 1040 / POWER(MIN(6,avglvl!O22), 0.164)) * HLOOKUP("frg",[1]pl!$Q:$Q,pos!O23) / b!O22 +
        HLOOKUP("dmg",[1]pl!$P:$P,pos!O23) / b!O22 * 530 / (184 * EXP(0.24 * avglvl!O22) + 130) +
        HLOOKUP("spo",[1]pl!$R:$R,pos!O23) / b!O22 * 125 +
        MIN(2.2, HLOOKUP("def",[1]pl!$S:$S,pos!O23) / b!O22) * 100 +
        ((185 / (0.17 + EXP((gwr!O22 * 100 - 35) * -0.134))) - 500) * 0.45 +
        (6 - MIN(6,avglvl!O22)) * -60,)</f>
        <v>520.91835541069656</v>
      </c>
      <c r="Q22" s="33">
        <f>IFERROR(
       (1240 - 1040 / POWER(MIN(6,avglvl!Q22), 0.164)) * HLOOKUP("frg",[1]pl!$Q:$Q,pos!Q23) / b!Q22 +
        HLOOKUP("dmg",[1]pl!$P:$P,pos!Q23) / b!Q22 * 530 / (184 * EXP(0.24 * avglvl!Q22) + 130) +
        HLOOKUP("spo",[1]pl!$R:$R,pos!Q23) / b!Q22 * 125 +
        MIN(2.2, HLOOKUP("def",[1]pl!$S:$S,pos!Q23) / b!Q22) * 100 +
        ((185 / (0.17 + EXP((gwr!Q22 * 100 - 35) * -0.134))) - 500) * 0.45 +
        (6 - MIN(6,avglvl!Q22)) * -60,)</f>
        <v>675.72425218528065</v>
      </c>
      <c r="R22" s="33">
        <f>IFERROR(
       (1240 - 1040 / POWER(MIN(6,avglvl!R22), 0.164)) * HLOOKUP("frg",[1]pl!$Q:$Q,pos!R23) / b!R22 +
        HLOOKUP("dmg",[1]pl!$P:$P,pos!R23) / b!R22 * 530 / (184 * EXP(0.24 * avglvl!R22) + 130) +
        HLOOKUP("spo",[1]pl!$R:$R,pos!R23) / b!R22 * 125 +
        MIN(2.2, HLOOKUP("def",[1]pl!$S:$S,pos!R23) / b!R22) * 100 +
        ((185 / (0.17 + EXP((gwr!R22 * 100 - 35) * -0.134))) - 500) * 0.45 +
        (6 - MIN(6,avglvl!R22)) * -60,)</f>
        <v>838.3504249596474</v>
      </c>
      <c r="S22" s="33">
        <f>IFERROR(
       (1240 - 1040 / POWER(MIN(6,avglvl!S22), 0.164)) * HLOOKUP("frg",[1]pl!$Q:$Q,pos!S23) / b!S22 +
        HLOOKUP("dmg",[1]pl!$P:$P,pos!S23) / b!S22 * 530 / (184 * EXP(0.24 * avglvl!S22) + 130) +
        HLOOKUP("spo",[1]pl!$R:$R,pos!S23) / b!S22 * 125 +
        MIN(2.2, HLOOKUP("def",[1]pl!$S:$S,pos!S23) / b!S22) * 100 +
        ((185 / (0.17 + EXP((gwr!S22 * 100 - 35) * -0.134))) - 500) * 0.45 +
        (6 - MIN(6,avglvl!S22)) * -60,)</f>
        <v>1359.5148196761961</v>
      </c>
      <c r="T22" s="33">
        <f>IFERROR(
       (1240 - 1040 / POWER(MIN(6,avglvl!T22), 0.164)) * HLOOKUP("frg",[1]pl!$Q:$Q,pos!T23) / b!T22 +
        HLOOKUP("dmg",[1]pl!$P:$P,pos!T23) / b!T22 * 530 / (184 * EXP(0.24 * avglvl!T22) + 130) +
        HLOOKUP("spo",[1]pl!$R:$R,pos!T23) / b!T22 * 125 +
        MIN(2.2, HLOOKUP("def",[1]pl!$S:$S,pos!T23) / b!T22) * 100 +
        ((185 / (0.17 + EXP((gwr!T22 * 100 - 35) * -0.134))) - 500) * 0.45 +
        (6 - MIN(6,avglvl!T22)) * -60,)</f>
        <v>1007.5647206356754</v>
      </c>
      <c r="U22" s="33">
        <f>IFERROR(
       (1240 - 1040 / POWER(MIN(6,avglvl!U22), 0.164)) * HLOOKUP("frg",[1]pl!$Q:$Q,pos!U23) / b!U22 +
        HLOOKUP("dmg",[1]pl!$P:$P,pos!U23) / b!U22 * 530 / (184 * EXP(0.24 * avglvl!U22) + 130) +
        HLOOKUP("spo",[1]pl!$R:$R,pos!U23) / b!U22 * 125 +
        MIN(2.2, HLOOKUP("def",[1]pl!$S:$S,pos!U23) / b!U22) * 100 +
        ((185 / (0.17 + EXP((gwr!U22 * 100 - 35) * -0.134))) - 500) * 0.45 +
        (6 - MIN(6,avglvl!U22)) * -60,)</f>
        <v>838.42033683159889</v>
      </c>
      <c r="V22" s="33">
        <f>IFERROR(
       (1240 - 1040 / POWER(MIN(6,avglvl!V22), 0.164)) * HLOOKUP("frg",[1]pl!$Q:$Q,pos!V23) / b!V22 +
        HLOOKUP("dmg",[1]pl!$P:$P,pos!V23) / b!V22 * 530 / (184 * EXP(0.24 * avglvl!V22) + 130) +
        HLOOKUP("spo",[1]pl!$R:$R,pos!V23) / b!V22 * 125 +
        MIN(2.2, HLOOKUP("def",[1]pl!$S:$S,pos!V23) / b!V22) * 100 +
        ((185 / (0.17 + EXP((gwr!V22 * 100 - 35) * -0.134))) - 500) * 0.45 +
        (6 - MIN(6,avglvl!V22)) * -60,)</f>
        <v>656.36812655999836</v>
      </c>
      <c r="W22" s="33">
        <f>IFERROR(
       (1240 - 1040 / POWER(MIN(6,avglvl!W22), 0.164)) * HLOOKUP("frg",[1]pl!$Q:$Q,pos!W23) / b!W22 +
        HLOOKUP("dmg",[1]pl!$P:$P,pos!W23) / b!W22 * 530 / (184 * EXP(0.24 * avglvl!W22) + 130) +
        HLOOKUP("spo",[1]pl!$R:$R,pos!W23) / b!W22 * 125 +
        MIN(2.2, HLOOKUP("def",[1]pl!$S:$S,pos!W23) / b!W22) * 100 +
        ((185 / (0.17 + EXP((gwr!W22 * 100 - 35) * -0.134))) - 500) * 0.45 +
        (6 - MIN(6,avglvl!W22)) * -60,)</f>
        <v>1008.9965247569119</v>
      </c>
      <c r="X22" s="33">
        <f>IFERROR(
       (1240 - 1040 / POWER(MIN(6,avglvl!X22), 0.164)) * HLOOKUP("frg",[1]pl!$Q:$Q,pos!X23) / b!X22 +
        HLOOKUP("dmg",[1]pl!$P:$P,pos!X23) / b!X22 * 530 / (184 * EXP(0.24 * avglvl!X22) + 130) +
        HLOOKUP("spo",[1]pl!$R:$R,pos!X23) / b!X22 * 125 +
        MIN(2.2, HLOOKUP("def",[1]pl!$S:$S,pos!X23) / b!X22) * 100 +
        ((185 / (0.17 + EXP((gwr!X22 * 100 - 35) * -0.134))) - 500) * 0.45 +
        (6 - MIN(6,avglvl!X22)) * -60,)</f>
        <v>827.01778968459428</v>
      </c>
      <c r="Y22" s="33">
        <f>IFERROR(
       (1240 - 1040 / POWER(MIN(6,avglvl!Y22), 0.164)) * HLOOKUP("frg",[1]pl!$Q:$Q,pos!Y23) / b!Y22 +
        HLOOKUP("dmg",[1]pl!$P:$P,pos!Y23) / b!Y22 * 530 / (184 * EXP(0.24 * avglvl!Y22) + 130) +
        HLOOKUP("spo",[1]pl!$R:$R,pos!Y23) / b!Y22 * 125 +
        MIN(2.2, HLOOKUP("def",[1]pl!$S:$S,pos!Y23) / b!Y22) * 100 +
        ((185 / (0.17 + EXP((gwr!Y22 * 100 - 35) * -0.134))) - 500) * 0.45 +
        (6 - MIN(6,avglvl!Y22)) * -60,)</f>
        <v>868.85850312152672</v>
      </c>
      <c r="Z22" s="33">
        <f>IFERROR(
       (1240 - 1040 / POWER(MIN(6,avglvl!Z22), 0.164)) * HLOOKUP("frg",[1]pl!$Q:$Q,pos!Z23) / b!Z22 +
        HLOOKUP("dmg",[1]pl!$P:$P,pos!Z23) / b!Z22 * 530 / (184 * EXP(0.24 * avglvl!Z22) + 130) +
        HLOOKUP("spo",[1]pl!$R:$R,pos!Z23) / b!Z22 * 125 +
        MIN(2.2, HLOOKUP("def",[1]pl!$S:$S,pos!Z23) / b!Z22) * 100 +
        ((185 / (0.17 + EXP((gwr!Z22 * 100 - 35) * -0.134))) - 500) * 0.45 +
        (6 - MIN(6,avglvl!Z22)) * -60,)</f>
        <v>770.44676106119891</v>
      </c>
      <c r="AA22" s="33">
        <f>IFERROR(
       (1240 - 1040 / POWER(MIN(6,avglvl!AA22), 0.164)) * HLOOKUP("frg",[1]pl!$Q:$Q,pos!AA23) / b!AA22 +
        HLOOKUP("dmg",[1]pl!$P:$P,pos!AA23) / b!AA22 * 530 / (184 * EXP(0.24 * avglvl!AA22) + 130) +
        HLOOKUP("spo",[1]pl!$R:$R,pos!AA23) / b!AA22 * 125 +
        MIN(2.2, HLOOKUP("def",[1]pl!$S:$S,pos!AA23) / b!AA22) * 100 +
        ((185 / (0.17 + EXP((gwr!AA22 * 100 - 35) * -0.134))) - 500) * 0.45 +
        (6 - MIN(6,avglvl!AA22)) * -60,)</f>
        <v>972.045745007145</v>
      </c>
      <c r="AB22" s="33">
        <f>IFERROR(
       (1240 - 1040 / POWER(MIN(6,avglvl!AB22), 0.164)) * HLOOKUP("frg",[1]pl!$Q:$Q,pos!AB23) / b!AB22 +
        HLOOKUP("dmg",[1]pl!$P:$P,pos!AB23) / b!AB22 * 530 / (184 * EXP(0.24 * avglvl!AB22) + 130) +
        HLOOKUP("spo",[1]pl!$R:$R,pos!AB23) / b!AB22 * 125 +
        MIN(2.2, HLOOKUP("def",[1]pl!$S:$S,pos!AB23) / b!AB22) * 100 +
        ((185 / (0.17 + EXP((gwr!AB22 * 100 - 35) * -0.134))) - 500) * 0.45 +
        (6 - MIN(6,avglvl!AB22)) * -60,)</f>
        <v>1562.0403643370698</v>
      </c>
      <c r="AC22" s="33">
        <f>IFERROR(
       (1240 - 1040 / POWER(MIN(6,avglvl!AC22), 0.164)) * HLOOKUP("frg",[1]pl!$Q:$Q,pos!AC23) / b!AC22 +
        HLOOKUP("dmg",[1]pl!$P:$P,pos!AC23) / b!AC22 * 530 / (184 * EXP(0.24 * avglvl!AC22) + 130) +
        HLOOKUP("spo",[1]pl!$R:$R,pos!AC23) / b!AC22 * 125 +
        MIN(2.2, HLOOKUP("def",[1]pl!$S:$S,pos!AC23) / b!AC22) * 100 +
        ((185 / (0.17 + EXP((gwr!AC22 * 100 - 35) * -0.134))) - 500) * 0.45 +
        (6 - MIN(6,avglvl!AC22)) * -60,)</f>
        <v>1383.8361625083899</v>
      </c>
      <c r="AD22" s="33">
        <f>IFERROR(
       (1240 - 1040 / POWER(MIN(6,avglvl!AD22), 0.164)) * HLOOKUP("frg",[1]pl!$Q:$Q,pos!AD23) / b!AD22 +
        HLOOKUP("dmg",[1]pl!$P:$P,pos!AD23) / b!AD22 * 530 / (184 * EXP(0.24 * avglvl!AD22) + 130) +
        HLOOKUP("spo",[1]pl!$R:$R,pos!AD23) / b!AD22 * 125 +
        MIN(2.2, HLOOKUP("def",[1]pl!$S:$S,pos!AD23) / b!AD22) * 100 +
        ((185 / (0.17 + EXP((gwr!AD22 * 100 - 35) * -0.134))) - 500) * 0.45 +
        (6 - MIN(6,avglvl!AD22)) * -60,)</f>
        <v>1009.2533645798208</v>
      </c>
      <c r="AE22" s="33">
        <f>IFERROR(
       (1240 - 1040 / POWER(MIN(6,avglvl!AE22), 0.164)) * HLOOKUP("frg",[1]pl!$Q:$Q,pos!AE23) / b!AE22 +
        HLOOKUP("dmg",[1]pl!$P:$P,pos!AE23) / b!AE22 * 530 / (184 * EXP(0.24 * avglvl!AE22) + 130) +
        HLOOKUP("spo",[1]pl!$R:$R,pos!AE23) / b!AE22 * 125 +
        MIN(2.2, HLOOKUP("def",[1]pl!$S:$S,pos!AE23) / b!AE22) * 100 +
        ((185 / (0.17 + EXP((gwr!AE22 * 100 - 35) * -0.134))) - 500) * 0.45 +
        (6 - MIN(6,avglvl!AE22)) * -60,)</f>
        <v>830.0216197462878</v>
      </c>
    </row>
    <row r="23" spans="1:31" x14ac:dyDescent="0.25">
      <c r="A23" s="33">
        <f>IFERROR(
       (1240 - 1040 / POWER(MIN(6,avglvl!A23), 0.164)) * HLOOKUP("frg",[1]pl!$Q:$Q,pos!A24) / b!A23 +
        HLOOKUP("dmg",[1]pl!$P:$P,pos!A24) / b!A23 * 530 / (184 * EXP(0.24 * avglvl!A23) + 130) +
        HLOOKUP("spo",[1]pl!$R:$R,pos!A24) / b!A23 * 125 +
        MIN(2.2, HLOOKUP("def",[1]pl!$S:$S,pos!A24) / b!A23) * 100 +
        ((185 / (0.17 + EXP((gwr!A23 * 100 - 35) * -0.134))) - 500) * 0.45 +
        (6 - MIN(6,avglvl!A23)) * -60,)</f>
        <v>1098.6332987774704</v>
      </c>
      <c r="B23" s="33">
        <f>IFERROR(
       (1240 - 1040 / POWER(MIN(6,avglvl!B23), 0.164)) * HLOOKUP("frg",[1]pl!$Q:$Q,pos!B24) / b!B23 +
        HLOOKUP("dmg",[1]pl!$P:$P,pos!B24) / b!B23 * 530 / (184 * EXP(0.24 * avglvl!B23) + 130) +
        HLOOKUP("spo",[1]pl!$R:$R,pos!B24) / b!B23 * 125 +
        MIN(2.2, HLOOKUP("def",[1]pl!$S:$S,pos!B24) / b!B23) * 100 +
        ((185 / (0.17 + EXP((gwr!B23 * 100 - 35) * -0.134))) - 500) * 0.45 +
        (6 - MIN(6,avglvl!B23)) * -60,)</f>
        <v>211.70843500130576</v>
      </c>
      <c r="C23" s="33">
        <f>IFERROR(
       (1240 - 1040 / POWER(MIN(6,avglvl!C23), 0.164)) * HLOOKUP("frg",[1]pl!$Q:$Q,pos!C24) / b!C23 +
        HLOOKUP("dmg",[1]pl!$P:$P,pos!C24) / b!C23 * 530 / (184 * EXP(0.24 * avglvl!C23) + 130) +
        HLOOKUP("spo",[1]pl!$R:$R,pos!C24) / b!C23 * 125 +
        MIN(2.2, HLOOKUP("def",[1]pl!$S:$S,pos!C24) / b!C23) * 100 +
        ((185 / (0.17 + EXP((gwr!C23 * 100 - 35) * -0.134))) - 500) * 0.45 +
        (6 - MIN(6,avglvl!C23)) * -60,)</f>
        <v>283.76238264982038</v>
      </c>
      <c r="D23" s="33">
        <f>IFERROR(
       (1240 - 1040 / POWER(MIN(6,avglvl!D23), 0.164)) * HLOOKUP("frg",[1]pl!$Q:$Q,pos!D24) / b!D23 +
        HLOOKUP("dmg",[1]pl!$P:$P,pos!D24) / b!D23 * 530 / (184 * EXP(0.24 * avglvl!D23) + 130) +
        HLOOKUP("spo",[1]pl!$R:$R,pos!D24) / b!D23 * 125 +
        MIN(2.2, HLOOKUP("def",[1]pl!$S:$S,pos!D24) / b!D23) * 100 +
        ((185 / (0.17 + EXP((gwr!D23 * 100 - 35) * -0.134))) - 500) * 0.45 +
        (6 - MIN(6,avglvl!D23)) * -60,)</f>
        <v>1213.626504294451</v>
      </c>
      <c r="E23" s="33">
        <f>IFERROR(
       (1240 - 1040 / POWER(MIN(6,avglvl!E23), 0.164)) * HLOOKUP("frg",[1]pl!$Q:$Q,pos!E24) / b!E23 +
        HLOOKUP("dmg",[1]pl!$P:$P,pos!E24) / b!E23 * 530 / (184 * EXP(0.24 * avglvl!E23) + 130) +
        HLOOKUP("spo",[1]pl!$R:$R,pos!E24) / b!E23 * 125 +
        MIN(2.2, HLOOKUP("def",[1]pl!$S:$S,pos!E24) / b!E23) * 100 +
        ((185 / (0.17 + EXP((gwr!E23 * 100 - 35) * -0.134))) - 500) * 0.45 +
        (6 - MIN(6,avglvl!E23)) * -60,)</f>
        <v>636.00521354742546</v>
      </c>
      <c r="F23" s="33">
        <f>IFERROR(
       (1240 - 1040 / POWER(MIN(6,avglvl!F23), 0.164)) * HLOOKUP("frg",[1]pl!$Q:$Q,pos!F24) / b!F23 +
        HLOOKUP("dmg",[1]pl!$P:$P,pos!F24) / b!F23 * 530 / (184 * EXP(0.24 * avglvl!F23) + 130) +
        HLOOKUP("spo",[1]pl!$R:$R,pos!F24) / b!F23 * 125 +
        MIN(2.2, HLOOKUP("def",[1]pl!$S:$S,pos!F24) / b!F23) * 100 +
        ((185 / (0.17 + EXP((gwr!F23 * 100 - 35) * -0.134))) - 500) * 0.45 +
        (6 - MIN(6,avglvl!F23)) * -60,)</f>
        <v>287.94922442761077</v>
      </c>
      <c r="G23" s="33">
        <f>IFERROR(
       (1240 - 1040 / POWER(MIN(6,avglvl!G23), 0.164)) * HLOOKUP("frg",[1]pl!$Q:$Q,pos!G24) / b!G23 +
        HLOOKUP("dmg",[1]pl!$P:$P,pos!G24) / b!G23 * 530 / (184 * EXP(0.24 * avglvl!G23) + 130) +
        HLOOKUP("spo",[1]pl!$R:$R,pos!G24) / b!G23 * 125 +
        MIN(2.2, HLOOKUP("def",[1]pl!$S:$S,pos!G24) / b!G23) * 100 +
        ((185 / (0.17 + EXP((gwr!G23 * 100 - 35) * -0.134))) - 500) * 0.45 +
        (6 - MIN(6,avglvl!G23)) * -60,)</f>
        <v>44.936649304447144</v>
      </c>
      <c r="H23" s="33">
        <f>IFERROR(
       (1240 - 1040 / POWER(MIN(6,avglvl!H23), 0.164)) * HLOOKUP("frg",[1]pl!$Q:$Q,pos!H24) / b!H23 +
        HLOOKUP("dmg",[1]pl!$P:$P,pos!H24) / b!H23 * 530 / (184 * EXP(0.24 * avglvl!H23) + 130) +
        HLOOKUP("spo",[1]pl!$R:$R,pos!H24) / b!H23 * 125 +
        MIN(2.2, HLOOKUP("def",[1]pl!$S:$S,pos!H24) / b!H23) * 100 +
        ((185 / (0.17 + EXP((gwr!H23 * 100 - 35) * -0.134))) - 500) * 0.45 +
        (6 - MIN(6,avglvl!H23)) * -60,)</f>
        <v>350.03802986674486</v>
      </c>
      <c r="I23" s="33">
        <f>IFERROR(
       (1240 - 1040 / POWER(MIN(6,avglvl!I23), 0.164)) * HLOOKUP("frg",[1]pl!$Q:$Q,pos!I24) / b!I23 +
        HLOOKUP("dmg",[1]pl!$P:$P,pos!I24) / b!I23 * 530 / (184 * EXP(0.24 * avglvl!I23) + 130) +
        HLOOKUP("spo",[1]pl!$R:$R,pos!I24) / b!I23 * 125 +
        MIN(2.2, HLOOKUP("def",[1]pl!$S:$S,pos!I24) / b!I23) * 100 +
        ((185 / (0.17 + EXP((gwr!I23 * 100 - 35) * -0.134))) - 500) * 0.45 +
        (6 - MIN(6,avglvl!I23)) * -60,)</f>
        <v>504.00188676012647</v>
      </c>
      <c r="J23" s="33">
        <f>IFERROR(
       (1240 - 1040 / POWER(MIN(6,avglvl!J23), 0.164)) * HLOOKUP("frg",[1]pl!$Q:$Q,pos!J24) / b!J23 +
        HLOOKUP("dmg",[1]pl!$P:$P,pos!J24) / b!J23 * 530 / (184 * EXP(0.24 * avglvl!J23) + 130) +
        HLOOKUP("spo",[1]pl!$R:$R,pos!J24) / b!J23 * 125 +
        MIN(2.2, HLOOKUP("def",[1]pl!$S:$S,pos!J24) / b!J23) * 100 +
        ((185 / (0.17 + EXP((gwr!J23 * 100 - 35) * -0.134))) - 500) * 0.45 +
        (6 - MIN(6,avglvl!J23)) * -60,)</f>
        <v>453.11169364344062</v>
      </c>
      <c r="K23" s="33">
        <f>IFERROR(
       (1240 - 1040 / POWER(MIN(6,avglvl!K23), 0.164)) * HLOOKUP("frg",[1]pl!$Q:$Q,pos!K24) / b!K23 +
        HLOOKUP("dmg",[1]pl!$P:$P,pos!K24) / b!K23 * 530 / (184 * EXP(0.24 * avglvl!K23) + 130) +
        HLOOKUP("spo",[1]pl!$R:$R,pos!K24) / b!K23 * 125 +
        MIN(2.2, HLOOKUP("def",[1]pl!$S:$S,pos!K24) / b!K23) * 100 +
        ((185 / (0.17 + EXP((gwr!K23 * 100 - 35) * -0.134))) - 500) * 0.45 +
        (6 - MIN(6,avglvl!K23)) * -60,)</f>
        <v>513.37334259468162</v>
      </c>
      <c r="L23" s="33">
        <f>IFERROR(
       (1240 - 1040 / POWER(MIN(6,avglvl!L23), 0.164)) * HLOOKUP("frg",[1]pl!$Q:$Q,pos!L24) / b!L23 +
        HLOOKUP("dmg",[1]pl!$P:$P,pos!L24) / b!L23 * 530 / (184 * EXP(0.24 * avglvl!L23) + 130) +
        HLOOKUP("spo",[1]pl!$R:$R,pos!L24) / b!L23 * 125 +
        MIN(2.2, HLOOKUP("def",[1]pl!$S:$S,pos!L24) / b!L23) * 100 +
        ((185 / (0.17 + EXP((gwr!L23 * 100 - 35) * -0.134))) - 500) * 0.45 +
        (6 - MIN(6,avglvl!L23)) * -60,)</f>
        <v>93.684718603475915</v>
      </c>
      <c r="M23" s="33">
        <f>IFERROR(
       (1240 - 1040 / POWER(MIN(6,avglvl!M23), 0.164)) * HLOOKUP("frg",[1]pl!$Q:$Q,pos!M24) / b!M23 +
        HLOOKUP("dmg",[1]pl!$P:$P,pos!M24) / b!M23 * 530 / (184 * EXP(0.24 * avglvl!M23) + 130) +
        HLOOKUP("spo",[1]pl!$R:$R,pos!M24) / b!M23 * 125 +
        MIN(2.2, HLOOKUP("def",[1]pl!$S:$S,pos!M24) / b!M23) * 100 +
        ((185 / (0.17 + EXP((gwr!M23 * 100 - 35) * -0.134))) - 500) * 0.45 +
        (6 - MIN(6,avglvl!M23)) * -60,)</f>
        <v>298.62932064047919</v>
      </c>
      <c r="N23" s="33">
        <f>IFERROR(
       (1240 - 1040 / POWER(MIN(6,avglvl!N23), 0.164)) * HLOOKUP("frg",[1]pl!$Q:$Q,pos!N24) / b!N23 +
        HLOOKUP("dmg",[1]pl!$P:$P,pos!N24) / b!N23 * 530 / (184 * EXP(0.24 * avglvl!N23) + 130) +
        HLOOKUP("spo",[1]pl!$R:$R,pos!N24) / b!N23 * 125 +
        MIN(2.2, HLOOKUP("def",[1]pl!$S:$S,pos!N24) / b!N23) * 100 +
        ((185 / (0.17 + EXP((gwr!N23 * 100 - 35) * -0.134))) - 500) * 0.45 +
        (6 - MIN(6,avglvl!N23)) * -60,)</f>
        <v>905.53516371316164</v>
      </c>
      <c r="O23" s="33">
        <f>IFERROR(
       (1240 - 1040 / POWER(MIN(6,avglvl!O23), 0.164)) * HLOOKUP("frg",[1]pl!$Q:$Q,pos!O24) / b!O23 +
        HLOOKUP("dmg",[1]pl!$P:$P,pos!O24) / b!O23 * 530 / (184 * EXP(0.24 * avglvl!O23) + 130) +
        HLOOKUP("spo",[1]pl!$R:$R,pos!O24) / b!O23 * 125 +
        MIN(2.2, HLOOKUP("def",[1]pl!$S:$S,pos!O24) / b!O23) * 100 +
        ((185 / (0.17 + EXP((gwr!O23 * 100 - 35) * -0.134))) - 500) * 0.45 +
        (6 - MIN(6,avglvl!O23)) * -60,)</f>
        <v>533.35327006656667</v>
      </c>
      <c r="Q23" s="33">
        <f>IFERROR(
       (1240 - 1040 / POWER(MIN(6,avglvl!Q23), 0.164)) * HLOOKUP("frg",[1]pl!$Q:$Q,pos!Q24) / b!Q23 +
        HLOOKUP("dmg",[1]pl!$P:$P,pos!Q24) / b!Q23 * 530 / (184 * EXP(0.24 * avglvl!Q23) + 130) +
        HLOOKUP("spo",[1]pl!$R:$R,pos!Q24) / b!Q23 * 125 +
        MIN(2.2, HLOOKUP("def",[1]pl!$S:$S,pos!Q24) / b!Q23) * 100 +
        ((185 / (0.17 + EXP((gwr!Q23 * 100 - 35) * -0.134))) - 500) * 0.45 +
        (6 - MIN(6,avglvl!Q23)) * -60,)</f>
        <v>665.62064812371023</v>
      </c>
      <c r="R23" s="33">
        <f>IFERROR(
       (1240 - 1040 / POWER(MIN(6,avglvl!R23), 0.164)) * HLOOKUP("frg",[1]pl!$Q:$Q,pos!R24) / b!R23 +
        HLOOKUP("dmg",[1]pl!$P:$P,pos!R24) / b!R23 * 530 / (184 * EXP(0.24 * avglvl!R23) + 130) +
        HLOOKUP("spo",[1]pl!$R:$R,pos!R24) / b!R23 * 125 +
        MIN(2.2, HLOOKUP("def",[1]pl!$S:$S,pos!R24) / b!R23) * 100 +
        ((185 / (0.17 + EXP((gwr!R23 * 100 - 35) * -0.134))) - 500) * 0.45 +
        (6 - MIN(6,avglvl!R23)) * -60,)</f>
        <v>509.69449030446299</v>
      </c>
      <c r="S23" s="33">
        <f>IFERROR(
       (1240 - 1040 / POWER(MIN(6,avglvl!S23), 0.164)) * HLOOKUP("frg",[1]pl!$Q:$Q,pos!S24) / b!S23 +
        HLOOKUP("dmg",[1]pl!$P:$P,pos!S24) / b!S23 * 530 / (184 * EXP(0.24 * avglvl!S23) + 130) +
        HLOOKUP("spo",[1]pl!$R:$R,pos!S24) / b!S23 * 125 +
        MIN(2.2, HLOOKUP("def",[1]pl!$S:$S,pos!S24) / b!S23) * 100 +
        ((185 / (0.17 + EXP((gwr!S23 * 100 - 35) * -0.134))) - 500) * 0.45 +
        (6 - MIN(6,avglvl!S23)) * -60,)</f>
        <v>880.52646158521543</v>
      </c>
      <c r="T23" s="33">
        <f>IFERROR(
       (1240 - 1040 / POWER(MIN(6,avglvl!T23), 0.164)) * HLOOKUP("frg",[1]pl!$Q:$Q,pos!T24) / b!T23 +
        HLOOKUP("dmg",[1]pl!$P:$P,pos!T24) / b!T23 * 530 / (184 * EXP(0.24 * avglvl!T23) + 130) +
        HLOOKUP("spo",[1]pl!$R:$R,pos!T24) / b!T23 * 125 +
        MIN(2.2, HLOOKUP("def",[1]pl!$S:$S,pos!T24) / b!T23) * 100 +
        ((185 / (0.17 + EXP((gwr!T23 * 100 - 35) * -0.134))) - 500) * 0.45 +
        (6 - MIN(6,avglvl!T23)) * -60,)</f>
        <v>359.85764435074549</v>
      </c>
      <c r="U23" s="33">
        <f>IFERROR(
       (1240 - 1040 / POWER(MIN(6,avglvl!U23), 0.164)) * HLOOKUP("frg",[1]pl!$Q:$Q,pos!U24) / b!U23 +
        HLOOKUP("dmg",[1]pl!$P:$P,pos!U24) / b!U23 * 530 / (184 * EXP(0.24 * avglvl!U23) + 130) +
        HLOOKUP("spo",[1]pl!$R:$R,pos!U24) / b!U23 * 125 +
        MIN(2.2, HLOOKUP("def",[1]pl!$S:$S,pos!U24) / b!U23) * 100 +
        ((185 / (0.17 + EXP((gwr!U23 * 100 - 35) * -0.134))) - 500) * 0.45 +
        (6 - MIN(6,avglvl!U23)) * -60,)</f>
        <v>47.342865563576538</v>
      </c>
      <c r="V23" s="33">
        <f>IFERROR(
       (1240 - 1040 / POWER(MIN(6,avglvl!V23), 0.164)) * HLOOKUP("frg",[1]pl!$Q:$Q,pos!V24) / b!V23 +
        HLOOKUP("dmg",[1]pl!$P:$P,pos!V24) / b!V23 * 530 / (184 * EXP(0.24 * avglvl!V23) + 130) +
        HLOOKUP("spo",[1]pl!$R:$R,pos!V24) / b!V23 * 125 +
        MIN(2.2, HLOOKUP("def",[1]pl!$S:$S,pos!V24) / b!V23) * 100 +
        ((185 / (0.17 + EXP((gwr!V23 * 100 - 35) * -0.134))) - 500) * 0.45 +
        (6 - MIN(6,avglvl!V23)) * -60,)</f>
        <v>596.01627388768111</v>
      </c>
      <c r="W23" s="33">
        <f>IFERROR(
       (1240 - 1040 / POWER(MIN(6,avglvl!W23), 0.164)) * HLOOKUP("frg",[1]pl!$Q:$Q,pos!W24) / b!W23 +
        HLOOKUP("dmg",[1]pl!$P:$P,pos!W24) / b!W23 * 530 / (184 * EXP(0.24 * avglvl!W23) + 130) +
        HLOOKUP("spo",[1]pl!$R:$R,pos!W24) / b!W23 * 125 +
        MIN(2.2, HLOOKUP("def",[1]pl!$S:$S,pos!W24) / b!W23) * 100 +
        ((185 / (0.17 + EXP((gwr!W23 * 100 - 35) * -0.134))) - 500) * 0.45 +
        (6 - MIN(6,avglvl!W23)) * -60,)</f>
        <v>471.26499201704303</v>
      </c>
      <c r="X23" s="33">
        <f>IFERROR(
       (1240 - 1040 / POWER(MIN(6,avglvl!X23), 0.164)) * HLOOKUP("frg",[1]pl!$Q:$Q,pos!X24) / b!X23 +
        HLOOKUP("dmg",[1]pl!$P:$P,pos!X24) / b!X23 * 530 / (184 * EXP(0.24 * avglvl!X23) + 130) +
        HLOOKUP("spo",[1]pl!$R:$R,pos!X24) / b!X23 * 125 +
        MIN(2.2, HLOOKUP("def",[1]pl!$S:$S,pos!X24) / b!X23) * 100 +
        ((185 / (0.17 + EXP((gwr!X23 * 100 - 35) * -0.134))) - 500) * 0.45 +
        (6 - MIN(6,avglvl!X23)) * -60,)</f>
        <v>706.10544845538857</v>
      </c>
      <c r="Y23" s="33">
        <f>IFERROR(
       (1240 - 1040 / POWER(MIN(6,avglvl!Y23), 0.164)) * HLOOKUP("frg",[1]pl!$Q:$Q,pos!Y24) / b!Y23 +
        HLOOKUP("dmg",[1]pl!$P:$P,pos!Y24) / b!Y23 * 530 / (184 * EXP(0.24 * avglvl!Y23) + 130) +
        HLOOKUP("spo",[1]pl!$R:$R,pos!Y24) / b!Y23 * 125 +
        MIN(2.2, HLOOKUP("def",[1]pl!$S:$S,pos!Y24) / b!Y23) * 100 +
        ((185 / (0.17 + EXP((gwr!Y23 * 100 - 35) * -0.134))) - 500) * 0.45 +
        (6 - MIN(6,avglvl!Y23)) * -60,)</f>
        <v>478.83041484326759</v>
      </c>
      <c r="Z23" s="33">
        <f>IFERROR(
       (1240 - 1040 / POWER(MIN(6,avglvl!Z23), 0.164)) * HLOOKUP("frg",[1]pl!$Q:$Q,pos!Z24) / b!Z23 +
        HLOOKUP("dmg",[1]pl!$P:$P,pos!Z24) / b!Z23 * 530 / (184 * EXP(0.24 * avglvl!Z23) + 130) +
        HLOOKUP("spo",[1]pl!$R:$R,pos!Z24) / b!Z23 * 125 +
        MIN(2.2, HLOOKUP("def",[1]pl!$S:$S,pos!Z24) / b!Z23) * 100 +
        ((185 / (0.17 + EXP((gwr!Z23 * 100 - 35) * -0.134))) - 500) * 0.45 +
        (6 - MIN(6,avglvl!Z23)) * -60,)</f>
        <v>284.62587424805804</v>
      </c>
      <c r="AA23" s="33">
        <f>IFERROR(
       (1240 - 1040 / POWER(MIN(6,avglvl!AA23), 0.164)) * HLOOKUP("frg",[1]pl!$Q:$Q,pos!AA24) / b!AA23 +
        HLOOKUP("dmg",[1]pl!$P:$P,pos!AA24) / b!AA23 * 530 / (184 * EXP(0.24 * avglvl!AA23) + 130) +
        HLOOKUP("spo",[1]pl!$R:$R,pos!AA24) / b!AA23 * 125 +
        MIN(2.2, HLOOKUP("def",[1]pl!$S:$S,pos!AA24) / b!AA23) * 100 +
        ((185 / (0.17 + EXP((gwr!AA23 * 100 - 35) * -0.134))) - 500) * 0.45 +
        (6 - MIN(6,avglvl!AA23)) * -60,)</f>
        <v>1211.4473364153064</v>
      </c>
      <c r="AB23" s="33">
        <f>IFERROR(
       (1240 - 1040 / POWER(MIN(6,avglvl!AB23), 0.164)) * HLOOKUP("frg",[1]pl!$Q:$Q,pos!AB24) / b!AB23 +
        HLOOKUP("dmg",[1]pl!$P:$P,pos!AB24) / b!AB23 * 530 / (184 * EXP(0.24 * avglvl!AB23) + 130) +
        HLOOKUP("spo",[1]pl!$R:$R,pos!AB24) / b!AB23 * 125 +
        MIN(2.2, HLOOKUP("def",[1]pl!$S:$S,pos!AB24) / b!AB23) * 100 +
        ((185 / (0.17 + EXP((gwr!AB23 * 100 - 35) * -0.134))) - 500) * 0.45 +
        (6 - MIN(6,avglvl!AB23)) * -60,)</f>
        <v>965.50039821450844</v>
      </c>
      <c r="AC23" s="33">
        <f>IFERROR(
       (1240 - 1040 / POWER(MIN(6,avglvl!AC23), 0.164)) * HLOOKUP("frg",[1]pl!$Q:$Q,pos!AC24) / b!AC23 +
        HLOOKUP("dmg",[1]pl!$P:$P,pos!AC24) / b!AC23 * 530 / (184 * EXP(0.24 * avglvl!AC23) + 130) +
        HLOOKUP("spo",[1]pl!$R:$R,pos!AC24) / b!AC23 * 125 +
        MIN(2.2, HLOOKUP("def",[1]pl!$S:$S,pos!AC24) / b!AC23) * 100 +
        ((185 / (0.17 + EXP((gwr!AC23 * 100 - 35) * -0.134))) - 500) * 0.45 +
        (6 - MIN(6,avglvl!AC23)) * -60,)</f>
        <v>770.41586250232524</v>
      </c>
      <c r="AD23" s="33">
        <f>IFERROR(
       (1240 - 1040 / POWER(MIN(6,avglvl!AD23), 0.164)) * HLOOKUP("frg",[1]pl!$Q:$Q,pos!AD24) / b!AD23 +
        HLOOKUP("dmg",[1]pl!$P:$P,pos!AD24) / b!AD23 * 530 / (184 * EXP(0.24 * avglvl!AD23) + 130) +
        HLOOKUP("spo",[1]pl!$R:$R,pos!AD24) / b!AD23 * 125 +
        MIN(2.2, HLOOKUP("def",[1]pl!$S:$S,pos!AD24) / b!AD23) * 100 +
        ((185 / (0.17 + EXP((gwr!AD23 * 100 - 35) * -0.134))) - 500) * 0.45 +
        (6 - MIN(6,avglvl!AD23)) * -60,)</f>
        <v>956.64593588679872</v>
      </c>
      <c r="AE23" s="33">
        <f>IFERROR(
       (1240 - 1040 / POWER(MIN(6,avglvl!AE23), 0.164)) * HLOOKUP("frg",[1]pl!$Q:$Q,pos!AE24) / b!AE23 +
        HLOOKUP("dmg",[1]pl!$P:$P,pos!AE24) / b!AE23 * 530 / (184 * EXP(0.24 * avglvl!AE23) + 130) +
        HLOOKUP("spo",[1]pl!$R:$R,pos!AE24) / b!AE23 * 125 +
        MIN(2.2, HLOOKUP("def",[1]pl!$S:$S,pos!AE24) / b!AE23) * 100 +
        ((185 / (0.17 + EXP((gwr!AE23 * 100 - 35) * -0.134))) - 500) * 0.45 +
        (6 - MIN(6,avglvl!AE23)) * -60,)</f>
        <v>193.24353411163966</v>
      </c>
    </row>
    <row r="24" spans="1:31" x14ac:dyDescent="0.25">
      <c r="A24" s="33">
        <f>IFERROR(
       (1240 - 1040 / POWER(MIN(6,avglvl!A24), 0.164)) * HLOOKUP("frg",[1]pl!$Q:$Q,pos!A25) / b!A24 +
        HLOOKUP("dmg",[1]pl!$P:$P,pos!A25) / b!A24 * 530 / (184 * EXP(0.24 * avglvl!A24) + 130) +
        HLOOKUP("spo",[1]pl!$R:$R,pos!A25) / b!A24 * 125 +
        MIN(2.2, HLOOKUP("def",[1]pl!$S:$S,pos!A25) / b!A24) * 100 +
        ((185 / (0.17 + EXP((gwr!A24 * 100 - 35) * -0.134))) - 500) * 0.45 +
        (6 - MIN(6,avglvl!A24)) * -60,)</f>
        <v>1086.6483260046703</v>
      </c>
      <c r="B24" s="33">
        <f>IFERROR(
       (1240 - 1040 / POWER(MIN(6,avglvl!B24), 0.164)) * HLOOKUP("frg",[1]pl!$Q:$Q,pos!B25) / b!B24 +
        HLOOKUP("dmg",[1]pl!$P:$P,pos!B25) / b!B24 * 530 / (184 * EXP(0.24 * avglvl!B24) + 130) +
        HLOOKUP("spo",[1]pl!$R:$R,pos!B25) / b!B24 * 125 +
        MIN(2.2, HLOOKUP("def",[1]pl!$S:$S,pos!B25) / b!B24) * 100 +
        ((185 / (0.17 + EXP((gwr!B24 * 100 - 35) * -0.134))) - 500) * 0.45 +
        (6 - MIN(6,avglvl!B24)) * -60,)</f>
        <v>906.43484847265267</v>
      </c>
      <c r="C24" s="33">
        <f>IFERROR(
       (1240 - 1040 / POWER(MIN(6,avglvl!C24), 0.164)) * HLOOKUP("frg",[1]pl!$Q:$Q,pos!C25) / b!C24 +
        HLOOKUP("dmg",[1]pl!$P:$P,pos!C25) / b!C24 * 530 / (184 * EXP(0.24 * avglvl!C24) + 130) +
        HLOOKUP("spo",[1]pl!$R:$R,pos!C25) / b!C24 * 125 +
        MIN(2.2, HLOOKUP("def",[1]pl!$S:$S,pos!C25) / b!C24) * 100 +
        ((185 / (0.17 + EXP((gwr!C24 * 100 - 35) * -0.134))) - 500) * 0.45 +
        (6 - MIN(6,avglvl!C24)) * -60,)</f>
        <v>421.88147929901993</v>
      </c>
      <c r="D24" s="33">
        <f>IFERROR(
       (1240 - 1040 / POWER(MIN(6,avglvl!D24), 0.164)) * HLOOKUP("frg",[1]pl!$Q:$Q,pos!D25) / b!D24 +
        HLOOKUP("dmg",[1]pl!$P:$P,pos!D25) / b!D24 * 530 / (184 * EXP(0.24 * avglvl!D24) + 130) +
        HLOOKUP("spo",[1]pl!$R:$R,pos!D25) / b!D24 * 125 +
        MIN(2.2, HLOOKUP("def",[1]pl!$S:$S,pos!D25) / b!D24) * 100 +
        ((185 / (0.17 + EXP((gwr!D24 * 100 - 35) * -0.134))) - 500) * 0.45 +
        (6 - MIN(6,avglvl!D24)) * -60,)</f>
        <v>388.92307712745287</v>
      </c>
      <c r="E24" s="33">
        <f>IFERROR(
       (1240 - 1040 / POWER(MIN(6,avglvl!E24), 0.164)) * HLOOKUP("frg",[1]pl!$Q:$Q,pos!E25) / b!E24 +
        HLOOKUP("dmg",[1]pl!$P:$P,pos!E25) / b!E24 * 530 / (184 * EXP(0.24 * avglvl!E24) + 130) +
        HLOOKUP("spo",[1]pl!$R:$R,pos!E25) / b!E24 * 125 +
        MIN(2.2, HLOOKUP("def",[1]pl!$S:$S,pos!E25) / b!E24) * 100 +
        ((185 / (0.17 + EXP((gwr!E24 * 100 - 35) * -0.134))) - 500) * 0.45 +
        (6 - MIN(6,avglvl!E24)) * -60,)</f>
        <v>400.93140024013871</v>
      </c>
      <c r="F24" s="33">
        <f>IFERROR(
       (1240 - 1040 / POWER(MIN(6,avglvl!F24), 0.164)) * HLOOKUP("frg",[1]pl!$Q:$Q,pos!F25) / b!F24 +
        HLOOKUP("dmg",[1]pl!$P:$P,pos!F25) / b!F24 * 530 / (184 * EXP(0.24 * avglvl!F24) + 130) +
        HLOOKUP("spo",[1]pl!$R:$R,pos!F25) / b!F24 * 125 +
        MIN(2.2, HLOOKUP("def",[1]pl!$S:$S,pos!F25) / b!F24) * 100 +
        ((185 / (0.17 + EXP((gwr!F24 * 100 - 35) * -0.134))) - 500) * 0.45 +
        (6 - MIN(6,avglvl!F24)) * -60,)</f>
        <v>1213.626504294451</v>
      </c>
      <c r="G24" s="33">
        <f>IFERROR(
       (1240 - 1040 / POWER(MIN(6,avglvl!G24), 0.164)) * HLOOKUP("frg",[1]pl!$Q:$Q,pos!G25) / b!G24 +
        HLOOKUP("dmg",[1]pl!$P:$P,pos!G25) / b!G24 * 530 / (184 * EXP(0.24 * avglvl!G24) + 130) +
        HLOOKUP("spo",[1]pl!$R:$R,pos!G25) / b!G24 * 125 +
        MIN(2.2, HLOOKUP("def",[1]pl!$S:$S,pos!G25) / b!G24) * 100 +
        ((185 / (0.17 + EXP((gwr!G24 * 100 - 35) * -0.134))) - 500) * 0.45 +
        (6 - MIN(6,avglvl!G24)) * -60,)</f>
        <v>218.50028884660736</v>
      </c>
      <c r="H24" s="33">
        <f>IFERROR(
       (1240 - 1040 / POWER(MIN(6,avglvl!H24), 0.164)) * HLOOKUP("frg",[1]pl!$Q:$Q,pos!H25) / b!H24 +
        HLOOKUP("dmg",[1]pl!$P:$P,pos!H25) / b!H24 * 530 / (184 * EXP(0.24 * avglvl!H24) + 130) +
        HLOOKUP("spo",[1]pl!$R:$R,pos!H25) / b!H24 * 125 +
        MIN(2.2, HLOOKUP("def",[1]pl!$S:$S,pos!H25) / b!H24) * 100 +
        ((185 / (0.17 + EXP((gwr!H24 * 100 - 35) * -0.134))) - 500) * 0.45 +
        (6 - MIN(6,avglvl!H24)) * -60,)</f>
        <v>0.56951493676143627</v>
      </c>
      <c r="I24" s="33">
        <f>IFERROR(
       (1240 - 1040 / POWER(MIN(6,avglvl!I24), 0.164)) * HLOOKUP("frg",[1]pl!$Q:$Q,pos!I25) / b!I24 +
        HLOOKUP("dmg",[1]pl!$P:$P,pos!I25) / b!I24 * 530 / (184 * EXP(0.24 * avglvl!I24) + 130) +
        HLOOKUP("spo",[1]pl!$R:$R,pos!I25) / b!I24 * 125 +
        MIN(2.2, HLOOKUP("def",[1]pl!$S:$S,pos!I25) / b!I24) * 100 +
        ((185 / (0.17 + EXP((gwr!I24 * 100 - 35) * -0.134))) - 500) * 0.45 +
        (6 - MIN(6,avglvl!I24)) * -60,)</f>
        <v>269.05498515017018</v>
      </c>
      <c r="J24" s="33">
        <f>IFERROR(
       (1240 - 1040 / POWER(MIN(6,avglvl!J24), 0.164)) * HLOOKUP("frg",[1]pl!$Q:$Q,pos!J25) / b!J24 +
        HLOOKUP("dmg",[1]pl!$P:$P,pos!J25) / b!J24 * 530 / (184 * EXP(0.24 * avglvl!J24) + 130) +
        HLOOKUP("spo",[1]pl!$R:$R,pos!J25) / b!J24 * 125 +
        MIN(2.2, HLOOKUP("def",[1]pl!$S:$S,pos!J25) / b!J24) * 100 +
        ((185 / (0.17 + EXP((gwr!J24 * 100 - 35) * -0.134))) - 500) * 0.45 +
        (6 - MIN(6,avglvl!J24)) * -60,)</f>
        <v>467.59766420316583</v>
      </c>
      <c r="K24" s="33">
        <f>IFERROR(
       (1240 - 1040 / POWER(MIN(6,avglvl!K24), 0.164)) * HLOOKUP("frg",[1]pl!$Q:$Q,pos!K25) / b!K24 +
        HLOOKUP("dmg",[1]pl!$P:$P,pos!K25) / b!K24 * 530 / (184 * EXP(0.24 * avglvl!K24) + 130) +
        HLOOKUP("spo",[1]pl!$R:$R,pos!K25) / b!K24 * 125 +
        MIN(2.2, HLOOKUP("def",[1]pl!$S:$S,pos!K25) / b!K24) * 100 +
        ((185 / (0.17 + EXP((gwr!K24 * 100 - 35) * -0.134))) - 500) * 0.45 +
        (6 - MIN(6,avglvl!K24)) * -60,)</f>
        <v>0</v>
      </c>
      <c r="L24" s="33">
        <f>IFERROR(
       (1240 - 1040 / POWER(MIN(6,avglvl!L24), 0.164)) * HLOOKUP("frg",[1]pl!$Q:$Q,pos!L25) / b!L24 +
        HLOOKUP("dmg",[1]pl!$P:$P,pos!L25) / b!L24 * 530 / (184 * EXP(0.24 * avglvl!L24) + 130) +
        HLOOKUP("spo",[1]pl!$R:$R,pos!L25) / b!L24 * 125 +
        MIN(2.2, HLOOKUP("def",[1]pl!$S:$S,pos!L25) / b!L24) * 100 +
        ((185 / (0.17 + EXP((gwr!L24 * 100 - 35) * -0.134))) - 500) * 0.45 +
        (6 - MIN(6,avglvl!L24)) * -60,)</f>
        <v>95.372057504656141</v>
      </c>
      <c r="M24" s="33">
        <f>IFERROR(
       (1240 - 1040 / POWER(MIN(6,avglvl!M24), 0.164)) * HLOOKUP("frg",[1]pl!$Q:$Q,pos!M25) / b!M24 +
        HLOOKUP("dmg",[1]pl!$P:$P,pos!M25) / b!M24 * 530 / (184 * EXP(0.24 * avglvl!M24) + 130) +
        HLOOKUP("spo",[1]pl!$R:$R,pos!M25) / b!M24 * 125 +
        MIN(2.2, HLOOKUP("def",[1]pl!$S:$S,pos!M25) / b!M24) * 100 +
        ((185 / (0.17 + EXP((gwr!M24 * 100 - 35) * -0.134))) - 500) * 0.45 +
        (6 - MIN(6,avglvl!M24)) * -60,)</f>
        <v>164.10870305060223</v>
      </c>
      <c r="N24" s="33">
        <f>IFERROR(
       (1240 - 1040 / POWER(MIN(6,avglvl!N24), 0.164)) * HLOOKUP("frg",[1]pl!$Q:$Q,pos!N25) / b!N24 +
        HLOOKUP("dmg",[1]pl!$P:$P,pos!N25) / b!N24 * 530 / (184 * EXP(0.24 * avglvl!N24) + 130) +
        HLOOKUP("spo",[1]pl!$R:$R,pos!N25) / b!N24 * 125 +
        MIN(2.2, HLOOKUP("def",[1]pl!$S:$S,pos!N25) / b!N24) * 100 +
        ((185 / (0.17 + EXP((gwr!N24 * 100 - 35) * -0.134))) - 500) * 0.45 +
        (6 - MIN(6,avglvl!N24)) * -60,)</f>
        <v>44.292647142081762</v>
      </c>
      <c r="O24" s="33">
        <f>IFERROR(
       (1240 - 1040 / POWER(MIN(6,avglvl!O24), 0.164)) * HLOOKUP("frg",[1]pl!$Q:$Q,pos!O25) / b!O24 +
        HLOOKUP("dmg",[1]pl!$P:$P,pos!O25) / b!O24 * 530 / (184 * EXP(0.24 * avglvl!O24) + 130) +
        HLOOKUP("spo",[1]pl!$R:$R,pos!O25) / b!O24 * 125 +
        MIN(2.2, HLOOKUP("def",[1]pl!$S:$S,pos!O25) / b!O24) * 100 +
        ((185 / (0.17 + EXP((gwr!O24 * 100 - 35) * -0.134))) - 500) * 0.45 +
        (6 - MIN(6,avglvl!O24)) * -60,)</f>
        <v>112.33557164114302</v>
      </c>
      <c r="Q24" s="33">
        <f>IFERROR(
       (1240 - 1040 / POWER(MIN(6,avglvl!Q24), 0.164)) * HLOOKUP("frg",[1]pl!$Q:$Q,pos!Q25) / b!Q24 +
        HLOOKUP("dmg",[1]pl!$P:$P,pos!Q25) / b!Q24 * 530 / (184 * EXP(0.24 * avglvl!Q24) + 130) +
        HLOOKUP("spo",[1]pl!$R:$R,pos!Q25) / b!Q24 * 125 +
        MIN(2.2, HLOOKUP("def",[1]pl!$S:$S,pos!Q25) / b!Q24) * 100 +
        ((185 / (0.17 + EXP((gwr!Q24 * 100 - 35) * -0.134))) - 500) * 0.45 +
        (6 - MIN(6,avglvl!Q24)) * -60,)</f>
        <v>22.304172704342932</v>
      </c>
      <c r="R24" s="33">
        <f>IFERROR(
       (1240 - 1040 / POWER(MIN(6,avglvl!R24), 0.164)) * HLOOKUP("frg",[1]pl!$Q:$Q,pos!R25) / b!R24 +
        HLOOKUP("dmg",[1]pl!$P:$P,pos!R25) / b!R24 * 530 / (184 * EXP(0.24 * avglvl!R24) + 130) +
        HLOOKUP("spo",[1]pl!$R:$R,pos!R25) / b!R24 * 125 +
        MIN(2.2, HLOOKUP("def",[1]pl!$S:$S,pos!R25) / b!R24) * 100 +
        ((185 / (0.17 + EXP((gwr!R24 * 100 - 35) * -0.134))) - 500) * 0.45 +
        (6 - MIN(6,avglvl!R24)) * -60,)</f>
        <v>791.83229701358971</v>
      </c>
      <c r="S24" s="33">
        <f>IFERROR(
       (1240 - 1040 / POWER(MIN(6,avglvl!S24), 0.164)) * HLOOKUP("frg",[1]pl!$Q:$Q,pos!S25) / b!S24 +
        HLOOKUP("dmg",[1]pl!$P:$P,pos!S25) / b!S24 * 530 / (184 * EXP(0.24 * avglvl!S24) + 130) +
        HLOOKUP("spo",[1]pl!$R:$R,pos!S25) / b!S24 * 125 +
        MIN(2.2, HLOOKUP("def",[1]pl!$S:$S,pos!S25) / b!S24) * 100 +
        ((185 / (0.17 + EXP((gwr!S24 * 100 - 35) * -0.134))) - 500) * 0.45 +
        (6 - MIN(6,avglvl!S24)) * -60,)</f>
        <v>382.33135175218536</v>
      </c>
      <c r="T24" s="33">
        <f>IFERROR(
       (1240 - 1040 / POWER(MIN(6,avglvl!T24), 0.164)) * HLOOKUP("frg",[1]pl!$Q:$Q,pos!T25) / b!T24 +
        HLOOKUP("dmg",[1]pl!$P:$P,pos!T25) / b!T24 * 530 / (184 * EXP(0.24 * avglvl!T24) + 130) +
        HLOOKUP("spo",[1]pl!$R:$R,pos!T25) / b!T24 * 125 +
        MIN(2.2, HLOOKUP("def",[1]pl!$S:$S,pos!T25) / b!T24) * 100 +
        ((185 / (0.17 + EXP((gwr!T24 * 100 - 35) * -0.134))) - 500) * 0.45 +
        (6 - MIN(6,avglvl!T24)) * -60,)</f>
        <v>211.79545400846473</v>
      </c>
      <c r="U24" s="33">
        <f>IFERROR(
       (1240 - 1040 / POWER(MIN(6,avglvl!U24), 0.164)) * HLOOKUP("frg",[1]pl!$Q:$Q,pos!U25) / b!U24 +
        HLOOKUP("dmg",[1]pl!$P:$P,pos!U25) / b!U24 * 530 / (184 * EXP(0.24 * avglvl!U24) + 130) +
        HLOOKUP("spo",[1]pl!$R:$R,pos!U25) / b!U24 * 125 +
        MIN(2.2, HLOOKUP("def",[1]pl!$S:$S,pos!U25) / b!U24) * 100 +
        ((185 / (0.17 + EXP((gwr!U24 * 100 - 35) * -0.134))) - 500) * 0.45 +
        (6 - MIN(6,avglvl!U24)) * -60,)</f>
        <v>219.50228423276729</v>
      </c>
      <c r="V24" s="33">
        <f>IFERROR(
       (1240 - 1040 / POWER(MIN(6,avglvl!V24), 0.164)) * HLOOKUP("frg",[1]pl!$Q:$Q,pos!V25) / b!V24 +
        HLOOKUP("dmg",[1]pl!$P:$P,pos!V25) / b!V24 * 530 / (184 * EXP(0.24 * avglvl!V24) + 130) +
        HLOOKUP("spo",[1]pl!$R:$R,pos!V25) / b!V24 * 125 +
        MIN(2.2, HLOOKUP("def",[1]pl!$S:$S,pos!V25) / b!V24) * 100 +
        ((185 / (0.17 + EXP((gwr!V24 * 100 - 35) * -0.134))) - 500) * 0.45 +
        (6 - MIN(6,avglvl!V24)) * -60,)</f>
        <v>310.17652635811771</v>
      </c>
      <c r="W24" s="33">
        <f>IFERROR(
       (1240 - 1040 / POWER(MIN(6,avglvl!W24), 0.164)) * HLOOKUP("frg",[1]pl!$Q:$Q,pos!W25) / b!W24 +
        HLOOKUP("dmg",[1]pl!$P:$P,pos!W25) / b!W24 * 530 / (184 * EXP(0.24 * avglvl!W24) + 130) +
        HLOOKUP("spo",[1]pl!$R:$R,pos!W25) / b!W24 * 125 +
        MIN(2.2, HLOOKUP("def",[1]pl!$S:$S,pos!W25) / b!W24) * 100 +
        ((185 / (0.17 + EXP((gwr!W24 * 100 - 35) * -0.134))) - 500) * 0.45 +
        (6 - MIN(6,avglvl!W24)) * -60,)</f>
        <v>765.68855051636399</v>
      </c>
      <c r="X24" s="33">
        <f>IFERROR(
       (1240 - 1040 / POWER(MIN(6,avglvl!X24), 0.164)) * HLOOKUP("frg",[1]pl!$Q:$Q,pos!X25) / b!X24 +
        HLOOKUP("dmg",[1]pl!$P:$P,pos!X25) / b!X24 * 530 / (184 * EXP(0.24 * avglvl!X24) + 130) +
        HLOOKUP("spo",[1]pl!$R:$R,pos!X25) / b!X24 * 125 +
        MIN(2.2, HLOOKUP("def",[1]pl!$S:$S,pos!X25) / b!X24) * 100 +
        ((185 / (0.17 + EXP((gwr!X24 * 100 - 35) * -0.134))) - 500) * 0.45 +
        (6 - MIN(6,avglvl!X24)) * -60,)</f>
        <v>-43.953543420883818</v>
      </c>
      <c r="Y24" s="33">
        <f>IFERROR(
       (1240 - 1040 / POWER(MIN(6,avglvl!Y24), 0.164)) * HLOOKUP("frg",[1]pl!$Q:$Q,pos!Y25) / b!Y24 +
        HLOOKUP("dmg",[1]pl!$P:$P,pos!Y25) / b!Y24 * 530 / (184 * EXP(0.24 * avglvl!Y24) + 130) +
        HLOOKUP("spo",[1]pl!$R:$R,pos!Y25) / b!Y24 * 125 +
        MIN(2.2, HLOOKUP("def",[1]pl!$S:$S,pos!Y25) / b!Y24) * 100 +
        ((185 / (0.17 + EXP((gwr!Y24 * 100 - 35) * -0.134))) - 500) * 0.45 +
        (6 - MIN(6,avglvl!Y24)) * -60,)</f>
        <v>-64.685585421563133</v>
      </c>
      <c r="Z24" s="33">
        <f>IFERROR(
       (1240 - 1040 / POWER(MIN(6,avglvl!Z24), 0.164)) * HLOOKUP("frg",[1]pl!$Q:$Q,pos!Z25) / b!Z24 +
        HLOOKUP("dmg",[1]pl!$P:$P,pos!Z25) / b!Z24 * 530 / (184 * EXP(0.24 * avglvl!Z24) + 130) +
        HLOOKUP("spo",[1]pl!$R:$R,pos!Z25) / b!Z24 * 125 +
        MIN(2.2, HLOOKUP("def",[1]pl!$S:$S,pos!Z25) / b!Z24) * 100 +
        ((185 / (0.17 + EXP((gwr!Z24 * 100 - 35) * -0.134))) - 500) * 0.45 +
        (6 - MIN(6,avglvl!Z24)) * -60,)</f>
        <v>305.30193968556102</v>
      </c>
      <c r="AA24" s="33">
        <f>IFERROR(
       (1240 - 1040 / POWER(MIN(6,avglvl!AA24), 0.164)) * HLOOKUP("frg",[1]pl!$Q:$Q,pos!AA25) / b!AA24 +
        HLOOKUP("dmg",[1]pl!$P:$P,pos!AA25) / b!AA24 * 530 / (184 * EXP(0.24 * avglvl!AA24) + 130) +
        HLOOKUP("spo",[1]pl!$R:$R,pos!AA25) / b!AA24 * 125 +
        MIN(2.2, HLOOKUP("def",[1]pl!$S:$S,pos!AA25) / b!AA24) * 100 +
        ((185 / (0.17 + EXP((gwr!AA24 * 100 - 35) * -0.134))) - 500) * 0.45 +
        (6 - MIN(6,avglvl!AA24)) * -60,)</f>
        <v>297.23475721418708</v>
      </c>
      <c r="AB24" s="33">
        <f>IFERROR(
       (1240 - 1040 / POWER(MIN(6,avglvl!AB24), 0.164)) * HLOOKUP("frg",[1]pl!$Q:$Q,pos!AB25) / b!AB24 +
        HLOOKUP("dmg",[1]pl!$P:$P,pos!AB25) / b!AB24 * 530 / (184 * EXP(0.24 * avglvl!AB24) + 130) +
        HLOOKUP("spo",[1]pl!$R:$R,pos!AB25) / b!AB24 * 125 +
        MIN(2.2, HLOOKUP("def",[1]pl!$S:$S,pos!AB25) / b!AB24) * 100 +
        ((185 / (0.17 + EXP((gwr!AB24 * 100 - 35) * -0.134))) - 500) * 0.45 +
        (6 - MIN(6,avglvl!AB24)) * -60,)</f>
        <v>419.1549479089075</v>
      </c>
      <c r="AC24" s="33">
        <f>IFERROR(
       (1240 - 1040 / POWER(MIN(6,avglvl!AC24), 0.164)) * HLOOKUP("frg",[1]pl!$Q:$Q,pos!AC25) / b!AC24 +
        HLOOKUP("dmg",[1]pl!$P:$P,pos!AC25) / b!AC24 * 530 / (184 * EXP(0.24 * avglvl!AC24) + 130) +
        HLOOKUP("spo",[1]pl!$R:$R,pos!AC25) / b!AC24 * 125 +
        MIN(2.2, HLOOKUP("def",[1]pl!$S:$S,pos!AC25) / b!AC24) * 100 +
        ((185 / (0.17 + EXP((gwr!AC24 * 100 - 35) * -0.134))) - 500) * 0.45 +
        (6 - MIN(6,avglvl!AC24)) * -60,)</f>
        <v>156.36722234571721</v>
      </c>
      <c r="AD24" s="33">
        <f>IFERROR(
       (1240 - 1040 / POWER(MIN(6,avglvl!AD24), 0.164)) * HLOOKUP("frg",[1]pl!$Q:$Q,pos!AD25) / b!AD24 +
        HLOOKUP("dmg",[1]pl!$P:$P,pos!AD25) / b!AD24 * 530 / (184 * EXP(0.24 * avglvl!AD24) + 130) +
        HLOOKUP("spo",[1]pl!$R:$R,pos!AD25) / b!AD24 * 125 +
        MIN(2.2, HLOOKUP("def",[1]pl!$S:$S,pos!AD25) / b!AD24) * 100 +
        ((185 / (0.17 + EXP((gwr!AD24 * 100 - 35) * -0.134))) - 500) * 0.45 +
        (6 - MIN(6,avglvl!AD24)) * -60,)</f>
        <v>789.45816660690969</v>
      </c>
      <c r="AE24" s="33">
        <f>IFERROR(
       (1240 - 1040 / POWER(MIN(6,avglvl!AE24), 0.164)) * HLOOKUP("frg",[1]pl!$Q:$Q,pos!AE25) / b!AE24 +
        HLOOKUP("dmg",[1]pl!$P:$P,pos!AE25) / b!AE24 * 530 / (184 * EXP(0.24 * avglvl!AE24) + 130) +
        HLOOKUP("spo",[1]pl!$R:$R,pos!AE25) / b!AE24 * 125 +
        MIN(2.2, HLOOKUP("def",[1]pl!$S:$S,pos!AE25) / b!AE24) * 100 +
        ((185 / (0.17 + EXP((gwr!AE24 * 100 - 35) * -0.134))) - 500) * 0.45 +
        (6 - MIN(6,avglvl!AE24)) * -60,)</f>
        <v>25.528749287576602</v>
      </c>
    </row>
    <row r="25" spans="1:31" x14ac:dyDescent="0.25">
      <c r="A25" s="33">
        <f>IFERROR(
       (1240 - 1040 / POWER(MIN(6,avglvl!A25), 0.164)) * HLOOKUP("frg",[1]pl!$Q:$Q,pos!A26) / b!A25 +
        HLOOKUP("dmg",[1]pl!$P:$P,pos!A26) / b!A25 * 530 / (184 * EXP(0.24 * avglvl!A25) + 130) +
        HLOOKUP("spo",[1]pl!$R:$R,pos!A26) / b!A25 * 125 +
        MIN(2.2, HLOOKUP("def",[1]pl!$S:$S,pos!A26) / b!A25) * 100 +
        ((185 / (0.17 + EXP((gwr!A25 * 100 - 35) * -0.134))) - 500) * 0.45 +
        (6 - MIN(6,avglvl!A25)) * -60,)</f>
        <v>1546.0715852787307</v>
      </c>
      <c r="B25" s="33">
        <f>IFERROR(
       (1240 - 1040 / POWER(MIN(6,avglvl!B25), 0.164)) * HLOOKUP("frg",[1]pl!$Q:$Q,pos!B26) / b!B25 +
        HLOOKUP("dmg",[1]pl!$P:$P,pos!B26) / b!B25 * 530 / (184 * EXP(0.24 * avglvl!B25) + 130) +
        HLOOKUP("spo",[1]pl!$R:$R,pos!B26) / b!B25 * 125 +
        MIN(2.2, HLOOKUP("def",[1]pl!$S:$S,pos!B26) / b!B25) * 100 +
        ((185 / (0.17 + EXP((gwr!B25 * 100 - 35) * -0.134))) - 500) * 0.45 +
        (6 - MIN(6,avglvl!B25)) * -60,)</f>
        <v>633.41408432847015</v>
      </c>
      <c r="C25" s="33">
        <f>IFERROR(
       (1240 - 1040 / POWER(MIN(6,avglvl!C25), 0.164)) * HLOOKUP("frg",[1]pl!$Q:$Q,pos!C26) / b!C25 +
        HLOOKUP("dmg",[1]pl!$P:$P,pos!C26) / b!C25 * 530 / (184 * EXP(0.24 * avglvl!C25) + 130) +
        HLOOKUP("spo",[1]pl!$R:$R,pos!C26) / b!C25 * 125 +
        MIN(2.2, HLOOKUP("def",[1]pl!$S:$S,pos!C26) / b!C25) * 100 +
        ((185 / (0.17 + EXP((gwr!C25 * 100 - 35) * -0.134))) - 500) * 0.45 +
        (6 - MIN(6,avglvl!C25)) * -60,)</f>
        <v>420.82399965819445</v>
      </c>
      <c r="D25" s="33">
        <f>IFERROR(
       (1240 - 1040 / POWER(MIN(6,avglvl!D25), 0.164)) * HLOOKUP("frg",[1]pl!$Q:$Q,pos!D26) / b!D25 +
        HLOOKUP("dmg",[1]pl!$P:$P,pos!D26) / b!D25 * 530 / (184 * EXP(0.24 * avglvl!D25) + 130) +
        HLOOKUP("spo",[1]pl!$R:$R,pos!D26) / b!D25 * 125 +
        MIN(2.2, HLOOKUP("def",[1]pl!$S:$S,pos!D26) / b!D25) * 100 +
        ((185 / (0.17 + EXP((gwr!D25 * 100 - 35) * -0.134))) - 500) * 0.45 +
        (6 - MIN(6,avglvl!D25)) * -60,)</f>
        <v>553.27463723642302</v>
      </c>
      <c r="E25" s="33">
        <f>IFERROR(
       (1240 - 1040 / POWER(MIN(6,avglvl!E25), 0.164)) * HLOOKUP("frg",[1]pl!$Q:$Q,pos!E26) / b!E25 +
        HLOOKUP("dmg",[1]pl!$P:$P,pos!E26) / b!E25 * 530 / (184 * EXP(0.24 * avglvl!E25) + 130) +
        HLOOKUP("spo",[1]pl!$R:$R,pos!E26) / b!E25 * 125 +
        MIN(2.2, HLOOKUP("def",[1]pl!$S:$S,pos!E26) / b!E25) * 100 +
        ((185 / (0.17 + EXP((gwr!E25 * 100 - 35) * -0.134))) - 500) * 0.45 +
        (6 - MIN(6,avglvl!E25)) * -60,)</f>
        <v>1213.626504294451</v>
      </c>
      <c r="F25" s="33">
        <f>IFERROR(
       (1240 - 1040 / POWER(MIN(6,avglvl!F25), 0.164)) * HLOOKUP("frg",[1]pl!$Q:$Q,pos!F26) / b!F25 +
        HLOOKUP("dmg",[1]pl!$P:$P,pos!F26) / b!F25 * 530 / (184 * EXP(0.24 * avglvl!F25) + 130) +
        HLOOKUP("spo",[1]pl!$R:$R,pos!F26) / b!F25 * 125 +
        MIN(2.2, HLOOKUP("def",[1]pl!$S:$S,pos!F26) / b!F25) * 100 +
        ((185 / (0.17 + EXP((gwr!F25 * 100 - 35) * -0.134))) - 500) * 0.45 +
        (6 - MIN(6,avglvl!F25)) * -60,)</f>
        <v>291.87428074056282</v>
      </c>
      <c r="G25" s="33">
        <f>IFERROR(
       (1240 - 1040 / POWER(MIN(6,avglvl!G25), 0.164)) * HLOOKUP("frg",[1]pl!$Q:$Q,pos!G26) / b!G25 +
        HLOOKUP("dmg",[1]pl!$P:$P,pos!G26) / b!G25 * 530 / (184 * EXP(0.24 * avglvl!G25) + 130) +
        HLOOKUP("spo",[1]pl!$R:$R,pos!G26) / b!G25 * 125 +
        MIN(2.2, HLOOKUP("def",[1]pl!$S:$S,pos!G26) / b!G25) * 100 +
        ((185 / (0.17 + EXP((gwr!G25 * 100 - 35) * -0.134))) - 500) * 0.45 +
        (6 - MIN(6,avglvl!G25)) * -60,)</f>
        <v>1198.6822650179308</v>
      </c>
      <c r="H25" s="33">
        <f>IFERROR(
       (1240 - 1040 / POWER(MIN(6,avglvl!H25), 0.164)) * HLOOKUP("frg",[1]pl!$Q:$Q,pos!H26) / b!H25 +
        HLOOKUP("dmg",[1]pl!$P:$P,pos!H26) / b!H25 * 530 / (184 * EXP(0.24 * avglvl!H25) + 130) +
        HLOOKUP("spo",[1]pl!$R:$R,pos!H26) / b!H25 * 125 +
        MIN(2.2, HLOOKUP("def",[1]pl!$S:$S,pos!H26) / b!H25) * 100 +
        ((185 / (0.17 + EXP((gwr!H25 * 100 - 35) * -0.134))) - 500) * 0.45 +
        (6 - MIN(6,avglvl!H25)) * -60,)</f>
        <v>1125.3324438951558</v>
      </c>
      <c r="I25" s="33">
        <f>IFERROR(
       (1240 - 1040 / POWER(MIN(6,avglvl!I25), 0.164)) * HLOOKUP("frg",[1]pl!$Q:$Q,pos!I26) / b!I25 +
        HLOOKUP("dmg",[1]pl!$P:$P,pos!I26) / b!I25 * 530 / (184 * EXP(0.24 * avglvl!I25) + 130) +
        HLOOKUP("spo",[1]pl!$R:$R,pos!I26) / b!I25 * 125 +
        MIN(2.2, HLOOKUP("def",[1]pl!$S:$S,pos!I26) / b!I25) * 100 +
        ((185 / (0.17 + EXP((gwr!I25 * 100 - 35) * -0.134))) - 500) * 0.45 +
        (6 - MIN(6,avglvl!I25)) * -60,)</f>
        <v>1027.8705300605061</v>
      </c>
      <c r="J25" s="33">
        <f>IFERROR(
       (1240 - 1040 / POWER(MIN(6,avglvl!J25), 0.164)) * HLOOKUP("frg",[1]pl!$Q:$Q,pos!J26) / b!J25 +
        HLOOKUP("dmg",[1]pl!$P:$P,pos!J26) / b!J25 * 530 / (184 * EXP(0.24 * avglvl!J25) + 130) +
        HLOOKUP("spo",[1]pl!$R:$R,pos!J26) / b!J25 * 125 +
        MIN(2.2, HLOOKUP("def",[1]pl!$S:$S,pos!J26) / b!J25) * 100 +
        ((185 / (0.17 + EXP((gwr!J25 * 100 - 35) * -0.134))) - 500) * 0.45 +
        (6 - MIN(6,avglvl!J25)) * -60,)</f>
        <v>694.27760884242355</v>
      </c>
      <c r="K25" s="33">
        <f>IFERROR(
       (1240 - 1040 / POWER(MIN(6,avglvl!K25), 0.164)) * HLOOKUP("frg",[1]pl!$Q:$Q,pos!K26) / b!K25 +
        HLOOKUP("dmg",[1]pl!$P:$P,pos!K26) / b!K25 * 530 / (184 * EXP(0.24 * avglvl!K25) + 130) +
        HLOOKUP("spo",[1]pl!$R:$R,pos!K26) / b!K25 * 125 +
        MIN(2.2, HLOOKUP("def",[1]pl!$S:$S,pos!K26) / b!K25) * 100 +
        ((185 / (0.17 + EXP((gwr!K25 * 100 - 35) * -0.134))) - 500) * 0.45 +
        (6 - MIN(6,avglvl!K25)) * -60,)</f>
        <v>1563.2527562067896</v>
      </c>
      <c r="L25" s="33">
        <f>IFERROR(
       (1240 - 1040 / POWER(MIN(6,avglvl!L25), 0.164)) * HLOOKUP("frg",[1]pl!$Q:$Q,pos!L26) / b!L25 +
        HLOOKUP("dmg",[1]pl!$P:$P,pos!L26) / b!L25 * 530 / (184 * EXP(0.24 * avglvl!L25) + 130) +
        HLOOKUP("spo",[1]pl!$R:$R,pos!L26) / b!L25 * 125 +
        MIN(2.2, HLOOKUP("def",[1]pl!$S:$S,pos!L26) / b!L25) * 100 +
        ((185 / (0.17 + EXP((gwr!L25 * 100 - 35) * -0.134))) - 500) * 0.45 +
        (6 - MIN(6,avglvl!L25)) * -60,)</f>
        <v>742.85027373196658</v>
      </c>
      <c r="M25" s="33">
        <f>IFERROR(
       (1240 - 1040 / POWER(MIN(6,avglvl!M25), 0.164)) * HLOOKUP("frg",[1]pl!$Q:$Q,pos!M26) / b!M25 +
        HLOOKUP("dmg",[1]pl!$P:$P,pos!M26) / b!M25 * 530 / (184 * EXP(0.24 * avglvl!M25) + 130) +
        HLOOKUP("spo",[1]pl!$R:$R,pos!M26) / b!M25 * 125 +
        MIN(2.2, HLOOKUP("def",[1]pl!$S:$S,pos!M26) / b!M25) * 100 +
        ((185 / (0.17 + EXP((gwr!M25 * 100 - 35) * -0.134))) - 500) * 0.45 +
        (6 - MIN(6,avglvl!M25)) * -60,)</f>
        <v>659.09695495524556</v>
      </c>
      <c r="N25" s="33">
        <f>IFERROR(
       (1240 - 1040 / POWER(MIN(6,avglvl!N25), 0.164)) * HLOOKUP("frg",[1]pl!$Q:$Q,pos!N26) / b!N25 +
        HLOOKUP("dmg",[1]pl!$P:$P,pos!N26) / b!N25 * 530 / (184 * EXP(0.24 * avglvl!N25) + 130) +
        HLOOKUP("spo",[1]pl!$R:$R,pos!N26) / b!N25 * 125 +
        MIN(2.2, HLOOKUP("def",[1]pl!$S:$S,pos!N26) / b!N25) * 100 +
        ((185 / (0.17 + EXP((gwr!N25 * 100 - 35) * -0.134))) - 500) * 0.45 +
        (6 - MIN(6,avglvl!N25)) * -60,)</f>
        <v>1014.6219672963617</v>
      </c>
      <c r="O25" s="33">
        <f>IFERROR(
       (1240 - 1040 / POWER(MIN(6,avglvl!O25), 0.164)) * HLOOKUP("frg",[1]pl!$Q:$Q,pos!O26) / b!O25 +
        HLOOKUP("dmg",[1]pl!$P:$P,pos!O26) / b!O25 * 530 / (184 * EXP(0.24 * avglvl!O25) + 130) +
        HLOOKUP("spo",[1]pl!$R:$R,pos!O26) / b!O25 * 125 +
        MIN(2.2, HLOOKUP("def",[1]pl!$S:$S,pos!O26) / b!O25) * 100 +
        ((185 / (0.17 + EXP((gwr!O25 * 100 - 35) * -0.134))) - 500) * 0.45 +
        (6 - MIN(6,avglvl!O25)) * -60,)</f>
        <v>655.90084799438318</v>
      </c>
      <c r="Q25" s="33">
        <f>IFERROR(
       (1240 - 1040 / POWER(MIN(6,avglvl!Q25), 0.164)) * HLOOKUP("frg",[1]pl!$Q:$Q,pos!Q26) / b!Q25 +
        HLOOKUP("dmg",[1]pl!$P:$P,pos!Q26) / b!Q25 * 530 / (184 * EXP(0.24 * avglvl!Q25) + 130) +
        HLOOKUP("spo",[1]pl!$R:$R,pos!Q26) / b!Q25 * 125 +
        MIN(2.2, HLOOKUP("def",[1]pl!$S:$S,pos!Q26) / b!Q25) * 100 +
        ((185 / (0.17 + EXP((gwr!Q25 * 100 - 35) * -0.134))) - 500) * 0.45 +
        (6 - MIN(6,avglvl!Q25)) * -60,)</f>
        <v>482.44758952895177</v>
      </c>
      <c r="R25" s="33">
        <f>IFERROR(
       (1240 - 1040 / POWER(MIN(6,avglvl!R25), 0.164)) * HLOOKUP("frg",[1]pl!$Q:$Q,pos!R26) / b!R25 +
        HLOOKUP("dmg",[1]pl!$P:$P,pos!R26) / b!R25 * 530 / (184 * EXP(0.24 * avglvl!R25) + 130) +
        HLOOKUP("spo",[1]pl!$R:$R,pos!R26) / b!R25 * 125 +
        MIN(2.2, HLOOKUP("def",[1]pl!$S:$S,pos!R26) / b!R25) * 100 +
        ((185 / (0.17 + EXP((gwr!R25 * 100 - 35) * -0.134))) - 500) * 0.45 +
        (6 - MIN(6,avglvl!R25)) * -60,)</f>
        <v>497.18229603075451</v>
      </c>
      <c r="S25" s="33">
        <f>IFERROR(
       (1240 - 1040 / POWER(MIN(6,avglvl!S25), 0.164)) * HLOOKUP("frg",[1]pl!$Q:$Q,pos!S26) / b!S25 +
        HLOOKUP("dmg",[1]pl!$P:$P,pos!S26) / b!S25 * 530 / (184 * EXP(0.24 * avglvl!S25) + 130) +
        HLOOKUP("spo",[1]pl!$R:$R,pos!S26) / b!S25 * 125 +
        MIN(2.2, HLOOKUP("def",[1]pl!$S:$S,pos!S26) / b!S25) * 100 +
        ((185 / (0.17 + EXP((gwr!S25 * 100 - 35) * -0.134))) - 500) * 0.45 +
        (6 - MIN(6,avglvl!S25)) * -60,)</f>
        <v>791.27693599474412</v>
      </c>
      <c r="T25" s="33">
        <f>IFERROR(
       (1240 - 1040 / POWER(MIN(6,avglvl!T25), 0.164)) * HLOOKUP("frg",[1]pl!$Q:$Q,pos!T26) / b!T25 +
        HLOOKUP("dmg",[1]pl!$P:$P,pos!T26) / b!T25 * 530 / (184 * EXP(0.24 * avglvl!T25) + 130) +
        HLOOKUP("spo",[1]pl!$R:$R,pos!T26) / b!T25 * 125 +
        MIN(2.2, HLOOKUP("def",[1]pl!$S:$S,pos!T26) / b!T25) * 100 +
        ((185 / (0.17 + EXP((gwr!T25 * 100 - 35) * -0.134))) - 500) * 0.45 +
        (6 - MIN(6,avglvl!T25)) * -60,)</f>
        <v>1496.3873256375723</v>
      </c>
      <c r="U25" s="33">
        <f>IFERROR(
       (1240 - 1040 / POWER(MIN(6,avglvl!U25), 0.164)) * HLOOKUP("frg",[1]pl!$Q:$Q,pos!U26) / b!U25 +
        HLOOKUP("dmg",[1]pl!$P:$P,pos!U26) / b!U25 * 530 / (184 * EXP(0.24 * avglvl!U25) + 130) +
        HLOOKUP("spo",[1]pl!$R:$R,pos!U26) / b!U25 * 125 +
        MIN(2.2, HLOOKUP("def",[1]pl!$S:$S,pos!U26) / b!U25) * 100 +
        ((185 / (0.17 + EXP((gwr!U25 * 100 - 35) * -0.134))) - 500) * 0.45 +
        (6 - MIN(6,avglvl!U25)) * -60,)</f>
        <v>783.17648022034007</v>
      </c>
      <c r="V25" s="33">
        <f>IFERROR(
       (1240 - 1040 / POWER(MIN(6,avglvl!V25), 0.164)) * HLOOKUP("frg",[1]pl!$Q:$Q,pos!V26) / b!V25 +
        HLOOKUP("dmg",[1]pl!$P:$P,pos!V26) / b!V25 * 530 / (184 * EXP(0.24 * avglvl!V25) + 130) +
        HLOOKUP("spo",[1]pl!$R:$R,pos!V26) / b!V25 * 125 +
        MIN(2.2, HLOOKUP("def",[1]pl!$S:$S,pos!V26) / b!V25) * 100 +
        ((185 / (0.17 + EXP((gwr!V25 * 100 - 35) * -0.134))) - 500) * 0.45 +
        (6 - MIN(6,avglvl!V25)) * -60,)</f>
        <v>760.79449311771009</v>
      </c>
      <c r="W25" s="33">
        <f>IFERROR(
       (1240 - 1040 / POWER(MIN(6,avglvl!W25), 0.164)) * HLOOKUP("frg",[1]pl!$Q:$Q,pos!W26) / b!W25 +
        HLOOKUP("dmg",[1]pl!$P:$P,pos!W26) / b!W25 * 530 / (184 * EXP(0.24 * avglvl!W25) + 130) +
        HLOOKUP("spo",[1]pl!$R:$R,pos!W26) / b!W25 * 125 +
        MIN(2.2, HLOOKUP("def",[1]pl!$S:$S,pos!W26) / b!W25) * 100 +
        ((185 / (0.17 + EXP((gwr!W25 * 100 - 35) * -0.134))) - 500) * 0.45 +
        (6 - MIN(6,avglvl!W25)) * -60,)</f>
        <v>889.00768650262603</v>
      </c>
      <c r="X25" s="33">
        <f>IFERROR(
       (1240 - 1040 / POWER(MIN(6,avglvl!X25), 0.164)) * HLOOKUP("frg",[1]pl!$Q:$Q,pos!X26) / b!X25 +
        HLOOKUP("dmg",[1]pl!$P:$P,pos!X26) / b!X25 * 530 / (184 * EXP(0.24 * avglvl!X25) + 130) +
        HLOOKUP("spo",[1]pl!$R:$R,pos!X26) / b!X25 * 125 +
        MIN(2.2, HLOOKUP("def",[1]pl!$S:$S,pos!X26) / b!X25) * 100 +
        ((185 / (0.17 + EXP((gwr!X25 * 100 - 35) * -0.134))) - 500) * 0.45 +
        (6 - MIN(6,avglvl!X25)) * -60,)</f>
        <v>1366.1442209631632</v>
      </c>
      <c r="Y25" s="33">
        <f>IFERROR(
       (1240 - 1040 / POWER(MIN(6,avglvl!Y25), 0.164)) * HLOOKUP("frg",[1]pl!$Q:$Q,pos!Y26) / b!Y25 +
        HLOOKUP("dmg",[1]pl!$P:$P,pos!Y26) / b!Y25 * 530 / (184 * EXP(0.24 * avglvl!Y25) + 130) +
        HLOOKUP("spo",[1]pl!$R:$R,pos!Y26) / b!Y25 * 125 +
        MIN(2.2, HLOOKUP("def",[1]pl!$S:$S,pos!Y26) / b!Y25) * 100 +
        ((185 / (0.17 + EXP((gwr!Y25 * 100 - 35) * -0.134))) - 500) * 0.45 +
        (6 - MIN(6,avglvl!Y25)) * -60,)</f>
        <v>625.28848989911978</v>
      </c>
      <c r="Z25" s="33">
        <f>IFERROR(
       (1240 - 1040 / POWER(MIN(6,avglvl!Z25), 0.164)) * HLOOKUP("frg",[1]pl!$Q:$Q,pos!Z26) / b!Z25 +
        HLOOKUP("dmg",[1]pl!$P:$P,pos!Z26) / b!Z25 * 530 / (184 * EXP(0.24 * avglvl!Z25) + 130) +
        HLOOKUP("spo",[1]pl!$R:$R,pos!Z26) / b!Z25 * 125 +
        MIN(2.2, HLOOKUP("def",[1]pl!$S:$S,pos!Z26) / b!Z25) * 100 +
        ((185 / (0.17 + EXP((gwr!Z25 * 100 - 35) * -0.134))) - 500) * 0.45 +
        (6 - MIN(6,avglvl!Z25)) * -60,)</f>
        <v>783.61709871015614</v>
      </c>
      <c r="AA25" s="33">
        <f>IFERROR(
       (1240 - 1040 / POWER(MIN(6,avglvl!AA25), 0.164)) * HLOOKUP("frg",[1]pl!$Q:$Q,pos!AA26) / b!AA25 +
        HLOOKUP("dmg",[1]pl!$P:$P,pos!AA26) / b!AA25 * 530 / (184 * EXP(0.24 * avglvl!AA25) + 130) +
        HLOOKUP("spo",[1]pl!$R:$R,pos!AA26) / b!AA25 * 125 +
        MIN(2.2, HLOOKUP("def",[1]pl!$S:$S,pos!AA26) / b!AA25) * 100 +
        ((185 / (0.17 + EXP((gwr!AA25 * 100 - 35) * -0.134))) - 500) * 0.45 +
        (6 - MIN(6,avglvl!AA25)) * -60,)</f>
        <v>917.90308870827278</v>
      </c>
      <c r="AB25" s="33">
        <f>IFERROR(
       (1240 - 1040 / POWER(MIN(6,avglvl!AB25), 0.164)) * HLOOKUP("frg",[1]pl!$Q:$Q,pos!AB26) / b!AB25 +
        HLOOKUP("dmg",[1]pl!$P:$P,pos!AB26) / b!AB25 * 530 / (184 * EXP(0.24 * avglvl!AB25) + 130) +
        HLOOKUP("spo",[1]pl!$R:$R,pos!AB26) / b!AB25 * 125 +
        MIN(2.2, HLOOKUP("def",[1]pl!$S:$S,pos!AB26) / b!AB25) * 100 +
        ((185 / (0.17 + EXP((gwr!AB25 * 100 - 35) * -0.134))) - 500) * 0.45 +
        (6 - MIN(6,avglvl!AB25)) * -60,)</f>
        <v>1063.2397919262614</v>
      </c>
      <c r="AC25" s="33">
        <f>IFERROR(
       (1240 - 1040 / POWER(MIN(6,avglvl!AC25), 0.164)) * HLOOKUP("frg",[1]pl!$Q:$Q,pos!AC26) / b!AC25 +
        HLOOKUP("dmg",[1]pl!$P:$P,pos!AC26) / b!AC25 * 530 / (184 * EXP(0.24 * avglvl!AC25) + 130) +
        HLOOKUP("spo",[1]pl!$R:$R,pos!AC26) / b!AC25 * 125 +
        MIN(2.2, HLOOKUP("def",[1]pl!$S:$S,pos!AC26) / b!AC25) * 100 +
        ((185 / (0.17 + EXP((gwr!AC25 * 100 - 35) * -0.134))) - 500) * 0.45 +
        (6 - MIN(6,avglvl!AC25)) * -60,)</f>
        <v>372.52156673798169</v>
      </c>
      <c r="AD25" s="33">
        <f>IFERROR(
       (1240 - 1040 / POWER(MIN(6,avglvl!AD25), 0.164)) * HLOOKUP("frg",[1]pl!$Q:$Q,pos!AD26) / b!AD25 +
        HLOOKUP("dmg",[1]pl!$P:$P,pos!AD26) / b!AD25 * 530 / (184 * EXP(0.24 * avglvl!AD25) + 130) +
        HLOOKUP("spo",[1]pl!$R:$R,pos!AD26) / b!AD25 * 125 +
        MIN(2.2, HLOOKUP("def",[1]pl!$S:$S,pos!AD26) / b!AD25) * 100 +
        ((185 / (0.17 + EXP((gwr!AD25 * 100 - 35) * -0.134))) - 500) * 0.45 +
        (6 - MIN(6,avglvl!AD25)) * -60,)</f>
        <v>786.99316914720407</v>
      </c>
      <c r="AE25" s="33">
        <f>IFERROR(
       (1240 - 1040 / POWER(MIN(6,avglvl!AE25), 0.164)) * HLOOKUP("frg",[1]pl!$Q:$Q,pos!AE26) / b!AE25 +
        HLOOKUP("dmg",[1]pl!$P:$P,pos!AE26) / b!AE25 * 530 / (184 * EXP(0.24 * avglvl!AE25) + 130) +
        HLOOKUP("spo",[1]pl!$R:$R,pos!AE26) / b!AE25 * 125 +
        MIN(2.2, HLOOKUP("def",[1]pl!$S:$S,pos!AE26) / b!AE25) * 100 +
        ((185 / (0.17 + EXP((gwr!AE25 * 100 - 35) * -0.134))) - 500) * 0.45 +
        (6 - MIN(6,avglvl!AE25)) * -60,)</f>
        <v>900.41108164338948</v>
      </c>
    </row>
    <row r="26" spans="1:31" x14ac:dyDescent="0.25">
      <c r="A26" s="33">
        <f>IFERROR(
       (1240 - 1040 / POWER(MIN(6,avglvl!A26), 0.164)) * HLOOKUP("frg",[1]pl!$Q:$Q,pos!A27) / b!A26 +
        HLOOKUP("dmg",[1]pl!$P:$P,pos!A27) / b!A26 * 530 / (184 * EXP(0.24 * avglvl!A26) + 130) +
        HLOOKUP("spo",[1]pl!$R:$R,pos!A27) / b!A26 * 125 +
        MIN(2.2, HLOOKUP("def",[1]pl!$S:$S,pos!A27) / b!A26) * 100 +
        ((185 / (0.17 + EXP((gwr!A26 * 100 - 35) * -0.134))) - 500) * 0.45 +
        (6 - MIN(6,avglvl!A26)) * -60,)</f>
        <v>316.59771769191718</v>
      </c>
      <c r="B26" s="33">
        <f>IFERROR(
       (1240 - 1040 / POWER(MIN(6,avglvl!B26), 0.164)) * HLOOKUP("frg",[1]pl!$Q:$Q,pos!B27) / b!B26 +
        HLOOKUP("dmg",[1]pl!$P:$P,pos!B27) / b!B26 * 530 / (184 * EXP(0.24 * avglvl!B26) + 130) +
        HLOOKUP("spo",[1]pl!$R:$R,pos!B27) / b!B26 * 125 +
        MIN(2.2, HLOOKUP("def",[1]pl!$S:$S,pos!B27) / b!B26) * 100 +
        ((185 / (0.17 + EXP((gwr!B26 * 100 - 35) * -0.134))) - 500) * 0.45 +
        (6 - MIN(6,avglvl!B26)) * -60,)</f>
        <v>748.98389405394994</v>
      </c>
      <c r="C26" s="33">
        <f>IFERROR(
       (1240 - 1040 / POWER(MIN(6,avglvl!C26), 0.164)) * HLOOKUP("frg",[1]pl!$Q:$Q,pos!C27) / b!C26 +
        HLOOKUP("dmg",[1]pl!$P:$P,pos!C27) / b!C26 * 530 / (184 * EXP(0.24 * avglvl!C26) + 130) +
        HLOOKUP("spo",[1]pl!$R:$R,pos!C27) / b!C26 * 125 +
        MIN(2.2, HLOOKUP("def",[1]pl!$S:$S,pos!C27) / b!C26) * 100 +
        ((185 / (0.17 + EXP((gwr!C26 * 100 - 35) * -0.134))) - 500) * 0.45 +
        (6 - MIN(6,avglvl!C26)) * -60,)</f>
        <v>586.15263884979652</v>
      </c>
      <c r="D26" s="33">
        <f>IFERROR(
       (1240 - 1040 / POWER(MIN(6,avglvl!D26), 0.164)) * HLOOKUP("frg",[1]pl!$Q:$Q,pos!D27) / b!D26 +
        HLOOKUP("dmg",[1]pl!$P:$P,pos!D27) / b!D26 * 530 / (184 * EXP(0.24 * avglvl!D26) + 130) +
        HLOOKUP("spo",[1]pl!$R:$R,pos!D27) / b!D26 * 125 +
        MIN(2.2, HLOOKUP("def",[1]pl!$S:$S,pos!D27) / b!D26) * 100 +
        ((185 / (0.17 + EXP((gwr!D26 * 100 - 35) * -0.134))) - 500) * 0.45 +
        (6 - MIN(6,avglvl!D26)) * -60,)</f>
        <v>828.80479492057145</v>
      </c>
      <c r="E26" s="33">
        <f>IFERROR(
       (1240 - 1040 / POWER(MIN(6,avglvl!E26), 0.164)) * HLOOKUP("frg",[1]pl!$Q:$Q,pos!E27) / b!E26 +
        HLOOKUP("dmg",[1]pl!$P:$P,pos!E27) / b!E26 * 530 / (184 * EXP(0.24 * avglvl!E26) + 130) +
        HLOOKUP("spo",[1]pl!$R:$R,pos!E27) / b!E26 * 125 +
        MIN(2.2, HLOOKUP("def",[1]pl!$S:$S,pos!E27) / b!E26) * 100 +
        ((185 / (0.17 + EXP((gwr!E26 * 100 - 35) * -0.134))) - 500) * 0.45 +
        (6 - MIN(6,avglvl!E26)) * -60,)</f>
        <v>786.34603171620108</v>
      </c>
      <c r="F26" s="33">
        <f>IFERROR(
       (1240 - 1040 / POWER(MIN(6,avglvl!F26), 0.164)) * HLOOKUP("frg",[1]pl!$Q:$Q,pos!F27) / b!F26 +
        HLOOKUP("dmg",[1]pl!$P:$P,pos!F27) / b!F26 * 530 / (184 * EXP(0.24 * avglvl!F26) + 130) +
        HLOOKUP("spo",[1]pl!$R:$R,pos!F27) / b!F26 * 125 +
        MIN(2.2, HLOOKUP("def",[1]pl!$S:$S,pos!F27) / b!F26) * 100 +
        ((185 / (0.17 + EXP((gwr!F26 * 100 - 35) * -0.134))) - 500) * 0.45 +
        (6 - MIN(6,avglvl!F26)) * -60,)</f>
        <v>595.80081782159868</v>
      </c>
      <c r="G26" s="33">
        <f>IFERROR(
       (1240 - 1040 / POWER(MIN(6,avglvl!G26), 0.164)) * HLOOKUP("frg",[1]pl!$Q:$Q,pos!G27) / b!G26 +
        HLOOKUP("dmg",[1]pl!$P:$P,pos!G27) / b!G26 * 530 / (184 * EXP(0.24 * avglvl!G26) + 130) +
        HLOOKUP("spo",[1]pl!$R:$R,pos!G27) / b!G26 * 125 +
        MIN(2.2, HLOOKUP("def",[1]pl!$S:$S,pos!G27) / b!G26) * 100 +
        ((185 / (0.17 + EXP((gwr!G26 * 100 - 35) * -0.134))) - 500) * 0.45 +
        (6 - MIN(6,avglvl!G26)) * -60,)</f>
        <v>956.88587508926048</v>
      </c>
      <c r="H26" s="33">
        <f>IFERROR(
       (1240 - 1040 / POWER(MIN(6,avglvl!H26), 0.164)) * HLOOKUP("frg",[1]pl!$Q:$Q,pos!H27) / b!H26 +
        HLOOKUP("dmg",[1]pl!$P:$P,pos!H27) / b!H26 * 530 / (184 * EXP(0.24 * avglvl!H26) + 130) +
        HLOOKUP("spo",[1]pl!$R:$R,pos!H27) / b!H26 * 125 +
        MIN(2.2, HLOOKUP("def",[1]pl!$S:$S,pos!H27) / b!H26) * 100 +
        ((185 / (0.17 + EXP((gwr!H26 * 100 - 35) * -0.134))) - 500) * 0.45 +
        (6 - MIN(6,avglvl!H26)) * -60,)</f>
        <v>1213.626504294451</v>
      </c>
      <c r="I26" s="33">
        <f>IFERROR(
       (1240 - 1040 / POWER(MIN(6,avglvl!I26), 0.164)) * HLOOKUP("frg",[1]pl!$Q:$Q,pos!I27) / b!I26 +
        HLOOKUP("dmg",[1]pl!$P:$P,pos!I27) / b!I26 * 530 / (184 * EXP(0.24 * avglvl!I26) + 130) +
        HLOOKUP("spo",[1]pl!$R:$R,pos!I27) / b!I26 * 125 +
        MIN(2.2, HLOOKUP("def",[1]pl!$S:$S,pos!I27) / b!I26) * 100 +
        ((185 / (0.17 + EXP((gwr!I26 * 100 - 35) * -0.134))) - 500) * 0.45 +
        (6 - MIN(6,avglvl!I26)) * -60,)</f>
        <v>1468.074753394762</v>
      </c>
      <c r="J26" s="33">
        <f>IFERROR(
       (1240 - 1040 / POWER(MIN(6,avglvl!J26), 0.164)) * HLOOKUP("frg",[1]pl!$Q:$Q,pos!J27) / b!J26 +
        HLOOKUP("dmg",[1]pl!$P:$P,pos!J27) / b!J26 * 530 / (184 * EXP(0.24 * avglvl!J26) + 130) +
        HLOOKUP("spo",[1]pl!$R:$R,pos!J27) / b!J26 * 125 +
        MIN(2.2, HLOOKUP("def",[1]pl!$S:$S,pos!J27) / b!J26) * 100 +
        ((185 / (0.17 + EXP((gwr!J26 * 100 - 35) * -0.134))) - 500) * 0.45 +
        (6 - MIN(6,avglvl!J26)) * -60,)</f>
        <v>1022.6493940299606</v>
      </c>
      <c r="K26" s="33">
        <f>IFERROR(
       (1240 - 1040 / POWER(MIN(6,avglvl!K26), 0.164)) * HLOOKUP("frg",[1]pl!$Q:$Q,pos!K27) / b!K26 +
        HLOOKUP("dmg",[1]pl!$P:$P,pos!K27) / b!K26 * 530 / (184 * EXP(0.24 * avglvl!K26) + 130) +
        HLOOKUP("spo",[1]pl!$R:$R,pos!K27) / b!K26 * 125 +
        MIN(2.2, HLOOKUP("def",[1]pl!$S:$S,pos!K27) / b!K26) * 100 +
        ((185 / (0.17 + EXP((gwr!K26 * 100 - 35) * -0.134))) - 500) * 0.45 +
        (6 - MIN(6,avglvl!K26)) * -60,)</f>
        <v>797.01708448710917</v>
      </c>
      <c r="L26" s="33">
        <f>IFERROR(
       (1240 - 1040 / POWER(MIN(6,avglvl!L26), 0.164)) * HLOOKUP("frg",[1]pl!$Q:$Q,pos!L27) / b!L26 +
        HLOOKUP("dmg",[1]pl!$P:$P,pos!L27) / b!L26 * 530 / (184 * EXP(0.24 * avglvl!L26) + 130) +
        HLOOKUP("spo",[1]pl!$R:$R,pos!L27) / b!L26 * 125 +
        MIN(2.2, HLOOKUP("def",[1]pl!$S:$S,pos!L27) / b!L26) * 100 +
        ((185 / (0.17 + EXP((gwr!L26 * 100 - 35) * -0.134))) - 500) * 0.45 +
        (6 - MIN(6,avglvl!L26)) * -60,)</f>
        <v>822.41812217764789</v>
      </c>
      <c r="M26" s="33">
        <f>IFERROR(
       (1240 - 1040 / POWER(MIN(6,avglvl!M26), 0.164)) * HLOOKUP("frg",[1]pl!$Q:$Q,pos!M27) / b!M26 +
        HLOOKUP("dmg",[1]pl!$P:$P,pos!M27) / b!M26 * 530 / (184 * EXP(0.24 * avglvl!M26) + 130) +
        HLOOKUP("spo",[1]pl!$R:$R,pos!M27) / b!M26 * 125 +
        MIN(2.2, HLOOKUP("def",[1]pl!$S:$S,pos!M27) / b!M26) * 100 +
        ((185 / (0.17 + EXP((gwr!M26 * 100 - 35) * -0.134))) - 500) * 0.45 +
        (6 - MIN(6,avglvl!M26)) * -60,)</f>
        <v>831.51698199257248</v>
      </c>
      <c r="N26" s="33">
        <f>IFERROR(
       (1240 - 1040 / POWER(MIN(6,avglvl!N26), 0.164)) * HLOOKUP("frg",[1]pl!$Q:$Q,pos!N27) / b!N26 +
        HLOOKUP("dmg",[1]pl!$P:$P,pos!N27) / b!N26 * 530 / (184 * EXP(0.24 * avglvl!N26) + 130) +
        HLOOKUP("spo",[1]pl!$R:$R,pos!N27) / b!N26 * 125 +
        MIN(2.2, HLOOKUP("def",[1]pl!$S:$S,pos!N27) / b!N26) * 100 +
        ((185 / (0.17 + EXP((gwr!N26 * 100 - 35) * -0.134))) - 500) * 0.45 +
        (6 - MIN(6,avglvl!N26)) * -60,)</f>
        <v>882.17510188980145</v>
      </c>
      <c r="O26" s="33">
        <f>IFERROR(
       (1240 - 1040 / POWER(MIN(6,avglvl!O26), 0.164)) * HLOOKUP("frg",[1]pl!$Q:$Q,pos!O27) / b!O26 +
        HLOOKUP("dmg",[1]pl!$P:$P,pos!O27) / b!O26 * 530 / (184 * EXP(0.24 * avglvl!O26) + 130) +
        HLOOKUP("spo",[1]pl!$R:$R,pos!O27) / b!O26 * 125 +
        MIN(2.2, HLOOKUP("def",[1]pl!$S:$S,pos!O27) / b!O26) * 100 +
        ((185 / (0.17 + EXP((gwr!O26 * 100 - 35) * -0.134))) - 500) * 0.45 +
        (6 - MIN(6,avglvl!O26)) * -60,)</f>
        <v>808.23352902795409</v>
      </c>
      <c r="Q26" s="33">
        <f>IFERROR(
       (1240 - 1040 / POWER(MIN(6,avglvl!Q26), 0.164)) * HLOOKUP("frg",[1]pl!$Q:$Q,pos!Q27) / b!Q26 +
        HLOOKUP("dmg",[1]pl!$P:$P,pos!Q27) / b!Q26 * 530 / (184 * EXP(0.24 * avglvl!Q26) + 130) +
        HLOOKUP("spo",[1]pl!$R:$R,pos!Q27) / b!Q26 * 125 +
        MIN(2.2, HLOOKUP("def",[1]pl!$S:$S,pos!Q27) / b!Q26) * 100 +
        ((185 / (0.17 + EXP((gwr!Q26 * 100 - 35) * -0.134))) - 500) * 0.45 +
        (6 - MIN(6,avglvl!Q26)) * -60,)</f>
        <v>841.73288756509055</v>
      </c>
      <c r="R26" s="33">
        <f>IFERROR(
       (1240 - 1040 / POWER(MIN(6,avglvl!R26), 0.164)) * HLOOKUP("frg",[1]pl!$Q:$Q,pos!R27) / b!R26 +
        HLOOKUP("dmg",[1]pl!$P:$P,pos!R27) / b!R26 * 530 / (184 * EXP(0.24 * avglvl!R26) + 130) +
        HLOOKUP("spo",[1]pl!$R:$R,pos!R27) / b!R26 * 125 +
        MIN(2.2, HLOOKUP("def",[1]pl!$S:$S,pos!R27) / b!R26) * 100 +
        ((185 / (0.17 + EXP((gwr!R26 * 100 - 35) * -0.134))) - 500) * 0.45 +
        (6 - MIN(6,avglvl!R26)) * -60,)</f>
        <v>750.98420058741317</v>
      </c>
      <c r="S26" s="33">
        <f>IFERROR(
       (1240 - 1040 / POWER(MIN(6,avglvl!S26), 0.164)) * HLOOKUP("frg",[1]pl!$Q:$Q,pos!S27) / b!S26 +
        HLOOKUP("dmg",[1]pl!$P:$P,pos!S27) / b!S26 * 530 / (184 * EXP(0.24 * avglvl!S26) + 130) +
        HLOOKUP("spo",[1]pl!$R:$R,pos!S27) / b!S26 * 125 +
        MIN(2.2, HLOOKUP("def",[1]pl!$S:$S,pos!S27) / b!S26) * 100 +
        ((185 / (0.17 + EXP((gwr!S26 * 100 - 35) * -0.134))) - 500) * 0.45 +
        (6 - MIN(6,avglvl!S26)) * -60,)</f>
        <v>1030.2756071992114</v>
      </c>
      <c r="T26" s="33">
        <f>IFERROR(
       (1240 - 1040 / POWER(MIN(6,avglvl!T26), 0.164)) * HLOOKUP("frg",[1]pl!$Q:$Q,pos!T27) / b!T26 +
        HLOOKUP("dmg",[1]pl!$P:$P,pos!T27) / b!T26 * 530 / (184 * EXP(0.24 * avglvl!T26) + 130) +
        HLOOKUP("spo",[1]pl!$R:$R,pos!T27) / b!T26 * 125 +
        MIN(2.2, HLOOKUP("def",[1]pl!$S:$S,pos!T27) / b!T26) * 100 +
        ((185 / (0.17 + EXP((gwr!T26 * 100 - 35) * -0.134))) - 500) * 0.45 +
        (6 - MIN(6,avglvl!T26)) * -60,)</f>
        <v>649.30852055254036</v>
      </c>
      <c r="U26" s="33">
        <f>IFERROR(
       (1240 - 1040 / POWER(MIN(6,avglvl!U26), 0.164)) * HLOOKUP("frg",[1]pl!$Q:$Q,pos!U27) / b!U26 +
        HLOOKUP("dmg",[1]pl!$P:$P,pos!U27) / b!U26 * 530 / (184 * EXP(0.24 * avglvl!U26) + 130) +
        HLOOKUP("spo",[1]pl!$R:$R,pos!U27) / b!U26 * 125 +
        MIN(2.2, HLOOKUP("def",[1]pl!$S:$S,pos!U27) / b!U26) * 100 +
        ((185 / (0.17 + EXP((gwr!U26 * 100 - 35) * -0.134))) - 500) * 0.45 +
        (6 - MIN(6,avglvl!U26)) * -60,)</f>
        <v>940.76340854471323</v>
      </c>
      <c r="V26" s="33">
        <f>IFERROR(
       (1240 - 1040 / POWER(MIN(6,avglvl!V26), 0.164)) * HLOOKUP("frg",[1]pl!$Q:$Q,pos!V27) / b!V26 +
        HLOOKUP("dmg",[1]pl!$P:$P,pos!V27) / b!V26 * 530 / (184 * EXP(0.24 * avglvl!V26) + 130) +
        HLOOKUP("spo",[1]pl!$R:$R,pos!V27) / b!V26 * 125 +
        MIN(2.2, HLOOKUP("def",[1]pl!$S:$S,pos!V27) / b!V26) * 100 +
        ((185 / (0.17 + EXP((gwr!V26 * 100 - 35) * -0.134))) - 500) * 0.45 +
        (6 - MIN(6,avglvl!V26)) * -60,)</f>
        <v>432.16981355778057</v>
      </c>
      <c r="W26" s="33">
        <f>IFERROR(
       (1240 - 1040 / POWER(MIN(6,avglvl!W26), 0.164)) * HLOOKUP("frg",[1]pl!$Q:$Q,pos!W27) / b!W26 +
        HLOOKUP("dmg",[1]pl!$P:$P,pos!W27) / b!W26 * 530 / (184 * EXP(0.24 * avglvl!W26) + 130) +
        HLOOKUP("spo",[1]pl!$R:$R,pos!W27) / b!W26 * 125 +
        MIN(2.2, HLOOKUP("def",[1]pl!$S:$S,pos!W27) / b!W26) * 100 +
        ((185 / (0.17 + EXP((gwr!W26 * 100 - 35) * -0.134))) - 500) * 0.45 +
        (6 - MIN(6,avglvl!W26)) * -60,)</f>
        <v>770.49070216927328</v>
      </c>
      <c r="X26" s="33">
        <f>IFERROR(
       (1240 - 1040 / POWER(MIN(6,avglvl!X26), 0.164)) * HLOOKUP("frg",[1]pl!$Q:$Q,pos!X27) / b!X26 +
        HLOOKUP("dmg",[1]pl!$P:$P,pos!X27) / b!X26 * 530 / (184 * EXP(0.24 * avglvl!X26) + 130) +
        HLOOKUP("spo",[1]pl!$R:$R,pos!X27) / b!X26 * 125 +
        MIN(2.2, HLOOKUP("def",[1]pl!$S:$S,pos!X27) / b!X26) * 100 +
        ((185 / (0.17 + EXP((gwr!X26 * 100 - 35) * -0.134))) - 500) * 0.45 +
        (6 - MIN(6,avglvl!X26)) * -60,)</f>
        <v>430.7568999342792</v>
      </c>
      <c r="Y26" s="33">
        <f>IFERROR(
       (1240 - 1040 / POWER(MIN(6,avglvl!Y26), 0.164)) * HLOOKUP("frg",[1]pl!$Q:$Q,pos!Y27) / b!Y26 +
        HLOOKUP("dmg",[1]pl!$P:$P,pos!Y27) / b!Y26 * 530 / (184 * EXP(0.24 * avglvl!Y26) + 130) +
        HLOOKUP("spo",[1]pl!$R:$R,pos!Y27) / b!Y26 * 125 +
        MIN(2.2, HLOOKUP("def",[1]pl!$S:$S,pos!Y27) / b!Y26) * 100 +
        ((185 / (0.17 + EXP((gwr!Y26 * 100 - 35) * -0.134))) - 500) * 0.45 +
        (6 - MIN(6,avglvl!Y26)) * -60,)</f>
        <v>909.79429159596771</v>
      </c>
      <c r="Z26" s="33">
        <f>IFERROR(
       (1240 - 1040 / POWER(MIN(6,avglvl!Z26), 0.164)) * HLOOKUP("frg",[1]pl!$Q:$Q,pos!Z27) / b!Z26 +
        HLOOKUP("dmg",[1]pl!$P:$P,pos!Z27) / b!Z26 * 530 / (184 * EXP(0.24 * avglvl!Z26) + 130) +
        HLOOKUP("spo",[1]pl!$R:$R,pos!Z27) / b!Z26 * 125 +
        MIN(2.2, HLOOKUP("def",[1]pl!$S:$S,pos!Z27) / b!Z26) * 100 +
        ((185 / (0.17 + EXP((gwr!Z26 * 100 - 35) * -0.134))) - 500) * 0.45 +
        (6 - MIN(6,avglvl!Z26)) * -60,)</f>
        <v>625.93826739023211</v>
      </c>
      <c r="AA26" s="33">
        <f>IFERROR(
       (1240 - 1040 / POWER(MIN(6,avglvl!AA26), 0.164)) * HLOOKUP("frg",[1]pl!$Q:$Q,pos!AA27) / b!AA26 +
        HLOOKUP("dmg",[1]pl!$P:$P,pos!AA27) / b!AA26 * 530 / (184 * EXP(0.24 * avglvl!AA26) + 130) +
        HLOOKUP("spo",[1]pl!$R:$R,pos!AA27) / b!AA26 * 125 +
        MIN(2.2, HLOOKUP("def",[1]pl!$S:$S,pos!AA27) / b!AA26) * 100 +
        ((185 / (0.17 + EXP((gwr!AA26 * 100 - 35) * -0.134))) - 500) * 0.45 +
        (6 - MIN(6,avglvl!AA26)) * -60,)</f>
        <v>1116.9281621155546</v>
      </c>
      <c r="AB26" s="33">
        <f>IFERROR(
       (1240 - 1040 / POWER(MIN(6,avglvl!AB26), 0.164)) * HLOOKUP("frg",[1]pl!$Q:$Q,pos!AB27) / b!AB26 +
        HLOOKUP("dmg",[1]pl!$P:$P,pos!AB27) / b!AB26 * 530 / (184 * EXP(0.24 * avglvl!AB26) + 130) +
        HLOOKUP("spo",[1]pl!$R:$R,pos!AB27) / b!AB26 * 125 +
        MIN(2.2, HLOOKUP("def",[1]pl!$S:$S,pos!AB27) / b!AB26) * 100 +
        ((185 / (0.17 + EXP((gwr!AB26 * 100 - 35) * -0.134))) - 500) * 0.45 +
        (6 - MIN(6,avglvl!AB26)) * -60,)</f>
        <v>376.38455429728469</v>
      </c>
      <c r="AC26" s="33">
        <f>IFERROR(
       (1240 - 1040 / POWER(MIN(6,avglvl!AC26), 0.164)) * HLOOKUP("frg",[1]pl!$Q:$Q,pos!AC27) / b!AC26 +
        HLOOKUP("dmg",[1]pl!$P:$P,pos!AC27) / b!AC26 * 530 / (184 * EXP(0.24 * avglvl!AC26) + 130) +
        HLOOKUP("spo",[1]pl!$R:$R,pos!AC27) / b!AC26 * 125 +
        MIN(2.2, HLOOKUP("def",[1]pl!$S:$S,pos!AC27) / b!AC26) * 100 +
        ((185 / (0.17 + EXP((gwr!AC26 * 100 - 35) * -0.134))) - 500) * 0.45 +
        (6 - MIN(6,avglvl!AC26)) * -60,)</f>
        <v>901.99058991888671</v>
      </c>
      <c r="AD26" s="33">
        <f>IFERROR(
       (1240 - 1040 / POWER(MIN(6,avglvl!AD26), 0.164)) * HLOOKUP("frg",[1]pl!$Q:$Q,pos!AD27) / b!AD26 +
        HLOOKUP("dmg",[1]pl!$P:$P,pos!AD27) / b!AD26 * 530 / (184 * EXP(0.24 * avglvl!AD26) + 130) +
        HLOOKUP("spo",[1]pl!$R:$R,pos!AD27) / b!AD26 * 125 +
        MIN(2.2, HLOOKUP("def",[1]pl!$S:$S,pos!AD27) / b!AD26) * 100 +
        ((185 / (0.17 + EXP((gwr!AD26 * 100 - 35) * -0.134))) - 500) * 0.45 +
        (6 - MIN(6,avglvl!AD26)) * -60,)</f>
        <v>1146.9111061725341</v>
      </c>
      <c r="AE26" s="33">
        <f>IFERROR(
       (1240 - 1040 / POWER(MIN(6,avglvl!AE26), 0.164)) * HLOOKUP("frg",[1]pl!$Q:$Q,pos!AE27) / b!AE26 +
        HLOOKUP("dmg",[1]pl!$P:$P,pos!AE27) / b!AE26 * 530 / (184 * EXP(0.24 * avglvl!AE26) + 130) +
        HLOOKUP("spo",[1]pl!$R:$R,pos!AE27) / b!AE26 * 125 +
        MIN(2.2, HLOOKUP("def",[1]pl!$S:$S,pos!AE27) / b!AE26) * 100 +
        ((185 / (0.17 + EXP((gwr!AE26 * 100 - 35) * -0.134))) - 500) * 0.45 +
        (6 - MIN(6,avglvl!AE26)) * -60,)</f>
        <v>1445.1821213228939</v>
      </c>
    </row>
    <row r="27" spans="1:31" x14ac:dyDescent="0.25">
      <c r="A27" s="33">
        <f>IFERROR(
       (1240 - 1040 / POWER(MIN(6,avglvl!A27), 0.164)) * HLOOKUP("frg",[1]pl!$Q:$Q,pos!A28) / b!A27 +
        HLOOKUP("dmg",[1]pl!$P:$P,pos!A28) / b!A27 * 530 / (184 * EXP(0.24 * avglvl!A27) + 130) +
        HLOOKUP("spo",[1]pl!$R:$R,pos!A28) / b!A27 * 125 +
        MIN(2.2, HLOOKUP("def",[1]pl!$S:$S,pos!A28) / b!A27) * 100 +
        ((185 / (0.17 + EXP((gwr!A27 * 100 - 35) * -0.134))) - 500) * 0.45 +
        (6 - MIN(6,avglvl!A27)) * -60,)</f>
        <v>682.28382241181123</v>
      </c>
      <c r="B27" s="33">
        <f>IFERROR(
       (1240 - 1040 / POWER(MIN(6,avglvl!B27), 0.164)) * HLOOKUP("frg",[1]pl!$Q:$Q,pos!B28) / b!B27 +
        HLOOKUP("dmg",[1]pl!$P:$P,pos!B28) / b!B27 * 530 / (184 * EXP(0.24 * avglvl!B27) + 130) +
        HLOOKUP("spo",[1]pl!$R:$R,pos!B28) / b!B27 * 125 +
        MIN(2.2, HLOOKUP("def",[1]pl!$S:$S,pos!B28) / b!B27) * 100 +
        ((185 / (0.17 + EXP((gwr!B27 * 100 - 35) * -0.134))) - 500) * 0.45 +
        (6 - MIN(6,avglvl!B27)) * -60,)</f>
        <v>1080.7646899416272</v>
      </c>
      <c r="C27" s="33">
        <f>IFERROR(
       (1240 - 1040 / POWER(MIN(6,avglvl!C27), 0.164)) * HLOOKUP("frg",[1]pl!$Q:$Q,pos!C28) / b!C27 +
        HLOOKUP("dmg",[1]pl!$P:$P,pos!C28) / b!C27 * 530 / (184 * EXP(0.24 * avglvl!C27) + 130) +
        HLOOKUP("spo",[1]pl!$R:$R,pos!C28) / b!C27 * 125 +
        MIN(2.2, HLOOKUP("def",[1]pl!$S:$S,pos!C28) / b!C27) * 100 +
        ((185 / (0.17 + EXP((gwr!C27 * 100 - 35) * -0.134))) - 500) * 0.45 +
        (6 - MIN(6,avglvl!C27)) * -60,)</f>
        <v>564.61182249008812</v>
      </c>
      <c r="D27" s="33">
        <f>IFERROR(
       (1240 - 1040 / POWER(MIN(6,avglvl!D27), 0.164)) * HLOOKUP("frg",[1]pl!$Q:$Q,pos!D28) / b!D27 +
        HLOOKUP("dmg",[1]pl!$P:$P,pos!D28) / b!D27 * 530 / (184 * EXP(0.24 * avglvl!D27) + 130) +
        HLOOKUP("spo",[1]pl!$R:$R,pos!D28) / b!D27 * 125 +
        MIN(2.2, HLOOKUP("def",[1]pl!$S:$S,pos!D28) / b!D27) * 100 +
        ((185 / (0.17 + EXP((gwr!D27 * 100 - 35) * -0.134))) - 500) * 0.45 +
        (6 - MIN(6,avglvl!D27)) * -60,)</f>
        <v>569.46746011490006</v>
      </c>
      <c r="E27" s="33">
        <f>IFERROR(
       (1240 - 1040 / POWER(MIN(6,avglvl!E27), 0.164)) * HLOOKUP("frg",[1]pl!$Q:$Q,pos!E28) / b!E27 +
        HLOOKUP("dmg",[1]pl!$P:$P,pos!E28) / b!E27 * 530 / (184 * EXP(0.24 * avglvl!E27) + 130) +
        HLOOKUP("spo",[1]pl!$R:$R,pos!E28) / b!E27 * 125 +
        MIN(2.2, HLOOKUP("def",[1]pl!$S:$S,pos!E28) / b!E27) * 100 +
        ((185 / (0.17 + EXP((gwr!E27 * 100 - 35) * -0.134))) - 500) * 0.45 +
        (6 - MIN(6,avglvl!E27)) * -60,)</f>
        <v>624.49516434641305</v>
      </c>
      <c r="F27" s="33">
        <f>IFERROR(
       (1240 - 1040 / POWER(MIN(6,avglvl!F27), 0.164)) * HLOOKUP("frg",[1]pl!$Q:$Q,pos!F28) / b!F27 +
        HLOOKUP("dmg",[1]pl!$P:$P,pos!F28) / b!F27 * 530 / (184 * EXP(0.24 * avglvl!F27) + 130) +
        HLOOKUP("spo",[1]pl!$R:$R,pos!F28) / b!F27 * 125 +
        MIN(2.2, HLOOKUP("def",[1]pl!$S:$S,pos!F28) / b!F27) * 100 +
        ((185 / (0.17 + EXP((gwr!F27 * 100 - 35) * -0.134))) - 500) * 0.45 +
        (6 - MIN(6,avglvl!F27)) * -60,)</f>
        <v>1213.626504294451</v>
      </c>
      <c r="G27" s="33">
        <f>IFERROR(
       (1240 - 1040 / POWER(MIN(6,avglvl!G27), 0.164)) * HLOOKUP("frg",[1]pl!$Q:$Q,pos!G28) / b!G27 +
        HLOOKUP("dmg",[1]pl!$P:$P,pos!G28) / b!G27 * 530 / (184 * EXP(0.24 * avglvl!G27) + 130) +
        HLOOKUP("spo",[1]pl!$R:$R,pos!G28) / b!G27 * 125 +
        MIN(2.2, HLOOKUP("def",[1]pl!$S:$S,pos!G28) / b!G27) * 100 +
        ((185 / (0.17 + EXP((gwr!G27 * 100 - 35) * -0.134))) - 500) * 0.45 +
        (6 - MIN(6,avglvl!G27)) * -60,)</f>
        <v>176.42347945703369</v>
      </c>
      <c r="H27" s="33">
        <f>IFERROR(
       (1240 - 1040 / POWER(MIN(6,avglvl!H27), 0.164)) * HLOOKUP("frg",[1]pl!$Q:$Q,pos!H28) / b!H27 +
        HLOOKUP("dmg",[1]pl!$P:$P,pos!H28) / b!H27 * 530 / (184 * EXP(0.24 * avglvl!H27) + 130) +
        HLOOKUP("spo",[1]pl!$R:$R,pos!H28) / b!H27 * 125 +
        MIN(2.2, HLOOKUP("def",[1]pl!$S:$S,pos!H28) / b!H27) * 100 +
        ((185 / (0.17 + EXP((gwr!H27 * 100 - 35) * -0.134))) - 500) * 0.45 +
        (6 - MIN(6,avglvl!H27)) * -60,)</f>
        <v>999.92490245357078</v>
      </c>
      <c r="I27" s="33">
        <f>IFERROR(
       (1240 - 1040 / POWER(MIN(6,avglvl!I27), 0.164)) * HLOOKUP("frg",[1]pl!$Q:$Q,pos!I28) / b!I27 +
        HLOOKUP("dmg",[1]pl!$P:$P,pos!I28) / b!I27 * 530 / (184 * EXP(0.24 * avglvl!I27) + 130) +
        HLOOKUP("spo",[1]pl!$R:$R,pos!I28) / b!I27 * 125 +
        MIN(2.2, HLOOKUP("def",[1]pl!$S:$S,pos!I28) / b!I27) * 100 +
        ((185 / (0.17 + EXP((gwr!I27 * 100 - 35) * -0.134))) - 500) * 0.45 +
        (6 - MIN(6,avglvl!I27)) * -60,)</f>
        <v>940.308179478988</v>
      </c>
      <c r="J27" s="33">
        <f>IFERROR(
       (1240 - 1040 / POWER(MIN(6,avglvl!J27), 0.164)) * HLOOKUP("frg",[1]pl!$Q:$Q,pos!J28) / b!J27 +
        HLOOKUP("dmg",[1]pl!$P:$P,pos!J28) / b!J27 * 530 / (184 * EXP(0.24 * avglvl!J27) + 130) +
        HLOOKUP("spo",[1]pl!$R:$R,pos!J28) / b!J27 * 125 +
        MIN(2.2, HLOOKUP("def",[1]pl!$S:$S,pos!J28) / b!J27) * 100 +
        ((185 / (0.17 + EXP((gwr!J27 * 100 - 35) * -0.134))) - 500) * 0.45 +
        (6 - MIN(6,avglvl!J27)) * -60,)</f>
        <v>276.40461682111021</v>
      </c>
      <c r="K27" s="33">
        <f>IFERROR(
       (1240 - 1040 / POWER(MIN(6,avglvl!K27), 0.164)) * HLOOKUP("frg",[1]pl!$Q:$Q,pos!K28) / b!K27 +
        HLOOKUP("dmg",[1]pl!$P:$P,pos!K28) / b!K27 * 530 / (184 * EXP(0.24 * avglvl!K27) + 130) +
        HLOOKUP("spo",[1]pl!$R:$R,pos!K28) / b!K27 * 125 +
        MIN(2.2, HLOOKUP("def",[1]pl!$S:$S,pos!K28) / b!K27) * 100 +
        ((185 / (0.17 + EXP((gwr!K27 * 100 - 35) * -0.134))) - 500) * 0.45 +
        (6 - MIN(6,avglvl!K27)) * -60,)</f>
        <v>440.67169522567889</v>
      </c>
      <c r="L27" s="33">
        <f>IFERROR(
       (1240 - 1040 / POWER(MIN(6,avglvl!L27), 0.164)) * HLOOKUP("frg",[1]pl!$Q:$Q,pos!L28) / b!L27 +
        HLOOKUP("dmg",[1]pl!$P:$P,pos!L28) / b!L27 * 530 / (184 * EXP(0.24 * avglvl!L27) + 130) +
        HLOOKUP("spo",[1]pl!$R:$R,pos!L28) / b!L27 * 125 +
        MIN(2.2, HLOOKUP("def",[1]pl!$S:$S,pos!L28) / b!L27) * 100 +
        ((185 / (0.17 + EXP((gwr!L27 * 100 - 35) * -0.134))) - 500) * 0.45 +
        (6 - MIN(6,avglvl!L27)) * -60,)</f>
        <v>782.18323446020611</v>
      </c>
      <c r="M27" s="33">
        <f>IFERROR(
       (1240 - 1040 / POWER(MIN(6,avglvl!M27), 0.164)) * HLOOKUP("frg",[1]pl!$Q:$Q,pos!M28) / b!M27 +
        HLOOKUP("dmg",[1]pl!$P:$P,pos!M28) / b!M27 * 530 / (184 * EXP(0.24 * avglvl!M27) + 130) +
        HLOOKUP("spo",[1]pl!$R:$R,pos!M28) / b!M27 * 125 +
        MIN(2.2, HLOOKUP("def",[1]pl!$S:$S,pos!M28) / b!M27) * 100 +
        ((185 / (0.17 + EXP((gwr!M27 * 100 - 35) * -0.134))) - 500) * 0.45 +
        (6 - MIN(6,avglvl!M27)) * -60,)</f>
        <v>477.8044583899233</v>
      </c>
      <c r="N27" s="33">
        <f>IFERROR(
       (1240 - 1040 / POWER(MIN(6,avglvl!N27), 0.164)) * HLOOKUP("frg",[1]pl!$Q:$Q,pos!N28) / b!N27 +
        HLOOKUP("dmg",[1]pl!$P:$P,pos!N28) / b!N27 * 530 / (184 * EXP(0.24 * avglvl!N27) + 130) +
        HLOOKUP("spo",[1]pl!$R:$R,pos!N28) / b!N27 * 125 +
        MIN(2.2, HLOOKUP("def",[1]pl!$S:$S,pos!N28) / b!N27) * 100 +
        ((185 / (0.17 + EXP((gwr!N27 * 100 - 35) * -0.134))) - 500) * 0.45 +
        (6 - MIN(6,avglvl!N27)) * -60,)</f>
        <v>940.81328492547811</v>
      </c>
      <c r="O27" s="33">
        <f>IFERROR(
       (1240 - 1040 / POWER(MIN(6,avglvl!O27), 0.164)) * HLOOKUP("frg",[1]pl!$Q:$Q,pos!O28) / b!O27 +
        HLOOKUP("dmg",[1]pl!$P:$P,pos!O28) / b!O27 * 530 / (184 * EXP(0.24 * avglvl!O27) + 130) +
        HLOOKUP("spo",[1]pl!$R:$R,pos!O28) / b!O27 * 125 +
        MIN(2.2, HLOOKUP("def",[1]pl!$S:$S,pos!O28) / b!O27) * 100 +
        ((185 / (0.17 + EXP((gwr!O27 * 100 - 35) * -0.134))) - 500) * 0.45 +
        (6 - MIN(6,avglvl!O27)) * -60,)</f>
        <v>-30.562119808380999</v>
      </c>
      <c r="Q27" s="33">
        <f>IFERROR(
       (1240 - 1040 / POWER(MIN(6,avglvl!Q27), 0.164)) * HLOOKUP("frg",[1]pl!$Q:$Q,pos!Q28) / b!Q27 +
        HLOOKUP("dmg",[1]pl!$P:$P,pos!Q28) / b!Q27 * 530 / (184 * EXP(0.24 * avglvl!Q27) + 130) +
        HLOOKUP("spo",[1]pl!$R:$R,pos!Q28) / b!Q27 * 125 +
        MIN(2.2, HLOOKUP("def",[1]pl!$S:$S,pos!Q28) / b!Q27) * 100 +
        ((185 / (0.17 + EXP((gwr!Q27 * 100 - 35) * -0.134))) - 500) * 0.45 +
        (6 - MIN(6,avglvl!Q27)) * -60,)</f>
        <v>623.77403103005213</v>
      </c>
      <c r="R27" s="33">
        <f>IFERROR(
       (1240 - 1040 / POWER(MIN(6,avglvl!R27), 0.164)) * HLOOKUP("frg",[1]pl!$Q:$Q,pos!R28) / b!R27 +
        HLOOKUP("dmg",[1]pl!$P:$P,pos!R28) / b!R27 * 530 / (184 * EXP(0.24 * avglvl!R27) + 130) +
        HLOOKUP("spo",[1]pl!$R:$R,pos!R28) / b!R27 * 125 +
        MIN(2.2, HLOOKUP("def",[1]pl!$S:$S,pos!R28) / b!R27) * 100 +
        ((185 / (0.17 + EXP((gwr!R27 * 100 - 35) * -0.134))) - 500) * 0.45 +
        (6 - MIN(6,avglvl!R27)) * -60,)</f>
        <v>1007.0121480252776</v>
      </c>
      <c r="S27" s="33">
        <f>IFERROR(
       (1240 - 1040 / POWER(MIN(6,avglvl!S27), 0.164)) * HLOOKUP("frg",[1]pl!$Q:$Q,pos!S28) / b!S27 +
        HLOOKUP("dmg",[1]pl!$P:$P,pos!S28) / b!S27 * 530 / (184 * EXP(0.24 * avglvl!S27) + 130) +
        HLOOKUP("spo",[1]pl!$R:$R,pos!S28) / b!S27 * 125 +
        MIN(2.2, HLOOKUP("def",[1]pl!$S:$S,pos!S28) / b!S27) * 100 +
        ((185 / (0.17 + EXP((gwr!S27 * 100 - 35) * -0.134))) - 500) * 0.45 +
        (6 - MIN(6,avglvl!S27)) * -60,)</f>
        <v>744.41685608576097</v>
      </c>
      <c r="T27" s="33">
        <f>IFERROR(
       (1240 - 1040 / POWER(MIN(6,avglvl!T27), 0.164)) * HLOOKUP("frg",[1]pl!$Q:$Q,pos!T28) / b!T27 +
        HLOOKUP("dmg",[1]pl!$P:$P,pos!T28) / b!T27 * 530 / (184 * EXP(0.24 * avglvl!T27) + 130) +
        HLOOKUP("spo",[1]pl!$R:$R,pos!T28) / b!T27 * 125 +
        MIN(2.2, HLOOKUP("def",[1]pl!$S:$S,pos!T28) / b!T27) * 100 +
        ((185 / (0.17 + EXP((gwr!T27 * 100 - 35) * -0.134))) - 500) * 0.45 +
        (6 - MIN(6,avglvl!T27)) * -60,)</f>
        <v>818.92569153153977</v>
      </c>
      <c r="U27" s="33">
        <f>IFERROR(
       (1240 - 1040 / POWER(MIN(6,avglvl!U27), 0.164)) * HLOOKUP("frg",[1]pl!$Q:$Q,pos!U28) / b!U27 +
        HLOOKUP("dmg",[1]pl!$P:$P,pos!U28) / b!U27 * 530 / (184 * EXP(0.24 * avglvl!U27) + 130) +
        HLOOKUP("spo",[1]pl!$R:$R,pos!U28) / b!U27 * 125 +
        MIN(2.2, HLOOKUP("def",[1]pl!$S:$S,pos!U28) / b!U27) * 100 +
        ((185 / (0.17 + EXP((gwr!U27 * 100 - 35) * -0.134))) - 500) * 0.45 +
        (6 - MIN(6,avglvl!U27)) * -60,)</f>
        <v>663.60101627800327</v>
      </c>
      <c r="V27" s="33">
        <f>IFERROR(
       (1240 - 1040 / POWER(MIN(6,avglvl!V27), 0.164)) * HLOOKUP("frg",[1]pl!$Q:$Q,pos!V28) / b!V27 +
        HLOOKUP("dmg",[1]pl!$P:$P,pos!V28) / b!V27 * 530 / (184 * EXP(0.24 * avglvl!V27) + 130) +
        HLOOKUP("spo",[1]pl!$R:$R,pos!V28) / b!V27 * 125 +
        MIN(2.2, HLOOKUP("def",[1]pl!$S:$S,pos!V28) / b!V27) * 100 +
        ((185 / (0.17 + EXP((gwr!V27 * 100 - 35) * -0.134))) - 500) * 0.45 +
        (6 - MIN(6,avglvl!V27)) * -60,)</f>
        <v>720.41281720451775</v>
      </c>
      <c r="W27" s="33">
        <f>IFERROR(
       (1240 - 1040 / POWER(MIN(6,avglvl!W27), 0.164)) * HLOOKUP("frg",[1]pl!$Q:$Q,pos!W28) / b!W27 +
        HLOOKUP("dmg",[1]pl!$P:$P,pos!W28) / b!W27 * 530 / (184 * EXP(0.24 * avglvl!W27) + 130) +
        HLOOKUP("spo",[1]pl!$R:$R,pos!W28) / b!W27 * 125 +
        MIN(2.2, HLOOKUP("def",[1]pl!$S:$S,pos!W28) / b!W27) * 100 +
        ((185 / (0.17 + EXP((gwr!W27 * 100 - 35) * -0.134))) - 500) * 0.45 +
        (6 - MIN(6,avglvl!W27)) * -60,)</f>
        <v>541.8611774366932</v>
      </c>
      <c r="X27" s="33">
        <f>IFERROR(
       (1240 - 1040 / POWER(MIN(6,avglvl!X27), 0.164)) * HLOOKUP("frg",[1]pl!$Q:$Q,pos!X28) / b!X27 +
        HLOOKUP("dmg",[1]pl!$P:$P,pos!X28) / b!X27 * 530 / (184 * EXP(0.24 * avglvl!X27) + 130) +
        HLOOKUP("spo",[1]pl!$R:$R,pos!X28) / b!X27 * 125 +
        MIN(2.2, HLOOKUP("def",[1]pl!$S:$S,pos!X28) / b!X27) * 100 +
        ((185 / (0.17 + EXP((gwr!X27 * 100 - 35) * -0.134))) - 500) * 0.45 +
        (6 - MIN(6,avglvl!X27)) * -60,)</f>
        <v>1434.998821456167</v>
      </c>
      <c r="Y27" s="33">
        <f>IFERROR(
       (1240 - 1040 / POWER(MIN(6,avglvl!Y27), 0.164)) * HLOOKUP("frg",[1]pl!$Q:$Q,pos!Y28) / b!Y27 +
        HLOOKUP("dmg",[1]pl!$P:$P,pos!Y28) / b!Y27 * 530 / (184 * EXP(0.24 * avglvl!Y27) + 130) +
        HLOOKUP("spo",[1]pl!$R:$R,pos!Y28) / b!Y27 * 125 +
        MIN(2.2, HLOOKUP("def",[1]pl!$S:$S,pos!Y28) / b!Y27) * 100 +
        ((185 / (0.17 + EXP((gwr!Y27 * 100 - 35) * -0.134))) - 500) * 0.45 +
        (6 - MIN(6,avglvl!Y27)) * -60,)</f>
        <v>484.7700468038073</v>
      </c>
      <c r="Z27" s="33">
        <f>IFERROR(
       (1240 - 1040 / POWER(MIN(6,avglvl!Z27), 0.164)) * HLOOKUP("frg",[1]pl!$Q:$Q,pos!Z28) / b!Z27 +
        HLOOKUP("dmg",[1]pl!$P:$P,pos!Z28) / b!Z27 * 530 / (184 * EXP(0.24 * avglvl!Z27) + 130) +
        HLOOKUP("spo",[1]pl!$R:$R,pos!Z28) / b!Z27 * 125 +
        MIN(2.2, HLOOKUP("def",[1]pl!$S:$S,pos!Z28) / b!Z27) * 100 +
        ((185 / (0.17 + EXP((gwr!Z27 * 100 - 35) * -0.134))) - 500) * 0.45 +
        (6 - MIN(6,avglvl!Z27)) * -60,)</f>
        <v>609.92471478439597</v>
      </c>
      <c r="AA27" s="33">
        <f>IFERROR(
       (1240 - 1040 / POWER(MIN(6,avglvl!AA27), 0.164)) * HLOOKUP("frg",[1]pl!$Q:$Q,pos!AA28) / b!AA27 +
        HLOOKUP("dmg",[1]pl!$P:$P,pos!AA28) / b!AA27 * 530 / (184 * EXP(0.24 * avglvl!AA27) + 130) +
        HLOOKUP("spo",[1]pl!$R:$R,pos!AA28) / b!AA27 * 125 +
        MIN(2.2, HLOOKUP("def",[1]pl!$S:$S,pos!AA28) / b!AA27) * 100 +
        ((185 / (0.17 + EXP((gwr!AA27 * 100 - 35) * -0.134))) - 500) * 0.45 +
        (6 - MIN(6,avglvl!AA27)) * -60,)</f>
        <v>740.17437139332151</v>
      </c>
      <c r="AB27" s="33">
        <f>IFERROR(
       (1240 - 1040 / POWER(MIN(6,avglvl!AB27), 0.164)) * HLOOKUP("frg",[1]pl!$Q:$Q,pos!AB28) / b!AB27 +
        HLOOKUP("dmg",[1]pl!$P:$P,pos!AB28) / b!AB27 * 530 / (184 * EXP(0.24 * avglvl!AB27) + 130) +
        HLOOKUP("spo",[1]pl!$R:$R,pos!AB28) / b!AB27 * 125 +
        MIN(2.2, HLOOKUP("def",[1]pl!$S:$S,pos!AB28) / b!AB27) * 100 +
        ((185 / (0.17 + EXP((gwr!AB27 * 100 - 35) * -0.134))) - 500) * 0.45 +
        (6 - MIN(6,avglvl!AB27)) * -60,)</f>
        <v>781.9240393652085</v>
      </c>
      <c r="AC27" s="33">
        <f>IFERROR(
       (1240 - 1040 / POWER(MIN(6,avglvl!AC27), 0.164)) * HLOOKUP("frg",[1]pl!$Q:$Q,pos!AC28) / b!AC27 +
        HLOOKUP("dmg",[1]pl!$P:$P,pos!AC28) / b!AC27 * 530 / (184 * EXP(0.24 * avglvl!AC27) + 130) +
        HLOOKUP("spo",[1]pl!$R:$R,pos!AC28) / b!AC27 * 125 +
        MIN(2.2, HLOOKUP("def",[1]pl!$S:$S,pos!AC28) / b!AC27) * 100 +
        ((185 / (0.17 + EXP((gwr!AC27 * 100 - 35) * -0.134))) - 500) * 0.45 +
        (6 - MIN(6,avglvl!AC27)) * -60,)</f>
        <v>699.45037516457967</v>
      </c>
      <c r="AD27" s="33">
        <f>IFERROR(
       (1240 - 1040 / POWER(MIN(6,avglvl!AD27), 0.164)) * HLOOKUP("frg",[1]pl!$Q:$Q,pos!AD28) / b!AD27 +
        HLOOKUP("dmg",[1]pl!$P:$P,pos!AD28) / b!AD27 * 530 / (184 * EXP(0.24 * avglvl!AD27) + 130) +
        HLOOKUP("spo",[1]pl!$R:$R,pos!AD28) / b!AD27 * 125 +
        MIN(2.2, HLOOKUP("def",[1]pl!$S:$S,pos!AD28) / b!AD27) * 100 +
        ((185 / (0.17 + EXP((gwr!AD27 * 100 - 35) * -0.134))) - 500) * 0.45 +
        (6 - MIN(6,avglvl!AD27)) * -60,)</f>
        <v>728.73955320172229</v>
      </c>
      <c r="AE27" s="33">
        <f>IFERROR(
       (1240 - 1040 / POWER(MIN(6,avglvl!AE27), 0.164)) * HLOOKUP("frg",[1]pl!$Q:$Q,pos!AE28) / b!AE27 +
        HLOOKUP("dmg",[1]pl!$P:$P,pos!AE28) / b!AE27 * 530 / (184 * EXP(0.24 * avglvl!AE27) + 130) +
        HLOOKUP("spo",[1]pl!$R:$R,pos!AE28) / b!AE27 * 125 +
        MIN(2.2, HLOOKUP("def",[1]pl!$S:$S,pos!AE28) / b!AE27) * 100 +
        ((185 / (0.17 + EXP((gwr!AE27 * 100 - 35) * -0.134))) - 500) * 0.45 +
        (6 - MIN(6,avglvl!AE27)) * -60,)</f>
        <v>1096.2640754334827</v>
      </c>
    </row>
    <row r="28" spans="1:31" x14ac:dyDescent="0.25">
      <c r="A28" s="33">
        <f>IFERROR(
       (1240 - 1040 / POWER(MIN(6,avglvl!A28), 0.164)) * HLOOKUP("frg",[1]pl!$Q:$Q,pos!A29) / b!A28 +
        HLOOKUP("dmg",[1]pl!$P:$P,pos!A29) / b!A28 * 530 / (184 * EXP(0.24 * avglvl!A28) + 130) +
        HLOOKUP("spo",[1]pl!$R:$R,pos!A29) / b!A28 * 125 +
        MIN(2.2, HLOOKUP("def",[1]pl!$S:$S,pos!A29) / b!A28) * 100 +
        ((185 / (0.17 + EXP((gwr!A28 * 100 - 35) * -0.134))) - 500) * 0.45 +
        (6 - MIN(6,avglvl!A28)) * -60,)</f>
        <v>888.11633364466036</v>
      </c>
      <c r="B28" s="33">
        <f>IFERROR(
       (1240 - 1040 / POWER(MIN(6,avglvl!B28), 0.164)) * HLOOKUP("frg",[1]pl!$Q:$Q,pos!B29) / b!B28 +
        HLOOKUP("dmg",[1]pl!$P:$P,pos!B29) / b!B28 * 530 / (184 * EXP(0.24 * avglvl!B28) + 130) +
        HLOOKUP("spo",[1]pl!$R:$R,pos!B29) / b!B28 * 125 +
        MIN(2.2, HLOOKUP("def",[1]pl!$S:$S,pos!B29) / b!B28) * 100 +
        ((185 / (0.17 + EXP((gwr!B28 * 100 - 35) * -0.134))) - 500) * 0.45 +
        (6 - MIN(6,avglvl!B28)) * -60,)</f>
        <v>1186.4755176940223</v>
      </c>
      <c r="C28" s="33">
        <f>IFERROR(
       (1240 - 1040 / POWER(MIN(6,avglvl!C28), 0.164)) * HLOOKUP("frg",[1]pl!$Q:$Q,pos!C29) / b!C28 +
        HLOOKUP("dmg",[1]pl!$P:$P,pos!C29) / b!C28 * 530 / (184 * EXP(0.24 * avglvl!C28) + 130) +
        HLOOKUP("spo",[1]pl!$R:$R,pos!C29) / b!C28 * 125 +
        MIN(2.2, HLOOKUP("def",[1]pl!$S:$S,pos!C29) / b!C28) * 100 +
        ((185 / (0.17 + EXP((gwr!C28 * 100 - 35) * -0.134))) - 500) * 0.45 +
        (6 - MIN(6,avglvl!C28)) * -60,)</f>
        <v>334.88656254710992</v>
      </c>
      <c r="D28" s="33">
        <f>IFERROR(
       (1240 - 1040 / POWER(MIN(6,avglvl!D28), 0.164)) * HLOOKUP("frg",[1]pl!$Q:$Q,pos!D29) / b!D28 +
        HLOOKUP("dmg",[1]pl!$P:$P,pos!D29) / b!D28 * 530 / (184 * EXP(0.24 * avglvl!D28) + 130) +
        HLOOKUP("spo",[1]pl!$R:$R,pos!D29) / b!D28 * 125 +
        MIN(2.2, HLOOKUP("def",[1]pl!$S:$S,pos!D29) / b!D28) * 100 +
        ((185 / (0.17 + EXP((gwr!D28 * 100 - 35) * -0.134))) - 500) * 0.45 +
        (6 - MIN(6,avglvl!D28)) * -60,)</f>
        <v>914.38326318528061</v>
      </c>
      <c r="E28" s="33">
        <f>IFERROR(
       (1240 - 1040 / POWER(MIN(6,avglvl!E28), 0.164)) * HLOOKUP("frg",[1]pl!$Q:$Q,pos!E29) / b!E28 +
        HLOOKUP("dmg",[1]pl!$P:$P,pos!E29) / b!E28 * 530 / (184 * EXP(0.24 * avglvl!E28) + 130) +
        HLOOKUP("spo",[1]pl!$R:$R,pos!E29) / b!E28 * 125 +
        MIN(2.2, HLOOKUP("def",[1]pl!$S:$S,pos!E29) / b!E28) * 100 +
        ((185 / (0.17 + EXP((gwr!E28 * 100 - 35) * -0.134))) - 500) * 0.45 +
        (6 - MIN(6,avglvl!E28)) * -60,)</f>
        <v>-75.26668997102631</v>
      </c>
      <c r="F28" s="33">
        <f>IFERROR(
       (1240 - 1040 / POWER(MIN(6,avglvl!F28), 0.164)) * HLOOKUP("frg",[1]pl!$Q:$Q,pos!F29) / b!F28 +
        HLOOKUP("dmg",[1]pl!$P:$P,pos!F29) / b!F28 * 530 / (184 * EXP(0.24 * avglvl!F28) + 130) +
        HLOOKUP("spo",[1]pl!$R:$R,pos!F29) / b!F28 * 125 +
        MIN(2.2, HLOOKUP("def",[1]pl!$S:$S,pos!F29) / b!F28) * 100 +
        ((185 / (0.17 + EXP((gwr!F28 * 100 - 35) * -0.134))) - 500) * 0.45 +
        (6 - MIN(6,avglvl!F28)) * -60,)</f>
        <v>1213.626504294451</v>
      </c>
      <c r="G28" s="33">
        <f>IFERROR(
       (1240 - 1040 / POWER(MIN(6,avglvl!G28), 0.164)) * HLOOKUP("frg",[1]pl!$Q:$Q,pos!G29) / b!G28 +
        HLOOKUP("dmg",[1]pl!$P:$P,pos!G29) / b!G28 * 530 / (184 * EXP(0.24 * avglvl!G28) + 130) +
        HLOOKUP("spo",[1]pl!$R:$R,pos!G29) / b!G28 * 125 +
        MIN(2.2, HLOOKUP("def",[1]pl!$S:$S,pos!G29) / b!G28) * 100 +
        ((185 / (0.17 + EXP((gwr!G28 * 100 - 35) * -0.134))) - 500) * 0.45 +
        (6 - MIN(6,avglvl!G28)) * -60,)</f>
        <v>305.13327324723042</v>
      </c>
      <c r="H28" s="33">
        <f>IFERROR(
       (1240 - 1040 / POWER(MIN(6,avglvl!H28), 0.164)) * HLOOKUP("frg",[1]pl!$Q:$Q,pos!H29) / b!H28 +
        HLOOKUP("dmg",[1]pl!$P:$P,pos!H29) / b!H28 * 530 / (184 * EXP(0.24 * avglvl!H28) + 130) +
        HLOOKUP("spo",[1]pl!$R:$R,pos!H29) / b!H28 * 125 +
        MIN(2.2, HLOOKUP("def",[1]pl!$S:$S,pos!H29) / b!H28) * 100 +
        ((185 / (0.17 + EXP((gwr!H28 * 100 - 35) * -0.134))) - 500) * 0.45 +
        (6 - MIN(6,avglvl!H28)) * -60,)</f>
        <v>780.11917228907475</v>
      </c>
      <c r="I28" s="33">
        <f>IFERROR(
       (1240 - 1040 / POWER(MIN(6,avglvl!I28), 0.164)) * HLOOKUP("frg",[1]pl!$Q:$Q,pos!I29) / b!I28 +
        HLOOKUP("dmg",[1]pl!$P:$P,pos!I29) / b!I28 * 530 / (184 * EXP(0.24 * avglvl!I28) + 130) +
        HLOOKUP("spo",[1]pl!$R:$R,pos!I29) / b!I28 * 125 +
        MIN(2.2, HLOOKUP("def",[1]pl!$S:$S,pos!I29) / b!I28) * 100 +
        ((185 / (0.17 + EXP((gwr!I28 * 100 - 35) * -0.134))) - 500) * 0.45 +
        (6 - MIN(6,avglvl!I28)) * -60,)</f>
        <v>433.19525460944021</v>
      </c>
      <c r="J28" s="33">
        <f>IFERROR(
       (1240 - 1040 / POWER(MIN(6,avglvl!J28), 0.164)) * HLOOKUP("frg",[1]pl!$Q:$Q,pos!J29) / b!J28 +
        HLOOKUP("dmg",[1]pl!$P:$P,pos!J29) / b!J28 * 530 / (184 * EXP(0.24 * avglvl!J28) + 130) +
        HLOOKUP("spo",[1]pl!$R:$R,pos!J29) / b!J28 * 125 +
        MIN(2.2, HLOOKUP("def",[1]pl!$S:$S,pos!J29) / b!J28) * 100 +
        ((185 / (0.17 + EXP((gwr!J28 * 100 - 35) * -0.134))) - 500) * 0.45 +
        (6 - MIN(6,avglvl!J28)) * -60,)</f>
        <v>832.58839591939523</v>
      </c>
      <c r="K28" s="33">
        <f>IFERROR(
       (1240 - 1040 / POWER(MIN(6,avglvl!K28), 0.164)) * HLOOKUP("frg",[1]pl!$Q:$Q,pos!K29) / b!K28 +
        HLOOKUP("dmg",[1]pl!$P:$P,pos!K29) / b!K28 * 530 / (184 * EXP(0.24 * avglvl!K28) + 130) +
        HLOOKUP("spo",[1]pl!$R:$R,pos!K29) / b!K28 * 125 +
        MIN(2.2, HLOOKUP("def",[1]pl!$S:$S,pos!K29) / b!K28) * 100 +
        ((185 / (0.17 + EXP((gwr!K28 * 100 - 35) * -0.134))) - 500) * 0.45 +
        (6 - MIN(6,avglvl!K28)) * -60,)</f>
        <v>356.76666412941125</v>
      </c>
      <c r="L28" s="33">
        <f>IFERROR(
       (1240 - 1040 / POWER(MIN(6,avglvl!L28), 0.164)) * HLOOKUP("frg",[1]pl!$Q:$Q,pos!L29) / b!L28 +
        HLOOKUP("dmg",[1]pl!$P:$P,pos!L29) / b!L28 * 530 / (184 * EXP(0.24 * avglvl!L28) + 130) +
        HLOOKUP("spo",[1]pl!$R:$R,pos!L29) / b!L28 * 125 +
        MIN(2.2, HLOOKUP("def",[1]pl!$S:$S,pos!L29) / b!L28) * 100 +
        ((185 / (0.17 + EXP((gwr!L28 * 100 - 35) * -0.134))) - 500) * 0.45 +
        (6 - MIN(6,avglvl!L28)) * -60,)</f>
        <v>442.41318019706318</v>
      </c>
      <c r="M28" s="33">
        <f>IFERROR(
       (1240 - 1040 / POWER(MIN(6,avglvl!M28), 0.164)) * HLOOKUP("frg",[1]pl!$Q:$Q,pos!M29) / b!M28 +
        HLOOKUP("dmg",[1]pl!$P:$P,pos!M29) / b!M28 * 530 / (184 * EXP(0.24 * avglvl!M28) + 130) +
        HLOOKUP("spo",[1]pl!$R:$R,pos!M29) / b!M28 * 125 +
        MIN(2.2, HLOOKUP("def",[1]pl!$S:$S,pos!M29) / b!M28) * 100 +
        ((185 / (0.17 + EXP((gwr!M28 * 100 - 35) * -0.134))) - 500) * 0.45 +
        (6 - MIN(6,avglvl!M28)) * -60,)</f>
        <v>693.61098435680333</v>
      </c>
      <c r="N28" s="33">
        <f>IFERROR(
       (1240 - 1040 / POWER(MIN(6,avglvl!N28), 0.164)) * HLOOKUP("frg",[1]pl!$Q:$Q,pos!N29) / b!N28 +
        HLOOKUP("dmg",[1]pl!$P:$P,pos!N29) / b!N28 * 530 / (184 * EXP(0.24 * avglvl!N28) + 130) +
        HLOOKUP("spo",[1]pl!$R:$R,pos!N29) / b!N28 * 125 +
        MIN(2.2, HLOOKUP("def",[1]pl!$S:$S,pos!N29) / b!N28) * 100 +
        ((185 / (0.17 + EXP((gwr!N28 * 100 - 35) * -0.134))) - 500) * 0.45 +
        (6 - MIN(6,avglvl!N28)) * -60,)</f>
        <v>534.3309420460331</v>
      </c>
      <c r="O28" s="33">
        <f>IFERROR(
       (1240 - 1040 / POWER(MIN(6,avglvl!O28), 0.164)) * HLOOKUP("frg",[1]pl!$Q:$Q,pos!O29) / b!O28 +
        HLOOKUP("dmg",[1]pl!$P:$P,pos!O29) / b!O28 * 530 / (184 * EXP(0.24 * avglvl!O28) + 130) +
        HLOOKUP("spo",[1]pl!$R:$R,pos!O29) / b!O28 * 125 +
        MIN(2.2, HLOOKUP("def",[1]pl!$S:$S,pos!O29) / b!O28) * 100 +
        ((185 / (0.17 + EXP((gwr!O28 * 100 - 35) * -0.134))) - 500) * 0.45 +
        (6 - MIN(6,avglvl!O28)) * -60,)</f>
        <v>701.14060945972983</v>
      </c>
      <c r="Q28" s="33">
        <f>IFERROR(
       (1240 - 1040 / POWER(MIN(6,avglvl!Q28), 0.164)) * HLOOKUP("frg",[1]pl!$Q:$Q,pos!Q29) / b!Q28 +
        HLOOKUP("dmg",[1]pl!$P:$P,pos!Q29) / b!Q28 * 530 / (184 * EXP(0.24 * avglvl!Q28) + 130) +
        HLOOKUP("spo",[1]pl!$R:$R,pos!Q29) / b!Q28 * 125 +
        MIN(2.2, HLOOKUP("def",[1]pl!$S:$S,pos!Q29) / b!Q28) * 100 +
        ((185 / (0.17 + EXP((gwr!Q28 * 100 - 35) * -0.134))) - 500) * 0.45 +
        (6 - MIN(6,avglvl!Q28)) * -60,)</f>
        <v>1122.7173213037456</v>
      </c>
      <c r="R28" s="33">
        <f>IFERROR(
       (1240 - 1040 / POWER(MIN(6,avglvl!R28), 0.164)) * HLOOKUP("frg",[1]pl!$Q:$Q,pos!R29) / b!R28 +
        HLOOKUP("dmg",[1]pl!$P:$P,pos!R29) / b!R28 * 530 / (184 * EXP(0.24 * avglvl!R28) + 130) +
        HLOOKUP("spo",[1]pl!$R:$R,pos!R29) / b!R28 * 125 +
        MIN(2.2, HLOOKUP("def",[1]pl!$S:$S,pos!R29) / b!R28) * 100 +
        ((185 / (0.17 + EXP((gwr!R28 * 100 - 35) * -0.134))) - 500) * 0.45 +
        (6 - MIN(6,avglvl!R28)) * -60,)</f>
        <v>330.62098175188737</v>
      </c>
      <c r="S28" s="33">
        <f>IFERROR(
       (1240 - 1040 / POWER(MIN(6,avglvl!S28), 0.164)) * HLOOKUP("frg",[1]pl!$Q:$Q,pos!S29) / b!S28 +
        HLOOKUP("dmg",[1]pl!$P:$P,pos!S29) / b!S28 * 530 / (184 * EXP(0.24 * avglvl!S28) + 130) +
        HLOOKUP("spo",[1]pl!$R:$R,pos!S29) / b!S28 * 125 +
        MIN(2.2, HLOOKUP("def",[1]pl!$S:$S,pos!S29) / b!S28) * 100 +
        ((185 / (0.17 + EXP((gwr!S28 * 100 - 35) * -0.134))) - 500) * 0.45 +
        (6 - MIN(6,avglvl!S28)) * -60,)</f>
        <v>171.89882343347028</v>
      </c>
      <c r="T28" s="33">
        <f>IFERROR(
       (1240 - 1040 / POWER(MIN(6,avglvl!T28), 0.164)) * HLOOKUP("frg",[1]pl!$Q:$Q,pos!T29) / b!T28 +
        HLOOKUP("dmg",[1]pl!$P:$P,pos!T29) / b!T28 * 530 / (184 * EXP(0.24 * avglvl!T28) + 130) +
        HLOOKUP("spo",[1]pl!$R:$R,pos!T29) / b!T28 * 125 +
        MIN(2.2, HLOOKUP("def",[1]pl!$S:$S,pos!T29) / b!T28) * 100 +
        ((185 / (0.17 + EXP((gwr!T28 * 100 - 35) * -0.134))) - 500) * 0.45 +
        (6 - MIN(6,avglvl!T28)) * -60,)</f>
        <v>1114.6880547565795</v>
      </c>
      <c r="U28" s="33">
        <f>IFERROR(
       (1240 - 1040 / POWER(MIN(6,avglvl!U28), 0.164)) * HLOOKUP("frg",[1]pl!$Q:$Q,pos!U29) / b!U28 +
        HLOOKUP("dmg",[1]pl!$P:$P,pos!U29) / b!U28 * 530 / (184 * EXP(0.24 * avglvl!U28) + 130) +
        HLOOKUP("spo",[1]pl!$R:$R,pos!U29) / b!U28 * 125 +
        MIN(2.2, HLOOKUP("def",[1]pl!$S:$S,pos!U29) / b!U28) * 100 +
        ((185 / (0.17 + EXP((gwr!U28 * 100 - 35) * -0.134))) - 500) * 0.45 +
        (6 - MIN(6,avglvl!U28)) * -60,)</f>
        <v>75.333245047763057</v>
      </c>
      <c r="V28" s="33">
        <f>IFERROR(
       (1240 - 1040 / POWER(MIN(6,avglvl!V28), 0.164)) * HLOOKUP("frg",[1]pl!$Q:$Q,pos!V29) / b!V28 +
        HLOOKUP("dmg",[1]pl!$P:$P,pos!V29) / b!V28 * 530 / (184 * EXP(0.24 * avglvl!V28) + 130) +
        HLOOKUP("spo",[1]pl!$R:$R,pos!V29) / b!V28 * 125 +
        MIN(2.2, HLOOKUP("def",[1]pl!$S:$S,pos!V29) / b!V28) * 100 +
        ((185 / (0.17 + EXP((gwr!V28 * 100 - 35) * -0.134))) - 500) * 0.45 +
        (6 - MIN(6,avglvl!V28)) * -60,)</f>
        <v>651.22067430260256</v>
      </c>
      <c r="W28" s="33">
        <f>IFERROR(
       (1240 - 1040 / POWER(MIN(6,avglvl!W28), 0.164)) * HLOOKUP("frg",[1]pl!$Q:$Q,pos!W29) / b!W28 +
        HLOOKUP("dmg",[1]pl!$P:$P,pos!W29) / b!W28 * 530 / (184 * EXP(0.24 * avglvl!W28) + 130) +
        HLOOKUP("spo",[1]pl!$R:$R,pos!W29) / b!W28 * 125 +
        MIN(2.2, HLOOKUP("def",[1]pl!$S:$S,pos!W29) / b!W28) * 100 +
        ((185 / (0.17 + EXP((gwr!W28 * 100 - 35) * -0.134))) - 500) * 0.45 +
        (6 - MIN(6,avglvl!W28)) * -60,)</f>
        <v>748.28699636235694</v>
      </c>
      <c r="X28" s="33">
        <f>IFERROR(
       (1240 - 1040 / POWER(MIN(6,avglvl!X28), 0.164)) * HLOOKUP("frg",[1]pl!$Q:$Q,pos!X29) / b!X28 +
        HLOOKUP("dmg",[1]pl!$P:$P,pos!X29) / b!X28 * 530 / (184 * EXP(0.24 * avglvl!X28) + 130) +
        HLOOKUP("spo",[1]pl!$R:$R,pos!X29) / b!X28 * 125 +
        MIN(2.2, HLOOKUP("def",[1]pl!$S:$S,pos!X29) / b!X28) * 100 +
        ((185 / (0.17 + EXP((gwr!X28 * 100 - 35) * -0.134))) - 500) * 0.45 +
        (6 - MIN(6,avglvl!X28)) * -60,)</f>
        <v>685.16279653630158</v>
      </c>
      <c r="Y28" s="33">
        <f>IFERROR(
       (1240 - 1040 / POWER(MIN(6,avglvl!Y28), 0.164)) * HLOOKUP("frg",[1]pl!$Q:$Q,pos!Y29) / b!Y28 +
        HLOOKUP("dmg",[1]pl!$P:$P,pos!Y29) / b!Y28 * 530 / (184 * EXP(0.24 * avglvl!Y28) + 130) +
        HLOOKUP("spo",[1]pl!$R:$R,pos!Y29) / b!Y28 * 125 +
        MIN(2.2, HLOOKUP("def",[1]pl!$S:$S,pos!Y29) / b!Y28) * 100 +
        ((185 / (0.17 + EXP((gwr!Y28 * 100 - 35) * -0.134))) - 500) * 0.45 +
        (6 - MIN(6,avglvl!Y28)) * -60,)</f>
        <v>265.07456277073442</v>
      </c>
      <c r="Z28" s="33">
        <f>IFERROR(
       (1240 - 1040 / POWER(MIN(6,avglvl!Z28), 0.164)) * HLOOKUP("frg",[1]pl!$Q:$Q,pos!Z29) / b!Z28 +
        HLOOKUP("dmg",[1]pl!$P:$P,pos!Z29) / b!Z28 * 530 / (184 * EXP(0.24 * avglvl!Z28) + 130) +
        HLOOKUP("spo",[1]pl!$R:$R,pos!Z29) / b!Z28 * 125 +
        MIN(2.2, HLOOKUP("def",[1]pl!$S:$S,pos!Z29) / b!Z28) * 100 +
        ((185 / (0.17 + EXP((gwr!Z28 * 100 - 35) * -0.134))) - 500) * 0.45 +
        (6 - MIN(6,avglvl!Z28)) * -60,)</f>
        <v>463.14665687173022</v>
      </c>
      <c r="AA28" s="33">
        <f>IFERROR(
       (1240 - 1040 / POWER(MIN(6,avglvl!AA28), 0.164)) * HLOOKUP("frg",[1]pl!$Q:$Q,pos!AA29) / b!AA28 +
        HLOOKUP("dmg",[1]pl!$P:$P,pos!AA29) / b!AA28 * 530 / (184 * EXP(0.24 * avglvl!AA28) + 130) +
        HLOOKUP("spo",[1]pl!$R:$R,pos!AA29) / b!AA28 * 125 +
        MIN(2.2, HLOOKUP("def",[1]pl!$S:$S,pos!AA29) / b!AA28) * 100 +
        ((185 / (0.17 + EXP((gwr!AA28 * 100 - 35) * -0.134))) - 500) * 0.45 +
        (6 - MIN(6,avglvl!AA28)) * -60,)</f>
        <v>265.50359996789598</v>
      </c>
      <c r="AB28" s="33">
        <f>IFERROR(
       (1240 - 1040 / POWER(MIN(6,avglvl!AB28), 0.164)) * HLOOKUP("frg",[1]pl!$Q:$Q,pos!AB29) / b!AB28 +
        HLOOKUP("dmg",[1]pl!$P:$P,pos!AB29) / b!AB28 * 530 / (184 * EXP(0.24 * avglvl!AB28) + 130) +
        HLOOKUP("spo",[1]pl!$R:$R,pos!AB29) / b!AB28 * 125 +
        MIN(2.2, HLOOKUP("def",[1]pl!$S:$S,pos!AB29) / b!AB28) * 100 +
        ((185 / (0.17 + EXP((gwr!AB28 * 100 - 35) * -0.134))) - 500) * 0.45 +
        (6 - MIN(6,avglvl!AB28)) * -60,)</f>
        <v>1115.510247839291</v>
      </c>
      <c r="AC28" s="33">
        <f>IFERROR(
       (1240 - 1040 / POWER(MIN(6,avglvl!AC28), 0.164)) * HLOOKUP("frg",[1]pl!$Q:$Q,pos!AC29) / b!AC28 +
        HLOOKUP("dmg",[1]pl!$P:$P,pos!AC29) / b!AC28 * 530 / (184 * EXP(0.24 * avglvl!AC28) + 130) +
        HLOOKUP("spo",[1]pl!$R:$R,pos!AC29) / b!AC28 * 125 +
        MIN(2.2, HLOOKUP("def",[1]pl!$S:$S,pos!AC29) / b!AC28) * 100 +
        ((185 / (0.17 + EXP((gwr!AC28 * 100 - 35) * -0.134))) - 500) * 0.45 +
        (6 - MIN(6,avglvl!AC28)) * -60,)</f>
        <v>209.80219163771227</v>
      </c>
      <c r="AD28" s="33">
        <f>IFERROR(
       (1240 - 1040 / POWER(MIN(6,avglvl!AD28), 0.164)) * HLOOKUP("frg",[1]pl!$Q:$Q,pos!AD29) / b!AD28 +
        HLOOKUP("dmg",[1]pl!$P:$P,pos!AD29) / b!AD28 * 530 / (184 * EXP(0.24 * avglvl!AD28) + 130) +
        HLOOKUP("spo",[1]pl!$R:$R,pos!AD29) / b!AD28 * 125 +
        MIN(2.2, HLOOKUP("def",[1]pl!$S:$S,pos!AD29) / b!AD28) * 100 +
        ((185 / (0.17 + EXP((gwr!AD28 * 100 - 35) * -0.134))) - 500) * 0.45 +
        (6 - MIN(6,avglvl!AD28)) * -60,)</f>
        <v>594.27363768100145</v>
      </c>
      <c r="AE28" s="33">
        <f>IFERROR(
       (1240 - 1040 / POWER(MIN(6,avglvl!AE28), 0.164)) * HLOOKUP("frg",[1]pl!$Q:$Q,pos!AE29) / b!AE28 +
        HLOOKUP("dmg",[1]pl!$P:$P,pos!AE29) / b!AE28 * 530 / (184 * EXP(0.24 * avglvl!AE28) + 130) +
        HLOOKUP("spo",[1]pl!$R:$R,pos!AE29) / b!AE28 * 125 +
        MIN(2.2, HLOOKUP("def",[1]pl!$S:$S,pos!AE29) / b!AE28) * 100 +
        ((185 / (0.17 + EXP((gwr!AE28 * 100 - 35) * -0.134))) - 500) * 0.45 +
        (6 - MIN(6,avglvl!AE28)) * -60,)</f>
        <v>737.48582949104082</v>
      </c>
    </row>
    <row r="29" spans="1:31" x14ac:dyDescent="0.25">
      <c r="A29" s="33">
        <f>IFERROR(
       (1240 - 1040 / POWER(MIN(6,avglvl!A29), 0.164)) * HLOOKUP("frg",[1]pl!$Q:$Q,pos!A30) / b!A29 +
        HLOOKUP("dmg",[1]pl!$P:$P,pos!A30) / b!A29 * 530 / (184 * EXP(0.24 * avglvl!A29) + 130) +
        HLOOKUP("spo",[1]pl!$R:$R,pos!A30) / b!A29 * 125 +
        MIN(2.2, HLOOKUP("def",[1]pl!$S:$S,pos!A30) / b!A29) * 100 +
        ((185 / (0.17 + EXP((gwr!A29 * 100 - 35) * -0.134))) - 500) * 0.45 +
        (6 - MIN(6,avglvl!A29)) * -60,)</f>
        <v>647.84326464249637</v>
      </c>
      <c r="B29" s="33">
        <f>IFERROR(
       (1240 - 1040 / POWER(MIN(6,avglvl!B29), 0.164)) * HLOOKUP("frg",[1]pl!$Q:$Q,pos!B30) / b!B29 +
        HLOOKUP("dmg",[1]pl!$P:$P,pos!B30) / b!B29 * 530 / (184 * EXP(0.24 * avglvl!B29) + 130) +
        HLOOKUP("spo",[1]pl!$R:$R,pos!B30) / b!B29 * 125 +
        MIN(2.2, HLOOKUP("def",[1]pl!$S:$S,pos!B30) / b!B29) * 100 +
        ((185 / (0.17 + EXP((gwr!B29 * 100 - 35) * -0.134))) - 500) * 0.45 +
        (6 - MIN(6,avglvl!B29)) * -60,)</f>
        <v>713.19114992760456</v>
      </c>
      <c r="C29" s="33">
        <f>IFERROR(
       (1240 - 1040 / POWER(MIN(6,avglvl!C29), 0.164)) * HLOOKUP("frg",[1]pl!$Q:$Q,pos!C30) / b!C29 +
        HLOOKUP("dmg",[1]pl!$P:$P,pos!C30) / b!C29 * 530 / (184 * EXP(0.24 * avglvl!C29) + 130) +
        HLOOKUP("spo",[1]pl!$R:$R,pos!C30) / b!C29 * 125 +
        MIN(2.2, HLOOKUP("def",[1]pl!$S:$S,pos!C30) / b!C29) * 100 +
        ((185 / (0.17 + EXP((gwr!C29 * 100 - 35) * -0.134))) - 500) * 0.45 +
        (6 - MIN(6,avglvl!C29)) * -60,)</f>
        <v>1213.626504294451</v>
      </c>
      <c r="D29" s="33">
        <f>IFERROR(
       (1240 - 1040 / POWER(MIN(6,avglvl!D29), 0.164)) * HLOOKUP("frg",[1]pl!$Q:$Q,pos!D30) / b!D29 +
        HLOOKUP("dmg",[1]pl!$P:$P,pos!D30) / b!D29 * 530 / (184 * EXP(0.24 * avglvl!D29) + 130) +
        HLOOKUP("spo",[1]pl!$R:$R,pos!D30) / b!D29 * 125 +
        MIN(2.2, HLOOKUP("def",[1]pl!$S:$S,pos!D30) / b!D29) * 100 +
        ((185 / (0.17 + EXP((gwr!D29 * 100 - 35) * -0.134))) - 500) * 0.45 +
        (6 - MIN(6,avglvl!D29)) * -60,)</f>
        <v>305.52962084315823</v>
      </c>
      <c r="E29" s="33">
        <f>IFERROR(
       (1240 - 1040 / POWER(MIN(6,avglvl!E29), 0.164)) * HLOOKUP("frg",[1]pl!$Q:$Q,pos!E30) / b!E29 +
        HLOOKUP("dmg",[1]pl!$P:$P,pos!E30) / b!E29 * 530 / (184 * EXP(0.24 * avglvl!E29) + 130) +
        HLOOKUP("spo",[1]pl!$R:$R,pos!E30) / b!E29 * 125 +
        MIN(2.2, HLOOKUP("def",[1]pl!$S:$S,pos!E30) / b!E29) * 100 +
        ((185 / (0.17 + EXP((gwr!E29 * 100 - 35) * -0.134))) - 500) * 0.45 +
        (6 - MIN(6,avglvl!E29)) * -60,)</f>
        <v>736.20102942506639</v>
      </c>
      <c r="F29" s="33">
        <f>IFERROR(
       (1240 - 1040 / POWER(MIN(6,avglvl!F29), 0.164)) * HLOOKUP("frg",[1]pl!$Q:$Q,pos!F30) / b!F29 +
        HLOOKUP("dmg",[1]pl!$P:$P,pos!F30) / b!F29 * 530 / (184 * EXP(0.24 * avglvl!F29) + 130) +
        HLOOKUP("spo",[1]pl!$R:$R,pos!F30) / b!F29 * 125 +
        MIN(2.2, HLOOKUP("def",[1]pl!$S:$S,pos!F30) / b!F29) * 100 +
        ((185 / (0.17 + EXP((gwr!F29 * 100 - 35) * -0.134))) - 500) * 0.45 +
        (6 - MIN(6,avglvl!F29)) * -60,)</f>
        <v>1055.8603824664999</v>
      </c>
      <c r="G29" s="33">
        <f>IFERROR(
       (1240 - 1040 / POWER(MIN(6,avglvl!G29), 0.164)) * HLOOKUP("frg",[1]pl!$Q:$Q,pos!G30) / b!G29 +
        HLOOKUP("dmg",[1]pl!$P:$P,pos!G30) / b!G29 * 530 / (184 * EXP(0.24 * avglvl!G29) + 130) +
        HLOOKUP("spo",[1]pl!$R:$R,pos!G30) / b!G29 * 125 +
        MIN(2.2, HLOOKUP("def",[1]pl!$S:$S,pos!G30) / b!G29) * 100 +
        ((185 / (0.17 + EXP((gwr!G29 * 100 - 35) * -0.134))) - 500) * 0.45 +
        (6 - MIN(6,avglvl!G29)) * -60,)</f>
        <v>292.62020549728493</v>
      </c>
      <c r="H29" s="33">
        <f>IFERROR(
       (1240 - 1040 / POWER(MIN(6,avglvl!H29), 0.164)) * HLOOKUP("frg",[1]pl!$Q:$Q,pos!H30) / b!H29 +
        HLOOKUP("dmg",[1]pl!$P:$P,pos!H30) / b!H29 * 530 / (184 * EXP(0.24 * avglvl!H29) + 130) +
        HLOOKUP("spo",[1]pl!$R:$R,pos!H30) / b!H29 * 125 +
        MIN(2.2, HLOOKUP("def",[1]pl!$S:$S,pos!H30) / b!H29) * 100 +
        ((185 / (0.17 + EXP((gwr!H29 * 100 - 35) * -0.134))) - 500) * 0.45 +
        (6 - MIN(6,avglvl!H29)) * -60,)</f>
        <v>651.32871955623784</v>
      </c>
      <c r="I29" s="33">
        <f>IFERROR(
       (1240 - 1040 / POWER(MIN(6,avglvl!I29), 0.164)) * HLOOKUP("frg",[1]pl!$Q:$Q,pos!I30) / b!I29 +
        HLOOKUP("dmg",[1]pl!$P:$P,pos!I30) / b!I29 * 530 / (184 * EXP(0.24 * avglvl!I29) + 130) +
        HLOOKUP("spo",[1]pl!$R:$R,pos!I30) / b!I29 * 125 +
        MIN(2.2, HLOOKUP("def",[1]pl!$S:$S,pos!I30) / b!I29) * 100 +
        ((185 / (0.17 + EXP((gwr!I29 * 100 - 35) * -0.134))) - 500) * 0.45 +
        (6 - MIN(6,avglvl!I29)) * -60,)</f>
        <v>460.70800204680245</v>
      </c>
      <c r="J29" s="33">
        <f>IFERROR(
       (1240 - 1040 / POWER(MIN(6,avglvl!J29), 0.164)) * HLOOKUP("frg",[1]pl!$Q:$Q,pos!J30) / b!J29 +
        HLOOKUP("dmg",[1]pl!$P:$P,pos!J30) / b!J29 * 530 / (184 * EXP(0.24 * avglvl!J29) + 130) +
        HLOOKUP("spo",[1]pl!$R:$R,pos!J30) / b!J29 * 125 +
        MIN(2.2, HLOOKUP("def",[1]pl!$S:$S,pos!J30) / b!J29) * 100 +
        ((185 / (0.17 + EXP((gwr!J29 * 100 - 35) * -0.134))) - 500) * 0.45 +
        (6 - MIN(6,avglvl!J29)) * -60,)</f>
        <v>943.74995704002163</v>
      </c>
      <c r="K29" s="33">
        <f>IFERROR(
       (1240 - 1040 / POWER(MIN(6,avglvl!K29), 0.164)) * HLOOKUP("frg",[1]pl!$Q:$Q,pos!K30) / b!K29 +
        HLOOKUP("dmg",[1]pl!$P:$P,pos!K30) / b!K29 * 530 / (184 * EXP(0.24 * avglvl!K29) + 130) +
        HLOOKUP("spo",[1]pl!$R:$R,pos!K30) / b!K29 * 125 +
        MIN(2.2, HLOOKUP("def",[1]pl!$S:$S,pos!K30) / b!K29) * 100 +
        ((185 / (0.17 + EXP((gwr!K29 * 100 - 35) * -0.134))) - 500) * 0.45 +
        (6 - MIN(6,avglvl!K29)) * -60,)</f>
        <v>451.61181083914539</v>
      </c>
      <c r="L29" s="33">
        <f>IFERROR(
       (1240 - 1040 / POWER(MIN(6,avglvl!L29), 0.164)) * HLOOKUP("frg",[1]pl!$Q:$Q,pos!L30) / b!L29 +
        HLOOKUP("dmg",[1]pl!$P:$P,pos!L30) / b!L29 * 530 / (184 * EXP(0.24 * avglvl!L29) + 130) +
        HLOOKUP("spo",[1]pl!$R:$R,pos!L30) / b!L29 * 125 +
        MIN(2.2, HLOOKUP("def",[1]pl!$S:$S,pos!L30) / b!L29) * 100 +
        ((185 / (0.17 + EXP((gwr!L29 * 100 - 35) * -0.134))) - 500) * 0.45 +
        (6 - MIN(6,avglvl!L29)) * -60,)</f>
        <v>554.29983425905766</v>
      </c>
      <c r="M29" s="33">
        <f>IFERROR(
       (1240 - 1040 / POWER(MIN(6,avglvl!M29), 0.164)) * HLOOKUP("frg",[1]pl!$Q:$Q,pos!M30) / b!M29 +
        HLOOKUP("dmg",[1]pl!$P:$P,pos!M30) / b!M29 * 530 / (184 * EXP(0.24 * avglvl!M29) + 130) +
        HLOOKUP("spo",[1]pl!$R:$R,pos!M30) / b!M29 * 125 +
        MIN(2.2, HLOOKUP("def",[1]pl!$S:$S,pos!M30) / b!M29) * 100 +
        ((185 / (0.17 + EXP((gwr!M29 * 100 - 35) * -0.134))) - 500) * 0.45 +
        (6 - MIN(6,avglvl!M29)) * -60,)</f>
        <v>285.91440963323475</v>
      </c>
      <c r="N29" s="33">
        <f>IFERROR(
       (1240 - 1040 / POWER(MIN(6,avglvl!N29), 0.164)) * HLOOKUP("frg",[1]pl!$Q:$Q,pos!N30) / b!N29 +
        HLOOKUP("dmg",[1]pl!$P:$P,pos!N30) / b!N29 * 530 / (184 * EXP(0.24 * avglvl!N29) + 130) +
        HLOOKUP("spo",[1]pl!$R:$R,pos!N30) / b!N29 * 125 +
        MIN(2.2, HLOOKUP("def",[1]pl!$S:$S,pos!N30) / b!N29) * 100 +
        ((185 / (0.17 + EXP((gwr!N29 * 100 - 35) * -0.134))) - 500) * 0.45 +
        (6 - MIN(6,avglvl!N29)) * -60,)</f>
        <v>202.84246531347583</v>
      </c>
      <c r="O29" s="33">
        <f>IFERROR(
       (1240 - 1040 / POWER(MIN(6,avglvl!O29), 0.164)) * HLOOKUP("frg",[1]pl!$Q:$Q,pos!O30) / b!O29 +
        HLOOKUP("dmg",[1]pl!$P:$P,pos!O30) / b!O29 * 530 / (184 * EXP(0.24 * avglvl!O29) + 130) +
        HLOOKUP("spo",[1]pl!$R:$R,pos!O30) / b!O29 * 125 +
        MIN(2.2, HLOOKUP("def",[1]pl!$S:$S,pos!O30) / b!O29) * 100 +
        ((185 / (0.17 + EXP((gwr!O29 * 100 - 35) * -0.134))) - 500) * 0.45 +
        (6 - MIN(6,avglvl!O29)) * -60,)</f>
        <v>714.64460893306909</v>
      </c>
      <c r="Q29" s="33">
        <f>IFERROR(
       (1240 - 1040 / POWER(MIN(6,avglvl!Q29), 0.164)) * HLOOKUP("frg",[1]pl!$Q:$Q,pos!Q30) / b!Q29 +
        HLOOKUP("dmg",[1]pl!$P:$P,pos!Q30) / b!Q29 * 530 / (184 * EXP(0.24 * avglvl!Q29) + 130) +
        HLOOKUP("spo",[1]pl!$R:$R,pos!Q30) / b!Q29 * 125 +
        MIN(2.2, HLOOKUP("def",[1]pl!$S:$S,pos!Q30) / b!Q29) * 100 +
        ((185 / (0.17 + EXP((gwr!Q29 * 100 - 35) * -0.134))) - 500) * 0.45 +
        (6 - MIN(6,avglvl!Q29)) * -60,)</f>
        <v>596.01505736676336</v>
      </c>
      <c r="R29" s="33">
        <f>IFERROR(
       (1240 - 1040 / POWER(MIN(6,avglvl!R29), 0.164)) * HLOOKUP("frg",[1]pl!$Q:$Q,pos!R30) / b!R29 +
        HLOOKUP("dmg",[1]pl!$P:$P,pos!R30) / b!R29 * 530 / (184 * EXP(0.24 * avglvl!R29) + 130) +
        HLOOKUP("spo",[1]pl!$R:$R,pos!R30) / b!R29 * 125 +
        MIN(2.2, HLOOKUP("def",[1]pl!$S:$S,pos!R30) / b!R29) * 100 +
        ((185 / (0.17 + EXP((gwr!R29 * 100 - 35) * -0.134))) - 500) * 0.45 +
        (6 - MIN(6,avglvl!R29)) * -60,)</f>
        <v>1098.7465429818296</v>
      </c>
      <c r="S29" s="33">
        <f>IFERROR(
       (1240 - 1040 / POWER(MIN(6,avglvl!S29), 0.164)) * HLOOKUP("frg",[1]pl!$Q:$Q,pos!S30) / b!S29 +
        HLOOKUP("dmg",[1]pl!$P:$P,pos!S30) / b!S29 * 530 / (184 * EXP(0.24 * avglvl!S29) + 130) +
        HLOOKUP("spo",[1]pl!$R:$R,pos!S30) / b!S29 * 125 +
        MIN(2.2, HLOOKUP("def",[1]pl!$S:$S,pos!S30) / b!S29) * 100 +
        ((185 / (0.17 + EXP((gwr!S29 * 100 - 35) * -0.134))) - 500) * 0.45 +
        (6 - MIN(6,avglvl!S29)) * -60,)</f>
        <v>261.04658645655076</v>
      </c>
      <c r="T29" s="33">
        <f>IFERROR(
       (1240 - 1040 / POWER(MIN(6,avglvl!T29), 0.164)) * HLOOKUP("frg",[1]pl!$Q:$Q,pos!T30) / b!T29 +
        HLOOKUP("dmg",[1]pl!$P:$P,pos!T30) / b!T29 * 530 / (184 * EXP(0.24 * avglvl!T29) + 130) +
        HLOOKUP("spo",[1]pl!$R:$R,pos!T30) / b!T29 * 125 +
        MIN(2.2, HLOOKUP("def",[1]pl!$S:$S,pos!T30) / b!T29) * 100 +
        ((185 / (0.17 + EXP((gwr!T29 * 100 - 35) * -0.134))) - 500) * 0.45 +
        (6 - MIN(6,avglvl!T29)) * -60,)</f>
        <v>71.882089758512336</v>
      </c>
      <c r="U29" s="33">
        <f>IFERROR(
       (1240 - 1040 / POWER(MIN(6,avglvl!U29), 0.164)) * HLOOKUP("frg",[1]pl!$Q:$Q,pos!U30) / b!U29 +
        HLOOKUP("dmg",[1]pl!$P:$P,pos!U30) / b!U29 * 530 / (184 * EXP(0.24 * avglvl!U29) + 130) +
        HLOOKUP("spo",[1]pl!$R:$R,pos!U30) / b!U29 * 125 +
        MIN(2.2, HLOOKUP("def",[1]pl!$S:$S,pos!U30) / b!U29) * 100 +
        ((185 / (0.17 + EXP((gwr!U29 * 100 - 35) * -0.134))) - 500) * 0.45 +
        (6 - MIN(6,avglvl!U29)) * -60,)</f>
        <v>169.56439656302035</v>
      </c>
      <c r="V29" s="33">
        <f>IFERROR(
       (1240 - 1040 / POWER(MIN(6,avglvl!V29), 0.164)) * HLOOKUP("frg",[1]pl!$Q:$Q,pos!V30) / b!V29 +
        HLOOKUP("dmg",[1]pl!$P:$P,pos!V30) / b!V29 * 530 / (184 * EXP(0.24 * avglvl!V29) + 130) +
        HLOOKUP("spo",[1]pl!$R:$R,pos!V30) / b!V29 * 125 +
        MIN(2.2, HLOOKUP("def",[1]pl!$S:$S,pos!V30) / b!V29) * 100 +
        ((185 / (0.17 + EXP((gwr!V29 * 100 - 35) * -0.134))) - 500) * 0.45 +
        (6 - MIN(6,avglvl!V29)) * -60,)</f>
        <v>210.60533627206445</v>
      </c>
      <c r="W29" s="33">
        <f>IFERROR(
       (1240 - 1040 / POWER(MIN(6,avglvl!W29), 0.164)) * HLOOKUP("frg",[1]pl!$Q:$Q,pos!W30) / b!W29 +
        HLOOKUP("dmg",[1]pl!$P:$P,pos!W30) / b!W29 * 530 / (184 * EXP(0.24 * avglvl!W29) + 130) +
        HLOOKUP("spo",[1]pl!$R:$R,pos!W30) / b!W29 * 125 +
        MIN(2.2, HLOOKUP("def",[1]pl!$S:$S,pos!W30) / b!W29) * 100 +
        ((185 / (0.17 + EXP((gwr!W29 * 100 - 35) * -0.134))) - 500) * 0.45 +
        (6 - MIN(6,avglvl!W29)) * -60,)</f>
        <v>616.2090042075057</v>
      </c>
      <c r="X29" s="33">
        <f>IFERROR(
       (1240 - 1040 / POWER(MIN(6,avglvl!X29), 0.164)) * HLOOKUP("frg",[1]pl!$Q:$Q,pos!X30) / b!X29 +
        HLOOKUP("dmg",[1]pl!$P:$P,pos!X30) / b!X29 * 530 / (184 * EXP(0.24 * avglvl!X29) + 130) +
        HLOOKUP("spo",[1]pl!$R:$R,pos!X30) / b!X29 * 125 +
        MIN(2.2, HLOOKUP("def",[1]pl!$S:$S,pos!X30) / b!X29) * 100 +
        ((185 / (0.17 + EXP((gwr!X29 * 100 - 35) * -0.134))) - 500) * 0.45 +
        (6 - MIN(6,avglvl!X29)) * -60,)</f>
        <v>337.55538895248935</v>
      </c>
      <c r="Y29" s="33">
        <f>IFERROR(
       (1240 - 1040 / POWER(MIN(6,avglvl!Y29), 0.164)) * HLOOKUP("frg",[1]pl!$Q:$Q,pos!Y30) / b!Y29 +
        HLOOKUP("dmg",[1]pl!$P:$P,pos!Y30) / b!Y29 * 530 / (184 * EXP(0.24 * avglvl!Y29) + 130) +
        HLOOKUP("spo",[1]pl!$R:$R,pos!Y30) / b!Y29 * 125 +
        MIN(2.2, HLOOKUP("def",[1]pl!$S:$S,pos!Y30) / b!Y29) * 100 +
        ((185 / (0.17 + EXP((gwr!Y29 * 100 - 35) * -0.134))) - 500) * 0.45 +
        (6 - MIN(6,avglvl!Y29)) * -60,)</f>
        <v>1079.0321600406803</v>
      </c>
      <c r="Z29" s="33">
        <f>IFERROR(
       (1240 - 1040 / POWER(MIN(6,avglvl!Z29), 0.164)) * HLOOKUP("frg",[1]pl!$Q:$Q,pos!Z30) / b!Z29 +
        HLOOKUP("dmg",[1]pl!$P:$P,pos!Z30) / b!Z29 * 530 / (184 * EXP(0.24 * avglvl!Z29) + 130) +
        HLOOKUP("spo",[1]pl!$R:$R,pos!Z30) / b!Z29 * 125 +
        MIN(2.2, HLOOKUP("def",[1]pl!$S:$S,pos!Z30) / b!Z29) * 100 +
        ((185 / (0.17 + EXP((gwr!Z29 * 100 - 35) * -0.134))) - 500) * 0.45 +
        (6 - MIN(6,avglvl!Z29)) * -60,)</f>
        <v>744.33083482087113</v>
      </c>
      <c r="AA29" s="33">
        <f>IFERROR(
       (1240 - 1040 / POWER(MIN(6,avglvl!AA29), 0.164)) * HLOOKUP("frg",[1]pl!$Q:$Q,pos!AA30) / b!AA29 +
        HLOOKUP("dmg",[1]pl!$P:$P,pos!AA30) / b!AA29 * 530 / (184 * EXP(0.24 * avglvl!AA29) + 130) +
        HLOOKUP("spo",[1]pl!$R:$R,pos!AA30) / b!AA29 * 125 +
        MIN(2.2, HLOOKUP("def",[1]pl!$S:$S,pos!AA30) / b!AA29) * 100 +
        ((185 / (0.17 + EXP((gwr!AA29 * 100 - 35) * -0.134))) - 500) * 0.45 +
        (6 - MIN(6,avglvl!AA29)) * -60,)</f>
        <v>649.36055099751286</v>
      </c>
      <c r="AB29" s="33">
        <f>IFERROR(
       (1240 - 1040 / POWER(MIN(6,avglvl!AB29), 0.164)) * HLOOKUP("frg",[1]pl!$Q:$Q,pos!AB30) / b!AB29 +
        HLOOKUP("dmg",[1]pl!$P:$P,pos!AB30) / b!AB29 * 530 / (184 * EXP(0.24 * avglvl!AB29) + 130) +
        HLOOKUP("spo",[1]pl!$R:$R,pos!AB30) / b!AB29 * 125 +
        MIN(2.2, HLOOKUP("def",[1]pl!$S:$S,pos!AB30) / b!AB29) * 100 +
        ((185 / (0.17 + EXP((gwr!AB29 * 100 - 35) * -0.134))) - 500) * 0.45 +
        (6 - MIN(6,avglvl!AB29)) * -60,)</f>
        <v>705.52039024110002</v>
      </c>
      <c r="AC29" s="33">
        <f>IFERROR(
       (1240 - 1040 / POWER(MIN(6,avglvl!AC29), 0.164)) * HLOOKUP("frg",[1]pl!$Q:$Q,pos!AC30) / b!AC29 +
        HLOOKUP("dmg",[1]pl!$P:$P,pos!AC30) / b!AC29 * 530 / (184 * EXP(0.24 * avglvl!AC29) + 130) +
        HLOOKUP("spo",[1]pl!$R:$R,pos!AC30) / b!AC29 * 125 +
        MIN(2.2, HLOOKUP("def",[1]pl!$S:$S,pos!AC30) / b!AC29) * 100 +
        ((185 / (0.17 + EXP((gwr!AC29 * 100 - 35) * -0.134))) - 500) * 0.45 +
        (6 - MIN(6,avglvl!AC29)) * -60,)</f>
        <v>1001.4287298824378</v>
      </c>
      <c r="AD29" s="33">
        <f>IFERROR(
       (1240 - 1040 / POWER(MIN(6,avglvl!AD29), 0.164)) * HLOOKUP("frg",[1]pl!$Q:$Q,pos!AD30) / b!AD29 +
        HLOOKUP("dmg",[1]pl!$P:$P,pos!AD30) / b!AD29 * 530 / (184 * EXP(0.24 * avglvl!AD29) + 130) +
        HLOOKUP("spo",[1]pl!$R:$R,pos!AD30) / b!AD29 * 125 +
        MIN(2.2, HLOOKUP("def",[1]pl!$S:$S,pos!AD30) / b!AD29) * 100 +
        ((185 / (0.17 + EXP((gwr!AD29 * 100 - 35) * -0.134))) - 500) * 0.45 +
        (6 - MIN(6,avglvl!AD29)) * -60,)</f>
        <v>1117.287734189076</v>
      </c>
      <c r="AE29" s="33">
        <f>IFERROR(
       (1240 - 1040 / POWER(MIN(6,avglvl!AE29), 0.164)) * HLOOKUP("frg",[1]pl!$Q:$Q,pos!AE30) / b!AE29 +
        HLOOKUP("dmg",[1]pl!$P:$P,pos!AE30) / b!AE29 * 530 / (184 * EXP(0.24 * avglvl!AE29) + 130) +
        HLOOKUP("spo",[1]pl!$R:$R,pos!AE30) / b!AE29 * 125 +
        MIN(2.2, HLOOKUP("def",[1]pl!$S:$S,pos!AE30) / b!AE29) * 100 +
        ((185 / (0.17 + EXP((gwr!AE29 * 100 - 35) * -0.134))) - 500) * 0.45 +
        (6 - MIN(6,avglvl!AE29)) * -60,)</f>
        <v>243.94436846728308</v>
      </c>
    </row>
    <row r="30" spans="1:31" x14ac:dyDescent="0.25">
      <c r="A30" s="33">
        <f>IFERROR(
       (1240 - 1040 / POWER(MIN(6,avglvl!A30), 0.164)) * HLOOKUP("frg",[1]pl!$Q:$Q,pos!A31) / b!A30 +
        HLOOKUP("dmg",[1]pl!$P:$P,pos!A31) / b!A30 * 530 / (184 * EXP(0.24 * avglvl!A30) + 130) +
        HLOOKUP("spo",[1]pl!$R:$R,pos!A31) / b!A30 * 125 +
        MIN(2.2, HLOOKUP("def",[1]pl!$S:$S,pos!A31) / b!A30) * 100 +
        ((185 / (0.17 + EXP((gwr!A30 * 100 - 35) * -0.134))) - 500) * 0.45 +
        (6 - MIN(6,avglvl!A30)) * -60,)</f>
        <v>963.8505619581274</v>
      </c>
      <c r="B30" s="33">
        <f>IFERROR(
       (1240 - 1040 / POWER(MIN(6,avglvl!B30), 0.164)) * HLOOKUP("frg",[1]pl!$Q:$Q,pos!B31) / b!B30 +
        HLOOKUP("dmg",[1]pl!$P:$P,pos!B31) / b!B30 * 530 / (184 * EXP(0.24 * avglvl!B30) + 130) +
        HLOOKUP("spo",[1]pl!$R:$R,pos!B31) / b!B30 * 125 +
        MIN(2.2, HLOOKUP("def",[1]pl!$S:$S,pos!B31) / b!B30) * 100 +
        ((185 / (0.17 + EXP((gwr!B30 * 100 - 35) * -0.134))) - 500) * 0.45 +
        (6 - MIN(6,avglvl!B30)) * -60,)</f>
        <v>266.12253608978278</v>
      </c>
      <c r="C30" s="33">
        <f>IFERROR(
       (1240 - 1040 / POWER(MIN(6,avglvl!C30), 0.164)) * HLOOKUP("frg",[1]pl!$Q:$Q,pos!C31) / b!C30 +
        HLOOKUP("dmg",[1]pl!$P:$P,pos!C31) / b!C30 * 530 / (184 * EXP(0.24 * avglvl!C30) + 130) +
        HLOOKUP("spo",[1]pl!$R:$R,pos!C31) / b!C30 * 125 +
        MIN(2.2, HLOOKUP("def",[1]pl!$S:$S,pos!C31) / b!C30) * 100 +
        ((185 / (0.17 + EXP((gwr!C30 * 100 - 35) * -0.134))) - 500) * 0.45 +
        (6 - MIN(6,avglvl!C30)) * -60,)</f>
        <v>602.51407058268796</v>
      </c>
      <c r="D30" s="33">
        <f>IFERROR(
       (1240 - 1040 / POWER(MIN(6,avglvl!D30), 0.164)) * HLOOKUP("frg",[1]pl!$Q:$Q,pos!D31) / b!D30 +
        HLOOKUP("dmg",[1]pl!$P:$P,pos!D31) / b!D30 * 530 / (184 * EXP(0.24 * avglvl!D30) + 130) +
        HLOOKUP("spo",[1]pl!$R:$R,pos!D31) / b!D30 * 125 +
        MIN(2.2, HLOOKUP("def",[1]pl!$S:$S,pos!D31) / b!D30) * 100 +
        ((185 / (0.17 + EXP((gwr!D30 * 100 - 35) * -0.134))) - 500) * 0.45 +
        (6 - MIN(6,avglvl!D30)) * -60,)</f>
        <v>307.52404645425452</v>
      </c>
      <c r="E30" s="33">
        <f>IFERROR(
       (1240 - 1040 / POWER(MIN(6,avglvl!E30), 0.164)) * HLOOKUP("frg",[1]pl!$Q:$Q,pos!E31) / b!E30 +
        HLOOKUP("dmg",[1]pl!$P:$P,pos!E31) / b!E30 * 530 / (184 * EXP(0.24 * avglvl!E30) + 130) +
        HLOOKUP("spo",[1]pl!$R:$R,pos!E31) / b!E30 * 125 +
        MIN(2.2, HLOOKUP("def",[1]pl!$S:$S,pos!E31) / b!E30) * 100 +
        ((185 / (0.17 + EXP((gwr!E30 * 100 - 35) * -0.134))) - 500) * 0.45 +
        (6 - MIN(6,avglvl!E30)) * -60,)</f>
        <v>271.98306857115489</v>
      </c>
      <c r="F30" s="33">
        <f>IFERROR(
       (1240 - 1040 / POWER(MIN(6,avglvl!F30), 0.164)) * HLOOKUP("frg",[1]pl!$Q:$Q,pos!F31) / b!F30 +
        HLOOKUP("dmg",[1]pl!$P:$P,pos!F31) / b!F30 * 530 / (184 * EXP(0.24 * avglvl!F30) + 130) +
        HLOOKUP("spo",[1]pl!$R:$R,pos!F31) / b!F30 * 125 +
        MIN(2.2, HLOOKUP("def",[1]pl!$S:$S,pos!F31) / b!F30) * 100 +
        ((185 / (0.17 + EXP((gwr!F30 * 100 - 35) * -0.134))) - 500) * 0.45 +
        (6 - MIN(6,avglvl!F30)) * -60,)</f>
        <v>1180.3914240927613</v>
      </c>
      <c r="G30" s="33">
        <f>IFERROR(
       (1240 - 1040 / POWER(MIN(6,avglvl!G30), 0.164)) * HLOOKUP("frg",[1]pl!$Q:$Q,pos!G31) / b!G30 +
        HLOOKUP("dmg",[1]pl!$P:$P,pos!G31) / b!G30 * 530 / (184 * EXP(0.24 * avglvl!G30) + 130) +
        HLOOKUP("spo",[1]pl!$R:$R,pos!G31) / b!G30 * 125 +
        MIN(2.2, HLOOKUP("def",[1]pl!$S:$S,pos!G31) / b!G30) * 100 +
        ((185 / (0.17 + EXP((gwr!G30 * 100 - 35) * -0.134))) - 500) * 0.45 +
        (6 - MIN(6,avglvl!G30)) * -60,)</f>
        <v>1213.626504294451</v>
      </c>
      <c r="H30" s="33">
        <f>IFERROR(
       (1240 - 1040 / POWER(MIN(6,avglvl!H30), 0.164)) * HLOOKUP("frg",[1]pl!$Q:$Q,pos!H31) / b!H30 +
        HLOOKUP("dmg",[1]pl!$P:$P,pos!H31) / b!H30 * 530 / (184 * EXP(0.24 * avglvl!H30) + 130) +
        HLOOKUP("spo",[1]pl!$R:$R,pos!H31) / b!H30 * 125 +
        MIN(2.2, HLOOKUP("def",[1]pl!$S:$S,pos!H31) / b!H30) * 100 +
        ((185 / (0.17 + EXP((gwr!H30 * 100 - 35) * -0.134))) - 500) * 0.45 +
        (6 - MIN(6,avglvl!H30)) * -60,)</f>
        <v>1067.7918662604461</v>
      </c>
      <c r="I30" s="33">
        <f>IFERROR(
       (1240 - 1040 / POWER(MIN(6,avglvl!I30), 0.164)) * HLOOKUP("frg",[1]pl!$Q:$Q,pos!I31) / b!I30 +
        HLOOKUP("dmg",[1]pl!$P:$P,pos!I31) / b!I30 * 530 / (184 * EXP(0.24 * avglvl!I30) + 130) +
        HLOOKUP("spo",[1]pl!$R:$R,pos!I31) / b!I30 * 125 +
        MIN(2.2, HLOOKUP("def",[1]pl!$S:$S,pos!I31) / b!I30) * 100 +
        ((185 / (0.17 + EXP((gwr!I30 * 100 - 35) * -0.134))) - 500) * 0.45 +
        (6 - MIN(6,avglvl!I30)) * -60,)</f>
        <v>517.56215620507737</v>
      </c>
      <c r="J30" s="33">
        <f>IFERROR(
       (1240 - 1040 / POWER(MIN(6,avglvl!J30), 0.164)) * HLOOKUP("frg",[1]pl!$Q:$Q,pos!J31) / b!J30 +
        HLOOKUP("dmg",[1]pl!$P:$P,pos!J31) / b!J30 * 530 / (184 * EXP(0.24 * avglvl!J30) + 130) +
        HLOOKUP("spo",[1]pl!$R:$R,pos!J31) / b!J30 * 125 +
        MIN(2.2, HLOOKUP("def",[1]pl!$S:$S,pos!J31) / b!J30) * 100 +
        ((185 / (0.17 + EXP((gwr!J30 * 100 - 35) * -0.134))) - 500) * 0.45 +
        (6 - MIN(6,avglvl!J30)) * -60,)</f>
        <v>620.68647358390194</v>
      </c>
      <c r="K30" s="33">
        <f>IFERROR(
       (1240 - 1040 / POWER(MIN(6,avglvl!K30), 0.164)) * HLOOKUP("frg",[1]pl!$Q:$Q,pos!K31) / b!K30 +
        HLOOKUP("dmg",[1]pl!$P:$P,pos!K31) / b!K30 * 530 / (184 * EXP(0.24 * avglvl!K30) + 130) +
        HLOOKUP("spo",[1]pl!$R:$R,pos!K31) / b!K30 * 125 +
        MIN(2.2, HLOOKUP("def",[1]pl!$S:$S,pos!K31) / b!K30) * 100 +
        ((185 / (0.17 + EXP((gwr!K30 * 100 - 35) * -0.134))) - 500) * 0.45 +
        (6 - MIN(6,avglvl!K30)) * -60,)</f>
        <v>755.48432363296968</v>
      </c>
      <c r="L30" s="33">
        <f>IFERROR(
       (1240 - 1040 / POWER(MIN(6,avglvl!L30), 0.164)) * HLOOKUP("frg",[1]pl!$Q:$Q,pos!L31) / b!L30 +
        HLOOKUP("dmg",[1]pl!$P:$P,pos!L31) / b!L30 * 530 / (184 * EXP(0.24 * avglvl!L30) + 130) +
        HLOOKUP("spo",[1]pl!$R:$R,pos!L31) / b!L30 * 125 +
        MIN(2.2, HLOOKUP("def",[1]pl!$S:$S,pos!L31) / b!L30) * 100 +
        ((185 / (0.17 + EXP((gwr!L30 * 100 - 35) * -0.134))) - 500) * 0.45 +
        (6 - MIN(6,avglvl!L30)) * -60,)</f>
        <v>431.57702649464034</v>
      </c>
      <c r="M30" s="33">
        <f>IFERROR(
       (1240 - 1040 / POWER(MIN(6,avglvl!M30), 0.164)) * HLOOKUP("frg",[1]pl!$Q:$Q,pos!M31) / b!M30 +
        HLOOKUP("dmg",[1]pl!$P:$P,pos!M31) / b!M30 * 530 / (184 * EXP(0.24 * avglvl!M30) + 130) +
        HLOOKUP("spo",[1]pl!$R:$R,pos!M31) / b!M30 * 125 +
        MIN(2.2, HLOOKUP("def",[1]pl!$S:$S,pos!M31) / b!M30) * 100 +
        ((185 / (0.17 + EXP((gwr!M30 * 100 - 35) * -0.134))) - 500) * 0.45 +
        (6 - MIN(6,avglvl!M30)) * -60,)</f>
        <v>341.49121130929711</v>
      </c>
      <c r="N30" s="33">
        <f>IFERROR(
       (1240 - 1040 / POWER(MIN(6,avglvl!N30), 0.164)) * HLOOKUP("frg",[1]pl!$Q:$Q,pos!N31) / b!N30 +
        HLOOKUP("dmg",[1]pl!$P:$P,pos!N31) / b!N30 * 530 / (184 * EXP(0.24 * avglvl!N30) + 130) +
        HLOOKUP("spo",[1]pl!$R:$R,pos!N31) / b!N30 * 125 +
        MIN(2.2, HLOOKUP("def",[1]pl!$S:$S,pos!N31) / b!N30) * 100 +
        ((185 / (0.17 + EXP((gwr!N30 * 100 - 35) * -0.134))) - 500) * 0.45 +
        (6 - MIN(6,avglvl!N30)) * -60,)</f>
        <v>456.10637014225506</v>
      </c>
      <c r="O30" s="33">
        <f>IFERROR(
       (1240 - 1040 / POWER(MIN(6,avglvl!O30), 0.164)) * HLOOKUP("frg",[1]pl!$Q:$Q,pos!O31) / b!O30 +
        HLOOKUP("dmg",[1]pl!$P:$P,pos!O31) / b!O30 * 530 / (184 * EXP(0.24 * avglvl!O30) + 130) +
        HLOOKUP("spo",[1]pl!$R:$R,pos!O31) / b!O30 * 125 +
        MIN(2.2, HLOOKUP("def",[1]pl!$S:$S,pos!O31) / b!O30) * 100 +
        ((185 / (0.17 + EXP((gwr!O30 * 100 - 35) * -0.134))) - 500) * 0.45 +
        (6 - MIN(6,avglvl!O30)) * -60,)</f>
        <v>752.95659901184797</v>
      </c>
      <c r="Q30" s="33">
        <f>IFERROR(
       (1240 - 1040 / POWER(MIN(6,avglvl!Q30), 0.164)) * HLOOKUP("frg",[1]pl!$Q:$Q,pos!Q31) / b!Q30 +
        HLOOKUP("dmg",[1]pl!$P:$P,pos!Q31) / b!Q30 * 530 / (184 * EXP(0.24 * avglvl!Q30) + 130) +
        HLOOKUP("spo",[1]pl!$R:$R,pos!Q31) / b!Q30 * 125 +
        MIN(2.2, HLOOKUP("def",[1]pl!$S:$S,pos!Q31) / b!Q30) * 100 +
        ((185 / (0.17 + EXP((gwr!Q30 * 100 - 35) * -0.134))) - 500) * 0.45 +
        (6 - MIN(6,avglvl!Q30)) * -60,)</f>
        <v>779.44863453762105</v>
      </c>
      <c r="R30" s="33">
        <f>IFERROR(
       (1240 - 1040 / POWER(MIN(6,avglvl!R30), 0.164)) * HLOOKUP("frg",[1]pl!$Q:$Q,pos!R31) / b!R30 +
        HLOOKUP("dmg",[1]pl!$P:$P,pos!R31) / b!R30 * 530 / (184 * EXP(0.24 * avglvl!R30) + 130) +
        HLOOKUP("spo",[1]pl!$R:$R,pos!R31) / b!R30 * 125 +
        MIN(2.2, HLOOKUP("def",[1]pl!$S:$S,pos!R31) / b!R30) * 100 +
        ((185 / (0.17 + EXP((gwr!R30 * 100 - 35) * -0.134))) - 500) * 0.45 +
        (6 - MIN(6,avglvl!R30)) * -60,)</f>
        <v>651.03439733304037</v>
      </c>
      <c r="S30" s="33">
        <f>IFERROR(
       (1240 - 1040 / POWER(MIN(6,avglvl!S30), 0.164)) * HLOOKUP("frg",[1]pl!$Q:$Q,pos!S31) / b!S30 +
        HLOOKUP("dmg",[1]pl!$P:$P,pos!S31) / b!S30 * 530 / (184 * EXP(0.24 * avglvl!S30) + 130) +
        HLOOKUP("spo",[1]pl!$R:$R,pos!S31) / b!S30 * 125 +
        MIN(2.2, HLOOKUP("def",[1]pl!$S:$S,pos!S31) / b!S30) * 100 +
        ((185 / (0.17 + EXP((gwr!S30 * 100 - 35) * -0.134))) - 500) * 0.45 +
        (6 - MIN(6,avglvl!S30)) * -60,)</f>
        <v>820.5974129505737</v>
      </c>
      <c r="T30" s="33">
        <f>IFERROR(
       (1240 - 1040 / POWER(MIN(6,avglvl!T30), 0.164)) * HLOOKUP("frg",[1]pl!$Q:$Q,pos!T31) / b!T30 +
        HLOOKUP("dmg",[1]pl!$P:$P,pos!T31) / b!T30 * 530 / (184 * EXP(0.24 * avglvl!T30) + 130) +
        HLOOKUP("spo",[1]pl!$R:$R,pos!T31) / b!T30 * 125 +
        MIN(2.2, HLOOKUP("def",[1]pl!$S:$S,pos!T31) / b!T30) * 100 +
        ((185 / (0.17 + EXP((gwr!T30 * 100 - 35) * -0.134))) - 500) * 0.45 +
        (6 - MIN(6,avglvl!T30)) * -60,)</f>
        <v>141.33625485126146</v>
      </c>
      <c r="U30" s="33">
        <f>IFERROR(
       (1240 - 1040 / POWER(MIN(6,avglvl!U30), 0.164)) * HLOOKUP("frg",[1]pl!$Q:$Q,pos!U31) / b!U30 +
        HLOOKUP("dmg",[1]pl!$P:$P,pos!U31) / b!U30 * 530 / (184 * EXP(0.24 * avglvl!U30) + 130) +
        HLOOKUP("spo",[1]pl!$R:$R,pos!U31) / b!U30 * 125 +
        MIN(2.2, HLOOKUP("def",[1]pl!$S:$S,pos!U31) / b!U30) * 100 +
        ((185 / (0.17 + EXP((gwr!U30 * 100 - 35) * -0.134))) - 500) * 0.45 +
        (6 - MIN(6,avglvl!U30)) * -60,)</f>
        <v>857.0475975703398</v>
      </c>
      <c r="V30" s="33">
        <f>IFERROR(
       (1240 - 1040 / POWER(MIN(6,avglvl!V30), 0.164)) * HLOOKUP("frg",[1]pl!$Q:$Q,pos!V31) / b!V30 +
        HLOOKUP("dmg",[1]pl!$P:$P,pos!V31) / b!V30 * 530 / (184 * EXP(0.24 * avglvl!V30) + 130) +
        HLOOKUP("spo",[1]pl!$R:$R,pos!V31) / b!V30 * 125 +
        MIN(2.2, HLOOKUP("def",[1]pl!$S:$S,pos!V31) / b!V30) * 100 +
        ((185 / (0.17 + EXP((gwr!V30 * 100 - 35) * -0.134))) - 500) * 0.45 +
        (6 - MIN(6,avglvl!V30)) * -60,)</f>
        <v>193.75781422987706</v>
      </c>
      <c r="W30" s="33">
        <f>IFERROR(
       (1240 - 1040 / POWER(MIN(6,avglvl!W30), 0.164)) * HLOOKUP("frg",[1]pl!$Q:$Q,pos!W31) / b!W30 +
        HLOOKUP("dmg",[1]pl!$P:$P,pos!W31) / b!W30 * 530 / (184 * EXP(0.24 * avglvl!W30) + 130) +
        HLOOKUP("spo",[1]pl!$R:$R,pos!W31) / b!W30 * 125 +
        MIN(2.2, HLOOKUP("def",[1]pl!$S:$S,pos!W31) / b!W30) * 100 +
        ((185 / (0.17 + EXP((gwr!W30 * 100 - 35) * -0.134))) - 500) * 0.45 +
        (6 - MIN(6,avglvl!W30)) * -60,)</f>
        <v>-13.843149134962488</v>
      </c>
      <c r="X30" s="33">
        <f>IFERROR(
       (1240 - 1040 / POWER(MIN(6,avglvl!X30), 0.164)) * HLOOKUP("frg",[1]pl!$Q:$Q,pos!X31) / b!X30 +
        HLOOKUP("dmg",[1]pl!$P:$P,pos!X31) / b!X30 * 530 / (184 * EXP(0.24 * avglvl!X30) + 130) +
        HLOOKUP("spo",[1]pl!$R:$R,pos!X31) / b!X30 * 125 +
        MIN(2.2, HLOOKUP("def",[1]pl!$S:$S,pos!X31) / b!X30) * 100 +
        ((185 / (0.17 + EXP((gwr!X30 * 100 - 35) * -0.134))) - 500) * 0.45 +
        (6 - MIN(6,avglvl!X30)) * -60,)</f>
        <v>999.10478522573817</v>
      </c>
      <c r="Y30" s="33">
        <f>IFERROR(
       (1240 - 1040 / POWER(MIN(6,avglvl!Y30), 0.164)) * HLOOKUP("frg",[1]pl!$Q:$Q,pos!Y31) / b!Y30 +
        HLOOKUP("dmg",[1]pl!$P:$P,pos!Y31) / b!Y30 * 530 / (184 * EXP(0.24 * avglvl!Y30) + 130) +
        HLOOKUP("spo",[1]pl!$R:$R,pos!Y31) / b!Y30 * 125 +
        MIN(2.2, HLOOKUP("def",[1]pl!$S:$S,pos!Y31) / b!Y30) * 100 +
        ((185 / (0.17 + EXP((gwr!Y30 * 100 - 35) * -0.134))) - 500) * 0.45 +
        (6 - MIN(6,avglvl!Y30)) * -60,)</f>
        <v>547.83852664384165</v>
      </c>
      <c r="Z30" s="33">
        <f>IFERROR(
       (1240 - 1040 / POWER(MIN(6,avglvl!Z30), 0.164)) * HLOOKUP("frg",[1]pl!$Q:$Q,pos!Z31) / b!Z30 +
        HLOOKUP("dmg",[1]pl!$P:$P,pos!Z31) / b!Z30 * 530 / (184 * EXP(0.24 * avglvl!Z30) + 130) +
        HLOOKUP("spo",[1]pl!$R:$R,pos!Z31) / b!Z30 * 125 +
        MIN(2.2, HLOOKUP("def",[1]pl!$S:$S,pos!Z31) / b!Z30) * 100 +
        ((185 / (0.17 + EXP((gwr!Z30 * 100 - 35) * -0.134))) - 500) * 0.45 +
        (6 - MIN(6,avglvl!Z30)) * -60,)</f>
        <v>367.06808637703324</v>
      </c>
      <c r="AA30" s="33">
        <f>IFERROR(
       (1240 - 1040 / POWER(MIN(6,avglvl!AA30), 0.164)) * HLOOKUP("frg",[1]pl!$Q:$Q,pos!AA31) / b!AA30 +
        HLOOKUP("dmg",[1]pl!$P:$P,pos!AA31) / b!AA30 * 530 / (184 * EXP(0.24 * avglvl!AA30) + 130) +
        HLOOKUP("spo",[1]pl!$R:$R,pos!AA31) / b!AA30 * 125 +
        MIN(2.2, HLOOKUP("def",[1]pl!$S:$S,pos!AA31) / b!AA30) * 100 +
        ((185 / (0.17 + EXP((gwr!AA30 * 100 - 35) * -0.134))) - 500) * 0.45 +
        (6 - MIN(6,avglvl!AA30)) * -60,)</f>
        <v>1010.6784031847164</v>
      </c>
      <c r="AB30" s="33">
        <f>IFERROR(
       (1240 - 1040 / POWER(MIN(6,avglvl!AB30), 0.164)) * HLOOKUP("frg",[1]pl!$Q:$Q,pos!AB31) / b!AB30 +
        HLOOKUP("dmg",[1]pl!$P:$P,pos!AB31) / b!AB30 * 530 / (184 * EXP(0.24 * avglvl!AB30) + 130) +
        HLOOKUP("spo",[1]pl!$R:$R,pos!AB31) / b!AB30 * 125 +
        MIN(2.2, HLOOKUP("def",[1]pl!$S:$S,pos!AB31) / b!AB30) * 100 +
        ((185 / (0.17 + EXP((gwr!AB30 * 100 - 35) * -0.134))) - 500) * 0.45 +
        (6 - MIN(6,avglvl!AB30)) * -60,)</f>
        <v>543.78986702849056</v>
      </c>
      <c r="AC30" s="33">
        <f>IFERROR(
       (1240 - 1040 / POWER(MIN(6,avglvl!AC30), 0.164)) * HLOOKUP("frg",[1]pl!$Q:$Q,pos!AC31) / b!AC30 +
        HLOOKUP("dmg",[1]pl!$P:$P,pos!AC31) / b!AC30 * 530 / (184 * EXP(0.24 * avglvl!AC30) + 130) +
        HLOOKUP("spo",[1]pl!$R:$R,pos!AC31) / b!AC30 * 125 +
        MIN(2.2, HLOOKUP("def",[1]pl!$S:$S,pos!AC31) / b!AC30) * 100 +
        ((185 / (0.17 + EXP((gwr!AC30 * 100 - 35) * -0.134))) - 500) * 0.45 +
        (6 - MIN(6,avglvl!AC30)) * -60,)</f>
        <v>1523.6784796756833</v>
      </c>
      <c r="AD30" s="33">
        <f>IFERROR(
       (1240 - 1040 / POWER(MIN(6,avglvl!AD30), 0.164)) * HLOOKUP("frg",[1]pl!$Q:$Q,pos!AD31) / b!AD30 +
        HLOOKUP("dmg",[1]pl!$P:$P,pos!AD31) / b!AD30 * 530 / (184 * EXP(0.24 * avglvl!AD30) + 130) +
        HLOOKUP("spo",[1]pl!$R:$R,pos!AD31) / b!AD30 * 125 +
        MIN(2.2, HLOOKUP("def",[1]pl!$S:$S,pos!AD31) / b!AD30) * 100 +
        ((185 / (0.17 + EXP((gwr!AD30 * 100 - 35) * -0.134))) - 500) * 0.45 +
        (6 - MIN(6,avglvl!AD30)) * -60,)</f>
        <v>237.19266154391084</v>
      </c>
      <c r="AE30" s="33">
        <f>IFERROR(
       (1240 - 1040 / POWER(MIN(6,avglvl!AE30), 0.164)) * HLOOKUP("frg",[1]pl!$Q:$Q,pos!AE31) / b!AE30 +
        HLOOKUP("dmg",[1]pl!$P:$P,pos!AE31) / b!AE30 * 530 / (184 * EXP(0.24 * avglvl!AE30) + 130) +
        HLOOKUP("spo",[1]pl!$R:$R,pos!AE31) / b!AE30 * 125 +
        MIN(2.2, HLOOKUP("def",[1]pl!$S:$S,pos!AE31) / b!AE30) * 100 +
        ((185 / (0.17 + EXP((gwr!AE30 * 100 - 35) * -0.134))) - 500) * 0.45 +
        (6 - MIN(6,avglvl!AE30)) * -60,)</f>
        <v>1109.5442064359609</v>
      </c>
    </row>
    <row r="31" spans="1:31" x14ac:dyDescent="0.25">
      <c r="A31" s="33">
        <f>IFERROR(
       (1240 - 1040 / POWER(MIN(6,avglvl!A31), 0.164)) * HLOOKUP("frg",[1]pl!$Q:$Q,pos!A32) / b!A31 +
        HLOOKUP("dmg",[1]pl!$P:$P,pos!A32) / b!A31 * 530 / (184 * EXP(0.24 * avglvl!A31) + 130) +
        HLOOKUP("spo",[1]pl!$R:$R,pos!A32) / b!A31 * 125 +
        MIN(2.2, HLOOKUP("def",[1]pl!$S:$S,pos!A32) / b!A31) * 100 +
        ((185 / (0.17 + EXP((gwr!A31 * 100 - 35) * -0.134))) - 500) * 0.45 +
        (6 - MIN(6,avglvl!A31)) * -60,)</f>
        <v>736.2430006501786</v>
      </c>
      <c r="B31" s="33">
        <f>IFERROR(
       (1240 - 1040 / POWER(MIN(6,avglvl!B31), 0.164)) * HLOOKUP("frg",[1]pl!$Q:$Q,pos!B32) / b!B31 +
        HLOOKUP("dmg",[1]pl!$P:$P,pos!B32) / b!B31 * 530 / (184 * EXP(0.24 * avglvl!B31) + 130) +
        HLOOKUP("spo",[1]pl!$R:$R,pos!B32) / b!B31 * 125 +
        MIN(2.2, HLOOKUP("def",[1]pl!$S:$S,pos!B32) / b!B31) * 100 +
        ((185 / (0.17 + EXP((gwr!B31 * 100 - 35) * -0.134))) - 500) * 0.45 +
        (6 - MIN(6,avglvl!B31)) * -60,)</f>
        <v>170.69942984652101</v>
      </c>
      <c r="C31" s="33">
        <f>IFERROR(
       (1240 - 1040 / POWER(MIN(6,avglvl!C31), 0.164)) * HLOOKUP("frg",[1]pl!$Q:$Q,pos!C32) / b!C31 +
        HLOOKUP("dmg",[1]pl!$P:$P,pos!C32) / b!C31 * 530 / (184 * EXP(0.24 * avglvl!C31) + 130) +
        HLOOKUP("spo",[1]pl!$R:$R,pos!C32) / b!C31 * 125 +
        MIN(2.2, HLOOKUP("def",[1]pl!$S:$S,pos!C32) / b!C31) * 100 +
        ((185 / (0.17 + EXP((gwr!C31 * 100 - 35) * -0.134))) - 500) * 0.45 +
        (6 - MIN(6,avglvl!C31)) * -60,)</f>
        <v>681.73186841817198</v>
      </c>
      <c r="D31" s="33">
        <f>IFERROR(
       (1240 - 1040 / POWER(MIN(6,avglvl!D31), 0.164)) * HLOOKUP("frg",[1]pl!$Q:$Q,pos!D32) / b!D31 +
        HLOOKUP("dmg",[1]pl!$P:$P,pos!D32) / b!D31 * 530 / (184 * EXP(0.24 * avglvl!D31) + 130) +
        HLOOKUP("spo",[1]pl!$R:$R,pos!D32) / b!D31 * 125 +
        MIN(2.2, HLOOKUP("def",[1]pl!$S:$S,pos!D32) / b!D31) * 100 +
        ((185 / (0.17 + EXP((gwr!D31 * 100 - 35) * -0.134))) - 500) * 0.45 +
        (6 - MIN(6,avglvl!D31)) * -60,)</f>
        <v>253.03681101926429</v>
      </c>
      <c r="E31" s="33">
        <f>IFERROR(
       (1240 - 1040 / POWER(MIN(6,avglvl!E31), 0.164)) * HLOOKUP("frg",[1]pl!$Q:$Q,pos!E32) / b!E31 +
        HLOOKUP("dmg",[1]pl!$P:$P,pos!E32) / b!E31 * 530 / (184 * EXP(0.24 * avglvl!E31) + 130) +
        HLOOKUP("spo",[1]pl!$R:$R,pos!E32) / b!E31 * 125 +
        MIN(2.2, HLOOKUP("def",[1]pl!$S:$S,pos!E32) / b!E31) * 100 +
        ((185 / (0.17 + EXP((gwr!E31 * 100 - 35) * -0.134))) - 500) * 0.45 +
        (6 - MIN(6,avglvl!E31)) * -60,)</f>
        <v>1213.626504294451</v>
      </c>
      <c r="F31" s="33">
        <f>IFERROR(
       (1240 - 1040 / POWER(MIN(6,avglvl!F31), 0.164)) * HLOOKUP("frg",[1]pl!$Q:$Q,pos!F32) / b!F31 +
        HLOOKUP("dmg",[1]pl!$P:$P,pos!F32) / b!F31 * 530 / (184 * EXP(0.24 * avglvl!F31) + 130) +
        HLOOKUP("spo",[1]pl!$R:$R,pos!F32) / b!F31 * 125 +
        MIN(2.2, HLOOKUP("def",[1]pl!$S:$S,pos!F32) / b!F31) * 100 +
        ((185 / (0.17 + EXP((gwr!F31 * 100 - 35) * -0.134))) - 500) * 0.45 +
        (6 - MIN(6,avglvl!F31)) * -60,)</f>
        <v>240.44778351096051</v>
      </c>
      <c r="G31" s="33">
        <f>IFERROR(
       (1240 - 1040 / POWER(MIN(6,avglvl!G31), 0.164)) * HLOOKUP("frg",[1]pl!$Q:$Q,pos!G32) / b!G31 +
        HLOOKUP("dmg",[1]pl!$P:$P,pos!G32) / b!G31 * 530 / (184 * EXP(0.24 * avglvl!G31) + 130) +
        HLOOKUP("spo",[1]pl!$R:$R,pos!G32) / b!G31 * 125 +
        MIN(2.2, HLOOKUP("def",[1]pl!$S:$S,pos!G32) / b!G31) * 100 +
        ((185 / (0.17 + EXP((gwr!G31 * 100 - 35) * -0.134))) - 500) * 0.45 +
        (6 - MIN(6,avglvl!G31)) * -60,)</f>
        <v>0</v>
      </c>
      <c r="H31" s="33">
        <f>IFERROR(
       (1240 - 1040 / POWER(MIN(6,avglvl!H31), 0.164)) * HLOOKUP("frg",[1]pl!$Q:$Q,pos!H32) / b!H31 +
        HLOOKUP("dmg",[1]pl!$P:$P,pos!H32) / b!H31 * 530 / (184 * EXP(0.24 * avglvl!H31) + 130) +
        HLOOKUP("spo",[1]pl!$R:$R,pos!H32) / b!H31 * 125 +
        MIN(2.2, HLOOKUP("def",[1]pl!$S:$S,pos!H32) / b!H31) * 100 +
        ((185 / (0.17 + EXP((gwr!H31 * 100 - 35) * -0.134))) - 500) * 0.45 +
        (6 - MIN(6,avglvl!H31)) * -60,)</f>
        <v>1026.3831513898076</v>
      </c>
      <c r="I31" s="33">
        <f>IFERROR(
       (1240 - 1040 / POWER(MIN(6,avglvl!I31), 0.164)) * HLOOKUP("frg",[1]pl!$Q:$Q,pos!I32) / b!I31 +
        HLOOKUP("dmg",[1]pl!$P:$P,pos!I32) / b!I31 * 530 / (184 * EXP(0.24 * avglvl!I31) + 130) +
        HLOOKUP("spo",[1]pl!$R:$R,pos!I32) / b!I31 * 125 +
        MIN(2.2, HLOOKUP("def",[1]pl!$S:$S,pos!I32) / b!I31) * 100 +
        ((185 / (0.17 + EXP((gwr!I31 * 100 - 35) * -0.134))) - 500) * 0.45 +
        (6 - MIN(6,avglvl!I31)) * -60,)</f>
        <v>754.62051339021184</v>
      </c>
      <c r="J31" s="33">
        <f>IFERROR(
       (1240 - 1040 / POWER(MIN(6,avglvl!J31), 0.164)) * HLOOKUP("frg",[1]pl!$Q:$Q,pos!J32) / b!J31 +
        HLOOKUP("dmg",[1]pl!$P:$P,pos!J32) / b!J31 * 530 / (184 * EXP(0.24 * avglvl!J31) + 130) +
        HLOOKUP("spo",[1]pl!$R:$R,pos!J32) / b!J31 * 125 +
        MIN(2.2, HLOOKUP("def",[1]pl!$S:$S,pos!J32) / b!J31) * 100 +
        ((185 / (0.17 + EXP((gwr!J31 * 100 - 35) * -0.134))) - 500) * 0.45 +
        (6 - MIN(6,avglvl!J31)) * -60,)</f>
        <v>309.07201764529214</v>
      </c>
      <c r="K31" s="33">
        <f>IFERROR(
       (1240 - 1040 / POWER(MIN(6,avglvl!K31), 0.164)) * HLOOKUP("frg",[1]pl!$Q:$Q,pos!K32) / b!K31 +
        HLOOKUP("dmg",[1]pl!$P:$P,pos!K32) / b!K31 * 530 / (184 * EXP(0.24 * avglvl!K31) + 130) +
        HLOOKUP("spo",[1]pl!$R:$R,pos!K32) / b!K31 * 125 +
        MIN(2.2, HLOOKUP("def",[1]pl!$S:$S,pos!K32) / b!K31) * 100 +
        ((185 / (0.17 + EXP((gwr!K31 * 100 - 35) * -0.134))) - 500) * 0.45 +
        (6 - MIN(6,avglvl!K31)) * -60,)</f>
        <v>9.3303096951112252</v>
      </c>
      <c r="L31" s="33">
        <f>IFERROR(
       (1240 - 1040 / POWER(MIN(6,avglvl!L31), 0.164)) * HLOOKUP("frg",[1]pl!$Q:$Q,pos!L32) / b!L31 +
        HLOOKUP("dmg",[1]pl!$P:$P,pos!L32) / b!L31 * 530 / (184 * EXP(0.24 * avglvl!L31) + 130) +
        HLOOKUP("spo",[1]pl!$R:$R,pos!L32) / b!L31 * 125 +
        MIN(2.2, HLOOKUP("def",[1]pl!$S:$S,pos!L32) / b!L31) * 100 +
        ((185 / (0.17 + EXP((gwr!L31 * 100 - 35) * -0.134))) - 500) * 0.45 +
        (6 - MIN(6,avglvl!L31)) * -60,)</f>
        <v>566.64895544485887</v>
      </c>
      <c r="M31" s="33">
        <f>IFERROR(
       (1240 - 1040 / POWER(MIN(6,avglvl!M31), 0.164)) * HLOOKUP("frg",[1]pl!$Q:$Q,pos!M32) / b!M31 +
        HLOOKUP("dmg",[1]pl!$P:$P,pos!M32) / b!M31 * 530 / (184 * EXP(0.24 * avglvl!M31) + 130) +
        HLOOKUP("spo",[1]pl!$R:$R,pos!M32) / b!M31 * 125 +
        MIN(2.2, HLOOKUP("def",[1]pl!$S:$S,pos!M32) / b!M31) * 100 +
        ((185 / (0.17 + EXP((gwr!M31 * 100 - 35) * -0.134))) - 500) * 0.45 +
        (6 - MIN(6,avglvl!M31)) * -60,)</f>
        <v>544.59522751310692</v>
      </c>
      <c r="N31" s="33">
        <f>IFERROR(
       (1240 - 1040 / POWER(MIN(6,avglvl!N31), 0.164)) * HLOOKUP("frg",[1]pl!$Q:$Q,pos!N32) / b!N31 +
        HLOOKUP("dmg",[1]pl!$P:$P,pos!N32) / b!N31 * 530 / (184 * EXP(0.24 * avglvl!N31) + 130) +
        HLOOKUP("spo",[1]pl!$R:$R,pos!N32) / b!N31 * 125 +
        MIN(2.2, HLOOKUP("def",[1]pl!$S:$S,pos!N32) / b!N31) * 100 +
        ((185 / (0.17 + EXP((gwr!N31 * 100 - 35) * -0.134))) - 500) * 0.45 +
        (6 - MIN(6,avglvl!N31)) * -60,)</f>
        <v>18.973360062158918</v>
      </c>
      <c r="O31" s="33">
        <f>IFERROR(
       (1240 - 1040 / POWER(MIN(6,avglvl!O31), 0.164)) * HLOOKUP("frg",[1]pl!$Q:$Q,pos!O32) / b!O31 +
        HLOOKUP("dmg",[1]pl!$P:$P,pos!O32) / b!O31 * 530 / (184 * EXP(0.24 * avglvl!O31) + 130) +
        HLOOKUP("spo",[1]pl!$R:$R,pos!O32) / b!O31 * 125 +
        MIN(2.2, HLOOKUP("def",[1]pl!$S:$S,pos!O32) / b!O31) * 100 +
        ((185 / (0.17 + EXP((gwr!O31 * 100 - 35) * -0.134))) - 500) * 0.45 +
        (6 - MIN(6,avglvl!O31)) * -60,)</f>
        <v>178.30215030769716</v>
      </c>
      <c r="Q31" s="33">
        <f>IFERROR(
       (1240 - 1040 / POWER(MIN(6,avglvl!Q31), 0.164)) * HLOOKUP("frg",[1]pl!$Q:$Q,pos!Q32) / b!Q31 +
        HLOOKUP("dmg",[1]pl!$P:$P,pos!Q32) / b!Q31 * 530 / (184 * EXP(0.24 * avglvl!Q31) + 130) +
        HLOOKUP("spo",[1]pl!$R:$R,pos!Q32) / b!Q31 * 125 +
        MIN(2.2, HLOOKUP("def",[1]pl!$S:$S,pos!Q32) / b!Q31) * 100 +
        ((185 / (0.17 + EXP((gwr!Q31 * 100 - 35) * -0.134))) - 500) * 0.45 +
        (6 - MIN(6,avglvl!Q31)) * -60,)</f>
        <v>624.68675458746134</v>
      </c>
      <c r="R31" s="33">
        <f>IFERROR(
       (1240 - 1040 / POWER(MIN(6,avglvl!R31), 0.164)) * HLOOKUP("frg",[1]pl!$Q:$Q,pos!R32) / b!R31 +
        HLOOKUP("dmg",[1]pl!$P:$P,pos!R32) / b!R31 * 530 / (184 * EXP(0.24 * avglvl!R31) + 130) +
        HLOOKUP("spo",[1]pl!$R:$R,pos!R32) / b!R31 * 125 +
        MIN(2.2, HLOOKUP("def",[1]pl!$S:$S,pos!R32) / b!R31) * 100 +
        ((185 / (0.17 + EXP((gwr!R31 * 100 - 35) * -0.134))) - 500) * 0.45 +
        (6 - MIN(6,avglvl!R31)) * -60,)</f>
        <v>84.620611675304588</v>
      </c>
      <c r="S31" s="33">
        <f>IFERROR(
       (1240 - 1040 / POWER(MIN(6,avglvl!S31), 0.164)) * HLOOKUP("frg",[1]pl!$Q:$Q,pos!S32) / b!S31 +
        HLOOKUP("dmg",[1]pl!$P:$P,pos!S32) / b!S31 * 530 / (184 * EXP(0.24 * avglvl!S31) + 130) +
        HLOOKUP("spo",[1]pl!$R:$R,pos!S32) / b!S31 * 125 +
        MIN(2.2, HLOOKUP("def",[1]pl!$S:$S,pos!S32) / b!S31) * 100 +
        ((185 / (0.17 + EXP((gwr!S31 * 100 - 35) * -0.134))) - 500) * 0.45 +
        (6 - MIN(6,avglvl!S31)) * -60,)</f>
        <v>1292.4075984991971</v>
      </c>
      <c r="T31" s="33">
        <f>IFERROR(
       (1240 - 1040 / POWER(MIN(6,avglvl!T31), 0.164)) * HLOOKUP("frg",[1]pl!$Q:$Q,pos!T32) / b!T31 +
        HLOOKUP("dmg",[1]pl!$P:$P,pos!T32) / b!T31 * 530 / (184 * EXP(0.24 * avglvl!T31) + 130) +
        HLOOKUP("spo",[1]pl!$R:$R,pos!T32) / b!T31 * 125 +
        MIN(2.2, HLOOKUP("def",[1]pl!$S:$S,pos!T32) / b!T31) * 100 +
        ((185 / (0.17 + EXP((gwr!T31 * 100 - 35) * -0.134))) - 500) * 0.45 +
        (6 - MIN(6,avglvl!T31)) * -60,)</f>
        <v>1050.7527583889334</v>
      </c>
      <c r="U31" s="33">
        <f>IFERROR(
       (1240 - 1040 / POWER(MIN(6,avglvl!U31), 0.164)) * HLOOKUP("frg",[1]pl!$Q:$Q,pos!U32) / b!U31 +
        HLOOKUP("dmg",[1]pl!$P:$P,pos!U32) / b!U31 * 530 / (184 * EXP(0.24 * avglvl!U31) + 130) +
        HLOOKUP("spo",[1]pl!$R:$R,pos!U32) / b!U31 * 125 +
        MIN(2.2, HLOOKUP("def",[1]pl!$S:$S,pos!U32) / b!U31) * 100 +
        ((185 / (0.17 + EXP((gwr!U31 * 100 - 35) * -0.134))) - 500) * 0.45 +
        (6 - MIN(6,avglvl!U31)) * -60,)</f>
        <v>496.22085849274742</v>
      </c>
      <c r="V31" s="33">
        <f>IFERROR(
       (1240 - 1040 / POWER(MIN(6,avglvl!V31), 0.164)) * HLOOKUP("frg",[1]pl!$Q:$Q,pos!V32) / b!V31 +
        HLOOKUP("dmg",[1]pl!$P:$P,pos!V32) / b!V31 * 530 / (184 * EXP(0.24 * avglvl!V31) + 130) +
        HLOOKUP("spo",[1]pl!$R:$R,pos!V32) / b!V31 * 125 +
        MIN(2.2, HLOOKUP("def",[1]pl!$S:$S,pos!V32) / b!V31) * 100 +
        ((185 / (0.17 + EXP((gwr!V31 * 100 - 35) * -0.134))) - 500) * 0.45 +
        (6 - MIN(6,avglvl!V31)) * -60,)</f>
        <v>154.61863491058119</v>
      </c>
      <c r="W31" s="33">
        <f>IFERROR(
       (1240 - 1040 / POWER(MIN(6,avglvl!W31), 0.164)) * HLOOKUP("frg",[1]pl!$Q:$Q,pos!W32) / b!W31 +
        HLOOKUP("dmg",[1]pl!$P:$P,pos!W32) / b!W31 * 530 / (184 * EXP(0.24 * avglvl!W31) + 130) +
        HLOOKUP("spo",[1]pl!$R:$R,pos!W32) / b!W31 * 125 +
        MIN(2.2, HLOOKUP("def",[1]pl!$S:$S,pos!W32) / b!W31) * 100 +
        ((185 / (0.17 + EXP((gwr!W31 * 100 - 35) * -0.134))) - 500) * 0.45 +
        (6 - MIN(6,avglvl!W31)) * -60,)</f>
        <v>893.5053759227028</v>
      </c>
      <c r="X31" s="33">
        <f>IFERROR(
       (1240 - 1040 / POWER(MIN(6,avglvl!X31), 0.164)) * HLOOKUP("frg",[1]pl!$Q:$Q,pos!X32) / b!X31 +
        HLOOKUP("dmg",[1]pl!$P:$P,pos!X32) / b!X31 * 530 / (184 * EXP(0.24 * avglvl!X31) + 130) +
        HLOOKUP("spo",[1]pl!$R:$R,pos!X32) / b!X31 * 125 +
        MIN(2.2, HLOOKUP("def",[1]pl!$S:$S,pos!X32) / b!X31) * 100 +
        ((185 / (0.17 + EXP((gwr!X31 * 100 - 35) * -0.134))) - 500) * 0.45 +
        (6 - MIN(6,avglvl!X31)) * -60,)</f>
        <v>379.86385483112383</v>
      </c>
      <c r="Y31" s="33">
        <f>IFERROR(
       (1240 - 1040 / POWER(MIN(6,avglvl!Y31), 0.164)) * HLOOKUP("frg",[1]pl!$Q:$Q,pos!Y32) / b!Y31 +
        HLOOKUP("dmg",[1]pl!$P:$P,pos!Y32) / b!Y31 * 530 / (184 * EXP(0.24 * avglvl!Y31) + 130) +
        HLOOKUP("spo",[1]pl!$R:$R,pos!Y32) / b!Y31 * 125 +
        MIN(2.2, HLOOKUP("def",[1]pl!$S:$S,pos!Y32) / b!Y31) * 100 +
        ((185 / (0.17 + EXP((gwr!Y31 * 100 - 35) * -0.134))) - 500) * 0.45 +
        (6 - MIN(6,avglvl!Y31)) * -60,)</f>
        <v>25.650296325964035</v>
      </c>
      <c r="Z31" s="33">
        <f>IFERROR(
       (1240 - 1040 / POWER(MIN(6,avglvl!Z31), 0.164)) * HLOOKUP("frg",[1]pl!$Q:$Q,pos!Z32) / b!Z31 +
        HLOOKUP("dmg",[1]pl!$P:$P,pos!Z32) / b!Z31 * 530 / (184 * EXP(0.24 * avglvl!Z31) + 130) +
        HLOOKUP("spo",[1]pl!$R:$R,pos!Z32) / b!Z31 * 125 +
        MIN(2.2, HLOOKUP("def",[1]pl!$S:$S,pos!Z32) / b!Z31) * 100 +
        ((185 / (0.17 + EXP((gwr!Z31 * 100 - 35) * -0.134))) - 500) * 0.45 +
        (6 - MIN(6,avglvl!Z31)) * -60,)</f>
        <v>1725.6429064022527</v>
      </c>
      <c r="AA31" s="33">
        <f>IFERROR(
       (1240 - 1040 / POWER(MIN(6,avglvl!AA31), 0.164)) * HLOOKUP("frg",[1]pl!$Q:$Q,pos!AA32) / b!AA31 +
        HLOOKUP("dmg",[1]pl!$P:$P,pos!AA32) / b!AA31 * 530 / (184 * EXP(0.24 * avglvl!AA31) + 130) +
        HLOOKUP("spo",[1]pl!$R:$R,pos!AA32) / b!AA31 * 125 +
        MIN(2.2, HLOOKUP("def",[1]pl!$S:$S,pos!AA32) / b!AA31) * 100 +
        ((185 / (0.17 + EXP((gwr!AA31 * 100 - 35) * -0.134))) - 500) * 0.45 +
        (6 - MIN(6,avglvl!AA31)) * -60,)</f>
        <v>288.86633039408093</v>
      </c>
      <c r="AB31" s="33">
        <f>IFERROR(
       (1240 - 1040 / POWER(MIN(6,avglvl!AB31), 0.164)) * HLOOKUP("frg",[1]pl!$Q:$Q,pos!AB32) / b!AB31 +
        HLOOKUP("dmg",[1]pl!$P:$P,pos!AB32) / b!AB31 * 530 / (184 * EXP(0.24 * avglvl!AB31) + 130) +
        HLOOKUP("spo",[1]pl!$R:$R,pos!AB32) / b!AB31 * 125 +
        MIN(2.2, HLOOKUP("def",[1]pl!$S:$S,pos!AB32) / b!AB31) * 100 +
        ((185 / (0.17 + EXP((gwr!AB31 * 100 - 35) * -0.134))) - 500) * 0.45 +
        (6 - MIN(6,avglvl!AB31)) * -60,)</f>
        <v>912.30407830678575</v>
      </c>
      <c r="AC31" s="33">
        <f>IFERROR(
       (1240 - 1040 / POWER(MIN(6,avglvl!AC31), 0.164)) * HLOOKUP("frg",[1]pl!$Q:$Q,pos!AC32) / b!AC31 +
        HLOOKUP("dmg",[1]pl!$P:$P,pos!AC32) / b!AC31 * 530 / (184 * EXP(0.24 * avglvl!AC31) + 130) +
        HLOOKUP("spo",[1]pl!$R:$R,pos!AC32) / b!AC31 * 125 +
        MIN(2.2, HLOOKUP("def",[1]pl!$S:$S,pos!AC32) / b!AC31) * 100 +
        ((185 / (0.17 + EXP((gwr!AC31 * 100 - 35) * -0.134))) - 500) * 0.45 +
        (6 - MIN(6,avglvl!AC31)) * -60,)</f>
        <v>419.80291901623468</v>
      </c>
      <c r="AD31" s="33">
        <f>IFERROR(
       (1240 - 1040 / POWER(MIN(6,avglvl!AD31), 0.164)) * HLOOKUP("frg",[1]pl!$Q:$Q,pos!AD32) / b!AD31 +
        HLOOKUP("dmg",[1]pl!$P:$P,pos!AD32) / b!AD31 * 530 / (184 * EXP(0.24 * avglvl!AD31) + 130) +
        HLOOKUP("spo",[1]pl!$R:$R,pos!AD32) / b!AD31 * 125 +
        MIN(2.2, HLOOKUP("def",[1]pl!$S:$S,pos!AD32) / b!AD31) * 100 +
        ((185 / (0.17 + EXP((gwr!AD31 * 100 - 35) * -0.134))) - 500) * 0.45 +
        (6 - MIN(6,avglvl!AD31)) * -60,)</f>
        <v>256.90070917057551</v>
      </c>
      <c r="AE31" s="33">
        <f>IFERROR(
       (1240 - 1040 / POWER(MIN(6,avglvl!AE31), 0.164)) * HLOOKUP("frg",[1]pl!$Q:$Q,pos!AE32) / b!AE31 +
        HLOOKUP("dmg",[1]pl!$P:$P,pos!AE32) / b!AE31 * 530 / (184 * EXP(0.24 * avglvl!AE31) + 130) +
        HLOOKUP("spo",[1]pl!$R:$R,pos!AE32) / b!AE31 * 125 +
        MIN(2.2, HLOOKUP("def",[1]pl!$S:$S,pos!AE32) / b!AE31) * 100 +
        ((185 / (0.17 + EXP((gwr!AE31 * 100 - 35) * -0.134))) - 500) * 0.45 +
        (6 - MIN(6,avglvl!AE31)) * -60,)</f>
        <v>1363.6783333152798</v>
      </c>
    </row>
    <row r="32" spans="1:31" x14ac:dyDescent="0.25">
      <c r="A32" s="33">
        <f>IFERROR(
       (1240 - 1040 / POWER(MIN(6,avglvl!A32), 0.164)) * HLOOKUP("frg",[1]pl!$Q:$Q,pos!A33) / b!A32 +
        HLOOKUP("dmg",[1]pl!$P:$P,pos!A33) / b!A32 * 530 / (184 * EXP(0.24 * avglvl!A32) + 130) +
        HLOOKUP("spo",[1]pl!$R:$R,pos!A33) / b!A32 * 125 +
        MIN(2.2, HLOOKUP("def",[1]pl!$S:$S,pos!A33) / b!A32) * 100 +
        ((185 / (0.17 + EXP((gwr!A32 * 100 - 35) * -0.134))) - 500) * 0.45 +
        (6 - MIN(6,avglvl!A32)) * -60,)</f>
        <v>0</v>
      </c>
      <c r="B32" s="33">
        <f>IFERROR(
       (1240 - 1040 / POWER(MIN(6,avglvl!B32), 0.164)) * HLOOKUP("frg",[1]pl!$Q:$Q,pos!B33) / b!B32 +
        HLOOKUP("dmg",[1]pl!$P:$P,pos!B33) / b!B32 * 530 / (184 * EXP(0.24 * avglvl!B32) + 130) +
        HLOOKUP("spo",[1]pl!$R:$R,pos!B33) / b!B32 * 125 +
        MIN(2.2, HLOOKUP("def",[1]pl!$S:$S,pos!B33) / b!B32) * 100 +
        ((185 / (0.17 + EXP((gwr!B32 * 100 - 35) * -0.134))) - 500) * 0.45 +
        (6 - MIN(6,avglvl!B32)) * -60,)</f>
        <v>289.67736642792994</v>
      </c>
      <c r="C32" s="33">
        <f>IFERROR(
       (1240 - 1040 / POWER(MIN(6,avglvl!C32), 0.164)) * HLOOKUP("frg",[1]pl!$Q:$Q,pos!C33) / b!C32 +
        HLOOKUP("dmg",[1]pl!$P:$P,pos!C33) / b!C32 * 530 / (184 * EXP(0.24 * avglvl!C32) + 130) +
        HLOOKUP("spo",[1]pl!$R:$R,pos!C33) / b!C32 * 125 +
        MIN(2.2, HLOOKUP("def",[1]pl!$S:$S,pos!C33) / b!C32) * 100 +
        ((185 / (0.17 + EXP((gwr!C32 * 100 - 35) * -0.134))) - 500) * 0.45 +
        (6 - MIN(6,avglvl!C32)) * -60,)</f>
        <v>607.11670170847015</v>
      </c>
      <c r="D32" s="33">
        <f>IFERROR(
       (1240 - 1040 / POWER(MIN(6,avglvl!D32), 0.164)) * HLOOKUP("frg",[1]pl!$Q:$Q,pos!D33) / b!D32 +
        HLOOKUP("dmg",[1]pl!$P:$P,pos!D33) / b!D32 * 530 / (184 * EXP(0.24 * avglvl!D32) + 130) +
        HLOOKUP("spo",[1]pl!$R:$R,pos!D33) / b!D32 * 125 +
        MIN(2.2, HLOOKUP("def",[1]pl!$S:$S,pos!D33) / b!D32) * 100 +
        ((185 / (0.17 + EXP((gwr!D32 * 100 - 35) * -0.134))) - 500) * 0.45 +
        (6 - MIN(6,avglvl!D32)) * -60,)</f>
        <v>573.98964227667284</v>
      </c>
      <c r="E32" s="33">
        <f>IFERROR(
       (1240 - 1040 / POWER(MIN(6,avglvl!E32), 0.164)) * HLOOKUP("frg",[1]pl!$Q:$Q,pos!E33) / b!E32 +
        HLOOKUP("dmg",[1]pl!$P:$P,pos!E33) / b!E32 * 530 / (184 * EXP(0.24 * avglvl!E32) + 130) +
        HLOOKUP("spo",[1]pl!$R:$R,pos!E33) / b!E32 * 125 +
        MIN(2.2, HLOOKUP("def",[1]pl!$S:$S,pos!E33) / b!E32) * 100 +
        ((185 / (0.17 + EXP((gwr!E32 * 100 - 35) * -0.134))) - 500) * 0.45 +
        (6 - MIN(6,avglvl!E32)) * -60,)</f>
        <v>1213.626504294451</v>
      </c>
      <c r="F32" s="33">
        <f>IFERROR(
       (1240 - 1040 / POWER(MIN(6,avglvl!F32), 0.164)) * HLOOKUP("frg",[1]pl!$Q:$Q,pos!F33) / b!F32 +
        HLOOKUP("dmg",[1]pl!$P:$P,pos!F33) / b!F32 * 530 / (184 * EXP(0.24 * avglvl!F32) + 130) +
        HLOOKUP("spo",[1]pl!$R:$R,pos!F33) / b!F32 * 125 +
        MIN(2.2, HLOOKUP("def",[1]pl!$S:$S,pos!F33) / b!F32) * 100 +
        ((185 / (0.17 + EXP((gwr!F32 * 100 - 35) * -0.134))) - 500) * 0.45 +
        (6 - MIN(6,avglvl!F32)) * -60,)</f>
        <v>850.39811586053213</v>
      </c>
      <c r="G32" s="33">
        <f>IFERROR(
       (1240 - 1040 / POWER(MIN(6,avglvl!G32), 0.164)) * HLOOKUP("frg",[1]pl!$Q:$Q,pos!G33) / b!G32 +
        HLOOKUP("dmg",[1]pl!$P:$P,pos!G33) / b!G32 * 530 / (184 * EXP(0.24 * avglvl!G32) + 130) +
        HLOOKUP("spo",[1]pl!$R:$R,pos!G33) / b!G32 * 125 +
        MIN(2.2, HLOOKUP("def",[1]pl!$S:$S,pos!G33) / b!G32) * 100 +
        ((185 / (0.17 + EXP((gwr!G32 * 100 - 35) * -0.134))) - 500) * 0.45 +
        (6 - MIN(6,avglvl!G32)) * -60,)</f>
        <v>873.79256011359303</v>
      </c>
      <c r="H32" s="33">
        <f>IFERROR(
       (1240 - 1040 / POWER(MIN(6,avglvl!H32), 0.164)) * HLOOKUP("frg",[1]pl!$Q:$Q,pos!H33) / b!H32 +
        HLOOKUP("dmg",[1]pl!$P:$P,pos!H33) / b!H32 * 530 / (184 * EXP(0.24 * avglvl!H32) + 130) +
        HLOOKUP("spo",[1]pl!$R:$R,pos!H33) / b!H32 * 125 +
        MIN(2.2, HLOOKUP("def",[1]pl!$S:$S,pos!H33) / b!H32) * 100 +
        ((185 / (0.17 + EXP((gwr!H32 * 100 - 35) * -0.134))) - 500) * 0.45 +
        (6 - MIN(6,avglvl!H32)) * -60,)</f>
        <v>541.6708160930325</v>
      </c>
      <c r="I32" s="33">
        <f>IFERROR(
       (1240 - 1040 / POWER(MIN(6,avglvl!I32), 0.164)) * HLOOKUP("frg",[1]pl!$Q:$Q,pos!I33) / b!I32 +
        HLOOKUP("dmg",[1]pl!$P:$P,pos!I33) / b!I32 * 530 / (184 * EXP(0.24 * avglvl!I32) + 130) +
        HLOOKUP("spo",[1]pl!$R:$R,pos!I33) / b!I32 * 125 +
        MIN(2.2, HLOOKUP("def",[1]pl!$S:$S,pos!I33) / b!I32) * 100 +
        ((185 / (0.17 + EXP((gwr!I32 * 100 - 35) * -0.134))) - 500) * 0.45 +
        (6 - MIN(6,avglvl!I32)) * -60,)</f>
        <v>706.35710717162135</v>
      </c>
      <c r="J32" s="33">
        <f>IFERROR(
       (1240 - 1040 / POWER(MIN(6,avglvl!J32), 0.164)) * HLOOKUP("frg",[1]pl!$Q:$Q,pos!J33) / b!J32 +
        HLOOKUP("dmg",[1]pl!$P:$P,pos!J33) / b!J32 * 530 / (184 * EXP(0.24 * avglvl!J32) + 130) +
        HLOOKUP("spo",[1]pl!$R:$R,pos!J33) / b!J32 * 125 +
        MIN(2.2, HLOOKUP("def",[1]pl!$S:$S,pos!J33) / b!J32) * 100 +
        ((185 / (0.17 + EXP((gwr!J32 * 100 - 35) * -0.134))) - 500) * 0.45 +
        (6 - MIN(6,avglvl!J32)) * -60,)</f>
        <v>652.13990936727009</v>
      </c>
      <c r="K32" s="33">
        <f>IFERROR(
       (1240 - 1040 / POWER(MIN(6,avglvl!K32), 0.164)) * HLOOKUP("frg",[1]pl!$Q:$Q,pos!K33) / b!K32 +
        HLOOKUP("dmg",[1]pl!$P:$P,pos!K33) / b!K32 * 530 / (184 * EXP(0.24 * avglvl!K32) + 130) +
        HLOOKUP("spo",[1]pl!$R:$R,pos!K33) / b!K32 * 125 +
        MIN(2.2, HLOOKUP("def",[1]pl!$S:$S,pos!K33) / b!K32) * 100 +
        ((185 / (0.17 + EXP((gwr!K32 * 100 - 35) * -0.134))) - 500) * 0.45 +
        (6 - MIN(6,avglvl!K32)) * -60,)</f>
        <v>779.02103814837028</v>
      </c>
      <c r="L32" s="33">
        <f>IFERROR(
       (1240 - 1040 / POWER(MIN(6,avglvl!L32), 0.164)) * HLOOKUP("frg",[1]pl!$Q:$Q,pos!L33) / b!L32 +
        HLOOKUP("dmg",[1]pl!$P:$P,pos!L33) / b!L32 * 530 / (184 * EXP(0.24 * avglvl!L32) + 130) +
        HLOOKUP("spo",[1]pl!$R:$R,pos!L33) / b!L32 * 125 +
        MIN(2.2, HLOOKUP("def",[1]pl!$S:$S,pos!L33) / b!L32) * 100 +
        ((185 / (0.17 + EXP((gwr!L32 * 100 - 35) * -0.134))) - 500) * 0.45 +
        (6 - MIN(6,avglvl!L32)) * -60,)</f>
        <v>744.00875156451457</v>
      </c>
      <c r="M32" s="33">
        <f>IFERROR(
       (1240 - 1040 / POWER(MIN(6,avglvl!M32), 0.164)) * HLOOKUP("frg",[1]pl!$Q:$Q,pos!M33) / b!M32 +
        HLOOKUP("dmg",[1]pl!$P:$P,pos!M33) / b!M32 * 530 / (184 * EXP(0.24 * avglvl!M32) + 130) +
        HLOOKUP("spo",[1]pl!$R:$R,pos!M33) / b!M32 * 125 +
        MIN(2.2, HLOOKUP("def",[1]pl!$S:$S,pos!M33) / b!M32) * 100 +
        ((185 / (0.17 + EXP((gwr!M32 * 100 - 35) * -0.134))) - 500) * 0.45 +
        (6 - MIN(6,avglvl!M32)) * -60,)</f>
        <v>148.5147219507013</v>
      </c>
      <c r="N32" s="33">
        <f>IFERROR(
       (1240 - 1040 / POWER(MIN(6,avglvl!N32), 0.164)) * HLOOKUP("frg",[1]pl!$Q:$Q,pos!N33) / b!N32 +
        HLOOKUP("dmg",[1]pl!$P:$P,pos!N33) / b!N32 * 530 / (184 * EXP(0.24 * avglvl!N32) + 130) +
        HLOOKUP("spo",[1]pl!$R:$R,pos!N33) / b!N32 * 125 +
        MIN(2.2, HLOOKUP("def",[1]pl!$S:$S,pos!N33) / b!N32) * 100 +
        ((185 / (0.17 + EXP((gwr!N32 * 100 - 35) * -0.134))) - 500) * 0.45 +
        (6 - MIN(6,avglvl!N32)) * -60,)</f>
        <v>519.8691968513499</v>
      </c>
      <c r="O32" s="33">
        <f>IFERROR(
       (1240 - 1040 / POWER(MIN(6,avglvl!O32), 0.164)) * HLOOKUP("frg",[1]pl!$Q:$Q,pos!O33) / b!O32 +
        HLOOKUP("dmg",[1]pl!$P:$P,pos!O33) / b!O32 * 530 / (184 * EXP(0.24 * avglvl!O32) + 130) +
        HLOOKUP("spo",[1]pl!$R:$R,pos!O33) / b!O32 * 125 +
        MIN(2.2, HLOOKUP("def",[1]pl!$S:$S,pos!O33) / b!O32) * 100 +
        ((185 / (0.17 + EXP((gwr!O32 * 100 - 35) * -0.134))) - 500) * 0.45 +
        (6 - MIN(6,avglvl!O32)) * -60,)</f>
        <v>728.41955439487288</v>
      </c>
      <c r="Q32" s="33">
        <f>IFERROR(
       (1240 - 1040 / POWER(MIN(6,avglvl!Q32), 0.164)) * HLOOKUP("frg",[1]pl!$Q:$Q,pos!Q33) / b!Q32 +
        HLOOKUP("dmg",[1]pl!$P:$P,pos!Q33) / b!Q32 * 530 / (184 * EXP(0.24 * avglvl!Q32) + 130) +
        HLOOKUP("spo",[1]pl!$R:$R,pos!Q33) / b!Q32 * 125 +
        MIN(2.2, HLOOKUP("def",[1]pl!$S:$S,pos!Q33) / b!Q32) * 100 +
        ((185 / (0.17 + EXP((gwr!Q32 * 100 - 35) * -0.134))) - 500) * 0.45 +
        (6 - MIN(6,avglvl!Q32)) * -60,)</f>
        <v>242.33144468786321</v>
      </c>
      <c r="R32" s="33">
        <f>IFERROR(
       (1240 - 1040 / POWER(MIN(6,avglvl!R32), 0.164)) * HLOOKUP("frg",[1]pl!$Q:$Q,pos!R33) / b!R32 +
        HLOOKUP("dmg",[1]pl!$P:$P,pos!R33) / b!R32 * 530 / (184 * EXP(0.24 * avglvl!R32) + 130) +
        HLOOKUP("spo",[1]pl!$R:$R,pos!R33) / b!R32 * 125 +
        MIN(2.2, HLOOKUP("def",[1]pl!$S:$S,pos!R33) / b!R32) * 100 +
        ((185 / (0.17 + EXP((gwr!R32 * 100 - 35) * -0.134))) - 500) * 0.45 +
        (6 - MIN(6,avglvl!R32)) * -60,)</f>
        <v>872.85449884720265</v>
      </c>
      <c r="S32" s="33">
        <f>IFERROR(
       (1240 - 1040 / POWER(MIN(6,avglvl!S32), 0.164)) * HLOOKUP("frg",[1]pl!$Q:$Q,pos!S33) / b!S32 +
        HLOOKUP("dmg",[1]pl!$P:$P,pos!S33) / b!S32 * 530 / (184 * EXP(0.24 * avglvl!S32) + 130) +
        HLOOKUP("spo",[1]pl!$R:$R,pos!S33) / b!S32 * 125 +
        MIN(2.2, HLOOKUP("def",[1]pl!$S:$S,pos!S33) / b!S32) * 100 +
        ((185 / (0.17 + EXP((gwr!S32 * 100 - 35) * -0.134))) - 500) * 0.45 +
        (6 - MIN(6,avglvl!S32)) * -60,)</f>
        <v>769.84687026611334</v>
      </c>
      <c r="T32" s="33">
        <f>IFERROR(
       (1240 - 1040 / POWER(MIN(6,avglvl!T32), 0.164)) * HLOOKUP("frg",[1]pl!$Q:$Q,pos!T33) / b!T32 +
        HLOOKUP("dmg",[1]pl!$P:$P,pos!T33) / b!T32 * 530 / (184 * EXP(0.24 * avglvl!T32) + 130) +
        HLOOKUP("spo",[1]pl!$R:$R,pos!T33) / b!T32 * 125 +
        MIN(2.2, HLOOKUP("def",[1]pl!$S:$S,pos!T33) / b!T32) * 100 +
        ((185 / (0.17 + EXP((gwr!T32 * 100 - 35) * -0.134))) - 500) * 0.45 +
        (6 - MIN(6,avglvl!T32)) * -60,)</f>
        <v>-259.31287484445329</v>
      </c>
      <c r="U32" s="33">
        <f>IFERROR(
       (1240 - 1040 / POWER(MIN(6,avglvl!U32), 0.164)) * HLOOKUP("frg",[1]pl!$Q:$Q,pos!U33) / b!U32 +
        HLOOKUP("dmg",[1]pl!$P:$P,pos!U33) / b!U32 * 530 / (184 * EXP(0.24 * avglvl!U32) + 130) +
        HLOOKUP("spo",[1]pl!$R:$R,pos!U33) / b!U32 * 125 +
        MIN(2.2, HLOOKUP("def",[1]pl!$S:$S,pos!U33) / b!U32) * 100 +
        ((185 / (0.17 + EXP((gwr!U32 * 100 - 35) * -0.134))) - 500) * 0.45 +
        (6 - MIN(6,avglvl!U32)) * -60,)</f>
        <v>1190.5932157729867</v>
      </c>
      <c r="V32" s="33">
        <f>IFERROR(
       (1240 - 1040 / POWER(MIN(6,avglvl!V32), 0.164)) * HLOOKUP("frg",[1]pl!$Q:$Q,pos!V33) / b!V32 +
        HLOOKUP("dmg",[1]pl!$P:$P,pos!V33) / b!V32 * 530 / (184 * EXP(0.24 * avglvl!V32) + 130) +
        HLOOKUP("spo",[1]pl!$R:$R,pos!V33) / b!V32 * 125 +
        MIN(2.2, HLOOKUP("def",[1]pl!$S:$S,pos!V33) / b!V32) * 100 +
        ((185 / (0.17 + EXP((gwr!V32 * 100 - 35) * -0.134))) - 500) * 0.45 +
        (6 - MIN(6,avglvl!V32)) * -60,)</f>
        <v>988.12206777602535</v>
      </c>
      <c r="W32" s="33">
        <f>IFERROR(
       (1240 - 1040 / POWER(MIN(6,avglvl!W32), 0.164)) * HLOOKUP("frg",[1]pl!$Q:$Q,pos!W33) / b!W32 +
        HLOOKUP("dmg",[1]pl!$P:$P,pos!W33) / b!W32 * 530 / (184 * EXP(0.24 * avglvl!W32) + 130) +
        HLOOKUP("spo",[1]pl!$R:$R,pos!W33) / b!W32 * 125 +
        MIN(2.2, HLOOKUP("def",[1]pl!$S:$S,pos!W33) / b!W32) * 100 +
        ((185 / (0.17 + EXP((gwr!W32 * 100 - 35) * -0.134))) - 500) * 0.45 +
        (6 - MIN(6,avglvl!W32)) * -60,)</f>
        <v>1554.5828523386133</v>
      </c>
      <c r="X32" s="33">
        <f>IFERROR(
       (1240 - 1040 / POWER(MIN(6,avglvl!X32), 0.164)) * HLOOKUP("frg",[1]pl!$Q:$Q,pos!X33) / b!X32 +
        HLOOKUP("dmg",[1]pl!$P:$P,pos!X33) / b!X32 * 530 / (184 * EXP(0.24 * avglvl!X32) + 130) +
        HLOOKUP("spo",[1]pl!$R:$R,pos!X33) / b!X32 * 125 +
        MIN(2.2, HLOOKUP("def",[1]pl!$S:$S,pos!X33) / b!X32) * 100 +
        ((185 / (0.17 + EXP((gwr!X32 * 100 - 35) * -0.134))) - 500) * 0.45 +
        (6 - MIN(6,avglvl!X32)) * -60,)</f>
        <v>603.01197107426765</v>
      </c>
      <c r="Y32" s="33">
        <f>IFERROR(
       (1240 - 1040 / POWER(MIN(6,avglvl!Y32), 0.164)) * HLOOKUP("frg",[1]pl!$Q:$Q,pos!Y33) / b!Y32 +
        HLOOKUP("dmg",[1]pl!$P:$P,pos!Y33) / b!Y32 * 530 / (184 * EXP(0.24 * avglvl!Y32) + 130) +
        HLOOKUP("spo",[1]pl!$R:$R,pos!Y33) / b!Y32 * 125 +
        MIN(2.2, HLOOKUP("def",[1]pl!$S:$S,pos!Y33) / b!Y32) * 100 +
        ((185 / (0.17 + EXP((gwr!Y32 * 100 - 35) * -0.134))) - 500) * 0.45 +
        (6 - MIN(6,avglvl!Y32)) * -60,)</f>
        <v>747.45739285015259</v>
      </c>
      <c r="Z32" s="33">
        <f>IFERROR(
       (1240 - 1040 / POWER(MIN(6,avglvl!Z32), 0.164)) * HLOOKUP("frg",[1]pl!$Q:$Q,pos!Z33) / b!Z32 +
        HLOOKUP("dmg",[1]pl!$P:$P,pos!Z33) / b!Z32 * 530 / (184 * EXP(0.24 * avglvl!Z32) + 130) +
        HLOOKUP("spo",[1]pl!$R:$R,pos!Z33) / b!Z32 * 125 +
        MIN(2.2, HLOOKUP("def",[1]pl!$S:$S,pos!Z33) / b!Z32) * 100 +
        ((185 / (0.17 + EXP((gwr!Z32 * 100 - 35) * -0.134))) - 500) * 0.45 +
        (6 - MIN(6,avglvl!Z32)) * -60,)</f>
        <v>645.00144737725202</v>
      </c>
      <c r="AA32" s="33">
        <f>IFERROR(
       (1240 - 1040 / POWER(MIN(6,avglvl!AA32), 0.164)) * HLOOKUP("frg",[1]pl!$Q:$Q,pos!AA33) / b!AA32 +
        HLOOKUP("dmg",[1]pl!$P:$P,pos!AA33) / b!AA32 * 530 / (184 * EXP(0.24 * avglvl!AA32) + 130) +
        HLOOKUP("spo",[1]pl!$R:$R,pos!AA33) / b!AA32 * 125 +
        MIN(2.2, HLOOKUP("def",[1]pl!$S:$S,pos!AA33) / b!AA32) * 100 +
        ((185 / (0.17 + EXP((gwr!AA32 * 100 - 35) * -0.134))) - 500) * 0.45 +
        (6 - MIN(6,avglvl!AA32)) * -60,)</f>
        <v>-87.235053161071278</v>
      </c>
      <c r="AB32" s="33">
        <f>IFERROR(
       (1240 - 1040 / POWER(MIN(6,avglvl!AB32), 0.164)) * HLOOKUP("frg",[1]pl!$Q:$Q,pos!AB33) / b!AB32 +
        HLOOKUP("dmg",[1]pl!$P:$P,pos!AB33) / b!AB32 * 530 / (184 * EXP(0.24 * avglvl!AB32) + 130) +
        HLOOKUP("spo",[1]pl!$R:$R,pos!AB33) / b!AB32 * 125 +
        MIN(2.2, HLOOKUP("def",[1]pl!$S:$S,pos!AB33) / b!AB32) * 100 +
        ((185 / (0.17 + EXP((gwr!AB32 * 100 - 35) * -0.134))) - 500) * 0.45 +
        (6 - MIN(6,avglvl!AB32)) * -60,)</f>
        <v>195.90678398268608</v>
      </c>
      <c r="AC32" s="33">
        <f>IFERROR(
       (1240 - 1040 / POWER(MIN(6,avglvl!AC32), 0.164)) * HLOOKUP("frg",[1]pl!$Q:$Q,pos!AC33) / b!AC32 +
        HLOOKUP("dmg",[1]pl!$P:$P,pos!AC33) / b!AC32 * 530 / (184 * EXP(0.24 * avglvl!AC32) + 130) +
        HLOOKUP("spo",[1]pl!$R:$R,pos!AC33) / b!AC32 * 125 +
        MIN(2.2, HLOOKUP("def",[1]pl!$S:$S,pos!AC33) / b!AC32) * 100 +
        ((185 / (0.17 + EXP((gwr!AC32 * 100 - 35) * -0.134))) - 500) * 0.45 +
        (6 - MIN(6,avglvl!AC32)) * -60,)</f>
        <v>234.5813503611954</v>
      </c>
      <c r="AD32" s="33">
        <f>IFERROR(
       (1240 - 1040 / POWER(MIN(6,avglvl!AD32), 0.164)) * HLOOKUP("frg",[1]pl!$Q:$Q,pos!AD33) / b!AD32 +
        HLOOKUP("dmg",[1]pl!$P:$P,pos!AD33) / b!AD32 * 530 / (184 * EXP(0.24 * avglvl!AD32) + 130) +
        HLOOKUP("spo",[1]pl!$R:$R,pos!AD33) / b!AD32 * 125 +
        MIN(2.2, HLOOKUP("def",[1]pl!$S:$S,pos!AD33) / b!AD32) * 100 +
        ((185 / (0.17 + EXP((gwr!AD32 * 100 - 35) * -0.134))) - 500) * 0.45 +
        (6 - MIN(6,avglvl!AD32)) * -60,)</f>
        <v>881.75873358183935</v>
      </c>
      <c r="AE32" s="33">
        <f>IFERROR(
       (1240 - 1040 / POWER(MIN(6,avglvl!AE32), 0.164)) * HLOOKUP("frg",[1]pl!$Q:$Q,pos!AE33) / b!AE32 +
        HLOOKUP("dmg",[1]pl!$P:$P,pos!AE33) / b!AE32 * 530 / (184 * EXP(0.24 * avglvl!AE32) + 130) +
        HLOOKUP("spo",[1]pl!$R:$R,pos!AE33) / b!AE32 * 125 +
        MIN(2.2, HLOOKUP("def",[1]pl!$S:$S,pos!AE33) / b!AE32) * 100 +
        ((185 / (0.17 + EXP((gwr!AE32 * 100 - 35) * -0.134))) - 500) * 0.45 +
        (6 - MIN(6,avglvl!AE32)) * -60,)</f>
        <v>412.06670682396407</v>
      </c>
    </row>
    <row r="33" spans="1:31" x14ac:dyDescent="0.25">
      <c r="A33" s="33">
        <f>IFERROR(
       (1240 - 1040 / POWER(MIN(6,avglvl!A33), 0.164)) * HLOOKUP("frg",[1]pl!$Q:$Q,pos!A34) / b!A33 +
        HLOOKUP("dmg",[1]pl!$P:$P,pos!A34) / b!A33 * 530 / (184 * EXP(0.24 * avglvl!A33) + 130) +
        HLOOKUP("spo",[1]pl!$R:$R,pos!A34) / b!A33 * 125 +
        MIN(2.2, HLOOKUP("def",[1]pl!$S:$S,pos!A34) / b!A33) * 100 +
        ((185 / (0.17 + EXP((gwr!A33 * 100 - 35) * -0.134))) - 500) * 0.45 +
        (6 - MIN(6,avglvl!A33)) * -60,)</f>
        <v>564.58220024152695</v>
      </c>
      <c r="B33" s="33">
        <f>IFERROR(
       (1240 - 1040 / POWER(MIN(6,avglvl!B33), 0.164)) * HLOOKUP("frg",[1]pl!$Q:$Q,pos!B34) / b!B33 +
        HLOOKUP("dmg",[1]pl!$P:$P,pos!B34) / b!B33 * 530 / (184 * EXP(0.24 * avglvl!B33) + 130) +
        HLOOKUP("spo",[1]pl!$R:$R,pos!B34) / b!B33 * 125 +
        MIN(2.2, HLOOKUP("def",[1]pl!$S:$S,pos!B34) / b!B33) * 100 +
        ((185 / (0.17 + EXP((gwr!B33 * 100 - 35) * -0.134))) - 500) * 0.45 +
        (6 - MIN(6,avglvl!B33)) * -60,)</f>
        <v>80.048146560181692</v>
      </c>
      <c r="C33" s="33">
        <f>IFERROR(
       (1240 - 1040 / POWER(MIN(6,avglvl!C33), 0.164)) * HLOOKUP("frg",[1]pl!$Q:$Q,pos!C34) / b!C33 +
        HLOOKUP("dmg",[1]pl!$P:$P,pos!C34) / b!C33 * 530 / (184 * EXP(0.24 * avglvl!C33) + 130) +
        HLOOKUP("spo",[1]pl!$R:$R,pos!C34) / b!C33 * 125 +
        MIN(2.2, HLOOKUP("def",[1]pl!$S:$S,pos!C34) / b!C33) * 100 +
        ((185 / (0.17 + EXP((gwr!C33 * 100 - 35) * -0.134))) - 500) * 0.45 +
        (6 - MIN(6,avglvl!C33)) * -60,)</f>
        <v>285.91440963323475</v>
      </c>
      <c r="D33" s="33">
        <f>IFERROR(
       (1240 - 1040 / POWER(MIN(6,avglvl!D33), 0.164)) * HLOOKUP("frg",[1]pl!$Q:$Q,pos!D34) / b!D33 +
        HLOOKUP("dmg",[1]pl!$P:$P,pos!D34) / b!D33 * 530 / (184 * EXP(0.24 * avglvl!D33) + 130) +
        HLOOKUP("spo",[1]pl!$R:$R,pos!D34) / b!D33 * 125 +
        MIN(2.2, HLOOKUP("def",[1]pl!$S:$S,pos!D34) / b!D33) * 100 +
        ((185 / (0.17 + EXP((gwr!D33 * 100 - 35) * -0.134))) - 500) * 0.45 +
        (6 - MIN(6,avglvl!D33)) * -60,)</f>
        <v>1213.626504294451</v>
      </c>
      <c r="E33" s="33">
        <f>IFERROR(
       (1240 - 1040 / POWER(MIN(6,avglvl!E33), 0.164)) * HLOOKUP("frg",[1]pl!$Q:$Q,pos!E34) / b!E33 +
        HLOOKUP("dmg",[1]pl!$P:$P,pos!E34) / b!E33 * 530 / (184 * EXP(0.24 * avglvl!E33) + 130) +
        HLOOKUP("spo",[1]pl!$R:$R,pos!E34) / b!E33 * 125 +
        MIN(2.2, HLOOKUP("def",[1]pl!$S:$S,pos!E34) / b!E33) * 100 +
        ((185 / (0.17 + EXP((gwr!E33 * 100 - 35) * -0.134))) - 500) * 0.45 +
        (6 - MIN(6,avglvl!E33)) * -60,)</f>
        <v>360.26074543204709</v>
      </c>
      <c r="F33" s="33">
        <f>IFERROR(
       (1240 - 1040 / POWER(MIN(6,avglvl!F33), 0.164)) * HLOOKUP("frg",[1]pl!$Q:$Q,pos!F34) / b!F33 +
        HLOOKUP("dmg",[1]pl!$P:$P,pos!F34) / b!F33 * 530 / (184 * EXP(0.24 * avglvl!F33) + 130) +
        HLOOKUP("spo",[1]pl!$R:$R,pos!F34) / b!F33 * 125 +
        MIN(2.2, HLOOKUP("def",[1]pl!$S:$S,pos!F34) / b!F33) * 100 +
        ((185 / (0.17 + EXP((gwr!F33 * 100 - 35) * -0.134))) - 500) * 0.45 +
        (6 - MIN(6,avglvl!F33)) * -60,)</f>
        <v>832.0646031543431</v>
      </c>
      <c r="G33" s="33">
        <f>IFERROR(
       (1240 - 1040 / POWER(MIN(6,avglvl!G33), 0.164)) * HLOOKUP("frg",[1]pl!$Q:$Q,pos!G34) / b!G33 +
        HLOOKUP("dmg",[1]pl!$P:$P,pos!G34) / b!G33 * 530 / (184 * EXP(0.24 * avglvl!G33) + 130) +
        HLOOKUP("spo",[1]pl!$R:$R,pos!G34) / b!G33 * 125 +
        MIN(2.2, HLOOKUP("def",[1]pl!$S:$S,pos!G34) / b!G33) * 100 +
        ((185 / (0.17 + EXP((gwr!G33 * 100 - 35) * -0.134))) - 500) * 0.45 +
        (6 - MIN(6,avglvl!G33)) * -60,)</f>
        <v>784.1602219896032</v>
      </c>
      <c r="H33" s="33">
        <f>IFERROR(
       (1240 - 1040 / POWER(MIN(6,avglvl!H33), 0.164)) * HLOOKUP("frg",[1]pl!$Q:$Q,pos!H34) / b!H33 +
        HLOOKUP("dmg",[1]pl!$P:$P,pos!H34) / b!H33 * 530 / (184 * EXP(0.24 * avglvl!H33) + 130) +
        HLOOKUP("spo",[1]pl!$R:$R,pos!H34) / b!H33 * 125 +
        MIN(2.2, HLOOKUP("def",[1]pl!$S:$S,pos!H34) / b!H33) * 100 +
        ((185 / (0.17 + EXP((gwr!H33 * 100 - 35) * -0.134))) - 500) * 0.45 +
        (6 - MIN(6,avglvl!H33)) * -60,)</f>
        <v>33.756286181385235</v>
      </c>
      <c r="I33" s="33">
        <f>IFERROR(
       (1240 - 1040 / POWER(MIN(6,avglvl!I33), 0.164)) * HLOOKUP("frg",[1]pl!$Q:$Q,pos!I34) / b!I33 +
        HLOOKUP("dmg",[1]pl!$P:$P,pos!I34) / b!I33 * 530 / (184 * EXP(0.24 * avglvl!I33) + 130) +
        HLOOKUP("spo",[1]pl!$R:$R,pos!I34) / b!I33 * 125 +
        MIN(2.2, HLOOKUP("def",[1]pl!$S:$S,pos!I34) / b!I33) * 100 +
        ((185 / (0.17 + EXP((gwr!I33 * 100 - 35) * -0.134))) - 500) * 0.45 +
        (6 - MIN(6,avglvl!I33)) * -60,)</f>
        <v>637.44676816730191</v>
      </c>
      <c r="J33" s="33">
        <f>IFERROR(
       (1240 - 1040 / POWER(MIN(6,avglvl!J33), 0.164)) * HLOOKUP("frg",[1]pl!$Q:$Q,pos!J34) / b!J33 +
        HLOOKUP("dmg",[1]pl!$P:$P,pos!J34) / b!J33 * 530 / (184 * EXP(0.24 * avglvl!J33) + 130) +
        HLOOKUP("spo",[1]pl!$R:$R,pos!J34) / b!J33 * 125 +
        MIN(2.2, HLOOKUP("def",[1]pl!$S:$S,pos!J34) / b!J33) * 100 +
        ((185 / (0.17 + EXP((gwr!J33 * 100 - 35) * -0.134))) - 500) * 0.45 +
        (6 - MIN(6,avglvl!J33)) * -60,)</f>
        <v>362.69411450035568</v>
      </c>
      <c r="K33" s="33">
        <f>IFERROR(
       (1240 - 1040 / POWER(MIN(6,avglvl!K33), 0.164)) * HLOOKUP("frg",[1]pl!$Q:$Q,pos!K34) / b!K33 +
        HLOOKUP("dmg",[1]pl!$P:$P,pos!K34) / b!K33 * 530 / (184 * EXP(0.24 * avglvl!K33) + 130) +
        HLOOKUP("spo",[1]pl!$R:$R,pos!K34) / b!K33 * 125 +
        MIN(2.2, HLOOKUP("def",[1]pl!$S:$S,pos!K34) / b!K33) * 100 +
        ((185 / (0.17 + EXP((gwr!K33 * 100 - 35) * -0.134))) - 500) * 0.45 +
        (6 - MIN(6,avglvl!K33)) * -60,)</f>
        <v>334.01876920882648</v>
      </c>
      <c r="L33" s="33">
        <f>IFERROR(
       (1240 - 1040 / POWER(MIN(6,avglvl!L33), 0.164)) * HLOOKUP("frg",[1]pl!$Q:$Q,pos!L34) / b!L33 +
        HLOOKUP("dmg",[1]pl!$P:$P,pos!L34) / b!L33 * 530 / (184 * EXP(0.24 * avglvl!L33) + 130) +
        HLOOKUP("spo",[1]pl!$R:$R,pos!L34) / b!L33 * 125 +
        MIN(2.2, HLOOKUP("def",[1]pl!$S:$S,pos!L34) / b!L33) * 100 +
        ((185 / (0.17 + EXP((gwr!L33 * 100 - 35) * -0.134))) - 500) * 0.45 +
        (6 - MIN(6,avglvl!L33)) * -60,)</f>
        <v>266.8135586581779</v>
      </c>
      <c r="M33" s="33">
        <f>IFERROR(
       (1240 - 1040 / POWER(MIN(6,avglvl!M33), 0.164)) * HLOOKUP("frg",[1]pl!$Q:$Q,pos!M34) / b!M33 +
        HLOOKUP("dmg",[1]pl!$P:$P,pos!M34) / b!M33 * 530 / (184 * EXP(0.24 * avglvl!M33) + 130) +
        HLOOKUP("spo",[1]pl!$R:$R,pos!M34) / b!M33 * 125 +
        MIN(2.2, HLOOKUP("def",[1]pl!$S:$S,pos!M34) / b!M33) * 100 +
        ((185 / (0.17 + EXP((gwr!M33 * 100 - 35) * -0.134))) - 500) * 0.45 +
        (6 - MIN(6,avglvl!M33)) * -60,)</f>
        <v>491.9921289370883</v>
      </c>
      <c r="N33" s="33">
        <f>IFERROR(
       (1240 - 1040 / POWER(MIN(6,avglvl!N33), 0.164)) * HLOOKUP("frg",[1]pl!$Q:$Q,pos!N34) / b!N33 +
        HLOOKUP("dmg",[1]pl!$P:$P,pos!N34) / b!N33 * 530 / (184 * EXP(0.24 * avglvl!N33) + 130) +
        HLOOKUP("spo",[1]pl!$R:$R,pos!N34) / b!N33 * 125 +
        MIN(2.2, HLOOKUP("def",[1]pl!$S:$S,pos!N34) / b!N33) * 100 +
        ((185 / (0.17 + EXP((gwr!N33 * 100 - 35) * -0.134))) - 500) * 0.45 +
        (6 - MIN(6,avglvl!N33)) * -60,)</f>
        <v>40.027070948582235</v>
      </c>
      <c r="O33" s="33">
        <f>IFERROR(
       (1240 - 1040 / POWER(MIN(6,avglvl!O33), 0.164)) * HLOOKUP("frg",[1]pl!$Q:$Q,pos!O34) / b!O33 +
        HLOOKUP("dmg",[1]pl!$P:$P,pos!O34) / b!O33 * 530 / (184 * EXP(0.24 * avglvl!O33) + 130) +
        HLOOKUP("spo",[1]pl!$R:$R,pos!O34) / b!O33 * 125 +
        MIN(2.2, HLOOKUP("def",[1]pl!$S:$S,pos!O34) / b!O33) * 100 +
        ((185 / (0.17 + EXP((gwr!O33 * 100 - 35) * -0.134))) - 500) * 0.45 +
        (6 - MIN(6,avglvl!O33)) * -60,)</f>
        <v>189.57647907367897</v>
      </c>
      <c r="Q33" s="33">
        <f>IFERROR(
       (1240 - 1040 / POWER(MIN(6,avglvl!Q33), 0.164)) * HLOOKUP("frg",[1]pl!$Q:$Q,pos!Q34) / b!Q33 +
        HLOOKUP("dmg",[1]pl!$P:$P,pos!Q34) / b!Q33 * 530 / (184 * EXP(0.24 * avglvl!Q33) + 130) +
        HLOOKUP("spo",[1]pl!$R:$R,pos!Q34) / b!Q33 * 125 +
        MIN(2.2, HLOOKUP("def",[1]pl!$S:$S,pos!Q34) / b!Q33) * 100 +
        ((185 / (0.17 + EXP((gwr!Q33 * 100 - 35) * -0.134))) - 500) * 0.45 +
        (6 - MIN(6,avglvl!Q33)) * -60,)</f>
        <v>89.304661187581019</v>
      </c>
      <c r="R33" s="33">
        <f>IFERROR(
       (1240 - 1040 / POWER(MIN(6,avglvl!R33), 0.164)) * HLOOKUP("frg",[1]pl!$Q:$Q,pos!R34) / b!R33 +
        HLOOKUP("dmg",[1]pl!$P:$P,pos!R34) / b!R33 * 530 / (184 * EXP(0.24 * avglvl!R33) + 130) +
        HLOOKUP("spo",[1]pl!$R:$R,pos!R34) / b!R33 * 125 +
        MIN(2.2, HLOOKUP("def",[1]pl!$S:$S,pos!R34) / b!R33) * 100 +
        ((185 / (0.17 + EXP((gwr!R33 * 100 - 35) * -0.134))) - 500) * 0.45 +
        (6 - MIN(6,avglvl!R33)) * -60,)</f>
        <v>414.53849165234419</v>
      </c>
      <c r="S33" s="33">
        <f>IFERROR(
       (1240 - 1040 / POWER(MIN(6,avglvl!S33), 0.164)) * HLOOKUP("frg",[1]pl!$Q:$Q,pos!S34) / b!S33 +
        HLOOKUP("dmg",[1]pl!$P:$P,pos!S34) / b!S33 * 530 / (184 * EXP(0.24 * avglvl!S33) + 130) +
        HLOOKUP("spo",[1]pl!$R:$R,pos!S34) / b!S33 * 125 +
        MIN(2.2, HLOOKUP("def",[1]pl!$S:$S,pos!S34) / b!S33) * 100 +
        ((185 / (0.17 + EXP((gwr!S33 * 100 - 35) * -0.134))) - 500) * 0.45 +
        (6 - MIN(6,avglvl!S33)) * -60,)</f>
        <v>132.12835143438258</v>
      </c>
      <c r="T33" s="33">
        <f>IFERROR(
       (1240 - 1040 / POWER(MIN(6,avglvl!T33), 0.164)) * HLOOKUP("frg",[1]pl!$Q:$Q,pos!T34) / b!T33 +
        HLOOKUP("dmg",[1]pl!$P:$P,pos!T34) / b!T33 * 530 / (184 * EXP(0.24 * avglvl!T33) + 130) +
        HLOOKUP("spo",[1]pl!$R:$R,pos!T34) / b!T33 * 125 +
        MIN(2.2, HLOOKUP("def",[1]pl!$S:$S,pos!T34) / b!T33) * 100 +
        ((185 / (0.17 + EXP((gwr!T33 * 100 - 35) * -0.134))) - 500) * 0.45 +
        (6 - MIN(6,avglvl!T33)) * -60,)</f>
        <v>749.55852723089049</v>
      </c>
      <c r="U33" s="33">
        <f>IFERROR(
       (1240 - 1040 / POWER(MIN(6,avglvl!U33), 0.164)) * HLOOKUP("frg",[1]pl!$Q:$Q,pos!U34) / b!U33 +
        HLOOKUP("dmg",[1]pl!$P:$P,pos!U34) / b!U33 * 530 / (184 * EXP(0.24 * avglvl!U33) + 130) +
        HLOOKUP("spo",[1]pl!$R:$R,pos!U34) / b!U33 * 125 +
        MIN(2.2, HLOOKUP("def",[1]pl!$S:$S,pos!U34) / b!U33) * 100 +
        ((185 / (0.17 + EXP((gwr!U33 * 100 - 35) * -0.134))) - 500) * 0.45 +
        (6 - MIN(6,avglvl!U33)) * -60,)</f>
        <v>482.96568883931207</v>
      </c>
      <c r="V33" s="33">
        <f>IFERROR(
       (1240 - 1040 / POWER(MIN(6,avglvl!V33), 0.164)) * HLOOKUP("frg",[1]pl!$Q:$Q,pos!V34) / b!V33 +
        HLOOKUP("dmg",[1]pl!$P:$P,pos!V34) / b!V33 * 530 / (184 * EXP(0.24 * avglvl!V33) + 130) +
        HLOOKUP("spo",[1]pl!$R:$R,pos!V34) / b!V33 * 125 +
        MIN(2.2, HLOOKUP("def",[1]pl!$S:$S,pos!V34) / b!V33) * 100 +
        ((185 / (0.17 + EXP((gwr!V33 * 100 - 35) * -0.134))) - 500) * 0.45 +
        (6 - MIN(6,avglvl!V33)) * -60,)</f>
        <v>197.83562331089468</v>
      </c>
      <c r="W33" s="33">
        <f>IFERROR(
       (1240 - 1040 / POWER(MIN(6,avglvl!W33), 0.164)) * HLOOKUP("frg",[1]pl!$Q:$Q,pos!W34) / b!W33 +
        HLOOKUP("dmg",[1]pl!$P:$P,pos!W34) / b!W33 * 530 / (184 * EXP(0.24 * avglvl!W33) + 130) +
        HLOOKUP("spo",[1]pl!$R:$R,pos!W34) / b!W33 * 125 +
        MIN(2.2, HLOOKUP("def",[1]pl!$S:$S,pos!W34) / b!W33) * 100 +
        ((185 / (0.17 + EXP((gwr!W33 * 100 - 35) * -0.134))) - 500) * 0.45 +
        (6 - MIN(6,avglvl!W33)) * -60,)</f>
        <v>431.79552400129944</v>
      </c>
      <c r="X33" s="33">
        <f>IFERROR(
       (1240 - 1040 / POWER(MIN(6,avglvl!X33), 0.164)) * HLOOKUP("frg",[1]pl!$Q:$Q,pos!X34) / b!X33 +
        HLOOKUP("dmg",[1]pl!$P:$P,pos!X34) / b!X33 * 530 / (184 * EXP(0.24 * avglvl!X33) + 130) +
        HLOOKUP("spo",[1]pl!$R:$R,pos!X34) / b!X33 * 125 +
        MIN(2.2, HLOOKUP("def",[1]pl!$S:$S,pos!X34) / b!X33) * 100 +
        ((185 / (0.17 + EXP((gwr!X33 * 100 - 35) * -0.134))) - 500) * 0.45 +
        (6 - MIN(6,avglvl!X33)) * -60,)</f>
        <v>63.119373108960758</v>
      </c>
      <c r="Y33" s="33">
        <f>IFERROR(
       (1240 - 1040 / POWER(MIN(6,avglvl!Y33), 0.164)) * HLOOKUP("frg",[1]pl!$Q:$Q,pos!Y34) / b!Y33 +
        HLOOKUP("dmg",[1]pl!$P:$P,pos!Y34) / b!Y33 * 530 / (184 * EXP(0.24 * avglvl!Y33) + 130) +
        HLOOKUP("spo",[1]pl!$R:$R,pos!Y34) / b!Y33 * 125 +
        MIN(2.2, HLOOKUP("def",[1]pl!$S:$S,pos!Y34) / b!Y33) * 100 +
        ((185 / (0.17 + EXP((gwr!Y33 * 100 - 35) * -0.134))) - 500) * 0.45 +
        (6 - MIN(6,avglvl!Y33)) * -60,)</f>
        <v>213.0371773907319</v>
      </c>
      <c r="Z33" s="33">
        <f>IFERROR(
       (1240 - 1040 / POWER(MIN(6,avglvl!Z33), 0.164)) * HLOOKUP("frg",[1]pl!$Q:$Q,pos!Z34) / b!Z33 +
        HLOOKUP("dmg",[1]pl!$P:$P,pos!Z34) / b!Z33 * 530 / (184 * EXP(0.24 * avglvl!Z33) + 130) +
        HLOOKUP("spo",[1]pl!$R:$R,pos!Z34) / b!Z33 * 125 +
        MIN(2.2, HLOOKUP("def",[1]pl!$S:$S,pos!Z34) / b!Z33) * 100 +
        ((185 / (0.17 + EXP((gwr!Z33 * 100 - 35) * -0.134))) - 500) * 0.45 +
        (6 - MIN(6,avglvl!Z33)) * -60,)</f>
        <v>978.57278180856531</v>
      </c>
      <c r="AA33" s="33">
        <f>IFERROR(
       (1240 - 1040 / POWER(MIN(6,avglvl!AA33), 0.164)) * HLOOKUP("frg",[1]pl!$Q:$Q,pos!AA34) / b!AA33 +
        HLOOKUP("dmg",[1]pl!$P:$P,pos!AA34) / b!AA33 * 530 / (184 * EXP(0.24 * avglvl!AA33) + 130) +
        HLOOKUP("spo",[1]pl!$R:$R,pos!AA34) / b!AA33 * 125 +
        MIN(2.2, HLOOKUP("def",[1]pl!$S:$S,pos!AA34) / b!AA33) * 100 +
        ((185 / (0.17 + EXP((gwr!AA33 * 100 - 35) * -0.134))) - 500) * 0.45 +
        (6 - MIN(6,avglvl!AA33)) * -60,)</f>
        <v>927.18492245296522</v>
      </c>
      <c r="AB33" s="33">
        <f>IFERROR(
       (1240 - 1040 / POWER(MIN(6,avglvl!AB33), 0.164)) * HLOOKUP("frg",[1]pl!$Q:$Q,pos!AB34) / b!AB33 +
        HLOOKUP("dmg",[1]pl!$P:$P,pos!AB34) / b!AB33 * 530 / (184 * EXP(0.24 * avglvl!AB33) + 130) +
        HLOOKUP("spo",[1]pl!$R:$R,pos!AB34) / b!AB33 * 125 +
        MIN(2.2, HLOOKUP("def",[1]pl!$S:$S,pos!AB34) / b!AB33) * 100 +
        ((185 / (0.17 + EXP((gwr!AB33 * 100 - 35) * -0.134))) - 500) * 0.45 +
        (6 - MIN(6,avglvl!AB33)) * -60,)</f>
        <v>781.39893534598139</v>
      </c>
      <c r="AC33" s="33">
        <f>IFERROR(
       (1240 - 1040 / POWER(MIN(6,avglvl!AC33), 0.164)) * HLOOKUP("frg",[1]pl!$Q:$Q,pos!AC34) / b!AC33 +
        HLOOKUP("dmg",[1]pl!$P:$P,pos!AC34) / b!AC33 * 530 / (184 * EXP(0.24 * avglvl!AC33) + 130) +
        HLOOKUP("spo",[1]pl!$R:$R,pos!AC34) / b!AC33 * 125 +
        MIN(2.2, HLOOKUP("def",[1]pl!$S:$S,pos!AC34) / b!AC33) * 100 +
        ((185 / (0.17 + EXP((gwr!AC33 * 100 - 35) * -0.134))) - 500) * 0.45 +
        (6 - MIN(6,avglvl!AC33)) * -60,)</f>
        <v>763.37671972014709</v>
      </c>
      <c r="AD33" s="33">
        <f>IFERROR(
       (1240 - 1040 / POWER(MIN(6,avglvl!AD33), 0.164)) * HLOOKUP("frg",[1]pl!$Q:$Q,pos!AD34) / b!AD33 +
        HLOOKUP("dmg",[1]pl!$P:$P,pos!AD34) / b!AD33 * 530 / (184 * EXP(0.24 * avglvl!AD33) + 130) +
        HLOOKUP("spo",[1]pl!$R:$R,pos!AD34) / b!AD33 * 125 +
        MIN(2.2, HLOOKUP("def",[1]pl!$S:$S,pos!AD34) / b!AD33) * 100 +
        ((185 / (0.17 + EXP((gwr!AD33 * 100 - 35) * -0.134))) - 500) * 0.45 +
        (6 - MIN(6,avglvl!AD33)) * -60,)</f>
        <v>313.89641822231164</v>
      </c>
      <c r="AE33" s="33">
        <f>IFERROR(
       (1240 - 1040 / POWER(MIN(6,avglvl!AE33), 0.164)) * HLOOKUP("frg",[1]pl!$Q:$Q,pos!AE34) / b!AE33 +
        HLOOKUP("dmg",[1]pl!$P:$P,pos!AE34) / b!AE33 * 530 / (184 * EXP(0.24 * avglvl!AE33) + 130) +
        HLOOKUP("spo",[1]pl!$R:$R,pos!AE34) / b!AE33 * 125 +
        MIN(2.2, HLOOKUP("def",[1]pl!$S:$S,pos!AE34) / b!AE33) * 100 +
        ((185 / (0.17 + EXP((gwr!AE33 * 100 - 35) * -0.134))) - 500) * 0.45 +
        (6 - MIN(6,avglvl!AE33)) * -60,)</f>
        <v>816.21017512396111</v>
      </c>
    </row>
    <row r="34" spans="1:31" x14ac:dyDescent="0.25">
      <c r="A34" s="33">
        <f>IFERROR(
       (1240 - 1040 / POWER(MIN(6,avglvl!A34), 0.164)) * HLOOKUP("frg",[1]pl!$Q:$Q,pos!A35) / b!A34 +
        HLOOKUP("dmg",[1]pl!$P:$P,pos!A35) / b!A34 * 530 / (184 * EXP(0.24 * avglvl!A34) + 130) +
        HLOOKUP("spo",[1]pl!$R:$R,pos!A35) / b!A34 * 125 +
        MIN(2.2, HLOOKUP("def",[1]pl!$S:$S,pos!A35) / b!A34) * 100 +
        ((185 / (0.17 + EXP((gwr!A34 * 100 - 35) * -0.134))) - 500) * 0.45 +
        (6 - MIN(6,avglvl!A34)) * -60,)</f>
        <v>626.29913619075251</v>
      </c>
      <c r="B34" s="33">
        <f>IFERROR(
       (1240 - 1040 / POWER(MIN(6,avglvl!B34), 0.164)) * HLOOKUP("frg",[1]pl!$Q:$Q,pos!B35) / b!B34 +
        HLOOKUP("dmg",[1]pl!$P:$P,pos!B35) / b!B34 * 530 / (184 * EXP(0.24 * avglvl!B34) + 130) +
        HLOOKUP("spo",[1]pl!$R:$R,pos!B35) / b!B34 * 125 +
        MIN(2.2, HLOOKUP("def",[1]pl!$S:$S,pos!B35) / b!B34) * 100 +
        ((185 / (0.17 + EXP((gwr!B34 * 100 - 35) * -0.134))) - 500) * 0.45 +
        (6 - MIN(6,avglvl!B34)) * -60,)</f>
        <v>213.29512515671217</v>
      </c>
      <c r="C34" s="33">
        <f>IFERROR(
       (1240 - 1040 / POWER(MIN(6,avglvl!C34), 0.164)) * HLOOKUP("frg",[1]pl!$Q:$Q,pos!C35) / b!C34 +
        HLOOKUP("dmg",[1]pl!$P:$P,pos!C35) / b!C34 * 530 / (184 * EXP(0.24 * avglvl!C34) + 130) +
        HLOOKUP("spo",[1]pl!$R:$R,pos!C35) / b!C34 * 125 +
        MIN(2.2, HLOOKUP("def",[1]pl!$S:$S,pos!C35) / b!C34) * 100 +
        ((185 / (0.17 + EXP((gwr!C34 * 100 - 35) * -0.134))) - 500) * 0.45 +
        (6 - MIN(6,avglvl!C34)) * -60,)</f>
        <v>1213.626504294451</v>
      </c>
      <c r="D34" s="33">
        <f>IFERROR(
       (1240 - 1040 / POWER(MIN(6,avglvl!D34), 0.164)) * HLOOKUP("frg",[1]pl!$Q:$Q,pos!D35) / b!D34 +
        HLOOKUP("dmg",[1]pl!$P:$P,pos!D35) / b!D34 * 530 / (184 * EXP(0.24 * avglvl!D34) + 130) +
        HLOOKUP("spo",[1]pl!$R:$R,pos!D35) / b!D34 * 125 +
        MIN(2.2, HLOOKUP("def",[1]pl!$S:$S,pos!D35) / b!D34) * 100 +
        ((185 / (0.17 + EXP((gwr!D34 * 100 - 35) * -0.134))) - 500) * 0.45 +
        (6 - MIN(6,avglvl!D34)) * -60,)</f>
        <v>183.42761603335208</v>
      </c>
      <c r="E34" s="33">
        <f>IFERROR(
       (1240 - 1040 / POWER(MIN(6,avglvl!E34), 0.164)) * HLOOKUP("frg",[1]pl!$Q:$Q,pos!E35) / b!E34 +
        HLOOKUP("dmg",[1]pl!$P:$P,pos!E35) / b!E34 * 530 / (184 * EXP(0.24 * avglvl!E34) + 130) +
        HLOOKUP("spo",[1]pl!$R:$R,pos!E35) / b!E34 * 125 +
        MIN(2.2, HLOOKUP("def",[1]pl!$S:$S,pos!E35) / b!E34) * 100 +
        ((185 / (0.17 + EXP((gwr!E34 * 100 - 35) * -0.134))) - 500) * 0.45 +
        (6 - MIN(6,avglvl!E34)) * -60,)</f>
        <v>1436.6653660099582</v>
      </c>
      <c r="F34" s="33">
        <f>IFERROR(
       (1240 - 1040 / POWER(MIN(6,avglvl!F34), 0.164)) * HLOOKUP("frg",[1]pl!$Q:$Q,pos!F35) / b!F34 +
        HLOOKUP("dmg",[1]pl!$P:$P,pos!F35) / b!F34 * 530 / (184 * EXP(0.24 * avglvl!F34) + 130) +
        HLOOKUP("spo",[1]pl!$R:$R,pos!F35) / b!F34 * 125 +
        MIN(2.2, HLOOKUP("def",[1]pl!$S:$S,pos!F35) / b!F34) * 100 +
        ((185 / (0.17 + EXP((gwr!F34 * 100 - 35) * -0.134))) - 500) * 0.45 +
        (6 - MIN(6,avglvl!F34)) * -60,)</f>
        <v>1424.5621237388532</v>
      </c>
      <c r="G34" s="33">
        <f>IFERROR(
       (1240 - 1040 / POWER(MIN(6,avglvl!G34), 0.164)) * HLOOKUP("frg",[1]pl!$Q:$Q,pos!G35) / b!G34 +
        HLOOKUP("dmg",[1]pl!$P:$P,pos!G35) / b!G34 * 530 / (184 * EXP(0.24 * avglvl!G34) + 130) +
        HLOOKUP("spo",[1]pl!$R:$R,pos!G35) / b!G34 * 125 +
        MIN(2.2, HLOOKUP("def",[1]pl!$S:$S,pos!G35) / b!G34) * 100 +
        ((185 / (0.17 + EXP((gwr!G34 * 100 - 35) * -0.134))) - 500) * 0.45 +
        (6 - MIN(6,avglvl!G34)) * -60,)</f>
        <v>266.58987726563146</v>
      </c>
      <c r="H34" s="33">
        <f>IFERROR(
       (1240 - 1040 / POWER(MIN(6,avglvl!H34), 0.164)) * HLOOKUP("frg",[1]pl!$Q:$Q,pos!H35) / b!H34 +
        HLOOKUP("dmg",[1]pl!$P:$P,pos!H35) / b!H34 * 530 / (184 * EXP(0.24 * avglvl!H34) + 130) +
        HLOOKUP("spo",[1]pl!$R:$R,pos!H35) / b!H34 * 125 +
        MIN(2.2, HLOOKUP("def",[1]pl!$S:$S,pos!H35) / b!H34) * 100 +
        ((185 / (0.17 + EXP((gwr!H34 * 100 - 35) * -0.134))) - 500) * 0.45 +
        (6 - MIN(6,avglvl!H34)) * -60,)</f>
        <v>369.35116469913805</v>
      </c>
      <c r="I34" s="33">
        <f>IFERROR(
       (1240 - 1040 / POWER(MIN(6,avglvl!I34), 0.164)) * HLOOKUP("frg",[1]pl!$Q:$Q,pos!I35) / b!I34 +
        HLOOKUP("dmg",[1]pl!$P:$P,pos!I35) / b!I34 * 530 / (184 * EXP(0.24 * avglvl!I34) + 130) +
        HLOOKUP("spo",[1]pl!$R:$R,pos!I35) / b!I34 * 125 +
        MIN(2.2, HLOOKUP("def",[1]pl!$S:$S,pos!I35) / b!I34) * 100 +
        ((185 / (0.17 + EXP((gwr!I34 * 100 - 35) * -0.134))) - 500) * 0.45 +
        (6 - MIN(6,avglvl!I34)) * -60,)</f>
        <v>219.2048024658647</v>
      </c>
      <c r="J34" s="33">
        <f>IFERROR(
       (1240 - 1040 / POWER(MIN(6,avglvl!J34), 0.164)) * HLOOKUP("frg",[1]pl!$Q:$Q,pos!J35) / b!J34 +
        HLOOKUP("dmg",[1]pl!$P:$P,pos!J35) / b!J34 * 530 / (184 * EXP(0.24 * avglvl!J34) + 130) +
        HLOOKUP("spo",[1]pl!$R:$R,pos!J35) / b!J34 * 125 +
        MIN(2.2, HLOOKUP("def",[1]pl!$S:$S,pos!J35) / b!J34) * 100 +
        ((185 / (0.17 + EXP((gwr!J34 * 100 - 35) * -0.134))) - 500) * 0.45 +
        (6 - MIN(6,avglvl!J34)) * -60,)</f>
        <v>609.92471478439597</v>
      </c>
      <c r="K34" s="33">
        <f>IFERROR(
       (1240 - 1040 / POWER(MIN(6,avglvl!K34), 0.164)) * HLOOKUP("frg",[1]pl!$Q:$Q,pos!K35) / b!K34 +
        HLOOKUP("dmg",[1]pl!$P:$P,pos!K35) / b!K34 * 530 / (184 * EXP(0.24 * avglvl!K34) + 130) +
        HLOOKUP("spo",[1]pl!$R:$R,pos!K35) / b!K34 * 125 +
        MIN(2.2, HLOOKUP("def",[1]pl!$S:$S,pos!K35) / b!K34) * 100 +
        ((185 / (0.17 + EXP((gwr!K34 * 100 - 35) * -0.134))) - 500) * 0.45 +
        (6 - MIN(6,avglvl!K34)) * -60,)</f>
        <v>171.88053500196003</v>
      </c>
      <c r="L34" s="33">
        <f>IFERROR(
       (1240 - 1040 / POWER(MIN(6,avglvl!L34), 0.164)) * HLOOKUP("frg",[1]pl!$Q:$Q,pos!L35) / b!L34 +
        HLOOKUP("dmg",[1]pl!$P:$P,pos!L35) / b!L34 * 530 / (184 * EXP(0.24 * avglvl!L34) + 130) +
        HLOOKUP("spo",[1]pl!$R:$R,pos!L35) / b!L34 * 125 +
        MIN(2.2, HLOOKUP("def",[1]pl!$S:$S,pos!L35) / b!L34) * 100 +
        ((185 / (0.17 + EXP((gwr!L34 * 100 - 35) * -0.134))) - 500) * 0.45 +
        (6 - MIN(6,avglvl!L34)) * -60,)</f>
        <v>215.34036982747699</v>
      </c>
      <c r="M34" s="33">
        <f>IFERROR(
       (1240 - 1040 / POWER(MIN(6,avglvl!M34), 0.164)) * HLOOKUP("frg",[1]pl!$Q:$Q,pos!M35) / b!M34 +
        HLOOKUP("dmg",[1]pl!$P:$P,pos!M35) / b!M34 * 530 / (184 * EXP(0.24 * avglvl!M34) + 130) +
        HLOOKUP("spo",[1]pl!$R:$R,pos!M35) / b!M34 * 125 +
        MIN(2.2, HLOOKUP("def",[1]pl!$S:$S,pos!M35) / b!M34) * 100 +
        ((185 / (0.17 + EXP((gwr!M34 * 100 - 35) * -0.134))) - 500) * 0.45 +
        (6 - MIN(6,avglvl!M34)) * -60,)</f>
        <v>496.00207741305076</v>
      </c>
      <c r="N34" s="33">
        <f>IFERROR(
       (1240 - 1040 / POWER(MIN(6,avglvl!N34), 0.164)) * HLOOKUP("frg",[1]pl!$Q:$Q,pos!N35) / b!N34 +
        HLOOKUP("dmg",[1]pl!$P:$P,pos!N35) / b!N34 * 530 / (184 * EXP(0.24 * avglvl!N34) + 130) +
        HLOOKUP("spo",[1]pl!$R:$R,pos!N35) / b!N34 * 125 +
        MIN(2.2, HLOOKUP("def",[1]pl!$S:$S,pos!N35) / b!N34) * 100 +
        ((185 / (0.17 + EXP((gwr!N34 * 100 - 35) * -0.134))) - 500) * 0.45 +
        (6 - MIN(6,avglvl!N34)) * -60,)</f>
        <v>17.259040351100339</v>
      </c>
      <c r="O34" s="33">
        <f>IFERROR(
       (1240 - 1040 / POWER(MIN(6,avglvl!O34), 0.164)) * HLOOKUP("frg",[1]pl!$Q:$Q,pos!O35) / b!O34 +
        HLOOKUP("dmg",[1]pl!$P:$P,pos!O35) / b!O34 * 530 / (184 * EXP(0.24 * avglvl!O34) + 130) +
        HLOOKUP("spo",[1]pl!$R:$R,pos!O35) / b!O34 * 125 +
        MIN(2.2, HLOOKUP("def",[1]pl!$S:$S,pos!O35) / b!O34) * 100 +
        ((185 / (0.17 + EXP((gwr!O34 * 100 - 35) * -0.134))) - 500) * 0.45 +
        (6 - MIN(6,avglvl!O34)) * -60,)</f>
        <v>821.43305138066285</v>
      </c>
      <c r="Q34" s="33">
        <f>IFERROR(
       (1240 - 1040 / POWER(MIN(6,avglvl!Q34), 0.164)) * HLOOKUP("frg",[1]pl!$Q:$Q,pos!Q35) / b!Q34 +
        HLOOKUP("dmg",[1]pl!$P:$P,pos!Q35) / b!Q34 * 530 / (184 * EXP(0.24 * avglvl!Q34) + 130) +
        HLOOKUP("spo",[1]pl!$R:$R,pos!Q35) / b!Q34 * 125 +
        MIN(2.2, HLOOKUP("def",[1]pl!$S:$S,pos!Q35) / b!Q34) * 100 +
        ((185 / (0.17 + EXP((gwr!Q34 * 100 - 35) * -0.134))) - 500) * 0.45 +
        (6 - MIN(6,avglvl!Q34)) * -60,)</f>
        <v>589.00038398980791</v>
      </c>
      <c r="R34" s="33">
        <f>IFERROR(
       (1240 - 1040 / POWER(MIN(6,avglvl!R34), 0.164)) * HLOOKUP("frg",[1]pl!$Q:$Q,pos!R35) / b!R34 +
        HLOOKUP("dmg",[1]pl!$P:$P,pos!R35) / b!R34 * 530 / (184 * EXP(0.24 * avglvl!R34) + 130) +
        HLOOKUP("spo",[1]pl!$R:$R,pos!R35) / b!R34 * 125 +
        MIN(2.2, HLOOKUP("def",[1]pl!$S:$S,pos!R35) / b!R34) * 100 +
        ((185 / (0.17 + EXP((gwr!R34 * 100 - 35) * -0.134))) - 500) * 0.45 +
        (6 - MIN(6,avglvl!R34)) * -60,)</f>
        <v>901.49048299156993</v>
      </c>
      <c r="S34" s="33">
        <f>IFERROR(
       (1240 - 1040 / POWER(MIN(6,avglvl!S34), 0.164)) * HLOOKUP("frg",[1]pl!$Q:$Q,pos!S35) / b!S34 +
        HLOOKUP("dmg",[1]pl!$P:$P,pos!S35) / b!S34 * 530 / (184 * EXP(0.24 * avglvl!S34) + 130) +
        HLOOKUP("spo",[1]pl!$R:$R,pos!S35) / b!S34 * 125 +
        MIN(2.2, HLOOKUP("def",[1]pl!$S:$S,pos!S35) / b!S34) * 100 +
        ((185 / (0.17 + EXP((gwr!S34 * 100 - 35) * -0.134))) - 500) * 0.45 +
        (6 - MIN(6,avglvl!S34)) * -60,)</f>
        <v>241.60600063465375</v>
      </c>
      <c r="T34" s="33">
        <f>IFERROR(
       (1240 - 1040 / POWER(MIN(6,avglvl!T34), 0.164)) * HLOOKUP("frg",[1]pl!$Q:$Q,pos!T35) / b!T34 +
        HLOOKUP("dmg",[1]pl!$P:$P,pos!T35) / b!T34 * 530 / (184 * EXP(0.24 * avglvl!T34) + 130) +
        HLOOKUP("spo",[1]pl!$R:$R,pos!T35) / b!T34 * 125 +
        MIN(2.2, HLOOKUP("def",[1]pl!$S:$S,pos!T35) / b!T34) * 100 +
        ((185 / (0.17 + EXP((gwr!T34 * 100 - 35) * -0.134))) - 500) * 0.45 +
        (6 - MIN(6,avglvl!T34)) * -60,)</f>
        <v>976.8917101063239</v>
      </c>
      <c r="U34" s="33">
        <f>IFERROR(
       (1240 - 1040 / POWER(MIN(6,avglvl!U34), 0.164)) * HLOOKUP("frg",[1]pl!$Q:$Q,pos!U35) / b!U34 +
        HLOOKUP("dmg",[1]pl!$P:$P,pos!U35) / b!U34 * 530 / (184 * EXP(0.24 * avglvl!U34) + 130) +
        HLOOKUP("spo",[1]pl!$R:$R,pos!U35) / b!U34 * 125 +
        MIN(2.2, HLOOKUP("def",[1]pl!$S:$S,pos!U35) / b!U34) * 100 +
        ((185 / (0.17 + EXP((gwr!U34 * 100 - 35) * -0.134))) - 500) * 0.45 +
        (6 - MIN(6,avglvl!U34)) * -60,)</f>
        <v>743.85237166262721</v>
      </c>
      <c r="V34" s="33">
        <f>IFERROR(
       (1240 - 1040 / POWER(MIN(6,avglvl!V34), 0.164)) * HLOOKUP("frg",[1]pl!$Q:$Q,pos!V35) / b!V34 +
        HLOOKUP("dmg",[1]pl!$P:$P,pos!V35) / b!V34 * 530 / (184 * EXP(0.24 * avglvl!V34) + 130) +
        HLOOKUP("spo",[1]pl!$R:$R,pos!V35) / b!V34 * 125 +
        MIN(2.2, HLOOKUP("def",[1]pl!$S:$S,pos!V35) / b!V34) * 100 +
        ((185 / (0.17 + EXP((gwr!V34 * 100 - 35) * -0.134))) - 500) * 0.45 +
        (6 - MIN(6,avglvl!V34)) * -60,)</f>
        <v>332.37415655950008</v>
      </c>
      <c r="W34" s="33">
        <f>IFERROR(
       (1240 - 1040 / POWER(MIN(6,avglvl!W34), 0.164)) * HLOOKUP("frg",[1]pl!$Q:$Q,pos!W35) / b!W34 +
        HLOOKUP("dmg",[1]pl!$P:$P,pos!W35) / b!W34 * 530 / (184 * EXP(0.24 * avglvl!W34) + 130) +
        HLOOKUP("spo",[1]pl!$R:$R,pos!W35) / b!W34 * 125 +
        MIN(2.2, HLOOKUP("def",[1]pl!$S:$S,pos!W35) / b!W34) * 100 +
        ((185 / (0.17 + EXP((gwr!W34 * 100 - 35) * -0.134))) - 500) * 0.45 +
        (6 - MIN(6,avglvl!W34)) * -60,)</f>
        <v>254.29041828630261</v>
      </c>
      <c r="X34" s="33">
        <f>IFERROR(
       (1240 - 1040 / POWER(MIN(6,avglvl!X34), 0.164)) * HLOOKUP("frg",[1]pl!$Q:$Q,pos!X35) / b!X34 +
        HLOOKUP("dmg",[1]pl!$P:$P,pos!X35) / b!X34 * 530 / (184 * EXP(0.24 * avglvl!X34) + 130) +
        HLOOKUP("spo",[1]pl!$R:$R,pos!X35) / b!X34 * 125 +
        MIN(2.2, HLOOKUP("def",[1]pl!$S:$S,pos!X35) / b!X34) * 100 +
        ((185 / (0.17 + EXP((gwr!X34 * 100 - 35) * -0.134))) - 500) * 0.45 +
        (6 - MIN(6,avglvl!X34)) * -60,)</f>
        <v>-96.810701015022346</v>
      </c>
      <c r="Y34" s="33">
        <f>IFERROR(
       (1240 - 1040 / POWER(MIN(6,avglvl!Y34), 0.164)) * HLOOKUP("frg",[1]pl!$Q:$Q,pos!Y35) / b!Y34 +
        HLOOKUP("dmg",[1]pl!$P:$P,pos!Y35) / b!Y34 * 530 / (184 * EXP(0.24 * avglvl!Y34) + 130) +
        HLOOKUP("spo",[1]pl!$R:$R,pos!Y35) / b!Y34 * 125 +
        MIN(2.2, HLOOKUP("def",[1]pl!$S:$S,pos!Y35) / b!Y34) * 100 +
        ((185 / (0.17 + EXP((gwr!Y34 * 100 - 35) * -0.134))) - 500) * 0.45 +
        (6 - MIN(6,avglvl!Y34)) * -60,)</f>
        <v>554.63295131017253</v>
      </c>
      <c r="Z34" s="33">
        <f>IFERROR(
       (1240 - 1040 / POWER(MIN(6,avglvl!Z34), 0.164)) * HLOOKUP("frg",[1]pl!$Q:$Q,pos!Z35) / b!Z34 +
        HLOOKUP("dmg",[1]pl!$P:$P,pos!Z35) / b!Z34 * 530 / (184 * EXP(0.24 * avglvl!Z34) + 130) +
        HLOOKUP("spo",[1]pl!$R:$R,pos!Z35) / b!Z34 * 125 +
        MIN(2.2, HLOOKUP("def",[1]pl!$S:$S,pos!Z35) / b!Z34) * 100 +
        ((185 / (0.17 + EXP((gwr!Z34 * 100 - 35) * -0.134))) - 500) * 0.45 +
        (6 - MIN(6,avglvl!Z34)) * -60,)</f>
        <v>274.26428085942649</v>
      </c>
      <c r="AA34" s="33">
        <f>IFERROR(
       (1240 - 1040 / POWER(MIN(6,avglvl!AA34), 0.164)) * HLOOKUP("frg",[1]pl!$Q:$Q,pos!AA35) / b!AA34 +
        HLOOKUP("dmg",[1]pl!$P:$P,pos!AA35) / b!AA34 * 530 / (184 * EXP(0.24 * avglvl!AA34) + 130) +
        HLOOKUP("spo",[1]pl!$R:$R,pos!AA35) / b!AA34 * 125 +
        MIN(2.2, HLOOKUP("def",[1]pl!$S:$S,pos!AA35) / b!AA34) * 100 +
        ((185 / (0.17 + EXP((gwr!AA34 * 100 - 35) * -0.134))) - 500) * 0.45 +
        (6 - MIN(6,avglvl!AA34)) * -60,)</f>
        <v>359.20281175750716</v>
      </c>
      <c r="AB34" s="33">
        <f>IFERROR(
       (1240 - 1040 / POWER(MIN(6,avglvl!AB34), 0.164)) * HLOOKUP("frg",[1]pl!$Q:$Q,pos!AB35) / b!AB34 +
        HLOOKUP("dmg",[1]pl!$P:$P,pos!AB35) / b!AB34 * 530 / (184 * EXP(0.24 * avglvl!AB34) + 130) +
        HLOOKUP("spo",[1]pl!$R:$R,pos!AB35) / b!AB34 * 125 +
        MIN(2.2, HLOOKUP("def",[1]pl!$S:$S,pos!AB35) / b!AB34) * 100 +
        ((185 / (0.17 + EXP((gwr!AB34 * 100 - 35) * -0.134))) - 500) * 0.45 +
        (6 - MIN(6,avglvl!AB34)) * -60,)</f>
        <v>424.30033077190603</v>
      </c>
      <c r="AC34" s="33">
        <f>IFERROR(
       (1240 - 1040 / POWER(MIN(6,avglvl!AC34), 0.164)) * HLOOKUP("frg",[1]pl!$Q:$Q,pos!AC35) / b!AC34 +
        HLOOKUP("dmg",[1]pl!$P:$P,pos!AC35) / b!AC34 * 530 / (184 * EXP(0.24 * avglvl!AC34) + 130) +
        HLOOKUP("spo",[1]pl!$R:$R,pos!AC35) / b!AC34 * 125 +
        MIN(2.2, HLOOKUP("def",[1]pl!$S:$S,pos!AC35) / b!AC34) * 100 +
        ((185 / (0.17 + EXP((gwr!AC34 * 100 - 35) * -0.134))) - 500) * 0.45 +
        (6 - MIN(6,avglvl!AC34)) * -60,)</f>
        <v>1086.0019028033557</v>
      </c>
      <c r="AD34" s="33">
        <f>IFERROR(
       (1240 - 1040 / POWER(MIN(6,avglvl!AD34), 0.164)) * HLOOKUP("frg",[1]pl!$Q:$Q,pos!AD35) / b!AD34 +
        HLOOKUP("dmg",[1]pl!$P:$P,pos!AD35) / b!AD34 * 530 / (184 * EXP(0.24 * avglvl!AD34) + 130) +
        HLOOKUP("spo",[1]pl!$R:$R,pos!AD35) / b!AD34 * 125 +
        MIN(2.2, HLOOKUP("def",[1]pl!$S:$S,pos!AD35) / b!AD34) * 100 +
        ((185 / (0.17 + EXP((gwr!AD34 * 100 - 35) * -0.134))) - 500) * 0.45 +
        (6 - MIN(6,avglvl!AD34)) * -60,)</f>
        <v>-60.313387973567131</v>
      </c>
      <c r="AE34" s="33">
        <f>IFERROR(
       (1240 - 1040 / POWER(MIN(6,avglvl!AE34), 0.164)) * HLOOKUP("frg",[1]pl!$Q:$Q,pos!AE35) / b!AE34 +
        HLOOKUP("dmg",[1]pl!$P:$P,pos!AE35) / b!AE34 * 530 / (184 * EXP(0.24 * avglvl!AE34) + 130) +
        HLOOKUP("spo",[1]pl!$R:$R,pos!AE35) / b!AE34 * 125 +
        MIN(2.2, HLOOKUP("def",[1]pl!$S:$S,pos!AE35) / b!AE34) * 100 +
        ((185 / (0.17 + EXP((gwr!AE34 * 100 - 35) * -0.134))) - 500) * 0.45 +
        (6 - MIN(6,avglvl!AE34)) * -60,)</f>
        <v>686.58178582399762</v>
      </c>
    </row>
    <row r="35" spans="1:31" x14ac:dyDescent="0.25">
      <c r="A35" s="33">
        <f>IFERROR(
       (1240 - 1040 / POWER(MIN(6,avglvl!A35), 0.164)) * HLOOKUP("frg",[1]pl!$Q:$Q,pos!A36) / b!A35 +
        HLOOKUP("dmg",[1]pl!$P:$P,pos!A36) / b!A35 * 530 / (184 * EXP(0.24 * avglvl!A35) + 130) +
        HLOOKUP("spo",[1]pl!$R:$R,pos!A36) / b!A35 * 125 +
        MIN(2.2, HLOOKUP("def",[1]pl!$S:$S,pos!A36) / b!A35) * 100 +
        ((185 / (0.17 + EXP((gwr!A35 * 100 - 35) * -0.134))) - 500) * 0.45 +
        (6 - MIN(6,avglvl!A35)) * -60,)</f>
        <v>507.40376664084329</v>
      </c>
      <c r="B35" s="33">
        <f>IFERROR(
       (1240 - 1040 / POWER(MIN(6,avglvl!B35), 0.164)) * HLOOKUP("frg",[1]pl!$Q:$Q,pos!B36) / b!B35 +
        HLOOKUP("dmg",[1]pl!$P:$P,pos!B36) / b!B35 * 530 / (184 * EXP(0.24 * avglvl!B35) + 130) +
        HLOOKUP("spo",[1]pl!$R:$R,pos!B36) / b!B35 * 125 +
        MIN(2.2, HLOOKUP("def",[1]pl!$S:$S,pos!B36) / b!B35) * 100 +
        ((185 / (0.17 + EXP((gwr!B35 * 100 - 35) * -0.134))) - 500) * 0.45 +
        (6 - MIN(6,avglvl!B35)) * -60,)</f>
        <v>208.12969646399193</v>
      </c>
      <c r="C35" s="33">
        <f>IFERROR(
       (1240 - 1040 / POWER(MIN(6,avglvl!C35), 0.164)) * HLOOKUP("frg",[1]pl!$Q:$Q,pos!C36) / b!C35 +
        HLOOKUP("dmg",[1]pl!$P:$P,pos!C36) / b!C35 * 530 / (184 * EXP(0.24 * avglvl!C35) + 130) +
        HLOOKUP("spo",[1]pl!$R:$R,pos!C36) / b!C35 * 125 +
        MIN(2.2, HLOOKUP("def",[1]pl!$S:$S,pos!C36) / b!C35) * 100 +
        ((185 / (0.17 + EXP((gwr!C35 * 100 - 35) * -0.134))) - 500) * 0.45 +
        (6 - MIN(6,avglvl!C35)) * -60,)</f>
        <v>273.86088080091486</v>
      </c>
      <c r="D35" s="33">
        <f>IFERROR(
       (1240 - 1040 / POWER(MIN(6,avglvl!D35), 0.164)) * HLOOKUP("frg",[1]pl!$Q:$Q,pos!D36) / b!D35 +
        HLOOKUP("dmg",[1]pl!$P:$P,pos!D36) / b!D35 * 530 / (184 * EXP(0.24 * avglvl!D35) + 130) +
        HLOOKUP("spo",[1]pl!$R:$R,pos!D36) / b!D35 * 125 +
        MIN(2.2, HLOOKUP("def",[1]pl!$S:$S,pos!D36) / b!D35) * 100 +
        ((185 / (0.17 + EXP((gwr!D35 * 100 - 35) * -0.134))) - 500) * 0.45 +
        (6 - MIN(6,avglvl!D35)) * -60,)</f>
        <v>427.5331619821394</v>
      </c>
      <c r="E35" s="33">
        <f>IFERROR(
       (1240 - 1040 / POWER(MIN(6,avglvl!E35), 0.164)) * HLOOKUP("frg",[1]pl!$Q:$Q,pos!E36) / b!E35 +
        HLOOKUP("dmg",[1]pl!$P:$P,pos!E36) / b!E35 * 530 / (184 * EXP(0.24 * avglvl!E35) + 130) +
        HLOOKUP("spo",[1]pl!$R:$R,pos!E36) / b!E35 * 125 +
        MIN(2.2, HLOOKUP("def",[1]pl!$S:$S,pos!E36) / b!E35) * 100 +
        ((185 / (0.17 + EXP((gwr!E35 * 100 - 35) * -0.134))) - 500) * 0.45 +
        (6 - MIN(6,avglvl!E35)) * -60,)</f>
        <v>1297.656332693477</v>
      </c>
      <c r="F35" s="33">
        <f>IFERROR(
       (1240 - 1040 / POWER(MIN(6,avglvl!F35), 0.164)) * HLOOKUP("frg",[1]pl!$Q:$Q,pos!F36) / b!F35 +
        HLOOKUP("dmg",[1]pl!$P:$P,pos!F36) / b!F35 * 530 / (184 * EXP(0.24 * avglvl!F35) + 130) +
        HLOOKUP("spo",[1]pl!$R:$R,pos!F36) / b!F35 * 125 +
        MIN(2.2, HLOOKUP("def",[1]pl!$S:$S,pos!F36) / b!F35) * 100 +
        ((185 / (0.17 + EXP((gwr!F35 * 100 - 35) * -0.134))) - 500) * 0.45 +
        (6 - MIN(6,avglvl!F35)) * -60,)</f>
        <v>439.52480048625023</v>
      </c>
      <c r="G35" s="33">
        <f>IFERROR(
       (1240 - 1040 / POWER(MIN(6,avglvl!G35), 0.164)) * HLOOKUP("frg",[1]pl!$Q:$Q,pos!G36) / b!G35 +
        HLOOKUP("dmg",[1]pl!$P:$P,pos!G36) / b!G35 * 530 / (184 * EXP(0.24 * avglvl!G35) + 130) +
        HLOOKUP("spo",[1]pl!$R:$R,pos!G36) / b!G35 * 125 +
        MIN(2.2, HLOOKUP("def",[1]pl!$S:$S,pos!G36) / b!G35) * 100 +
        ((185 / (0.17 + EXP((gwr!G35 * 100 - 35) * -0.134))) - 500) * 0.45 +
        (6 - MIN(6,avglvl!G35)) * -60,)</f>
        <v>1213.626504294451</v>
      </c>
      <c r="H35" s="33">
        <f>IFERROR(
       (1240 - 1040 / POWER(MIN(6,avglvl!H35), 0.164)) * HLOOKUP("frg",[1]pl!$Q:$Q,pos!H36) / b!H35 +
        HLOOKUP("dmg",[1]pl!$P:$P,pos!H36) / b!H35 * 530 / (184 * EXP(0.24 * avglvl!H35) + 130) +
        HLOOKUP("spo",[1]pl!$R:$R,pos!H36) / b!H35 * 125 +
        MIN(2.2, HLOOKUP("def",[1]pl!$S:$S,pos!H36) / b!H35) * 100 +
        ((185 / (0.17 + EXP((gwr!H35 * 100 - 35) * -0.134))) - 500) * 0.45 +
        (6 - MIN(6,avglvl!H35)) * -60,)</f>
        <v>30.261312618752584</v>
      </c>
      <c r="I35" s="33">
        <f>IFERROR(
       (1240 - 1040 / POWER(MIN(6,avglvl!I35), 0.164)) * HLOOKUP("frg",[1]pl!$Q:$Q,pos!I36) / b!I35 +
        HLOOKUP("dmg",[1]pl!$P:$P,pos!I36) / b!I35 * 530 / (184 * EXP(0.24 * avglvl!I35) + 130) +
        HLOOKUP("spo",[1]pl!$R:$R,pos!I36) / b!I35 * 125 +
        MIN(2.2, HLOOKUP("def",[1]pl!$S:$S,pos!I36) / b!I35) * 100 +
        ((185 / (0.17 + EXP((gwr!I35 * 100 - 35) * -0.134))) - 500) * 0.45 +
        (6 - MIN(6,avglvl!I35)) * -60,)</f>
        <v>0</v>
      </c>
      <c r="J35" s="33">
        <f>IFERROR(
       (1240 - 1040 / POWER(MIN(6,avglvl!J35), 0.164)) * HLOOKUP("frg",[1]pl!$Q:$Q,pos!J36) / b!J35 +
        HLOOKUP("dmg",[1]pl!$P:$P,pos!J36) / b!J35 * 530 / (184 * EXP(0.24 * avglvl!J35) + 130) +
        HLOOKUP("spo",[1]pl!$R:$R,pos!J36) / b!J35 * 125 +
        MIN(2.2, HLOOKUP("def",[1]pl!$S:$S,pos!J36) / b!J35) * 100 +
        ((185 / (0.17 + EXP((gwr!J35 * 100 - 35) * -0.134))) - 500) * 0.45 +
        (6 - MIN(6,avglvl!J35)) * -60,)</f>
        <v>332.37415655950008</v>
      </c>
      <c r="K35" s="33">
        <f>IFERROR(
       (1240 - 1040 / POWER(MIN(6,avglvl!K35), 0.164)) * HLOOKUP("frg",[1]pl!$Q:$Q,pos!K36) / b!K35 +
        HLOOKUP("dmg",[1]pl!$P:$P,pos!K36) / b!K35 * 530 / (184 * EXP(0.24 * avglvl!K35) + 130) +
        HLOOKUP("spo",[1]pl!$R:$R,pos!K36) / b!K35 * 125 +
        MIN(2.2, HLOOKUP("def",[1]pl!$S:$S,pos!K36) / b!K35) * 100 +
        ((185 / (0.17 + EXP((gwr!K35 * 100 - 35) * -0.134))) - 500) * 0.45 +
        (6 - MIN(6,avglvl!K35)) * -60,)</f>
        <v>560.81344545890386</v>
      </c>
      <c r="L35" s="33">
        <f>IFERROR(
       (1240 - 1040 / POWER(MIN(6,avglvl!L35), 0.164)) * HLOOKUP("frg",[1]pl!$Q:$Q,pos!L36) / b!L35 +
        HLOOKUP("dmg",[1]pl!$P:$P,pos!L36) / b!L35 * 530 / (184 * EXP(0.24 * avglvl!L35) + 130) +
        HLOOKUP("spo",[1]pl!$R:$R,pos!L36) / b!L35 * 125 +
        MIN(2.2, HLOOKUP("def",[1]pl!$S:$S,pos!L36) / b!L35) * 100 +
        ((185 / (0.17 + EXP((gwr!L35 * 100 - 35) * -0.134))) - 500) * 0.45 +
        (6 - MIN(6,avglvl!L35)) * -60,)</f>
        <v>1158.2426376595329</v>
      </c>
      <c r="M35" s="33">
        <f>IFERROR(
       (1240 - 1040 / POWER(MIN(6,avglvl!M35), 0.164)) * HLOOKUP("frg",[1]pl!$Q:$Q,pos!M36) / b!M35 +
        HLOOKUP("dmg",[1]pl!$P:$P,pos!M36) / b!M35 * 530 / (184 * EXP(0.24 * avglvl!M35) + 130) +
        HLOOKUP("spo",[1]pl!$R:$R,pos!M36) / b!M35 * 125 +
        MIN(2.2, HLOOKUP("def",[1]pl!$S:$S,pos!M36) / b!M35) * 100 +
        ((185 / (0.17 + EXP((gwr!M35 * 100 - 35) * -0.134))) - 500) * 0.45 +
        (6 - MIN(6,avglvl!M35)) * -60,)</f>
        <v>630.84525155816266</v>
      </c>
      <c r="N35" s="33">
        <f>IFERROR(
       (1240 - 1040 / POWER(MIN(6,avglvl!N35), 0.164)) * HLOOKUP("frg",[1]pl!$Q:$Q,pos!N36) / b!N35 +
        HLOOKUP("dmg",[1]pl!$P:$P,pos!N36) / b!N35 * 530 / (184 * EXP(0.24 * avglvl!N35) + 130) +
        HLOOKUP("spo",[1]pl!$R:$R,pos!N36) / b!N35 * 125 +
        MIN(2.2, HLOOKUP("def",[1]pl!$S:$S,pos!N36) / b!N35) * 100 +
        ((185 / (0.17 + EXP((gwr!N35 * 100 - 35) * -0.134))) - 500) * 0.45 +
        (6 - MIN(6,avglvl!N35)) * -60,)</f>
        <v>524.06426429828934</v>
      </c>
      <c r="O35" s="33">
        <f>IFERROR(
       (1240 - 1040 / POWER(MIN(6,avglvl!O35), 0.164)) * HLOOKUP("frg",[1]pl!$Q:$Q,pos!O36) / b!O35 +
        HLOOKUP("dmg",[1]pl!$P:$P,pos!O36) / b!O35 * 530 / (184 * EXP(0.24 * avglvl!O35) + 130) +
        HLOOKUP("spo",[1]pl!$R:$R,pos!O36) / b!O35 * 125 +
        MIN(2.2, HLOOKUP("def",[1]pl!$S:$S,pos!O36) / b!O35) * 100 +
        ((185 / (0.17 + EXP((gwr!O35 * 100 - 35) * -0.134))) - 500) * 0.45 +
        (6 - MIN(6,avglvl!O35)) * -60,)</f>
        <v>560.88758905035081</v>
      </c>
      <c r="Q35" s="33">
        <f>IFERROR(
       (1240 - 1040 / POWER(MIN(6,avglvl!Q35), 0.164)) * HLOOKUP("frg",[1]pl!$Q:$Q,pos!Q36) / b!Q35 +
        HLOOKUP("dmg",[1]pl!$P:$P,pos!Q36) / b!Q35 * 530 / (184 * EXP(0.24 * avglvl!Q35) + 130) +
        HLOOKUP("spo",[1]pl!$R:$R,pos!Q36) / b!Q35 * 125 +
        MIN(2.2, HLOOKUP("def",[1]pl!$S:$S,pos!Q36) / b!Q35) * 100 +
        ((185 / (0.17 + EXP((gwr!Q35 * 100 - 35) * -0.134))) - 500) * 0.45 +
        (6 - MIN(6,avglvl!Q35)) * -60,)</f>
        <v>426.05924752576527</v>
      </c>
      <c r="R35" s="33">
        <f>IFERROR(
       (1240 - 1040 / POWER(MIN(6,avglvl!R35), 0.164)) * HLOOKUP("frg",[1]pl!$Q:$Q,pos!R36) / b!R35 +
        HLOOKUP("dmg",[1]pl!$P:$P,pos!R36) / b!R35 * 530 / (184 * EXP(0.24 * avglvl!R35) + 130) +
        HLOOKUP("spo",[1]pl!$R:$R,pos!R36) / b!R35 * 125 +
        MIN(2.2, HLOOKUP("def",[1]pl!$S:$S,pos!R36) / b!R35) * 100 +
        ((185 / (0.17 + EXP((gwr!R35 * 100 - 35) * -0.134))) - 500) * 0.45 +
        (6 - MIN(6,avglvl!R35)) * -60,)</f>
        <v>513.68653808600141</v>
      </c>
      <c r="S35" s="33">
        <f>IFERROR(
       (1240 - 1040 / POWER(MIN(6,avglvl!S35), 0.164)) * HLOOKUP("frg",[1]pl!$Q:$Q,pos!S36) / b!S35 +
        HLOOKUP("dmg",[1]pl!$P:$P,pos!S36) / b!S35 * 530 / (184 * EXP(0.24 * avglvl!S35) + 130) +
        HLOOKUP("spo",[1]pl!$R:$R,pos!S36) / b!S35 * 125 +
        MIN(2.2, HLOOKUP("def",[1]pl!$S:$S,pos!S36) / b!S35) * 100 +
        ((185 / (0.17 + EXP((gwr!S35 * 100 - 35) * -0.134))) - 500) * 0.45 +
        (6 - MIN(6,avglvl!S35)) * -60,)</f>
        <v>143.03055785993206</v>
      </c>
      <c r="T35" s="33">
        <f>IFERROR(
       (1240 - 1040 / POWER(MIN(6,avglvl!T35), 0.164)) * HLOOKUP("frg",[1]pl!$Q:$Q,pos!T36) / b!T35 +
        HLOOKUP("dmg",[1]pl!$P:$P,pos!T36) / b!T35 * 530 / (184 * EXP(0.24 * avglvl!T35) + 130) +
        HLOOKUP("spo",[1]pl!$R:$R,pos!T36) / b!T35 * 125 +
        MIN(2.2, HLOOKUP("def",[1]pl!$S:$S,pos!T36) / b!T35) * 100 +
        ((185 / (0.17 + EXP((gwr!T35 * 100 - 35) * -0.134))) - 500) * 0.45 +
        (6 - MIN(6,avglvl!T35)) * -60,)</f>
        <v>591.52038411680542</v>
      </c>
      <c r="U35" s="33">
        <f>IFERROR(
       (1240 - 1040 / POWER(MIN(6,avglvl!U35), 0.164)) * HLOOKUP("frg",[1]pl!$Q:$Q,pos!U36) / b!U35 +
        HLOOKUP("dmg",[1]pl!$P:$P,pos!U36) / b!U35 * 530 / (184 * EXP(0.24 * avglvl!U35) + 130) +
        HLOOKUP("spo",[1]pl!$R:$R,pos!U36) / b!U35 * 125 +
        MIN(2.2, HLOOKUP("def",[1]pl!$S:$S,pos!U36) / b!U35) * 100 +
        ((185 / (0.17 + EXP((gwr!U35 * 100 - 35) * -0.134))) - 500) * 0.45 +
        (6 - MIN(6,avglvl!U35)) * -60,)</f>
        <v>365.99000362227991</v>
      </c>
      <c r="V35" s="33">
        <f>IFERROR(
       (1240 - 1040 / POWER(MIN(6,avglvl!V35), 0.164)) * HLOOKUP("frg",[1]pl!$Q:$Q,pos!V36) / b!V35 +
        HLOOKUP("dmg",[1]pl!$P:$P,pos!V36) / b!V35 * 530 / (184 * EXP(0.24 * avglvl!V35) + 130) +
        HLOOKUP("spo",[1]pl!$R:$R,pos!V36) / b!V35 * 125 +
        MIN(2.2, HLOOKUP("def",[1]pl!$S:$S,pos!V36) / b!V35) * 100 +
        ((185 / (0.17 + EXP((gwr!V35 * 100 - 35) * -0.134))) - 500) * 0.45 +
        (6 - MIN(6,avglvl!V35)) * -60,)</f>
        <v>538.91276089230655</v>
      </c>
      <c r="W35" s="33">
        <f>IFERROR(
       (1240 - 1040 / POWER(MIN(6,avglvl!W35), 0.164)) * HLOOKUP("frg",[1]pl!$Q:$Q,pos!W36) / b!W35 +
        HLOOKUP("dmg",[1]pl!$P:$P,pos!W36) / b!W35 * 530 / (184 * EXP(0.24 * avglvl!W35) + 130) +
        HLOOKUP("spo",[1]pl!$R:$R,pos!W36) / b!W35 * 125 +
        MIN(2.2, HLOOKUP("def",[1]pl!$S:$S,pos!W36) / b!W35) * 100 +
        ((185 / (0.17 + EXP((gwr!W35 * 100 - 35) * -0.134))) - 500) * 0.45 +
        (6 - MIN(6,avglvl!W35)) * -60,)</f>
        <v>497.09548459115365</v>
      </c>
      <c r="X35" s="33">
        <f>IFERROR(
       (1240 - 1040 / POWER(MIN(6,avglvl!X35), 0.164)) * HLOOKUP("frg",[1]pl!$Q:$Q,pos!X36) / b!X35 +
        HLOOKUP("dmg",[1]pl!$P:$P,pos!X36) / b!X35 * 530 / (184 * EXP(0.24 * avglvl!X35) + 130) +
        HLOOKUP("spo",[1]pl!$R:$R,pos!X36) / b!X35 * 125 +
        MIN(2.2, HLOOKUP("def",[1]pl!$S:$S,pos!X36) / b!X35) * 100 +
        ((185 / (0.17 + EXP((gwr!X35 * 100 - 35) * -0.134))) - 500) * 0.45 +
        (6 - MIN(6,avglvl!X35)) * -60,)</f>
        <v>253.14703491344</v>
      </c>
      <c r="Y35" s="33">
        <f>IFERROR(
       (1240 - 1040 / POWER(MIN(6,avglvl!Y35), 0.164)) * HLOOKUP("frg",[1]pl!$Q:$Q,pos!Y36) / b!Y35 +
        HLOOKUP("dmg",[1]pl!$P:$P,pos!Y36) / b!Y35 * 530 / (184 * EXP(0.24 * avglvl!Y35) + 130) +
        HLOOKUP("spo",[1]pl!$R:$R,pos!Y36) / b!Y35 * 125 +
        MIN(2.2, HLOOKUP("def",[1]pl!$S:$S,pos!Y36) / b!Y35) * 100 +
        ((185 / (0.17 + EXP((gwr!Y35 * 100 - 35) * -0.134))) - 500) * 0.45 +
        (6 - MIN(6,avglvl!Y35)) * -60,)</f>
        <v>866.16018164801983</v>
      </c>
      <c r="Z35" s="33">
        <f>IFERROR(
       (1240 - 1040 / POWER(MIN(6,avglvl!Z35), 0.164)) * HLOOKUP("frg",[1]pl!$Q:$Q,pos!Z36) / b!Z35 +
        HLOOKUP("dmg",[1]pl!$P:$P,pos!Z36) / b!Z35 * 530 / (184 * EXP(0.24 * avglvl!Z35) + 130) +
        HLOOKUP("spo",[1]pl!$R:$R,pos!Z36) / b!Z35 * 125 +
        MIN(2.2, HLOOKUP("def",[1]pl!$S:$S,pos!Z36) / b!Z35) * 100 +
        ((185 / (0.17 + EXP((gwr!Z35 * 100 - 35) * -0.134))) - 500) * 0.45 +
        (6 - MIN(6,avglvl!Z35)) * -60,)</f>
        <v>853.38404930339891</v>
      </c>
      <c r="AA35" s="33">
        <f>IFERROR(
       (1240 - 1040 / POWER(MIN(6,avglvl!AA35), 0.164)) * HLOOKUP("frg",[1]pl!$Q:$Q,pos!AA36) / b!AA35 +
        HLOOKUP("dmg",[1]pl!$P:$P,pos!AA36) / b!AA35 * 530 / (184 * EXP(0.24 * avglvl!AA35) + 130) +
        HLOOKUP("spo",[1]pl!$R:$R,pos!AA36) / b!AA35 * 125 +
        MIN(2.2, HLOOKUP("def",[1]pl!$S:$S,pos!AA36) / b!AA35) * 100 +
        ((185 / (0.17 + EXP((gwr!AA35 * 100 - 35) * -0.134))) - 500) * 0.45 +
        (6 - MIN(6,avglvl!AA35)) * -60,)</f>
        <v>331.15565047056305</v>
      </c>
      <c r="AB35" s="33">
        <f>IFERROR(
       (1240 - 1040 / POWER(MIN(6,avglvl!AB35), 0.164)) * HLOOKUP("frg",[1]pl!$Q:$Q,pos!AB36) / b!AB35 +
        HLOOKUP("dmg",[1]pl!$P:$P,pos!AB36) / b!AB35 * 530 / (184 * EXP(0.24 * avglvl!AB35) + 130) +
        HLOOKUP("spo",[1]pl!$R:$R,pos!AB36) / b!AB35 * 125 +
        MIN(2.2, HLOOKUP("def",[1]pl!$S:$S,pos!AB36) / b!AB35) * 100 +
        ((185 / (0.17 + EXP((gwr!AB35 * 100 - 35) * -0.134))) - 500) * 0.45 +
        (6 - MIN(6,avglvl!AB35)) * -60,)</f>
        <v>611.54957371372905</v>
      </c>
      <c r="AC35" s="33">
        <f>IFERROR(
       (1240 - 1040 / POWER(MIN(6,avglvl!AC35), 0.164)) * HLOOKUP("frg",[1]pl!$Q:$Q,pos!AC36) / b!AC35 +
        HLOOKUP("dmg",[1]pl!$P:$P,pos!AC36) / b!AC35 * 530 / (184 * EXP(0.24 * avglvl!AC35) + 130) +
        HLOOKUP("spo",[1]pl!$R:$R,pos!AC36) / b!AC35 * 125 +
        MIN(2.2, HLOOKUP("def",[1]pl!$S:$S,pos!AC36) / b!AC35) * 100 +
        ((185 / (0.17 + EXP((gwr!AC35 * 100 - 35) * -0.134))) - 500) * 0.45 +
        (6 - MIN(6,avglvl!AC35)) * -60,)</f>
        <v>163.79828485605316</v>
      </c>
      <c r="AD35" s="33">
        <f>IFERROR(
       (1240 - 1040 / POWER(MIN(6,avglvl!AD35), 0.164)) * HLOOKUP("frg",[1]pl!$Q:$Q,pos!AD36) / b!AD35 +
        HLOOKUP("dmg",[1]pl!$P:$P,pos!AD36) / b!AD35 * 530 / (184 * EXP(0.24 * avglvl!AD35) + 130) +
        HLOOKUP("spo",[1]pl!$R:$R,pos!AD36) / b!AD35 * 125 +
        MIN(2.2, HLOOKUP("def",[1]pl!$S:$S,pos!AD36) / b!AD35) * 100 +
        ((185 / (0.17 + EXP((gwr!AD35 * 100 - 35) * -0.134))) - 500) * 0.45 +
        (6 - MIN(6,avglvl!AD35)) * -60,)</f>
        <v>981.52896188974989</v>
      </c>
      <c r="AE35" s="33">
        <f>IFERROR(
       (1240 - 1040 / POWER(MIN(6,avglvl!AE35), 0.164)) * HLOOKUP("frg",[1]pl!$Q:$Q,pos!AE36) / b!AE35 +
        HLOOKUP("dmg",[1]pl!$P:$P,pos!AE36) / b!AE35 * 530 / (184 * EXP(0.24 * avglvl!AE35) + 130) +
        HLOOKUP("spo",[1]pl!$R:$R,pos!AE36) / b!AE35 * 125 +
        MIN(2.2, HLOOKUP("def",[1]pl!$S:$S,pos!AE36) / b!AE35) * 100 +
        ((185 / (0.17 + EXP((gwr!AE35 * 100 - 35) * -0.134))) - 500) * 0.45 +
        (6 - MIN(6,avglvl!AE35)) * -60,)</f>
        <v>281.32961101281751</v>
      </c>
    </row>
    <row r="36" spans="1:31" x14ac:dyDescent="0.25">
      <c r="A36" s="33">
        <f>IFERROR(
       (1240 - 1040 / POWER(MIN(6,avglvl!A36), 0.164)) * HLOOKUP("frg",[1]pl!$Q:$Q,pos!A37) / b!A36 +
        HLOOKUP("dmg",[1]pl!$P:$P,pos!A37) / b!A36 * 530 / (184 * EXP(0.24 * avglvl!A36) + 130) +
        HLOOKUP("spo",[1]pl!$R:$R,pos!A37) / b!A36 * 125 +
        MIN(2.2, HLOOKUP("def",[1]pl!$S:$S,pos!A37) / b!A36) * 100 +
        ((185 / (0.17 + EXP((gwr!A36 * 100 - 35) * -0.134))) - 500) * 0.45 +
        (6 - MIN(6,avglvl!A36)) * -60,)</f>
        <v>806.023828546191</v>
      </c>
      <c r="B36" s="33">
        <f>IFERROR(
       (1240 - 1040 / POWER(MIN(6,avglvl!B36), 0.164)) * HLOOKUP("frg",[1]pl!$Q:$Q,pos!B37) / b!B36 +
        HLOOKUP("dmg",[1]pl!$P:$P,pos!B37) / b!B36 * 530 / (184 * EXP(0.24 * avglvl!B36) + 130) +
        HLOOKUP("spo",[1]pl!$R:$R,pos!B37) / b!B36 * 125 +
        MIN(2.2, HLOOKUP("def",[1]pl!$S:$S,pos!B37) / b!B36) * 100 +
        ((185 / (0.17 + EXP((gwr!B36 * 100 - 35) * -0.134))) - 500) * 0.45 +
        (6 - MIN(6,avglvl!B36)) * -60,)</f>
        <v>272.69682580029843</v>
      </c>
      <c r="C36" s="33">
        <f>IFERROR(
       (1240 - 1040 / POWER(MIN(6,avglvl!C36), 0.164)) * HLOOKUP("frg",[1]pl!$Q:$Q,pos!C37) / b!C36 +
        HLOOKUP("dmg",[1]pl!$P:$P,pos!C37) / b!C36 * 530 / (184 * EXP(0.24 * avglvl!C36) + 130) +
        HLOOKUP("spo",[1]pl!$R:$R,pos!C37) / b!C36 * 125 +
        MIN(2.2, HLOOKUP("def",[1]pl!$S:$S,pos!C37) / b!C36) * 100 +
        ((185 / (0.17 + EXP((gwr!C36 * 100 - 35) * -0.134))) - 500) * 0.45 +
        (6 - MIN(6,avglvl!C36)) * -60,)</f>
        <v>638.64825426538209</v>
      </c>
      <c r="D36" s="33">
        <f>IFERROR(
       (1240 - 1040 / POWER(MIN(6,avglvl!D36), 0.164)) * HLOOKUP("frg",[1]pl!$Q:$Q,pos!D37) / b!D36 +
        HLOOKUP("dmg",[1]pl!$P:$P,pos!D37) / b!D36 * 530 / (184 * EXP(0.24 * avglvl!D36) + 130) +
        HLOOKUP("spo",[1]pl!$R:$R,pos!D37) / b!D36 * 125 +
        MIN(2.2, HLOOKUP("def",[1]pl!$S:$S,pos!D37) / b!D36) * 100 +
        ((185 / (0.17 + EXP((gwr!D36 * 100 - 35) * -0.134))) - 500) * 0.45 +
        (6 - MIN(6,avglvl!D36)) * -60,)</f>
        <v>-93.552848318931495</v>
      </c>
      <c r="E36" s="33">
        <f>IFERROR(
       (1240 - 1040 / POWER(MIN(6,avglvl!E36), 0.164)) * HLOOKUP("frg",[1]pl!$Q:$Q,pos!E37) / b!E36 +
        HLOOKUP("dmg",[1]pl!$P:$P,pos!E37) / b!E36 * 530 / (184 * EXP(0.24 * avglvl!E36) + 130) +
        HLOOKUP("spo",[1]pl!$R:$R,pos!E37) / b!E36 * 125 +
        MIN(2.2, HLOOKUP("def",[1]pl!$S:$S,pos!E37) / b!E36) * 100 +
        ((185 / (0.17 + EXP((gwr!E36 * 100 - 35) * -0.134))) - 500) * 0.45 +
        (6 - MIN(6,avglvl!E36)) * -60,)</f>
        <v>299.96465861938253</v>
      </c>
      <c r="F36" s="33">
        <f>IFERROR(
       (1240 - 1040 / POWER(MIN(6,avglvl!F36), 0.164)) * HLOOKUP("frg",[1]pl!$Q:$Q,pos!F37) / b!F36 +
        HLOOKUP("dmg",[1]pl!$P:$P,pos!F37) / b!F36 * 530 / (184 * EXP(0.24 * avglvl!F36) + 130) +
        HLOOKUP("spo",[1]pl!$R:$R,pos!F37) / b!F36 * 125 +
        MIN(2.2, HLOOKUP("def",[1]pl!$S:$S,pos!F37) / b!F36) * 100 +
        ((185 / (0.17 + EXP((gwr!F36 * 100 - 35) * -0.134))) - 500) * 0.45 +
        (6 - MIN(6,avglvl!F36)) * -60,)</f>
        <v>236.82238424883565</v>
      </c>
      <c r="G36" s="33">
        <f>IFERROR(
       (1240 - 1040 / POWER(MIN(6,avglvl!G36), 0.164)) * HLOOKUP("frg",[1]pl!$Q:$Q,pos!G37) / b!G36 +
        HLOOKUP("dmg",[1]pl!$P:$P,pos!G37) / b!G36 * 530 / (184 * EXP(0.24 * avglvl!G36) + 130) +
        HLOOKUP("spo",[1]pl!$R:$R,pos!G37) / b!G36 * 125 +
        MIN(2.2, HLOOKUP("def",[1]pl!$S:$S,pos!G37) / b!G36) * 100 +
        ((185 / (0.17 + EXP((gwr!G36 * 100 - 35) * -0.134))) - 500) * 0.45 +
        (6 - MIN(6,avglvl!G36)) * -60,)</f>
        <v>1213.626504294451</v>
      </c>
      <c r="H36" s="33">
        <f>IFERROR(
       (1240 - 1040 / POWER(MIN(6,avglvl!H36), 0.164)) * HLOOKUP("frg",[1]pl!$Q:$Q,pos!H37) / b!H36 +
        HLOOKUP("dmg",[1]pl!$P:$P,pos!H37) / b!H36 * 530 / (184 * EXP(0.24 * avglvl!H36) + 130) +
        HLOOKUP("spo",[1]pl!$R:$R,pos!H37) / b!H36 * 125 +
        MIN(2.2, HLOOKUP("def",[1]pl!$S:$S,pos!H37) / b!H36) * 100 +
        ((185 / (0.17 + EXP((gwr!H36 * 100 - 35) * -0.134))) - 500) * 0.45 +
        (6 - MIN(6,avglvl!H36)) * -60,)</f>
        <v>31.371944465169349</v>
      </c>
      <c r="I36" s="33">
        <f>IFERROR(
       (1240 - 1040 / POWER(MIN(6,avglvl!I36), 0.164)) * HLOOKUP("frg",[1]pl!$Q:$Q,pos!I37) / b!I36 +
        HLOOKUP("dmg",[1]pl!$P:$P,pos!I37) / b!I36 * 530 / (184 * EXP(0.24 * avglvl!I36) + 130) +
        HLOOKUP("spo",[1]pl!$R:$R,pos!I37) / b!I36 * 125 +
        MIN(2.2, HLOOKUP("def",[1]pl!$S:$S,pos!I37) / b!I36) * 100 +
        ((185 / (0.17 + EXP((gwr!I36 * 100 - 35) * -0.134))) - 500) * 0.45 +
        (6 - MIN(6,avglvl!I36)) * -60,)</f>
        <v>0</v>
      </c>
      <c r="J36" s="33">
        <f>IFERROR(
       (1240 - 1040 / POWER(MIN(6,avglvl!J36), 0.164)) * HLOOKUP("frg",[1]pl!$Q:$Q,pos!J37) / b!J36 +
        HLOOKUP("dmg",[1]pl!$P:$P,pos!J37) / b!J36 * 530 / (184 * EXP(0.24 * avglvl!J36) + 130) +
        HLOOKUP("spo",[1]pl!$R:$R,pos!J37) / b!J36 * 125 +
        MIN(2.2, HLOOKUP("def",[1]pl!$S:$S,pos!J37) / b!J36) * 100 +
        ((185 / (0.17 + EXP((gwr!J36 * 100 - 35) * -0.134))) - 500) * 0.45 +
        (6 - MIN(6,avglvl!J36)) * -60,)</f>
        <v>-192.98875566099673</v>
      </c>
      <c r="K36" s="33">
        <f>IFERROR(
       (1240 - 1040 / POWER(MIN(6,avglvl!K36), 0.164)) * HLOOKUP("frg",[1]pl!$Q:$Q,pos!K37) / b!K36 +
        HLOOKUP("dmg",[1]pl!$P:$P,pos!K37) / b!K36 * 530 / (184 * EXP(0.24 * avglvl!K36) + 130) +
        HLOOKUP("spo",[1]pl!$R:$R,pos!K37) / b!K36 * 125 +
        MIN(2.2, HLOOKUP("def",[1]pl!$S:$S,pos!K37) / b!K36) * 100 +
        ((185 / (0.17 + EXP((gwr!K36 * 100 - 35) * -0.134))) - 500) * 0.45 +
        (6 - MIN(6,avglvl!K36)) * -60,)</f>
        <v>174.57069387234503</v>
      </c>
      <c r="L36" s="33">
        <f>IFERROR(
       (1240 - 1040 / POWER(MIN(6,avglvl!L36), 0.164)) * HLOOKUP("frg",[1]pl!$Q:$Q,pos!L37) / b!L36 +
        HLOOKUP("dmg",[1]pl!$P:$P,pos!L37) / b!L36 * 530 / (184 * EXP(0.24 * avglvl!L36) + 130) +
        HLOOKUP("spo",[1]pl!$R:$R,pos!L37) / b!L36 * 125 +
        MIN(2.2, HLOOKUP("def",[1]pl!$S:$S,pos!L37) / b!L36) * 100 +
        ((185 / (0.17 + EXP((gwr!L36 * 100 - 35) * -0.134))) - 500) * 0.45 +
        (6 - MIN(6,avglvl!L36)) * -60,)</f>
        <v>-204.48289905019598</v>
      </c>
      <c r="M36" s="33">
        <f>IFERROR(
       (1240 - 1040 / POWER(MIN(6,avglvl!M36), 0.164)) * HLOOKUP("frg",[1]pl!$Q:$Q,pos!M37) / b!M36 +
        HLOOKUP("dmg",[1]pl!$P:$P,pos!M37) / b!M36 * 530 / (184 * EXP(0.24 * avglvl!M36) + 130) +
        HLOOKUP("spo",[1]pl!$R:$R,pos!M37) / b!M36 * 125 +
        MIN(2.2, HLOOKUP("def",[1]pl!$S:$S,pos!M37) / b!M36) * 100 +
        ((185 / (0.17 + EXP((gwr!M36 * 100 - 35) * -0.134))) - 500) * 0.45 +
        (6 - MIN(6,avglvl!M36)) * -60,)</f>
        <v>143.98872292077942</v>
      </c>
      <c r="N36" s="33">
        <f>IFERROR(
       (1240 - 1040 / POWER(MIN(6,avglvl!N36), 0.164)) * HLOOKUP("frg",[1]pl!$Q:$Q,pos!N37) / b!N36 +
        HLOOKUP("dmg",[1]pl!$P:$P,pos!N37) / b!N36 * 530 / (184 * EXP(0.24 * avglvl!N36) + 130) +
        HLOOKUP("spo",[1]pl!$R:$R,pos!N37) / b!N36 * 125 +
        MIN(2.2, HLOOKUP("def",[1]pl!$S:$S,pos!N37) / b!N36) * 100 +
        ((185 / (0.17 + EXP((gwr!N36 * 100 - 35) * -0.134))) - 500) * 0.45 +
        (6 - MIN(6,avglvl!N36)) * -60,)</f>
        <v>770.33730771912008</v>
      </c>
      <c r="O36" s="33">
        <f>IFERROR(
       (1240 - 1040 / POWER(MIN(6,avglvl!O36), 0.164)) * HLOOKUP("frg",[1]pl!$Q:$Q,pos!O37) / b!O36 +
        HLOOKUP("dmg",[1]pl!$P:$P,pos!O37) / b!O36 * 530 / (184 * EXP(0.24 * avglvl!O36) + 130) +
        HLOOKUP("spo",[1]pl!$R:$R,pos!O37) / b!O36 * 125 +
        MIN(2.2, HLOOKUP("def",[1]pl!$S:$S,pos!O37) / b!O36) * 100 +
        ((185 / (0.17 + EXP((gwr!O36 * 100 - 35) * -0.134))) - 500) * 0.45 +
        (6 - MIN(6,avglvl!O36)) * -60,)</f>
        <v>8.3721411077251844</v>
      </c>
      <c r="Q36" s="33">
        <f>IFERROR(
       (1240 - 1040 / POWER(MIN(6,avglvl!Q36), 0.164)) * HLOOKUP("frg",[1]pl!$Q:$Q,pos!Q37) / b!Q36 +
        HLOOKUP("dmg",[1]pl!$P:$P,pos!Q37) / b!Q36 * 530 / (184 * EXP(0.24 * avglvl!Q36) + 130) +
        HLOOKUP("spo",[1]pl!$R:$R,pos!Q37) / b!Q36 * 125 +
        MIN(2.2, HLOOKUP("def",[1]pl!$S:$S,pos!Q37) / b!Q36) * 100 +
        ((185 / (0.17 + EXP((gwr!Q36 * 100 - 35) * -0.134))) - 500) * 0.45 +
        (6 - MIN(6,avglvl!Q36)) * -60,)</f>
        <v>702.27337311371184</v>
      </c>
      <c r="R36" s="33">
        <f>IFERROR(
       (1240 - 1040 / POWER(MIN(6,avglvl!R36), 0.164)) * HLOOKUP("frg",[1]pl!$Q:$Q,pos!R37) / b!R36 +
        HLOOKUP("dmg",[1]pl!$P:$P,pos!R37) / b!R36 * 530 / (184 * EXP(0.24 * avglvl!R36) + 130) +
        HLOOKUP("spo",[1]pl!$R:$R,pos!R37) / b!R36 * 125 +
        MIN(2.2, HLOOKUP("def",[1]pl!$S:$S,pos!R37) / b!R36) * 100 +
        ((185 / (0.17 + EXP((gwr!R36 * 100 - 35) * -0.134))) - 500) * 0.45 +
        (6 - MIN(6,avglvl!R36)) * -60,)</f>
        <v>696.32698410158434</v>
      </c>
      <c r="S36" s="33">
        <f>IFERROR(
       (1240 - 1040 / POWER(MIN(6,avglvl!S36), 0.164)) * HLOOKUP("frg",[1]pl!$Q:$Q,pos!S37) / b!S36 +
        HLOOKUP("dmg",[1]pl!$P:$P,pos!S37) / b!S36 * 530 / (184 * EXP(0.24 * avglvl!S36) + 130) +
        HLOOKUP("spo",[1]pl!$R:$R,pos!S37) / b!S36 * 125 +
        MIN(2.2, HLOOKUP("def",[1]pl!$S:$S,pos!S37) / b!S36) * 100 +
        ((185 / (0.17 + EXP((gwr!S36 * 100 - 35) * -0.134))) - 500) * 0.45 +
        (6 - MIN(6,avglvl!S36)) * -60,)</f>
        <v>11.134332950836267</v>
      </c>
      <c r="T36" s="33">
        <f>IFERROR(
       (1240 - 1040 / POWER(MIN(6,avglvl!T36), 0.164)) * HLOOKUP("frg",[1]pl!$Q:$Q,pos!T37) / b!T36 +
        HLOOKUP("dmg",[1]pl!$P:$P,pos!T37) / b!T36 * 530 / (184 * EXP(0.24 * avglvl!T36) + 130) +
        HLOOKUP("spo",[1]pl!$R:$R,pos!T37) / b!T36 * 125 +
        MIN(2.2, HLOOKUP("def",[1]pl!$S:$S,pos!T37) / b!T36) * 100 +
        ((185 / (0.17 + EXP((gwr!T36 * 100 - 35) * -0.134))) - 500) * 0.45 +
        (6 - MIN(6,avglvl!T36)) * -60,)</f>
        <v>118.23508531596553</v>
      </c>
      <c r="U36" s="33">
        <f>IFERROR(
       (1240 - 1040 / POWER(MIN(6,avglvl!U36), 0.164)) * HLOOKUP("frg",[1]pl!$Q:$Q,pos!U37) / b!U36 +
        HLOOKUP("dmg",[1]pl!$P:$P,pos!U37) / b!U36 * 530 / (184 * EXP(0.24 * avglvl!U36) + 130) +
        HLOOKUP("spo",[1]pl!$R:$R,pos!U37) / b!U36 * 125 +
        MIN(2.2, HLOOKUP("def",[1]pl!$S:$S,pos!U37) / b!U36) * 100 +
        ((185 / (0.17 + EXP((gwr!U36 * 100 - 35) * -0.134))) - 500) * 0.45 +
        (6 - MIN(6,avglvl!U36)) * -60,)</f>
        <v>217.80186580025526</v>
      </c>
      <c r="V36" s="33">
        <f>IFERROR(
       (1240 - 1040 / POWER(MIN(6,avglvl!V36), 0.164)) * HLOOKUP("frg",[1]pl!$Q:$Q,pos!V37) / b!V36 +
        HLOOKUP("dmg",[1]pl!$P:$P,pos!V37) / b!V36 * 530 / (184 * EXP(0.24 * avglvl!V36) + 130) +
        HLOOKUP("spo",[1]pl!$R:$R,pos!V37) / b!V36 * 125 +
        MIN(2.2, HLOOKUP("def",[1]pl!$S:$S,pos!V37) / b!V36) * 100 +
        ((185 / (0.17 + EXP((gwr!V36 * 100 - 35) * -0.134))) - 500) * 0.45 +
        (6 - MIN(6,avglvl!V36)) * -60,)</f>
        <v>562.34472830758239</v>
      </c>
      <c r="W36" s="33">
        <f>IFERROR(
       (1240 - 1040 / POWER(MIN(6,avglvl!W36), 0.164)) * HLOOKUP("frg",[1]pl!$Q:$Q,pos!W37) / b!W36 +
        HLOOKUP("dmg",[1]pl!$P:$P,pos!W37) / b!W36 * 530 / (184 * EXP(0.24 * avglvl!W36) + 130) +
        HLOOKUP("spo",[1]pl!$R:$R,pos!W37) / b!W36 * 125 +
        MIN(2.2, HLOOKUP("def",[1]pl!$S:$S,pos!W37) / b!W36) * 100 +
        ((185 / (0.17 + EXP((gwr!W36 * 100 - 35) * -0.134))) - 500) * 0.45 +
        (6 - MIN(6,avglvl!W36)) * -60,)</f>
        <v>330.78214465960406</v>
      </c>
      <c r="X36" s="33">
        <f>IFERROR(
       (1240 - 1040 / POWER(MIN(6,avglvl!X36), 0.164)) * HLOOKUP("frg",[1]pl!$Q:$Q,pos!X37) / b!X36 +
        HLOOKUP("dmg",[1]pl!$P:$P,pos!X37) / b!X36 * 530 / (184 * EXP(0.24 * avglvl!X36) + 130) +
        HLOOKUP("spo",[1]pl!$R:$R,pos!X37) / b!X36 * 125 +
        MIN(2.2, HLOOKUP("def",[1]pl!$S:$S,pos!X37) / b!X36) * 100 +
        ((185 / (0.17 + EXP((gwr!X36 * 100 - 35) * -0.134))) - 500) * 0.45 +
        (6 - MIN(6,avglvl!X36)) * -60,)</f>
        <v>1128.8773760828203</v>
      </c>
      <c r="Y36" s="33">
        <f>IFERROR(
       (1240 - 1040 / POWER(MIN(6,avglvl!Y36), 0.164)) * HLOOKUP("frg",[1]pl!$Q:$Q,pos!Y37) / b!Y36 +
        HLOOKUP("dmg",[1]pl!$P:$P,pos!Y37) / b!Y36 * 530 / (184 * EXP(0.24 * avglvl!Y36) + 130) +
        HLOOKUP("spo",[1]pl!$R:$R,pos!Y37) / b!Y36 * 125 +
        MIN(2.2, HLOOKUP("def",[1]pl!$S:$S,pos!Y37) / b!Y36) * 100 +
        ((185 / (0.17 + EXP((gwr!Y36 * 100 - 35) * -0.134))) - 500) * 0.45 +
        (6 - MIN(6,avglvl!Y36)) * -60,)</f>
        <v>0</v>
      </c>
      <c r="Z36" s="33">
        <f>IFERROR(
       (1240 - 1040 / POWER(MIN(6,avglvl!Z36), 0.164)) * HLOOKUP("frg",[1]pl!$Q:$Q,pos!Z37) / b!Z36 +
        HLOOKUP("dmg",[1]pl!$P:$P,pos!Z37) / b!Z36 * 530 / (184 * EXP(0.24 * avglvl!Z36) + 130) +
        HLOOKUP("spo",[1]pl!$R:$R,pos!Z37) / b!Z36 * 125 +
        MIN(2.2, HLOOKUP("def",[1]pl!$S:$S,pos!Z37) / b!Z36) * 100 +
        ((185 / (0.17 + EXP((gwr!Z36 * 100 - 35) * -0.134))) - 500) * 0.45 +
        (6 - MIN(6,avglvl!Z36)) * -60,)</f>
        <v>66.446907299249631</v>
      </c>
      <c r="AA36" s="33">
        <f>IFERROR(
       (1240 - 1040 / POWER(MIN(6,avglvl!AA36), 0.164)) * HLOOKUP("frg",[1]pl!$Q:$Q,pos!AA37) / b!AA36 +
        HLOOKUP("dmg",[1]pl!$P:$P,pos!AA37) / b!AA36 * 530 / (184 * EXP(0.24 * avglvl!AA36) + 130) +
        HLOOKUP("spo",[1]pl!$R:$R,pos!AA37) / b!AA36 * 125 +
        MIN(2.2, HLOOKUP("def",[1]pl!$S:$S,pos!AA37) / b!AA36) * 100 +
        ((185 / (0.17 + EXP((gwr!AA36 * 100 - 35) * -0.134))) - 500) * 0.45 +
        (6 - MIN(6,avglvl!AA36)) * -60,)</f>
        <v>55.638125943329101</v>
      </c>
      <c r="AB36" s="33">
        <f>IFERROR(
       (1240 - 1040 / POWER(MIN(6,avglvl!AB36), 0.164)) * HLOOKUP("frg",[1]pl!$Q:$Q,pos!AB37) / b!AB36 +
        HLOOKUP("dmg",[1]pl!$P:$P,pos!AB37) / b!AB36 * 530 / (184 * EXP(0.24 * avglvl!AB36) + 130) +
        HLOOKUP("spo",[1]pl!$R:$R,pos!AB37) / b!AB36 * 125 +
        MIN(2.2, HLOOKUP("def",[1]pl!$S:$S,pos!AB37) / b!AB36) * 100 +
        ((185 / (0.17 + EXP((gwr!AB36 * 100 - 35) * -0.134))) - 500) * 0.45 +
        (6 - MIN(6,avglvl!AB36)) * -60,)</f>
        <v>0</v>
      </c>
      <c r="AC36" s="33">
        <f>IFERROR(
       (1240 - 1040 / POWER(MIN(6,avglvl!AC36), 0.164)) * HLOOKUP("frg",[1]pl!$Q:$Q,pos!AC37) / b!AC36 +
        HLOOKUP("dmg",[1]pl!$P:$P,pos!AC37) / b!AC36 * 530 / (184 * EXP(0.24 * avglvl!AC36) + 130) +
        HLOOKUP("spo",[1]pl!$R:$R,pos!AC37) / b!AC36 * 125 +
        MIN(2.2, HLOOKUP("def",[1]pl!$S:$S,pos!AC37) / b!AC36) * 100 +
        ((185 / (0.17 + EXP((gwr!AC36 * 100 - 35) * -0.134))) - 500) * 0.45 +
        (6 - MIN(6,avglvl!AC36)) * -60,)</f>
        <v>1294.7898348247481</v>
      </c>
      <c r="AD36" s="33">
        <f>IFERROR(
       (1240 - 1040 / POWER(MIN(6,avglvl!AD36), 0.164)) * HLOOKUP("frg",[1]pl!$Q:$Q,pos!AD37) / b!AD36 +
        HLOOKUP("dmg",[1]pl!$P:$P,pos!AD37) / b!AD36 * 530 / (184 * EXP(0.24 * avglvl!AD36) + 130) +
        HLOOKUP("spo",[1]pl!$R:$R,pos!AD37) / b!AD36 * 125 +
        MIN(2.2, HLOOKUP("def",[1]pl!$S:$S,pos!AD37) / b!AD36) * 100 +
        ((185 / (0.17 + EXP((gwr!AD36 * 100 - 35) * -0.134))) - 500) * 0.45 +
        (6 - MIN(6,avglvl!AD36)) * -60,)</f>
        <v>688.6612630701818</v>
      </c>
      <c r="AE36" s="33">
        <f>IFERROR(
       (1240 - 1040 / POWER(MIN(6,avglvl!AE36), 0.164)) * HLOOKUP("frg",[1]pl!$Q:$Q,pos!AE37) / b!AE36 +
        HLOOKUP("dmg",[1]pl!$P:$P,pos!AE37) / b!AE36 * 530 / (184 * EXP(0.24 * avglvl!AE36) + 130) +
        HLOOKUP("spo",[1]pl!$R:$R,pos!AE37) / b!AE36 * 125 +
        MIN(2.2, HLOOKUP("def",[1]pl!$S:$S,pos!AE37) / b!AE36) * 100 +
        ((185 / (0.17 + EXP((gwr!AE36 * 100 - 35) * -0.134))) - 500) * 0.45 +
        (6 - MIN(6,avglvl!AE36)) * -60,)</f>
        <v>339.75310027489189</v>
      </c>
    </row>
    <row r="37" spans="1:31" x14ac:dyDescent="0.25">
      <c r="A37" s="33">
        <f>IFERROR(
       (1240 - 1040 / POWER(MIN(6,avglvl!A37), 0.164)) * HLOOKUP("frg",[1]pl!$Q:$Q,pos!A38) / b!A37 +
        HLOOKUP("dmg",[1]pl!$P:$P,pos!A38) / b!A37 * 530 / (184 * EXP(0.24 * avglvl!A37) + 130) +
        HLOOKUP("spo",[1]pl!$R:$R,pos!A38) / b!A37 * 125 +
        MIN(2.2, HLOOKUP("def",[1]pl!$S:$S,pos!A38) / b!A37) * 100 +
        ((185 / (0.17 + EXP((gwr!A37 * 100 - 35) * -0.134))) - 500) * 0.45 +
        (6 - MIN(6,avglvl!A37)) * -60,)</f>
        <v>781.33456976784896</v>
      </c>
      <c r="B37" s="33">
        <f>IFERROR(
       (1240 - 1040 / POWER(MIN(6,avglvl!B37), 0.164)) * HLOOKUP("frg",[1]pl!$Q:$Q,pos!B38) / b!B37 +
        HLOOKUP("dmg",[1]pl!$P:$P,pos!B38) / b!B37 * 530 / (184 * EXP(0.24 * avglvl!B37) + 130) +
        HLOOKUP("spo",[1]pl!$R:$R,pos!B38) / b!B37 * 125 +
        MIN(2.2, HLOOKUP("def",[1]pl!$S:$S,pos!B38) / b!B37) * 100 +
        ((185 / (0.17 + EXP((gwr!B37 * 100 - 35) * -0.134))) - 500) * 0.45 +
        (6 - MIN(6,avglvl!B37)) * -60,)</f>
        <v>327.68473717161078</v>
      </c>
      <c r="C37" s="33">
        <f>IFERROR(
       (1240 - 1040 / POWER(MIN(6,avglvl!C37), 0.164)) * HLOOKUP("frg",[1]pl!$Q:$Q,pos!C38) / b!C37 +
        HLOOKUP("dmg",[1]pl!$P:$P,pos!C38) / b!C37 * 530 / (184 * EXP(0.24 * avglvl!C37) + 130) +
        HLOOKUP("spo",[1]pl!$R:$R,pos!C38) / b!C37 * 125 +
        MIN(2.2, HLOOKUP("def",[1]pl!$S:$S,pos!C38) / b!C37) * 100 +
        ((185 / (0.17 + EXP((gwr!C37 * 100 - 35) * -0.134))) - 500) * 0.45 +
        (6 - MIN(6,avglvl!C37)) * -60,)</f>
        <v>625.9379828430765</v>
      </c>
      <c r="D37" s="33">
        <f>IFERROR(
       (1240 - 1040 / POWER(MIN(6,avglvl!D37), 0.164)) * HLOOKUP("frg",[1]pl!$Q:$Q,pos!D38) / b!D37 +
        HLOOKUP("dmg",[1]pl!$P:$P,pos!D38) / b!D37 * 530 / (184 * EXP(0.24 * avglvl!D37) + 130) +
        HLOOKUP("spo",[1]pl!$R:$R,pos!D38) / b!D37 * 125 +
        MIN(2.2, HLOOKUP("def",[1]pl!$S:$S,pos!D38) / b!D37) * 100 +
        ((185 / (0.17 + EXP((gwr!D37 * 100 - 35) * -0.134))) - 500) * 0.45 +
        (6 - MIN(6,avglvl!D37)) * -60,)</f>
        <v>768.01732357728577</v>
      </c>
      <c r="E37" s="33">
        <f>IFERROR(
       (1240 - 1040 / POWER(MIN(6,avglvl!E37), 0.164)) * HLOOKUP("frg",[1]pl!$Q:$Q,pos!E38) / b!E37 +
        HLOOKUP("dmg",[1]pl!$P:$P,pos!E38) / b!E37 * 530 / (184 * EXP(0.24 * avglvl!E37) + 130) +
        HLOOKUP("spo",[1]pl!$R:$R,pos!E38) / b!E37 * 125 +
        MIN(2.2, HLOOKUP("def",[1]pl!$S:$S,pos!E38) / b!E37) * 100 +
        ((185 / (0.17 + EXP((gwr!E37 * 100 - 35) * -0.134))) - 500) * 0.45 +
        (6 - MIN(6,avglvl!E37)) * -60,)</f>
        <v>1213.626504294451</v>
      </c>
      <c r="F37" s="33">
        <f>IFERROR(
       (1240 - 1040 / POWER(MIN(6,avglvl!F37), 0.164)) * HLOOKUP("frg",[1]pl!$Q:$Q,pos!F38) / b!F37 +
        HLOOKUP("dmg",[1]pl!$P:$P,pos!F38) / b!F37 * 530 / (184 * EXP(0.24 * avglvl!F37) + 130) +
        HLOOKUP("spo",[1]pl!$R:$R,pos!F38) / b!F37 * 125 +
        MIN(2.2, HLOOKUP("def",[1]pl!$S:$S,pos!F38) / b!F37) * 100 +
        ((185 / (0.17 + EXP((gwr!F37 * 100 - 35) * -0.134))) - 500) * 0.45 +
        (6 - MIN(6,avglvl!F37)) * -60,)</f>
        <v>256.29765115237808</v>
      </c>
      <c r="G37" s="33">
        <f>IFERROR(
       (1240 - 1040 / POWER(MIN(6,avglvl!G37), 0.164)) * HLOOKUP("frg",[1]pl!$Q:$Q,pos!G38) / b!G37 +
        HLOOKUP("dmg",[1]pl!$P:$P,pos!G38) / b!G37 * 530 / (184 * EXP(0.24 * avglvl!G37) + 130) +
        HLOOKUP("spo",[1]pl!$R:$R,pos!G38) / b!G37 * 125 +
        MIN(2.2, HLOOKUP("def",[1]pl!$S:$S,pos!G38) / b!G37) * 100 +
        ((185 / (0.17 + EXP((gwr!G37 * 100 - 35) * -0.134))) - 500) * 0.45 +
        (6 - MIN(6,avglvl!G37)) * -60,)</f>
        <v>235.66684842671015</v>
      </c>
      <c r="H37" s="33">
        <f>IFERROR(
       (1240 - 1040 / POWER(MIN(6,avglvl!H37), 0.164)) * HLOOKUP("frg",[1]pl!$Q:$Q,pos!H38) / b!H37 +
        HLOOKUP("dmg",[1]pl!$P:$P,pos!H38) / b!H37 * 530 / (184 * EXP(0.24 * avglvl!H37) + 130) +
        HLOOKUP("spo",[1]pl!$R:$R,pos!H38) / b!H37 * 125 +
        MIN(2.2, HLOOKUP("def",[1]pl!$S:$S,pos!H38) / b!H37) * 100 +
        ((185 / (0.17 + EXP((gwr!H37 * 100 - 35) * -0.134))) - 500) * 0.45 +
        (6 - MIN(6,avglvl!H37)) * -60,)</f>
        <v>820.94856293589851</v>
      </c>
      <c r="I37" s="33">
        <f>IFERROR(
       (1240 - 1040 / POWER(MIN(6,avglvl!I37), 0.164)) * HLOOKUP("frg",[1]pl!$Q:$Q,pos!I38) / b!I37 +
        HLOOKUP("dmg",[1]pl!$P:$P,pos!I38) / b!I37 * 530 / (184 * EXP(0.24 * avglvl!I37) + 130) +
        HLOOKUP("spo",[1]pl!$R:$R,pos!I38) / b!I37 * 125 +
        MIN(2.2, HLOOKUP("def",[1]pl!$S:$S,pos!I38) / b!I37) * 100 +
        ((185 / (0.17 + EXP((gwr!I37 * 100 - 35) * -0.134))) - 500) * 0.45 +
        (6 - MIN(6,avglvl!I37)) * -60,)</f>
        <v>690.20534753355446</v>
      </c>
      <c r="J37" s="33">
        <f>IFERROR(
       (1240 - 1040 / POWER(MIN(6,avglvl!J37), 0.164)) * HLOOKUP("frg",[1]pl!$Q:$Q,pos!J38) / b!J37 +
        HLOOKUP("dmg",[1]pl!$P:$P,pos!J38) / b!J37 * 530 / (184 * EXP(0.24 * avglvl!J37) + 130) +
        HLOOKUP("spo",[1]pl!$R:$R,pos!J38) / b!J37 * 125 +
        MIN(2.2, HLOOKUP("def",[1]pl!$S:$S,pos!J38) / b!J37) * 100 +
        ((185 / (0.17 + EXP((gwr!J37 * 100 - 35) * -0.134))) - 500) * 0.45 +
        (6 - MIN(6,avglvl!J37)) * -60,)</f>
        <v>476.0283509543425</v>
      </c>
      <c r="K37" s="33">
        <f>IFERROR(
       (1240 - 1040 / POWER(MIN(6,avglvl!K37), 0.164)) * HLOOKUP("frg",[1]pl!$Q:$Q,pos!K38) / b!K37 +
        HLOOKUP("dmg",[1]pl!$P:$P,pos!K38) / b!K37 * 530 / (184 * EXP(0.24 * avglvl!K37) + 130) +
        HLOOKUP("spo",[1]pl!$R:$R,pos!K38) / b!K37 * 125 +
        MIN(2.2, HLOOKUP("def",[1]pl!$S:$S,pos!K38) / b!K37) * 100 +
        ((185 / (0.17 + EXP((gwr!K37 * 100 - 35) * -0.134))) - 500) * 0.45 +
        (6 - MIN(6,avglvl!K37)) * -60,)</f>
        <v>999.60882235410941</v>
      </c>
      <c r="L37" s="33">
        <f>IFERROR(
       (1240 - 1040 / POWER(MIN(6,avglvl!L37), 0.164)) * HLOOKUP("frg",[1]pl!$Q:$Q,pos!L38) / b!L37 +
        HLOOKUP("dmg",[1]pl!$P:$P,pos!L38) / b!L37 * 530 / (184 * EXP(0.24 * avglvl!L37) + 130) +
        HLOOKUP("spo",[1]pl!$R:$R,pos!L38) / b!L37 * 125 +
        MIN(2.2, HLOOKUP("def",[1]pl!$S:$S,pos!L38) / b!L37) * 100 +
        ((185 / (0.17 + EXP((gwr!L37 * 100 - 35) * -0.134))) - 500) * 0.45 +
        (6 - MIN(6,avglvl!L37)) * -60,)</f>
        <v>1519.0318160758186</v>
      </c>
      <c r="M37" s="33">
        <f>IFERROR(
       (1240 - 1040 / POWER(MIN(6,avglvl!M37), 0.164)) * HLOOKUP("frg",[1]pl!$Q:$Q,pos!M38) / b!M37 +
        HLOOKUP("dmg",[1]pl!$P:$P,pos!M38) / b!M37 * 530 / (184 * EXP(0.24 * avglvl!M37) + 130) +
        HLOOKUP("spo",[1]pl!$R:$R,pos!M38) / b!M37 * 125 +
        MIN(2.2, HLOOKUP("def",[1]pl!$S:$S,pos!M38) / b!M37) * 100 +
        ((185 / (0.17 + EXP((gwr!M37 * 100 - 35) * -0.134))) - 500) * 0.45 +
        (6 - MIN(6,avglvl!M37)) * -60,)</f>
        <v>355.57692155843341</v>
      </c>
      <c r="N37" s="33">
        <f>IFERROR(
       (1240 - 1040 / POWER(MIN(6,avglvl!N37), 0.164)) * HLOOKUP("frg",[1]pl!$Q:$Q,pos!N38) / b!N37 +
        HLOOKUP("dmg",[1]pl!$P:$P,pos!N38) / b!N37 * 530 / (184 * EXP(0.24 * avglvl!N37) + 130) +
        HLOOKUP("spo",[1]pl!$R:$R,pos!N38) / b!N37 * 125 +
        MIN(2.2, HLOOKUP("def",[1]pl!$S:$S,pos!N38) / b!N37) * 100 +
        ((185 / (0.17 + EXP((gwr!N37 * 100 - 35) * -0.134))) - 500) * 0.45 +
        (6 - MIN(6,avglvl!N37)) * -60,)</f>
        <v>182.66711011640808</v>
      </c>
      <c r="O37" s="33">
        <f>IFERROR(
       (1240 - 1040 / POWER(MIN(6,avglvl!O37), 0.164)) * HLOOKUP("frg",[1]pl!$Q:$Q,pos!O38) / b!O37 +
        HLOOKUP("dmg",[1]pl!$P:$P,pos!O38) / b!O37 * 530 / (184 * EXP(0.24 * avglvl!O37) + 130) +
        HLOOKUP("spo",[1]pl!$R:$R,pos!O38) / b!O37 * 125 +
        MIN(2.2, HLOOKUP("def",[1]pl!$S:$S,pos!O38) / b!O37) * 100 +
        ((185 / (0.17 + EXP((gwr!O37 * 100 - 35) * -0.134))) - 500) * 0.45 +
        (6 - MIN(6,avglvl!O37)) * -60,)</f>
        <v>899.09544153913191</v>
      </c>
      <c r="Q37" s="33">
        <f>IFERROR(
       (1240 - 1040 / POWER(MIN(6,avglvl!Q37), 0.164)) * HLOOKUP("frg",[1]pl!$Q:$Q,pos!Q38) / b!Q37 +
        HLOOKUP("dmg",[1]pl!$P:$P,pos!Q38) / b!Q37 * 530 / (184 * EXP(0.24 * avglvl!Q37) + 130) +
        HLOOKUP("spo",[1]pl!$R:$R,pos!Q38) / b!Q37 * 125 +
        MIN(2.2, HLOOKUP("def",[1]pl!$S:$S,pos!Q38) / b!Q37) * 100 +
        ((185 / (0.17 + EXP((gwr!Q37 * 100 - 35) * -0.134))) - 500) * 0.45 +
        (6 - MIN(6,avglvl!Q37)) * -60,)</f>
        <v>331.55257883030617</v>
      </c>
      <c r="R37" s="33">
        <f>IFERROR(
       (1240 - 1040 / POWER(MIN(6,avglvl!R37), 0.164)) * HLOOKUP("frg",[1]pl!$Q:$Q,pos!R38) / b!R37 +
        HLOOKUP("dmg",[1]pl!$P:$P,pos!R38) / b!R37 * 530 / (184 * EXP(0.24 * avglvl!R37) + 130) +
        HLOOKUP("spo",[1]pl!$R:$R,pos!R38) / b!R37 * 125 +
        MIN(2.2, HLOOKUP("def",[1]pl!$S:$S,pos!R38) / b!R37) * 100 +
        ((185 / (0.17 + EXP((gwr!R37 * 100 - 35) * -0.134))) - 500) * 0.45 +
        (6 - MIN(6,avglvl!R37)) * -60,)</f>
        <v>564.83499381576542</v>
      </c>
      <c r="S37" s="33">
        <f>IFERROR(
       (1240 - 1040 / POWER(MIN(6,avglvl!S37), 0.164)) * HLOOKUP("frg",[1]pl!$Q:$Q,pos!S38) / b!S37 +
        HLOOKUP("dmg",[1]pl!$P:$P,pos!S38) / b!S37 * 530 / (184 * EXP(0.24 * avglvl!S37) + 130) +
        HLOOKUP("spo",[1]pl!$R:$R,pos!S38) / b!S37 * 125 +
        MIN(2.2, HLOOKUP("def",[1]pl!$S:$S,pos!S38) / b!S37) * 100 +
        ((185 / (0.17 + EXP((gwr!S37 * 100 - 35) * -0.134))) - 500) * 0.45 +
        (6 - MIN(6,avglvl!S37)) * -60,)</f>
        <v>-5.92454736206804</v>
      </c>
      <c r="T37" s="33">
        <f>IFERROR(
       (1240 - 1040 / POWER(MIN(6,avglvl!T37), 0.164)) * HLOOKUP("frg",[1]pl!$Q:$Q,pos!T38) / b!T37 +
        HLOOKUP("dmg",[1]pl!$P:$P,pos!T38) / b!T37 * 530 / (184 * EXP(0.24 * avglvl!T37) + 130) +
        HLOOKUP("spo",[1]pl!$R:$R,pos!T38) / b!T37 * 125 +
        MIN(2.2, HLOOKUP("def",[1]pl!$S:$S,pos!T38) / b!T37) * 100 +
        ((185 / (0.17 + EXP((gwr!T37 * 100 - 35) * -0.134))) - 500) * 0.45 +
        (6 - MIN(6,avglvl!T37)) * -60,)</f>
        <v>417.84501622917276</v>
      </c>
      <c r="U37" s="33">
        <f>IFERROR(
       (1240 - 1040 / POWER(MIN(6,avglvl!U37), 0.164)) * HLOOKUP("frg",[1]pl!$Q:$Q,pos!U38) / b!U37 +
        HLOOKUP("dmg",[1]pl!$P:$P,pos!U38) / b!U37 * 530 / (184 * EXP(0.24 * avglvl!U37) + 130) +
        HLOOKUP("spo",[1]pl!$R:$R,pos!U38) / b!U37 * 125 +
        MIN(2.2, HLOOKUP("def",[1]pl!$S:$S,pos!U38) / b!U37) * 100 +
        ((185 / (0.17 + EXP((gwr!U37 * 100 - 35) * -0.134))) - 500) * 0.45 +
        (6 - MIN(6,avglvl!U37)) * -60,)</f>
        <v>257.21295852824869</v>
      </c>
      <c r="V37" s="33">
        <f>IFERROR(
       (1240 - 1040 / POWER(MIN(6,avglvl!V37), 0.164)) * HLOOKUP("frg",[1]pl!$Q:$Q,pos!V38) / b!V37 +
        HLOOKUP("dmg",[1]pl!$P:$P,pos!V38) / b!V37 * 530 / (184 * EXP(0.24 * avglvl!V37) + 130) +
        HLOOKUP("spo",[1]pl!$R:$R,pos!V38) / b!V37 * 125 +
        MIN(2.2, HLOOKUP("def",[1]pl!$S:$S,pos!V38) / b!V37) * 100 +
        ((185 / (0.17 + EXP((gwr!V37 * 100 - 35) * -0.134))) - 500) * 0.45 +
        (6 - MIN(6,avglvl!V37)) * -60,)</f>
        <v>943.61637727276081</v>
      </c>
      <c r="W37" s="33">
        <f>IFERROR(
       (1240 - 1040 / POWER(MIN(6,avglvl!W37), 0.164)) * HLOOKUP("frg",[1]pl!$Q:$Q,pos!W38) / b!W37 +
        HLOOKUP("dmg",[1]pl!$P:$P,pos!W38) / b!W37 * 530 / (184 * EXP(0.24 * avglvl!W37) + 130) +
        HLOOKUP("spo",[1]pl!$R:$R,pos!W38) / b!W37 * 125 +
        MIN(2.2, HLOOKUP("def",[1]pl!$S:$S,pos!W38) / b!W37) * 100 +
        ((185 / (0.17 + EXP((gwr!W37 * 100 - 35) * -0.134))) - 500) * 0.45 +
        (6 - MIN(6,avglvl!W37)) * -60,)</f>
        <v>460.55764160145918</v>
      </c>
      <c r="X37" s="33">
        <f>IFERROR(
       (1240 - 1040 / POWER(MIN(6,avglvl!X37), 0.164)) * HLOOKUP("frg",[1]pl!$Q:$Q,pos!X38) / b!X37 +
        HLOOKUP("dmg",[1]pl!$P:$P,pos!X38) / b!X37 * 530 / (184 * EXP(0.24 * avglvl!X37) + 130) +
        HLOOKUP("spo",[1]pl!$R:$R,pos!X38) / b!X37 * 125 +
        MIN(2.2, HLOOKUP("def",[1]pl!$S:$S,pos!X38) / b!X37) * 100 +
        ((185 / (0.17 + EXP((gwr!X37 * 100 - 35) * -0.134))) - 500) * 0.45 +
        (6 - MIN(6,avglvl!X37)) * -60,)</f>
        <v>677.87429996317928</v>
      </c>
      <c r="Y37" s="33">
        <f>IFERROR(
       (1240 - 1040 / POWER(MIN(6,avglvl!Y37), 0.164)) * HLOOKUP("frg",[1]pl!$Q:$Q,pos!Y38) / b!Y37 +
        HLOOKUP("dmg",[1]pl!$P:$P,pos!Y38) / b!Y37 * 530 / (184 * EXP(0.24 * avglvl!Y37) + 130) +
        HLOOKUP("spo",[1]pl!$R:$R,pos!Y38) / b!Y37 * 125 +
        MIN(2.2, HLOOKUP("def",[1]pl!$S:$S,pos!Y38) / b!Y37) * 100 +
        ((185 / (0.17 + EXP((gwr!Y37 * 100 - 35) * -0.134))) - 500) * 0.45 +
        (6 - MIN(6,avglvl!Y37)) * -60,)</f>
        <v>1091.8661176087453</v>
      </c>
      <c r="Z37" s="33">
        <f>IFERROR(
       (1240 - 1040 / POWER(MIN(6,avglvl!Z37), 0.164)) * HLOOKUP("frg",[1]pl!$Q:$Q,pos!Z38) / b!Z37 +
        HLOOKUP("dmg",[1]pl!$P:$P,pos!Z38) / b!Z37 * 530 / (184 * EXP(0.24 * avglvl!Z37) + 130) +
        HLOOKUP("spo",[1]pl!$R:$R,pos!Z38) / b!Z37 * 125 +
        MIN(2.2, HLOOKUP("def",[1]pl!$S:$S,pos!Z38) / b!Z37) * 100 +
        ((185 / (0.17 + EXP((gwr!Z37 * 100 - 35) * -0.134))) - 500) * 0.45 +
        (6 - MIN(6,avglvl!Z37)) * -60,)</f>
        <v>200.9305358283965</v>
      </c>
      <c r="AA37" s="33">
        <f>IFERROR(
       (1240 - 1040 / POWER(MIN(6,avglvl!AA37), 0.164)) * HLOOKUP("frg",[1]pl!$Q:$Q,pos!AA38) / b!AA37 +
        HLOOKUP("dmg",[1]pl!$P:$P,pos!AA38) / b!AA37 * 530 / (184 * EXP(0.24 * avglvl!AA37) + 130) +
        HLOOKUP("spo",[1]pl!$R:$R,pos!AA38) / b!AA37 * 125 +
        MIN(2.2, HLOOKUP("def",[1]pl!$S:$S,pos!AA38) / b!AA37) * 100 +
        ((185 / (0.17 + EXP((gwr!AA37 * 100 - 35) * -0.134))) - 500) * 0.45 +
        (6 - MIN(6,avglvl!AA37)) * -60,)</f>
        <v>629.14395756432373</v>
      </c>
      <c r="AB37" s="33">
        <f>IFERROR(
       (1240 - 1040 / POWER(MIN(6,avglvl!AB37), 0.164)) * HLOOKUP("frg",[1]pl!$Q:$Q,pos!AB38) / b!AB37 +
        HLOOKUP("dmg",[1]pl!$P:$P,pos!AB38) / b!AB37 * 530 / (184 * EXP(0.24 * avglvl!AB37) + 130) +
        HLOOKUP("spo",[1]pl!$R:$R,pos!AB38) / b!AB37 * 125 +
        MIN(2.2, HLOOKUP("def",[1]pl!$S:$S,pos!AB38) / b!AB37) * 100 +
        ((185 / (0.17 + EXP((gwr!AB37 * 100 - 35) * -0.134))) - 500) * 0.45 +
        (6 - MIN(6,avglvl!AB37)) * -60,)</f>
        <v>905.68419724604018</v>
      </c>
      <c r="AC37" s="33">
        <f>IFERROR(
       (1240 - 1040 / POWER(MIN(6,avglvl!AC37), 0.164)) * HLOOKUP("frg",[1]pl!$Q:$Q,pos!AC38) / b!AC37 +
        HLOOKUP("dmg",[1]pl!$P:$P,pos!AC38) / b!AC37 * 530 / (184 * EXP(0.24 * avglvl!AC37) + 130) +
        HLOOKUP("spo",[1]pl!$R:$R,pos!AC38) / b!AC37 * 125 +
        MIN(2.2, HLOOKUP("def",[1]pl!$S:$S,pos!AC38) / b!AC37) * 100 +
        ((185 / (0.17 + EXP((gwr!AC37 * 100 - 35) * -0.134))) - 500) * 0.45 +
        (6 - MIN(6,avglvl!AC37)) * -60,)</f>
        <v>647.65306219903584</v>
      </c>
      <c r="AD37" s="33">
        <f>IFERROR(
       (1240 - 1040 / POWER(MIN(6,avglvl!AD37), 0.164)) * HLOOKUP("frg",[1]pl!$Q:$Q,pos!AD38) / b!AD37 +
        HLOOKUP("dmg",[1]pl!$P:$P,pos!AD38) / b!AD37 * 530 / (184 * EXP(0.24 * avglvl!AD37) + 130) +
        HLOOKUP("spo",[1]pl!$R:$R,pos!AD38) / b!AD37 * 125 +
        MIN(2.2, HLOOKUP("def",[1]pl!$S:$S,pos!AD38) / b!AD37) * 100 +
        ((185 / (0.17 + EXP((gwr!AD37 * 100 - 35) * -0.134))) - 500) * 0.45 +
        (6 - MIN(6,avglvl!AD37)) * -60,)</f>
        <v>609.14249128624692</v>
      </c>
      <c r="AE37" s="33">
        <f>IFERROR(
       (1240 - 1040 / POWER(MIN(6,avglvl!AE37), 0.164)) * HLOOKUP("frg",[1]pl!$Q:$Q,pos!AE38) / b!AE37 +
        HLOOKUP("dmg",[1]pl!$P:$P,pos!AE38) / b!AE37 * 530 / (184 * EXP(0.24 * avglvl!AE37) + 130) +
        HLOOKUP("spo",[1]pl!$R:$R,pos!AE38) / b!AE37 * 125 +
        MIN(2.2, HLOOKUP("def",[1]pl!$S:$S,pos!AE38) / b!AE37) * 100 +
        ((185 / (0.17 + EXP((gwr!AE37 * 100 - 35) * -0.134))) - 500) * 0.45 +
        (6 - MIN(6,avglvl!AE37)) * -60,)</f>
        <v>1117.8240701390446</v>
      </c>
    </row>
    <row r="38" spans="1:31" x14ac:dyDescent="0.25">
      <c r="A38" s="33">
        <f>IFERROR(
       (1240 - 1040 / POWER(MIN(6,avglvl!A38), 0.164)) * HLOOKUP("frg",[1]pl!$Q:$Q,pos!A39) / b!A38 +
        HLOOKUP("dmg",[1]pl!$P:$P,pos!A39) / b!A38 * 530 / (184 * EXP(0.24 * avglvl!A38) + 130) +
        HLOOKUP("spo",[1]pl!$R:$R,pos!A39) / b!A38 * 125 +
        MIN(2.2, HLOOKUP("def",[1]pl!$S:$S,pos!A39) / b!A38) * 100 +
        ((185 / (0.17 + EXP((gwr!A38 * 100 - 35) * -0.134))) - 500) * 0.45 +
        (6 - MIN(6,avglvl!A38)) * -60,)</f>
        <v>297.32796633421378</v>
      </c>
      <c r="B38" s="33">
        <f>IFERROR(
       (1240 - 1040 / POWER(MIN(6,avglvl!B38), 0.164)) * HLOOKUP("frg",[1]pl!$Q:$Q,pos!B39) / b!B38 +
        HLOOKUP("dmg",[1]pl!$P:$P,pos!B39) / b!B38 * 530 / (184 * EXP(0.24 * avglvl!B38) + 130) +
        HLOOKUP("spo",[1]pl!$R:$R,pos!B39) / b!B38 * 125 +
        MIN(2.2, HLOOKUP("def",[1]pl!$S:$S,pos!B39) / b!B38) * 100 +
        ((185 / (0.17 + EXP((gwr!B38 * 100 - 35) * -0.134))) - 500) * 0.45 +
        (6 - MIN(6,avglvl!B38)) * -60,)</f>
        <v>164.35078777045567</v>
      </c>
      <c r="C38" s="33">
        <f>IFERROR(
       (1240 - 1040 / POWER(MIN(6,avglvl!C38), 0.164)) * HLOOKUP("frg",[1]pl!$Q:$Q,pos!C39) / b!C38 +
        HLOOKUP("dmg",[1]pl!$P:$P,pos!C39) / b!C38 * 530 / (184 * EXP(0.24 * avglvl!C38) + 130) +
        HLOOKUP("spo",[1]pl!$R:$R,pos!C39) / b!C38 * 125 +
        MIN(2.2, HLOOKUP("def",[1]pl!$S:$S,pos!C39) / b!C38) * 100 +
        ((185 / (0.17 + EXP((gwr!C38 * 100 - 35) * -0.134))) - 500) * 0.45 +
        (6 - MIN(6,avglvl!C38)) * -60,)</f>
        <v>413.05655184273991</v>
      </c>
      <c r="D38" s="33">
        <f>IFERROR(
       (1240 - 1040 / POWER(MIN(6,avglvl!D38), 0.164)) * HLOOKUP("frg",[1]pl!$Q:$Q,pos!D39) / b!D38 +
        HLOOKUP("dmg",[1]pl!$P:$P,pos!D39) / b!D38 * 530 / (184 * EXP(0.24 * avglvl!D38) + 130) +
        HLOOKUP("spo",[1]pl!$R:$R,pos!D39) / b!D38 * 125 +
        MIN(2.2, HLOOKUP("def",[1]pl!$S:$S,pos!D39) / b!D38) * 100 +
        ((185 / (0.17 + EXP((gwr!D38 * 100 - 35) * -0.134))) - 500) * 0.45 +
        (6 - MIN(6,avglvl!D38)) * -60,)</f>
        <v>839.73117077560153</v>
      </c>
      <c r="E38" s="33">
        <f>IFERROR(
       (1240 - 1040 / POWER(MIN(6,avglvl!E38), 0.164)) * HLOOKUP("frg",[1]pl!$Q:$Q,pos!E39) / b!E38 +
        HLOOKUP("dmg",[1]pl!$P:$P,pos!E39) / b!E38 * 530 / (184 * EXP(0.24 * avglvl!E38) + 130) +
        HLOOKUP("spo",[1]pl!$R:$R,pos!E39) / b!E38 * 125 +
        MIN(2.2, HLOOKUP("def",[1]pl!$S:$S,pos!E39) / b!E38) * 100 +
        ((185 / (0.17 + EXP((gwr!E38 * 100 - 35) * -0.134))) - 500) * 0.45 +
        (6 - MIN(6,avglvl!E38)) * -60,)</f>
        <v>44.25680089814594</v>
      </c>
      <c r="F38" s="33">
        <f>IFERROR(
       (1240 - 1040 / POWER(MIN(6,avglvl!F38), 0.164)) * HLOOKUP("frg",[1]pl!$Q:$Q,pos!F39) / b!F38 +
        HLOOKUP("dmg",[1]pl!$P:$P,pos!F39) / b!F38 * 530 / (184 * EXP(0.24 * avglvl!F38) + 130) +
        HLOOKUP("spo",[1]pl!$R:$R,pos!F39) / b!F38 * 125 +
        MIN(2.2, HLOOKUP("def",[1]pl!$S:$S,pos!F39) / b!F38) * 100 +
        ((185 / (0.17 + EXP((gwr!F38 * 100 - 35) * -0.134))) - 500) * 0.45 +
        (6 - MIN(6,avglvl!F38)) * -60,)</f>
        <v>1213.626504294451</v>
      </c>
      <c r="G38" s="33">
        <f>IFERROR(
       (1240 - 1040 / POWER(MIN(6,avglvl!G38), 0.164)) * HLOOKUP("frg",[1]pl!$Q:$Q,pos!G39) / b!G38 +
        HLOOKUP("dmg",[1]pl!$P:$P,pos!G39) / b!G38 * 530 / (184 * EXP(0.24 * avglvl!G38) + 130) +
        HLOOKUP("spo",[1]pl!$R:$R,pos!G39) / b!G38 * 125 +
        MIN(2.2, HLOOKUP("def",[1]pl!$S:$S,pos!G39) / b!G38) * 100 +
        ((185 / (0.17 + EXP((gwr!G38 * 100 - 35) * -0.134))) - 500) * 0.45 +
        (6 - MIN(6,avglvl!G38)) * -60,)</f>
        <v>188.13666957664503</v>
      </c>
      <c r="H38" s="33">
        <f>IFERROR(
       (1240 - 1040 / POWER(MIN(6,avglvl!H38), 0.164)) * HLOOKUP("frg",[1]pl!$Q:$Q,pos!H39) / b!H38 +
        HLOOKUP("dmg",[1]pl!$P:$P,pos!H39) / b!H38 * 530 / (184 * EXP(0.24 * avglvl!H38) + 130) +
        HLOOKUP("spo",[1]pl!$R:$R,pos!H39) / b!H38 * 125 +
        MIN(2.2, HLOOKUP("def",[1]pl!$S:$S,pos!H39) / b!H38) * 100 +
        ((185 / (0.17 + EXP((gwr!H38 * 100 - 35) * -0.134))) - 500) * 0.45 +
        (6 - MIN(6,avglvl!H38)) * -60,)</f>
        <v>547.16278676582169</v>
      </c>
      <c r="I38" s="33">
        <f>IFERROR(
       (1240 - 1040 / POWER(MIN(6,avglvl!I38), 0.164)) * HLOOKUP("frg",[1]pl!$Q:$Q,pos!I39) / b!I38 +
        HLOOKUP("dmg",[1]pl!$P:$P,pos!I39) / b!I38 * 530 / (184 * EXP(0.24 * avglvl!I38) + 130) +
        HLOOKUP("spo",[1]pl!$R:$R,pos!I39) / b!I38 * 125 +
        MIN(2.2, HLOOKUP("def",[1]pl!$S:$S,pos!I39) / b!I38) * 100 +
        ((185 / (0.17 + EXP((gwr!I38 * 100 - 35) * -0.134))) - 500) * 0.45 +
        (6 - MIN(6,avglvl!I38)) * -60,)</f>
        <v>391.91784296112553</v>
      </c>
      <c r="J38" s="33">
        <f>IFERROR(
       (1240 - 1040 / POWER(MIN(6,avglvl!J38), 0.164)) * HLOOKUP("frg",[1]pl!$Q:$Q,pos!J39) / b!J38 +
        HLOOKUP("dmg",[1]pl!$P:$P,pos!J39) / b!J38 * 530 / (184 * EXP(0.24 * avglvl!J38) + 130) +
        HLOOKUP("spo",[1]pl!$R:$R,pos!J39) / b!J38 * 125 +
        MIN(2.2, HLOOKUP("def",[1]pl!$S:$S,pos!J39) / b!J38) * 100 +
        ((185 / (0.17 + EXP((gwr!J38 * 100 - 35) * -0.134))) - 500) * 0.45 +
        (6 - MIN(6,avglvl!J38)) * -60,)</f>
        <v>158.10867308084187</v>
      </c>
      <c r="K38" s="33">
        <f>IFERROR(
       (1240 - 1040 / POWER(MIN(6,avglvl!K38), 0.164)) * HLOOKUP("frg",[1]pl!$Q:$Q,pos!K39) / b!K38 +
        HLOOKUP("dmg",[1]pl!$P:$P,pos!K39) / b!K38 * 530 / (184 * EXP(0.24 * avglvl!K38) + 130) +
        HLOOKUP("spo",[1]pl!$R:$R,pos!K39) / b!K38 * 125 +
        MIN(2.2, HLOOKUP("def",[1]pl!$S:$S,pos!K39) / b!K38) * 100 +
        ((185 / (0.17 + EXP((gwr!K38 * 100 - 35) * -0.134))) - 500) * 0.45 +
        (6 - MIN(6,avglvl!K38)) * -60,)</f>
        <v>174.50082671052246</v>
      </c>
      <c r="L38" s="33">
        <f>IFERROR(
       (1240 - 1040 / POWER(MIN(6,avglvl!L38), 0.164)) * HLOOKUP("frg",[1]pl!$Q:$Q,pos!L39) / b!L38 +
        HLOOKUP("dmg",[1]pl!$P:$P,pos!L39) / b!L38 * 530 / (184 * EXP(0.24 * avglvl!L38) + 130) +
        HLOOKUP("spo",[1]pl!$R:$R,pos!L39) / b!L38 * 125 +
        MIN(2.2, HLOOKUP("def",[1]pl!$S:$S,pos!L39) / b!L38) * 100 +
        ((185 / (0.17 + EXP((gwr!L38 * 100 - 35) * -0.134))) - 500) * 0.45 +
        (6 - MIN(6,avglvl!L38)) * -60,)</f>
        <v>785.9703963105859</v>
      </c>
      <c r="M38" s="33">
        <f>IFERROR(
       (1240 - 1040 / POWER(MIN(6,avglvl!M38), 0.164)) * HLOOKUP("frg",[1]pl!$Q:$Q,pos!M39) / b!M38 +
        HLOOKUP("dmg",[1]pl!$P:$P,pos!M39) / b!M38 * 530 / (184 * EXP(0.24 * avglvl!M38) + 130) +
        HLOOKUP("spo",[1]pl!$R:$R,pos!M39) / b!M38 * 125 +
        MIN(2.2, HLOOKUP("def",[1]pl!$S:$S,pos!M39) / b!M38) * 100 +
        ((185 / (0.17 + EXP((gwr!M38 * 100 - 35) * -0.134))) - 500) * 0.45 +
        (6 - MIN(6,avglvl!M38)) * -60,)</f>
        <v>278.16415118536156</v>
      </c>
      <c r="N38" s="33">
        <f>IFERROR(
       (1240 - 1040 / POWER(MIN(6,avglvl!N38), 0.164)) * HLOOKUP("frg",[1]pl!$Q:$Q,pos!N39) / b!N38 +
        HLOOKUP("dmg",[1]pl!$P:$P,pos!N39) / b!N38 * 530 / (184 * EXP(0.24 * avglvl!N38) + 130) +
        HLOOKUP("spo",[1]pl!$R:$R,pos!N39) / b!N38 * 125 +
        MIN(2.2, HLOOKUP("def",[1]pl!$S:$S,pos!N39) / b!N38) * 100 +
        ((185 / (0.17 + EXP((gwr!N38 * 100 - 35) * -0.134))) - 500) * 0.45 +
        (6 - MIN(6,avglvl!N38)) * -60,)</f>
        <v>160.76269288470496</v>
      </c>
      <c r="O38" s="33">
        <f>IFERROR(
       (1240 - 1040 / POWER(MIN(6,avglvl!O38), 0.164)) * HLOOKUP("frg",[1]pl!$Q:$Q,pos!O39) / b!O38 +
        HLOOKUP("dmg",[1]pl!$P:$P,pos!O39) / b!O38 * 530 / (184 * EXP(0.24 * avglvl!O38) + 130) +
        HLOOKUP("spo",[1]pl!$R:$R,pos!O39) / b!O38 * 125 +
        MIN(2.2, HLOOKUP("def",[1]pl!$S:$S,pos!O39) / b!O38) * 100 +
        ((185 / (0.17 + EXP((gwr!O38 * 100 - 35) * -0.134))) - 500) * 0.45 +
        (6 - MIN(6,avglvl!O38)) * -60,)</f>
        <v>298.64282728193564</v>
      </c>
      <c r="Q38" s="33">
        <f>IFERROR(
       (1240 - 1040 / POWER(MIN(6,avglvl!Q38), 0.164)) * HLOOKUP("frg",[1]pl!$Q:$Q,pos!Q39) / b!Q38 +
        HLOOKUP("dmg",[1]pl!$P:$P,pos!Q39) / b!Q38 * 530 / (184 * EXP(0.24 * avglvl!Q38) + 130) +
        HLOOKUP("spo",[1]pl!$R:$R,pos!Q39) / b!Q38 * 125 +
        MIN(2.2, HLOOKUP("def",[1]pl!$S:$S,pos!Q39) / b!Q38) * 100 +
        ((185 / (0.17 + EXP((gwr!Q38 * 100 - 35) * -0.134))) - 500) * 0.45 +
        (6 - MIN(6,avglvl!Q38)) * -60,)</f>
        <v>195.5811960097254</v>
      </c>
      <c r="R38" s="33">
        <f>IFERROR(
       (1240 - 1040 / POWER(MIN(6,avglvl!R38), 0.164)) * HLOOKUP("frg",[1]pl!$Q:$Q,pos!R39) / b!R38 +
        HLOOKUP("dmg",[1]pl!$P:$P,pos!R39) / b!R38 * 530 / (184 * EXP(0.24 * avglvl!R38) + 130) +
        HLOOKUP("spo",[1]pl!$R:$R,pos!R39) / b!R38 * 125 +
        MIN(2.2, HLOOKUP("def",[1]pl!$S:$S,pos!R39) / b!R38) * 100 +
        ((185 / (0.17 + EXP((gwr!R38 * 100 - 35) * -0.134))) - 500) * 0.45 +
        (6 - MIN(6,avglvl!R38)) * -60,)</f>
        <v>458.46777434999296</v>
      </c>
      <c r="S38" s="33">
        <f>IFERROR(
       (1240 - 1040 / POWER(MIN(6,avglvl!S38), 0.164)) * HLOOKUP("frg",[1]pl!$Q:$Q,pos!S39) / b!S38 +
        HLOOKUP("dmg",[1]pl!$P:$P,pos!S39) / b!S38 * 530 / (184 * EXP(0.24 * avglvl!S38) + 130) +
        HLOOKUP("spo",[1]pl!$R:$R,pos!S39) / b!S38 * 125 +
        MIN(2.2, HLOOKUP("def",[1]pl!$S:$S,pos!S39) / b!S38) * 100 +
        ((185 / (0.17 + EXP((gwr!S38 * 100 - 35) * -0.134))) - 500) * 0.45 +
        (6 - MIN(6,avglvl!S38)) * -60,)</f>
        <v>323.65610120320798</v>
      </c>
      <c r="T38" s="33">
        <f>IFERROR(
       (1240 - 1040 / POWER(MIN(6,avglvl!T38), 0.164)) * HLOOKUP("frg",[1]pl!$Q:$Q,pos!T39) / b!T38 +
        HLOOKUP("dmg",[1]pl!$P:$P,pos!T39) / b!T38 * 530 / (184 * EXP(0.24 * avglvl!T38) + 130) +
        HLOOKUP("spo",[1]pl!$R:$R,pos!T39) / b!T38 * 125 +
        MIN(2.2, HLOOKUP("def",[1]pl!$S:$S,pos!T39) / b!T38) * 100 +
        ((185 / (0.17 + EXP((gwr!T38 * 100 - 35) * -0.134))) - 500) * 0.45 +
        (6 - MIN(6,avglvl!T38)) * -60,)</f>
        <v>470.79746810014058</v>
      </c>
      <c r="U38" s="33">
        <f>IFERROR(
       (1240 - 1040 / POWER(MIN(6,avglvl!U38), 0.164)) * HLOOKUP("frg",[1]pl!$Q:$Q,pos!U39) / b!U38 +
        HLOOKUP("dmg",[1]pl!$P:$P,pos!U39) / b!U38 * 530 / (184 * EXP(0.24 * avglvl!U38) + 130) +
        HLOOKUP("spo",[1]pl!$R:$R,pos!U39) / b!U38 * 125 +
        MIN(2.2, HLOOKUP("def",[1]pl!$S:$S,pos!U39) / b!U38) * 100 +
        ((185 / (0.17 + EXP((gwr!U38 * 100 - 35) * -0.134))) - 500) * 0.45 +
        (6 - MIN(6,avglvl!U38)) * -60,)</f>
        <v>108.77149800333387</v>
      </c>
      <c r="V38" s="33">
        <f>IFERROR(
       (1240 - 1040 / POWER(MIN(6,avglvl!V38), 0.164)) * HLOOKUP("frg",[1]pl!$Q:$Q,pos!V39) / b!V38 +
        HLOOKUP("dmg",[1]pl!$P:$P,pos!V39) / b!V38 * 530 / (184 * EXP(0.24 * avglvl!V38) + 130) +
        HLOOKUP("spo",[1]pl!$R:$R,pos!V39) / b!V38 * 125 +
        MIN(2.2, HLOOKUP("def",[1]pl!$S:$S,pos!V39) / b!V38) * 100 +
        ((185 / (0.17 + EXP((gwr!V38 * 100 - 35) * -0.134))) - 500) * 0.45 +
        (6 - MIN(6,avglvl!V38)) * -60,)</f>
        <v>-64.369826694208854</v>
      </c>
      <c r="W38" s="33">
        <f>IFERROR(
       (1240 - 1040 / POWER(MIN(6,avglvl!W38), 0.164)) * HLOOKUP("frg",[1]pl!$Q:$Q,pos!W39) / b!W38 +
        HLOOKUP("dmg",[1]pl!$P:$P,pos!W39) / b!W38 * 530 / (184 * EXP(0.24 * avglvl!W38) + 130) +
        HLOOKUP("spo",[1]pl!$R:$R,pos!W39) / b!W38 * 125 +
        MIN(2.2, HLOOKUP("def",[1]pl!$S:$S,pos!W39) / b!W38) * 100 +
        ((185 / (0.17 + EXP((gwr!W38 * 100 - 35) * -0.134))) - 500) * 0.45 +
        (6 - MIN(6,avglvl!W38)) * -60,)</f>
        <v>414.60719057380561</v>
      </c>
      <c r="X38" s="33">
        <f>IFERROR(
       (1240 - 1040 / POWER(MIN(6,avglvl!X38), 0.164)) * HLOOKUP("frg",[1]pl!$Q:$Q,pos!X39) / b!X38 +
        HLOOKUP("dmg",[1]pl!$P:$P,pos!X39) / b!X38 * 530 / (184 * EXP(0.24 * avglvl!X38) + 130) +
        HLOOKUP("spo",[1]pl!$R:$R,pos!X39) / b!X38 * 125 +
        MIN(2.2, HLOOKUP("def",[1]pl!$S:$S,pos!X39) / b!X38) * 100 +
        ((185 / (0.17 + EXP((gwr!X38 * 100 - 35) * -0.134))) - 500) * 0.45 +
        (6 - MIN(6,avglvl!X38)) * -60,)</f>
        <v>866.30816917944333</v>
      </c>
      <c r="Y38" s="33">
        <f>IFERROR(
       (1240 - 1040 / POWER(MIN(6,avglvl!Y38), 0.164)) * HLOOKUP("frg",[1]pl!$Q:$Q,pos!Y39) / b!Y38 +
        HLOOKUP("dmg",[1]pl!$P:$P,pos!Y39) / b!Y38 * 530 / (184 * EXP(0.24 * avglvl!Y38) + 130) +
        HLOOKUP("spo",[1]pl!$R:$R,pos!Y39) / b!Y38 * 125 +
        MIN(2.2, HLOOKUP("def",[1]pl!$S:$S,pos!Y39) / b!Y38) * 100 +
        ((185 / (0.17 + EXP((gwr!Y38 * 100 - 35) * -0.134))) - 500) * 0.45 +
        (6 - MIN(6,avglvl!Y38)) * -60,)</f>
        <v>1083.9470974216508</v>
      </c>
      <c r="Z38" s="33">
        <f>IFERROR(
       (1240 - 1040 / POWER(MIN(6,avglvl!Z38), 0.164)) * HLOOKUP("frg",[1]pl!$Q:$Q,pos!Z39) / b!Z38 +
        HLOOKUP("dmg",[1]pl!$P:$P,pos!Z39) / b!Z38 * 530 / (184 * EXP(0.24 * avglvl!Z38) + 130) +
        HLOOKUP("spo",[1]pl!$R:$R,pos!Z39) / b!Z38 * 125 +
        MIN(2.2, HLOOKUP("def",[1]pl!$S:$S,pos!Z39) / b!Z38) * 100 +
        ((185 / (0.17 + EXP((gwr!Z38 * 100 - 35) * -0.134))) - 500) * 0.45 +
        (6 - MIN(6,avglvl!Z38)) * -60,)</f>
        <v>326.06749834222728</v>
      </c>
      <c r="AA38" s="33">
        <f>IFERROR(
       (1240 - 1040 / POWER(MIN(6,avglvl!AA38), 0.164)) * HLOOKUP("frg",[1]pl!$Q:$Q,pos!AA39) / b!AA38 +
        HLOOKUP("dmg",[1]pl!$P:$P,pos!AA39) / b!AA38 * 530 / (184 * EXP(0.24 * avglvl!AA38) + 130) +
        HLOOKUP("spo",[1]pl!$R:$R,pos!AA39) / b!AA38 * 125 +
        MIN(2.2, HLOOKUP("def",[1]pl!$S:$S,pos!AA39) / b!AA38) * 100 +
        ((185 / (0.17 + EXP((gwr!AA38 * 100 - 35) * -0.134))) - 500) * 0.45 +
        (6 - MIN(6,avglvl!AA38)) * -60,)</f>
        <v>693.551553594339</v>
      </c>
      <c r="AB38" s="33">
        <f>IFERROR(
       (1240 - 1040 / POWER(MIN(6,avglvl!AB38), 0.164)) * HLOOKUP("frg",[1]pl!$Q:$Q,pos!AB39) / b!AB38 +
        HLOOKUP("dmg",[1]pl!$P:$P,pos!AB39) / b!AB38 * 530 / (184 * EXP(0.24 * avglvl!AB38) + 130) +
        HLOOKUP("spo",[1]pl!$R:$R,pos!AB39) / b!AB38 * 125 +
        MIN(2.2, HLOOKUP("def",[1]pl!$S:$S,pos!AB39) / b!AB38) * 100 +
        ((185 / (0.17 + EXP((gwr!AB38 * 100 - 35) * -0.134))) - 500) * 0.45 +
        (6 - MIN(6,avglvl!AB38)) * -60,)</f>
        <v>919.81698852746445</v>
      </c>
      <c r="AC38" s="33">
        <f>IFERROR(
       (1240 - 1040 / POWER(MIN(6,avglvl!AC38), 0.164)) * HLOOKUP("frg",[1]pl!$Q:$Q,pos!AC39) / b!AC38 +
        HLOOKUP("dmg",[1]pl!$P:$P,pos!AC39) / b!AC38 * 530 / (184 * EXP(0.24 * avglvl!AC38) + 130) +
        HLOOKUP("spo",[1]pl!$R:$R,pos!AC39) / b!AC38 * 125 +
        MIN(2.2, HLOOKUP("def",[1]pl!$S:$S,pos!AC39) / b!AC38) * 100 +
        ((185 / (0.17 + EXP((gwr!AC38 * 100 - 35) * -0.134))) - 500) * 0.45 +
        (6 - MIN(6,avglvl!AC38)) * -60,)</f>
        <v>891.60599164219582</v>
      </c>
      <c r="AD38" s="33">
        <f>IFERROR(
       (1240 - 1040 / POWER(MIN(6,avglvl!AD38), 0.164)) * HLOOKUP("frg",[1]pl!$Q:$Q,pos!AD39) / b!AD38 +
        HLOOKUP("dmg",[1]pl!$P:$P,pos!AD39) / b!AD38 * 530 / (184 * EXP(0.24 * avglvl!AD38) + 130) +
        HLOOKUP("spo",[1]pl!$R:$R,pos!AD39) / b!AD38 * 125 +
        MIN(2.2, HLOOKUP("def",[1]pl!$S:$S,pos!AD39) / b!AD38) * 100 +
        ((185 / (0.17 + EXP((gwr!AD38 * 100 - 35) * -0.134))) - 500) * 0.45 +
        (6 - MIN(6,avglvl!AD38)) * -60,)</f>
        <v>444.37656220418251</v>
      </c>
      <c r="AE38" s="33">
        <f>IFERROR(
       (1240 - 1040 / POWER(MIN(6,avglvl!AE38), 0.164)) * HLOOKUP("frg",[1]pl!$Q:$Q,pos!AE39) / b!AE38 +
        HLOOKUP("dmg",[1]pl!$P:$P,pos!AE39) / b!AE38 * 530 / (184 * EXP(0.24 * avglvl!AE38) + 130) +
        HLOOKUP("spo",[1]pl!$R:$R,pos!AE39) / b!AE38 * 125 +
        MIN(2.2, HLOOKUP("def",[1]pl!$S:$S,pos!AE39) / b!AE38) * 100 +
        ((185 / (0.17 + EXP((gwr!AE38 * 100 - 35) * -0.134))) - 500) * 0.45 +
        (6 - MIN(6,avglvl!AE38)) * -60,)</f>
        <v>190.81876875748014</v>
      </c>
    </row>
    <row r="39" spans="1:31" x14ac:dyDescent="0.25">
      <c r="A39" s="33">
        <f>IFERROR(
       (1240 - 1040 / POWER(MIN(6,avglvl!A39), 0.164)) * HLOOKUP("frg",[1]pl!$Q:$Q,pos!A40) / b!A39 +
        HLOOKUP("dmg",[1]pl!$P:$P,pos!A40) / b!A39 * 530 / (184 * EXP(0.24 * avglvl!A39) + 130) +
        HLOOKUP("spo",[1]pl!$R:$R,pos!A40) / b!A39 * 125 +
        MIN(2.2, HLOOKUP("def",[1]pl!$S:$S,pos!A40) / b!A39) * 100 +
        ((185 / (0.17 + EXP((gwr!A39 * 100 - 35) * -0.134))) - 500) * 0.45 +
        (6 - MIN(6,avglvl!A39)) * -60,)</f>
        <v>151.53171935249867</v>
      </c>
      <c r="B39" s="33">
        <f>IFERROR(
       (1240 - 1040 / POWER(MIN(6,avglvl!B39), 0.164)) * HLOOKUP("frg",[1]pl!$Q:$Q,pos!B40) / b!B39 +
        HLOOKUP("dmg",[1]pl!$P:$P,pos!B40) / b!B39 * 530 / (184 * EXP(0.24 * avglvl!B39) + 130) +
        HLOOKUP("spo",[1]pl!$R:$R,pos!B40) / b!B39 * 125 +
        MIN(2.2, HLOOKUP("def",[1]pl!$S:$S,pos!B40) / b!B39) * 100 +
        ((185 / (0.17 + EXP((gwr!B39 * 100 - 35) * -0.134))) - 500) * 0.45 +
        (6 - MIN(6,avglvl!B39)) * -60,)</f>
        <v>483.42158084698917</v>
      </c>
      <c r="C39" s="33">
        <f>IFERROR(
       (1240 - 1040 / POWER(MIN(6,avglvl!C39), 0.164)) * HLOOKUP("frg",[1]pl!$Q:$Q,pos!C40) / b!C39 +
        HLOOKUP("dmg",[1]pl!$P:$P,pos!C40) / b!C39 * 530 / (184 * EXP(0.24 * avglvl!C39) + 130) +
        HLOOKUP("spo",[1]pl!$R:$R,pos!C40) / b!C39 * 125 +
        MIN(2.2, HLOOKUP("def",[1]pl!$S:$S,pos!C40) / b!C39) * 100 +
        ((185 / (0.17 + EXP((gwr!C39 * 100 - 35) * -0.134))) - 500) * 0.45 +
        (6 - MIN(6,avglvl!C39)) * -60,)</f>
        <v>211.74534464970276</v>
      </c>
      <c r="D39" s="33">
        <f>IFERROR(
       (1240 - 1040 / POWER(MIN(6,avglvl!D39), 0.164)) * HLOOKUP("frg",[1]pl!$Q:$Q,pos!D40) / b!D39 +
        HLOOKUP("dmg",[1]pl!$P:$P,pos!D40) / b!D39 * 530 / (184 * EXP(0.24 * avglvl!D39) + 130) +
        HLOOKUP("spo",[1]pl!$R:$R,pos!D40) / b!D39 * 125 +
        MIN(2.2, HLOOKUP("def",[1]pl!$S:$S,pos!D40) / b!D39) * 100 +
        ((185 / (0.17 + EXP((gwr!D39 * 100 - 35) * -0.134))) - 500) * 0.45 +
        (6 - MIN(6,avglvl!D39)) * -60,)</f>
        <v>1017.4410796272083</v>
      </c>
      <c r="E39" s="33">
        <f>IFERROR(
       (1240 - 1040 / POWER(MIN(6,avglvl!E39), 0.164)) * HLOOKUP("frg",[1]pl!$Q:$Q,pos!E40) / b!E39 +
        HLOOKUP("dmg",[1]pl!$P:$P,pos!E40) / b!E39 * 530 / (184 * EXP(0.24 * avglvl!E39) + 130) +
        HLOOKUP("spo",[1]pl!$R:$R,pos!E40) / b!E39 * 125 +
        MIN(2.2, HLOOKUP("def",[1]pl!$S:$S,pos!E40) / b!E39) * 100 +
        ((185 / (0.17 + EXP((gwr!E39 * 100 - 35) * -0.134))) - 500) * 0.45 +
        (6 - MIN(6,avglvl!E39)) * -60,)</f>
        <v>1213.626504294451</v>
      </c>
      <c r="F39" s="33">
        <f>IFERROR(
       (1240 - 1040 / POWER(MIN(6,avglvl!F39), 0.164)) * HLOOKUP("frg",[1]pl!$Q:$Q,pos!F40) / b!F39 +
        HLOOKUP("dmg",[1]pl!$P:$P,pos!F40) / b!F39 * 530 / (184 * EXP(0.24 * avglvl!F39) + 130) +
        HLOOKUP("spo",[1]pl!$R:$R,pos!F40) / b!F39 * 125 +
        MIN(2.2, HLOOKUP("def",[1]pl!$S:$S,pos!F40) / b!F39) * 100 +
        ((185 / (0.17 + EXP((gwr!F39 * 100 - 35) * -0.134))) - 500) * 0.45 +
        (6 - MIN(6,avglvl!F39)) * -60,)</f>
        <v>226.66897578344401</v>
      </c>
      <c r="G39" s="33">
        <f>IFERROR(
       (1240 - 1040 / POWER(MIN(6,avglvl!G39), 0.164)) * HLOOKUP("frg",[1]pl!$Q:$Q,pos!G40) / b!G39 +
        HLOOKUP("dmg",[1]pl!$P:$P,pos!G40) / b!G39 * 530 / (184 * EXP(0.24 * avglvl!G39) + 130) +
        HLOOKUP("spo",[1]pl!$R:$R,pos!G40) / b!G39 * 125 +
        MIN(2.2, HLOOKUP("def",[1]pl!$S:$S,pos!G40) / b!G39) * 100 +
        ((185 / (0.17 + EXP((gwr!G39 * 100 - 35) * -0.134))) - 500) * 0.45 +
        (6 - MIN(6,avglvl!G39)) * -60,)</f>
        <v>0</v>
      </c>
      <c r="H39" s="33">
        <f>IFERROR(
       (1240 - 1040 / POWER(MIN(6,avglvl!H39), 0.164)) * HLOOKUP("frg",[1]pl!$Q:$Q,pos!H40) / b!H39 +
        HLOOKUP("dmg",[1]pl!$P:$P,pos!H40) / b!H39 * 530 / (184 * EXP(0.24 * avglvl!H39) + 130) +
        HLOOKUP("spo",[1]pl!$R:$R,pos!H40) / b!H39 * 125 +
        MIN(2.2, HLOOKUP("def",[1]pl!$S:$S,pos!H40) / b!H39) * 100 +
        ((185 / (0.17 + EXP((gwr!H39 * 100 - 35) * -0.134))) - 500) * 0.45 +
        (6 - MIN(6,avglvl!H39)) * -60,)</f>
        <v>672.72990294242402</v>
      </c>
      <c r="I39" s="33">
        <f>IFERROR(
       (1240 - 1040 / POWER(MIN(6,avglvl!I39), 0.164)) * HLOOKUP("frg",[1]pl!$Q:$Q,pos!I40) / b!I39 +
        HLOOKUP("dmg",[1]pl!$P:$P,pos!I40) / b!I39 * 530 / (184 * EXP(0.24 * avglvl!I39) + 130) +
        HLOOKUP("spo",[1]pl!$R:$R,pos!I40) / b!I39 * 125 +
        MIN(2.2, HLOOKUP("def",[1]pl!$S:$S,pos!I40) / b!I39) * 100 +
        ((185 / (0.17 + EXP((gwr!I39 * 100 - 35) * -0.134))) - 500) * 0.45 +
        (6 - MIN(6,avglvl!I39)) * -60,)</f>
        <v>388.06895150673665</v>
      </c>
      <c r="J39" s="33">
        <f>IFERROR(
       (1240 - 1040 / POWER(MIN(6,avglvl!J39), 0.164)) * HLOOKUP("frg",[1]pl!$Q:$Q,pos!J40) / b!J39 +
        HLOOKUP("dmg",[1]pl!$P:$P,pos!J40) / b!J39 * 530 / (184 * EXP(0.24 * avglvl!J39) + 130) +
        HLOOKUP("spo",[1]pl!$R:$R,pos!J40) / b!J39 * 125 +
        MIN(2.2, HLOOKUP("def",[1]pl!$S:$S,pos!J40) / b!J39) * 100 +
        ((185 / (0.17 + EXP((gwr!J39 * 100 - 35) * -0.134))) - 500) * 0.45 +
        (6 - MIN(6,avglvl!J39)) * -60,)</f>
        <v>0</v>
      </c>
      <c r="K39" s="33">
        <f>IFERROR(
       (1240 - 1040 / POWER(MIN(6,avglvl!K39), 0.164)) * HLOOKUP("frg",[1]pl!$Q:$Q,pos!K40) / b!K39 +
        HLOOKUP("dmg",[1]pl!$P:$P,pos!K40) / b!K39 * 530 / (184 * EXP(0.24 * avglvl!K39) + 130) +
        HLOOKUP("spo",[1]pl!$R:$R,pos!K40) / b!K39 * 125 +
        MIN(2.2, HLOOKUP("def",[1]pl!$S:$S,pos!K40) / b!K39) * 100 +
        ((185 / (0.17 + EXP((gwr!K39 * 100 - 35) * -0.134))) - 500) * 0.45 +
        (6 - MIN(6,avglvl!K39)) * -60,)</f>
        <v>649.33131663536324</v>
      </c>
      <c r="L39" s="33">
        <f>IFERROR(
       (1240 - 1040 / POWER(MIN(6,avglvl!L39), 0.164)) * HLOOKUP("frg",[1]pl!$Q:$Q,pos!L40) / b!L39 +
        HLOOKUP("dmg",[1]pl!$P:$P,pos!L40) / b!L39 * 530 / (184 * EXP(0.24 * avglvl!L39) + 130) +
        HLOOKUP("spo",[1]pl!$R:$R,pos!L40) / b!L39 * 125 +
        MIN(2.2, HLOOKUP("def",[1]pl!$S:$S,pos!L40) / b!L39) * 100 +
        ((185 / (0.17 + EXP((gwr!L39 * 100 - 35) * -0.134))) - 500) * 0.45 +
        (6 - MIN(6,avglvl!L39)) * -60,)</f>
        <v>210.95909632041321</v>
      </c>
      <c r="M39" s="33">
        <f>IFERROR(
       (1240 - 1040 / POWER(MIN(6,avglvl!M39), 0.164)) * HLOOKUP("frg",[1]pl!$Q:$Q,pos!M40) / b!M39 +
        HLOOKUP("dmg",[1]pl!$P:$P,pos!M40) / b!M39 * 530 / (184 * EXP(0.24 * avglvl!M39) + 130) +
        HLOOKUP("spo",[1]pl!$R:$R,pos!M40) / b!M39 * 125 +
        MIN(2.2, HLOOKUP("def",[1]pl!$S:$S,pos!M40) / b!M39) * 100 +
        ((185 / (0.17 + EXP((gwr!M39 * 100 - 35) * -0.134))) - 500) * 0.45 +
        (6 - MIN(6,avglvl!M39)) * -60,)</f>
        <v>125.5194560309148</v>
      </c>
      <c r="N39" s="33">
        <f>IFERROR(
       (1240 - 1040 / POWER(MIN(6,avglvl!N39), 0.164)) * HLOOKUP("frg",[1]pl!$Q:$Q,pos!N40) / b!N39 +
        HLOOKUP("dmg",[1]pl!$P:$P,pos!N40) / b!N39 * 530 / (184 * EXP(0.24 * avglvl!N39) + 130) +
        HLOOKUP("spo",[1]pl!$R:$R,pos!N40) / b!N39 * 125 +
        MIN(2.2, HLOOKUP("def",[1]pl!$S:$S,pos!N40) / b!N39) * 100 +
        ((185 / (0.17 + EXP((gwr!N39 * 100 - 35) * -0.134))) - 500) * 0.45 +
        (6 - MIN(6,avglvl!N39)) * -60,)</f>
        <v>178.70204668784964</v>
      </c>
      <c r="O39" s="33">
        <f>IFERROR(
       (1240 - 1040 / POWER(MIN(6,avglvl!O39), 0.164)) * HLOOKUP("frg",[1]pl!$Q:$Q,pos!O40) / b!O39 +
        HLOOKUP("dmg",[1]pl!$P:$P,pos!O40) / b!O39 * 530 / (184 * EXP(0.24 * avglvl!O39) + 130) +
        HLOOKUP("spo",[1]pl!$R:$R,pos!O40) / b!O39 * 125 +
        MIN(2.2, HLOOKUP("def",[1]pl!$S:$S,pos!O40) / b!O39) * 100 +
        ((185 / (0.17 + EXP((gwr!O39 * 100 - 35) * -0.134))) - 500) * 0.45 +
        (6 - MIN(6,avglvl!O39)) * -60,)</f>
        <v>48.518121507491628</v>
      </c>
      <c r="Q39" s="33">
        <f>IFERROR(
       (1240 - 1040 / POWER(MIN(6,avglvl!Q39), 0.164)) * HLOOKUP("frg",[1]pl!$Q:$Q,pos!Q40) / b!Q39 +
        HLOOKUP("dmg",[1]pl!$P:$P,pos!Q40) / b!Q39 * 530 / (184 * EXP(0.24 * avglvl!Q39) + 130) +
        HLOOKUP("spo",[1]pl!$R:$R,pos!Q40) / b!Q39 * 125 +
        MIN(2.2, HLOOKUP("def",[1]pl!$S:$S,pos!Q40) / b!Q39) * 100 +
        ((185 / (0.17 + EXP((gwr!Q39 * 100 - 35) * -0.134))) - 500) * 0.45 +
        (6 - MIN(6,avglvl!Q39)) * -60,)</f>
        <v>243.13494873546631</v>
      </c>
      <c r="R39" s="33">
        <f>IFERROR(
       (1240 - 1040 / POWER(MIN(6,avglvl!R39), 0.164)) * HLOOKUP("frg",[1]pl!$Q:$Q,pos!R40) / b!R39 +
        HLOOKUP("dmg",[1]pl!$P:$P,pos!R40) / b!R39 * 530 / (184 * EXP(0.24 * avglvl!R39) + 130) +
        HLOOKUP("spo",[1]pl!$R:$R,pos!R40) / b!R39 * 125 +
        MIN(2.2, HLOOKUP("def",[1]pl!$S:$S,pos!R40) / b!R39) * 100 +
        ((185 / (0.17 + EXP((gwr!R39 * 100 - 35) * -0.134))) - 500) * 0.45 +
        (6 - MIN(6,avglvl!R39)) * -60,)</f>
        <v>1117.816541296841</v>
      </c>
      <c r="S39" s="33">
        <f>IFERROR(
       (1240 - 1040 / POWER(MIN(6,avglvl!S39), 0.164)) * HLOOKUP("frg",[1]pl!$Q:$Q,pos!S40) / b!S39 +
        HLOOKUP("dmg",[1]pl!$P:$P,pos!S40) / b!S39 * 530 / (184 * EXP(0.24 * avglvl!S39) + 130) +
        HLOOKUP("spo",[1]pl!$R:$R,pos!S40) / b!S39 * 125 +
        MIN(2.2, HLOOKUP("def",[1]pl!$S:$S,pos!S40) / b!S39) * 100 +
        ((185 / (0.17 + EXP((gwr!S39 * 100 - 35) * -0.134))) - 500) * 0.45 +
        (6 - MIN(6,avglvl!S39)) * -60,)</f>
        <v>251.90176340395112</v>
      </c>
      <c r="T39" s="33">
        <f>IFERROR(
       (1240 - 1040 / POWER(MIN(6,avglvl!T39), 0.164)) * HLOOKUP("frg",[1]pl!$Q:$Q,pos!T40) / b!T39 +
        HLOOKUP("dmg",[1]pl!$P:$P,pos!T40) / b!T39 * 530 / (184 * EXP(0.24 * avglvl!T39) + 130) +
        HLOOKUP("spo",[1]pl!$R:$R,pos!T40) / b!T39 * 125 +
        MIN(2.2, HLOOKUP("def",[1]pl!$S:$S,pos!T40) / b!T39) * 100 +
        ((185 / (0.17 + EXP((gwr!T39 * 100 - 35) * -0.134))) - 500) * 0.45 +
        (6 - MIN(6,avglvl!T39)) * -60,)</f>
        <v>445.15921687604862</v>
      </c>
      <c r="U39" s="33">
        <f>IFERROR(
       (1240 - 1040 / POWER(MIN(6,avglvl!U39), 0.164)) * HLOOKUP("frg",[1]pl!$Q:$Q,pos!U40) / b!U39 +
        HLOOKUP("dmg",[1]pl!$P:$P,pos!U40) / b!U39 * 530 / (184 * EXP(0.24 * avglvl!U39) + 130) +
        HLOOKUP("spo",[1]pl!$R:$R,pos!U40) / b!U39 * 125 +
        MIN(2.2, HLOOKUP("def",[1]pl!$S:$S,pos!U40) / b!U39) * 100 +
        ((185 / (0.17 + EXP((gwr!U39 * 100 - 35) * -0.134))) - 500) * 0.45 +
        (6 - MIN(6,avglvl!U39)) * -60,)</f>
        <v>591.02665649574828</v>
      </c>
      <c r="V39" s="33">
        <f>IFERROR(
       (1240 - 1040 / POWER(MIN(6,avglvl!V39), 0.164)) * HLOOKUP("frg",[1]pl!$Q:$Q,pos!V40) / b!V39 +
        HLOOKUP("dmg",[1]pl!$P:$P,pos!V40) / b!V39 * 530 / (184 * EXP(0.24 * avglvl!V39) + 130) +
        HLOOKUP("spo",[1]pl!$R:$R,pos!V40) / b!V39 * 125 +
        MIN(2.2, HLOOKUP("def",[1]pl!$S:$S,pos!V40) / b!V39) * 100 +
        ((185 / (0.17 + EXP((gwr!V39 * 100 - 35) * -0.134))) - 500) * 0.45 +
        (6 - MIN(6,avglvl!V39)) * -60,)</f>
        <v>-43.172372146490375</v>
      </c>
      <c r="W39" s="33">
        <f>IFERROR(
       (1240 - 1040 / POWER(MIN(6,avglvl!W39), 0.164)) * HLOOKUP("frg",[1]pl!$Q:$Q,pos!W40) / b!W39 +
        HLOOKUP("dmg",[1]pl!$P:$P,pos!W40) / b!W39 * 530 / (184 * EXP(0.24 * avglvl!W39) + 130) +
        HLOOKUP("spo",[1]pl!$R:$R,pos!W40) / b!W39 * 125 +
        MIN(2.2, HLOOKUP("def",[1]pl!$S:$S,pos!W40) / b!W39) * 100 +
        ((185 / (0.17 + EXP((gwr!W39 * 100 - 35) * -0.134))) - 500) * 0.45 +
        (6 - MIN(6,avglvl!W39)) * -60,)</f>
        <v>700.05950328740107</v>
      </c>
      <c r="X39" s="33">
        <f>IFERROR(
       (1240 - 1040 / POWER(MIN(6,avglvl!X39), 0.164)) * HLOOKUP("frg",[1]pl!$Q:$Q,pos!X40) / b!X39 +
        HLOOKUP("dmg",[1]pl!$P:$P,pos!X40) / b!X39 * 530 / (184 * EXP(0.24 * avglvl!X39) + 130) +
        HLOOKUP("spo",[1]pl!$R:$R,pos!X40) / b!X39 * 125 +
        MIN(2.2, HLOOKUP("def",[1]pl!$S:$S,pos!X40) / b!X39) * 100 +
        ((185 / (0.17 + EXP((gwr!X39 * 100 - 35) * -0.134))) - 500) * 0.45 +
        (6 - MIN(6,avglvl!X39)) * -60,)</f>
        <v>177.55128011827429</v>
      </c>
      <c r="Y39" s="33">
        <f>IFERROR(
       (1240 - 1040 / POWER(MIN(6,avglvl!Y39), 0.164)) * HLOOKUP("frg",[1]pl!$Q:$Q,pos!Y40) / b!Y39 +
        HLOOKUP("dmg",[1]pl!$P:$P,pos!Y40) / b!Y39 * 530 / (184 * EXP(0.24 * avglvl!Y39) + 130) +
        HLOOKUP("spo",[1]pl!$R:$R,pos!Y40) / b!Y39 * 125 +
        MIN(2.2, HLOOKUP("def",[1]pl!$S:$S,pos!Y40) / b!Y39) * 100 +
        ((185 / (0.17 + EXP((gwr!Y39 * 100 - 35) * -0.134))) - 500) * 0.45 +
        (6 - MIN(6,avglvl!Y39)) * -60,)</f>
        <v>150.16690109307268</v>
      </c>
      <c r="Z39" s="33">
        <f>IFERROR(
       (1240 - 1040 / POWER(MIN(6,avglvl!Z39), 0.164)) * HLOOKUP("frg",[1]pl!$Q:$Q,pos!Z40) / b!Z39 +
        HLOOKUP("dmg",[1]pl!$P:$P,pos!Z40) / b!Z39 * 530 / (184 * EXP(0.24 * avglvl!Z39) + 130) +
        HLOOKUP("spo",[1]pl!$R:$R,pos!Z40) / b!Z39 * 125 +
        MIN(2.2, HLOOKUP("def",[1]pl!$S:$S,pos!Z40) / b!Z39) * 100 +
        ((185 / (0.17 + EXP((gwr!Z39 * 100 - 35) * -0.134))) - 500) * 0.45 +
        (6 - MIN(6,avglvl!Z39)) * -60,)</f>
        <v>347.71698974019921</v>
      </c>
      <c r="AA39" s="33">
        <f>IFERROR(
       (1240 - 1040 / POWER(MIN(6,avglvl!AA39), 0.164)) * HLOOKUP("frg",[1]pl!$Q:$Q,pos!AA40) / b!AA39 +
        HLOOKUP("dmg",[1]pl!$P:$P,pos!AA40) / b!AA39 * 530 / (184 * EXP(0.24 * avglvl!AA39) + 130) +
        HLOOKUP("spo",[1]pl!$R:$R,pos!AA40) / b!AA39 * 125 +
        MIN(2.2, HLOOKUP("def",[1]pl!$S:$S,pos!AA40) / b!AA39) * 100 +
        ((185 / (0.17 + EXP((gwr!AA39 * 100 - 35) * -0.134))) - 500) * 0.45 +
        (6 - MIN(6,avglvl!AA39)) * -60,)</f>
        <v>608.17784546811947</v>
      </c>
      <c r="AB39" s="33">
        <f>IFERROR(
       (1240 - 1040 / POWER(MIN(6,avglvl!AB39), 0.164)) * HLOOKUP("frg",[1]pl!$Q:$Q,pos!AB40) / b!AB39 +
        HLOOKUP("dmg",[1]pl!$P:$P,pos!AB40) / b!AB39 * 530 / (184 * EXP(0.24 * avglvl!AB39) + 130) +
        HLOOKUP("spo",[1]pl!$R:$R,pos!AB40) / b!AB39 * 125 +
        MIN(2.2, HLOOKUP("def",[1]pl!$S:$S,pos!AB40) / b!AB39) * 100 +
        ((185 / (0.17 + EXP((gwr!AB39 * 100 - 35) * -0.134))) - 500) * 0.45 +
        (6 - MIN(6,avglvl!AB39)) * -60,)</f>
        <v>1113.2672954112504</v>
      </c>
      <c r="AC39" s="33">
        <f>IFERROR(
       (1240 - 1040 / POWER(MIN(6,avglvl!AC39), 0.164)) * HLOOKUP("frg",[1]pl!$Q:$Q,pos!AC40) / b!AC39 +
        HLOOKUP("dmg",[1]pl!$P:$P,pos!AC40) / b!AC39 * 530 / (184 * EXP(0.24 * avglvl!AC39) + 130) +
        HLOOKUP("spo",[1]pl!$R:$R,pos!AC40) / b!AC39 * 125 +
        MIN(2.2, HLOOKUP("def",[1]pl!$S:$S,pos!AC40) / b!AC39) * 100 +
        ((185 / (0.17 + EXP((gwr!AC39 * 100 - 35) * -0.134))) - 500) * 0.45 +
        (6 - MIN(6,avglvl!AC39)) * -60,)</f>
        <v>522.86954730682078</v>
      </c>
      <c r="AD39" s="33">
        <f>IFERROR(
       (1240 - 1040 / POWER(MIN(6,avglvl!AD39), 0.164)) * HLOOKUP("frg",[1]pl!$Q:$Q,pos!AD40) / b!AD39 +
        HLOOKUP("dmg",[1]pl!$P:$P,pos!AD40) / b!AD39 * 530 / (184 * EXP(0.24 * avglvl!AD39) + 130) +
        HLOOKUP("spo",[1]pl!$R:$R,pos!AD40) / b!AD39 * 125 +
        MIN(2.2, HLOOKUP("def",[1]pl!$S:$S,pos!AD40) / b!AD39) * 100 +
        ((185 / (0.17 + EXP((gwr!AD39 * 100 - 35) * -0.134))) - 500) * 0.45 +
        (6 - MIN(6,avglvl!AD39)) * -60,)</f>
        <v>314.76619042233739</v>
      </c>
      <c r="AE39" s="33">
        <f>IFERROR(
       (1240 - 1040 / POWER(MIN(6,avglvl!AE39), 0.164)) * HLOOKUP("frg",[1]pl!$Q:$Q,pos!AE40) / b!AE39 +
        HLOOKUP("dmg",[1]pl!$P:$P,pos!AE40) / b!AE39 * 530 / (184 * EXP(0.24 * avglvl!AE39) + 130) +
        HLOOKUP("spo",[1]pl!$R:$R,pos!AE40) / b!AE39 * 125 +
        MIN(2.2, HLOOKUP("def",[1]pl!$S:$S,pos!AE40) / b!AE39) * 100 +
        ((185 / (0.17 + EXP((gwr!AE39 * 100 - 35) * -0.134))) - 500) * 0.45 +
        (6 - MIN(6,avglvl!AE39)) * -60,)</f>
        <v>398.85592463508078</v>
      </c>
    </row>
    <row r="40" spans="1:31" x14ac:dyDescent="0.25">
      <c r="A40" s="33">
        <f>IFERROR(
       (1240 - 1040 / POWER(MIN(6,avglvl!A40), 0.164)) * HLOOKUP("frg",[1]pl!$Q:$Q,pos!A41) / b!A40 +
        HLOOKUP("dmg",[1]pl!$P:$P,pos!A41) / b!A40 * 530 / (184 * EXP(0.24 * avglvl!A40) + 130) +
        HLOOKUP("spo",[1]pl!$R:$R,pos!A41) / b!A40 * 125 +
        MIN(2.2, HLOOKUP("def",[1]pl!$S:$S,pos!A41) / b!A40) * 100 +
        ((185 / (0.17 + EXP((gwr!A40 * 100 - 35) * -0.134))) - 500) * 0.45 +
        (6 - MIN(6,avglvl!A40)) * -60,)</f>
        <v>325.45132685965325</v>
      </c>
      <c r="B40" s="33">
        <f>IFERROR(
       (1240 - 1040 / POWER(MIN(6,avglvl!B40), 0.164)) * HLOOKUP("frg",[1]pl!$Q:$Q,pos!B41) / b!B40 +
        HLOOKUP("dmg",[1]pl!$P:$P,pos!B41) / b!B40 * 530 / (184 * EXP(0.24 * avglvl!B40) + 130) +
        HLOOKUP("spo",[1]pl!$R:$R,pos!B41) / b!B40 * 125 +
        MIN(2.2, HLOOKUP("def",[1]pl!$S:$S,pos!B41) / b!B40) * 100 +
        ((185 / (0.17 + EXP((gwr!B40 * 100 - 35) * -0.134))) - 500) * 0.45 +
        (6 - MIN(6,avglvl!B40)) * -60,)</f>
        <v>90.632261811312958</v>
      </c>
      <c r="C40" s="33">
        <f>IFERROR(
       (1240 - 1040 / POWER(MIN(6,avglvl!C40), 0.164)) * HLOOKUP("frg",[1]pl!$Q:$Q,pos!C41) / b!C40 +
        HLOOKUP("dmg",[1]pl!$P:$P,pos!C41) / b!C40 * 530 / (184 * EXP(0.24 * avglvl!C40) + 130) +
        HLOOKUP("spo",[1]pl!$R:$R,pos!C41) / b!C40 * 125 +
        MIN(2.2, HLOOKUP("def",[1]pl!$S:$S,pos!C41) / b!C40) * 100 +
        ((185 / (0.17 + EXP((gwr!C40 * 100 - 35) * -0.134))) - 500) * 0.45 +
        (6 - MIN(6,avglvl!C40)) * -60,)</f>
        <v>0</v>
      </c>
      <c r="D40" s="33">
        <f>IFERROR(
       (1240 - 1040 / POWER(MIN(6,avglvl!D40), 0.164)) * HLOOKUP("frg",[1]pl!$Q:$Q,pos!D41) / b!D40 +
        HLOOKUP("dmg",[1]pl!$P:$P,pos!D41) / b!D40 * 530 / (184 * EXP(0.24 * avglvl!D40) + 130) +
        HLOOKUP("spo",[1]pl!$R:$R,pos!D41) / b!D40 * 125 +
        MIN(2.2, HLOOKUP("def",[1]pl!$S:$S,pos!D41) / b!D40) * 100 +
        ((185 / (0.17 + EXP((gwr!D40 * 100 - 35) * -0.134))) - 500) * 0.45 +
        (6 - MIN(6,avglvl!D40)) * -60,)</f>
        <v>-166.21787228116636</v>
      </c>
      <c r="E40" s="33">
        <f>IFERROR(
       (1240 - 1040 / POWER(MIN(6,avglvl!E40), 0.164)) * HLOOKUP("frg",[1]pl!$Q:$Q,pos!E41) / b!E40 +
        HLOOKUP("dmg",[1]pl!$P:$P,pos!E41) / b!E40 * 530 / (184 * EXP(0.24 * avglvl!E40) + 130) +
        HLOOKUP("spo",[1]pl!$R:$R,pos!E41) / b!E40 * 125 +
        MIN(2.2, HLOOKUP("def",[1]pl!$S:$S,pos!E41) / b!E40) * 100 +
        ((185 / (0.17 + EXP((gwr!E40 * 100 - 35) * -0.134))) - 500) * 0.45 +
        (6 - MIN(6,avglvl!E40)) * -60,)</f>
        <v>-195.48827425073515</v>
      </c>
      <c r="F40" s="33">
        <f>IFERROR(
       (1240 - 1040 / POWER(MIN(6,avglvl!F40), 0.164)) * HLOOKUP("frg",[1]pl!$Q:$Q,pos!F41) / b!F40 +
        HLOOKUP("dmg",[1]pl!$P:$P,pos!F41) / b!F40 * 530 / (184 * EXP(0.24 * avglvl!F40) + 130) +
        HLOOKUP("spo",[1]pl!$R:$R,pos!F41) / b!F40 * 125 +
        MIN(2.2, HLOOKUP("def",[1]pl!$S:$S,pos!F41) / b!F40) * 100 +
        ((185 / (0.17 + EXP((gwr!F40 * 100 - 35) * -0.134))) - 500) * 0.45 +
        (6 - MIN(6,avglvl!F40)) * -60,)</f>
        <v>630.30831263723644</v>
      </c>
      <c r="G40" s="33">
        <f>IFERROR(
       (1240 - 1040 / POWER(MIN(6,avglvl!G40), 0.164)) * HLOOKUP("frg",[1]pl!$Q:$Q,pos!G41) / b!G40 +
        HLOOKUP("dmg",[1]pl!$P:$P,pos!G41) / b!G40 * 530 / (184 * EXP(0.24 * avglvl!G40) + 130) +
        HLOOKUP("spo",[1]pl!$R:$R,pos!G41) / b!G40 * 125 +
        MIN(2.2, HLOOKUP("def",[1]pl!$S:$S,pos!G41) / b!G40) * 100 +
        ((185 / (0.17 + EXP((gwr!G40 * 100 - 35) * -0.134))) - 500) * 0.45 +
        (6 - MIN(6,avglvl!G40)) * -60,)</f>
        <v>1098.4524304111198</v>
      </c>
      <c r="H40" s="33">
        <f>IFERROR(
       (1240 - 1040 / POWER(MIN(6,avglvl!H40), 0.164)) * HLOOKUP("frg",[1]pl!$Q:$Q,pos!H41) / b!H40 +
        HLOOKUP("dmg",[1]pl!$P:$P,pos!H41) / b!H40 * 530 / (184 * EXP(0.24 * avglvl!H40) + 130) +
        HLOOKUP("spo",[1]pl!$R:$R,pos!H41) / b!H40 * 125 +
        MIN(2.2, HLOOKUP("def",[1]pl!$S:$S,pos!H41) / b!H40) * 100 +
        ((185 / (0.17 + EXP((gwr!H40 * 100 - 35) * -0.134))) - 500) * 0.45 +
        (6 - MIN(6,avglvl!H40)) * -60,)</f>
        <v>425.42232719509093</v>
      </c>
      <c r="I40" s="33">
        <f>IFERROR(
       (1240 - 1040 / POWER(MIN(6,avglvl!I40), 0.164)) * HLOOKUP("frg",[1]pl!$Q:$Q,pos!I41) / b!I40 +
        HLOOKUP("dmg",[1]pl!$P:$P,pos!I41) / b!I40 * 530 / (184 * EXP(0.24 * avglvl!I40) + 130) +
        HLOOKUP("spo",[1]pl!$R:$R,pos!I41) / b!I40 * 125 +
        MIN(2.2, HLOOKUP("def",[1]pl!$S:$S,pos!I41) / b!I40) * 100 +
        ((185 / (0.17 + EXP((gwr!I40 * 100 - 35) * -0.134))) - 500) * 0.45 +
        (6 - MIN(6,avglvl!I40)) * -60,)</f>
        <v>321.79171581029937</v>
      </c>
      <c r="J40" s="33">
        <f>IFERROR(
       (1240 - 1040 / POWER(MIN(6,avglvl!J40), 0.164)) * HLOOKUP("frg",[1]pl!$Q:$Q,pos!J41) / b!J40 +
        HLOOKUP("dmg",[1]pl!$P:$P,pos!J41) / b!J40 * 530 / (184 * EXP(0.24 * avglvl!J40) + 130) +
        HLOOKUP("spo",[1]pl!$R:$R,pos!J41) / b!J40 * 125 +
        MIN(2.2, HLOOKUP("def",[1]pl!$S:$S,pos!J41) / b!J40) * 100 +
        ((185 / (0.17 + EXP((gwr!J40 * 100 - 35) * -0.134))) - 500) * 0.45 +
        (6 - MIN(6,avglvl!J40)) * -60,)</f>
        <v>1213.626504294451</v>
      </c>
      <c r="K40" s="33">
        <f>IFERROR(
       (1240 - 1040 / POWER(MIN(6,avglvl!K40), 0.164)) * HLOOKUP("frg",[1]pl!$Q:$Q,pos!K41) / b!K40 +
        HLOOKUP("dmg",[1]pl!$P:$P,pos!K41) / b!K40 * 530 / (184 * EXP(0.24 * avglvl!K40) + 130) +
        HLOOKUP("spo",[1]pl!$R:$R,pos!K41) / b!K40 * 125 +
        MIN(2.2, HLOOKUP("def",[1]pl!$S:$S,pos!K41) / b!K40) * 100 +
        ((185 / (0.17 + EXP((gwr!K40 * 100 - 35) * -0.134))) - 500) * 0.45 +
        (6 - MIN(6,avglvl!K40)) * -60,)</f>
        <v>175.78043060912034</v>
      </c>
      <c r="L40" s="33">
        <f>IFERROR(
       (1240 - 1040 / POWER(MIN(6,avglvl!L40), 0.164)) * HLOOKUP("frg",[1]pl!$Q:$Q,pos!L41) / b!L40 +
        HLOOKUP("dmg",[1]pl!$P:$P,pos!L41) / b!L40 * 530 / (184 * EXP(0.24 * avglvl!L40) + 130) +
        HLOOKUP("spo",[1]pl!$R:$R,pos!L41) / b!L40 * 125 +
        MIN(2.2, HLOOKUP("def",[1]pl!$S:$S,pos!L41) / b!L40) * 100 +
        ((185 / (0.17 + EXP((gwr!L40 * 100 - 35) * -0.134))) - 500) * 0.45 +
        (6 - MIN(6,avglvl!L40)) * -60,)</f>
        <v>125.1749797392423</v>
      </c>
      <c r="M40" s="33">
        <f>IFERROR(
       (1240 - 1040 / POWER(MIN(6,avglvl!M40), 0.164)) * HLOOKUP("frg",[1]pl!$Q:$Q,pos!M41) / b!M40 +
        HLOOKUP("dmg",[1]pl!$P:$P,pos!M41) / b!M40 * 530 / (184 * EXP(0.24 * avglvl!M40) + 130) +
        HLOOKUP("spo",[1]pl!$R:$R,pos!M41) / b!M40 * 125 +
        MIN(2.2, HLOOKUP("def",[1]pl!$S:$S,pos!M41) / b!M40) * 100 +
        ((185 / (0.17 + EXP((gwr!M40 * 100 - 35) * -0.134))) - 500) * 0.45 +
        (6 - MIN(6,avglvl!M40)) * -60,)</f>
        <v>330.99829753736162</v>
      </c>
      <c r="N40" s="33">
        <f>IFERROR(
       (1240 - 1040 / POWER(MIN(6,avglvl!N40), 0.164)) * HLOOKUP("frg",[1]pl!$Q:$Q,pos!N41) / b!N40 +
        HLOOKUP("dmg",[1]pl!$P:$P,pos!N41) / b!N40 * 530 / (184 * EXP(0.24 * avglvl!N40) + 130) +
        HLOOKUP("spo",[1]pl!$R:$R,pos!N41) / b!N40 * 125 +
        MIN(2.2, HLOOKUP("def",[1]pl!$S:$S,pos!N41) / b!N40) * 100 +
        ((185 / (0.17 + EXP((gwr!N40 * 100 - 35) * -0.134))) - 500) * 0.45 +
        (6 - MIN(6,avglvl!N40)) * -60,)</f>
        <v>873.31235196021282</v>
      </c>
      <c r="O40" s="33">
        <f>IFERROR(
       (1240 - 1040 / POWER(MIN(6,avglvl!O40), 0.164)) * HLOOKUP("frg",[1]pl!$Q:$Q,pos!O41) / b!O40 +
        HLOOKUP("dmg",[1]pl!$P:$P,pos!O41) / b!O40 * 530 / (184 * EXP(0.24 * avglvl!O40) + 130) +
        HLOOKUP("spo",[1]pl!$R:$R,pos!O41) / b!O40 * 125 +
        MIN(2.2, HLOOKUP("def",[1]pl!$S:$S,pos!O41) / b!O40) * 100 +
        ((185 / (0.17 + EXP((gwr!O40 * 100 - 35) * -0.134))) - 500) * 0.45 +
        (6 - MIN(6,avglvl!O40)) * -60,)</f>
        <v>266.04199682643934</v>
      </c>
      <c r="Q40" s="33">
        <f>IFERROR(
       (1240 - 1040 / POWER(MIN(6,avglvl!Q40), 0.164)) * HLOOKUP("frg",[1]pl!$Q:$Q,pos!Q41) / b!Q40 +
        HLOOKUP("dmg",[1]pl!$P:$P,pos!Q41) / b!Q40 * 530 / (184 * EXP(0.24 * avglvl!Q40) + 130) +
        HLOOKUP("spo",[1]pl!$R:$R,pos!Q41) / b!Q40 * 125 +
        MIN(2.2, HLOOKUP("def",[1]pl!$S:$S,pos!Q41) / b!Q40) * 100 +
        ((185 / (0.17 + EXP((gwr!Q40 * 100 - 35) * -0.134))) - 500) * 0.45 +
        (6 - MIN(6,avglvl!Q40)) * -60,)</f>
        <v>320.08063875666176</v>
      </c>
      <c r="R40" s="33">
        <f>IFERROR(
       (1240 - 1040 / POWER(MIN(6,avglvl!R40), 0.164)) * HLOOKUP("frg",[1]pl!$Q:$Q,pos!R41) / b!R40 +
        HLOOKUP("dmg",[1]pl!$P:$P,pos!R41) / b!R40 * 530 / (184 * EXP(0.24 * avglvl!R40) + 130) +
        HLOOKUP("spo",[1]pl!$R:$R,pos!R41) / b!R40 * 125 +
        MIN(2.2, HLOOKUP("def",[1]pl!$S:$S,pos!R41) / b!R40) * 100 +
        ((185 / (0.17 + EXP((gwr!R40 * 100 - 35) * -0.134))) - 500) * 0.45 +
        (6 - MIN(6,avglvl!R40)) * -60,)</f>
        <v>202.67935608465831</v>
      </c>
      <c r="S40" s="33">
        <f>IFERROR(
       (1240 - 1040 / POWER(MIN(6,avglvl!S40), 0.164)) * HLOOKUP("frg",[1]pl!$Q:$Q,pos!S41) / b!S40 +
        HLOOKUP("dmg",[1]pl!$P:$P,pos!S41) / b!S40 * 530 / (184 * EXP(0.24 * avglvl!S40) + 130) +
        HLOOKUP("spo",[1]pl!$R:$R,pos!S41) / b!S40 * 125 +
        MIN(2.2, HLOOKUP("def",[1]pl!$S:$S,pos!S41) / b!S40) * 100 +
        ((185 / (0.17 + EXP((gwr!S40 * 100 - 35) * -0.134))) - 500) * 0.45 +
        (6 - MIN(6,avglvl!S40)) * -60,)</f>
        <v>389.12170089818562</v>
      </c>
      <c r="T40" s="33">
        <f>IFERROR(
       (1240 - 1040 / POWER(MIN(6,avglvl!T40), 0.164)) * HLOOKUP("frg",[1]pl!$Q:$Q,pos!T41) / b!T40 +
        HLOOKUP("dmg",[1]pl!$P:$P,pos!T41) / b!T40 * 530 / (184 * EXP(0.24 * avglvl!T40) + 130) +
        HLOOKUP("spo",[1]pl!$R:$R,pos!T41) / b!T40 * 125 +
        MIN(2.2, HLOOKUP("def",[1]pl!$S:$S,pos!T41) / b!T40) * 100 +
        ((185 / (0.17 + EXP((gwr!T40 * 100 - 35) * -0.134))) - 500) * 0.45 +
        (6 - MIN(6,avglvl!T40)) * -60,)</f>
        <v>519.07280331161678</v>
      </c>
      <c r="U40" s="33">
        <f>IFERROR(
       (1240 - 1040 / POWER(MIN(6,avglvl!U40), 0.164)) * HLOOKUP("frg",[1]pl!$Q:$Q,pos!U41) / b!U40 +
        HLOOKUP("dmg",[1]pl!$P:$P,pos!U41) / b!U40 * 530 / (184 * EXP(0.24 * avglvl!U40) + 130) +
        HLOOKUP("spo",[1]pl!$R:$R,pos!U41) / b!U40 * 125 +
        MIN(2.2, HLOOKUP("def",[1]pl!$S:$S,pos!U41) / b!U40) * 100 +
        ((185 / (0.17 + EXP((gwr!U40 * 100 - 35) * -0.134))) - 500) * 0.45 +
        (6 - MIN(6,avglvl!U40)) * -60,)</f>
        <v>222.36044115330407</v>
      </c>
      <c r="V40" s="33">
        <f>IFERROR(
       (1240 - 1040 / POWER(MIN(6,avglvl!V40), 0.164)) * HLOOKUP("frg",[1]pl!$Q:$Q,pos!V41) / b!V40 +
        HLOOKUP("dmg",[1]pl!$P:$P,pos!V41) / b!V40 * 530 / (184 * EXP(0.24 * avglvl!V40) + 130) +
        HLOOKUP("spo",[1]pl!$R:$R,pos!V41) / b!V40 * 125 +
        MIN(2.2, HLOOKUP("def",[1]pl!$S:$S,pos!V41) / b!V40) * 100 +
        ((185 / (0.17 + EXP((gwr!V40 * 100 - 35) * -0.134))) - 500) * 0.45 +
        (6 - MIN(6,avglvl!V40)) * -60,)</f>
        <v>55.501275855546908</v>
      </c>
      <c r="W40" s="33">
        <f>IFERROR(
       (1240 - 1040 / POWER(MIN(6,avglvl!W40), 0.164)) * HLOOKUP("frg",[1]pl!$Q:$Q,pos!W41) / b!W40 +
        HLOOKUP("dmg",[1]pl!$P:$P,pos!W41) / b!W40 * 530 / (184 * EXP(0.24 * avglvl!W40) + 130) +
        HLOOKUP("spo",[1]pl!$R:$R,pos!W41) / b!W40 * 125 +
        MIN(2.2, HLOOKUP("def",[1]pl!$S:$S,pos!W41) / b!W40) * 100 +
        ((185 / (0.17 + EXP((gwr!W40 * 100 - 35) * -0.134))) - 500) * 0.45 +
        (6 - MIN(6,avglvl!W40)) * -60,)</f>
        <v>545.32181879389304</v>
      </c>
      <c r="X40" s="33">
        <f>IFERROR(
       (1240 - 1040 / POWER(MIN(6,avglvl!X40), 0.164)) * HLOOKUP("frg",[1]pl!$Q:$Q,pos!X41) / b!X40 +
        HLOOKUP("dmg",[1]pl!$P:$P,pos!X41) / b!X40 * 530 / (184 * EXP(0.24 * avglvl!X40) + 130) +
        HLOOKUP("spo",[1]pl!$R:$R,pos!X41) / b!X40 * 125 +
        MIN(2.2, HLOOKUP("def",[1]pl!$S:$S,pos!X41) / b!X40) * 100 +
        ((185 / (0.17 + EXP((gwr!X40 * 100 - 35) * -0.134))) - 500) * 0.45 +
        (6 - MIN(6,avglvl!X40)) * -60,)</f>
        <v>49.208602004557832</v>
      </c>
      <c r="Y40" s="33">
        <f>IFERROR(
       (1240 - 1040 / POWER(MIN(6,avglvl!Y40), 0.164)) * HLOOKUP("frg",[1]pl!$Q:$Q,pos!Y41) / b!Y40 +
        HLOOKUP("dmg",[1]pl!$P:$P,pos!Y41) / b!Y40 * 530 / (184 * EXP(0.24 * avglvl!Y40) + 130) +
        HLOOKUP("spo",[1]pl!$R:$R,pos!Y41) / b!Y40 * 125 +
        MIN(2.2, HLOOKUP("def",[1]pl!$S:$S,pos!Y41) / b!Y40) * 100 +
        ((185 / (0.17 + EXP((gwr!Y40 * 100 - 35) * -0.134))) - 500) * 0.45 +
        (6 - MIN(6,avglvl!Y40)) * -60,)</f>
        <v>290.45381980917472</v>
      </c>
      <c r="Z40" s="33">
        <f>IFERROR(
       (1240 - 1040 / POWER(MIN(6,avglvl!Z40), 0.164)) * HLOOKUP("frg",[1]pl!$Q:$Q,pos!Z41) / b!Z40 +
        HLOOKUP("dmg",[1]pl!$P:$P,pos!Z41) / b!Z40 * 530 / (184 * EXP(0.24 * avglvl!Z40) + 130) +
        HLOOKUP("spo",[1]pl!$R:$R,pos!Z41) / b!Z40 * 125 +
        MIN(2.2, HLOOKUP("def",[1]pl!$S:$S,pos!Z41) / b!Z40) * 100 +
        ((185 / (0.17 + EXP((gwr!Z40 * 100 - 35) * -0.134))) - 500) * 0.45 +
        (6 - MIN(6,avglvl!Z40)) * -60,)</f>
        <v>229.41843105221341</v>
      </c>
      <c r="AA40" s="33">
        <f>IFERROR(
       (1240 - 1040 / POWER(MIN(6,avglvl!AA40), 0.164)) * HLOOKUP("frg",[1]pl!$Q:$Q,pos!AA41) / b!AA40 +
        HLOOKUP("dmg",[1]pl!$P:$P,pos!AA41) / b!AA40 * 530 / (184 * EXP(0.24 * avglvl!AA40) + 130) +
        HLOOKUP("spo",[1]pl!$R:$R,pos!AA41) / b!AA40 * 125 +
        MIN(2.2, HLOOKUP("def",[1]pl!$S:$S,pos!AA41) / b!AA40) * 100 +
        ((185 / (0.17 + EXP((gwr!AA40 * 100 - 35) * -0.134))) - 500) * 0.45 +
        (6 - MIN(6,avglvl!AA40)) * -60,)</f>
        <v>1083.1461950245282</v>
      </c>
      <c r="AB40" s="33">
        <f>IFERROR(
       (1240 - 1040 / POWER(MIN(6,avglvl!AB40), 0.164)) * HLOOKUP("frg",[1]pl!$Q:$Q,pos!AB41) / b!AB40 +
        HLOOKUP("dmg",[1]pl!$P:$P,pos!AB41) / b!AB40 * 530 / (184 * EXP(0.24 * avglvl!AB40) + 130) +
        HLOOKUP("spo",[1]pl!$R:$R,pos!AB41) / b!AB40 * 125 +
        MIN(2.2, HLOOKUP("def",[1]pl!$S:$S,pos!AB41) / b!AB40) * 100 +
        ((185 / (0.17 + EXP((gwr!AB40 * 100 - 35) * -0.134))) - 500) * 0.45 +
        (6 - MIN(6,avglvl!AB40)) * -60,)</f>
        <v>604.70596050047664</v>
      </c>
      <c r="AC40" s="33">
        <f>IFERROR(
       (1240 - 1040 / POWER(MIN(6,avglvl!AC40), 0.164)) * HLOOKUP("frg",[1]pl!$Q:$Q,pos!AC41) / b!AC40 +
        HLOOKUP("dmg",[1]pl!$P:$P,pos!AC41) / b!AC40 * 530 / (184 * EXP(0.24 * avglvl!AC40) + 130) +
        HLOOKUP("spo",[1]pl!$R:$R,pos!AC41) / b!AC40 * 125 +
        MIN(2.2, HLOOKUP("def",[1]pl!$S:$S,pos!AC41) / b!AC40) * 100 +
        ((185 / (0.17 + EXP((gwr!AC40 * 100 - 35) * -0.134))) - 500) * 0.45 +
        (6 - MIN(6,avglvl!AC40)) * -60,)</f>
        <v>130.66441572881257</v>
      </c>
      <c r="AD40" s="33">
        <f>IFERROR(
       (1240 - 1040 / POWER(MIN(6,avglvl!AD40), 0.164)) * HLOOKUP("frg",[1]pl!$Q:$Q,pos!AD41) / b!AD40 +
        HLOOKUP("dmg",[1]pl!$P:$P,pos!AD41) / b!AD40 * 530 / (184 * EXP(0.24 * avglvl!AD40) + 130) +
        HLOOKUP("spo",[1]pl!$R:$R,pos!AD41) / b!AD40 * 125 +
        MIN(2.2, HLOOKUP("def",[1]pl!$S:$S,pos!AD41) / b!AD40) * 100 +
        ((185 / (0.17 + EXP((gwr!AD40 * 100 - 35) * -0.134))) - 500) * 0.45 +
        (6 - MIN(6,avglvl!AD40)) * -60,)</f>
        <v>651.40392081709103</v>
      </c>
      <c r="AE40" s="33">
        <f>IFERROR(
       (1240 - 1040 / POWER(MIN(6,avglvl!AE40), 0.164)) * HLOOKUP("frg",[1]pl!$Q:$Q,pos!AE41) / b!AE40 +
        HLOOKUP("dmg",[1]pl!$P:$P,pos!AE41) / b!AE40 * 530 / (184 * EXP(0.24 * avglvl!AE40) + 130) +
        HLOOKUP("spo",[1]pl!$R:$R,pos!AE41) / b!AE40 * 125 +
        MIN(2.2, HLOOKUP("def",[1]pl!$S:$S,pos!AE41) / b!AE40) * 100 +
        ((185 / (0.17 + EXP((gwr!AE40 * 100 - 35) * -0.134))) - 500) * 0.45 +
        (6 - MIN(6,avglvl!AE40)) * -60,)</f>
        <v>1070.1334002030737</v>
      </c>
    </row>
    <row r="41" spans="1:31" x14ac:dyDescent="0.25">
      <c r="A41" s="33">
        <f>IFERROR(
       (1240 - 1040 / POWER(MIN(6,avglvl!A41), 0.164)) * HLOOKUP("frg",[1]pl!$Q:$Q,pos!A42) / b!A41 +
        HLOOKUP("dmg",[1]pl!$P:$P,pos!A42) / b!A41 * 530 / (184 * EXP(0.24 * avglvl!A41) + 130) +
        HLOOKUP("spo",[1]pl!$R:$R,pos!A42) / b!A41 * 125 +
        MIN(2.2, HLOOKUP("def",[1]pl!$S:$S,pos!A42) / b!A41) * 100 +
        ((185 / (0.17 + EXP((gwr!A41 * 100 - 35) * -0.134))) - 500) * 0.45 +
        (6 - MIN(6,avglvl!A41)) * -60,)</f>
        <v>533.29798823888768</v>
      </c>
      <c r="B41" s="33">
        <f>IFERROR(
       (1240 - 1040 / POWER(MIN(6,avglvl!B41), 0.164)) * HLOOKUP("frg",[1]pl!$Q:$Q,pos!B42) / b!B41 +
        HLOOKUP("dmg",[1]pl!$P:$P,pos!B42) / b!B41 * 530 / (184 * EXP(0.24 * avglvl!B41) + 130) +
        HLOOKUP("spo",[1]pl!$R:$R,pos!B42) / b!B41 * 125 +
        MIN(2.2, HLOOKUP("def",[1]pl!$S:$S,pos!B42) / b!B41) * 100 +
        ((185 / (0.17 + EXP((gwr!B41 * 100 - 35) * -0.134))) - 500) * 0.45 +
        (6 - MIN(6,avglvl!B41)) * -60,)</f>
        <v>73.624719019959628</v>
      </c>
      <c r="C41" s="33">
        <f>IFERROR(
       (1240 - 1040 / POWER(MIN(6,avglvl!C41), 0.164)) * HLOOKUP("frg",[1]pl!$Q:$Q,pos!C42) / b!C41 +
        HLOOKUP("dmg",[1]pl!$P:$P,pos!C42) / b!C41 * 530 / (184 * EXP(0.24 * avglvl!C41) + 130) +
        HLOOKUP("spo",[1]pl!$R:$R,pos!C42) / b!C41 * 125 +
        MIN(2.2, HLOOKUP("def",[1]pl!$S:$S,pos!C42) / b!C41) * 100 +
        ((185 / (0.17 + EXP((gwr!C41 * 100 - 35) * -0.134))) - 500) * 0.45 +
        (6 - MIN(6,avglvl!C41)) * -60,)</f>
        <v>325.39700622641539</v>
      </c>
      <c r="D41" s="33">
        <f>IFERROR(
       (1240 - 1040 / POWER(MIN(6,avglvl!D41), 0.164)) * HLOOKUP("frg",[1]pl!$Q:$Q,pos!D42) / b!D41 +
        HLOOKUP("dmg",[1]pl!$P:$P,pos!D42) / b!D41 * 530 / (184 * EXP(0.24 * avglvl!D41) + 130) +
        HLOOKUP("spo",[1]pl!$R:$R,pos!D42) / b!D41 * 125 +
        MIN(2.2, HLOOKUP("def",[1]pl!$S:$S,pos!D42) / b!D41) * 100 +
        ((185 / (0.17 + EXP((gwr!D41 * 100 - 35) * -0.134))) - 500) * 0.45 +
        (6 - MIN(6,avglvl!D41)) * -60,)</f>
        <v>260.7187689577778</v>
      </c>
      <c r="E41" s="33">
        <f>IFERROR(
       (1240 - 1040 / POWER(MIN(6,avglvl!E41), 0.164)) * HLOOKUP("frg",[1]pl!$Q:$Q,pos!E42) / b!E41 +
        HLOOKUP("dmg",[1]pl!$P:$P,pos!E42) / b!E41 * 530 / (184 * EXP(0.24 * avglvl!E41) + 130) +
        HLOOKUP("spo",[1]pl!$R:$R,pos!E42) / b!E41 * 125 +
        MIN(2.2, HLOOKUP("def",[1]pl!$S:$S,pos!E42) / b!E41) * 100 +
        ((185 / (0.17 + EXP((gwr!E41 * 100 - 35) * -0.134))) - 500) * 0.45 +
        (6 - MIN(6,avglvl!E41)) * -60,)</f>
        <v>461.01293909818071</v>
      </c>
      <c r="F41" s="33">
        <f>IFERROR(
       (1240 - 1040 / POWER(MIN(6,avglvl!F41), 0.164)) * HLOOKUP("frg",[1]pl!$Q:$Q,pos!F42) / b!F41 +
        HLOOKUP("dmg",[1]pl!$P:$P,pos!F42) / b!F41 * 530 / (184 * EXP(0.24 * avglvl!F41) + 130) +
        HLOOKUP("spo",[1]pl!$R:$R,pos!F42) / b!F41 * 125 +
        MIN(2.2, HLOOKUP("def",[1]pl!$S:$S,pos!F42) / b!F41) * 100 +
        ((185 / (0.17 + EXP((gwr!F41 * 100 - 35) * -0.134))) - 500) * 0.45 +
        (6 - MIN(6,avglvl!F41)) * -60,)</f>
        <v>164.74638613294013</v>
      </c>
      <c r="G41" s="33">
        <f>IFERROR(
       (1240 - 1040 / POWER(MIN(6,avglvl!G41), 0.164)) * HLOOKUP("frg",[1]pl!$Q:$Q,pos!G42) / b!G41 +
        HLOOKUP("dmg",[1]pl!$P:$P,pos!G42) / b!G41 * 530 / (184 * EXP(0.24 * avglvl!G41) + 130) +
        HLOOKUP("spo",[1]pl!$R:$R,pos!G42) / b!G41 * 125 +
        MIN(2.2, HLOOKUP("def",[1]pl!$S:$S,pos!G42) / b!G41) * 100 +
        ((185 / (0.17 + EXP((gwr!G41 * 100 - 35) * -0.134))) - 500) * 0.45 +
        (6 - MIN(6,avglvl!G41)) * -60,)</f>
        <v>89.277076208379242</v>
      </c>
      <c r="H41" s="33">
        <f>IFERROR(
       (1240 - 1040 / POWER(MIN(6,avglvl!H41), 0.164)) * HLOOKUP("frg",[1]pl!$Q:$Q,pos!H42) / b!H41 +
        HLOOKUP("dmg",[1]pl!$P:$P,pos!H42) / b!H41 * 530 / (184 * EXP(0.24 * avglvl!H41) + 130) +
        HLOOKUP("spo",[1]pl!$R:$R,pos!H42) / b!H41 * 125 +
        MIN(2.2, HLOOKUP("def",[1]pl!$S:$S,pos!H42) / b!H41) * 100 +
        ((185 / (0.17 + EXP((gwr!H41 * 100 - 35) * -0.134))) - 500) * 0.45 +
        (6 - MIN(6,avglvl!H41)) * -60,)</f>
        <v>1213.626504294451</v>
      </c>
      <c r="I41" s="33">
        <f>IFERROR(
       (1240 - 1040 / POWER(MIN(6,avglvl!I41), 0.164)) * HLOOKUP("frg",[1]pl!$Q:$Q,pos!I42) / b!I41 +
        HLOOKUP("dmg",[1]pl!$P:$P,pos!I42) / b!I41 * 530 / (184 * EXP(0.24 * avglvl!I41) + 130) +
        HLOOKUP("spo",[1]pl!$R:$R,pos!I42) / b!I41 * 125 +
        MIN(2.2, HLOOKUP("def",[1]pl!$S:$S,pos!I42) / b!I41) * 100 +
        ((185 / (0.17 + EXP((gwr!I41 * 100 - 35) * -0.134))) - 500) * 0.45 +
        (6 - MIN(6,avglvl!I41)) * -60,)</f>
        <v>0</v>
      </c>
      <c r="J41" s="33">
        <f>IFERROR(
       (1240 - 1040 / POWER(MIN(6,avglvl!J41), 0.164)) * HLOOKUP("frg",[1]pl!$Q:$Q,pos!J42) / b!J41 +
        HLOOKUP("dmg",[1]pl!$P:$P,pos!J42) / b!J41 * 530 / (184 * EXP(0.24 * avglvl!J41) + 130) +
        HLOOKUP("spo",[1]pl!$R:$R,pos!J42) / b!J41 * 125 +
        MIN(2.2, HLOOKUP("def",[1]pl!$S:$S,pos!J42) / b!J41) * 100 +
        ((185 / (0.17 + EXP((gwr!J41 * 100 - 35) * -0.134))) - 500) * 0.45 +
        (6 - MIN(6,avglvl!J41)) * -60,)</f>
        <v>833.2960858961452</v>
      </c>
      <c r="K41" s="33">
        <f>IFERROR(
       (1240 - 1040 / POWER(MIN(6,avglvl!K41), 0.164)) * HLOOKUP("frg",[1]pl!$Q:$Q,pos!K42) / b!K41 +
        HLOOKUP("dmg",[1]pl!$P:$P,pos!K42) / b!K41 * 530 / (184 * EXP(0.24 * avglvl!K41) + 130) +
        HLOOKUP("spo",[1]pl!$R:$R,pos!K42) / b!K41 * 125 +
        MIN(2.2, HLOOKUP("def",[1]pl!$S:$S,pos!K42) / b!K41) * 100 +
        ((185 / (0.17 + EXP((gwr!K41 * 100 - 35) * -0.134))) - 500) * 0.45 +
        (6 - MIN(6,avglvl!K41)) * -60,)</f>
        <v>-17.378786504415615</v>
      </c>
      <c r="L41" s="33">
        <f>IFERROR(
       (1240 - 1040 / POWER(MIN(6,avglvl!L41), 0.164)) * HLOOKUP("frg",[1]pl!$Q:$Q,pos!L42) / b!L41 +
        HLOOKUP("dmg",[1]pl!$P:$P,pos!L42) / b!L41 * 530 / (184 * EXP(0.24 * avglvl!L41) + 130) +
        HLOOKUP("spo",[1]pl!$R:$R,pos!L42) / b!L41 * 125 +
        MIN(2.2, HLOOKUP("def",[1]pl!$S:$S,pos!L42) / b!L41) * 100 +
        ((185 / (0.17 + EXP((gwr!L41 * 100 - 35) * -0.134))) - 500) * 0.45 +
        (6 - MIN(6,avglvl!L41)) * -60,)</f>
        <v>69.491776059372967</v>
      </c>
      <c r="M41" s="33">
        <f>IFERROR(
       (1240 - 1040 / POWER(MIN(6,avglvl!M41), 0.164)) * HLOOKUP("frg",[1]pl!$Q:$Q,pos!M42) / b!M41 +
        HLOOKUP("dmg",[1]pl!$P:$P,pos!M42) / b!M41 * 530 / (184 * EXP(0.24 * avglvl!M41) + 130) +
        HLOOKUP("spo",[1]pl!$R:$R,pos!M42) / b!M41 * 125 +
        MIN(2.2, HLOOKUP("def",[1]pl!$S:$S,pos!M42) / b!M41) * 100 +
        ((185 / (0.17 + EXP((gwr!M41 * 100 - 35) * -0.134))) - 500) * 0.45 +
        (6 - MIN(6,avglvl!M41)) * -60,)</f>
        <v>0</v>
      </c>
      <c r="N41" s="33">
        <f>IFERROR(
       (1240 - 1040 / POWER(MIN(6,avglvl!N41), 0.164)) * HLOOKUP("frg",[1]pl!$Q:$Q,pos!N42) / b!N41 +
        HLOOKUP("dmg",[1]pl!$P:$P,pos!N42) / b!N41 * 530 / (184 * EXP(0.24 * avglvl!N41) + 130) +
        HLOOKUP("spo",[1]pl!$R:$R,pos!N42) / b!N41 * 125 +
        MIN(2.2, HLOOKUP("def",[1]pl!$S:$S,pos!N42) / b!N41) * 100 +
        ((185 / (0.17 + EXP((gwr!N41 * 100 - 35) * -0.134))) - 500) * 0.45 +
        (6 - MIN(6,avglvl!N41)) * -60,)</f>
        <v>181.67094752923191</v>
      </c>
      <c r="O41" s="33">
        <f>IFERROR(
       (1240 - 1040 / POWER(MIN(6,avglvl!O41), 0.164)) * HLOOKUP("frg",[1]pl!$Q:$Q,pos!O42) / b!O41 +
        HLOOKUP("dmg",[1]pl!$P:$P,pos!O42) / b!O41 * 530 / (184 * EXP(0.24 * avglvl!O41) + 130) +
        HLOOKUP("spo",[1]pl!$R:$R,pos!O42) / b!O41 * 125 +
        MIN(2.2, HLOOKUP("def",[1]pl!$S:$S,pos!O42) / b!O41) * 100 +
        ((185 / (0.17 + EXP((gwr!O41 * 100 - 35) * -0.134))) - 500) * 0.45 +
        (6 - MIN(6,avglvl!O41)) * -60,)</f>
        <v>526.64812830327287</v>
      </c>
      <c r="Q41" s="33">
        <f>IFERROR(
       (1240 - 1040 / POWER(MIN(6,avglvl!Q41), 0.164)) * HLOOKUP("frg",[1]pl!$Q:$Q,pos!Q42) / b!Q41 +
        HLOOKUP("dmg",[1]pl!$P:$P,pos!Q42) / b!Q41 * 530 / (184 * EXP(0.24 * avglvl!Q41) + 130) +
        HLOOKUP("spo",[1]pl!$R:$R,pos!Q42) / b!Q41 * 125 +
        MIN(2.2, HLOOKUP("def",[1]pl!$S:$S,pos!Q42) / b!Q41) * 100 +
        ((185 / (0.17 + EXP((gwr!Q41 * 100 - 35) * -0.134))) - 500) * 0.45 +
        (6 - MIN(6,avglvl!Q41)) * -60,)</f>
        <v>327.08869966822249</v>
      </c>
      <c r="R41" s="33">
        <f>IFERROR(
       (1240 - 1040 / POWER(MIN(6,avglvl!R41), 0.164)) * HLOOKUP("frg",[1]pl!$Q:$Q,pos!R42) / b!R41 +
        HLOOKUP("dmg",[1]pl!$P:$P,pos!R42) / b!R41 * 530 / (184 * EXP(0.24 * avglvl!R41) + 130) +
        HLOOKUP("spo",[1]pl!$R:$R,pos!R42) / b!R41 * 125 +
        MIN(2.2, HLOOKUP("def",[1]pl!$S:$S,pos!R42) / b!R41) * 100 +
        ((185 / (0.17 + EXP((gwr!R41 * 100 - 35) * -0.134))) - 500) * 0.45 +
        (6 - MIN(6,avglvl!R41)) * -60,)</f>
        <v>-161.32423343605001</v>
      </c>
      <c r="S41" s="33">
        <f>IFERROR(
       (1240 - 1040 / POWER(MIN(6,avglvl!S41), 0.164)) * HLOOKUP("frg",[1]pl!$Q:$Q,pos!S42) / b!S41 +
        HLOOKUP("dmg",[1]pl!$P:$P,pos!S42) / b!S41 * 530 / (184 * EXP(0.24 * avglvl!S41) + 130) +
        HLOOKUP("spo",[1]pl!$R:$R,pos!S42) / b!S41 * 125 +
        MIN(2.2, HLOOKUP("def",[1]pl!$S:$S,pos!S42) / b!S41) * 100 +
        ((185 / (0.17 + EXP((gwr!S41 * 100 - 35) * -0.134))) - 500) * 0.45 +
        (6 - MIN(6,avglvl!S41)) * -60,)</f>
        <v>532.50628206115243</v>
      </c>
      <c r="T41" s="33">
        <f>IFERROR(
       (1240 - 1040 / POWER(MIN(6,avglvl!T41), 0.164)) * HLOOKUP("frg",[1]pl!$Q:$Q,pos!T42) / b!T41 +
        HLOOKUP("dmg",[1]pl!$P:$P,pos!T42) / b!T41 * 530 / (184 * EXP(0.24 * avglvl!T41) + 130) +
        HLOOKUP("spo",[1]pl!$R:$R,pos!T42) / b!T41 * 125 +
        MIN(2.2, HLOOKUP("def",[1]pl!$S:$S,pos!T42) / b!T41) * 100 +
        ((185 / (0.17 + EXP((gwr!T41 * 100 - 35) * -0.134))) - 500) * 0.45 +
        (6 - MIN(6,avglvl!T41)) * -60,)</f>
        <v>-63.059628036231118</v>
      </c>
      <c r="U41" s="33">
        <f>IFERROR(
       (1240 - 1040 / POWER(MIN(6,avglvl!U41), 0.164)) * HLOOKUP("frg",[1]pl!$Q:$Q,pos!U42) / b!U41 +
        HLOOKUP("dmg",[1]pl!$P:$P,pos!U42) / b!U41 * 530 / (184 * EXP(0.24 * avglvl!U41) + 130) +
        HLOOKUP("spo",[1]pl!$R:$R,pos!U42) / b!U41 * 125 +
        MIN(2.2, HLOOKUP("def",[1]pl!$S:$S,pos!U42) / b!U41) * 100 +
        ((185 / (0.17 + EXP((gwr!U41 * 100 - 35) * -0.134))) - 500) * 0.45 +
        (6 - MIN(6,avglvl!U41)) * -60,)</f>
        <v>-185.82495395379118</v>
      </c>
      <c r="V41" s="33">
        <f>IFERROR(
       (1240 - 1040 / POWER(MIN(6,avglvl!V41), 0.164)) * HLOOKUP("frg",[1]pl!$Q:$Q,pos!V42) / b!V41 +
        HLOOKUP("dmg",[1]pl!$P:$P,pos!V42) / b!V41 * 530 / (184 * EXP(0.24 * avglvl!V41) + 130) +
        HLOOKUP("spo",[1]pl!$R:$R,pos!V42) / b!V41 * 125 +
        MIN(2.2, HLOOKUP("def",[1]pl!$S:$S,pos!V42) / b!V41) * 100 +
        ((185 / (0.17 + EXP((gwr!V41 * 100 - 35) * -0.134))) - 500) * 0.45 +
        (6 - MIN(6,avglvl!V41)) * -60,)</f>
        <v>456.45724230677422</v>
      </c>
      <c r="W41" s="33">
        <f>IFERROR(
       (1240 - 1040 / POWER(MIN(6,avglvl!W41), 0.164)) * HLOOKUP("frg",[1]pl!$Q:$Q,pos!W42) / b!W41 +
        HLOOKUP("dmg",[1]pl!$P:$P,pos!W42) / b!W41 * 530 / (184 * EXP(0.24 * avglvl!W41) + 130) +
        HLOOKUP("spo",[1]pl!$R:$R,pos!W42) / b!W41 * 125 +
        MIN(2.2, HLOOKUP("def",[1]pl!$S:$S,pos!W42) / b!W41) * 100 +
        ((185 / (0.17 + EXP((gwr!W41 * 100 - 35) * -0.134))) - 500) * 0.45 +
        (6 - MIN(6,avglvl!W41)) * -60,)</f>
        <v>448.11619844879601</v>
      </c>
      <c r="X41" s="33">
        <f>IFERROR(
       (1240 - 1040 / POWER(MIN(6,avglvl!X41), 0.164)) * HLOOKUP("frg",[1]pl!$Q:$Q,pos!X42) / b!X41 +
        HLOOKUP("dmg",[1]pl!$P:$P,pos!X42) / b!X41 * 530 / (184 * EXP(0.24 * avglvl!X41) + 130) +
        HLOOKUP("spo",[1]pl!$R:$R,pos!X42) / b!X41 * 125 +
        MIN(2.2, HLOOKUP("def",[1]pl!$S:$S,pos!X42) / b!X41) * 100 +
        ((185 / (0.17 + EXP((gwr!X41 * 100 - 35) * -0.134))) - 500) * 0.45 +
        (6 - MIN(6,avglvl!X41)) * -60,)</f>
        <v>568.89990346960667</v>
      </c>
      <c r="Y41" s="33">
        <f>IFERROR(
       (1240 - 1040 / POWER(MIN(6,avglvl!Y41), 0.164)) * HLOOKUP("frg",[1]pl!$Q:$Q,pos!Y42) / b!Y41 +
        HLOOKUP("dmg",[1]pl!$P:$P,pos!Y42) / b!Y41 * 530 / (184 * EXP(0.24 * avglvl!Y41) + 130) +
        HLOOKUP("spo",[1]pl!$R:$R,pos!Y42) / b!Y41 * 125 +
        MIN(2.2, HLOOKUP("def",[1]pl!$S:$S,pos!Y42) / b!Y41) * 100 +
        ((185 / (0.17 + EXP((gwr!Y41 * 100 - 35) * -0.134))) - 500) * 0.45 +
        (6 - MIN(6,avglvl!Y41)) * -60,)</f>
        <v>2.3210827964948919</v>
      </c>
      <c r="Z41" s="33">
        <f>IFERROR(
       (1240 - 1040 / POWER(MIN(6,avglvl!Z41), 0.164)) * HLOOKUP("frg",[1]pl!$Q:$Q,pos!Z42) / b!Z41 +
        HLOOKUP("dmg",[1]pl!$P:$P,pos!Z42) / b!Z41 * 530 / (184 * EXP(0.24 * avglvl!Z41) + 130) +
        HLOOKUP("spo",[1]pl!$R:$R,pos!Z42) / b!Z41 * 125 +
        MIN(2.2, HLOOKUP("def",[1]pl!$S:$S,pos!Z42) / b!Z41) * 100 +
        ((185 / (0.17 + EXP((gwr!Z41 * 100 - 35) * -0.134))) - 500) * 0.45 +
        (6 - MIN(6,avglvl!Z41)) * -60,)</f>
        <v>363.39743410702926</v>
      </c>
      <c r="AA41" s="33">
        <f>IFERROR(
       (1240 - 1040 / POWER(MIN(6,avglvl!AA41), 0.164)) * HLOOKUP("frg",[1]pl!$Q:$Q,pos!AA42) / b!AA41 +
        HLOOKUP("dmg",[1]pl!$P:$P,pos!AA42) / b!AA41 * 530 / (184 * EXP(0.24 * avglvl!AA41) + 130) +
        HLOOKUP("spo",[1]pl!$R:$R,pos!AA42) / b!AA41 * 125 +
        MIN(2.2, HLOOKUP("def",[1]pl!$S:$S,pos!AA42) / b!AA41) * 100 +
        ((185 / (0.17 + EXP((gwr!AA41 * 100 - 35) * -0.134))) - 500) * 0.45 +
        (6 - MIN(6,avglvl!AA41)) * -60,)</f>
        <v>227.25147130503785</v>
      </c>
      <c r="AB41" s="33">
        <f>IFERROR(
       (1240 - 1040 / POWER(MIN(6,avglvl!AB41), 0.164)) * HLOOKUP("frg",[1]pl!$Q:$Q,pos!AB42) / b!AB41 +
        HLOOKUP("dmg",[1]pl!$P:$P,pos!AB42) / b!AB41 * 530 / (184 * EXP(0.24 * avglvl!AB41) + 130) +
        HLOOKUP("spo",[1]pl!$R:$R,pos!AB42) / b!AB41 * 125 +
        MIN(2.2, HLOOKUP("def",[1]pl!$S:$S,pos!AB42) / b!AB41) * 100 +
        ((185 / (0.17 + EXP((gwr!AB41 * 100 - 35) * -0.134))) - 500) * 0.45 +
        (6 - MIN(6,avglvl!AB41)) * -60,)</f>
        <v>-26.703009227913469</v>
      </c>
      <c r="AC41" s="33">
        <f>IFERROR(
       (1240 - 1040 / POWER(MIN(6,avglvl!AC41), 0.164)) * HLOOKUP("frg",[1]pl!$Q:$Q,pos!AC42) / b!AC41 +
        HLOOKUP("dmg",[1]pl!$P:$P,pos!AC42) / b!AC41 * 530 / (184 * EXP(0.24 * avglvl!AC41) + 130) +
        HLOOKUP("spo",[1]pl!$R:$R,pos!AC42) / b!AC41 * 125 +
        MIN(2.2, HLOOKUP("def",[1]pl!$S:$S,pos!AC42) / b!AC41) * 100 +
        ((185 / (0.17 + EXP((gwr!AC41 * 100 - 35) * -0.134))) - 500) * 0.45 +
        (6 - MIN(6,avglvl!AC41)) * -60,)</f>
        <v>247.37132654047429</v>
      </c>
      <c r="AD41" s="33">
        <f>IFERROR(
       (1240 - 1040 / POWER(MIN(6,avglvl!AD41), 0.164)) * HLOOKUP("frg",[1]pl!$Q:$Q,pos!AD42) / b!AD41 +
        HLOOKUP("dmg",[1]pl!$P:$P,pos!AD42) / b!AD41 * 530 / (184 * EXP(0.24 * avglvl!AD41) + 130) +
        HLOOKUP("spo",[1]pl!$R:$R,pos!AD42) / b!AD41 * 125 +
        MIN(2.2, HLOOKUP("def",[1]pl!$S:$S,pos!AD42) / b!AD41) * 100 +
        ((185 / (0.17 + EXP((gwr!AD41 * 100 - 35) * -0.134))) - 500) * 0.45 +
        (6 - MIN(6,avglvl!AD41)) * -60,)</f>
        <v>21.306906344515141</v>
      </c>
      <c r="AE41" s="33">
        <f>IFERROR(
       (1240 - 1040 / POWER(MIN(6,avglvl!AE41), 0.164)) * HLOOKUP("frg",[1]pl!$Q:$Q,pos!AE42) / b!AE41 +
        HLOOKUP("dmg",[1]pl!$P:$P,pos!AE42) / b!AE41 * 530 / (184 * EXP(0.24 * avglvl!AE41) + 130) +
        HLOOKUP("spo",[1]pl!$R:$R,pos!AE42) / b!AE41 * 125 +
        MIN(2.2, HLOOKUP("def",[1]pl!$S:$S,pos!AE42) / b!AE41) * 100 +
        ((185 / (0.17 + EXP((gwr!AE41 * 100 - 35) * -0.134))) - 500) * 0.45 +
        (6 - MIN(6,avglvl!AE41)) * -60,)</f>
        <v>321.45417939694028</v>
      </c>
    </row>
    <row r="42" spans="1:31" x14ac:dyDescent="0.25">
      <c r="A42" s="33">
        <f>IFERROR(
       (1240 - 1040 / POWER(MIN(6,avglvl!A42), 0.164)) * HLOOKUP("frg",[1]pl!$Q:$Q,pos!A43) / b!A42 +
        HLOOKUP("dmg",[1]pl!$P:$P,pos!A43) / b!A42 * 530 / (184 * EXP(0.24 * avglvl!A42) + 130) +
        HLOOKUP("spo",[1]pl!$R:$R,pos!A43) / b!A42 * 125 +
        MIN(2.2, HLOOKUP("def",[1]pl!$S:$S,pos!A43) / b!A42) * 100 +
        ((185 / (0.17 + EXP((gwr!A42 * 100 - 35) * -0.134))) - 500) * 0.45 +
        (6 - MIN(6,avglvl!A42)) * -60,)</f>
        <v>242.05870734842981</v>
      </c>
      <c r="B42" s="33">
        <f>IFERROR(
       (1240 - 1040 / POWER(MIN(6,avglvl!B42), 0.164)) * HLOOKUP("frg",[1]pl!$Q:$Q,pos!B43) / b!B42 +
        HLOOKUP("dmg",[1]pl!$P:$P,pos!B43) / b!B42 * 530 / (184 * EXP(0.24 * avglvl!B42) + 130) +
        HLOOKUP("spo",[1]pl!$R:$R,pos!B43) / b!B42 * 125 +
        MIN(2.2, HLOOKUP("def",[1]pl!$S:$S,pos!B43) / b!B42) * 100 +
        ((185 / (0.17 + EXP((gwr!B42 * 100 - 35) * -0.134))) - 500) * 0.45 +
        (6 - MIN(6,avglvl!B42)) * -60,)</f>
        <v>470.8822490038458</v>
      </c>
      <c r="C42" s="33">
        <f>IFERROR(
       (1240 - 1040 / POWER(MIN(6,avglvl!C42), 0.164)) * HLOOKUP("frg",[1]pl!$Q:$Q,pos!C43) / b!C42 +
        HLOOKUP("dmg",[1]pl!$P:$P,pos!C43) / b!C42 * 530 / (184 * EXP(0.24 * avglvl!C42) + 130) +
        HLOOKUP("spo",[1]pl!$R:$R,pos!C43) / b!C42 * 125 +
        MIN(2.2, HLOOKUP("def",[1]pl!$S:$S,pos!C43) / b!C42) * 100 +
        ((185 / (0.17 + EXP((gwr!C42 * 100 - 35) * -0.134))) - 500) * 0.45 +
        (6 - MIN(6,avglvl!C42)) * -60,)</f>
        <v>394.11913438838837</v>
      </c>
      <c r="D42" s="33">
        <f>IFERROR(
       (1240 - 1040 / POWER(MIN(6,avglvl!D42), 0.164)) * HLOOKUP("frg",[1]pl!$Q:$Q,pos!D43) / b!D42 +
        HLOOKUP("dmg",[1]pl!$P:$P,pos!D43) / b!D42 * 530 / (184 * EXP(0.24 * avglvl!D42) + 130) +
        HLOOKUP("spo",[1]pl!$R:$R,pos!D43) / b!D42 * 125 +
        MIN(2.2, HLOOKUP("def",[1]pl!$S:$S,pos!D43) / b!D42) * 100 +
        ((185 / (0.17 + EXP((gwr!D42 * 100 - 35) * -0.134))) - 500) * 0.45 +
        (6 - MIN(6,avglvl!D42)) * -60,)</f>
        <v>554.74464382919109</v>
      </c>
      <c r="E42" s="33">
        <f>IFERROR(
       (1240 - 1040 / POWER(MIN(6,avglvl!E42), 0.164)) * HLOOKUP("frg",[1]pl!$Q:$Q,pos!E43) / b!E42 +
        HLOOKUP("dmg",[1]pl!$P:$P,pos!E43) / b!E42 * 530 / (184 * EXP(0.24 * avglvl!E42) + 130) +
        HLOOKUP("spo",[1]pl!$R:$R,pos!E43) / b!E42 * 125 +
        MIN(2.2, HLOOKUP("def",[1]pl!$S:$S,pos!E43) / b!E42) * 100 +
        ((185 / (0.17 + EXP((gwr!E42 * 100 - 35) * -0.134))) - 500) * 0.45 +
        (6 - MIN(6,avglvl!E42)) * -60,)</f>
        <v>122.38534770868137</v>
      </c>
      <c r="F42" s="33">
        <f>IFERROR(
       (1240 - 1040 / POWER(MIN(6,avglvl!F42), 0.164)) * HLOOKUP("frg",[1]pl!$Q:$Q,pos!F43) / b!F42 +
        HLOOKUP("dmg",[1]pl!$P:$P,pos!F43) / b!F42 * 530 / (184 * EXP(0.24 * avglvl!F42) + 130) +
        HLOOKUP("spo",[1]pl!$R:$R,pos!F43) / b!F42 * 125 +
        MIN(2.2, HLOOKUP("def",[1]pl!$S:$S,pos!F43) / b!F42) * 100 +
        ((185 / (0.17 + EXP((gwr!F42 * 100 - 35) * -0.134))) - 500) * 0.45 +
        (6 - MIN(6,avglvl!F42)) * -60,)</f>
        <v>1213.626504294451</v>
      </c>
      <c r="G42" s="33">
        <f>IFERROR(
       (1240 - 1040 / POWER(MIN(6,avglvl!G42), 0.164)) * HLOOKUP("frg",[1]pl!$Q:$Q,pos!G43) / b!G42 +
        HLOOKUP("dmg",[1]pl!$P:$P,pos!G43) / b!G42 * 530 / (184 * EXP(0.24 * avglvl!G42) + 130) +
        HLOOKUP("spo",[1]pl!$R:$R,pos!G43) / b!G42 * 125 +
        MIN(2.2, HLOOKUP("def",[1]pl!$S:$S,pos!G43) / b!G42) * 100 +
        ((185 / (0.17 + EXP((gwr!G42 * 100 - 35) * -0.134))) - 500) * 0.45 +
        (6 - MIN(6,avglvl!G42)) * -60,)</f>
        <v>859.81293528343747</v>
      </c>
      <c r="H42" s="33">
        <f>IFERROR(
       (1240 - 1040 / POWER(MIN(6,avglvl!H42), 0.164)) * HLOOKUP("frg",[1]pl!$Q:$Q,pos!H43) / b!H42 +
        HLOOKUP("dmg",[1]pl!$P:$P,pos!H43) / b!H42 * 530 / (184 * EXP(0.24 * avglvl!H42) + 130) +
        HLOOKUP("spo",[1]pl!$R:$R,pos!H43) / b!H42 * 125 +
        MIN(2.2, HLOOKUP("def",[1]pl!$S:$S,pos!H43) / b!H42) * 100 +
        ((185 / (0.17 + EXP((gwr!H42 * 100 - 35) * -0.134))) - 500) * 0.45 +
        (6 - MIN(6,avglvl!H42)) * -60,)</f>
        <v>683.95147313376231</v>
      </c>
      <c r="I42" s="33">
        <f>IFERROR(
       (1240 - 1040 / POWER(MIN(6,avglvl!I42), 0.164)) * HLOOKUP("frg",[1]pl!$Q:$Q,pos!I43) / b!I42 +
        HLOOKUP("dmg",[1]pl!$P:$P,pos!I43) / b!I42 * 530 / (184 * EXP(0.24 * avglvl!I42) + 130) +
        HLOOKUP("spo",[1]pl!$R:$R,pos!I43) / b!I42 * 125 +
        MIN(2.2, HLOOKUP("def",[1]pl!$S:$S,pos!I43) / b!I42) * 100 +
        ((185 / (0.17 + EXP((gwr!I42 * 100 - 35) * -0.134))) - 500) * 0.45 +
        (6 - MIN(6,avglvl!I42)) * -60,)</f>
        <v>606.68082341983154</v>
      </c>
      <c r="J42" s="33">
        <f>IFERROR(
       (1240 - 1040 / POWER(MIN(6,avglvl!J42), 0.164)) * HLOOKUP("frg",[1]pl!$Q:$Q,pos!J43) / b!J42 +
        HLOOKUP("dmg",[1]pl!$P:$P,pos!J43) / b!J42 * 530 / (184 * EXP(0.24 * avglvl!J42) + 130) +
        HLOOKUP("spo",[1]pl!$R:$R,pos!J43) / b!J42 * 125 +
        MIN(2.2, HLOOKUP("def",[1]pl!$S:$S,pos!J43) / b!J42) * 100 +
        ((185 / (0.17 + EXP((gwr!J42 * 100 - 35) * -0.134))) - 500) * 0.45 +
        (6 - MIN(6,avglvl!J42)) * -60,)</f>
        <v>912.35298778242873</v>
      </c>
      <c r="K42" s="33">
        <f>IFERROR(
       (1240 - 1040 / POWER(MIN(6,avglvl!K42), 0.164)) * HLOOKUP("frg",[1]pl!$Q:$Q,pos!K43) / b!K42 +
        HLOOKUP("dmg",[1]pl!$P:$P,pos!K43) / b!K42 * 530 / (184 * EXP(0.24 * avglvl!K42) + 130) +
        HLOOKUP("spo",[1]pl!$R:$R,pos!K43) / b!K42 * 125 +
        MIN(2.2, HLOOKUP("def",[1]pl!$S:$S,pos!K43) / b!K42) * 100 +
        ((185 / (0.17 + EXP((gwr!K42 * 100 - 35) * -0.134))) - 500) * 0.45 +
        (6 - MIN(6,avglvl!K42)) * -60,)</f>
        <v>191.15314437112863</v>
      </c>
      <c r="L42" s="33">
        <f>IFERROR(
       (1240 - 1040 / POWER(MIN(6,avglvl!L42), 0.164)) * HLOOKUP("frg",[1]pl!$Q:$Q,pos!L43) / b!L42 +
        HLOOKUP("dmg",[1]pl!$P:$P,pos!L43) / b!L42 * 530 / (184 * EXP(0.24 * avglvl!L42) + 130) +
        HLOOKUP("spo",[1]pl!$R:$R,pos!L43) / b!L42 * 125 +
        MIN(2.2, HLOOKUP("def",[1]pl!$S:$S,pos!L43) / b!L42) * 100 +
        ((185 / (0.17 + EXP((gwr!L42 * 100 - 35) * -0.134))) - 500) * 0.45 +
        (6 - MIN(6,avglvl!L42)) * -60,)</f>
        <v>601.24104974081001</v>
      </c>
      <c r="M42" s="33">
        <f>IFERROR(
       (1240 - 1040 / POWER(MIN(6,avglvl!M42), 0.164)) * HLOOKUP("frg",[1]pl!$Q:$Q,pos!M43) / b!M42 +
        HLOOKUP("dmg",[1]pl!$P:$P,pos!M43) / b!M42 * 530 / (184 * EXP(0.24 * avglvl!M42) + 130) +
        HLOOKUP("spo",[1]pl!$R:$R,pos!M43) / b!M42 * 125 +
        MIN(2.2, HLOOKUP("def",[1]pl!$S:$S,pos!M43) / b!M42) * 100 +
        ((185 / (0.17 + EXP((gwr!M42 * 100 - 35) * -0.134))) - 500) * 0.45 +
        (6 - MIN(6,avglvl!M42)) * -60,)</f>
        <v>907.53444379230655</v>
      </c>
      <c r="N42" s="33">
        <f>IFERROR(
       (1240 - 1040 / POWER(MIN(6,avglvl!N42), 0.164)) * HLOOKUP("frg",[1]pl!$Q:$Q,pos!N43) / b!N42 +
        HLOOKUP("dmg",[1]pl!$P:$P,pos!N43) / b!N42 * 530 / (184 * EXP(0.24 * avglvl!N42) + 130) +
        HLOOKUP("spo",[1]pl!$R:$R,pos!N43) / b!N42 * 125 +
        MIN(2.2, HLOOKUP("def",[1]pl!$S:$S,pos!N43) / b!N42) * 100 +
        ((185 / (0.17 + EXP((gwr!N42 * 100 - 35) * -0.134))) - 500) * 0.45 +
        (6 - MIN(6,avglvl!N42)) * -60,)</f>
        <v>894.78029734391976</v>
      </c>
      <c r="O42" s="33">
        <f>IFERROR(
       (1240 - 1040 / POWER(MIN(6,avglvl!O42), 0.164)) * HLOOKUP("frg",[1]pl!$Q:$Q,pos!O43) / b!O42 +
        HLOOKUP("dmg",[1]pl!$P:$P,pos!O43) / b!O42 * 530 / (184 * EXP(0.24 * avglvl!O42) + 130) +
        HLOOKUP("spo",[1]pl!$R:$R,pos!O43) / b!O42 * 125 +
        MIN(2.2, HLOOKUP("def",[1]pl!$S:$S,pos!O43) / b!O42) * 100 +
        ((185 / (0.17 + EXP((gwr!O42 * 100 - 35) * -0.134))) - 500) * 0.45 +
        (6 - MIN(6,avglvl!O42)) * -60,)</f>
        <v>899.68526123561446</v>
      </c>
      <c r="Q42" s="33">
        <f>IFERROR(
       (1240 - 1040 / POWER(MIN(6,avglvl!Q42), 0.164)) * HLOOKUP("frg",[1]pl!$Q:$Q,pos!Q43) / b!Q42 +
        HLOOKUP("dmg",[1]pl!$P:$P,pos!Q43) / b!Q42 * 530 / (184 * EXP(0.24 * avglvl!Q42) + 130) +
        HLOOKUP("spo",[1]pl!$R:$R,pos!Q43) / b!Q42 * 125 +
        MIN(2.2, HLOOKUP("def",[1]pl!$S:$S,pos!Q43) / b!Q42) * 100 +
        ((185 / (0.17 + EXP((gwr!Q42 * 100 - 35) * -0.134))) - 500) * 0.45 +
        (6 - MIN(6,avglvl!Q42)) * -60,)</f>
        <v>42.576167816778252</v>
      </c>
      <c r="R42" s="33">
        <f>IFERROR(
       (1240 - 1040 / POWER(MIN(6,avglvl!R42), 0.164)) * HLOOKUP("frg",[1]pl!$Q:$Q,pos!R43) / b!R42 +
        HLOOKUP("dmg",[1]pl!$P:$P,pos!R43) / b!R42 * 530 / (184 * EXP(0.24 * avglvl!R42) + 130) +
        HLOOKUP("spo",[1]pl!$R:$R,pos!R43) / b!R42 * 125 +
        MIN(2.2, HLOOKUP("def",[1]pl!$S:$S,pos!R43) / b!R42) * 100 +
        ((185 / (0.17 + EXP((gwr!R42 * 100 - 35) * -0.134))) - 500) * 0.45 +
        (6 - MIN(6,avglvl!R42)) * -60,)</f>
        <v>819.44543177079606</v>
      </c>
      <c r="S42" s="33">
        <f>IFERROR(
       (1240 - 1040 / POWER(MIN(6,avglvl!S42), 0.164)) * HLOOKUP("frg",[1]pl!$Q:$Q,pos!S43) / b!S42 +
        HLOOKUP("dmg",[1]pl!$P:$P,pos!S43) / b!S42 * 530 / (184 * EXP(0.24 * avglvl!S42) + 130) +
        HLOOKUP("spo",[1]pl!$R:$R,pos!S43) / b!S42 * 125 +
        MIN(2.2, HLOOKUP("def",[1]pl!$S:$S,pos!S43) / b!S42) * 100 +
        ((185 / (0.17 + EXP((gwr!S42 * 100 - 35) * -0.134))) - 500) * 0.45 +
        (6 - MIN(6,avglvl!S42)) * -60,)</f>
        <v>415.9618941161882</v>
      </c>
      <c r="T42" s="33">
        <f>IFERROR(
       (1240 - 1040 / POWER(MIN(6,avglvl!T42), 0.164)) * HLOOKUP("frg",[1]pl!$Q:$Q,pos!T43) / b!T42 +
        HLOOKUP("dmg",[1]pl!$P:$P,pos!T43) / b!T42 * 530 / (184 * EXP(0.24 * avglvl!T42) + 130) +
        HLOOKUP("spo",[1]pl!$R:$R,pos!T43) / b!T42 * 125 +
        MIN(2.2, HLOOKUP("def",[1]pl!$S:$S,pos!T43) / b!T42) * 100 +
        ((185 / (0.17 + EXP((gwr!T42 * 100 - 35) * -0.134))) - 500) * 0.45 +
        (6 - MIN(6,avglvl!T42)) * -60,)</f>
        <v>320.80468761594722</v>
      </c>
      <c r="U42" s="33">
        <f>IFERROR(
       (1240 - 1040 / POWER(MIN(6,avglvl!U42), 0.164)) * HLOOKUP("frg",[1]pl!$Q:$Q,pos!U43) / b!U42 +
        HLOOKUP("dmg",[1]pl!$P:$P,pos!U43) / b!U42 * 530 / (184 * EXP(0.24 * avglvl!U42) + 130) +
        HLOOKUP("spo",[1]pl!$R:$R,pos!U43) / b!U42 * 125 +
        MIN(2.2, HLOOKUP("def",[1]pl!$S:$S,pos!U43) / b!U42) * 100 +
        ((185 / (0.17 + EXP((gwr!U42 * 100 - 35) * -0.134))) - 500) * 0.45 +
        (6 - MIN(6,avglvl!U42)) * -60,)</f>
        <v>302.21113519264543</v>
      </c>
      <c r="V42" s="33">
        <f>IFERROR(
       (1240 - 1040 / POWER(MIN(6,avglvl!V42), 0.164)) * HLOOKUP("frg",[1]pl!$Q:$Q,pos!V43) / b!V42 +
        HLOOKUP("dmg",[1]pl!$P:$P,pos!V43) / b!V42 * 530 / (184 * EXP(0.24 * avglvl!V42) + 130) +
        HLOOKUP("spo",[1]pl!$R:$R,pos!V43) / b!V42 * 125 +
        MIN(2.2, HLOOKUP("def",[1]pl!$S:$S,pos!V43) / b!V42) * 100 +
        ((185 / (0.17 + EXP((gwr!V42 * 100 - 35) * -0.134))) - 500) * 0.45 +
        (6 - MIN(6,avglvl!V42)) * -60,)</f>
        <v>57.406382326081257</v>
      </c>
      <c r="W42" s="33">
        <f>IFERROR(
       (1240 - 1040 / POWER(MIN(6,avglvl!W42), 0.164)) * HLOOKUP("frg",[1]pl!$Q:$Q,pos!W43) / b!W42 +
        HLOOKUP("dmg",[1]pl!$P:$P,pos!W43) / b!W42 * 530 / (184 * EXP(0.24 * avglvl!W42) + 130) +
        HLOOKUP("spo",[1]pl!$R:$R,pos!W43) / b!W42 * 125 +
        MIN(2.2, HLOOKUP("def",[1]pl!$S:$S,pos!W43) / b!W42) * 100 +
        ((185 / (0.17 + EXP((gwr!W42 * 100 - 35) * -0.134))) - 500) * 0.45 +
        (6 - MIN(6,avglvl!W42)) * -60,)</f>
        <v>834.53751949702882</v>
      </c>
      <c r="X42" s="33">
        <f>IFERROR(
       (1240 - 1040 / POWER(MIN(6,avglvl!X42), 0.164)) * HLOOKUP("frg",[1]pl!$Q:$Q,pos!X43) / b!X42 +
        HLOOKUP("dmg",[1]pl!$P:$P,pos!X43) / b!X42 * 530 / (184 * EXP(0.24 * avglvl!X42) + 130) +
        HLOOKUP("spo",[1]pl!$R:$R,pos!X43) / b!X42 * 125 +
        MIN(2.2, HLOOKUP("def",[1]pl!$S:$S,pos!X43) / b!X42) * 100 +
        ((185 / (0.17 + EXP((gwr!X42 * 100 - 35) * -0.134))) - 500) * 0.45 +
        (6 - MIN(6,avglvl!X42)) * -60,)</f>
        <v>335.36088824423507</v>
      </c>
      <c r="Y42" s="33">
        <f>IFERROR(
       (1240 - 1040 / POWER(MIN(6,avglvl!Y42), 0.164)) * HLOOKUP("frg",[1]pl!$Q:$Q,pos!Y43) / b!Y42 +
        HLOOKUP("dmg",[1]pl!$P:$P,pos!Y43) / b!Y42 * 530 / (184 * EXP(0.24 * avglvl!Y42) + 130) +
        HLOOKUP("spo",[1]pl!$R:$R,pos!Y43) / b!Y42 * 125 +
        MIN(2.2, HLOOKUP("def",[1]pl!$S:$S,pos!Y43) / b!Y42) * 100 +
        ((185 / (0.17 + EXP((gwr!Y42 * 100 - 35) * -0.134))) - 500) * 0.45 +
        (6 - MIN(6,avglvl!Y42)) * -60,)</f>
        <v>268.07534303889378</v>
      </c>
      <c r="Z42" s="33">
        <f>IFERROR(
       (1240 - 1040 / POWER(MIN(6,avglvl!Z42), 0.164)) * HLOOKUP("frg",[1]pl!$Q:$Q,pos!Z43) / b!Z42 +
        HLOOKUP("dmg",[1]pl!$P:$P,pos!Z43) / b!Z42 * 530 / (184 * EXP(0.24 * avglvl!Z42) + 130) +
        HLOOKUP("spo",[1]pl!$R:$R,pos!Z43) / b!Z42 * 125 +
        MIN(2.2, HLOOKUP("def",[1]pl!$S:$S,pos!Z43) / b!Z42) * 100 +
        ((185 / (0.17 + EXP((gwr!Z42 * 100 - 35) * -0.134))) - 500) * 0.45 +
        (6 - MIN(6,avglvl!Z42)) * -60,)</f>
        <v>526.01029614204583</v>
      </c>
      <c r="AA42" s="33">
        <f>IFERROR(
       (1240 - 1040 / POWER(MIN(6,avglvl!AA42), 0.164)) * HLOOKUP("frg",[1]pl!$Q:$Q,pos!AA43) / b!AA42 +
        HLOOKUP("dmg",[1]pl!$P:$P,pos!AA43) / b!AA42 * 530 / (184 * EXP(0.24 * avglvl!AA42) + 130) +
        HLOOKUP("spo",[1]pl!$R:$R,pos!AA43) / b!AA42 * 125 +
        MIN(2.2, HLOOKUP("def",[1]pl!$S:$S,pos!AA43) / b!AA42) * 100 +
        ((185 / (0.17 + EXP((gwr!AA42 * 100 - 35) * -0.134))) - 500) * 0.45 +
        (6 - MIN(6,avglvl!AA42)) * -60,)</f>
        <v>535.55814748419346</v>
      </c>
      <c r="AB42" s="33">
        <f>IFERROR(
       (1240 - 1040 / POWER(MIN(6,avglvl!AB42), 0.164)) * HLOOKUP("frg",[1]pl!$Q:$Q,pos!AB43) / b!AB42 +
        HLOOKUP("dmg",[1]pl!$P:$P,pos!AB43) / b!AB42 * 530 / (184 * EXP(0.24 * avglvl!AB42) + 130) +
        HLOOKUP("spo",[1]pl!$R:$R,pos!AB43) / b!AB42 * 125 +
        MIN(2.2, HLOOKUP("def",[1]pl!$S:$S,pos!AB43) / b!AB42) * 100 +
        ((185 / (0.17 + EXP((gwr!AB42 * 100 - 35) * -0.134))) - 500) * 0.45 +
        (6 - MIN(6,avglvl!AB42)) * -60,)</f>
        <v>285.85137202179476</v>
      </c>
      <c r="AC42" s="33">
        <f>IFERROR(
       (1240 - 1040 / POWER(MIN(6,avglvl!AC42), 0.164)) * HLOOKUP("frg",[1]pl!$Q:$Q,pos!AC43) / b!AC42 +
        HLOOKUP("dmg",[1]pl!$P:$P,pos!AC43) / b!AC42 * 530 / (184 * EXP(0.24 * avglvl!AC42) + 130) +
        HLOOKUP("spo",[1]pl!$R:$R,pos!AC43) / b!AC42 * 125 +
        MIN(2.2, HLOOKUP("def",[1]pl!$S:$S,pos!AC43) / b!AC42) * 100 +
        ((185 / (0.17 + EXP((gwr!AC42 * 100 - 35) * -0.134))) - 500) * 0.45 +
        (6 - MIN(6,avglvl!AC42)) * -60,)</f>
        <v>635.7994817700328</v>
      </c>
      <c r="AD42" s="33">
        <f>IFERROR(
       (1240 - 1040 / POWER(MIN(6,avglvl!AD42), 0.164)) * HLOOKUP("frg",[1]pl!$Q:$Q,pos!AD43) / b!AD42 +
        HLOOKUP("dmg",[1]pl!$P:$P,pos!AD43) / b!AD42 * 530 / (184 * EXP(0.24 * avglvl!AD42) + 130) +
        HLOOKUP("spo",[1]pl!$R:$R,pos!AD43) / b!AD42 * 125 +
        MIN(2.2, HLOOKUP("def",[1]pl!$S:$S,pos!AD43) / b!AD42) * 100 +
        ((185 / (0.17 + EXP((gwr!AD42 * 100 - 35) * -0.134))) - 500) * 0.45 +
        (6 - MIN(6,avglvl!AD42)) * -60,)</f>
        <v>242.36502546677764</v>
      </c>
      <c r="AE42" s="33">
        <f>IFERROR(
       (1240 - 1040 / POWER(MIN(6,avglvl!AE42), 0.164)) * HLOOKUP("frg",[1]pl!$Q:$Q,pos!AE43) / b!AE42 +
        HLOOKUP("dmg",[1]pl!$P:$P,pos!AE43) / b!AE42 * 530 / (184 * EXP(0.24 * avglvl!AE42) + 130) +
        HLOOKUP("spo",[1]pl!$R:$R,pos!AE43) / b!AE42 * 125 +
        MIN(2.2, HLOOKUP("def",[1]pl!$S:$S,pos!AE43) / b!AE42) * 100 +
        ((185 / (0.17 + EXP((gwr!AE42 * 100 - 35) * -0.134))) - 500) * 0.45 +
        (6 - MIN(6,avglvl!AE42)) * -60,)</f>
        <v>573.93359128977727</v>
      </c>
    </row>
    <row r="43" spans="1:31" x14ac:dyDescent="0.25">
      <c r="A43" s="33">
        <f>IFERROR(
       (1240 - 1040 / POWER(MIN(6,avglvl!A43), 0.164)) * HLOOKUP("frg",[1]pl!$Q:$Q,pos!A44) / b!A43 +
        HLOOKUP("dmg",[1]pl!$P:$P,pos!A44) / b!A43 * 530 / (184 * EXP(0.24 * avglvl!A43) + 130) +
        HLOOKUP("spo",[1]pl!$R:$R,pos!A44) / b!A43 * 125 +
        MIN(2.2, HLOOKUP("def",[1]pl!$S:$S,pos!A44) / b!A43) * 100 +
        ((185 / (0.17 + EXP((gwr!A43 * 100 - 35) * -0.134))) - 500) * 0.45 +
        (6 - MIN(6,avglvl!A43)) * -60,)</f>
        <v>956.81911161462187</v>
      </c>
      <c r="B43" s="33">
        <f>IFERROR(
       (1240 - 1040 / POWER(MIN(6,avglvl!B43), 0.164)) * HLOOKUP("frg",[1]pl!$Q:$Q,pos!B44) / b!B43 +
        HLOOKUP("dmg",[1]pl!$P:$P,pos!B44) / b!B43 * 530 / (184 * EXP(0.24 * avglvl!B43) + 130) +
        HLOOKUP("spo",[1]pl!$R:$R,pos!B44) / b!B43 * 125 +
        MIN(2.2, HLOOKUP("def",[1]pl!$S:$S,pos!B44) / b!B43) * 100 +
        ((185 / (0.17 + EXP((gwr!B43 * 100 - 35) * -0.134))) - 500) * 0.45 +
        (6 - MIN(6,avglvl!B43)) * -60,)</f>
        <v>227.72518457558004</v>
      </c>
      <c r="C43" s="33">
        <f>IFERROR(
       (1240 - 1040 / POWER(MIN(6,avglvl!C43), 0.164)) * HLOOKUP("frg",[1]pl!$Q:$Q,pos!C44) / b!C43 +
        HLOOKUP("dmg",[1]pl!$P:$P,pos!C44) / b!C43 * 530 / (184 * EXP(0.24 * avglvl!C43) + 130) +
        HLOOKUP("spo",[1]pl!$R:$R,pos!C44) / b!C43 * 125 +
        MIN(2.2, HLOOKUP("def",[1]pl!$S:$S,pos!C44) / b!C43) * 100 +
        ((185 / (0.17 + EXP((gwr!C43 * 100 - 35) * -0.134))) - 500) * 0.45 +
        (6 - MIN(6,avglvl!C43)) * -60,)</f>
        <v>146.76655795366821</v>
      </c>
      <c r="D43" s="33">
        <f>IFERROR(
       (1240 - 1040 / POWER(MIN(6,avglvl!D43), 0.164)) * HLOOKUP("frg",[1]pl!$Q:$Q,pos!D44) / b!D43 +
        HLOOKUP("dmg",[1]pl!$P:$P,pos!D44) / b!D43 * 530 / (184 * EXP(0.24 * avglvl!D43) + 130) +
        HLOOKUP("spo",[1]pl!$R:$R,pos!D44) / b!D43 * 125 +
        MIN(2.2, HLOOKUP("def",[1]pl!$S:$S,pos!D44) / b!D43) * 100 +
        ((185 / (0.17 + EXP((gwr!D43 * 100 - 35) * -0.134))) - 500) * 0.45 +
        (6 - MIN(6,avglvl!D43)) * -60,)</f>
        <v>1213.626504294451</v>
      </c>
      <c r="E43" s="33">
        <f>IFERROR(
       (1240 - 1040 / POWER(MIN(6,avglvl!E43), 0.164)) * HLOOKUP("frg",[1]pl!$Q:$Q,pos!E44) / b!E43 +
        HLOOKUP("dmg",[1]pl!$P:$P,pos!E44) / b!E43 * 530 / (184 * EXP(0.24 * avglvl!E43) + 130) +
        HLOOKUP("spo",[1]pl!$R:$R,pos!E44) / b!E43 * 125 +
        MIN(2.2, HLOOKUP("def",[1]pl!$S:$S,pos!E44) / b!E43) * 100 +
        ((185 / (0.17 + EXP((gwr!E43 * 100 - 35) * -0.134))) - 500) * 0.45 +
        (6 - MIN(6,avglvl!E43)) * -60,)</f>
        <v>-26.487093899548171</v>
      </c>
      <c r="F43" s="33">
        <f>IFERROR(
       (1240 - 1040 / POWER(MIN(6,avglvl!F43), 0.164)) * HLOOKUP("frg",[1]pl!$Q:$Q,pos!F44) / b!F43 +
        HLOOKUP("dmg",[1]pl!$P:$P,pos!F44) / b!F43 * 530 / (184 * EXP(0.24 * avglvl!F43) + 130) +
        HLOOKUP("spo",[1]pl!$R:$R,pos!F44) / b!F43 * 125 +
        MIN(2.2, HLOOKUP("def",[1]pl!$S:$S,pos!F44) / b!F43) * 100 +
        ((185 / (0.17 + EXP((gwr!F43 * 100 - 35) * -0.134))) - 500) * 0.45 +
        (6 - MIN(6,avglvl!F43)) * -60,)</f>
        <v>1314.9058890658341</v>
      </c>
      <c r="G43" s="33">
        <f>IFERROR(
       (1240 - 1040 / POWER(MIN(6,avglvl!G43), 0.164)) * HLOOKUP("frg",[1]pl!$Q:$Q,pos!G44) / b!G43 +
        HLOOKUP("dmg",[1]pl!$P:$P,pos!G44) / b!G43 * 530 / (184 * EXP(0.24 * avglvl!G43) + 130) +
        HLOOKUP("spo",[1]pl!$R:$R,pos!G44) / b!G43 * 125 +
        MIN(2.2, HLOOKUP("def",[1]pl!$S:$S,pos!G44) / b!G43) * 100 +
        ((185 / (0.17 + EXP((gwr!G43 * 100 - 35) * -0.134))) - 500) * 0.45 +
        (6 - MIN(6,avglvl!G43)) * -60,)</f>
        <v>906.23322420858483</v>
      </c>
      <c r="H43" s="33">
        <f>IFERROR(
       (1240 - 1040 / POWER(MIN(6,avglvl!H43), 0.164)) * HLOOKUP("frg",[1]pl!$Q:$Q,pos!H44) / b!H43 +
        HLOOKUP("dmg",[1]pl!$P:$P,pos!H44) / b!H43 * 530 / (184 * EXP(0.24 * avglvl!H43) + 130) +
        HLOOKUP("spo",[1]pl!$R:$R,pos!H44) / b!H43 * 125 +
        MIN(2.2, HLOOKUP("def",[1]pl!$S:$S,pos!H44) / b!H43) * 100 +
        ((185 / (0.17 + EXP((gwr!H43 * 100 - 35) * -0.134))) - 500) * 0.45 +
        (6 - MIN(6,avglvl!H43)) * -60,)</f>
        <v>199.03128607253456</v>
      </c>
      <c r="I43" s="33">
        <f>IFERROR(
       (1240 - 1040 / POWER(MIN(6,avglvl!I43), 0.164)) * HLOOKUP("frg",[1]pl!$Q:$Q,pos!I44) / b!I43 +
        HLOOKUP("dmg",[1]pl!$P:$P,pos!I44) / b!I43 * 530 / (184 * EXP(0.24 * avglvl!I43) + 130) +
        HLOOKUP("spo",[1]pl!$R:$R,pos!I44) / b!I43 * 125 +
        MIN(2.2, HLOOKUP("def",[1]pl!$S:$S,pos!I44) / b!I43) * 100 +
        ((185 / (0.17 + EXP((gwr!I43 * 100 - 35) * -0.134))) - 500) * 0.45 +
        (6 - MIN(6,avglvl!I43)) * -60,)</f>
        <v>630.29696615123112</v>
      </c>
      <c r="J43" s="33">
        <f>IFERROR(
       (1240 - 1040 / POWER(MIN(6,avglvl!J43), 0.164)) * HLOOKUP("frg",[1]pl!$Q:$Q,pos!J44) / b!J43 +
        HLOOKUP("dmg",[1]pl!$P:$P,pos!J44) / b!J43 * 530 / (184 * EXP(0.24 * avglvl!J43) + 130) +
        HLOOKUP("spo",[1]pl!$R:$R,pos!J44) / b!J43 * 125 +
        MIN(2.2, HLOOKUP("def",[1]pl!$S:$S,pos!J44) / b!J43) * 100 +
        ((185 / (0.17 + EXP((gwr!J43 * 100 - 35) * -0.134))) - 500) * 0.45 +
        (6 - MIN(6,avglvl!J43)) * -60,)</f>
        <v>165.50442455868762</v>
      </c>
      <c r="K43" s="33">
        <f>IFERROR(
       (1240 - 1040 / POWER(MIN(6,avglvl!K43), 0.164)) * HLOOKUP("frg",[1]pl!$Q:$Q,pos!K44) / b!K43 +
        HLOOKUP("dmg",[1]pl!$P:$P,pos!K44) / b!K43 * 530 / (184 * EXP(0.24 * avglvl!K43) + 130) +
        HLOOKUP("spo",[1]pl!$R:$R,pos!K44) / b!K43 * 125 +
        MIN(2.2, HLOOKUP("def",[1]pl!$S:$S,pos!K44) / b!K43) * 100 +
        ((185 / (0.17 + EXP((gwr!K43 * 100 - 35) * -0.134))) - 500) * 0.45 +
        (6 - MIN(6,avglvl!K43)) * -60,)</f>
        <v>610.79188800399106</v>
      </c>
      <c r="L43" s="33">
        <f>IFERROR(
       (1240 - 1040 / POWER(MIN(6,avglvl!L43), 0.164)) * HLOOKUP("frg",[1]pl!$Q:$Q,pos!L44) / b!L43 +
        HLOOKUP("dmg",[1]pl!$P:$P,pos!L44) / b!L43 * 530 / (184 * EXP(0.24 * avglvl!L43) + 130) +
        HLOOKUP("spo",[1]pl!$R:$R,pos!L44) / b!L43 * 125 +
        MIN(2.2, HLOOKUP("def",[1]pl!$S:$S,pos!L44) / b!L43) * 100 +
        ((185 / (0.17 + EXP((gwr!L43 * 100 - 35) * -0.134))) - 500) * 0.45 +
        (6 - MIN(6,avglvl!L43)) * -60,)</f>
        <v>64.391356877372004</v>
      </c>
      <c r="M43" s="33">
        <f>IFERROR(
       (1240 - 1040 / POWER(MIN(6,avglvl!M43), 0.164)) * HLOOKUP("frg",[1]pl!$Q:$Q,pos!M44) / b!M43 +
        HLOOKUP("dmg",[1]pl!$P:$P,pos!M44) / b!M43 * 530 / (184 * EXP(0.24 * avglvl!M43) + 130) +
        HLOOKUP("spo",[1]pl!$R:$R,pos!M44) / b!M43 * 125 +
        MIN(2.2, HLOOKUP("def",[1]pl!$S:$S,pos!M44) / b!M43) * 100 +
        ((185 / (0.17 + EXP((gwr!M43 * 100 - 35) * -0.134))) - 500) * 0.45 +
        (6 - MIN(6,avglvl!M43)) * -60,)</f>
        <v>80.557668765863156</v>
      </c>
      <c r="N43" s="33">
        <f>IFERROR(
       (1240 - 1040 / POWER(MIN(6,avglvl!N43), 0.164)) * HLOOKUP("frg",[1]pl!$Q:$Q,pos!N44) / b!N43 +
        HLOOKUP("dmg",[1]pl!$P:$P,pos!N44) / b!N43 * 530 / (184 * EXP(0.24 * avglvl!N43) + 130) +
        HLOOKUP("spo",[1]pl!$R:$R,pos!N44) / b!N43 * 125 +
        MIN(2.2, HLOOKUP("def",[1]pl!$S:$S,pos!N44) / b!N43) * 100 +
        ((185 / (0.17 + EXP((gwr!N43 * 100 - 35) * -0.134))) - 500) * 0.45 +
        (6 - MIN(6,avglvl!N43)) * -60,)</f>
        <v>412.4499563671643</v>
      </c>
      <c r="O43" s="33">
        <f>IFERROR(
       (1240 - 1040 / POWER(MIN(6,avglvl!O43), 0.164)) * HLOOKUP("frg",[1]pl!$Q:$Q,pos!O44) / b!O43 +
        HLOOKUP("dmg",[1]pl!$P:$P,pos!O44) / b!O43 * 530 / (184 * EXP(0.24 * avglvl!O43) + 130) +
        HLOOKUP("spo",[1]pl!$R:$R,pos!O44) / b!O43 * 125 +
        MIN(2.2, HLOOKUP("def",[1]pl!$S:$S,pos!O44) / b!O43) * 100 +
        ((185 / (0.17 + EXP((gwr!O43 * 100 - 35) * -0.134))) - 500) * 0.45 +
        (6 - MIN(6,avglvl!O43)) * -60,)</f>
        <v>273.41654180584266</v>
      </c>
      <c r="Q43" s="33">
        <f>IFERROR(
       (1240 - 1040 / POWER(MIN(6,avglvl!Q43), 0.164)) * HLOOKUP("frg",[1]pl!$Q:$Q,pos!Q44) / b!Q43 +
        HLOOKUP("dmg",[1]pl!$P:$P,pos!Q44) / b!Q43 * 530 / (184 * EXP(0.24 * avglvl!Q43) + 130) +
        HLOOKUP("spo",[1]pl!$R:$R,pos!Q44) / b!Q43 * 125 +
        MIN(2.2, HLOOKUP("def",[1]pl!$S:$S,pos!Q44) / b!Q43) * 100 +
        ((185 / (0.17 + EXP((gwr!Q43 * 100 - 35) * -0.134))) - 500) * 0.45 +
        (6 - MIN(6,avglvl!Q43)) * -60,)</f>
        <v>75.210755063978695</v>
      </c>
      <c r="R43" s="33">
        <f>IFERROR(
       (1240 - 1040 / POWER(MIN(6,avglvl!R43), 0.164)) * HLOOKUP("frg",[1]pl!$Q:$Q,pos!R44) / b!R43 +
        HLOOKUP("dmg",[1]pl!$P:$P,pos!R44) / b!R43 * 530 / (184 * EXP(0.24 * avglvl!R43) + 130) +
        HLOOKUP("spo",[1]pl!$R:$R,pos!R44) / b!R43 * 125 +
        MIN(2.2, HLOOKUP("def",[1]pl!$S:$S,pos!R44) / b!R43) * 100 +
        ((185 / (0.17 + EXP((gwr!R43 * 100 - 35) * -0.134))) - 500) * 0.45 +
        (6 - MIN(6,avglvl!R43)) * -60,)</f>
        <v>48.506502836256232</v>
      </c>
      <c r="S43" s="33">
        <f>IFERROR(
       (1240 - 1040 / POWER(MIN(6,avglvl!S43), 0.164)) * HLOOKUP("frg",[1]pl!$Q:$Q,pos!S44) / b!S43 +
        HLOOKUP("dmg",[1]pl!$P:$P,pos!S44) / b!S43 * 530 / (184 * EXP(0.24 * avglvl!S43) + 130) +
        HLOOKUP("spo",[1]pl!$R:$R,pos!S44) / b!S43 * 125 +
        MIN(2.2, HLOOKUP("def",[1]pl!$S:$S,pos!S44) / b!S43) * 100 +
        ((185 / (0.17 + EXP((gwr!S43 * 100 - 35) * -0.134))) - 500) * 0.45 +
        (6 - MIN(6,avglvl!S43)) * -60,)</f>
        <v>229.37024276962126</v>
      </c>
      <c r="T43" s="33">
        <f>IFERROR(
       (1240 - 1040 / POWER(MIN(6,avglvl!T43), 0.164)) * HLOOKUP("frg",[1]pl!$Q:$Q,pos!T44) / b!T43 +
        HLOOKUP("dmg",[1]pl!$P:$P,pos!T44) / b!T43 * 530 / (184 * EXP(0.24 * avglvl!T43) + 130) +
        HLOOKUP("spo",[1]pl!$R:$R,pos!T44) / b!T43 * 125 +
        MIN(2.2, HLOOKUP("def",[1]pl!$S:$S,pos!T44) / b!T43) * 100 +
        ((185 / (0.17 + EXP((gwr!T43 * 100 - 35) * -0.134))) - 500) * 0.45 +
        (6 - MIN(6,avglvl!T43)) * -60,)</f>
        <v>719.65689894279205</v>
      </c>
      <c r="U43" s="33">
        <f>IFERROR(
       (1240 - 1040 / POWER(MIN(6,avglvl!U43), 0.164)) * HLOOKUP("frg",[1]pl!$Q:$Q,pos!U44) / b!U43 +
        HLOOKUP("dmg",[1]pl!$P:$P,pos!U44) / b!U43 * 530 / (184 * EXP(0.24 * avglvl!U43) + 130) +
        HLOOKUP("spo",[1]pl!$R:$R,pos!U44) / b!U43 * 125 +
        MIN(2.2, HLOOKUP("def",[1]pl!$S:$S,pos!U44) / b!U43) * 100 +
        ((185 / (0.17 + EXP((gwr!U43 * 100 - 35) * -0.134))) - 500) * 0.45 +
        (6 - MIN(6,avglvl!U43)) * -60,)</f>
        <v>1049.612546695791</v>
      </c>
      <c r="V43" s="33">
        <f>IFERROR(
       (1240 - 1040 / POWER(MIN(6,avglvl!V43), 0.164)) * HLOOKUP("frg",[1]pl!$Q:$Q,pos!V44) / b!V43 +
        HLOOKUP("dmg",[1]pl!$P:$P,pos!V44) / b!V43 * 530 / (184 * EXP(0.24 * avglvl!V43) + 130) +
        HLOOKUP("spo",[1]pl!$R:$R,pos!V44) / b!V43 * 125 +
        MIN(2.2, HLOOKUP("def",[1]pl!$S:$S,pos!V44) / b!V43) * 100 +
        ((185 / (0.17 + EXP((gwr!V43 * 100 - 35) * -0.134))) - 500) * 0.45 +
        (6 - MIN(6,avglvl!V43)) * -60,)</f>
        <v>221.7112184428446</v>
      </c>
      <c r="W43" s="33">
        <f>IFERROR(
       (1240 - 1040 / POWER(MIN(6,avglvl!W43), 0.164)) * HLOOKUP("frg",[1]pl!$Q:$Q,pos!W44) / b!W43 +
        HLOOKUP("dmg",[1]pl!$P:$P,pos!W44) / b!W43 * 530 / (184 * EXP(0.24 * avglvl!W43) + 130) +
        HLOOKUP("spo",[1]pl!$R:$R,pos!W44) / b!W43 * 125 +
        MIN(2.2, HLOOKUP("def",[1]pl!$S:$S,pos!W44) / b!W43) * 100 +
        ((185 / (0.17 + EXP((gwr!W43 * 100 - 35) * -0.134))) - 500) * 0.45 +
        (6 - MIN(6,avglvl!W43)) * -60,)</f>
        <v>334.97403783648053</v>
      </c>
      <c r="X43" s="33">
        <f>IFERROR(
       (1240 - 1040 / POWER(MIN(6,avglvl!X43), 0.164)) * HLOOKUP("frg",[1]pl!$Q:$Q,pos!X44) / b!X43 +
        HLOOKUP("dmg",[1]pl!$P:$P,pos!X44) / b!X43 * 530 / (184 * EXP(0.24 * avglvl!X43) + 130) +
        HLOOKUP("spo",[1]pl!$R:$R,pos!X44) / b!X43 * 125 +
        MIN(2.2, HLOOKUP("def",[1]pl!$S:$S,pos!X44) / b!X43) * 100 +
        ((185 / (0.17 + EXP((gwr!X43 * 100 - 35) * -0.134))) - 500) * 0.45 +
        (6 - MIN(6,avglvl!X43)) * -60,)</f>
        <v>78.328183225188326</v>
      </c>
      <c r="Y43" s="33">
        <f>IFERROR(
       (1240 - 1040 / POWER(MIN(6,avglvl!Y43), 0.164)) * HLOOKUP("frg",[1]pl!$Q:$Q,pos!Y44) / b!Y43 +
        HLOOKUP("dmg",[1]pl!$P:$P,pos!Y44) / b!Y43 * 530 / (184 * EXP(0.24 * avglvl!Y43) + 130) +
        HLOOKUP("spo",[1]pl!$R:$R,pos!Y44) / b!Y43 * 125 +
        MIN(2.2, HLOOKUP("def",[1]pl!$S:$S,pos!Y44) / b!Y43) * 100 +
        ((185 / (0.17 + EXP((gwr!Y43 * 100 - 35) * -0.134))) - 500) * 0.45 +
        (6 - MIN(6,avglvl!Y43)) * -60,)</f>
        <v>423.08616293835109</v>
      </c>
      <c r="Z43" s="33">
        <f>IFERROR(
       (1240 - 1040 / POWER(MIN(6,avglvl!Z43), 0.164)) * HLOOKUP("frg",[1]pl!$Q:$Q,pos!Z44) / b!Z43 +
        HLOOKUP("dmg",[1]pl!$P:$P,pos!Z44) / b!Z43 * 530 / (184 * EXP(0.24 * avglvl!Z43) + 130) +
        HLOOKUP("spo",[1]pl!$R:$R,pos!Z44) / b!Z43 * 125 +
        MIN(2.2, HLOOKUP("def",[1]pl!$S:$S,pos!Z44) / b!Z43) * 100 +
        ((185 / (0.17 + EXP((gwr!Z43 * 100 - 35) * -0.134))) - 500) * 0.45 +
        (6 - MIN(6,avglvl!Z43)) * -60,)</f>
        <v>516.49626860854414</v>
      </c>
      <c r="AA43" s="33">
        <f>IFERROR(
       (1240 - 1040 / POWER(MIN(6,avglvl!AA43), 0.164)) * HLOOKUP("frg",[1]pl!$Q:$Q,pos!AA44) / b!AA43 +
        HLOOKUP("dmg",[1]pl!$P:$P,pos!AA44) / b!AA43 * 530 / (184 * EXP(0.24 * avglvl!AA43) + 130) +
        HLOOKUP("spo",[1]pl!$R:$R,pos!AA44) / b!AA43 * 125 +
        MIN(2.2, HLOOKUP("def",[1]pl!$S:$S,pos!AA44) / b!AA43) * 100 +
        ((185 / (0.17 + EXP((gwr!AA43 * 100 - 35) * -0.134))) - 500) * 0.45 +
        (6 - MIN(6,avglvl!AA43)) * -60,)</f>
        <v>1211.5378463704469</v>
      </c>
      <c r="AB43" s="33">
        <f>IFERROR(
       (1240 - 1040 / POWER(MIN(6,avglvl!AB43), 0.164)) * HLOOKUP("frg",[1]pl!$Q:$Q,pos!AB44) / b!AB43 +
        HLOOKUP("dmg",[1]pl!$P:$P,pos!AB44) / b!AB43 * 530 / (184 * EXP(0.24 * avglvl!AB43) + 130) +
        HLOOKUP("spo",[1]pl!$R:$R,pos!AB44) / b!AB43 * 125 +
        MIN(2.2, HLOOKUP("def",[1]pl!$S:$S,pos!AB44) / b!AB43) * 100 +
        ((185 / (0.17 + EXP((gwr!AB43 * 100 - 35) * -0.134))) - 500) * 0.45 +
        (6 - MIN(6,avglvl!AB43)) * -60,)</f>
        <v>690.52975616450703</v>
      </c>
      <c r="AC43" s="33">
        <f>IFERROR(
       (1240 - 1040 / POWER(MIN(6,avglvl!AC43), 0.164)) * HLOOKUP("frg",[1]pl!$Q:$Q,pos!AC44) / b!AC43 +
        HLOOKUP("dmg",[1]pl!$P:$P,pos!AC44) / b!AC43 * 530 / (184 * EXP(0.24 * avglvl!AC43) + 130) +
        HLOOKUP("spo",[1]pl!$R:$R,pos!AC44) / b!AC43 * 125 +
        MIN(2.2, HLOOKUP("def",[1]pl!$S:$S,pos!AC44) / b!AC43) * 100 +
        ((185 / (0.17 + EXP((gwr!AC43 * 100 - 35) * -0.134))) - 500) * 0.45 +
        (6 - MIN(6,avglvl!AC43)) * -60,)</f>
        <v>198.70375394898332</v>
      </c>
      <c r="AD43" s="33">
        <f>IFERROR(
       (1240 - 1040 / POWER(MIN(6,avglvl!AD43), 0.164)) * HLOOKUP("frg",[1]pl!$Q:$Q,pos!AD44) / b!AD43 +
        HLOOKUP("dmg",[1]pl!$P:$P,pos!AD44) / b!AD43 * 530 / (184 * EXP(0.24 * avglvl!AD43) + 130) +
        HLOOKUP("spo",[1]pl!$R:$R,pos!AD44) / b!AD43 * 125 +
        MIN(2.2, HLOOKUP("def",[1]pl!$S:$S,pos!AD44) / b!AD43) * 100 +
        ((185 / (0.17 + EXP((gwr!AD43 * 100 - 35) * -0.134))) - 500) * 0.45 +
        (6 - MIN(6,avglvl!AD43)) * -60,)</f>
        <v>391.11674793780281</v>
      </c>
      <c r="AE43" s="33">
        <f>IFERROR(
       (1240 - 1040 / POWER(MIN(6,avglvl!AE43), 0.164)) * HLOOKUP("frg",[1]pl!$Q:$Q,pos!AE44) / b!AE43 +
        HLOOKUP("dmg",[1]pl!$P:$P,pos!AE44) / b!AE43 * 530 / (184 * EXP(0.24 * avglvl!AE43) + 130) +
        HLOOKUP("spo",[1]pl!$R:$R,pos!AE44) / b!AE43 * 125 +
        MIN(2.2, HLOOKUP("def",[1]pl!$S:$S,pos!AE44) / b!AE43) * 100 +
        ((185 / (0.17 + EXP((gwr!AE43 * 100 - 35) * -0.134))) - 500) * 0.45 +
        (6 - MIN(6,avglvl!AE43)) * -60,)</f>
        <v>519.95706655105187</v>
      </c>
    </row>
    <row r="44" spans="1:31" x14ac:dyDescent="0.25">
      <c r="A44" s="33">
        <f>IFERROR(
       (1240 - 1040 / POWER(MIN(6,avglvl!A44), 0.164)) * HLOOKUP("frg",[1]pl!$Q:$Q,pos!A45) / b!A44 +
        HLOOKUP("dmg",[1]pl!$P:$P,pos!A45) / b!A44 * 530 / (184 * EXP(0.24 * avglvl!A44) + 130) +
        HLOOKUP("spo",[1]pl!$R:$R,pos!A45) / b!A44 * 125 +
        MIN(2.2, HLOOKUP("def",[1]pl!$S:$S,pos!A45) / b!A44) * 100 +
        ((185 / (0.17 + EXP((gwr!A44 * 100 - 35) * -0.134))) - 500) * 0.45 +
        (6 - MIN(6,avglvl!A44)) * -60,)</f>
        <v>-21.674500356735052</v>
      </c>
      <c r="B44" s="33">
        <f>IFERROR(
       (1240 - 1040 / POWER(MIN(6,avglvl!B44), 0.164)) * HLOOKUP("frg",[1]pl!$Q:$Q,pos!B45) / b!B44 +
        HLOOKUP("dmg",[1]pl!$P:$P,pos!B45) / b!B44 * 530 / (184 * EXP(0.24 * avglvl!B44) + 130) +
        HLOOKUP("spo",[1]pl!$R:$R,pos!B45) / b!B44 * 125 +
        MIN(2.2, HLOOKUP("def",[1]pl!$S:$S,pos!B45) / b!B44) * 100 +
        ((185 / (0.17 + EXP((gwr!B44 * 100 - 35) * -0.134))) - 500) * 0.45 +
        (6 - MIN(6,avglvl!B44)) * -60,)</f>
        <v>432.76788044965178</v>
      </c>
      <c r="C44" s="33">
        <f>IFERROR(
       (1240 - 1040 / POWER(MIN(6,avglvl!C44), 0.164)) * HLOOKUP("frg",[1]pl!$Q:$Q,pos!C45) / b!C44 +
        HLOOKUP("dmg",[1]pl!$P:$P,pos!C45) / b!C44 * 530 / (184 * EXP(0.24 * avglvl!C44) + 130) +
        HLOOKUP("spo",[1]pl!$R:$R,pos!C45) / b!C44 * 125 +
        MIN(2.2, HLOOKUP("def",[1]pl!$S:$S,pos!C45) / b!C44) * 100 +
        ((185 / (0.17 + EXP((gwr!C44 * 100 - 35) * -0.134))) - 500) * 0.45 +
        (6 - MIN(6,avglvl!C44)) * -60,)</f>
        <v>237.64227617232262</v>
      </c>
      <c r="D44" s="33">
        <f>IFERROR(
       (1240 - 1040 / POWER(MIN(6,avglvl!D44), 0.164)) * HLOOKUP("frg",[1]pl!$Q:$Q,pos!D45) / b!D44 +
        HLOOKUP("dmg",[1]pl!$P:$P,pos!D45) / b!D44 * 530 / (184 * EXP(0.24 * avglvl!D44) + 130) +
        HLOOKUP("spo",[1]pl!$R:$R,pos!D45) / b!D44 * 125 +
        MIN(2.2, HLOOKUP("def",[1]pl!$S:$S,pos!D45) / b!D44) * 100 +
        ((185 / (0.17 + EXP((gwr!D44 * 100 - 35) * -0.134))) - 500) * 0.45 +
        (6 - MIN(6,avglvl!D44)) * -60,)</f>
        <v>1213.626504294451</v>
      </c>
      <c r="E44" s="33">
        <f>IFERROR(
       (1240 - 1040 / POWER(MIN(6,avglvl!E44), 0.164)) * HLOOKUP("frg",[1]pl!$Q:$Q,pos!E45) / b!E44 +
        HLOOKUP("dmg",[1]pl!$P:$P,pos!E45) / b!E44 * 530 / (184 * EXP(0.24 * avglvl!E44) + 130) +
        HLOOKUP("spo",[1]pl!$R:$R,pos!E45) / b!E44 * 125 +
        MIN(2.2, HLOOKUP("def",[1]pl!$S:$S,pos!E45) / b!E44) * 100 +
        ((185 / (0.17 + EXP((gwr!E44 * 100 - 35) * -0.134))) - 500) * 0.45 +
        (6 - MIN(6,avglvl!E44)) * -60,)</f>
        <v>952.95136568411431</v>
      </c>
      <c r="F44" s="33">
        <f>IFERROR(
       (1240 - 1040 / POWER(MIN(6,avglvl!F44), 0.164)) * HLOOKUP("frg",[1]pl!$Q:$Q,pos!F45) / b!F44 +
        HLOOKUP("dmg",[1]pl!$P:$P,pos!F45) / b!F44 * 530 / (184 * EXP(0.24 * avglvl!F44) + 130) +
        HLOOKUP("spo",[1]pl!$R:$R,pos!F45) / b!F44 * 125 +
        MIN(2.2, HLOOKUP("def",[1]pl!$S:$S,pos!F45) / b!F44) * 100 +
        ((185 / (0.17 + EXP((gwr!F44 * 100 - 35) * -0.134))) - 500) * 0.45 +
        (6 - MIN(6,avglvl!F44)) * -60,)</f>
        <v>423.94011384300597</v>
      </c>
      <c r="G44" s="33">
        <f>IFERROR(
       (1240 - 1040 / POWER(MIN(6,avglvl!G44), 0.164)) * HLOOKUP("frg",[1]pl!$Q:$Q,pos!G45) / b!G44 +
        HLOOKUP("dmg",[1]pl!$P:$P,pos!G45) / b!G44 * 530 / (184 * EXP(0.24 * avglvl!G44) + 130) +
        HLOOKUP("spo",[1]pl!$R:$R,pos!G45) / b!G44 * 125 +
        MIN(2.2, HLOOKUP("def",[1]pl!$S:$S,pos!G45) / b!G44) * 100 +
        ((185 / (0.17 + EXP((gwr!G44 * 100 - 35) * -0.134))) - 500) * 0.45 +
        (6 - MIN(6,avglvl!G44)) * -60,)</f>
        <v>357.1214676343983</v>
      </c>
      <c r="H44" s="33">
        <f>IFERROR(
       (1240 - 1040 / POWER(MIN(6,avglvl!H44), 0.164)) * HLOOKUP("frg",[1]pl!$Q:$Q,pos!H45) / b!H44 +
        HLOOKUP("dmg",[1]pl!$P:$P,pos!H45) / b!H44 * 530 / (184 * EXP(0.24 * avglvl!H44) + 130) +
        HLOOKUP("spo",[1]pl!$R:$R,pos!H45) / b!H44 * 125 +
        MIN(2.2, HLOOKUP("def",[1]pl!$S:$S,pos!H45) / b!H44) * 100 +
        ((185 / (0.17 + EXP((gwr!H44 * 100 - 35) * -0.134))) - 500) * 0.45 +
        (6 - MIN(6,avglvl!H44)) * -60,)</f>
        <v>352.18241391429348</v>
      </c>
      <c r="I44" s="33">
        <f>IFERROR(
       (1240 - 1040 / POWER(MIN(6,avglvl!I44), 0.164)) * HLOOKUP("frg",[1]pl!$Q:$Q,pos!I45) / b!I44 +
        HLOOKUP("dmg",[1]pl!$P:$P,pos!I45) / b!I44 * 530 / (184 * EXP(0.24 * avglvl!I44) + 130) +
        HLOOKUP("spo",[1]pl!$R:$R,pos!I45) / b!I44 * 125 +
        MIN(2.2, HLOOKUP("def",[1]pl!$S:$S,pos!I45) / b!I44) * 100 +
        ((185 / (0.17 + EXP((gwr!I44 * 100 - 35) * -0.134))) - 500) * 0.45 +
        (6 - MIN(6,avglvl!I44)) * -60,)</f>
        <v>33.485554814018542</v>
      </c>
      <c r="J44" s="33">
        <f>IFERROR(
       (1240 - 1040 / POWER(MIN(6,avglvl!J44), 0.164)) * HLOOKUP("frg",[1]pl!$Q:$Q,pos!J45) / b!J44 +
        HLOOKUP("dmg",[1]pl!$P:$P,pos!J45) / b!J44 * 530 / (184 * EXP(0.24 * avglvl!J44) + 130) +
        HLOOKUP("spo",[1]pl!$R:$R,pos!J45) / b!J44 * 125 +
        MIN(2.2, HLOOKUP("def",[1]pl!$S:$S,pos!J45) / b!J44) * 100 +
        ((185 / (0.17 + EXP((gwr!J44 * 100 - 35) * -0.134))) - 500) * 0.45 +
        (6 - MIN(6,avglvl!J44)) * -60,)</f>
        <v>608.32934387434102</v>
      </c>
      <c r="K44" s="33">
        <f>IFERROR(
       (1240 - 1040 / POWER(MIN(6,avglvl!K44), 0.164)) * HLOOKUP("frg",[1]pl!$Q:$Q,pos!K45) / b!K44 +
        HLOOKUP("dmg",[1]pl!$P:$P,pos!K45) / b!K44 * 530 / (184 * EXP(0.24 * avglvl!K44) + 130) +
        HLOOKUP("spo",[1]pl!$R:$R,pos!K45) / b!K44 * 125 +
        MIN(2.2, HLOOKUP("def",[1]pl!$S:$S,pos!K45) / b!K44) * 100 +
        ((185 / (0.17 + EXP((gwr!K44 * 100 - 35) * -0.134))) - 500) * 0.45 +
        (6 - MIN(6,avglvl!K44)) * -60,)</f>
        <v>225.24085697071735</v>
      </c>
      <c r="L44" s="33">
        <f>IFERROR(
       (1240 - 1040 / POWER(MIN(6,avglvl!L44), 0.164)) * HLOOKUP("frg",[1]pl!$Q:$Q,pos!L45) / b!L44 +
        HLOOKUP("dmg",[1]pl!$P:$P,pos!L45) / b!L44 * 530 / (184 * EXP(0.24 * avglvl!L44) + 130) +
        HLOOKUP("spo",[1]pl!$R:$R,pos!L45) / b!L44 * 125 +
        MIN(2.2, HLOOKUP("def",[1]pl!$S:$S,pos!L45) / b!L44) * 100 +
        ((185 / (0.17 + EXP((gwr!L44 * 100 - 35) * -0.134))) - 500) * 0.45 +
        (6 - MIN(6,avglvl!L44)) * -60,)</f>
        <v>567.34515362434945</v>
      </c>
      <c r="M44" s="33">
        <f>IFERROR(
       (1240 - 1040 / POWER(MIN(6,avglvl!M44), 0.164)) * HLOOKUP("frg",[1]pl!$Q:$Q,pos!M45) / b!M44 +
        HLOOKUP("dmg",[1]pl!$P:$P,pos!M45) / b!M44 * 530 / (184 * EXP(0.24 * avglvl!M44) + 130) +
        HLOOKUP("spo",[1]pl!$R:$R,pos!M45) / b!M44 * 125 +
        MIN(2.2, HLOOKUP("def",[1]pl!$S:$S,pos!M45) / b!M44) * 100 +
        ((185 / (0.17 + EXP((gwr!M44 * 100 - 35) * -0.134))) - 500) * 0.45 +
        (6 - MIN(6,avglvl!M44)) * -60,)</f>
        <v>102.90829387750142</v>
      </c>
      <c r="N44" s="33">
        <f>IFERROR(
       (1240 - 1040 / POWER(MIN(6,avglvl!N44), 0.164)) * HLOOKUP("frg",[1]pl!$Q:$Q,pos!N45) / b!N44 +
        HLOOKUP("dmg",[1]pl!$P:$P,pos!N45) / b!N44 * 530 / (184 * EXP(0.24 * avglvl!N44) + 130) +
        HLOOKUP("spo",[1]pl!$R:$R,pos!N45) / b!N44 * 125 +
        MIN(2.2, HLOOKUP("def",[1]pl!$S:$S,pos!N45) / b!N44) * 100 +
        ((185 / (0.17 + EXP((gwr!N44 * 100 - 35) * -0.134))) - 500) * 0.45 +
        (6 - MIN(6,avglvl!N44)) * -60,)</f>
        <v>491.4786317167285</v>
      </c>
      <c r="O44" s="33">
        <f>IFERROR(
       (1240 - 1040 / POWER(MIN(6,avglvl!O44), 0.164)) * HLOOKUP("frg",[1]pl!$Q:$Q,pos!O45) / b!O44 +
        HLOOKUP("dmg",[1]pl!$P:$P,pos!O45) / b!O44 * 530 / (184 * EXP(0.24 * avglvl!O44) + 130) +
        HLOOKUP("spo",[1]pl!$R:$R,pos!O45) / b!O44 * 125 +
        MIN(2.2, HLOOKUP("def",[1]pl!$S:$S,pos!O45) / b!O44) * 100 +
        ((185 / (0.17 + EXP((gwr!O44 * 100 - 35) * -0.134))) - 500) * 0.45 +
        (6 - MIN(6,avglvl!O44)) * -60,)</f>
        <v>280.27625923578825</v>
      </c>
      <c r="Q44" s="33">
        <f>IFERROR(
       (1240 - 1040 / POWER(MIN(6,avglvl!Q44), 0.164)) * HLOOKUP("frg",[1]pl!$Q:$Q,pos!Q45) / b!Q44 +
        HLOOKUP("dmg",[1]pl!$P:$P,pos!Q45) / b!Q44 * 530 / (184 * EXP(0.24 * avglvl!Q44) + 130) +
        HLOOKUP("spo",[1]pl!$R:$R,pos!Q45) / b!Q44 * 125 +
        MIN(2.2, HLOOKUP("def",[1]pl!$S:$S,pos!Q45) / b!Q44) * 100 +
        ((185 / (0.17 + EXP((gwr!Q44 * 100 - 35) * -0.134))) - 500) * 0.45 +
        (6 - MIN(6,avglvl!Q44)) * -60,)</f>
        <v>721.66147241389228</v>
      </c>
      <c r="R44" s="33">
        <f>IFERROR(
       (1240 - 1040 / POWER(MIN(6,avglvl!R44), 0.164)) * HLOOKUP("frg",[1]pl!$Q:$Q,pos!R45) / b!R44 +
        HLOOKUP("dmg",[1]pl!$P:$P,pos!R45) / b!R44 * 530 / (184 * EXP(0.24 * avglvl!R44) + 130) +
        HLOOKUP("spo",[1]pl!$R:$R,pos!R45) / b!R44 * 125 +
        MIN(2.2, HLOOKUP("def",[1]pl!$S:$S,pos!R45) / b!R44) * 100 +
        ((185 / (0.17 + EXP((gwr!R44 * 100 - 35) * -0.134))) - 500) * 0.45 +
        (6 - MIN(6,avglvl!R44)) * -60,)</f>
        <v>406.59714851555009</v>
      </c>
      <c r="S44" s="33">
        <f>IFERROR(
       (1240 - 1040 / POWER(MIN(6,avglvl!S44), 0.164)) * HLOOKUP("frg",[1]pl!$Q:$Q,pos!S45) / b!S44 +
        HLOOKUP("dmg",[1]pl!$P:$P,pos!S45) / b!S44 * 530 / (184 * EXP(0.24 * avglvl!S44) + 130) +
        HLOOKUP("spo",[1]pl!$R:$R,pos!S45) / b!S44 * 125 +
        MIN(2.2, HLOOKUP("def",[1]pl!$S:$S,pos!S45) / b!S44) * 100 +
        ((185 / (0.17 + EXP((gwr!S44 * 100 - 35) * -0.134))) - 500) * 0.45 +
        (6 - MIN(6,avglvl!S44)) * -60,)</f>
        <v>-185.15039149368414</v>
      </c>
      <c r="T44" s="33">
        <f>IFERROR(
       (1240 - 1040 / POWER(MIN(6,avglvl!T44), 0.164)) * HLOOKUP("frg",[1]pl!$Q:$Q,pos!T45) / b!T44 +
        HLOOKUP("dmg",[1]pl!$P:$P,pos!T45) / b!T44 * 530 / (184 * EXP(0.24 * avglvl!T44) + 130) +
        HLOOKUP("spo",[1]pl!$R:$R,pos!T45) / b!T44 * 125 +
        MIN(2.2, HLOOKUP("def",[1]pl!$S:$S,pos!T45) / b!T44) * 100 +
        ((185 / (0.17 + EXP((gwr!T44 * 100 - 35) * -0.134))) - 500) * 0.45 +
        (6 - MIN(6,avglvl!T44)) * -60,)</f>
        <v>64.388468804965953</v>
      </c>
      <c r="U44" s="33">
        <f>IFERROR(
       (1240 - 1040 / POWER(MIN(6,avglvl!U44), 0.164)) * HLOOKUP("frg",[1]pl!$Q:$Q,pos!U45) / b!U44 +
        HLOOKUP("dmg",[1]pl!$P:$P,pos!U45) / b!U44 * 530 / (184 * EXP(0.24 * avglvl!U44) + 130) +
        HLOOKUP("spo",[1]pl!$R:$R,pos!U45) / b!U44 * 125 +
        MIN(2.2, HLOOKUP("def",[1]pl!$S:$S,pos!U45) / b!U44) * 100 +
        ((185 / (0.17 + EXP((gwr!U44 * 100 - 35) * -0.134))) - 500) * 0.45 +
        (6 - MIN(6,avglvl!U44)) * -60,)</f>
        <v>54.303250560073991</v>
      </c>
      <c r="V44" s="33">
        <f>IFERROR(
       (1240 - 1040 / POWER(MIN(6,avglvl!V44), 0.164)) * HLOOKUP("frg",[1]pl!$Q:$Q,pos!V45) / b!V44 +
        HLOOKUP("dmg",[1]pl!$P:$P,pos!V45) / b!V44 * 530 / (184 * EXP(0.24 * avglvl!V44) + 130) +
        HLOOKUP("spo",[1]pl!$R:$R,pos!V45) / b!V44 * 125 +
        MIN(2.2, HLOOKUP("def",[1]pl!$S:$S,pos!V45) / b!V44) * 100 +
        ((185 / (0.17 + EXP((gwr!V44 * 100 - 35) * -0.134))) - 500) * 0.45 +
        (6 - MIN(6,avglvl!V44)) * -60,)</f>
        <v>129.84646954259176</v>
      </c>
      <c r="W44" s="33">
        <f>IFERROR(
       (1240 - 1040 / POWER(MIN(6,avglvl!W44), 0.164)) * HLOOKUP("frg",[1]pl!$Q:$Q,pos!W45) / b!W44 +
        HLOOKUP("dmg",[1]pl!$P:$P,pos!W45) / b!W44 * 530 / (184 * EXP(0.24 * avglvl!W44) + 130) +
        HLOOKUP("spo",[1]pl!$R:$R,pos!W45) / b!W44 * 125 +
        MIN(2.2, HLOOKUP("def",[1]pl!$S:$S,pos!W45) / b!W44) * 100 +
        ((185 / (0.17 + EXP((gwr!W44 * 100 - 35) * -0.134))) - 500) * 0.45 +
        (6 - MIN(6,avglvl!W44)) * -60,)</f>
        <v>1067.0656269075189</v>
      </c>
      <c r="X44" s="33">
        <f>IFERROR(
       (1240 - 1040 / POWER(MIN(6,avglvl!X44), 0.164)) * HLOOKUP("frg",[1]pl!$Q:$Q,pos!X45) / b!X44 +
        HLOOKUP("dmg",[1]pl!$P:$P,pos!X45) / b!X44 * 530 / (184 * EXP(0.24 * avglvl!X44) + 130) +
        HLOOKUP("spo",[1]pl!$R:$R,pos!X45) / b!X44 * 125 +
        MIN(2.2, HLOOKUP("def",[1]pl!$S:$S,pos!X45) / b!X44) * 100 +
        ((185 / (0.17 + EXP((gwr!X44 * 100 - 35) * -0.134))) - 500) * 0.45 +
        (6 - MIN(6,avglvl!X44)) * -60,)</f>
        <v>759.23162915219064</v>
      </c>
      <c r="Y44" s="33">
        <f>IFERROR(
       (1240 - 1040 / POWER(MIN(6,avglvl!Y44), 0.164)) * HLOOKUP("frg",[1]pl!$Q:$Q,pos!Y45) / b!Y44 +
        HLOOKUP("dmg",[1]pl!$P:$P,pos!Y45) / b!Y44 * 530 / (184 * EXP(0.24 * avglvl!Y44) + 130) +
        HLOOKUP("spo",[1]pl!$R:$R,pos!Y45) / b!Y44 * 125 +
        MIN(2.2, HLOOKUP("def",[1]pl!$S:$S,pos!Y45) / b!Y44) * 100 +
        ((185 / (0.17 + EXP((gwr!Y44 * 100 - 35) * -0.134))) - 500) * 0.45 +
        (6 - MIN(6,avglvl!Y44)) * -60,)</f>
        <v>505.68814274840224</v>
      </c>
      <c r="Z44" s="33">
        <f>IFERROR(
       (1240 - 1040 / POWER(MIN(6,avglvl!Z44), 0.164)) * HLOOKUP("frg",[1]pl!$Q:$Q,pos!Z45) / b!Z44 +
        HLOOKUP("dmg",[1]pl!$P:$P,pos!Z45) / b!Z44 * 530 / (184 * EXP(0.24 * avglvl!Z44) + 130) +
        HLOOKUP("spo",[1]pl!$R:$R,pos!Z45) / b!Z44 * 125 +
        MIN(2.2, HLOOKUP("def",[1]pl!$S:$S,pos!Z45) / b!Z44) * 100 +
        ((185 / (0.17 + EXP((gwr!Z44 * 100 - 35) * -0.134))) - 500) * 0.45 +
        (6 - MIN(6,avglvl!Z44)) * -60,)</f>
        <v>406.75738801623515</v>
      </c>
      <c r="AA44" s="33">
        <f>IFERROR(
       (1240 - 1040 / POWER(MIN(6,avglvl!AA44), 0.164)) * HLOOKUP("frg",[1]pl!$Q:$Q,pos!AA45) / b!AA44 +
        HLOOKUP("dmg",[1]pl!$P:$P,pos!AA45) / b!AA44 * 530 / (184 * EXP(0.24 * avglvl!AA44) + 130) +
        HLOOKUP("spo",[1]pl!$R:$R,pos!AA45) / b!AA44 * 125 +
        MIN(2.2, HLOOKUP("def",[1]pl!$S:$S,pos!AA45) / b!AA44) * 100 +
        ((185 / (0.17 + EXP((gwr!AA44 * 100 - 35) * -0.134))) - 500) * 0.45 +
        (6 - MIN(6,avglvl!AA44)) * -60,)</f>
        <v>935.61699589065063</v>
      </c>
      <c r="AB44" s="33">
        <f>IFERROR(
       (1240 - 1040 / POWER(MIN(6,avglvl!AB44), 0.164)) * HLOOKUP("frg",[1]pl!$Q:$Q,pos!AB45) / b!AB44 +
        HLOOKUP("dmg",[1]pl!$P:$P,pos!AB45) / b!AB44 * 530 / (184 * EXP(0.24 * avglvl!AB44) + 130) +
        HLOOKUP("spo",[1]pl!$R:$R,pos!AB45) / b!AB44 * 125 +
        MIN(2.2, HLOOKUP("def",[1]pl!$S:$S,pos!AB45) / b!AB44) * 100 +
        ((185 / (0.17 + EXP((gwr!AB44 * 100 - 35) * -0.134))) - 500) * 0.45 +
        (6 - MIN(6,avglvl!AB44)) * -60,)</f>
        <v>722.7207948062902</v>
      </c>
      <c r="AC44" s="33">
        <f>IFERROR(
       (1240 - 1040 / POWER(MIN(6,avglvl!AC44), 0.164)) * HLOOKUP("frg",[1]pl!$Q:$Q,pos!AC45) / b!AC44 +
        HLOOKUP("dmg",[1]pl!$P:$P,pos!AC45) / b!AC44 * 530 / (184 * EXP(0.24 * avglvl!AC44) + 130) +
        HLOOKUP("spo",[1]pl!$R:$R,pos!AC45) / b!AC44 * 125 +
        MIN(2.2, HLOOKUP("def",[1]pl!$S:$S,pos!AC45) / b!AC44) * 100 +
        ((185 / (0.17 + EXP((gwr!AC44 * 100 - 35) * -0.134))) - 500) * 0.45 +
        (6 - MIN(6,avglvl!AC44)) * -60,)</f>
        <v>195.00473083540652</v>
      </c>
      <c r="AD44" s="33">
        <f>IFERROR(
       (1240 - 1040 / POWER(MIN(6,avglvl!AD44), 0.164)) * HLOOKUP("frg",[1]pl!$Q:$Q,pos!AD45) / b!AD44 +
        HLOOKUP("dmg",[1]pl!$P:$P,pos!AD45) / b!AD44 * 530 / (184 * EXP(0.24 * avglvl!AD44) + 130) +
        HLOOKUP("spo",[1]pl!$R:$R,pos!AD45) / b!AD44 * 125 +
        MIN(2.2, HLOOKUP("def",[1]pl!$S:$S,pos!AD45) / b!AD44) * 100 +
        ((185 / (0.17 + EXP((gwr!AD44 * 100 - 35) * -0.134))) - 500) * 0.45 +
        (6 - MIN(6,avglvl!AD44)) * -60,)</f>
        <v>235.40184189739352</v>
      </c>
      <c r="AE44" s="33">
        <f>IFERROR(
       (1240 - 1040 / POWER(MIN(6,avglvl!AE44), 0.164)) * HLOOKUP("frg",[1]pl!$Q:$Q,pos!AE45) / b!AE44 +
        HLOOKUP("dmg",[1]pl!$P:$P,pos!AE45) / b!AE44 * 530 / (184 * EXP(0.24 * avglvl!AE44) + 130) +
        HLOOKUP("spo",[1]pl!$R:$R,pos!AE45) / b!AE44 * 125 +
        MIN(2.2, HLOOKUP("def",[1]pl!$S:$S,pos!AE45) / b!AE44) * 100 +
        ((185 / (0.17 + EXP((gwr!AE44 * 100 - 35) * -0.134))) - 500) * 0.45 +
        (6 - MIN(6,avglvl!AE44)) * -60,)</f>
        <v>697.9905953560783</v>
      </c>
    </row>
    <row r="45" spans="1:31" x14ac:dyDescent="0.25">
      <c r="A45" s="33">
        <f>IFERROR(
       (1240 - 1040 / POWER(MIN(6,avglvl!A45), 0.164)) * HLOOKUP("frg",[1]pl!$Q:$Q,pos!A46) / b!A45 +
        HLOOKUP("dmg",[1]pl!$P:$P,pos!A46) / b!A45 * 530 / (184 * EXP(0.24 * avglvl!A45) + 130) +
        HLOOKUP("spo",[1]pl!$R:$R,pos!A46) / b!A45 * 125 +
        MIN(2.2, HLOOKUP("def",[1]pl!$S:$S,pos!A46) / b!A45) * 100 +
        ((185 / (0.17 + EXP((gwr!A45 * 100 - 35) * -0.134))) - 500) * 0.45 +
        (6 - MIN(6,avglvl!A45)) * -60,)</f>
        <v>1003.0729735949465</v>
      </c>
      <c r="B45" s="33">
        <f>IFERROR(
       (1240 - 1040 / POWER(MIN(6,avglvl!B45), 0.164)) * HLOOKUP("frg",[1]pl!$Q:$Q,pos!B46) / b!B45 +
        HLOOKUP("dmg",[1]pl!$P:$P,pos!B46) / b!B45 * 530 / (184 * EXP(0.24 * avglvl!B45) + 130) +
        HLOOKUP("spo",[1]pl!$R:$R,pos!B46) / b!B45 * 125 +
        MIN(2.2, HLOOKUP("def",[1]pl!$S:$S,pos!B46) / b!B45) * 100 +
        ((185 / (0.17 + EXP((gwr!B45 * 100 - 35) * -0.134))) - 500) * 0.45 +
        (6 - MIN(6,avglvl!B45)) * -60,)</f>
        <v>574.00226649820797</v>
      </c>
      <c r="C45" s="33">
        <f>IFERROR(
       (1240 - 1040 / POWER(MIN(6,avglvl!C45), 0.164)) * HLOOKUP("frg",[1]pl!$Q:$Q,pos!C46) / b!C45 +
        HLOOKUP("dmg",[1]pl!$P:$P,pos!C46) / b!C45 * 530 / (184 * EXP(0.24 * avglvl!C45) + 130) +
        HLOOKUP("spo",[1]pl!$R:$R,pos!C46) / b!C45 * 125 +
        MIN(2.2, HLOOKUP("def",[1]pl!$S:$S,pos!C46) / b!C45) * 100 +
        ((185 / (0.17 + EXP((gwr!C45 * 100 - 35) * -0.134))) - 500) * 0.45 +
        (6 - MIN(6,avglvl!C45)) * -60,)</f>
        <v>181.24564642974428</v>
      </c>
      <c r="D45" s="33">
        <f>IFERROR(
       (1240 - 1040 / POWER(MIN(6,avglvl!D45), 0.164)) * HLOOKUP("frg",[1]pl!$Q:$Q,pos!D46) / b!D45 +
        HLOOKUP("dmg",[1]pl!$P:$P,pos!D46) / b!D45 * 530 / (184 * EXP(0.24 * avglvl!D45) + 130) +
        HLOOKUP("spo",[1]pl!$R:$R,pos!D46) / b!D45 * 125 +
        MIN(2.2, HLOOKUP("def",[1]pl!$S:$S,pos!D46) / b!D45) * 100 +
        ((185 / (0.17 + EXP((gwr!D45 * 100 - 35) * -0.134))) - 500) * 0.45 +
        (6 - MIN(6,avglvl!D45)) * -60,)</f>
        <v>337.372071899248</v>
      </c>
      <c r="E45" s="33">
        <f>IFERROR(
       (1240 - 1040 / POWER(MIN(6,avglvl!E45), 0.164)) * HLOOKUP("frg",[1]pl!$Q:$Q,pos!E46) / b!E45 +
        HLOOKUP("dmg",[1]pl!$P:$P,pos!E46) / b!E45 * 530 / (184 * EXP(0.24 * avglvl!E45) + 130) +
        HLOOKUP("spo",[1]pl!$R:$R,pos!E46) / b!E45 * 125 +
        MIN(2.2, HLOOKUP("def",[1]pl!$S:$S,pos!E46) / b!E45) * 100 +
        ((185 / (0.17 + EXP((gwr!E45 * 100 - 35) * -0.134))) - 500) * 0.45 +
        (6 - MIN(6,avglvl!E45)) * -60,)</f>
        <v>793.31083728290082</v>
      </c>
      <c r="F45" s="33">
        <f>IFERROR(
       (1240 - 1040 / POWER(MIN(6,avglvl!F45), 0.164)) * HLOOKUP("frg",[1]pl!$Q:$Q,pos!F46) / b!F45 +
        HLOOKUP("dmg",[1]pl!$P:$P,pos!F46) / b!F45 * 530 / (184 * EXP(0.24 * avglvl!F45) + 130) +
        HLOOKUP("spo",[1]pl!$R:$R,pos!F46) / b!F45 * 125 +
        MIN(2.2, HLOOKUP("def",[1]pl!$S:$S,pos!F46) / b!F45) * 100 +
        ((185 / (0.17 + EXP((gwr!F45 * 100 - 35) * -0.134))) - 500) * 0.45 +
        (6 - MIN(6,avglvl!F45)) * -60,)</f>
        <v>1213.626504294451</v>
      </c>
      <c r="G45" s="33">
        <f>IFERROR(
       (1240 - 1040 / POWER(MIN(6,avglvl!G45), 0.164)) * HLOOKUP("frg",[1]pl!$Q:$Q,pos!G46) / b!G45 +
        HLOOKUP("dmg",[1]pl!$P:$P,pos!G46) / b!G45 * 530 / (184 * EXP(0.24 * avglvl!G45) + 130) +
        HLOOKUP("spo",[1]pl!$R:$R,pos!G46) / b!G45 * 125 +
        MIN(2.2, HLOOKUP("def",[1]pl!$S:$S,pos!G46) / b!G45) * 100 +
        ((185 / (0.17 + EXP((gwr!G45 * 100 - 35) * -0.134))) - 500) * 0.45 +
        (6 - MIN(6,avglvl!G45)) * -60,)</f>
        <v>263.62865032813818</v>
      </c>
      <c r="H45" s="33">
        <f>IFERROR(
       (1240 - 1040 / POWER(MIN(6,avglvl!H45), 0.164)) * HLOOKUP("frg",[1]pl!$Q:$Q,pos!H46) / b!H45 +
        HLOOKUP("dmg",[1]pl!$P:$P,pos!H46) / b!H45 * 530 / (184 * EXP(0.24 * avglvl!H45) + 130) +
        HLOOKUP("spo",[1]pl!$R:$R,pos!H46) / b!H45 * 125 +
        MIN(2.2, HLOOKUP("def",[1]pl!$S:$S,pos!H46) / b!H45) * 100 +
        ((185 / (0.17 + EXP((gwr!H45 * 100 - 35) * -0.134))) - 500) * 0.45 +
        (6 - MIN(6,avglvl!H45)) * -60,)</f>
        <v>580.15341477907657</v>
      </c>
      <c r="I45" s="33">
        <f>IFERROR(
       (1240 - 1040 / POWER(MIN(6,avglvl!I45), 0.164)) * HLOOKUP("frg",[1]pl!$Q:$Q,pos!I46) / b!I45 +
        HLOOKUP("dmg",[1]pl!$P:$P,pos!I46) / b!I45 * 530 / (184 * EXP(0.24 * avglvl!I45) + 130) +
        HLOOKUP("spo",[1]pl!$R:$R,pos!I46) / b!I45 * 125 +
        MIN(2.2, HLOOKUP("def",[1]pl!$S:$S,pos!I46) / b!I45) * 100 +
        ((185 / (0.17 + EXP((gwr!I45 * 100 - 35) * -0.134))) - 500) * 0.45 +
        (6 - MIN(6,avglvl!I45)) * -60,)</f>
        <v>569.69196736483718</v>
      </c>
      <c r="J45" s="33">
        <f>IFERROR(
       (1240 - 1040 / POWER(MIN(6,avglvl!J45), 0.164)) * HLOOKUP("frg",[1]pl!$Q:$Q,pos!J46) / b!J45 +
        HLOOKUP("dmg",[1]pl!$P:$P,pos!J46) / b!J45 * 530 / (184 * EXP(0.24 * avglvl!J45) + 130) +
        HLOOKUP("spo",[1]pl!$R:$R,pos!J46) / b!J45 * 125 +
        MIN(2.2, HLOOKUP("def",[1]pl!$S:$S,pos!J46) / b!J45) * 100 +
        ((185 / (0.17 + EXP((gwr!J45 * 100 - 35) * -0.134))) - 500) * 0.45 +
        (6 - MIN(6,avglvl!J45)) * -60,)</f>
        <v>591.4483874534501</v>
      </c>
      <c r="K45" s="33">
        <f>IFERROR(
       (1240 - 1040 / POWER(MIN(6,avglvl!K45), 0.164)) * HLOOKUP("frg",[1]pl!$Q:$Q,pos!K46) / b!K45 +
        HLOOKUP("dmg",[1]pl!$P:$P,pos!K46) / b!K45 * 530 / (184 * EXP(0.24 * avglvl!K45) + 130) +
        HLOOKUP("spo",[1]pl!$R:$R,pos!K46) / b!K45 * 125 +
        MIN(2.2, HLOOKUP("def",[1]pl!$S:$S,pos!K46) / b!K45) * 100 +
        ((185 / (0.17 + EXP((gwr!K45 * 100 - 35) * -0.134))) - 500) * 0.45 +
        (6 - MIN(6,avglvl!K45)) * -60,)</f>
        <v>858.06747153251354</v>
      </c>
      <c r="L45" s="33">
        <f>IFERROR(
       (1240 - 1040 / POWER(MIN(6,avglvl!L45), 0.164)) * HLOOKUP("frg",[1]pl!$Q:$Q,pos!L46) / b!L45 +
        HLOOKUP("dmg",[1]pl!$P:$P,pos!L46) / b!L45 * 530 / (184 * EXP(0.24 * avglvl!L45) + 130) +
        HLOOKUP("spo",[1]pl!$R:$R,pos!L46) / b!L45 * 125 +
        MIN(2.2, HLOOKUP("def",[1]pl!$S:$S,pos!L46) / b!L45) * 100 +
        ((185 / (0.17 + EXP((gwr!L45 * 100 - 35) * -0.134))) - 500) * 0.45 +
        (6 - MIN(6,avglvl!L45)) * -60,)</f>
        <v>584.73300901163225</v>
      </c>
      <c r="M45" s="33">
        <f>IFERROR(
       (1240 - 1040 / POWER(MIN(6,avglvl!M45), 0.164)) * HLOOKUP("frg",[1]pl!$Q:$Q,pos!M46) / b!M45 +
        HLOOKUP("dmg",[1]pl!$P:$P,pos!M46) / b!M45 * 530 / (184 * EXP(0.24 * avglvl!M45) + 130) +
        HLOOKUP("spo",[1]pl!$R:$R,pos!M46) / b!M45 * 125 +
        MIN(2.2, HLOOKUP("def",[1]pl!$S:$S,pos!M46) / b!M45) * 100 +
        ((185 / (0.17 + EXP((gwr!M45 * 100 - 35) * -0.134))) - 500) * 0.45 +
        (6 - MIN(6,avglvl!M45)) * -60,)</f>
        <v>848.04485940922257</v>
      </c>
      <c r="N45" s="33">
        <f>IFERROR(
       (1240 - 1040 / POWER(MIN(6,avglvl!N45), 0.164)) * HLOOKUP("frg",[1]pl!$Q:$Q,pos!N46) / b!N45 +
        HLOOKUP("dmg",[1]pl!$P:$P,pos!N46) / b!N45 * 530 / (184 * EXP(0.24 * avglvl!N45) + 130) +
        HLOOKUP("spo",[1]pl!$R:$R,pos!N46) / b!N45 * 125 +
        MIN(2.2, HLOOKUP("def",[1]pl!$S:$S,pos!N46) / b!N45) * 100 +
        ((185 / (0.17 + EXP((gwr!N45 * 100 - 35) * -0.134))) - 500) * 0.45 +
        (6 - MIN(6,avglvl!N45)) * -60,)</f>
        <v>587.34928875422884</v>
      </c>
      <c r="O45" s="33">
        <f>IFERROR(
       (1240 - 1040 / POWER(MIN(6,avglvl!O45), 0.164)) * HLOOKUP("frg",[1]pl!$Q:$Q,pos!O46) / b!O45 +
        HLOOKUP("dmg",[1]pl!$P:$P,pos!O46) / b!O45 * 530 / (184 * EXP(0.24 * avglvl!O45) + 130) +
        HLOOKUP("spo",[1]pl!$R:$R,pos!O46) / b!O45 * 125 +
        MIN(2.2, HLOOKUP("def",[1]pl!$S:$S,pos!O46) / b!O45) * 100 +
        ((185 / (0.17 + EXP((gwr!O45 * 100 - 35) * -0.134))) - 500) * 0.45 +
        (6 - MIN(6,avglvl!O45)) * -60,)</f>
        <v>537.05649070787319</v>
      </c>
      <c r="Q45" s="33">
        <f>IFERROR(
       (1240 - 1040 / POWER(MIN(6,avglvl!Q45), 0.164)) * HLOOKUP("frg",[1]pl!$Q:$Q,pos!Q46) / b!Q45 +
        HLOOKUP("dmg",[1]pl!$P:$P,pos!Q46) / b!Q45 * 530 / (184 * EXP(0.24 * avglvl!Q45) + 130) +
        HLOOKUP("spo",[1]pl!$R:$R,pos!Q46) / b!Q45 * 125 +
        MIN(2.2, HLOOKUP("def",[1]pl!$S:$S,pos!Q46) / b!Q45) * 100 +
        ((185 / (0.17 + EXP((gwr!Q45 * 100 - 35) * -0.134))) - 500) * 0.45 +
        (6 - MIN(6,avglvl!Q45)) * -60,)</f>
        <v>380.96095178914368</v>
      </c>
      <c r="R45" s="33">
        <f>IFERROR(
       (1240 - 1040 / POWER(MIN(6,avglvl!R45), 0.164)) * HLOOKUP("frg",[1]pl!$Q:$Q,pos!R46) / b!R45 +
        HLOOKUP("dmg",[1]pl!$P:$P,pos!R46) / b!R45 * 530 / (184 * EXP(0.24 * avglvl!R45) + 130) +
        HLOOKUP("spo",[1]pl!$R:$R,pos!R46) / b!R45 * 125 +
        MIN(2.2, HLOOKUP("def",[1]pl!$S:$S,pos!R46) / b!R45) * 100 +
        ((185 / (0.17 + EXP((gwr!R45 * 100 - 35) * -0.134))) - 500) * 0.45 +
        (6 - MIN(6,avglvl!R45)) * -60,)</f>
        <v>857.55268164172571</v>
      </c>
      <c r="S45" s="33">
        <f>IFERROR(
       (1240 - 1040 / POWER(MIN(6,avglvl!S45), 0.164)) * HLOOKUP("frg",[1]pl!$Q:$Q,pos!S46) / b!S45 +
        HLOOKUP("dmg",[1]pl!$P:$P,pos!S46) / b!S45 * 530 / (184 * EXP(0.24 * avglvl!S45) + 130) +
        HLOOKUP("spo",[1]pl!$R:$R,pos!S46) / b!S45 * 125 +
        MIN(2.2, HLOOKUP("def",[1]pl!$S:$S,pos!S46) / b!S45) * 100 +
        ((185 / (0.17 + EXP((gwr!S45 * 100 - 35) * -0.134))) - 500) * 0.45 +
        (6 - MIN(6,avglvl!S45)) * -60,)</f>
        <v>301.99731638717145</v>
      </c>
      <c r="T45" s="33">
        <f>IFERROR(
       (1240 - 1040 / POWER(MIN(6,avglvl!T45), 0.164)) * HLOOKUP("frg",[1]pl!$Q:$Q,pos!T46) / b!T45 +
        HLOOKUP("dmg",[1]pl!$P:$P,pos!T46) / b!T45 * 530 / (184 * EXP(0.24 * avglvl!T45) + 130) +
        HLOOKUP("spo",[1]pl!$R:$R,pos!T46) / b!T45 * 125 +
        MIN(2.2, HLOOKUP("def",[1]pl!$S:$S,pos!T46) / b!T45) * 100 +
        ((185 / (0.17 + EXP((gwr!T45 * 100 - 35) * -0.134))) - 500) * 0.45 +
        (6 - MIN(6,avglvl!T45)) * -60,)</f>
        <v>1193.031852435224</v>
      </c>
      <c r="U45" s="33">
        <f>IFERROR(
       (1240 - 1040 / POWER(MIN(6,avglvl!U45), 0.164)) * HLOOKUP("frg",[1]pl!$Q:$Q,pos!U46) / b!U45 +
        HLOOKUP("dmg",[1]pl!$P:$P,pos!U46) / b!U45 * 530 / (184 * EXP(0.24 * avglvl!U45) + 130) +
        HLOOKUP("spo",[1]pl!$R:$R,pos!U46) / b!U45 * 125 +
        MIN(2.2, HLOOKUP("def",[1]pl!$S:$S,pos!U46) / b!U45) * 100 +
        ((185 / (0.17 + EXP((gwr!U45 * 100 - 35) * -0.134))) - 500) * 0.45 +
        (6 - MIN(6,avglvl!U45)) * -60,)</f>
        <v>261.36226099966746</v>
      </c>
      <c r="V45" s="33">
        <f>IFERROR(
       (1240 - 1040 / POWER(MIN(6,avglvl!V45), 0.164)) * HLOOKUP("frg",[1]pl!$Q:$Q,pos!V46) / b!V45 +
        HLOOKUP("dmg",[1]pl!$P:$P,pos!V46) / b!V45 * 530 / (184 * EXP(0.24 * avglvl!V45) + 130) +
        HLOOKUP("spo",[1]pl!$R:$R,pos!V46) / b!V45 * 125 +
        MIN(2.2, HLOOKUP("def",[1]pl!$S:$S,pos!V46) / b!V45) * 100 +
        ((185 / (0.17 + EXP((gwr!V45 * 100 - 35) * -0.134))) - 500) * 0.45 +
        (6 - MIN(6,avglvl!V45)) * -60,)</f>
        <v>731.91383925974719</v>
      </c>
      <c r="W45" s="33">
        <f>IFERROR(
       (1240 - 1040 / POWER(MIN(6,avglvl!W45), 0.164)) * HLOOKUP("frg",[1]pl!$Q:$Q,pos!W46) / b!W45 +
        HLOOKUP("dmg",[1]pl!$P:$P,pos!W46) / b!W45 * 530 / (184 * EXP(0.24 * avglvl!W45) + 130) +
        HLOOKUP("spo",[1]pl!$R:$R,pos!W46) / b!W45 * 125 +
        MIN(2.2, HLOOKUP("def",[1]pl!$S:$S,pos!W46) / b!W45) * 100 +
        ((185 / (0.17 + EXP((gwr!W45 * 100 - 35) * -0.134))) - 500) * 0.45 +
        (6 - MIN(6,avglvl!W45)) * -60,)</f>
        <v>1125.2516813231421</v>
      </c>
      <c r="X45" s="33">
        <f>IFERROR(
       (1240 - 1040 / POWER(MIN(6,avglvl!X45), 0.164)) * HLOOKUP("frg",[1]pl!$Q:$Q,pos!X46) / b!X45 +
        HLOOKUP("dmg",[1]pl!$P:$P,pos!X46) / b!X45 * 530 / (184 * EXP(0.24 * avglvl!X45) + 130) +
        HLOOKUP("spo",[1]pl!$R:$R,pos!X46) / b!X45 * 125 +
        MIN(2.2, HLOOKUP("def",[1]pl!$S:$S,pos!X46) / b!X45) * 100 +
        ((185 / (0.17 + EXP((gwr!X45 * 100 - 35) * -0.134))) - 500) * 0.45 +
        (6 - MIN(6,avglvl!X45)) * -60,)</f>
        <v>876.38522299224417</v>
      </c>
      <c r="Y45" s="33">
        <f>IFERROR(
       (1240 - 1040 / POWER(MIN(6,avglvl!Y45), 0.164)) * HLOOKUP("frg",[1]pl!$Q:$Q,pos!Y46) / b!Y45 +
        HLOOKUP("dmg",[1]pl!$P:$P,pos!Y46) / b!Y45 * 530 / (184 * EXP(0.24 * avglvl!Y45) + 130) +
        HLOOKUP("spo",[1]pl!$R:$R,pos!Y46) / b!Y45 * 125 +
        MIN(2.2, HLOOKUP("def",[1]pl!$S:$S,pos!Y46) / b!Y45) * 100 +
        ((185 / (0.17 + EXP((gwr!Y45 * 100 - 35) * -0.134))) - 500) * 0.45 +
        (6 - MIN(6,avglvl!Y45)) * -60,)</f>
        <v>990.60539575513053</v>
      </c>
      <c r="Z45" s="33">
        <f>IFERROR(
       (1240 - 1040 / POWER(MIN(6,avglvl!Z45), 0.164)) * HLOOKUP("frg",[1]pl!$Q:$Q,pos!Z46) / b!Z45 +
        HLOOKUP("dmg",[1]pl!$P:$P,pos!Z46) / b!Z45 * 530 / (184 * EXP(0.24 * avglvl!Z45) + 130) +
        HLOOKUP("spo",[1]pl!$R:$R,pos!Z46) / b!Z45 * 125 +
        MIN(2.2, HLOOKUP("def",[1]pl!$S:$S,pos!Z46) / b!Z45) * 100 +
        ((185 / (0.17 + EXP((gwr!Z45 * 100 - 35) * -0.134))) - 500) * 0.45 +
        (6 - MIN(6,avglvl!Z45)) * -60,)</f>
        <v>290.19328467324289</v>
      </c>
      <c r="AA45" s="33">
        <f>IFERROR(
       (1240 - 1040 / POWER(MIN(6,avglvl!AA45), 0.164)) * HLOOKUP("frg",[1]pl!$Q:$Q,pos!AA46) / b!AA45 +
        HLOOKUP("dmg",[1]pl!$P:$P,pos!AA46) / b!AA45 * 530 / (184 * EXP(0.24 * avglvl!AA45) + 130) +
        HLOOKUP("spo",[1]pl!$R:$R,pos!AA46) / b!AA45 * 125 +
        MIN(2.2, HLOOKUP("def",[1]pl!$S:$S,pos!AA46) / b!AA45) * 100 +
        ((185 / (0.17 + EXP((gwr!AA45 * 100 - 35) * -0.134))) - 500) * 0.45 +
        (6 - MIN(6,avglvl!AA45)) * -60,)</f>
        <v>842.63523400407257</v>
      </c>
      <c r="AB45" s="33">
        <f>IFERROR(
       (1240 - 1040 / POWER(MIN(6,avglvl!AB45), 0.164)) * HLOOKUP("frg",[1]pl!$Q:$Q,pos!AB46) / b!AB45 +
        HLOOKUP("dmg",[1]pl!$P:$P,pos!AB46) / b!AB45 * 530 / (184 * EXP(0.24 * avglvl!AB45) + 130) +
        HLOOKUP("spo",[1]pl!$R:$R,pos!AB46) / b!AB45 * 125 +
        MIN(2.2, HLOOKUP("def",[1]pl!$S:$S,pos!AB46) / b!AB45) * 100 +
        ((185 / (0.17 + EXP((gwr!AB45 * 100 - 35) * -0.134))) - 500) * 0.45 +
        (6 - MIN(6,avglvl!AB45)) * -60,)</f>
        <v>304.04785060188141</v>
      </c>
      <c r="AC45" s="33">
        <f>IFERROR(
       (1240 - 1040 / POWER(MIN(6,avglvl!AC45), 0.164)) * HLOOKUP("frg",[1]pl!$Q:$Q,pos!AC46) / b!AC45 +
        HLOOKUP("dmg",[1]pl!$P:$P,pos!AC46) / b!AC45 * 530 / (184 * EXP(0.24 * avglvl!AC45) + 130) +
        HLOOKUP("spo",[1]pl!$R:$R,pos!AC46) / b!AC45 * 125 +
        MIN(2.2, HLOOKUP("def",[1]pl!$S:$S,pos!AC46) / b!AC45) * 100 +
        ((185 / (0.17 + EXP((gwr!AC45 * 100 - 35) * -0.134))) - 500) * 0.45 +
        (6 - MIN(6,avglvl!AC45)) * -60,)</f>
        <v>786.52796777654487</v>
      </c>
      <c r="AD45" s="33">
        <f>IFERROR(
       (1240 - 1040 / POWER(MIN(6,avglvl!AD45), 0.164)) * HLOOKUP("frg",[1]pl!$Q:$Q,pos!AD46) / b!AD45 +
        HLOOKUP("dmg",[1]pl!$P:$P,pos!AD46) / b!AD45 * 530 / (184 * EXP(0.24 * avglvl!AD45) + 130) +
        HLOOKUP("spo",[1]pl!$R:$R,pos!AD46) / b!AD45 * 125 +
        MIN(2.2, HLOOKUP("def",[1]pl!$S:$S,pos!AD46) / b!AD45) * 100 +
        ((185 / (0.17 + EXP((gwr!AD45 * 100 - 35) * -0.134))) - 500) * 0.45 +
        (6 - MIN(6,avglvl!AD45)) * -60,)</f>
        <v>136.77369479928535</v>
      </c>
      <c r="AE45" s="33">
        <f>IFERROR(
       (1240 - 1040 / POWER(MIN(6,avglvl!AE45), 0.164)) * HLOOKUP("frg",[1]pl!$Q:$Q,pos!AE46) / b!AE45 +
        HLOOKUP("dmg",[1]pl!$P:$P,pos!AE46) / b!AE45 * 530 / (184 * EXP(0.24 * avglvl!AE45) + 130) +
        HLOOKUP("spo",[1]pl!$R:$R,pos!AE46) / b!AE45 * 125 +
        MIN(2.2, HLOOKUP("def",[1]pl!$S:$S,pos!AE46) / b!AE45) * 100 +
        ((185 / (0.17 + EXP((gwr!AE45 * 100 - 35) * -0.134))) - 500) * 0.45 +
        (6 - MIN(6,avglvl!AE45)) * -60,)</f>
        <v>316.57634052666697</v>
      </c>
    </row>
    <row r="46" spans="1:31" x14ac:dyDescent="0.25">
      <c r="A46" s="33">
        <f>IFERROR(
       (1240 - 1040 / POWER(MIN(6,avglvl!A46), 0.164)) * HLOOKUP("frg",[1]pl!$Q:$Q,pos!A47) / b!A46 +
        HLOOKUP("dmg",[1]pl!$P:$P,pos!A47) / b!A46 * 530 / (184 * EXP(0.24 * avglvl!A46) + 130) +
        HLOOKUP("spo",[1]pl!$R:$R,pos!A47) / b!A46 * 125 +
        MIN(2.2, HLOOKUP("def",[1]pl!$S:$S,pos!A47) / b!A46) * 100 +
        ((185 / (0.17 + EXP((gwr!A46 * 100 - 35) * -0.134))) - 500) * 0.45 +
        (6 - MIN(6,avglvl!A46)) * -60,)</f>
        <v>424.58233942187508</v>
      </c>
      <c r="B46" s="33">
        <f>IFERROR(
       (1240 - 1040 / POWER(MIN(6,avglvl!B46), 0.164)) * HLOOKUP("frg",[1]pl!$Q:$Q,pos!B47) / b!B46 +
        HLOOKUP("dmg",[1]pl!$P:$P,pos!B47) / b!B46 * 530 / (184 * EXP(0.24 * avglvl!B46) + 130) +
        HLOOKUP("spo",[1]pl!$R:$R,pos!B47) / b!B46 * 125 +
        MIN(2.2, HLOOKUP("def",[1]pl!$S:$S,pos!B47) / b!B46) * 100 +
        ((185 / (0.17 + EXP((gwr!B46 * 100 - 35) * -0.134))) - 500) * 0.45 +
        (6 - MIN(6,avglvl!B46)) * -60,)</f>
        <v>942.0059762311962</v>
      </c>
      <c r="C46" s="33">
        <f>IFERROR(
       (1240 - 1040 / POWER(MIN(6,avglvl!C46), 0.164)) * HLOOKUP("frg",[1]pl!$Q:$Q,pos!C47) / b!C46 +
        HLOOKUP("dmg",[1]pl!$P:$P,pos!C47) / b!C46 * 530 / (184 * EXP(0.24 * avglvl!C46) + 130) +
        HLOOKUP("spo",[1]pl!$R:$R,pos!C47) / b!C46 * 125 +
        MIN(2.2, HLOOKUP("def",[1]pl!$S:$S,pos!C47) / b!C46) * 100 +
        ((185 / (0.17 + EXP((gwr!C46 * 100 - 35) * -0.134))) - 500) * 0.45 +
        (6 - MIN(6,avglvl!C46)) * -60,)</f>
        <v>636.82065106002858</v>
      </c>
      <c r="D46" s="33">
        <f>IFERROR(
       (1240 - 1040 / POWER(MIN(6,avglvl!D46), 0.164)) * HLOOKUP("frg",[1]pl!$Q:$Q,pos!D47) / b!D46 +
        HLOOKUP("dmg",[1]pl!$P:$P,pos!D47) / b!D46 * 530 / (184 * EXP(0.24 * avglvl!D46) + 130) +
        HLOOKUP("spo",[1]pl!$R:$R,pos!D47) / b!D46 * 125 +
        MIN(2.2, HLOOKUP("def",[1]pl!$S:$S,pos!D47) / b!D46) * 100 +
        ((185 / (0.17 + EXP((gwr!D46 * 100 - 35) * -0.134))) - 500) * 0.45 +
        (6 - MIN(6,avglvl!D46)) * -60,)</f>
        <v>149.26541540481071</v>
      </c>
      <c r="E46" s="33">
        <f>IFERROR(
       (1240 - 1040 / POWER(MIN(6,avglvl!E46), 0.164)) * HLOOKUP("frg",[1]pl!$Q:$Q,pos!E47) / b!E46 +
        HLOOKUP("dmg",[1]pl!$P:$P,pos!E47) / b!E46 * 530 / (184 * EXP(0.24 * avglvl!E46) + 130) +
        HLOOKUP("spo",[1]pl!$R:$R,pos!E47) / b!E46 * 125 +
        MIN(2.2, HLOOKUP("def",[1]pl!$S:$S,pos!E47) / b!E46) * 100 +
        ((185 / (0.17 + EXP((gwr!E46 * 100 - 35) * -0.134))) - 500) * 0.45 +
        (6 - MIN(6,avglvl!E46)) * -60,)</f>
        <v>1213.626504294451</v>
      </c>
      <c r="F46" s="33">
        <f>IFERROR(
       (1240 - 1040 / POWER(MIN(6,avglvl!F46), 0.164)) * HLOOKUP("frg",[1]pl!$Q:$Q,pos!F47) / b!F46 +
        HLOOKUP("dmg",[1]pl!$P:$P,pos!F47) / b!F46 * 530 / (184 * EXP(0.24 * avglvl!F46) + 130) +
        HLOOKUP("spo",[1]pl!$R:$R,pos!F47) / b!F46 * 125 +
        MIN(2.2, HLOOKUP("def",[1]pl!$S:$S,pos!F47) / b!F46) * 100 +
        ((185 / (0.17 + EXP((gwr!F46 * 100 - 35) * -0.134))) - 500) * 0.45 +
        (6 - MIN(6,avglvl!F46)) * -60,)</f>
        <v>491.4786317167285</v>
      </c>
      <c r="G46" s="33">
        <f>IFERROR(
       (1240 - 1040 / POWER(MIN(6,avglvl!G46), 0.164)) * HLOOKUP("frg",[1]pl!$Q:$Q,pos!G47) / b!G46 +
        HLOOKUP("dmg",[1]pl!$P:$P,pos!G47) / b!G46 * 530 / (184 * EXP(0.24 * avglvl!G46) + 130) +
        HLOOKUP("spo",[1]pl!$R:$R,pos!G47) / b!G46 * 125 +
        MIN(2.2, HLOOKUP("def",[1]pl!$S:$S,pos!G47) / b!G46) * 100 +
        ((185 / (0.17 + EXP((gwr!G46 * 100 - 35) * -0.134))) - 500) * 0.45 +
        (6 - MIN(6,avglvl!G46)) * -60,)</f>
        <v>489.02814440258737</v>
      </c>
      <c r="H46" s="33">
        <f>IFERROR(
       (1240 - 1040 / POWER(MIN(6,avglvl!H46), 0.164)) * HLOOKUP("frg",[1]pl!$Q:$Q,pos!H47) / b!H46 +
        HLOOKUP("dmg",[1]pl!$P:$P,pos!H47) / b!H46 * 530 / (184 * EXP(0.24 * avglvl!H46) + 130) +
        HLOOKUP("spo",[1]pl!$R:$R,pos!H47) / b!H46 * 125 +
        MIN(2.2, HLOOKUP("def",[1]pl!$S:$S,pos!H47) / b!H46) * 100 +
        ((185 / (0.17 + EXP((gwr!H46 * 100 - 35) * -0.134))) - 500) * 0.45 +
        (6 - MIN(6,avglvl!H46)) * -60,)</f>
        <v>416.08520254059624</v>
      </c>
      <c r="I46" s="33">
        <f>IFERROR(
       (1240 - 1040 / POWER(MIN(6,avglvl!I46), 0.164)) * HLOOKUP("frg",[1]pl!$Q:$Q,pos!I47) / b!I46 +
        HLOOKUP("dmg",[1]pl!$P:$P,pos!I47) / b!I46 * 530 / (184 * EXP(0.24 * avglvl!I46) + 130) +
        HLOOKUP("spo",[1]pl!$R:$R,pos!I47) / b!I46 * 125 +
        MIN(2.2, HLOOKUP("def",[1]pl!$S:$S,pos!I47) / b!I46) * 100 +
        ((185 / (0.17 + EXP((gwr!I46 * 100 - 35) * -0.134))) - 500) * 0.45 +
        (6 - MIN(6,avglvl!I46)) * -60,)</f>
        <v>339.10326989661223</v>
      </c>
      <c r="J46" s="33">
        <f>IFERROR(
       (1240 - 1040 / POWER(MIN(6,avglvl!J46), 0.164)) * HLOOKUP("frg",[1]pl!$Q:$Q,pos!J47) / b!J46 +
        HLOOKUP("dmg",[1]pl!$P:$P,pos!J47) / b!J46 * 530 / (184 * EXP(0.24 * avglvl!J46) + 130) +
        HLOOKUP("spo",[1]pl!$R:$R,pos!J47) / b!J46 * 125 +
        MIN(2.2, HLOOKUP("def",[1]pl!$S:$S,pos!J47) / b!J46) * 100 +
        ((185 / (0.17 + EXP((gwr!J46 * 100 - 35) * -0.134))) - 500) * 0.45 +
        (6 - MIN(6,avglvl!J46)) * -60,)</f>
        <v>848.48439631746578</v>
      </c>
      <c r="K46" s="33">
        <f>IFERROR(
       (1240 - 1040 / POWER(MIN(6,avglvl!K46), 0.164)) * HLOOKUP("frg",[1]pl!$Q:$Q,pos!K47) / b!K46 +
        HLOOKUP("dmg",[1]pl!$P:$P,pos!K47) / b!K46 * 530 / (184 * EXP(0.24 * avglvl!K46) + 130) +
        HLOOKUP("spo",[1]pl!$R:$R,pos!K47) / b!K46 * 125 +
        MIN(2.2, HLOOKUP("def",[1]pl!$S:$S,pos!K47) / b!K46) * 100 +
        ((185 / (0.17 + EXP((gwr!K46 * 100 - 35) * -0.134))) - 500) * 0.45 +
        (6 - MIN(6,avglvl!K46)) * -60,)</f>
        <v>1076.2381225260917</v>
      </c>
      <c r="L46" s="33">
        <f>IFERROR(
       (1240 - 1040 / POWER(MIN(6,avglvl!L46), 0.164)) * HLOOKUP("frg",[1]pl!$Q:$Q,pos!L47) / b!L46 +
        HLOOKUP("dmg",[1]pl!$P:$P,pos!L47) / b!L46 * 530 / (184 * EXP(0.24 * avglvl!L46) + 130) +
        HLOOKUP("spo",[1]pl!$R:$R,pos!L47) / b!L46 * 125 +
        MIN(2.2, HLOOKUP("def",[1]pl!$S:$S,pos!L47) / b!L46) * 100 +
        ((185 / (0.17 + EXP((gwr!L46 * 100 - 35) * -0.134))) - 500) * 0.45 +
        (6 - MIN(6,avglvl!L46)) * -60,)</f>
        <v>644.12738724714734</v>
      </c>
      <c r="M46" s="33">
        <f>IFERROR(
       (1240 - 1040 / POWER(MIN(6,avglvl!M46), 0.164)) * HLOOKUP("frg",[1]pl!$Q:$Q,pos!M47) / b!M46 +
        HLOOKUP("dmg",[1]pl!$P:$P,pos!M47) / b!M46 * 530 / (184 * EXP(0.24 * avglvl!M46) + 130) +
        HLOOKUP("spo",[1]pl!$R:$R,pos!M47) / b!M46 * 125 +
        MIN(2.2, HLOOKUP("def",[1]pl!$S:$S,pos!M47) / b!M46) * 100 +
        ((185 / (0.17 + EXP((gwr!M46 * 100 - 35) * -0.134))) - 500) * 0.45 +
        (6 - MIN(6,avglvl!M46)) * -60,)</f>
        <v>878.17393162832468</v>
      </c>
      <c r="N46" s="33">
        <f>IFERROR(
       (1240 - 1040 / POWER(MIN(6,avglvl!N46), 0.164)) * HLOOKUP("frg",[1]pl!$Q:$Q,pos!N47) / b!N46 +
        HLOOKUP("dmg",[1]pl!$P:$P,pos!N47) / b!N46 * 530 / (184 * EXP(0.24 * avglvl!N46) + 130) +
        HLOOKUP("spo",[1]pl!$R:$R,pos!N47) / b!N46 * 125 +
        MIN(2.2, HLOOKUP("def",[1]pl!$S:$S,pos!N47) / b!N46) * 100 +
        ((185 / (0.17 + EXP((gwr!N46 * 100 - 35) * -0.134))) - 500) * 0.45 +
        (6 - MIN(6,avglvl!N46)) * -60,)</f>
        <v>642.43728263335026</v>
      </c>
      <c r="O46" s="33">
        <f>IFERROR(
       (1240 - 1040 / POWER(MIN(6,avglvl!O46), 0.164)) * HLOOKUP("frg",[1]pl!$Q:$Q,pos!O47) / b!O46 +
        HLOOKUP("dmg",[1]pl!$P:$P,pos!O47) / b!O46 * 530 / (184 * EXP(0.24 * avglvl!O46) + 130) +
        HLOOKUP("spo",[1]pl!$R:$R,pos!O47) / b!O46 * 125 +
        MIN(2.2, HLOOKUP("def",[1]pl!$S:$S,pos!O47) / b!O46) * 100 +
        ((185 / (0.17 + EXP((gwr!O46 * 100 - 35) * -0.134))) - 500) * 0.45 +
        (6 - MIN(6,avglvl!O46)) * -60,)</f>
        <v>156.47432985055275</v>
      </c>
      <c r="Q46" s="33">
        <f>IFERROR(
       (1240 - 1040 / POWER(MIN(6,avglvl!Q46), 0.164)) * HLOOKUP("frg",[1]pl!$Q:$Q,pos!Q47) / b!Q46 +
        HLOOKUP("dmg",[1]pl!$P:$P,pos!Q47) / b!Q46 * 530 / (184 * EXP(0.24 * avglvl!Q46) + 130) +
        HLOOKUP("spo",[1]pl!$R:$R,pos!Q47) / b!Q46 * 125 +
        MIN(2.2, HLOOKUP("def",[1]pl!$S:$S,pos!Q47) / b!Q46) * 100 +
        ((185 / (0.17 + EXP((gwr!Q46 * 100 - 35) * -0.134))) - 500) * 0.45 +
        (6 - MIN(6,avglvl!Q46)) * -60,)</f>
        <v>387.69003515634017</v>
      </c>
      <c r="R46" s="33">
        <f>IFERROR(
       (1240 - 1040 / POWER(MIN(6,avglvl!R46), 0.164)) * HLOOKUP("frg",[1]pl!$Q:$Q,pos!R47) / b!R46 +
        HLOOKUP("dmg",[1]pl!$P:$P,pos!R47) / b!R46 * 530 / (184 * EXP(0.24 * avglvl!R46) + 130) +
        HLOOKUP("spo",[1]pl!$R:$R,pos!R47) / b!R46 * 125 +
        MIN(2.2, HLOOKUP("def",[1]pl!$S:$S,pos!R47) / b!R46) * 100 +
        ((185 / (0.17 + EXP((gwr!R46 * 100 - 35) * -0.134))) - 500) * 0.45 +
        (6 - MIN(6,avglvl!R46)) * -60,)</f>
        <v>280.19020458286928</v>
      </c>
      <c r="S46" s="33">
        <f>IFERROR(
       (1240 - 1040 / POWER(MIN(6,avglvl!S46), 0.164)) * HLOOKUP("frg",[1]pl!$Q:$Q,pos!S47) / b!S46 +
        HLOOKUP("dmg",[1]pl!$P:$P,pos!S47) / b!S46 * 530 / (184 * EXP(0.24 * avglvl!S46) + 130) +
        HLOOKUP("spo",[1]pl!$R:$R,pos!S47) / b!S46 * 125 +
        MIN(2.2, HLOOKUP("def",[1]pl!$S:$S,pos!S47) / b!S46) * 100 +
        ((185 / (0.17 + EXP((gwr!S46 * 100 - 35) * -0.134))) - 500) * 0.45 +
        (6 - MIN(6,avglvl!S46)) * -60,)</f>
        <v>1163.7192149386108</v>
      </c>
      <c r="T46" s="33">
        <f>IFERROR(
       (1240 - 1040 / POWER(MIN(6,avglvl!T46), 0.164)) * HLOOKUP("frg",[1]pl!$Q:$Q,pos!T47) / b!T46 +
        HLOOKUP("dmg",[1]pl!$P:$P,pos!T47) / b!T46 * 530 / (184 * EXP(0.24 * avglvl!T46) + 130) +
        HLOOKUP("spo",[1]pl!$R:$R,pos!T47) / b!T46 * 125 +
        MIN(2.2, HLOOKUP("def",[1]pl!$S:$S,pos!T47) / b!T46) * 100 +
        ((185 / (0.17 + EXP((gwr!T46 * 100 - 35) * -0.134))) - 500) * 0.45 +
        (6 - MIN(6,avglvl!T46)) * -60,)</f>
        <v>835.54819562749162</v>
      </c>
      <c r="U46" s="33">
        <f>IFERROR(
       (1240 - 1040 / POWER(MIN(6,avglvl!U46), 0.164)) * HLOOKUP("frg",[1]pl!$Q:$Q,pos!U47) / b!U46 +
        HLOOKUP("dmg",[1]pl!$P:$P,pos!U47) / b!U46 * 530 / (184 * EXP(0.24 * avglvl!U46) + 130) +
        HLOOKUP("spo",[1]pl!$R:$R,pos!U47) / b!U46 * 125 +
        MIN(2.2, HLOOKUP("def",[1]pl!$S:$S,pos!U47) / b!U46) * 100 +
        ((185 / (0.17 + EXP((gwr!U46 * 100 - 35) * -0.134))) - 500) * 0.45 +
        (6 - MIN(6,avglvl!U46)) * -60,)</f>
        <v>650.69171139719435</v>
      </c>
      <c r="V46" s="33">
        <f>IFERROR(
       (1240 - 1040 / POWER(MIN(6,avglvl!V46), 0.164)) * HLOOKUP("frg",[1]pl!$Q:$Q,pos!V47) / b!V46 +
        HLOOKUP("dmg",[1]pl!$P:$P,pos!V47) / b!V46 * 530 / (184 * EXP(0.24 * avglvl!V46) + 130) +
        HLOOKUP("spo",[1]pl!$R:$R,pos!V47) / b!V46 * 125 +
        MIN(2.2, HLOOKUP("def",[1]pl!$S:$S,pos!V47) / b!V46) * 100 +
        ((185 / (0.17 + EXP((gwr!V46 * 100 - 35) * -0.134))) - 500) * 0.45 +
        (6 - MIN(6,avglvl!V46)) * -60,)</f>
        <v>995.23346029537038</v>
      </c>
      <c r="W46" s="33">
        <f>IFERROR(
       (1240 - 1040 / POWER(MIN(6,avglvl!W46), 0.164)) * HLOOKUP("frg",[1]pl!$Q:$Q,pos!W47) / b!W46 +
        HLOOKUP("dmg",[1]pl!$P:$P,pos!W47) / b!W46 * 530 / (184 * EXP(0.24 * avglvl!W46) + 130) +
        HLOOKUP("spo",[1]pl!$R:$R,pos!W47) / b!W46 * 125 +
        MIN(2.2, HLOOKUP("def",[1]pl!$S:$S,pos!W47) / b!W46) * 100 +
        ((185 / (0.17 + EXP((gwr!W46 * 100 - 35) * -0.134))) - 500) * 0.45 +
        (6 - MIN(6,avglvl!W46)) * -60,)</f>
        <v>337.85347867460524</v>
      </c>
      <c r="X46" s="33">
        <f>IFERROR(
       (1240 - 1040 / POWER(MIN(6,avglvl!X46), 0.164)) * HLOOKUP("frg",[1]pl!$Q:$Q,pos!X47) / b!X46 +
        HLOOKUP("dmg",[1]pl!$P:$P,pos!X47) / b!X46 * 530 / (184 * EXP(0.24 * avglvl!X46) + 130) +
        HLOOKUP("spo",[1]pl!$R:$R,pos!X47) / b!X46 * 125 +
        MIN(2.2, HLOOKUP("def",[1]pl!$S:$S,pos!X47) / b!X46) * 100 +
        ((185 / (0.17 + EXP((gwr!X46 * 100 - 35) * -0.134))) - 500) * 0.45 +
        (6 - MIN(6,avglvl!X46)) * -60,)</f>
        <v>804.30195161915935</v>
      </c>
      <c r="Y46" s="33">
        <f>IFERROR(
       (1240 - 1040 / POWER(MIN(6,avglvl!Y46), 0.164)) * HLOOKUP("frg",[1]pl!$Q:$Q,pos!Y47) / b!Y46 +
        HLOOKUP("dmg",[1]pl!$P:$P,pos!Y47) / b!Y46 * 530 / (184 * EXP(0.24 * avglvl!Y46) + 130) +
        HLOOKUP("spo",[1]pl!$R:$R,pos!Y47) / b!Y46 * 125 +
        MIN(2.2, HLOOKUP("def",[1]pl!$S:$S,pos!Y47) / b!Y46) * 100 +
        ((185 / (0.17 + EXP((gwr!Y46 * 100 - 35) * -0.134))) - 500) * 0.45 +
        (6 - MIN(6,avglvl!Y46)) * -60,)</f>
        <v>636.73333304798086</v>
      </c>
      <c r="Z46" s="33">
        <f>IFERROR(
       (1240 - 1040 / POWER(MIN(6,avglvl!Z46), 0.164)) * HLOOKUP("frg",[1]pl!$Q:$Q,pos!Z47) / b!Z46 +
        HLOOKUP("dmg",[1]pl!$P:$P,pos!Z47) / b!Z46 * 530 / (184 * EXP(0.24 * avglvl!Z46) + 130) +
        HLOOKUP("spo",[1]pl!$R:$R,pos!Z47) / b!Z46 * 125 +
        MIN(2.2, HLOOKUP("def",[1]pl!$S:$S,pos!Z47) / b!Z46) * 100 +
        ((185 / (0.17 + EXP((gwr!Z46 * 100 - 35) * -0.134))) - 500) * 0.45 +
        (6 - MIN(6,avglvl!Z46)) * -60,)</f>
        <v>482.35326560620206</v>
      </c>
      <c r="AA46" s="33">
        <f>IFERROR(
       (1240 - 1040 / POWER(MIN(6,avglvl!AA46), 0.164)) * HLOOKUP("frg",[1]pl!$Q:$Q,pos!AA47) / b!AA46 +
        HLOOKUP("dmg",[1]pl!$P:$P,pos!AA47) / b!AA46 * 530 / (184 * EXP(0.24 * avglvl!AA46) + 130) +
        HLOOKUP("spo",[1]pl!$R:$R,pos!AA47) / b!AA46 * 125 +
        MIN(2.2, HLOOKUP("def",[1]pl!$S:$S,pos!AA47) / b!AA46) * 100 +
        ((185 / (0.17 + EXP((gwr!AA46 * 100 - 35) * -0.134))) - 500) * 0.45 +
        (6 - MIN(6,avglvl!AA46)) * -60,)</f>
        <v>1010.0992348535935</v>
      </c>
      <c r="AB46" s="33">
        <f>IFERROR(
       (1240 - 1040 / POWER(MIN(6,avglvl!AB46), 0.164)) * HLOOKUP("frg",[1]pl!$Q:$Q,pos!AB47) / b!AB46 +
        HLOOKUP("dmg",[1]pl!$P:$P,pos!AB47) / b!AB46 * 530 / (184 * EXP(0.24 * avglvl!AB46) + 130) +
        HLOOKUP("spo",[1]pl!$R:$R,pos!AB47) / b!AB46 * 125 +
        MIN(2.2, HLOOKUP("def",[1]pl!$S:$S,pos!AB47) / b!AB46) * 100 +
        ((185 / (0.17 + EXP((gwr!AB46 * 100 - 35) * -0.134))) - 500) * 0.45 +
        (6 - MIN(6,avglvl!AB46)) * -60,)</f>
        <v>426.81191242064227</v>
      </c>
      <c r="AC46" s="33">
        <f>IFERROR(
       (1240 - 1040 / POWER(MIN(6,avglvl!AC46), 0.164)) * HLOOKUP("frg",[1]pl!$Q:$Q,pos!AC47) / b!AC46 +
        HLOOKUP("dmg",[1]pl!$P:$P,pos!AC47) / b!AC46 * 530 / (184 * EXP(0.24 * avglvl!AC46) + 130) +
        HLOOKUP("spo",[1]pl!$R:$R,pos!AC47) / b!AC46 * 125 +
        MIN(2.2, HLOOKUP("def",[1]pl!$S:$S,pos!AC47) / b!AC46) * 100 +
        ((185 / (0.17 + EXP((gwr!AC46 * 100 - 35) * -0.134))) - 500) * 0.45 +
        (6 - MIN(6,avglvl!AC46)) * -60,)</f>
        <v>836.50196084042022</v>
      </c>
      <c r="AD46" s="33">
        <f>IFERROR(
       (1240 - 1040 / POWER(MIN(6,avglvl!AD46), 0.164)) * HLOOKUP("frg",[1]pl!$Q:$Q,pos!AD47) / b!AD46 +
        HLOOKUP("dmg",[1]pl!$P:$P,pos!AD47) / b!AD46 * 530 / (184 * EXP(0.24 * avglvl!AD46) + 130) +
        HLOOKUP("spo",[1]pl!$R:$R,pos!AD47) / b!AD46 * 125 +
        MIN(2.2, HLOOKUP("def",[1]pl!$S:$S,pos!AD47) / b!AD46) * 100 +
        ((185 / (0.17 + EXP((gwr!AD46 * 100 - 35) * -0.134))) - 500) * 0.45 +
        (6 - MIN(6,avglvl!AD46)) * -60,)</f>
        <v>118.65784631265456</v>
      </c>
      <c r="AE46" s="33">
        <f>IFERROR(
       (1240 - 1040 / POWER(MIN(6,avglvl!AE46), 0.164)) * HLOOKUP("frg",[1]pl!$Q:$Q,pos!AE47) / b!AE46 +
        HLOOKUP("dmg",[1]pl!$P:$P,pos!AE47) / b!AE46 * 530 / (184 * EXP(0.24 * avglvl!AE46) + 130) +
        HLOOKUP("spo",[1]pl!$R:$R,pos!AE47) / b!AE46 * 125 +
        MIN(2.2, HLOOKUP("def",[1]pl!$S:$S,pos!AE47) / b!AE46) * 100 +
        ((185 / (0.17 + EXP((gwr!AE46 * 100 - 35) * -0.134))) - 500) * 0.45 +
        (6 - MIN(6,avglvl!AE46)) * -60,)</f>
        <v>342.53330638590239</v>
      </c>
    </row>
    <row r="47" spans="1:31" x14ac:dyDescent="0.25">
      <c r="A47" s="33">
        <f>IFERROR(
       (1240 - 1040 / POWER(MIN(6,avglvl!A47), 0.164)) * HLOOKUP("frg",[1]pl!$Q:$Q,pos!A48) / b!A47 +
        HLOOKUP("dmg",[1]pl!$P:$P,pos!A48) / b!A47 * 530 / (184 * EXP(0.24 * avglvl!A47) + 130) +
        HLOOKUP("spo",[1]pl!$R:$R,pos!A48) / b!A47 * 125 +
        MIN(2.2, HLOOKUP("def",[1]pl!$S:$S,pos!A48) / b!A47) * 100 +
        ((185 / (0.17 + EXP((gwr!A47 * 100 - 35) * -0.134))) - 500) * 0.45 +
        (6 - MIN(6,avglvl!A47)) * -60,)</f>
        <v>237.12699929729951</v>
      </c>
      <c r="B47" s="33">
        <f>IFERROR(
       (1240 - 1040 / POWER(MIN(6,avglvl!B47), 0.164)) * HLOOKUP("frg",[1]pl!$Q:$Q,pos!B48) / b!B47 +
        HLOOKUP("dmg",[1]pl!$P:$P,pos!B48) / b!B47 * 530 / (184 * EXP(0.24 * avglvl!B47) + 130) +
        HLOOKUP("spo",[1]pl!$R:$R,pos!B48) / b!B47 * 125 +
        MIN(2.2, HLOOKUP("def",[1]pl!$S:$S,pos!B48) / b!B47) * 100 +
        ((185 / (0.17 + EXP((gwr!B47 * 100 - 35) * -0.134))) - 500) * 0.45 +
        (6 - MIN(6,avglvl!B47)) * -60,)</f>
        <v>41.480612013100199</v>
      </c>
      <c r="C47" s="33">
        <f>IFERROR(
       (1240 - 1040 / POWER(MIN(6,avglvl!C47), 0.164)) * HLOOKUP("frg",[1]pl!$Q:$Q,pos!C48) / b!C47 +
        HLOOKUP("dmg",[1]pl!$P:$P,pos!C48) / b!C47 * 530 / (184 * EXP(0.24 * avglvl!C47) + 130) +
        HLOOKUP("spo",[1]pl!$R:$R,pos!C48) / b!C47 * 125 +
        MIN(2.2, HLOOKUP("def",[1]pl!$S:$S,pos!C48) / b!C47) * 100 +
        ((185 / (0.17 + EXP((gwr!C47 * 100 - 35) * -0.134))) - 500) * 0.45 +
        (6 - MIN(6,avglvl!C47)) * -60,)</f>
        <v>50.038955694327399</v>
      </c>
      <c r="D47" s="33">
        <f>IFERROR(
       (1240 - 1040 / POWER(MIN(6,avglvl!D47), 0.164)) * HLOOKUP("frg",[1]pl!$Q:$Q,pos!D48) / b!D47 +
        HLOOKUP("dmg",[1]pl!$P:$P,pos!D48) / b!D47 * 530 / (184 * EXP(0.24 * avglvl!D47) + 130) +
        HLOOKUP("spo",[1]pl!$R:$R,pos!D48) / b!D47 * 125 +
        MIN(2.2, HLOOKUP("def",[1]pl!$S:$S,pos!D48) / b!D47) * 100 +
        ((185 / (0.17 + EXP((gwr!D47 * 100 - 35) * -0.134))) - 500) * 0.45 +
        (6 - MIN(6,avglvl!D47)) * -60,)</f>
        <v>250.17813121896671</v>
      </c>
      <c r="E47" s="33">
        <f>IFERROR(
       (1240 - 1040 / POWER(MIN(6,avglvl!E47), 0.164)) * HLOOKUP("frg",[1]pl!$Q:$Q,pos!E48) / b!E47 +
        HLOOKUP("dmg",[1]pl!$P:$P,pos!E48) / b!E47 * 530 / (184 * EXP(0.24 * avglvl!E47) + 130) +
        HLOOKUP("spo",[1]pl!$R:$R,pos!E48) / b!E47 * 125 +
        MIN(2.2, HLOOKUP("def",[1]pl!$S:$S,pos!E48) / b!E47) * 100 +
        ((185 / (0.17 + EXP((gwr!E47 * 100 - 35) * -0.134))) - 500) * 0.45 +
        (6 - MIN(6,avglvl!E47)) * -60,)</f>
        <v>859.3888603247467</v>
      </c>
      <c r="F47" s="33">
        <f>IFERROR(
       (1240 - 1040 / POWER(MIN(6,avglvl!F47), 0.164)) * HLOOKUP("frg",[1]pl!$Q:$Q,pos!F48) / b!F47 +
        HLOOKUP("dmg",[1]pl!$P:$P,pos!F48) / b!F47 * 530 / (184 * EXP(0.24 * avglvl!F47) + 130) +
        HLOOKUP("spo",[1]pl!$R:$R,pos!F48) / b!F47 * 125 +
        MIN(2.2, HLOOKUP("def",[1]pl!$S:$S,pos!F48) / b!F47) * 100 +
        ((185 / (0.17 + EXP((gwr!F47 * 100 - 35) * -0.134))) - 500) * 0.45 +
        (6 - MIN(6,avglvl!F47)) * -60,)</f>
        <v>179.32427968737369</v>
      </c>
      <c r="G47" s="33">
        <f>IFERROR(
       (1240 - 1040 / POWER(MIN(6,avglvl!G47), 0.164)) * HLOOKUP("frg",[1]pl!$Q:$Q,pos!G48) / b!G47 +
        HLOOKUP("dmg",[1]pl!$P:$P,pos!G48) / b!G47 * 530 / (184 * EXP(0.24 * avglvl!G47) + 130) +
        HLOOKUP("spo",[1]pl!$R:$R,pos!G48) / b!G47 * 125 +
        MIN(2.2, HLOOKUP("def",[1]pl!$S:$S,pos!G48) / b!G47) * 100 +
        ((185 / (0.17 + EXP((gwr!G47 * 100 - 35) * -0.134))) - 500) * 0.45 +
        (6 - MIN(6,avglvl!G47)) * -60,)</f>
        <v>244.4430940411022</v>
      </c>
      <c r="H47" s="33">
        <f>IFERROR(
       (1240 - 1040 / POWER(MIN(6,avglvl!H47), 0.164)) * HLOOKUP("frg",[1]pl!$Q:$Q,pos!H48) / b!H47 +
        HLOOKUP("dmg",[1]pl!$P:$P,pos!H48) / b!H47 * 530 / (184 * EXP(0.24 * avglvl!H47) + 130) +
        HLOOKUP("spo",[1]pl!$R:$R,pos!H48) / b!H47 * 125 +
        MIN(2.2, HLOOKUP("def",[1]pl!$S:$S,pos!H48) / b!H47) * 100 +
        ((185 / (0.17 + EXP((gwr!H47 * 100 - 35) * -0.134))) - 500) * 0.45 +
        (6 - MIN(6,avglvl!H47)) * -60,)</f>
        <v>-136.33570768335599</v>
      </c>
      <c r="I47" s="33">
        <f>IFERROR(
       (1240 - 1040 / POWER(MIN(6,avglvl!I47), 0.164)) * HLOOKUP("frg",[1]pl!$Q:$Q,pos!I48) / b!I47 +
        HLOOKUP("dmg",[1]pl!$P:$P,pos!I48) / b!I47 * 530 / (184 * EXP(0.24 * avglvl!I47) + 130) +
        HLOOKUP("spo",[1]pl!$R:$R,pos!I48) / b!I47 * 125 +
        MIN(2.2, HLOOKUP("def",[1]pl!$S:$S,pos!I48) / b!I47) * 100 +
        ((185 / (0.17 + EXP((gwr!I47 * 100 - 35) * -0.134))) - 500) * 0.45 +
        (6 - MIN(6,avglvl!I47)) * -60,)</f>
        <v>1122.8358822273838</v>
      </c>
      <c r="J47" s="33">
        <f>IFERROR(
       (1240 - 1040 / POWER(MIN(6,avglvl!J47), 0.164)) * HLOOKUP("frg",[1]pl!$Q:$Q,pos!J48) / b!J47 +
        HLOOKUP("dmg",[1]pl!$P:$P,pos!J48) / b!J47 * 530 / (184 * EXP(0.24 * avglvl!J47) + 130) +
        HLOOKUP("spo",[1]pl!$R:$R,pos!J48) / b!J47 * 125 +
        MIN(2.2, HLOOKUP("def",[1]pl!$S:$S,pos!J48) / b!J47) * 100 +
        ((185 / (0.17 + EXP((gwr!J47 * 100 - 35) * -0.134))) - 500) * 0.45 +
        (6 - MIN(6,avglvl!J47)) * -60,)</f>
        <v>0</v>
      </c>
      <c r="K47" s="33">
        <f>IFERROR(
       (1240 - 1040 / POWER(MIN(6,avglvl!K47), 0.164)) * HLOOKUP("frg",[1]pl!$Q:$Q,pos!K48) / b!K47 +
        HLOOKUP("dmg",[1]pl!$P:$P,pos!K48) / b!K47 * 530 / (184 * EXP(0.24 * avglvl!K47) + 130) +
        HLOOKUP("spo",[1]pl!$R:$R,pos!K48) / b!K47 * 125 +
        MIN(2.2, HLOOKUP("def",[1]pl!$S:$S,pos!K48) / b!K47) * 100 +
        ((185 / (0.17 + EXP((gwr!K47 * 100 - 35) * -0.134))) - 500) * 0.45 +
        (6 - MIN(6,avglvl!K47)) * -60,)</f>
        <v>405.33600708589529</v>
      </c>
      <c r="L47" s="33">
        <f>IFERROR(
       (1240 - 1040 / POWER(MIN(6,avglvl!L47), 0.164)) * HLOOKUP("frg",[1]pl!$Q:$Q,pos!L48) / b!L47 +
        HLOOKUP("dmg",[1]pl!$P:$P,pos!L48) / b!L47 * 530 / (184 * EXP(0.24 * avglvl!L47) + 130) +
        HLOOKUP("spo",[1]pl!$R:$R,pos!L48) / b!L47 * 125 +
        MIN(2.2, HLOOKUP("def",[1]pl!$S:$S,pos!L48) / b!L47) * 100 +
        ((185 / (0.17 + EXP((gwr!L47 * 100 - 35) * -0.134))) - 500) * 0.45 +
        (6 - MIN(6,avglvl!L47)) * -60,)</f>
        <v>138.17652356350993</v>
      </c>
      <c r="M47" s="33">
        <f>IFERROR(
       (1240 - 1040 / POWER(MIN(6,avglvl!M47), 0.164)) * HLOOKUP("frg",[1]pl!$Q:$Q,pos!M48) / b!M47 +
        HLOOKUP("dmg",[1]pl!$P:$P,pos!M48) / b!M47 * 530 / (184 * EXP(0.24 * avglvl!M47) + 130) +
        HLOOKUP("spo",[1]pl!$R:$R,pos!M48) / b!M47 * 125 +
        MIN(2.2, HLOOKUP("def",[1]pl!$S:$S,pos!M48) / b!M47) * 100 +
        ((185 / (0.17 + EXP((gwr!M47 * 100 - 35) * -0.134))) - 500) * 0.45 +
        (6 - MIN(6,avglvl!M47)) * -60,)</f>
        <v>404.29699096357882</v>
      </c>
      <c r="N47" s="33">
        <f>IFERROR(
       (1240 - 1040 / POWER(MIN(6,avglvl!N47), 0.164)) * HLOOKUP("frg",[1]pl!$Q:$Q,pos!N48) / b!N47 +
        HLOOKUP("dmg",[1]pl!$P:$P,pos!N48) / b!N47 * 530 / (184 * EXP(0.24 * avglvl!N47) + 130) +
        HLOOKUP("spo",[1]pl!$R:$R,pos!N48) / b!N47 * 125 +
        MIN(2.2, HLOOKUP("def",[1]pl!$S:$S,pos!N48) / b!N47) * 100 +
        ((185 / (0.17 + EXP((gwr!N47 * 100 - 35) * -0.134))) - 500) * 0.45 +
        (6 - MIN(6,avglvl!N47)) * -60,)</f>
        <v>1213.626504294451</v>
      </c>
      <c r="O47" s="33">
        <f>IFERROR(
       (1240 - 1040 / POWER(MIN(6,avglvl!O47), 0.164)) * HLOOKUP("frg",[1]pl!$Q:$Q,pos!O48) / b!O47 +
        HLOOKUP("dmg",[1]pl!$P:$P,pos!O48) / b!O47 * 530 / (184 * EXP(0.24 * avglvl!O47) + 130) +
        HLOOKUP("spo",[1]pl!$R:$R,pos!O48) / b!O47 * 125 +
        MIN(2.2, HLOOKUP("def",[1]pl!$S:$S,pos!O48) / b!O47) * 100 +
        ((185 / (0.17 + EXP((gwr!O47 * 100 - 35) * -0.134))) - 500) * 0.45 +
        (6 - MIN(6,avglvl!O47)) * -60,)</f>
        <v>413.14207128296709</v>
      </c>
      <c r="Q47" s="33">
        <f>IFERROR(
       (1240 - 1040 / POWER(MIN(6,avglvl!Q47), 0.164)) * HLOOKUP("frg",[1]pl!$Q:$Q,pos!Q48) / b!Q47 +
        HLOOKUP("dmg",[1]pl!$P:$P,pos!Q48) / b!Q47 * 530 / (184 * EXP(0.24 * avglvl!Q47) + 130) +
        HLOOKUP("spo",[1]pl!$R:$R,pos!Q48) / b!Q47 * 125 +
        MIN(2.2, HLOOKUP("def",[1]pl!$S:$S,pos!Q48) / b!Q47) * 100 +
        ((185 / (0.17 + EXP((gwr!Q47 * 100 - 35) * -0.134))) - 500) * 0.45 +
        (6 - MIN(6,avglvl!Q47)) * -60,)</f>
        <v>126.06276901571226</v>
      </c>
      <c r="R47" s="33">
        <f>IFERROR(
       (1240 - 1040 / POWER(MIN(6,avglvl!R47), 0.164)) * HLOOKUP("frg",[1]pl!$Q:$Q,pos!R48) / b!R47 +
        HLOOKUP("dmg",[1]pl!$P:$P,pos!R48) / b!R47 * 530 / (184 * EXP(0.24 * avglvl!R47) + 130) +
        HLOOKUP("spo",[1]pl!$R:$R,pos!R48) / b!R47 * 125 +
        MIN(2.2, HLOOKUP("def",[1]pl!$S:$S,pos!R48) / b!R47) * 100 +
        ((185 / (0.17 + EXP((gwr!R47 * 100 - 35) * -0.134))) - 500) * 0.45 +
        (6 - MIN(6,avglvl!R47)) * -60,)</f>
        <v>-476.45864645681536</v>
      </c>
      <c r="S47" s="33">
        <f>IFERROR(
       (1240 - 1040 / POWER(MIN(6,avglvl!S47), 0.164)) * HLOOKUP("frg",[1]pl!$Q:$Q,pos!S48) / b!S47 +
        HLOOKUP("dmg",[1]pl!$P:$P,pos!S48) / b!S47 * 530 / (184 * EXP(0.24 * avglvl!S47) + 130) +
        HLOOKUP("spo",[1]pl!$R:$R,pos!S48) / b!S47 * 125 +
        MIN(2.2, HLOOKUP("def",[1]pl!$S:$S,pos!S48) / b!S47) * 100 +
        ((185 / (0.17 + EXP((gwr!S47 * 100 - 35) * -0.134))) - 500) * 0.45 +
        (6 - MIN(6,avglvl!S47)) * -60,)</f>
        <v>466.40653183502695</v>
      </c>
      <c r="T47" s="33">
        <f>IFERROR(
       (1240 - 1040 / POWER(MIN(6,avglvl!T47), 0.164)) * HLOOKUP("frg",[1]pl!$Q:$Q,pos!T48) / b!T47 +
        HLOOKUP("dmg",[1]pl!$P:$P,pos!T48) / b!T47 * 530 / (184 * EXP(0.24 * avglvl!T47) + 130) +
        HLOOKUP("spo",[1]pl!$R:$R,pos!T48) / b!T47 * 125 +
        MIN(2.2, HLOOKUP("def",[1]pl!$S:$S,pos!T48) / b!T47) * 100 +
        ((185 / (0.17 + EXP((gwr!T47 * 100 - 35) * -0.134))) - 500) * 0.45 +
        (6 - MIN(6,avglvl!T47)) * -60,)</f>
        <v>155.94810628182734</v>
      </c>
      <c r="U47" s="33">
        <f>IFERROR(
       (1240 - 1040 / POWER(MIN(6,avglvl!U47), 0.164)) * HLOOKUP("frg",[1]pl!$Q:$Q,pos!U48) / b!U47 +
        HLOOKUP("dmg",[1]pl!$P:$P,pos!U48) / b!U47 * 530 / (184 * EXP(0.24 * avglvl!U47) + 130) +
        HLOOKUP("spo",[1]pl!$R:$R,pos!U48) / b!U47 * 125 +
        MIN(2.2, HLOOKUP("def",[1]pl!$S:$S,pos!U48) / b!U47) * 100 +
        ((185 / (0.17 + EXP((gwr!U47 * 100 - 35) * -0.134))) - 500) * 0.45 +
        (6 - MIN(6,avglvl!U47)) * -60,)</f>
        <v>116.03005955254491</v>
      </c>
      <c r="V47" s="33">
        <f>IFERROR(
       (1240 - 1040 / POWER(MIN(6,avglvl!V47), 0.164)) * HLOOKUP("frg",[1]pl!$Q:$Q,pos!V48) / b!V47 +
        HLOOKUP("dmg",[1]pl!$P:$P,pos!V48) / b!V47 * 530 / (184 * EXP(0.24 * avglvl!V47) + 130) +
        HLOOKUP("spo",[1]pl!$R:$R,pos!V48) / b!V47 * 125 +
        MIN(2.2, HLOOKUP("def",[1]pl!$S:$S,pos!V48) / b!V47) * 100 +
        ((185 / (0.17 + EXP((gwr!V47 * 100 - 35) * -0.134))) - 500) * 0.45 +
        (6 - MIN(6,avglvl!V47)) * -60,)</f>
        <v>75.020294503310225</v>
      </c>
      <c r="W47" s="33">
        <f>IFERROR(
       (1240 - 1040 / POWER(MIN(6,avglvl!W47), 0.164)) * HLOOKUP("frg",[1]pl!$Q:$Q,pos!W48) / b!W47 +
        HLOOKUP("dmg",[1]pl!$P:$P,pos!W48) / b!W47 * 530 / (184 * EXP(0.24 * avglvl!W47) + 130) +
        HLOOKUP("spo",[1]pl!$R:$R,pos!W48) / b!W47 * 125 +
        MIN(2.2, HLOOKUP("def",[1]pl!$S:$S,pos!W48) / b!W47) * 100 +
        ((185 / (0.17 + EXP((gwr!W47 * 100 - 35) * -0.134))) - 500) * 0.45 +
        (6 - MIN(6,avglvl!W47)) * -60,)</f>
        <v>401.89516737017948</v>
      </c>
      <c r="X47" s="33">
        <f>IFERROR(
       (1240 - 1040 / POWER(MIN(6,avglvl!X47), 0.164)) * HLOOKUP("frg",[1]pl!$Q:$Q,pos!X48) / b!X47 +
        HLOOKUP("dmg",[1]pl!$P:$P,pos!X48) / b!X47 * 530 / (184 * EXP(0.24 * avglvl!X47) + 130) +
        HLOOKUP("spo",[1]pl!$R:$R,pos!X48) / b!X47 * 125 +
        MIN(2.2, HLOOKUP("def",[1]pl!$S:$S,pos!X48) / b!X47) * 100 +
        ((185 / (0.17 + EXP((gwr!X47 * 100 - 35) * -0.134))) - 500) * 0.45 +
        (6 - MIN(6,avglvl!X47)) * -60,)</f>
        <v>377.81264327626388</v>
      </c>
      <c r="Y47" s="33">
        <f>IFERROR(
       (1240 - 1040 / POWER(MIN(6,avglvl!Y47), 0.164)) * HLOOKUP("frg",[1]pl!$Q:$Q,pos!Y48) / b!Y47 +
        HLOOKUP("dmg",[1]pl!$P:$P,pos!Y48) / b!Y47 * 530 / (184 * EXP(0.24 * avglvl!Y47) + 130) +
        HLOOKUP("spo",[1]pl!$R:$R,pos!Y48) / b!Y47 * 125 +
        MIN(2.2, HLOOKUP("def",[1]pl!$S:$S,pos!Y48) / b!Y47) * 100 +
        ((185 / (0.17 + EXP((gwr!Y47 * 100 - 35) * -0.134))) - 500) * 0.45 +
        (6 - MIN(6,avglvl!Y47)) * -60,)</f>
        <v>-18.952269585930566</v>
      </c>
      <c r="Z47" s="33">
        <f>IFERROR(
       (1240 - 1040 / POWER(MIN(6,avglvl!Z47), 0.164)) * HLOOKUP("frg",[1]pl!$Q:$Q,pos!Z48) / b!Z47 +
        HLOOKUP("dmg",[1]pl!$P:$P,pos!Z48) / b!Z47 * 530 / (184 * EXP(0.24 * avglvl!Z47) + 130) +
        HLOOKUP("spo",[1]pl!$R:$R,pos!Z48) / b!Z47 * 125 +
        MIN(2.2, HLOOKUP("def",[1]pl!$S:$S,pos!Z48) / b!Z47) * 100 +
        ((185 / (0.17 + EXP((gwr!Z47 * 100 - 35) * -0.134))) - 500) * 0.45 +
        (6 - MIN(6,avglvl!Z47)) * -60,)</f>
        <v>126.49856187548687</v>
      </c>
      <c r="AA47" s="33">
        <f>IFERROR(
       (1240 - 1040 / POWER(MIN(6,avglvl!AA47), 0.164)) * HLOOKUP("frg",[1]pl!$Q:$Q,pos!AA48) / b!AA47 +
        HLOOKUP("dmg",[1]pl!$P:$P,pos!AA48) / b!AA47 * 530 / (184 * EXP(0.24 * avglvl!AA47) + 130) +
        HLOOKUP("spo",[1]pl!$R:$R,pos!AA48) / b!AA47 * 125 +
        MIN(2.2, HLOOKUP("def",[1]pl!$S:$S,pos!AA48) / b!AA47) * 100 +
        ((185 / (0.17 + EXP((gwr!AA47 * 100 - 35) * -0.134))) - 500) * 0.45 +
        (6 - MIN(6,avglvl!AA47)) * -60,)</f>
        <v>191.35056308402574</v>
      </c>
      <c r="AB47" s="33">
        <f>IFERROR(
       (1240 - 1040 / POWER(MIN(6,avglvl!AB47), 0.164)) * HLOOKUP("frg",[1]pl!$Q:$Q,pos!AB48) / b!AB47 +
        HLOOKUP("dmg",[1]pl!$P:$P,pos!AB48) / b!AB47 * 530 / (184 * EXP(0.24 * avglvl!AB47) + 130) +
        HLOOKUP("spo",[1]pl!$R:$R,pos!AB48) / b!AB47 * 125 +
        MIN(2.2, HLOOKUP("def",[1]pl!$S:$S,pos!AB48) / b!AB47) * 100 +
        ((185 / (0.17 + EXP((gwr!AB47 * 100 - 35) * -0.134))) - 500) * 0.45 +
        (6 - MIN(6,avglvl!AB47)) * -60,)</f>
        <v>909.05889471901128</v>
      </c>
      <c r="AC47" s="33">
        <f>IFERROR(
       (1240 - 1040 / POWER(MIN(6,avglvl!AC47), 0.164)) * HLOOKUP("frg",[1]pl!$Q:$Q,pos!AC48) / b!AC47 +
        HLOOKUP("dmg",[1]pl!$P:$P,pos!AC48) / b!AC47 * 530 / (184 * EXP(0.24 * avglvl!AC47) + 130) +
        HLOOKUP("spo",[1]pl!$R:$R,pos!AC48) / b!AC47 * 125 +
        MIN(2.2, HLOOKUP("def",[1]pl!$S:$S,pos!AC48) / b!AC47) * 100 +
        ((185 / (0.17 + EXP((gwr!AC47 * 100 - 35) * -0.134))) - 500) * 0.45 +
        (6 - MIN(6,avglvl!AC47)) * -60,)</f>
        <v>1056.2410949001153</v>
      </c>
      <c r="AD47" s="33">
        <f>IFERROR(
       (1240 - 1040 / POWER(MIN(6,avglvl!AD47), 0.164)) * HLOOKUP("frg",[1]pl!$Q:$Q,pos!AD48) / b!AD47 +
        HLOOKUP("dmg",[1]pl!$P:$P,pos!AD48) / b!AD47 * 530 / (184 * EXP(0.24 * avglvl!AD47) + 130) +
        HLOOKUP("spo",[1]pl!$R:$R,pos!AD48) / b!AD47 * 125 +
        MIN(2.2, HLOOKUP("def",[1]pl!$S:$S,pos!AD48) / b!AD47) * 100 +
        ((185 / (0.17 + EXP((gwr!AD47 * 100 - 35) * -0.134))) - 500) * 0.45 +
        (6 - MIN(6,avglvl!AD47)) * -60,)</f>
        <v>98.196271473240358</v>
      </c>
      <c r="AE47" s="33">
        <f>IFERROR(
       (1240 - 1040 / POWER(MIN(6,avglvl!AE47), 0.164)) * HLOOKUP("frg",[1]pl!$Q:$Q,pos!AE48) / b!AE47 +
        HLOOKUP("dmg",[1]pl!$P:$P,pos!AE48) / b!AE47 * 530 / (184 * EXP(0.24 * avglvl!AE47) + 130) +
        HLOOKUP("spo",[1]pl!$R:$R,pos!AE48) / b!AE47 * 125 +
        MIN(2.2, HLOOKUP("def",[1]pl!$S:$S,pos!AE48) / b!AE47) * 100 +
        ((185 / (0.17 + EXP((gwr!AE47 * 100 - 35) * -0.134))) - 500) * 0.45 +
        (6 - MIN(6,avglvl!AE47)) * -60,)</f>
        <v>-24.289934046880319</v>
      </c>
    </row>
    <row r="48" spans="1:31" x14ac:dyDescent="0.25">
      <c r="A48" s="33">
        <f>IFERROR(
       (1240 - 1040 / POWER(MIN(6,avglvl!A48), 0.164)) * HLOOKUP("frg",[1]pl!$Q:$Q,pos!A49) / b!A48 +
        HLOOKUP("dmg",[1]pl!$P:$P,pos!A49) / b!A48 * 530 / (184 * EXP(0.24 * avglvl!A48) + 130) +
        HLOOKUP("spo",[1]pl!$R:$R,pos!A49) / b!A48 * 125 +
        MIN(2.2, HLOOKUP("def",[1]pl!$S:$S,pos!A49) / b!A48) * 100 +
        ((185 / (0.17 + EXP((gwr!A48 * 100 - 35) * -0.134))) - 500) * 0.45 +
        (6 - MIN(6,avglvl!A48)) * -60,)</f>
        <v>201.42286186195599</v>
      </c>
      <c r="B48" s="33">
        <f>IFERROR(
       (1240 - 1040 / POWER(MIN(6,avglvl!B48), 0.164)) * HLOOKUP("frg",[1]pl!$Q:$Q,pos!B49) / b!B48 +
        HLOOKUP("dmg",[1]pl!$P:$P,pos!B49) / b!B48 * 530 / (184 * EXP(0.24 * avglvl!B48) + 130) +
        HLOOKUP("spo",[1]pl!$R:$R,pos!B49) / b!B48 * 125 +
        MIN(2.2, HLOOKUP("def",[1]pl!$S:$S,pos!B49) / b!B48) * 100 +
        ((185 / (0.17 + EXP((gwr!B48 * 100 - 35) * -0.134))) - 500) * 0.45 +
        (6 - MIN(6,avglvl!B48)) * -60,)</f>
        <v>736.88891640666725</v>
      </c>
      <c r="C48" s="33">
        <f>IFERROR(
       (1240 - 1040 / POWER(MIN(6,avglvl!C48), 0.164)) * HLOOKUP("frg",[1]pl!$Q:$Q,pos!C49) / b!C48 +
        HLOOKUP("dmg",[1]pl!$P:$P,pos!C49) / b!C48 * 530 / (184 * EXP(0.24 * avglvl!C48) + 130) +
        HLOOKUP("spo",[1]pl!$R:$R,pos!C49) / b!C48 * 125 +
        MIN(2.2, HLOOKUP("def",[1]pl!$S:$S,pos!C49) / b!C48) * 100 +
        ((185 / (0.17 + EXP((gwr!C48 * 100 - 35) * -0.134))) - 500) * 0.45 +
        (6 - MIN(6,avglvl!C48)) * -60,)</f>
        <v>345.27928643669577</v>
      </c>
      <c r="D48" s="33">
        <f>IFERROR(
       (1240 - 1040 / POWER(MIN(6,avglvl!D48), 0.164)) * HLOOKUP("frg",[1]pl!$Q:$Q,pos!D49) / b!D48 +
        HLOOKUP("dmg",[1]pl!$P:$P,pos!D49) / b!D48 * 530 / (184 * EXP(0.24 * avglvl!D48) + 130) +
        HLOOKUP("spo",[1]pl!$R:$R,pos!D49) / b!D48 * 125 +
        MIN(2.2, HLOOKUP("def",[1]pl!$S:$S,pos!D49) / b!D48) * 100 +
        ((185 / (0.17 + EXP((gwr!D48 * 100 - 35) * -0.134))) - 500) * 0.45 +
        (6 - MIN(6,avglvl!D48)) * -60,)</f>
        <v>1213.626504294451</v>
      </c>
      <c r="E48" s="33">
        <f>IFERROR(
       (1240 - 1040 / POWER(MIN(6,avglvl!E48), 0.164)) * HLOOKUP("frg",[1]pl!$Q:$Q,pos!E49) / b!E48 +
        HLOOKUP("dmg",[1]pl!$P:$P,pos!E49) / b!E48 * 530 / (184 * EXP(0.24 * avglvl!E48) + 130) +
        HLOOKUP("spo",[1]pl!$R:$R,pos!E49) / b!E48 * 125 +
        MIN(2.2, HLOOKUP("def",[1]pl!$S:$S,pos!E49) / b!E48) * 100 +
        ((185 / (0.17 + EXP((gwr!E48 * 100 - 35) * -0.134))) - 500) * 0.45 +
        (6 - MIN(6,avglvl!E48)) * -60,)</f>
        <v>292.16878686436473</v>
      </c>
      <c r="F48" s="33">
        <f>IFERROR(
       (1240 - 1040 / POWER(MIN(6,avglvl!F48), 0.164)) * HLOOKUP("frg",[1]pl!$Q:$Q,pos!F49) / b!F48 +
        HLOOKUP("dmg",[1]pl!$P:$P,pos!F49) / b!F48 * 530 / (184 * EXP(0.24 * avglvl!F48) + 130) +
        HLOOKUP("spo",[1]pl!$R:$R,pos!F49) / b!F48 * 125 +
        MIN(2.2, HLOOKUP("def",[1]pl!$S:$S,pos!F49) / b!F48) * 100 +
        ((185 / (0.17 + EXP((gwr!F48 * 100 - 35) * -0.134))) - 500) * 0.45 +
        (6 - MIN(6,avglvl!F48)) * -60,)</f>
        <v>861.16363832010575</v>
      </c>
      <c r="G48" s="33">
        <f>IFERROR(
       (1240 - 1040 / POWER(MIN(6,avglvl!G48), 0.164)) * HLOOKUP("frg",[1]pl!$Q:$Q,pos!G49) / b!G48 +
        HLOOKUP("dmg",[1]pl!$P:$P,pos!G49) / b!G48 * 530 / (184 * EXP(0.24 * avglvl!G48) + 130) +
        HLOOKUP("spo",[1]pl!$R:$R,pos!G49) / b!G48 * 125 +
        MIN(2.2, HLOOKUP("def",[1]pl!$S:$S,pos!G49) / b!G48) * 100 +
        ((185 / (0.17 + EXP((gwr!G48 * 100 - 35) * -0.134))) - 500) * 0.45 +
        (6 - MIN(6,avglvl!G48)) * -60,)</f>
        <v>423.41621619521356</v>
      </c>
      <c r="H48" s="33">
        <f>IFERROR(
       (1240 - 1040 / POWER(MIN(6,avglvl!H48), 0.164)) * HLOOKUP("frg",[1]pl!$Q:$Q,pos!H49) / b!H48 +
        HLOOKUP("dmg",[1]pl!$P:$P,pos!H49) / b!H48 * 530 / (184 * EXP(0.24 * avglvl!H48) + 130) +
        HLOOKUP("spo",[1]pl!$R:$R,pos!H49) / b!H48 * 125 +
        MIN(2.2, HLOOKUP("def",[1]pl!$S:$S,pos!H49) / b!H48) * 100 +
        ((185 / (0.17 + EXP((gwr!H48 * 100 - 35) * -0.134))) - 500) * 0.45 +
        (6 - MIN(6,avglvl!H48)) * -60,)</f>
        <v>713.65627081589764</v>
      </c>
      <c r="I48" s="33">
        <f>IFERROR(
       (1240 - 1040 / POWER(MIN(6,avglvl!I48), 0.164)) * HLOOKUP("frg",[1]pl!$Q:$Q,pos!I49) / b!I48 +
        HLOOKUP("dmg",[1]pl!$P:$P,pos!I49) / b!I48 * 530 / (184 * EXP(0.24 * avglvl!I48) + 130) +
        HLOOKUP("spo",[1]pl!$R:$R,pos!I49) / b!I48 * 125 +
        MIN(2.2, HLOOKUP("def",[1]pl!$S:$S,pos!I49) / b!I48) * 100 +
        ((185 / (0.17 + EXP((gwr!I48 * 100 - 35) * -0.134))) - 500) * 0.45 +
        (6 - MIN(6,avglvl!I48)) * -60,)</f>
        <v>890.07868409197556</v>
      </c>
      <c r="J48" s="33">
        <f>IFERROR(
       (1240 - 1040 / POWER(MIN(6,avglvl!J48), 0.164)) * HLOOKUP("frg",[1]pl!$Q:$Q,pos!J49) / b!J48 +
        HLOOKUP("dmg",[1]pl!$P:$P,pos!J49) / b!J48 * 530 / (184 * EXP(0.24 * avglvl!J48) + 130) +
        HLOOKUP("spo",[1]pl!$R:$R,pos!J49) / b!J48 * 125 +
        MIN(2.2, HLOOKUP("def",[1]pl!$S:$S,pos!J49) / b!J48) * 100 +
        ((185 / (0.17 + EXP((gwr!J48 * 100 - 35) * -0.134))) - 500) * 0.45 +
        (6 - MIN(6,avglvl!J48)) * -60,)</f>
        <v>1105.8874118059293</v>
      </c>
      <c r="K48" s="33">
        <f>IFERROR(
       (1240 - 1040 / POWER(MIN(6,avglvl!K48), 0.164)) * HLOOKUP("frg",[1]pl!$Q:$Q,pos!K49) / b!K48 +
        HLOOKUP("dmg",[1]pl!$P:$P,pos!K49) / b!K48 * 530 / (184 * EXP(0.24 * avglvl!K48) + 130) +
        HLOOKUP("spo",[1]pl!$R:$R,pos!K49) / b!K48 * 125 +
        MIN(2.2, HLOOKUP("def",[1]pl!$S:$S,pos!K49) / b!K48) * 100 +
        ((185 / (0.17 + EXP((gwr!K48 * 100 - 35) * -0.134))) - 500) * 0.45 +
        (6 - MIN(6,avglvl!K48)) * -60,)</f>
        <v>377.7780037612286</v>
      </c>
      <c r="L48" s="33">
        <f>IFERROR(
       (1240 - 1040 / POWER(MIN(6,avglvl!L48), 0.164)) * HLOOKUP("frg",[1]pl!$Q:$Q,pos!L49) / b!L48 +
        HLOOKUP("dmg",[1]pl!$P:$P,pos!L49) / b!L48 * 530 / (184 * EXP(0.24 * avglvl!L48) + 130) +
        HLOOKUP("spo",[1]pl!$R:$R,pos!L49) / b!L48 * 125 +
        MIN(2.2, HLOOKUP("def",[1]pl!$S:$S,pos!L49) / b!L48) * 100 +
        ((185 / (0.17 + EXP((gwr!L48 * 100 - 35) * -0.134))) - 500) * 0.45 +
        (6 - MIN(6,avglvl!L48)) * -60,)</f>
        <v>190.08309503728958</v>
      </c>
      <c r="M48" s="33">
        <f>IFERROR(
       (1240 - 1040 / POWER(MIN(6,avglvl!M48), 0.164)) * HLOOKUP("frg",[1]pl!$Q:$Q,pos!M49) / b!M48 +
        HLOOKUP("dmg",[1]pl!$P:$P,pos!M49) / b!M48 * 530 / (184 * EXP(0.24 * avglvl!M48) + 130) +
        HLOOKUP("spo",[1]pl!$R:$R,pos!M49) / b!M48 * 125 +
        MIN(2.2, HLOOKUP("def",[1]pl!$S:$S,pos!M49) / b!M48) * 100 +
        ((185 / (0.17 + EXP((gwr!M48 * 100 - 35) * -0.134))) - 500) * 0.45 +
        (6 - MIN(6,avglvl!M48)) * -60,)</f>
        <v>589.01661900655301</v>
      </c>
      <c r="N48" s="33">
        <f>IFERROR(
       (1240 - 1040 / POWER(MIN(6,avglvl!N48), 0.164)) * HLOOKUP("frg",[1]pl!$Q:$Q,pos!N49) / b!N48 +
        HLOOKUP("dmg",[1]pl!$P:$P,pos!N49) / b!N48 * 530 / (184 * EXP(0.24 * avglvl!N48) + 130) +
        HLOOKUP("spo",[1]pl!$R:$R,pos!N49) / b!N48 * 125 +
        MIN(2.2, HLOOKUP("def",[1]pl!$S:$S,pos!N49) / b!N48) * 100 +
        ((185 / (0.17 + EXP((gwr!N48 * 100 - 35) * -0.134))) - 500) * 0.45 +
        (6 - MIN(6,avglvl!N48)) * -60,)</f>
        <v>-72.701971021066583</v>
      </c>
      <c r="O48" s="33">
        <f>IFERROR(
       (1240 - 1040 / POWER(MIN(6,avglvl!O48), 0.164)) * HLOOKUP("frg",[1]pl!$Q:$Q,pos!O49) / b!O48 +
        HLOOKUP("dmg",[1]pl!$P:$P,pos!O49) / b!O48 * 530 / (184 * EXP(0.24 * avglvl!O48) + 130) +
        HLOOKUP("spo",[1]pl!$R:$R,pos!O49) / b!O48 * 125 +
        MIN(2.2, HLOOKUP("def",[1]pl!$S:$S,pos!O49) / b!O48) * 100 +
        ((185 / (0.17 + EXP((gwr!O48 * 100 - 35) * -0.134))) - 500) * 0.45 +
        (6 - MIN(6,avglvl!O48)) * -60,)</f>
        <v>-3.3959112485189564</v>
      </c>
      <c r="Q48" s="33">
        <f>IFERROR(
       (1240 - 1040 / POWER(MIN(6,avglvl!Q48), 0.164)) * HLOOKUP("frg",[1]pl!$Q:$Q,pos!Q49) / b!Q48 +
        HLOOKUP("dmg",[1]pl!$P:$P,pos!Q49) / b!Q48 * 530 / (184 * EXP(0.24 * avglvl!Q48) + 130) +
        HLOOKUP("spo",[1]pl!$R:$R,pos!Q49) / b!Q48 * 125 +
        MIN(2.2, HLOOKUP("def",[1]pl!$S:$S,pos!Q49) / b!Q48) * 100 +
        ((185 / (0.17 + EXP((gwr!Q48 * 100 - 35) * -0.134))) - 500) * 0.45 +
        (6 - MIN(6,avglvl!Q48)) * -60,)</f>
        <v>201.08898503173026</v>
      </c>
      <c r="R48" s="33">
        <f>IFERROR(
       (1240 - 1040 / POWER(MIN(6,avglvl!R48), 0.164)) * HLOOKUP("frg",[1]pl!$Q:$Q,pos!R49) / b!R48 +
        HLOOKUP("dmg",[1]pl!$P:$P,pos!R49) / b!R48 * 530 / (184 * EXP(0.24 * avglvl!R48) + 130) +
        HLOOKUP("spo",[1]pl!$R:$R,pos!R49) / b!R48 * 125 +
        MIN(2.2, HLOOKUP("def",[1]pl!$S:$S,pos!R49) / b!R48) * 100 +
        ((185 / (0.17 + EXP((gwr!R48 * 100 - 35) * -0.134))) - 500) * 0.45 +
        (6 - MIN(6,avglvl!R48)) * -60,)</f>
        <v>0</v>
      </c>
      <c r="S48" s="33">
        <f>IFERROR(
       (1240 - 1040 / POWER(MIN(6,avglvl!S48), 0.164)) * HLOOKUP("frg",[1]pl!$Q:$Q,pos!S49) / b!S48 +
        HLOOKUP("dmg",[1]pl!$P:$P,pos!S49) / b!S48 * 530 / (184 * EXP(0.24 * avglvl!S48) + 130) +
        HLOOKUP("spo",[1]pl!$R:$R,pos!S49) / b!S48 * 125 +
        MIN(2.2, HLOOKUP("def",[1]pl!$S:$S,pos!S49) / b!S48) * 100 +
        ((185 / (0.17 + EXP((gwr!S48 * 100 - 35) * -0.134))) - 500) * 0.45 +
        (6 - MIN(6,avglvl!S48)) * -60,)</f>
        <v>-17.454708381951633</v>
      </c>
      <c r="T48" s="33">
        <f>IFERROR(
       (1240 - 1040 / POWER(MIN(6,avglvl!T48), 0.164)) * HLOOKUP("frg",[1]pl!$Q:$Q,pos!T49) / b!T48 +
        HLOOKUP("dmg",[1]pl!$P:$P,pos!T49) / b!T48 * 530 / (184 * EXP(0.24 * avglvl!T48) + 130) +
        HLOOKUP("spo",[1]pl!$R:$R,pos!T49) / b!T48 * 125 +
        MIN(2.2, HLOOKUP("def",[1]pl!$S:$S,pos!T49) / b!T48) * 100 +
        ((185 / (0.17 + EXP((gwr!T48 * 100 - 35) * -0.134))) - 500) * 0.45 +
        (6 - MIN(6,avglvl!T48)) * -60,)</f>
        <v>535.87381865354553</v>
      </c>
      <c r="U48" s="33">
        <f>IFERROR(
       (1240 - 1040 / POWER(MIN(6,avglvl!U48), 0.164)) * HLOOKUP("frg",[1]pl!$Q:$Q,pos!U49) / b!U48 +
        HLOOKUP("dmg",[1]pl!$P:$P,pos!U49) / b!U48 * 530 / (184 * EXP(0.24 * avglvl!U48) + 130) +
        HLOOKUP("spo",[1]pl!$R:$R,pos!U49) / b!U48 * 125 +
        MIN(2.2, HLOOKUP("def",[1]pl!$S:$S,pos!U49) / b!U48) * 100 +
        ((185 / (0.17 + EXP((gwr!U48 * 100 - 35) * -0.134))) - 500) * 0.45 +
        (6 - MIN(6,avglvl!U48)) * -60,)</f>
        <v>667.98315472122715</v>
      </c>
      <c r="V48" s="33">
        <f>IFERROR(
       (1240 - 1040 / POWER(MIN(6,avglvl!V48), 0.164)) * HLOOKUP("frg",[1]pl!$Q:$Q,pos!V49) / b!V48 +
        HLOOKUP("dmg",[1]pl!$P:$P,pos!V49) / b!V48 * 530 / (184 * EXP(0.24 * avglvl!V48) + 130) +
        HLOOKUP("spo",[1]pl!$R:$R,pos!V49) / b!V48 * 125 +
        MIN(2.2, HLOOKUP("def",[1]pl!$S:$S,pos!V49) / b!V48) * 100 +
        ((185 / (0.17 + EXP((gwr!V48 * 100 - 35) * -0.134))) - 500) * 0.45 +
        (6 - MIN(6,avglvl!V48)) * -60,)</f>
        <v>620.58341313440701</v>
      </c>
      <c r="W48" s="33">
        <f>IFERROR(
       (1240 - 1040 / POWER(MIN(6,avglvl!W48), 0.164)) * HLOOKUP("frg",[1]pl!$Q:$Q,pos!W49) / b!W48 +
        HLOOKUP("dmg",[1]pl!$P:$P,pos!W49) / b!W48 * 530 / (184 * EXP(0.24 * avglvl!W48) + 130) +
        HLOOKUP("spo",[1]pl!$R:$R,pos!W49) / b!W48 * 125 +
        MIN(2.2, HLOOKUP("def",[1]pl!$S:$S,pos!W49) / b!W48) * 100 +
        ((185 / (0.17 + EXP((gwr!W48 * 100 - 35) * -0.134))) - 500) * 0.45 +
        (6 - MIN(6,avglvl!W48)) * -60,)</f>
        <v>768.83815532752283</v>
      </c>
      <c r="X48" s="33">
        <f>IFERROR(
       (1240 - 1040 / POWER(MIN(6,avglvl!X48), 0.164)) * HLOOKUP("frg",[1]pl!$Q:$Q,pos!X49) / b!X48 +
        HLOOKUP("dmg",[1]pl!$P:$P,pos!X49) / b!X48 * 530 / (184 * EXP(0.24 * avglvl!X48) + 130) +
        HLOOKUP("spo",[1]pl!$R:$R,pos!X49) / b!X48 * 125 +
        MIN(2.2, HLOOKUP("def",[1]pl!$S:$S,pos!X49) / b!X48) * 100 +
        ((185 / (0.17 + EXP((gwr!X48 * 100 - 35) * -0.134))) - 500) * 0.45 +
        (6 - MIN(6,avglvl!X48)) * -60,)</f>
        <v>1005.5878284965406</v>
      </c>
      <c r="Y48" s="33">
        <f>IFERROR(
       (1240 - 1040 / POWER(MIN(6,avglvl!Y48), 0.164)) * HLOOKUP("frg",[1]pl!$Q:$Q,pos!Y49) / b!Y48 +
        HLOOKUP("dmg",[1]pl!$P:$P,pos!Y49) / b!Y48 * 530 / (184 * EXP(0.24 * avglvl!Y48) + 130) +
        HLOOKUP("spo",[1]pl!$R:$R,pos!Y49) / b!Y48 * 125 +
        MIN(2.2, HLOOKUP("def",[1]pl!$S:$S,pos!Y49) / b!Y48) * 100 +
        ((185 / (0.17 + EXP((gwr!Y48 * 100 - 35) * -0.134))) - 500) * 0.45 +
        (6 - MIN(6,avglvl!Y48)) * -60,)</f>
        <v>782.57699180822294</v>
      </c>
      <c r="Z48" s="33">
        <f>IFERROR(
       (1240 - 1040 / POWER(MIN(6,avglvl!Z48), 0.164)) * HLOOKUP("frg",[1]pl!$Q:$Q,pos!Z49) / b!Z48 +
        HLOOKUP("dmg",[1]pl!$P:$P,pos!Z49) / b!Z48 * 530 / (184 * EXP(0.24 * avglvl!Z48) + 130) +
        HLOOKUP("spo",[1]pl!$R:$R,pos!Z49) / b!Z48 * 125 +
        MIN(2.2, HLOOKUP("def",[1]pl!$S:$S,pos!Z49) / b!Z48) * 100 +
        ((185 / (0.17 + EXP((gwr!Z48 * 100 - 35) * -0.134))) - 500) * 0.45 +
        (6 - MIN(6,avglvl!Z48)) * -60,)</f>
        <v>66.231566763830983</v>
      </c>
      <c r="AA48" s="33">
        <f>IFERROR(
       (1240 - 1040 / POWER(MIN(6,avglvl!AA48), 0.164)) * HLOOKUP("frg",[1]pl!$Q:$Q,pos!AA49) / b!AA48 +
        HLOOKUP("dmg",[1]pl!$P:$P,pos!AA49) / b!AA48 * 530 / (184 * EXP(0.24 * avglvl!AA48) + 130) +
        HLOOKUP("spo",[1]pl!$R:$R,pos!AA49) / b!AA48 * 125 +
        MIN(2.2, HLOOKUP("def",[1]pl!$S:$S,pos!AA49) / b!AA48) * 100 +
        ((185 / (0.17 + EXP((gwr!AA48 * 100 - 35) * -0.134))) - 500) * 0.45 +
        (6 - MIN(6,avglvl!AA48)) * -60,)</f>
        <v>19.575786114626567</v>
      </c>
      <c r="AB48" s="33">
        <f>IFERROR(
       (1240 - 1040 / POWER(MIN(6,avglvl!AB48), 0.164)) * HLOOKUP("frg",[1]pl!$Q:$Q,pos!AB49) / b!AB48 +
        HLOOKUP("dmg",[1]pl!$P:$P,pos!AB49) / b!AB48 * 530 / (184 * EXP(0.24 * avglvl!AB48) + 130) +
        HLOOKUP("spo",[1]pl!$R:$R,pos!AB49) / b!AB48 * 125 +
        MIN(2.2, HLOOKUP("def",[1]pl!$S:$S,pos!AB49) / b!AB48) * 100 +
        ((185 / (0.17 + EXP((gwr!AB48 * 100 - 35) * -0.134))) - 500) * 0.45 +
        (6 - MIN(6,avglvl!AB48)) * -60,)</f>
        <v>171.88053500196003</v>
      </c>
      <c r="AC48" s="33">
        <f>IFERROR(
       (1240 - 1040 / POWER(MIN(6,avglvl!AC48), 0.164)) * HLOOKUP("frg",[1]pl!$Q:$Q,pos!AC49) / b!AC48 +
        HLOOKUP("dmg",[1]pl!$P:$P,pos!AC49) / b!AC48 * 530 / (184 * EXP(0.24 * avglvl!AC48) + 130) +
        HLOOKUP("spo",[1]pl!$R:$R,pos!AC49) / b!AC48 * 125 +
        MIN(2.2, HLOOKUP("def",[1]pl!$S:$S,pos!AC49) / b!AC48) * 100 +
        ((185 / (0.17 + EXP((gwr!AC48 * 100 - 35) * -0.134))) - 500) * 0.45 +
        (6 - MIN(6,avglvl!AC48)) * -60,)</f>
        <v>1139.7042234333376</v>
      </c>
      <c r="AD48" s="33">
        <f>IFERROR(
       (1240 - 1040 / POWER(MIN(6,avglvl!AD48), 0.164)) * HLOOKUP("frg",[1]pl!$Q:$Q,pos!AD49) / b!AD48 +
        HLOOKUP("dmg",[1]pl!$P:$P,pos!AD49) / b!AD48 * 530 / (184 * EXP(0.24 * avglvl!AD48) + 130) +
        HLOOKUP("spo",[1]pl!$R:$R,pos!AD49) / b!AD48 * 125 +
        MIN(2.2, HLOOKUP("def",[1]pl!$S:$S,pos!AD49) / b!AD48) * 100 +
        ((185 / (0.17 + EXP((gwr!AD48 * 100 - 35) * -0.134))) - 500) * 0.45 +
        (6 - MIN(6,avglvl!AD48)) * -60,)</f>
        <v>0</v>
      </c>
      <c r="AE48" s="33">
        <f>IFERROR(
       (1240 - 1040 / POWER(MIN(6,avglvl!AE48), 0.164)) * HLOOKUP("frg",[1]pl!$Q:$Q,pos!AE49) / b!AE48 +
        HLOOKUP("dmg",[1]pl!$P:$P,pos!AE49) / b!AE48 * 530 / (184 * EXP(0.24 * avglvl!AE48) + 130) +
        HLOOKUP("spo",[1]pl!$R:$R,pos!AE49) / b!AE48 * 125 +
        MIN(2.2, HLOOKUP("def",[1]pl!$S:$S,pos!AE49) / b!AE48) * 100 +
        ((185 / (0.17 + EXP((gwr!AE48 * 100 - 35) * -0.134))) - 500) * 0.45 +
        (6 - MIN(6,avglvl!AE48)) * -60,)</f>
        <v>504.12663086199041</v>
      </c>
    </row>
    <row r="49" spans="1:31" x14ac:dyDescent="0.25">
      <c r="A49" s="33">
        <f>IFERROR(
       (1240 - 1040 / POWER(MIN(6,avglvl!A49), 0.164)) * HLOOKUP("frg",[1]pl!$Q:$Q,pos!A50) / b!A49 +
        HLOOKUP("dmg",[1]pl!$P:$P,pos!A50) / b!A49 * 530 / (184 * EXP(0.24 * avglvl!A49) + 130) +
        HLOOKUP("spo",[1]pl!$R:$R,pos!A50) / b!A49 * 125 +
        MIN(2.2, HLOOKUP("def",[1]pl!$S:$S,pos!A50) / b!A49) * 100 +
        ((185 / (0.17 + EXP((gwr!A49 * 100 - 35) * -0.134))) - 500) * 0.45 +
        (6 - MIN(6,avglvl!A49)) * -60,)</f>
        <v>543.94056568081851</v>
      </c>
      <c r="B49" s="33">
        <f>IFERROR(
       (1240 - 1040 / POWER(MIN(6,avglvl!B49), 0.164)) * HLOOKUP("frg",[1]pl!$Q:$Q,pos!B50) / b!B49 +
        HLOOKUP("dmg",[1]pl!$P:$P,pos!B50) / b!B49 * 530 / (184 * EXP(0.24 * avglvl!B49) + 130) +
        HLOOKUP("spo",[1]pl!$R:$R,pos!B50) / b!B49 * 125 +
        MIN(2.2, HLOOKUP("def",[1]pl!$S:$S,pos!B50) / b!B49) * 100 +
        ((185 / (0.17 + EXP((gwr!B49 * 100 - 35) * -0.134))) - 500) * 0.45 +
        (6 - MIN(6,avglvl!B49)) * -60,)</f>
        <v>501.77886980823826</v>
      </c>
      <c r="C49" s="33">
        <f>IFERROR(
       (1240 - 1040 / POWER(MIN(6,avglvl!C49), 0.164)) * HLOOKUP("frg",[1]pl!$Q:$Q,pos!C50) / b!C49 +
        HLOOKUP("dmg",[1]pl!$P:$P,pos!C50) / b!C49 * 530 / (184 * EXP(0.24 * avglvl!C49) + 130) +
        HLOOKUP("spo",[1]pl!$R:$R,pos!C50) / b!C49 * 125 +
        MIN(2.2, HLOOKUP("def",[1]pl!$S:$S,pos!C50) / b!C49) * 100 +
        ((185 / (0.17 + EXP((gwr!C49 * 100 - 35) * -0.134))) - 500) * 0.45 +
        (6 - MIN(6,avglvl!C49)) * -60,)</f>
        <v>629.16732452864915</v>
      </c>
      <c r="D49" s="33">
        <f>IFERROR(
       (1240 - 1040 / POWER(MIN(6,avglvl!D49), 0.164)) * HLOOKUP("frg",[1]pl!$Q:$Q,pos!D50) / b!D49 +
        HLOOKUP("dmg",[1]pl!$P:$P,pos!D50) / b!D49 * 530 / (184 * EXP(0.24 * avglvl!D49) + 130) +
        HLOOKUP("spo",[1]pl!$R:$R,pos!D50) / b!D49 * 125 +
        MIN(2.2, HLOOKUP("def",[1]pl!$S:$S,pos!D50) / b!D49) * 100 +
        ((185 / (0.17 + EXP((gwr!D49 * 100 - 35) * -0.134))) - 500) * 0.45 +
        (6 - MIN(6,avglvl!D49)) * -60,)</f>
        <v>803.08981046087797</v>
      </c>
      <c r="E49" s="33">
        <f>IFERROR(
       (1240 - 1040 / POWER(MIN(6,avglvl!E49), 0.164)) * HLOOKUP("frg",[1]pl!$Q:$Q,pos!E50) / b!E49 +
        HLOOKUP("dmg",[1]pl!$P:$P,pos!E50) / b!E49 * 530 / (184 * EXP(0.24 * avglvl!E49) + 130) +
        HLOOKUP("spo",[1]pl!$R:$R,pos!E50) / b!E49 * 125 +
        MIN(2.2, HLOOKUP("def",[1]pl!$S:$S,pos!E50) / b!E49) * 100 +
        ((185 / (0.17 + EXP((gwr!E49 * 100 - 35) * -0.134))) - 500) * 0.45 +
        (6 - MIN(6,avglvl!E49)) * -60,)</f>
        <v>75.338367944236495</v>
      </c>
      <c r="F49" s="33">
        <f>IFERROR(
       (1240 - 1040 / POWER(MIN(6,avglvl!F49), 0.164)) * HLOOKUP("frg",[1]pl!$Q:$Q,pos!F50) / b!F49 +
        HLOOKUP("dmg",[1]pl!$P:$P,pos!F50) / b!F49 * 530 / (184 * EXP(0.24 * avglvl!F49) + 130) +
        HLOOKUP("spo",[1]pl!$R:$R,pos!F50) / b!F49 * 125 +
        MIN(2.2, HLOOKUP("def",[1]pl!$S:$S,pos!F50) / b!F49) * 100 +
        ((185 / (0.17 + EXP((gwr!F49 * 100 - 35) * -0.134))) - 500) * 0.45 +
        (6 - MIN(6,avglvl!F49)) * -60,)</f>
        <v>492.0253718246305</v>
      </c>
      <c r="G49" s="33">
        <f>IFERROR(
       (1240 - 1040 / POWER(MIN(6,avglvl!G49), 0.164)) * HLOOKUP("frg",[1]pl!$Q:$Q,pos!G50) / b!G49 +
        HLOOKUP("dmg",[1]pl!$P:$P,pos!G50) / b!G49 * 530 / (184 * EXP(0.24 * avglvl!G49) + 130) +
        HLOOKUP("spo",[1]pl!$R:$R,pos!G50) / b!G49 * 125 +
        MIN(2.2, HLOOKUP("def",[1]pl!$S:$S,pos!G50) / b!G49) * 100 +
        ((185 / (0.17 + EXP((gwr!G49 * 100 - 35) * -0.134))) - 500) * 0.45 +
        (6 - MIN(6,avglvl!G49)) * -60,)</f>
        <v>1213.626504294451</v>
      </c>
      <c r="H49" s="33">
        <f>IFERROR(
       (1240 - 1040 / POWER(MIN(6,avglvl!H49), 0.164)) * HLOOKUP("frg",[1]pl!$Q:$Q,pos!H50) / b!H49 +
        HLOOKUP("dmg",[1]pl!$P:$P,pos!H50) / b!H49 * 530 / (184 * EXP(0.24 * avglvl!H49) + 130) +
        HLOOKUP("spo",[1]pl!$R:$R,pos!H50) / b!H49 * 125 +
        MIN(2.2, HLOOKUP("def",[1]pl!$S:$S,pos!H50) / b!H49) * 100 +
        ((185 / (0.17 + EXP((gwr!H49 * 100 - 35) * -0.134))) - 500) * 0.45 +
        (6 - MIN(6,avglvl!H49)) * -60,)</f>
        <v>229.15502179167359</v>
      </c>
      <c r="I49" s="33">
        <f>IFERROR(
       (1240 - 1040 / POWER(MIN(6,avglvl!I49), 0.164)) * HLOOKUP("frg",[1]pl!$Q:$Q,pos!I50) / b!I49 +
        HLOOKUP("dmg",[1]pl!$P:$P,pos!I50) / b!I49 * 530 / (184 * EXP(0.24 * avglvl!I49) + 130) +
        HLOOKUP("spo",[1]pl!$R:$R,pos!I50) / b!I49 * 125 +
        MIN(2.2, HLOOKUP("def",[1]pl!$S:$S,pos!I50) / b!I49) * 100 +
        ((185 / (0.17 + EXP((gwr!I49 * 100 - 35) * -0.134))) - 500) * 0.45 +
        (6 - MIN(6,avglvl!I49)) * -60,)</f>
        <v>130.61082384151189</v>
      </c>
      <c r="J49" s="33">
        <f>IFERROR(
       (1240 - 1040 / POWER(MIN(6,avglvl!J49), 0.164)) * HLOOKUP("frg",[1]pl!$Q:$Q,pos!J50) / b!J49 +
        HLOOKUP("dmg",[1]pl!$P:$P,pos!J50) / b!J49 * 530 / (184 * EXP(0.24 * avglvl!J49) + 130) +
        HLOOKUP("spo",[1]pl!$R:$R,pos!J50) / b!J49 * 125 +
        MIN(2.2, HLOOKUP("def",[1]pl!$S:$S,pos!J50) / b!J49) * 100 +
        ((185 / (0.17 + EXP((gwr!J49 * 100 - 35) * -0.134))) - 500) * 0.45 +
        (6 - MIN(6,avglvl!J49)) * -60,)</f>
        <v>658.27461298685512</v>
      </c>
      <c r="K49" s="33">
        <f>IFERROR(
       (1240 - 1040 / POWER(MIN(6,avglvl!K49), 0.164)) * HLOOKUP("frg",[1]pl!$Q:$Q,pos!K50) / b!K49 +
        HLOOKUP("dmg",[1]pl!$P:$P,pos!K50) / b!K49 * 530 / (184 * EXP(0.24 * avglvl!K49) + 130) +
        HLOOKUP("spo",[1]pl!$R:$R,pos!K50) / b!K49 * 125 +
        MIN(2.2, HLOOKUP("def",[1]pl!$S:$S,pos!K50) / b!K49) * 100 +
        ((185 / (0.17 + EXP((gwr!K49 * 100 - 35) * -0.134))) - 500) * 0.45 +
        (6 - MIN(6,avglvl!K49)) * -60,)</f>
        <v>227.01488774988439</v>
      </c>
      <c r="L49" s="33">
        <f>IFERROR(
       (1240 - 1040 / POWER(MIN(6,avglvl!L49), 0.164)) * HLOOKUP("frg",[1]pl!$Q:$Q,pos!L50) / b!L49 +
        HLOOKUP("dmg",[1]pl!$P:$P,pos!L50) / b!L49 * 530 / (184 * EXP(0.24 * avglvl!L49) + 130) +
        HLOOKUP("spo",[1]pl!$R:$R,pos!L50) / b!L49 * 125 +
        MIN(2.2, HLOOKUP("def",[1]pl!$S:$S,pos!L50) / b!L49) * 100 +
        ((185 / (0.17 + EXP((gwr!L49 * 100 - 35) * -0.134))) - 500) * 0.45 +
        (6 - MIN(6,avglvl!L49)) * -60,)</f>
        <v>318.13091339225707</v>
      </c>
      <c r="M49" s="33">
        <f>IFERROR(
       (1240 - 1040 / POWER(MIN(6,avglvl!M49), 0.164)) * HLOOKUP("frg",[1]pl!$Q:$Q,pos!M50) / b!M49 +
        HLOOKUP("dmg",[1]pl!$P:$P,pos!M50) / b!M49 * 530 / (184 * EXP(0.24 * avglvl!M49) + 130) +
        HLOOKUP("spo",[1]pl!$R:$R,pos!M50) / b!M49 * 125 +
        MIN(2.2, HLOOKUP("def",[1]pl!$S:$S,pos!M50) / b!M49) * 100 +
        ((185 / (0.17 + EXP((gwr!M49 * 100 - 35) * -0.134))) - 500) * 0.45 +
        (6 - MIN(6,avglvl!M49)) * -60,)</f>
        <v>981.00922379725125</v>
      </c>
      <c r="N49" s="33">
        <f>IFERROR(
       (1240 - 1040 / POWER(MIN(6,avglvl!N49), 0.164)) * HLOOKUP("frg",[1]pl!$Q:$Q,pos!N50) / b!N49 +
        HLOOKUP("dmg",[1]pl!$P:$P,pos!N50) / b!N49 * 530 / (184 * EXP(0.24 * avglvl!N49) + 130) +
        HLOOKUP("spo",[1]pl!$R:$R,pos!N50) / b!N49 * 125 +
        MIN(2.2, HLOOKUP("def",[1]pl!$S:$S,pos!N50) / b!N49) * 100 +
        ((185 / (0.17 + EXP((gwr!N49 * 100 - 35) * -0.134))) - 500) * 0.45 +
        (6 - MIN(6,avglvl!N49)) * -60,)</f>
        <v>342.67150091639803</v>
      </c>
      <c r="O49" s="33">
        <f>IFERROR(
       (1240 - 1040 / POWER(MIN(6,avglvl!O49), 0.164)) * HLOOKUP("frg",[1]pl!$Q:$Q,pos!O50) / b!O49 +
        HLOOKUP("dmg",[1]pl!$P:$P,pos!O50) / b!O49 * 530 / (184 * EXP(0.24 * avglvl!O49) + 130) +
        HLOOKUP("spo",[1]pl!$R:$R,pos!O50) / b!O49 * 125 +
        MIN(2.2, HLOOKUP("def",[1]pl!$S:$S,pos!O50) / b!O49) * 100 +
        ((185 / (0.17 + EXP((gwr!O49 * 100 - 35) * -0.134))) - 500) * 0.45 +
        (6 - MIN(6,avglvl!O49)) * -60,)</f>
        <v>179.6362264350069</v>
      </c>
      <c r="Q49" s="33">
        <f>IFERROR(
       (1240 - 1040 / POWER(MIN(6,avglvl!Q49), 0.164)) * HLOOKUP("frg",[1]pl!$Q:$Q,pos!Q50) / b!Q49 +
        HLOOKUP("dmg",[1]pl!$P:$P,pos!Q50) / b!Q49 * 530 / (184 * EXP(0.24 * avglvl!Q49) + 130) +
        HLOOKUP("spo",[1]pl!$R:$R,pos!Q50) / b!Q49 * 125 +
        MIN(2.2, HLOOKUP("def",[1]pl!$S:$S,pos!Q50) / b!Q49) * 100 +
        ((185 / (0.17 + EXP((gwr!Q49 * 100 - 35) * -0.134))) - 500) * 0.45 +
        (6 - MIN(6,avglvl!Q49)) * -60,)</f>
        <v>668.17016012292493</v>
      </c>
      <c r="R49" s="33">
        <f>IFERROR(
       (1240 - 1040 / POWER(MIN(6,avglvl!R49), 0.164)) * HLOOKUP("frg",[1]pl!$Q:$Q,pos!R50) / b!R49 +
        HLOOKUP("dmg",[1]pl!$P:$P,pos!R50) / b!R49 * 530 / (184 * EXP(0.24 * avglvl!R49) + 130) +
        HLOOKUP("spo",[1]pl!$R:$R,pos!R50) / b!R49 * 125 +
        MIN(2.2, HLOOKUP("def",[1]pl!$S:$S,pos!R50) / b!R49) * 100 +
        ((185 / (0.17 + EXP((gwr!R49 * 100 - 35) * -0.134))) - 500) * 0.45 +
        (6 - MIN(6,avglvl!R49)) * -60,)</f>
        <v>793.92518606965825</v>
      </c>
      <c r="S49" s="33">
        <f>IFERROR(
       (1240 - 1040 / POWER(MIN(6,avglvl!S49), 0.164)) * HLOOKUP("frg",[1]pl!$Q:$Q,pos!S50) / b!S49 +
        HLOOKUP("dmg",[1]pl!$P:$P,pos!S50) / b!S49 * 530 / (184 * EXP(0.24 * avglvl!S49) + 130) +
        HLOOKUP("spo",[1]pl!$R:$R,pos!S50) / b!S49 * 125 +
        MIN(2.2, HLOOKUP("def",[1]pl!$S:$S,pos!S50) / b!S49) * 100 +
        ((185 / (0.17 + EXP((gwr!S49 * 100 - 35) * -0.134))) - 500) * 0.45 +
        (6 - MIN(6,avglvl!S49)) * -60,)</f>
        <v>684.71745697682252</v>
      </c>
      <c r="T49" s="33">
        <f>IFERROR(
       (1240 - 1040 / POWER(MIN(6,avglvl!T49), 0.164)) * HLOOKUP("frg",[1]pl!$Q:$Q,pos!T50) / b!T49 +
        HLOOKUP("dmg",[1]pl!$P:$P,pos!T50) / b!T49 * 530 / (184 * EXP(0.24 * avglvl!T49) + 130) +
        HLOOKUP("spo",[1]pl!$R:$R,pos!T50) / b!T49 * 125 +
        MIN(2.2, HLOOKUP("def",[1]pl!$S:$S,pos!T50) / b!T49) * 100 +
        ((185 / (0.17 + EXP((gwr!T49 * 100 - 35) * -0.134))) - 500) * 0.45 +
        (6 - MIN(6,avglvl!T49)) * -60,)</f>
        <v>659.00739055902761</v>
      </c>
      <c r="U49" s="33">
        <f>IFERROR(
       (1240 - 1040 / POWER(MIN(6,avglvl!U49), 0.164)) * HLOOKUP("frg",[1]pl!$Q:$Q,pos!U50) / b!U49 +
        HLOOKUP("dmg",[1]pl!$P:$P,pos!U50) / b!U49 * 530 / (184 * EXP(0.24 * avglvl!U49) + 130) +
        HLOOKUP("spo",[1]pl!$R:$R,pos!U50) / b!U49 * 125 +
        MIN(2.2, HLOOKUP("def",[1]pl!$S:$S,pos!U50) / b!U49) * 100 +
        ((185 / (0.17 + EXP((gwr!U49 * 100 - 35) * -0.134))) - 500) * 0.45 +
        (6 - MIN(6,avglvl!U49)) * -60,)</f>
        <v>718.64550792802572</v>
      </c>
      <c r="V49" s="33">
        <f>IFERROR(
       (1240 - 1040 / POWER(MIN(6,avglvl!V49), 0.164)) * HLOOKUP("frg",[1]pl!$Q:$Q,pos!V50) / b!V49 +
        HLOOKUP("dmg",[1]pl!$P:$P,pos!V50) / b!V49 * 530 / (184 * EXP(0.24 * avglvl!V49) + 130) +
        HLOOKUP("spo",[1]pl!$R:$R,pos!V50) / b!V49 * 125 +
        MIN(2.2, HLOOKUP("def",[1]pl!$S:$S,pos!V50) / b!V49) * 100 +
        ((185 / (0.17 + EXP((gwr!V49 * 100 - 35) * -0.134))) - 500) * 0.45 +
        (6 - MIN(6,avglvl!V49)) * -60,)</f>
        <v>733.46018678121186</v>
      </c>
      <c r="W49" s="33">
        <f>IFERROR(
       (1240 - 1040 / POWER(MIN(6,avglvl!W49), 0.164)) * HLOOKUP("frg",[1]pl!$Q:$Q,pos!W50) / b!W49 +
        HLOOKUP("dmg",[1]pl!$P:$P,pos!W50) / b!W49 * 530 / (184 * EXP(0.24 * avglvl!W49) + 130) +
        HLOOKUP("spo",[1]pl!$R:$R,pos!W50) / b!W49 * 125 +
        MIN(2.2, HLOOKUP("def",[1]pl!$S:$S,pos!W50) / b!W49) * 100 +
        ((185 / (0.17 + EXP((gwr!W49 * 100 - 35) * -0.134))) - 500) * 0.45 +
        (6 - MIN(6,avglvl!W49)) * -60,)</f>
        <v>845.8287759708096</v>
      </c>
      <c r="X49" s="33">
        <f>IFERROR(
       (1240 - 1040 / POWER(MIN(6,avglvl!X49), 0.164)) * HLOOKUP("frg",[1]pl!$Q:$Q,pos!X50) / b!X49 +
        HLOOKUP("dmg",[1]pl!$P:$P,pos!X50) / b!X49 * 530 / (184 * EXP(0.24 * avglvl!X49) + 130) +
        HLOOKUP("spo",[1]pl!$R:$R,pos!X50) / b!X49 * 125 +
        MIN(2.2, HLOOKUP("def",[1]pl!$S:$S,pos!X50) / b!X49) * 100 +
        ((185 / (0.17 + EXP((gwr!X49 * 100 - 35) * -0.134))) - 500) * 0.45 +
        (6 - MIN(6,avglvl!X49)) * -60,)</f>
        <v>270.94261986400397</v>
      </c>
      <c r="Y49" s="33">
        <f>IFERROR(
       (1240 - 1040 / POWER(MIN(6,avglvl!Y49), 0.164)) * HLOOKUP("frg",[1]pl!$Q:$Q,pos!Y50) / b!Y49 +
        HLOOKUP("dmg",[1]pl!$P:$P,pos!Y50) / b!Y49 * 530 / (184 * EXP(0.24 * avglvl!Y49) + 130) +
        HLOOKUP("spo",[1]pl!$R:$R,pos!Y50) / b!Y49 * 125 +
        MIN(2.2, HLOOKUP("def",[1]pl!$S:$S,pos!Y50) / b!Y49) * 100 +
        ((185 / (0.17 + EXP((gwr!Y49 * 100 - 35) * -0.134))) - 500) * 0.45 +
        (6 - MIN(6,avglvl!Y49)) * -60,)</f>
        <v>0</v>
      </c>
      <c r="Z49" s="33">
        <f>IFERROR(
       (1240 - 1040 / POWER(MIN(6,avglvl!Z49), 0.164)) * HLOOKUP("frg",[1]pl!$Q:$Q,pos!Z50) / b!Z49 +
        HLOOKUP("dmg",[1]pl!$P:$P,pos!Z50) / b!Z49 * 530 / (184 * EXP(0.24 * avglvl!Z49) + 130) +
        HLOOKUP("spo",[1]pl!$R:$R,pos!Z50) / b!Z49 * 125 +
        MIN(2.2, HLOOKUP("def",[1]pl!$S:$S,pos!Z50) / b!Z49) * 100 +
        ((185 / (0.17 + EXP((gwr!Z49 * 100 - 35) * -0.134))) - 500) * 0.45 +
        (6 - MIN(6,avglvl!Z49)) * -60,)</f>
        <v>1211.1984662549469</v>
      </c>
      <c r="AA49" s="33">
        <f>IFERROR(
       (1240 - 1040 / POWER(MIN(6,avglvl!AA49), 0.164)) * HLOOKUP("frg",[1]pl!$Q:$Q,pos!AA50) / b!AA49 +
        HLOOKUP("dmg",[1]pl!$P:$P,pos!AA50) / b!AA49 * 530 / (184 * EXP(0.24 * avglvl!AA49) + 130) +
        HLOOKUP("spo",[1]pl!$R:$R,pos!AA50) / b!AA49 * 125 +
        MIN(2.2, HLOOKUP("def",[1]pl!$S:$S,pos!AA50) / b!AA49) * 100 +
        ((185 / (0.17 + EXP((gwr!AA49 * 100 - 35) * -0.134))) - 500) * 0.45 +
        (6 - MIN(6,avglvl!AA49)) * -60,)</f>
        <v>98.059394659585678</v>
      </c>
      <c r="AB49" s="33">
        <f>IFERROR(
       (1240 - 1040 / POWER(MIN(6,avglvl!AB49), 0.164)) * HLOOKUP("frg",[1]pl!$Q:$Q,pos!AB50) / b!AB49 +
        HLOOKUP("dmg",[1]pl!$P:$P,pos!AB50) / b!AB49 * 530 / (184 * EXP(0.24 * avglvl!AB49) + 130) +
        HLOOKUP("spo",[1]pl!$R:$R,pos!AB50) / b!AB49 * 125 +
        MIN(2.2, HLOOKUP("def",[1]pl!$S:$S,pos!AB50) / b!AB49) * 100 +
        ((185 / (0.17 + EXP((gwr!AB49 * 100 - 35) * -0.134))) - 500) * 0.45 +
        (6 - MIN(6,avglvl!AB49)) * -60,)</f>
        <v>164.71089709702807</v>
      </c>
      <c r="AC49" s="33">
        <f>IFERROR(
       (1240 - 1040 / POWER(MIN(6,avglvl!AC49), 0.164)) * HLOOKUP("frg",[1]pl!$Q:$Q,pos!AC50) / b!AC49 +
        HLOOKUP("dmg",[1]pl!$P:$P,pos!AC50) / b!AC49 * 530 / (184 * EXP(0.24 * avglvl!AC49) + 130) +
        HLOOKUP("spo",[1]pl!$R:$R,pos!AC50) / b!AC49 * 125 +
        MIN(2.2, HLOOKUP("def",[1]pl!$S:$S,pos!AC50) / b!AC49) * 100 +
        ((185 / (0.17 + EXP((gwr!AC49 * 100 - 35) * -0.134))) - 500) * 0.45 +
        (6 - MIN(6,avglvl!AC49)) * -60,)</f>
        <v>341.09217970269134</v>
      </c>
      <c r="AD49" s="33">
        <f>IFERROR(
       (1240 - 1040 / POWER(MIN(6,avglvl!AD49), 0.164)) * HLOOKUP("frg",[1]pl!$Q:$Q,pos!AD50) / b!AD49 +
        HLOOKUP("dmg",[1]pl!$P:$P,pos!AD50) / b!AD49 * 530 / (184 * EXP(0.24 * avglvl!AD49) + 130) +
        HLOOKUP("spo",[1]pl!$R:$R,pos!AD50) / b!AD49 * 125 +
        MIN(2.2, HLOOKUP("def",[1]pl!$S:$S,pos!AD50) / b!AD49) * 100 +
        ((185 / (0.17 + EXP((gwr!AD49 * 100 - 35) * -0.134))) - 500) * 0.45 +
        (6 - MIN(6,avglvl!AD49)) * -60,)</f>
        <v>76.758261408585213</v>
      </c>
      <c r="AE49" s="33">
        <f>IFERROR(
       (1240 - 1040 / POWER(MIN(6,avglvl!AE49), 0.164)) * HLOOKUP("frg",[1]pl!$Q:$Q,pos!AE50) / b!AE49 +
        HLOOKUP("dmg",[1]pl!$P:$P,pos!AE50) / b!AE49 * 530 / (184 * EXP(0.24 * avglvl!AE49) + 130) +
        HLOOKUP("spo",[1]pl!$R:$R,pos!AE50) / b!AE49 * 125 +
        MIN(2.2, HLOOKUP("def",[1]pl!$S:$S,pos!AE50) / b!AE49) * 100 +
        ((185 / (0.17 + EXP((gwr!AE49 * 100 - 35) * -0.134))) - 500) * 0.45 +
        (6 - MIN(6,avglvl!AE49)) * -60,)</f>
        <v>305.83596840429954</v>
      </c>
    </row>
    <row r="50" spans="1:31" x14ac:dyDescent="0.25">
      <c r="A50" s="33">
        <f>IFERROR(
       (1240 - 1040 / POWER(MIN(6,avglvl!A50), 0.164)) * HLOOKUP("frg",[1]pl!$Q:$Q,pos!A51) / b!A50 +
        HLOOKUP("dmg",[1]pl!$P:$P,pos!A51) / b!A50 * 530 / (184 * EXP(0.24 * avglvl!A50) + 130) +
        HLOOKUP("spo",[1]pl!$R:$R,pos!A51) / b!A50 * 125 +
        MIN(2.2, HLOOKUP("def",[1]pl!$S:$S,pos!A51) / b!A50) * 100 +
        ((185 / (0.17 + EXP((gwr!A50 * 100 - 35) * -0.134))) - 500) * 0.45 +
        (6 - MIN(6,avglvl!A50)) * -60,)</f>
        <v>931.98735436849211</v>
      </c>
      <c r="B50" s="33">
        <f>IFERROR(
       (1240 - 1040 / POWER(MIN(6,avglvl!B50), 0.164)) * HLOOKUP("frg",[1]pl!$Q:$Q,pos!B51) / b!B50 +
        HLOOKUP("dmg",[1]pl!$P:$P,pos!B51) / b!B50 * 530 / (184 * EXP(0.24 * avglvl!B50) + 130) +
        HLOOKUP("spo",[1]pl!$R:$R,pos!B51) / b!B50 * 125 +
        MIN(2.2, HLOOKUP("def",[1]pl!$S:$S,pos!B51) / b!B50) * 100 +
        ((185 / (0.17 + EXP((gwr!B50 * 100 - 35) * -0.134))) - 500) * 0.45 +
        (6 - MIN(6,avglvl!B50)) * -60,)</f>
        <v>866.83103334926761</v>
      </c>
      <c r="C50" s="33">
        <f>IFERROR(
       (1240 - 1040 / POWER(MIN(6,avglvl!C50), 0.164)) * HLOOKUP("frg",[1]pl!$Q:$Q,pos!C51) / b!C50 +
        HLOOKUP("dmg",[1]pl!$P:$P,pos!C51) / b!C50 * 530 / (184 * EXP(0.24 * avglvl!C50) + 130) +
        HLOOKUP("spo",[1]pl!$R:$R,pos!C51) / b!C50 * 125 +
        MIN(2.2, HLOOKUP("def",[1]pl!$S:$S,pos!C51) / b!C50) * 100 +
        ((185 / (0.17 + EXP((gwr!C50 * 100 - 35) * -0.134))) - 500) * 0.45 +
        (6 - MIN(6,avglvl!C50)) * -60,)</f>
        <v>1105.9551731360452</v>
      </c>
      <c r="D50" s="33">
        <f>IFERROR(
       (1240 - 1040 / POWER(MIN(6,avglvl!D50), 0.164)) * HLOOKUP("frg",[1]pl!$Q:$Q,pos!D51) / b!D50 +
        HLOOKUP("dmg",[1]pl!$P:$P,pos!D51) / b!D50 * 530 / (184 * EXP(0.24 * avglvl!D50) + 130) +
        HLOOKUP("spo",[1]pl!$R:$R,pos!D51) / b!D50 * 125 +
        MIN(2.2, HLOOKUP("def",[1]pl!$S:$S,pos!D51) / b!D50) * 100 +
        ((185 / (0.17 + EXP((gwr!D50 * 100 - 35) * -0.134))) - 500) * 0.45 +
        (6 - MIN(6,avglvl!D50)) * -60,)</f>
        <v>1076.9454701631262</v>
      </c>
      <c r="E50" s="33">
        <f>IFERROR(
       (1240 - 1040 / POWER(MIN(6,avglvl!E50), 0.164)) * HLOOKUP("frg",[1]pl!$Q:$Q,pos!E51) / b!E50 +
        HLOOKUP("dmg",[1]pl!$P:$P,pos!E51) / b!E50 * 530 / (184 * EXP(0.24 * avglvl!E50) + 130) +
        HLOOKUP("spo",[1]pl!$R:$R,pos!E51) / b!E50 * 125 +
        MIN(2.2, HLOOKUP("def",[1]pl!$S:$S,pos!E51) / b!E50) * 100 +
        ((185 / (0.17 + EXP((gwr!E50 * 100 - 35) * -0.134))) - 500) * 0.45 +
        (6 - MIN(6,avglvl!E50)) * -60,)</f>
        <v>727.50578578043792</v>
      </c>
      <c r="F50" s="33">
        <f>IFERROR(
       (1240 - 1040 / POWER(MIN(6,avglvl!F50), 0.164)) * HLOOKUP("frg",[1]pl!$Q:$Q,pos!F51) / b!F50 +
        HLOOKUP("dmg",[1]pl!$P:$P,pos!F51) / b!F50 * 530 / (184 * EXP(0.24 * avglvl!F50) + 130) +
        HLOOKUP("spo",[1]pl!$R:$R,pos!F51) / b!F50 * 125 +
        MIN(2.2, HLOOKUP("def",[1]pl!$S:$S,pos!F51) / b!F50) * 100 +
        ((185 / (0.17 + EXP((gwr!F50 * 100 - 35) * -0.134))) - 500) * 0.45 +
        (6 - MIN(6,avglvl!F50)) * -60,)</f>
        <v>1213.626504294451</v>
      </c>
      <c r="G50" s="33">
        <f>IFERROR(
       (1240 - 1040 / POWER(MIN(6,avglvl!G50), 0.164)) * HLOOKUP("frg",[1]pl!$Q:$Q,pos!G51) / b!G50 +
        HLOOKUP("dmg",[1]pl!$P:$P,pos!G51) / b!G50 * 530 / (184 * EXP(0.24 * avglvl!G50) + 130) +
        HLOOKUP("spo",[1]pl!$R:$R,pos!G51) / b!G50 * 125 +
        MIN(2.2, HLOOKUP("def",[1]pl!$S:$S,pos!G51) / b!G50) * 100 +
        ((185 / (0.17 + EXP((gwr!G50 * 100 - 35) * -0.134))) - 500) * 0.45 +
        (6 - MIN(6,avglvl!G50)) * -60,)</f>
        <v>818.08235020396717</v>
      </c>
      <c r="H50" s="33">
        <f>IFERROR(
       (1240 - 1040 / POWER(MIN(6,avglvl!H50), 0.164)) * HLOOKUP("frg",[1]pl!$Q:$Q,pos!H51) / b!H50 +
        HLOOKUP("dmg",[1]pl!$P:$P,pos!H51) / b!H50 * 530 / (184 * EXP(0.24 * avglvl!H50) + 130) +
        HLOOKUP("spo",[1]pl!$R:$R,pos!H51) / b!H50 * 125 +
        MIN(2.2, HLOOKUP("def",[1]pl!$S:$S,pos!H51) / b!H50) * 100 +
        ((185 / (0.17 + EXP((gwr!H50 * 100 - 35) * -0.134))) - 500) * 0.45 +
        (6 - MIN(6,avglvl!H50)) * -60,)</f>
        <v>484.41105619129519</v>
      </c>
      <c r="I50" s="33">
        <f>IFERROR(
       (1240 - 1040 / POWER(MIN(6,avglvl!I50), 0.164)) * HLOOKUP("frg",[1]pl!$Q:$Q,pos!I51) / b!I50 +
        HLOOKUP("dmg",[1]pl!$P:$P,pos!I51) / b!I50 * 530 / (184 * EXP(0.24 * avglvl!I50) + 130) +
        HLOOKUP("spo",[1]pl!$R:$R,pos!I51) / b!I50 * 125 +
        MIN(2.2, HLOOKUP("def",[1]pl!$S:$S,pos!I51) / b!I50) * 100 +
        ((185 / (0.17 + EXP((gwr!I50 * 100 - 35) * -0.134))) - 500) * 0.45 +
        (6 - MIN(6,avglvl!I50)) * -60,)</f>
        <v>817.33033394245933</v>
      </c>
      <c r="J50" s="33">
        <f>IFERROR(
       (1240 - 1040 / POWER(MIN(6,avglvl!J50), 0.164)) * HLOOKUP("frg",[1]pl!$Q:$Q,pos!J51) / b!J50 +
        HLOOKUP("dmg",[1]pl!$P:$P,pos!J51) / b!J50 * 530 / (184 * EXP(0.24 * avglvl!J50) + 130) +
        HLOOKUP("spo",[1]pl!$R:$R,pos!J51) / b!J50 * 125 +
        MIN(2.2, HLOOKUP("def",[1]pl!$S:$S,pos!J51) / b!J50) * 100 +
        ((185 / (0.17 + EXP((gwr!J50 * 100 - 35) * -0.134))) - 500) * 0.45 +
        (6 - MIN(6,avglvl!J50)) * -60,)</f>
        <v>828.24516889220774</v>
      </c>
      <c r="K50" s="33">
        <f>IFERROR(
       (1240 - 1040 / POWER(MIN(6,avglvl!K50), 0.164)) * HLOOKUP("frg",[1]pl!$Q:$Q,pos!K51) / b!K50 +
        HLOOKUP("dmg",[1]pl!$P:$P,pos!K51) / b!K50 * 530 / (184 * EXP(0.24 * avglvl!K50) + 130) +
        HLOOKUP("spo",[1]pl!$R:$R,pos!K51) / b!K50 * 125 +
        MIN(2.2, HLOOKUP("def",[1]pl!$S:$S,pos!K51) / b!K50) * 100 +
        ((185 / (0.17 + EXP((gwr!K50 * 100 - 35) * -0.134))) - 500) * 0.45 +
        (6 - MIN(6,avglvl!K50)) * -60,)</f>
        <v>967.68691425094744</v>
      </c>
      <c r="L50" s="33">
        <f>IFERROR(
       (1240 - 1040 / POWER(MIN(6,avglvl!L50), 0.164)) * HLOOKUP("frg",[1]pl!$Q:$Q,pos!L51) / b!L50 +
        HLOOKUP("dmg",[1]pl!$P:$P,pos!L51) / b!L50 * 530 / (184 * EXP(0.24 * avglvl!L50) + 130) +
        HLOOKUP("spo",[1]pl!$R:$R,pos!L51) / b!L50 * 125 +
        MIN(2.2, HLOOKUP("def",[1]pl!$S:$S,pos!L51) / b!L50) * 100 +
        ((185 / (0.17 + EXP((gwr!L50 * 100 - 35) * -0.134))) - 500) * 0.45 +
        (6 - MIN(6,avglvl!L50)) * -60,)</f>
        <v>1112.3019075171685</v>
      </c>
      <c r="M50" s="33">
        <f>IFERROR(
       (1240 - 1040 / POWER(MIN(6,avglvl!M50), 0.164)) * HLOOKUP("frg",[1]pl!$Q:$Q,pos!M51) / b!M50 +
        HLOOKUP("dmg",[1]pl!$P:$P,pos!M51) / b!M50 * 530 / (184 * EXP(0.24 * avglvl!M50) + 130) +
        HLOOKUP("spo",[1]pl!$R:$R,pos!M51) / b!M50 * 125 +
        MIN(2.2, HLOOKUP("def",[1]pl!$S:$S,pos!M51) / b!M50) * 100 +
        ((185 / (0.17 + EXP((gwr!M50 * 100 - 35) * -0.134))) - 500) * 0.45 +
        (6 - MIN(6,avglvl!M50)) * -60,)</f>
        <v>938.67983779474639</v>
      </c>
      <c r="N50" s="33">
        <f>IFERROR(
       (1240 - 1040 / POWER(MIN(6,avglvl!N50), 0.164)) * HLOOKUP("frg",[1]pl!$Q:$Q,pos!N51) / b!N50 +
        HLOOKUP("dmg",[1]pl!$P:$P,pos!N51) / b!N50 * 530 / (184 * EXP(0.24 * avglvl!N50) + 130) +
        HLOOKUP("spo",[1]pl!$R:$R,pos!N51) / b!N50 * 125 +
        MIN(2.2, HLOOKUP("def",[1]pl!$S:$S,pos!N51) / b!N50) * 100 +
        ((185 / (0.17 + EXP((gwr!N50 * 100 - 35) * -0.134))) - 500) * 0.45 +
        (6 - MIN(6,avglvl!N50)) * -60,)</f>
        <v>1242.0948368639229</v>
      </c>
      <c r="O50" s="33">
        <f>IFERROR(
       (1240 - 1040 / POWER(MIN(6,avglvl!O50), 0.164)) * HLOOKUP("frg",[1]pl!$Q:$Q,pos!O51) / b!O50 +
        HLOOKUP("dmg",[1]pl!$P:$P,pos!O51) / b!O50 * 530 / (184 * EXP(0.24 * avglvl!O50) + 130) +
        HLOOKUP("spo",[1]pl!$R:$R,pos!O51) / b!O50 * 125 +
        MIN(2.2, HLOOKUP("def",[1]pl!$S:$S,pos!O51) / b!O50) * 100 +
        ((185 / (0.17 + EXP((gwr!O50 * 100 - 35) * -0.134))) - 500) * 0.45 +
        (6 - MIN(6,avglvl!O50)) * -60,)</f>
        <v>1343.3908597924444</v>
      </c>
      <c r="Q50" s="33">
        <f>IFERROR(
       (1240 - 1040 / POWER(MIN(6,avglvl!Q50), 0.164)) * HLOOKUP("frg",[1]pl!$Q:$Q,pos!Q51) / b!Q50 +
        HLOOKUP("dmg",[1]pl!$P:$P,pos!Q51) / b!Q50 * 530 / (184 * EXP(0.24 * avglvl!Q50) + 130) +
        HLOOKUP("spo",[1]pl!$R:$R,pos!Q51) / b!Q50 * 125 +
        MIN(2.2, HLOOKUP("def",[1]pl!$S:$S,pos!Q51) / b!Q50) * 100 +
        ((185 / (0.17 + EXP((gwr!Q50 * 100 - 35) * -0.134))) - 500) * 0.45 +
        (6 - MIN(6,avglvl!Q50)) * -60,)</f>
        <v>534.50998712183764</v>
      </c>
      <c r="R50" s="33">
        <f>IFERROR(
       (1240 - 1040 / POWER(MIN(6,avglvl!R50), 0.164)) * HLOOKUP("frg",[1]pl!$Q:$Q,pos!R51) / b!R50 +
        HLOOKUP("dmg",[1]pl!$P:$P,pos!R51) / b!R50 * 530 / (184 * EXP(0.24 * avglvl!R50) + 130) +
        HLOOKUP("spo",[1]pl!$R:$R,pos!R51) / b!R50 * 125 +
        MIN(2.2, HLOOKUP("def",[1]pl!$S:$S,pos!R51) / b!R50) * 100 +
        ((185 / (0.17 + EXP((gwr!R50 * 100 - 35) * -0.134))) - 500) * 0.45 +
        (6 - MIN(6,avglvl!R50)) * -60,)</f>
        <v>907.83375737348706</v>
      </c>
      <c r="S50" s="33">
        <f>IFERROR(
       (1240 - 1040 / POWER(MIN(6,avglvl!S50), 0.164)) * HLOOKUP("frg",[1]pl!$Q:$Q,pos!S51) / b!S50 +
        HLOOKUP("dmg",[1]pl!$P:$P,pos!S51) / b!S50 * 530 / (184 * EXP(0.24 * avglvl!S50) + 130) +
        HLOOKUP("spo",[1]pl!$R:$R,pos!S51) / b!S50 * 125 +
        MIN(2.2, HLOOKUP("def",[1]pl!$S:$S,pos!S51) / b!S50) * 100 +
        ((185 / (0.17 + EXP((gwr!S50 * 100 - 35) * -0.134))) - 500) * 0.45 +
        (6 - MIN(6,avglvl!S50)) * -60,)</f>
        <v>2.5229076872227552</v>
      </c>
      <c r="T50" s="33">
        <f>IFERROR(
       (1240 - 1040 / POWER(MIN(6,avglvl!T50), 0.164)) * HLOOKUP("frg",[1]pl!$Q:$Q,pos!T51) / b!T50 +
        HLOOKUP("dmg",[1]pl!$P:$P,pos!T51) / b!T50 * 530 / (184 * EXP(0.24 * avglvl!T50) + 130) +
        HLOOKUP("spo",[1]pl!$R:$R,pos!T51) / b!T50 * 125 +
        MIN(2.2, HLOOKUP("def",[1]pl!$S:$S,pos!T51) / b!T50) * 100 +
        ((185 / (0.17 + EXP((gwr!T50 * 100 - 35) * -0.134))) - 500) * 0.45 +
        (6 - MIN(6,avglvl!T50)) * -60,)</f>
        <v>573.13209012225605</v>
      </c>
      <c r="U50" s="33">
        <f>IFERROR(
       (1240 - 1040 / POWER(MIN(6,avglvl!U50), 0.164)) * HLOOKUP("frg",[1]pl!$Q:$Q,pos!U51) / b!U50 +
        HLOOKUP("dmg",[1]pl!$P:$P,pos!U51) / b!U50 * 530 / (184 * EXP(0.24 * avglvl!U50) + 130) +
        HLOOKUP("spo",[1]pl!$R:$R,pos!U51) / b!U50 * 125 +
        MIN(2.2, HLOOKUP("def",[1]pl!$S:$S,pos!U51) / b!U50) * 100 +
        ((185 / (0.17 + EXP((gwr!U50 * 100 - 35) * -0.134))) - 500) * 0.45 +
        (6 - MIN(6,avglvl!U50)) * -60,)</f>
        <v>43.036603675094852</v>
      </c>
      <c r="V50" s="33">
        <f>IFERROR(
       (1240 - 1040 / POWER(MIN(6,avglvl!V50), 0.164)) * HLOOKUP("frg",[1]pl!$Q:$Q,pos!V51) / b!V50 +
        HLOOKUP("dmg",[1]pl!$P:$P,pos!V51) / b!V50 * 530 / (184 * EXP(0.24 * avglvl!V50) + 130) +
        HLOOKUP("spo",[1]pl!$R:$R,pos!V51) / b!V50 * 125 +
        MIN(2.2, HLOOKUP("def",[1]pl!$S:$S,pos!V51) / b!V50) * 100 +
        ((185 / (0.17 + EXP((gwr!V50 * 100 - 35) * -0.134))) - 500) * 0.45 +
        (6 - MIN(6,avglvl!V50)) * -60,)</f>
        <v>984.81946272568712</v>
      </c>
      <c r="W50" s="33">
        <f>IFERROR(
       (1240 - 1040 / POWER(MIN(6,avglvl!W50), 0.164)) * HLOOKUP("frg",[1]pl!$Q:$Q,pos!W51) / b!W50 +
        HLOOKUP("dmg",[1]pl!$P:$P,pos!W51) / b!W50 * 530 / (184 * EXP(0.24 * avglvl!W50) + 130) +
        HLOOKUP("spo",[1]pl!$R:$R,pos!W51) / b!W50 * 125 +
        MIN(2.2, HLOOKUP("def",[1]pl!$S:$S,pos!W51) / b!W50) * 100 +
        ((185 / (0.17 + EXP((gwr!W50 * 100 - 35) * -0.134))) - 500) * 0.45 +
        (6 - MIN(6,avglvl!W50)) * -60,)</f>
        <v>1209.2020453716195</v>
      </c>
      <c r="X50" s="33">
        <f>IFERROR(
       (1240 - 1040 / POWER(MIN(6,avglvl!X50), 0.164)) * HLOOKUP("frg",[1]pl!$Q:$Q,pos!X51) / b!X50 +
        HLOOKUP("dmg",[1]pl!$P:$P,pos!X51) / b!X50 * 530 / (184 * EXP(0.24 * avglvl!X50) + 130) +
        HLOOKUP("spo",[1]pl!$R:$R,pos!X51) / b!X50 * 125 +
        MIN(2.2, HLOOKUP("def",[1]pl!$S:$S,pos!X51) / b!X50) * 100 +
        ((185 / (0.17 + EXP((gwr!X50 * 100 - 35) * -0.134))) - 500) * 0.45 +
        (6 - MIN(6,avglvl!X50)) * -60,)</f>
        <v>687.58050445047184</v>
      </c>
      <c r="Y50" s="33">
        <f>IFERROR(
       (1240 - 1040 / POWER(MIN(6,avglvl!Y50), 0.164)) * HLOOKUP("frg",[1]pl!$Q:$Q,pos!Y51) / b!Y50 +
        HLOOKUP("dmg",[1]pl!$P:$P,pos!Y51) / b!Y50 * 530 / (184 * EXP(0.24 * avglvl!Y50) + 130) +
        HLOOKUP("spo",[1]pl!$R:$R,pos!Y51) / b!Y50 * 125 +
        MIN(2.2, HLOOKUP("def",[1]pl!$S:$S,pos!Y51) / b!Y50) * 100 +
        ((185 / (0.17 + EXP((gwr!Y50 * 100 - 35) * -0.134))) - 500) * 0.45 +
        (6 - MIN(6,avglvl!Y50)) * -60,)</f>
        <v>1075.5067520488515</v>
      </c>
      <c r="Z50" s="33">
        <f>IFERROR(
       (1240 - 1040 / POWER(MIN(6,avglvl!Z50), 0.164)) * HLOOKUP("frg",[1]pl!$Q:$Q,pos!Z51) / b!Z50 +
        HLOOKUP("dmg",[1]pl!$P:$P,pos!Z51) / b!Z50 * 530 / (184 * EXP(0.24 * avglvl!Z50) + 130) +
        HLOOKUP("spo",[1]pl!$R:$R,pos!Z51) / b!Z50 * 125 +
        MIN(2.2, HLOOKUP("def",[1]pl!$S:$S,pos!Z51) / b!Z50) * 100 +
        ((185 / (0.17 + EXP((gwr!Z50 * 100 - 35) * -0.134))) - 500) * 0.45 +
        (6 - MIN(6,avglvl!Z50)) * -60,)</f>
        <v>1095.2574870236315</v>
      </c>
      <c r="AA50" s="33">
        <f>IFERROR(
       (1240 - 1040 / POWER(MIN(6,avglvl!AA50), 0.164)) * HLOOKUP("frg",[1]pl!$Q:$Q,pos!AA51) / b!AA50 +
        HLOOKUP("dmg",[1]pl!$P:$P,pos!AA51) / b!AA50 * 530 / (184 * EXP(0.24 * avglvl!AA50) + 130) +
        HLOOKUP("spo",[1]pl!$R:$R,pos!AA51) / b!AA50 * 125 +
        MIN(2.2, HLOOKUP("def",[1]pl!$S:$S,pos!AA51) / b!AA50) * 100 +
        ((185 / (0.17 + EXP((gwr!AA50 * 100 - 35) * -0.134))) - 500) * 0.45 +
        (6 - MIN(6,avglvl!AA50)) * -60,)</f>
        <v>619.01782582407668</v>
      </c>
      <c r="AB50" s="33">
        <f>IFERROR(
       (1240 - 1040 / POWER(MIN(6,avglvl!AB50), 0.164)) * HLOOKUP("frg",[1]pl!$Q:$Q,pos!AB51) / b!AB50 +
        HLOOKUP("dmg",[1]pl!$P:$P,pos!AB51) / b!AB50 * 530 / (184 * EXP(0.24 * avglvl!AB50) + 130) +
        HLOOKUP("spo",[1]pl!$R:$R,pos!AB51) / b!AB50 * 125 +
        MIN(2.2, HLOOKUP("def",[1]pl!$S:$S,pos!AB51) / b!AB50) * 100 +
        ((185 / (0.17 + EXP((gwr!AB50 * 100 - 35) * -0.134))) - 500) * 0.45 +
        (6 - MIN(6,avglvl!AB50)) * -60,)</f>
        <v>1168.6272345281538</v>
      </c>
      <c r="AC50" s="33">
        <f>IFERROR(
       (1240 - 1040 / POWER(MIN(6,avglvl!AC50), 0.164)) * HLOOKUP("frg",[1]pl!$Q:$Q,pos!AC51) / b!AC50 +
        HLOOKUP("dmg",[1]pl!$P:$P,pos!AC51) / b!AC50 * 530 / (184 * EXP(0.24 * avglvl!AC50) + 130) +
        HLOOKUP("spo",[1]pl!$R:$R,pos!AC51) / b!AC50 * 125 +
        MIN(2.2, HLOOKUP("def",[1]pl!$S:$S,pos!AC51) / b!AC50) * 100 +
        ((185 / (0.17 + EXP((gwr!AC50 * 100 - 35) * -0.134))) - 500) * 0.45 +
        (6 - MIN(6,avglvl!AC50)) * -60,)</f>
        <v>388.77375655093431</v>
      </c>
      <c r="AD50" s="33">
        <f>IFERROR(
       (1240 - 1040 / POWER(MIN(6,avglvl!AD50), 0.164)) * HLOOKUP("frg",[1]pl!$Q:$Q,pos!AD51) / b!AD50 +
        HLOOKUP("dmg",[1]pl!$P:$P,pos!AD51) / b!AD50 * 530 / (184 * EXP(0.24 * avglvl!AD50) + 130) +
        HLOOKUP("spo",[1]pl!$R:$R,pos!AD51) / b!AD50 * 125 +
        MIN(2.2, HLOOKUP("def",[1]pl!$S:$S,pos!AD51) / b!AD50) * 100 +
        ((185 / (0.17 + EXP((gwr!AD50 * 100 - 35) * -0.134))) - 500) * 0.45 +
        (6 - MIN(6,avglvl!AD50)) * -60,)</f>
        <v>482.42198941361903</v>
      </c>
      <c r="AE50" s="33">
        <f>IFERROR(
       (1240 - 1040 / POWER(MIN(6,avglvl!AE50), 0.164)) * HLOOKUP("frg",[1]pl!$Q:$Q,pos!AE51) / b!AE50 +
        HLOOKUP("dmg",[1]pl!$P:$P,pos!AE51) / b!AE50 * 530 / (184 * EXP(0.24 * avglvl!AE50) + 130) +
        HLOOKUP("spo",[1]pl!$R:$R,pos!AE51) / b!AE50 * 125 +
        MIN(2.2, HLOOKUP("def",[1]pl!$S:$S,pos!AE51) / b!AE50) * 100 +
        ((185 / (0.17 + EXP((gwr!AE50 * 100 - 35) * -0.134))) - 500) * 0.45 +
        (6 - MIN(6,avglvl!AE50)) * -60,)</f>
        <v>681.83927080197327</v>
      </c>
    </row>
    <row r="51" spans="1:31" x14ac:dyDescent="0.25">
      <c r="A51" s="33">
        <f>IFERROR(
       (1240 - 1040 / POWER(MIN(6,avglvl!A51), 0.164)) * HLOOKUP("frg",[1]pl!$Q:$Q,pos!A52) / b!A51 +
        HLOOKUP("dmg",[1]pl!$P:$P,pos!A52) / b!A51 * 530 / (184 * EXP(0.24 * avglvl!A51) + 130) +
        HLOOKUP("spo",[1]pl!$R:$R,pos!A52) / b!A51 * 125 +
        MIN(2.2, HLOOKUP("def",[1]pl!$S:$S,pos!A52) / b!A51) * 100 +
        ((185 / (0.17 + EXP((gwr!A51 * 100 - 35) * -0.134))) - 500) * 0.45 +
        (6 - MIN(6,avglvl!A51)) * -60,)</f>
        <v>219.28725547712452</v>
      </c>
      <c r="B51" s="33">
        <f>IFERROR(
       (1240 - 1040 / POWER(MIN(6,avglvl!B51), 0.164)) * HLOOKUP("frg",[1]pl!$Q:$Q,pos!B52) / b!B51 +
        HLOOKUP("dmg",[1]pl!$P:$P,pos!B52) / b!B51 * 530 / (184 * EXP(0.24 * avglvl!B51) + 130) +
        HLOOKUP("spo",[1]pl!$R:$R,pos!B52) / b!B51 * 125 +
        MIN(2.2, HLOOKUP("def",[1]pl!$S:$S,pos!B52) / b!B51) * 100 +
        ((185 / (0.17 + EXP((gwr!B51 * 100 - 35) * -0.134))) - 500) * 0.45 +
        (6 - MIN(6,avglvl!B51)) * -60,)</f>
        <v>457.08760325526055</v>
      </c>
      <c r="C51" s="33">
        <f>IFERROR(
       (1240 - 1040 / POWER(MIN(6,avglvl!C51), 0.164)) * HLOOKUP("frg",[1]pl!$Q:$Q,pos!C52) / b!C51 +
        HLOOKUP("dmg",[1]pl!$P:$P,pos!C52) / b!C51 * 530 / (184 * EXP(0.24 * avglvl!C51) + 130) +
        HLOOKUP("spo",[1]pl!$R:$R,pos!C52) / b!C51 * 125 +
        MIN(2.2, HLOOKUP("def",[1]pl!$S:$S,pos!C52) / b!C51) * 100 +
        ((185 / (0.17 + EXP((gwr!C51 * 100 - 35) * -0.134))) - 500) * 0.45 +
        (6 - MIN(6,avglvl!C51)) * -60,)</f>
        <v>351.36235027220209</v>
      </c>
      <c r="D51" s="33">
        <f>IFERROR(
       (1240 - 1040 / POWER(MIN(6,avglvl!D51), 0.164)) * HLOOKUP("frg",[1]pl!$Q:$Q,pos!D52) / b!D51 +
        HLOOKUP("dmg",[1]pl!$P:$P,pos!D52) / b!D51 * 530 / (184 * EXP(0.24 * avglvl!D51) + 130) +
        HLOOKUP("spo",[1]pl!$R:$R,pos!D52) / b!D51 * 125 +
        MIN(2.2, HLOOKUP("def",[1]pl!$S:$S,pos!D52) / b!D51) * 100 +
        ((185 / (0.17 + EXP((gwr!D51 * 100 - 35) * -0.134))) - 500) * 0.45 +
        (6 - MIN(6,avglvl!D51)) * -60,)</f>
        <v>59.808348540840427</v>
      </c>
      <c r="E51" s="33">
        <f>IFERROR(
       (1240 - 1040 / POWER(MIN(6,avglvl!E51), 0.164)) * HLOOKUP("frg",[1]pl!$Q:$Q,pos!E52) / b!E51 +
        HLOOKUP("dmg",[1]pl!$P:$P,pos!E52) / b!E51 * 530 / (184 * EXP(0.24 * avglvl!E51) + 130) +
        HLOOKUP("spo",[1]pl!$R:$R,pos!E52) / b!E51 * 125 +
        MIN(2.2, HLOOKUP("def",[1]pl!$S:$S,pos!E52) / b!E51) * 100 +
        ((185 / (0.17 + EXP((gwr!E51 * 100 - 35) * -0.134))) - 500) * 0.45 +
        (6 - MIN(6,avglvl!E51)) * -60,)</f>
        <v>363.172187597049</v>
      </c>
      <c r="F51" s="33">
        <f>IFERROR(
       (1240 - 1040 / POWER(MIN(6,avglvl!F51), 0.164)) * HLOOKUP("frg",[1]pl!$Q:$Q,pos!F52) / b!F51 +
        HLOOKUP("dmg",[1]pl!$P:$P,pos!F52) / b!F51 * 530 / (184 * EXP(0.24 * avglvl!F51) + 130) +
        HLOOKUP("spo",[1]pl!$R:$R,pos!F52) / b!F51 * 125 +
        MIN(2.2, HLOOKUP("def",[1]pl!$S:$S,pos!F52) / b!F51) * 100 +
        ((185 / (0.17 + EXP((gwr!F51 * 100 - 35) * -0.134))) - 500) * 0.45 +
        (6 - MIN(6,avglvl!F51)) * -60,)</f>
        <v>475.58319819999474</v>
      </c>
      <c r="G51" s="33">
        <f>IFERROR(
       (1240 - 1040 / POWER(MIN(6,avglvl!G51), 0.164)) * HLOOKUP("frg",[1]pl!$Q:$Q,pos!G52) / b!G51 +
        HLOOKUP("dmg",[1]pl!$P:$P,pos!G52) / b!G51 * 530 / (184 * EXP(0.24 * avglvl!G51) + 130) +
        HLOOKUP("spo",[1]pl!$R:$R,pos!G52) / b!G51 * 125 +
        MIN(2.2, HLOOKUP("def",[1]pl!$S:$S,pos!G52) / b!G51) * 100 +
        ((185 / (0.17 + EXP((gwr!G51 * 100 - 35) * -0.134))) - 500) * 0.45 +
        (6 - MIN(6,avglvl!G51)) * -60,)</f>
        <v>1213.626504294451</v>
      </c>
      <c r="H51" s="33">
        <f>IFERROR(
       (1240 - 1040 / POWER(MIN(6,avglvl!H51), 0.164)) * HLOOKUP("frg",[1]pl!$Q:$Q,pos!H52) / b!H51 +
        HLOOKUP("dmg",[1]pl!$P:$P,pos!H52) / b!H51 * 530 / (184 * EXP(0.24 * avglvl!H51) + 130) +
        HLOOKUP("spo",[1]pl!$R:$R,pos!H52) / b!H51 * 125 +
        MIN(2.2, HLOOKUP("def",[1]pl!$S:$S,pos!H52) / b!H51) * 100 +
        ((185 / (0.17 + EXP((gwr!H51 * 100 - 35) * -0.134))) - 500) * 0.45 +
        (6 - MIN(6,avglvl!H51)) * -60,)</f>
        <v>548.55425159082642</v>
      </c>
      <c r="I51" s="33">
        <f>IFERROR(
       (1240 - 1040 / POWER(MIN(6,avglvl!I51), 0.164)) * HLOOKUP("frg",[1]pl!$Q:$Q,pos!I52) / b!I51 +
        HLOOKUP("dmg",[1]pl!$P:$P,pos!I52) / b!I51 * 530 / (184 * EXP(0.24 * avglvl!I51) + 130) +
        HLOOKUP("spo",[1]pl!$R:$R,pos!I52) / b!I51 * 125 +
        MIN(2.2, HLOOKUP("def",[1]pl!$S:$S,pos!I52) / b!I51) * 100 +
        ((185 / (0.17 + EXP((gwr!I51 * 100 - 35) * -0.134))) - 500) * 0.45 +
        (6 - MIN(6,avglvl!I51)) * -60,)</f>
        <v>48.820044463271103</v>
      </c>
      <c r="J51" s="33">
        <f>IFERROR(
       (1240 - 1040 / POWER(MIN(6,avglvl!J51), 0.164)) * HLOOKUP("frg",[1]pl!$Q:$Q,pos!J52) / b!J51 +
        HLOOKUP("dmg",[1]pl!$P:$P,pos!J52) / b!J51 * 530 / (184 * EXP(0.24 * avglvl!J51) + 130) +
        HLOOKUP("spo",[1]pl!$R:$R,pos!J52) / b!J51 * 125 +
        MIN(2.2, HLOOKUP("def",[1]pl!$S:$S,pos!J52) / b!J51) * 100 +
        ((185 / (0.17 + EXP((gwr!J51 * 100 - 35) * -0.134))) - 500) * 0.45 +
        (6 - MIN(6,avglvl!J51)) * -60,)</f>
        <v>576.32416791280082</v>
      </c>
      <c r="K51" s="33">
        <f>IFERROR(
       (1240 - 1040 / POWER(MIN(6,avglvl!K51), 0.164)) * HLOOKUP("frg",[1]pl!$Q:$Q,pos!K52) / b!K51 +
        HLOOKUP("dmg",[1]pl!$P:$P,pos!K52) / b!K51 * 530 / (184 * EXP(0.24 * avglvl!K51) + 130) +
        HLOOKUP("spo",[1]pl!$R:$R,pos!K52) / b!K51 * 125 +
        MIN(2.2, HLOOKUP("def",[1]pl!$S:$S,pos!K52) / b!K51) * 100 +
        ((185 / (0.17 + EXP((gwr!K51 * 100 - 35) * -0.134))) - 500) * 0.45 +
        (6 - MIN(6,avglvl!K51)) * -60,)</f>
        <v>818.59702296559215</v>
      </c>
      <c r="L51" s="33">
        <f>IFERROR(
       (1240 - 1040 / POWER(MIN(6,avglvl!L51), 0.164)) * HLOOKUP("frg",[1]pl!$Q:$Q,pos!L52) / b!L51 +
        HLOOKUP("dmg",[1]pl!$P:$P,pos!L52) / b!L51 * 530 / (184 * EXP(0.24 * avglvl!L51) + 130) +
        HLOOKUP("spo",[1]pl!$R:$R,pos!L52) / b!L51 * 125 +
        MIN(2.2, HLOOKUP("def",[1]pl!$S:$S,pos!L52) / b!L51) * 100 +
        ((185 / (0.17 + EXP((gwr!L51 * 100 - 35) * -0.134))) - 500) * 0.45 +
        (6 - MIN(6,avglvl!L51)) * -60,)</f>
        <v>943.60073249320419</v>
      </c>
      <c r="M51" s="33">
        <f>IFERROR(
       (1240 - 1040 / POWER(MIN(6,avglvl!M51), 0.164)) * HLOOKUP("frg",[1]pl!$Q:$Q,pos!M52) / b!M51 +
        HLOOKUP("dmg",[1]pl!$P:$P,pos!M52) / b!M51 * 530 / (184 * EXP(0.24 * avglvl!M51) + 130) +
        HLOOKUP("spo",[1]pl!$R:$R,pos!M52) / b!M51 * 125 +
        MIN(2.2, HLOOKUP("def",[1]pl!$S:$S,pos!M52) / b!M51) * 100 +
        ((185 / (0.17 + EXP((gwr!M51 * 100 - 35) * -0.134))) - 500) * 0.45 +
        (6 - MIN(6,avglvl!M51)) * -60,)</f>
        <v>1204.9050526554706</v>
      </c>
      <c r="N51" s="33">
        <f>IFERROR(
       (1240 - 1040 / POWER(MIN(6,avglvl!N51), 0.164)) * HLOOKUP("frg",[1]pl!$Q:$Q,pos!N52) / b!N51 +
        HLOOKUP("dmg",[1]pl!$P:$P,pos!N52) / b!N51 * 530 / (184 * EXP(0.24 * avglvl!N51) + 130) +
        HLOOKUP("spo",[1]pl!$R:$R,pos!N52) / b!N51 * 125 +
        MIN(2.2, HLOOKUP("def",[1]pl!$S:$S,pos!N52) / b!N51) * 100 +
        ((185 / (0.17 + EXP((gwr!N51 * 100 - 35) * -0.134))) - 500) * 0.45 +
        (6 - MIN(6,avglvl!N51)) * -60,)</f>
        <v>191.3975456976176</v>
      </c>
      <c r="O51" s="33">
        <f>IFERROR(
       (1240 - 1040 / POWER(MIN(6,avglvl!O51), 0.164)) * HLOOKUP("frg",[1]pl!$Q:$Q,pos!O52) / b!O51 +
        HLOOKUP("dmg",[1]pl!$P:$P,pos!O52) / b!O51 * 530 / (184 * EXP(0.24 * avglvl!O51) + 130) +
        HLOOKUP("spo",[1]pl!$R:$R,pos!O52) / b!O51 * 125 +
        MIN(2.2, HLOOKUP("def",[1]pl!$S:$S,pos!O52) / b!O51) * 100 +
        ((185 / (0.17 + EXP((gwr!O51 * 100 - 35) * -0.134))) - 500) * 0.45 +
        (6 - MIN(6,avglvl!O51)) * -60,)</f>
        <v>1015.2199723135899</v>
      </c>
      <c r="Q51" s="33">
        <f>IFERROR(
       (1240 - 1040 / POWER(MIN(6,avglvl!Q51), 0.164)) * HLOOKUP("frg",[1]pl!$Q:$Q,pos!Q52) / b!Q51 +
        HLOOKUP("dmg",[1]pl!$P:$P,pos!Q52) / b!Q51 * 530 / (184 * EXP(0.24 * avglvl!Q51) + 130) +
        HLOOKUP("spo",[1]pl!$R:$R,pos!Q52) / b!Q51 * 125 +
        MIN(2.2, HLOOKUP("def",[1]pl!$S:$S,pos!Q52) / b!Q51) * 100 +
        ((185 / (0.17 + EXP((gwr!Q51 * 100 - 35) * -0.134))) - 500) * 0.45 +
        (6 - MIN(6,avglvl!Q51)) * -60,)</f>
        <v>473.58657772828678</v>
      </c>
      <c r="R51" s="33">
        <f>IFERROR(
       (1240 - 1040 / POWER(MIN(6,avglvl!R51), 0.164)) * HLOOKUP("frg",[1]pl!$Q:$Q,pos!R52) / b!R51 +
        HLOOKUP("dmg",[1]pl!$P:$P,pos!R52) / b!R51 * 530 / (184 * EXP(0.24 * avglvl!R51) + 130) +
        HLOOKUP("spo",[1]pl!$R:$R,pos!R52) / b!R51 * 125 +
        MIN(2.2, HLOOKUP("def",[1]pl!$S:$S,pos!R52) / b!R51) * 100 +
        ((185 / (0.17 + EXP((gwr!R51 * 100 - 35) * -0.134))) - 500) * 0.45 +
        (6 - MIN(6,avglvl!R51)) * -60,)</f>
        <v>658.22065449850049</v>
      </c>
      <c r="S51" s="33">
        <f>IFERROR(
       (1240 - 1040 / POWER(MIN(6,avglvl!S51), 0.164)) * HLOOKUP("frg",[1]pl!$Q:$Q,pos!S52) / b!S51 +
        HLOOKUP("dmg",[1]pl!$P:$P,pos!S52) / b!S51 * 530 / (184 * EXP(0.24 * avglvl!S51) + 130) +
        HLOOKUP("spo",[1]pl!$R:$R,pos!S52) / b!S51 * 125 +
        MIN(2.2, HLOOKUP("def",[1]pl!$S:$S,pos!S52) / b!S51) * 100 +
        ((185 / (0.17 + EXP((gwr!S51 * 100 - 35) * -0.134))) - 500) * 0.45 +
        (6 - MIN(6,avglvl!S51)) * -60,)</f>
        <v>297.11387595415727</v>
      </c>
      <c r="T51" s="33">
        <f>IFERROR(
       (1240 - 1040 / POWER(MIN(6,avglvl!T51), 0.164)) * HLOOKUP("frg",[1]pl!$Q:$Q,pos!T52) / b!T51 +
        HLOOKUP("dmg",[1]pl!$P:$P,pos!T52) / b!T51 * 530 / (184 * EXP(0.24 * avglvl!T51) + 130) +
        HLOOKUP("spo",[1]pl!$R:$R,pos!T52) / b!T51 * 125 +
        MIN(2.2, HLOOKUP("def",[1]pl!$S:$S,pos!T52) / b!T51) * 100 +
        ((185 / (0.17 + EXP((gwr!T51 * 100 - 35) * -0.134))) - 500) * 0.45 +
        (6 - MIN(6,avglvl!T51)) * -60,)</f>
        <v>369.17536414397142</v>
      </c>
      <c r="U51" s="33">
        <f>IFERROR(
       (1240 - 1040 / POWER(MIN(6,avglvl!U51), 0.164)) * HLOOKUP("frg",[1]pl!$Q:$Q,pos!U52) / b!U51 +
        HLOOKUP("dmg",[1]pl!$P:$P,pos!U52) / b!U51 * 530 / (184 * EXP(0.24 * avglvl!U51) + 130) +
        HLOOKUP("spo",[1]pl!$R:$R,pos!U52) / b!U51 * 125 +
        MIN(2.2, HLOOKUP("def",[1]pl!$S:$S,pos!U52) / b!U51) * 100 +
        ((185 / (0.17 + EXP((gwr!U51 * 100 - 35) * -0.134))) - 500) * 0.45 +
        (6 - MIN(6,avglvl!U51)) * -60,)</f>
        <v>207.34143471947044</v>
      </c>
      <c r="V51" s="33">
        <f>IFERROR(
       (1240 - 1040 / POWER(MIN(6,avglvl!V51), 0.164)) * HLOOKUP("frg",[1]pl!$Q:$Q,pos!V52) / b!V51 +
        HLOOKUP("dmg",[1]pl!$P:$P,pos!V52) / b!V51 * 530 / (184 * EXP(0.24 * avglvl!V51) + 130) +
        HLOOKUP("spo",[1]pl!$R:$R,pos!V52) / b!V51 * 125 +
        MIN(2.2, HLOOKUP("def",[1]pl!$S:$S,pos!V52) / b!V51) * 100 +
        ((185 / (0.17 + EXP((gwr!V51 * 100 - 35) * -0.134))) - 500) * 0.45 +
        (6 - MIN(6,avglvl!V51)) * -60,)</f>
        <v>491.49731361173929</v>
      </c>
      <c r="W51" s="33">
        <f>IFERROR(
       (1240 - 1040 / POWER(MIN(6,avglvl!W51), 0.164)) * HLOOKUP("frg",[1]pl!$Q:$Q,pos!W52) / b!W51 +
        HLOOKUP("dmg",[1]pl!$P:$P,pos!W52) / b!W51 * 530 / (184 * EXP(0.24 * avglvl!W51) + 130) +
        HLOOKUP("spo",[1]pl!$R:$R,pos!W52) / b!W51 * 125 +
        MIN(2.2, HLOOKUP("def",[1]pl!$S:$S,pos!W52) / b!W51) * 100 +
        ((185 / (0.17 + EXP((gwr!W51 * 100 - 35) * -0.134))) - 500) * 0.45 +
        (6 - MIN(6,avglvl!W51)) * -60,)</f>
        <v>100.88886234540917</v>
      </c>
      <c r="X51" s="33">
        <f>IFERROR(
       (1240 - 1040 / POWER(MIN(6,avglvl!X51), 0.164)) * HLOOKUP("frg",[1]pl!$Q:$Q,pos!X52) / b!X51 +
        HLOOKUP("dmg",[1]pl!$P:$P,pos!X52) / b!X51 * 530 / (184 * EXP(0.24 * avglvl!X51) + 130) +
        HLOOKUP("spo",[1]pl!$R:$R,pos!X52) / b!X51 * 125 +
        MIN(2.2, HLOOKUP("def",[1]pl!$S:$S,pos!X52) / b!X51) * 100 +
        ((185 / (0.17 + EXP((gwr!X51 * 100 - 35) * -0.134))) - 500) * 0.45 +
        (6 - MIN(6,avglvl!X51)) * -60,)</f>
        <v>179.4101105857323</v>
      </c>
      <c r="Y51" s="33">
        <f>IFERROR(
       (1240 - 1040 / POWER(MIN(6,avglvl!Y51), 0.164)) * HLOOKUP("frg",[1]pl!$Q:$Q,pos!Y52) / b!Y51 +
        HLOOKUP("dmg",[1]pl!$P:$P,pos!Y52) / b!Y51 * 530 / (184 * EXP(0.24 * avglvl!Y51) + 130) +
        HLOOKUP("spo",[1]pl!$R:$R,pos!Y52) / b!Y51 * 125 +
        MIN(2.2, HLOOKUP("def",[1]pl!$S:$S,pos!Y52) / b!Y51) * 100 +
        ((185 / (0.17 + EXP((gwr!Y51 * 100 - 35) * -0.134))) - 500) * 0.45 +
        (6 - MIN(6,avglvl!Y51)) * -60,)</f>
        <v>384.77747808656272</v>
      </c>
      <c r="Z51" s="33">
        <f>IFERROR(
       (1240 - 1040 / POWER(MIN(6,avglvl!Z51), 0.164)) * HLOOKUP("frg",[1]pl!$Q:$Q,pos!Z52) / b!Z51 +
        HLOOKUP("dmg",[1]pl!$P:$P,pos!Z52) / b!Z51 * 530 / (184 * EXP(0.24 * avglvl!Z51) + 130) +
        HLOOKUP("spo",[1]pl!$R:$R,pos!Z52) / b!Z51 * 125 +
        MIN(2.2, HLOOKUP("def",[1]pl!$S:$S,pos!Z52) / b!Z51) * 100 +
        ((185 / (0.17 + EXP((gwr!Z51 * 100 - 35) * -0.134))) - 500) * 0.45 +
        (6 - MIN(6,avglvl!Z51)) * -60,)</f>
        <v>702.25102448339555</v>
      </c>
      <c r="AA51" s="33">
        <f>IFERROR(
       (1240 - 1040 / POWER(MIN(6,avglvl!AA51), 0.164)) * HLOOKUP("frg",[1]pl!$Q:$Q,pos!AA52) / b!AA51 +
        HLOOKUP("dmg",[1]pl!$P:$P,pos!AA52) / b!AA51 * 530 / (184 * EXP(0.24 * avglvl!AA51) + 130) +
        HLOOKUP("spo",[1]pl!$R:$R,pos!AA52) / b!AA51 * 125 +
        MIN(2.2, HLOOKUP("def",[1]pl!$S:$S,pos!AA52) / b!AA51) * 100 +
        ((185 / (0.17 + EXP((gwr!AA51 * 100 - 35) * -0.134))) - 500) * 0.45 +
        (6 - MIN(6,avglvl!AA51)) * -60,)</f>
        <v>252.46628746675805</v>
      </c>
      <c r="AB51" s="33">
        <f>IFERROR(
       (1240 - 1040 / POWER(MIN(6,avglvl!AB51), 0.164)) * HLOOKUP("frg",[1]pl!$Q:$Q,pos!AB52) / b!AB51 +
        HLOOKUP("dmg",[1]pl!$P:$P,pos!AB52) / b!AB51 * 530 / (184 * EXP(0.24 * avglvl!AB51) + 130) +
        HLOOKUP("spo",[1]pl!$R:$R,pos!AB52) / b!AB51 * 125 +
        MIN(2.2, HLOOKUP("def",[1]pl!$S:$S,pos!AB52) / b!AB51) * 100 +
        ((185 / (0.17 + EXP((gwr!AB51 * 100 - 35) * -0.134))) - 500) * 0.45 +
        (6 - MIN(6,avglvl!AB51)) * -60,)</f>
        <v>588.41680596258414</v>
      </c>
      <c r="AC51" s="33">
        <f>IFERROR(
       (1240 - 1040 / POWER(MIN(6,avglvl!AC51), 0.164)) * HLOOKUP("frg",[1]pl!$Q:$Q,pos!AC52) / b!AC51 +
        HLOOKUP("dmg",[1]pl!$P:$P,pos!AC52) / b!AC51 * 530 / (184 * EXP(0.24 * avglvl!AC51) + 130) +
        HLOOKUP("spo",[1]pl!$R:$R,pos!AC52) / b!AC51 * 125 +
        MIN(2.2, HLOOKUP("def",[1]pl!$S:$S,pos!AC52) / b!AC51) * 100 +
        ((185 / (0.17 + EXP((gwr!AC51 * 100 - 35) * -0.134))) - 500) * 0.45 +
        (6 - MIN(6,avglvl!AC51)) * -60,)</f>
        <v>656.23274891161054</v>
      </c>
      <c r="AD51" s="33">
        <f>IFERROR(
       (1240 - 1040 / POWER(MIN(6,avglvl!AD51), 0.164)) * HLOOKUP("frg",[1]pl!$Q:$Q,pos!AD52) / b!AD51 +
        HLOOKUP("dmg",[1]pl!$P:$P,pos!AD52) / b!AD51 * 530 / (184 * EXP(0.24 * avglvl!AD51) + 130) +
        HLOOKUP("spo",[1]pl!$R:$R,pos!AD52) / b!AD51 * 125 +
        MIN(2.2, HLOOKUP("def",[1]pl!$S:$S,pos!AD52) / b!AD51) * 100 +
        ((185 / (0.17 + EXP((gwr!AD51 * 100 - 35) * -0.134))) - 500) * 0.45 +
        (6 - MIN(6,avglvl!AD51)) * -60,)</f>
        <v>723.34036340115631</v>
      </c>
      <c r="AE51" s="33">
        <f>IFERROR(
       (1240 - 1040 / POWER(MIN(6,avglvl!AE51), 0.164)) * HLOOKUP("frg",[1]pl!$Q:$Q,pos!AE52) / b!AE51 +
        HLOOKUP("dmg",[1]pl!$P:$P,pos!AE52) / b!AE51 * 530 / (184 * EXP(0.24 * avglvl!AE51) + 130) +
        HLOOKUP("spo",[1]pl!$R:$R,pos!AE52) / b!AE51 * 125 +
        MIN(2.2, HLOOKUP("def",[1]pl!$S:$S,pos!AE52) / b!AE51) * 100 +
        ((185 / (0.17 + EXP((gwr!AE51 * 100 - 35) * -0.134))) - 500) * 0.45 +
        (6 - MIN(6,avglvl!AE51)) * -60,)</f>
        <v>1089.4263570798748</v>
      </c>
    </row>
    <row r="52" spans="1:31" x14ac:dyDescent="0.25">
      <c r="A52" s="33">
        <f>IFERROR(
       (1240 - 1040 / POWER(MIN(6,avglvl!A52), 0.164)) * HLOOKUP("frg",[1]pl!$Q:$Q,pos!A53) / b!A52 +
        HLOOKUP("dmg",[1]pl!$P:$P,pos!A53) / b!A52 * 530 / (184 * EXP(0.24 * avglvl!A52) + 130) +
        HLOOKUP("spo",[1]pl!$R:$R,pos!A53) / b!A52 * 125 +
        MIN(2.2, HLOOKUP("def",[1]pl!$S:$S,pos!A53) / b!A52) * 100 +
        ((185 / (0.17 + EXP((gwr!A52 * 100 - 35) * -0.134))) - 500) * 0.45 +
        (6 - MIN(6,avglvl!A52)) * -60,)</f>
        <v>750.70039698993833</v>
      </c>
      <c r="B52" s="33">
        <f>IFERROR(
       (1240 - 1040 / POWER(MIN(6,avglvl!B52), 0.164)) * HLOOKUP("frg",[1]pl!$Q:$Q,pos!B53) / b!B52 +
        HLOOKUP("dmg",[1]pl!$P:$P,pos!B53) / b!B52 * 530 / (184 * EXP(0.24 * avglvl!B52) + 130) +
        HLOOKUP("spo",[1]pl!$R:$R,pos!B53) / b!B52 * 125 +
        MIN(2.2, HLOOKUP("def",[1]pl!$S:$S,pos!B53) / b!B52) * 100 +
        ((185 / (0.17 + EXP((gwr!B52 * 100 - 35) * -0.134))) - 500) * 0.45 +
        (6 - MIN(6,avglvl!B52)) * -60,)</f>
        <v>294.80284176574065</v>
      </c>
      <c r="C52" s="33">
        <f>IFERROR(
       (1240 - 1040 / POWER(MIN(6,avglvl!C52), 0.164)) * HLOOKUP("frg",[1]pl!$Q:$Q,pos!C53) / b!C52 +
        HLOOKUP("dmg",[1]pl!$P:$P,pos!C53) / b!C52 * 530 / (184 * EXP(0.24 * avglvl!C52) + 130) +
        HLOOKUP("spo",[1]pl!$R:$R,pos!C53) / b!C52 * 125 +
        MIN(2.2, HLOOKUP("def",[1]pl!$S:$S,pos!C53) / b!C52) * 100 +
        ((185 / (0.17 + EXP((gwr!C52 * 100 - 35) * -0.134))) - 500) * 0.45 +
        (6 - MIN(6,avglvl!C52)) * -60,)</f>
        <v>1213.626504294451</v>
      </c>
      <c r="D52" s="33">
        <f>IFERROR(
       (1240 - 1040 / POWER(MIN(6,avglvl!D52), 0.164)) * HLOOKUP("frg",[1]pl!$Q:$Q,pos!D53) / b!D52 +
        HLOOKUP("dmg",[1]pl!$P:$P,pos!D53) / b!D52 * 530 / (184 * EXP(0.24 * avglvl!D52) + 130) +
        HLOOKUP("spo",[1]pl!$R:$R,pos!D53) / b!D52 * 125 +
        MIN(2.2, HLOOKUP("def",[1]pl!$S:$S,pos!D53) / b!D52) * 100 +
        ((185 / (0.17 + EXP((gwr!D52 * 100 - 35) * -0.134))) - 500) * 0.45 +
        (6 - MIN(6,avglvl!D52)) * -60,)</f>
        <v>451.72766601679689</v>
      </c>
      <c r="E52" s="33">
        <f>IFERROR(
       (1240 - 1040 / POWER(MIN(6,avglvl!E52), 0.164)) * HLOOKUP("frg",[1]pl!$Q:$Q,pos!E53) / b!E52 +
        HLOOKUP("dmg",[1]pl!$P:$P,pos!E53) / b!E52 * 530 / (184 * EXP(0.24 * avglvl!E52) + 130) +
        HLOOKUP("spo",[1]pl!$R:$R,pos!E53) / b!E52 * 125 +
        MIN(2.2, HLOOKUP("def",[1]pl!$S:$S,pos!E53) / b!E52) * 100 +
        ((185 / (0.17 + EXP((gwr!E52 * 100 - 35) * -0.134))) - 500) * 0.45 +
        (6 - MIN(6,avglvl!E52)) * -60,)</f>
        <v>919.47585983988245</v>
      </c>
      <c r="F52" s="33">
        <f>IFERROR(
       (1240 - 1040 / POWER(MIN(6,avglvl!F52), 0.164)) * HLOOKUP("frg",[1]pl!$Q:$Q,pos!F53) / b!F52 +
        HLOOKUP("dmg",[1]pl!$P:$P,pos!F53) / b!F52 * 530 / (184 * EXP(0.24 * avglvl!F52) + 130) +
        HLOOKUP("spo",[1]pl!$R:$R,pos!F53) / b!F52 * 125 +
        MIN(2.2, HLOOKUP("def",[1]pl!$S:$S,pos!F53) / b!F52) * 100 +
        ((185 / (0.17 + EXP((gwr!F52 * 100 - 35) * -0.134))) - 500) * 0.45 +
        (6 - MIN(6,avglvl!F52)) * -60,)</f>
        <v>237.58591915787122</v>
      </c>
      <c r="G52" s="33">
        <f>IFERROR(
       (1240 - 1040 / POWER(MIN(6,avglvl!G52), 0.164)) * HLOOKUP("frg",[1]pl!$Q:$Q,pos!G53) / b!G52 +
        HLOOKUP("dmg",[1]pl!$P:$P,pos!G53) / b!G52 * 530 / (184 * EXP(0.24 * avglvl!G52) + 130) +
        HLOOKUP("spo",[1]pl!$R:$R,pos!G53) / b!G52 * 125 +
        MIN(2.2, HLOOKUP("def",[1]pl!$S:$S,pos!G53) / b!G52) * 100 +
        ((185 / (0.17 + EXP((gwr!G52 * 100 - 35) * -0.134))) - 500) * 0.45 +
        (6 - MIN(6,avglvl!G52)) * -60,)</f>
        <v>388.62968942180271</v>
      </c>
      <c r="H52" s="33">
        <f>IFERROR(
       (1240 - 1040 / POWER(MIN(6,avglvl!H52), 0.164)) * HLOOKUP("frg",[1]pl!$Q:$Q,pos!H53) / b!H52 +
        HLOOKUP("dmg",[1]pl!$P:$P,pos!H53) / b!H52 * 530 / (184 * EXP(0.24 * avglvl!H52) + 130) +
        HLOOKUP("spo",[1]pl!$R:$R,pos!H53) / b!H52 * 125 +
        MIN(2.2, HLOOKUP("def",[1]pl!$S:$S,pos!H53) / b!H52) * 100 +
        ((185 / (0.17 + EXP((gwr!H52 * 100 - 35) * -0.134))) - 500) * 0.45 +
        (6 - MIN(6,avglvl!H52)) * -60,)</f>
        <v>621.92456007703686</v>
      </c>
      <c r="I52" s="33">
        <f>IFERROR(
       (1240 - 1040 / POWER(MIN(6,avglvl!I52), 0.164)) * HLOOKUP("frg",[1]pl!$Q:$Q,pos!I53) / b!I52 +
        HLOOKUP("dmg",[1]pl!$P:$P,pos!I53) / b!I52 * 530 / (184 * EXP(0.24 * avglvl!I52) + 130) +
        HLOOKUP("spo",[1]pl!$R:$R,pos!I53) / b!I52 * 125 +
        MIN(2.2, HLOOKUP("def",[1]pl!$S:$S,pos!I53) / b!I52) * 100 +
        ((185 / (0.17 + EXP((gwr!I52 * 100 - 35) * -0.134))) - 500) * 0.45 +
        (6 - MIN(6,avglvl!I52)) * -60,)</f>
        <v>1245.5421801218035</v>
      </c>
      <c r="J52" s="33">
        <f>IFERROR(
       (1240 - 1040 / POWER(MIN(6,avglvl!J52), 0.164)) * HLOOKUP("frg",[1]pl!$Q:$Q,pos!J53) / b!J52 +
        HLOOKUP("dmg",[1]pl!$P:$P,pos!J53) / b!J52 * 530 / (184 * EXP(0.24 * avglvl!J52) + 130) +
        HLOOKUP("spo",[1]pl!$R:$R,pos!J53) / b!J52 * 125 +
        MIN(2.2, HLOOKUP("def",[1]pl!$S:$S,pos!J53) / b!J52) * 100 +
        ((185 / (0.17 + EXP((gwr!J52 * 100 - 35) * -0.134))) - 500) * 0.45 +
        (6 - MIN(6,avglvl!J52)) * -60,)</f>
        <v>364.52642598527598</v>
      </c>
      <c r="K52" s="33">
        <f>IFERROR(
       (1240 - 1040 / POWER(MIN(6,avglvl!K52), 0.164)) * HLOOKUP("frg",[1]pl!$Q:$Q,pos!K53) / b!K52 +
        HLOOKUP("dmg",[1]pl!$P:$P,pos!K53) / b!K52 * 530 / (184 * EXP(0.24 * avglvl!K52) + 130) +
        HLOOKUP("spo",[1]pl!$R:$R,pos!K53) / b!K52 * 125 +
        MIN(2.2, HLOOKUP("def",[1]pl!$S:$S,pos!K53) / b!K52) * 100 +
        ((185 / (0.17 + EXP((gwr!K52 * 100 - 35) * -0.134))) - 500) * 0.45 +
        (6 - MIN(6,avglvl!K52)) * -60,)</f>
        <v>258.46176863570872</v>
      </c>
      <c r="L52" s="33">
        <f>IFERROR(
       (1240 - 1040 / POWER(MIN(6,avglvl!L52), 0.164)) * HLOOKUP("frg",[1]pl!$Q:$Q,pos!L53) / b!L52 +
        HLOOKUP("dmg",[1]pl!$P:$P,pos!L53) / b!L52 * 530 / (184 * EXP(0.24 * avglvl!L52) + 130) +
        HLOOKUP("spo",[1]pl!$R:$R,pos!L53) / b!L52 * 125 +
        MIN(2.2, HLOOKUP("def",[1]pl!$S:$S,pos!L53) / b!L52) * 100 +
        ((185 / (0.17 + EXP((gwr!L52 * 100 - 35) * -0.134))) - 500) * 0.45 +
        (6 - MIN(6,avglvl!L52)) * -60,)</f>
        <v>748.55740654225133</v>
      </c>
      <c r="M52" s="33">
        <f>IFERROR(
       (1240 - 1040 / POWER(MIN(6,avglvl!M52), 0.164)) * HLOOKUP("frg",[1]pl!$Q:$Q,pos!M53) / b!M52 +
        HLOOKUP("dmg",[1]pl!$P:$P,pos!M53) / b!M52 * 530 / (184 * EXP(0.24 * avglvl!M52) + 130) +
        HLOOKUP("spo",[1]pl!$R:$R,pos!M53) / b!M52 * 125 +
        MIN(2.2, HLOOKUP("def",[1]pl!$S:$S,pos!M53) / b!M52) * 100 +
        ((185 / (0.17 + EXP((gwr!M52 * 100 - 35) * -0.134))) - 500) * 0.45 +
        (6 - MIN(6,avglvl!M52)) * -60,)</f>
        <v>317.42308886007197</v>
      </c>
      <c r="N52" s="33">
        <f>IFERROR(
       (1240 - 1040 / POWER(MIN(6,avglvl!N52), 0.164)) * HLOOKUP("frg",[1]pl!$Q:$Q,pos!N53) / b!N52 +
        HLOOKUP("dmg",[1]pl!$P:$P,pos!N53) / b!N52 * 530 / (184 * EXP(0.24 * avglvl!N52) + 130) +
        HLOOKUP("spo",[1]pl!$R:$R,pos!N53) / b!N52 * 125 +
        MIN(2.2, HLOOKUP("def",[1]pl!$S:$S,pos!N53) / b!N52) * 100 +
        ((185 / (0.17 + EXP((gwr!N52 * 100 - 35) * -0.134))) - 500) * 0.45 +
        (6 - MIN(6,avglvl!N52)) * -60,)</f>
        <v>1079.6712635337851</v>
      </c>
      <c r="O52" s="33">
        <f>IFERROR(
       (1240 - 1040 / POWER(MIN(6,avglvl!O52), 0.164)) * HLOOKUP("frg",[1]pl!$Q:$Q,pos!O53) / b!O52 +
        HLOOKUP("dmg",[1]pl!$P:$P,pos!O53) / b!O52 * 530 / (184 * EXP(0.24 * avglvl!O52) + 130) +
        HLOOKUP("spo",[1]pl!$R:$R,pos!O53) / b!O52 * 125 +
        MIN(2.2, HLOOKUP("def",[1]pl!$S:$S,pos!O53) / b!O52) * 100 +
        ((185 / (0.17 + EXP((gwr!O52 * 100 - 35) * -0.134))) - 500) * 0.45 +
        (6 - MIN(6,avglvl!O52)) * -60,)</f>
        <v>572.6586337431404</v>
      </c>
      <c r="Q52" s="33">
        <f>IFERROR(
       (1240 - 1040 / POWER(MIN(6,avglvl!Q52), 0.164)) * HLOOKUP("frg",[1]pl!$Q:$Q,pos!Q53) / b!Q52 +
        HLOOKUP("dmg",[1]pl!$P:$P,pos!Q53) / b!Q52 * 530 / (184 * EXP(0.24 * avglvl!Q52) + 130) +
        HLOOKUP("spo",[1]pl!$R:$R,pos!Q53) / b!Q52 * 125 +
        MIN(2.2, HLOOKUP("def",[1]pl!$S:$S,pos!Q53) / b!Q52) * 100 +
        ((185 / (0.17 + EXP((gwr!Q52 * 100 - 35) * -0.134))) - 500) * 0.45 +
        (6 - MIN(6,avglvl!Q52)) * -60,)</f>
        <v>313.09109304891427</v>
      </c>
      <c r="R52" s="33">
        <f>IFERROR(
       (1240 - 1040 / POWER(MIN(6,avglvl!R52), 0.164)) * HLOOKUP("frg",[1]pl!$Q:$Q,pos!R53) / b!R52 +
        HLOOKUP("dmg",[1]pl!$P:$P,pos!R53) / b!R52 * 530 / (184 * EXP(0.24 * avglvl!R52) + 130) +
        HLOOKUP("spo",[1]pl!$R:$R,pos!R53) / b!R52 * 125 +
        MIN(2.2, HLOOKUP("def",[1]pl!$S:$S,pos!R53) / b!R52) * 100 +
        ((185 / (0.17 + EXP((gwr!R52 * 100 - 35) * -0.134))) - 500) * 0.45 +
        (6 - MIN(6,avglvl!R52)) * -60,)</f>
        <v>306.14709892640394</v>
      </c>
      <c r="S52" s="33">
        <f>IFERROR(
       (1240 - 1040 / POWER(MIN(6,avglvl!S52), 0.164)) * HLOOKUP("frg",[1]pl!$Q:$Q,pos!S53) / b!S52 +
        HLOOKUP("dmg",[1]pl!$P:$P,pos!S53) / b!S52 * 530 / (184 * EXP(0.24 * avglvl!S52) + 130) +
        HLOOKUP("spo",[1]pl!$R:$R,pos!S53) / b!S52 * 125 +
        MIN(2.2, HLOOKUP("def",[1]pl!$S:$S,pos!S53) / b!S52) * 100 +
        ((185 / (0.17 + EXP((gwr!S52 * 100 - 35) * -0.134))) - 500) * 0.45 +
        (6 - MIN(6,avglvl!S52)) * -60,)</f>
        <v>144.21415890984451</v>
      </c>
      <c r="T52" s="33">
        <f>IFERROR(
       (1240 - 1040 / POWER(MIN(6,avglvl!T52), 0.164)) * HLOOKUP("frg",[1]pl!$Q:$Q,pos!T53) / b!T52 +
        HLOOKUP("dmg",[1]pl!$P:$P,pos!T53) / b!T52 * 530 / (184 * EXP(0.24 * avglvl!T52) + 130) +
        HLOOKUP("spo",[1]pl!$R:$R,pos!T53) / b!T52 * 125 +
        MIN(2.2, HLOOKUP("def",[1]pl!$S:$S,pos!T53) / b!T52) * 100 +
        ((185 / (0.17 + EXP((gwr!T52 * 100 - 35) * -0.134))) - 500) * 0.45 +
        (6 - MIN(6,avglvl!T52)) * -60,)</f>
        <v>623.37804182786113</v>
      </c>
      <c r="U52" s="33">
        <f>IFERROR(
       (1240 - 1040 / POWER(MIN(6,avglvl!U52), 0.164)) * HLOOKUP("frg",[1]pl!$Q:$Q,pos!U53) / b!U52 +
        HLOOKUP("dmg",[1]pl!$P:$P,pos!U53) / b!U52 * 530 / (184 * EXP(0.24 * avglvl!U52) + 130) +
        HLOOKUP("spo",[1]pl!$R:$R,pos!U53) / b!U52 * 125 +
        MIN(2.2, HLOOKUP("def",[1]pl!$S:$S,pos!U53) / b!U52) * 100 +
        ((185 / (0.17 + EXP((gwr!U52 * 100 - 35) * -0.134))) - 500) * 0.45 +
        (6 - MIN(6,avglvl!U52)) * -60,)</f>
        <v>850.41561094111705</v>
      </c>
      <c r="V52" s="33">
        <f>IFERROR(
       (1240 - 1040 / POWER(MIN(6,avglvl!V52), 0.164)) * HLOOKUP("frg",[1]pl!$Q:$Q,pos!V53) / b!V52 +
        HLOOKUP("dmg",[1]pl!$P:$P,pos!V53) / b!V52 * 530 / (184 * EXP(0.24 * avglvl!V52) + 130) +
        HLOOKUP("spo",[1]pl!$R:$R,pos!V53) / b!V52 * 125 +
        MIN(2.2, HLOOKUP("def",[1]pl!$S:$S,pos!V53) / b!V52) * 100 +
        ((185 / (0.17 + EXP((gwr!V52 * 100 - 35) * -0.134))) - 500) * 0.45 +
        (6 - MIN(6,avglvl!V52)) * -60,)</f>
        <v>161.85208488843182</v>
      </c>
      <c r="W52" s="33">
        <f>IFERROR(
       (1240 - 1040 / POWER(MIN(6,avglvl!W52), 0.164)) * HLOOKUP("frg",[1]pl!$Q:$Q,pos!W53) / b!W52 +
        HLOOKUP("dmg",[1]pl!$P:$P,pos!W53) / b!W52 * 530 / (184 * EXP(0.24 * avglvl!W52) + 130) +
        HLOOKUP("spo",[1]pl!$R:$R,pos!W53) / b!W52 * 125 +
        MIN(2.2, HLOOKUP("def",[1]pl!$S:$S,pos!W53) / b!W52) * 100 +
        ((185 / (0.17 + EXP((gwr!W52 * 100 - 35) * -0.134))) - 500) * 0.45 +
        (6 - MIN(6,avglvl!W52)) * -60,)</f>
        <v>958.5658201671796</v>
      </c>
      <c r="X52" s="33">
        <f>IFERROR(
       (1240 - 1040 / POWER(MIN(6,avglvl!X52), 0.164)) * HLOOKUP("frg",[1]pl!$Q:$Q,pos!X53) / b!X52 +
        HLOOKUP("dmg",[1]pl!$P:$P,pos!X53) / b!X52 * 530 / (184 * EXP(0.24 * avglvl!X52) + 130) +
        HLOOKUP("spo",[1]pl!$R:$R,pos!X53) / b!X52 * 125 +
        MIN(2.2, HLOOKUP("def",[1]pl!$S:$S,pos!X53) / b!X52) * 100 +
        ((185 / (0.17 + EXP((gwr!X52 * 100 - 35) * -0.134))) - 500) * 0.45 +
        (6 - MIN(6,avglvl!X52)) * -60,)</f>
        <v>967.36559245875787</v>
      </c>
      <c r="Y52" s="33">
        <f>IFERROR(
       (1240 - 1040 / POWER(MIN(6,avglvl!Y52), 0.164)) * HLOOKUP("frg",[1]pl!$Q:$Q,pos!Y53) / b!Y52 +
        HLOOKUP("dmg",[1]pl!$P:$P,pos!Y53) / b!Y52 * 530 / (184 * EXP(0.24 * avglvl!Y52) + 130) +
        HLOOKUP("spo",[1]pl!$R:$R,pos!Y53) / b!Y52 * 125 +
        MIN(2.2, HLOOKUP("def",[1]pl!$S:$S,pos!Y53) / b!Y52) * 100 +
        ((185 / (0.17 + EXP((gwr!Y52 * 100 - 35) * -0.134))) - 500) * 0.45 +
        (6 - MIN(6,avglvl!Y52)) * -60,)</f>
        <v>716.20927996966577</v>
      </c>
      <c r="Z52" s="33">
        <f>IFERROR(
       (1240 - 1040 / POWER(MIN(6,avglvl!Z52), 0.164)) * HLOOKUP("frg",[1]pl!$Q:$Q,pos!Z53) / b!Z52 +
        HLOOKUP("dmg",[1]pl!$P:$P,pos!Z53) / b!Z52 * 530 / (184 * EXP(0.24 * avglvl!Z52) + 130) +
        HLOOKUP("spo",[1]pl!$R:$R,pos!Z53) / b!Z52 * 125 +
        MIN(2.2, HLOOKUP("def",[1]pl!$S:$S,pos!Z53) / b!Z52) * 100 +
        ((185 / (0.17 + EXP((gwr!Z52 * 100 - 35) * -0.134))) - 500) * 0.45 +
        (6 - MIN(6,avglvl!Z52)) * -60,)</f>
        <v>749.51749065837544</v>
      </c>
      <c r="AA52" s="33">
        <f>IFERROR(
       (1240 - 1040 / POWER(MIN(6,avglvl!AA52), 0.164)) * HLOOKUP("frg",[1]pl!$Q:$Q,pos!AA53) / b!AA52 +
        HLOOKUP("dmg",[1]pl!$P:$P,pos!AA53) / b!AA52 * 530 / (184 * EXP(0.24 * avglvl!AA52) + 130) +
        HLOOKUP("spo",[1]pl!$R:$R,pos!AA53) / b!AA52 * 125 +
        MIN(2.2, HLOOKUP("def",[1]pl!$S:$S,pos!AA53) / b!AA52) * 100 +
        ((185 / (0.17 + EXP((gwr!AA52 * 100 - 35) * -0.134))) - 500) * 0.45 +
        (6 - MIN(6,avglvl!AA52)) * -60,)</f>
        <v>893.27449686908153</v>
      </c>
      <c r="AB52" s="33">
        <f>IFERROR(
       (1240 - 1040 / POWER(MIN(6,avglvl!AB52), 0.164)) * HLOOKUP("frg",[1]pl!$Q:$Q,pos!AB53) / b!AB52 +
        HLOOKUP("dmg",[1]pl!$P:$P,pos!AB53) / b!AB52 * 530 / (184 * EXP(0.24 * avglvl!AB52) + 130) +
        HLOOKUP("spo",[1]pl!$R:$R,pos!AB53) / b!AB52 * 125 +
        MIN(2.2, HLOOKUP("def",[1]pl!$S:$S,pos!AB53) / b!AB52) * 100 +
        ((185 / (0.17 + EXP((gwr!AB52 * 100 - 35) * -0.134))) - 500) * 0.45 +
        (6 - MIN(6,avglvl!AB52)) * -60,)</f>
        <v>366.65571138358217</v>
      </c>
      <c r="AC52" s="33">
        <f>IFERROR(
       (1240 - 1040 / POWER(MIN(6,avglvl!AC52), 0.164)) * HLOOKUP("frg",[1]pl!$Q:$Q,pos!AC53) / b!AC52 +
        HLOOKUP("dmg",[1]pl!$P:$P,pos!AC53) / b!AC52 * 530 / (184 * EXP(0.24 * avglvl!AC52) + 130) +
        HLOOKUP("spo",[1]pl!$R:$R,pos!AC53) / b!AC52 * 125 +
        MIN(2.2, HLOOKUP("def",[1]pl!$S:$S,pos!AC53) / b!AC52) * 100 +
        ((185 / (0.17 + EXP((gwr!AC52 * 100 - 35) * -0.134))) - 500) * 0.45 +
        (6 - MIN(6,avglvl!AC52)) * -60,)</f>
        <v>942.43408069937823</v>
      </c>
      <c r="AD52" s="33">
        <f>IFERROR(
       (1240 - 1040 / POWER(MIN(6,avglvl!AD52), 0.164)) * HLOOKUP("frg",[1]pl!$Q:$Q,pos!AD53) / b!AD52 +
        HLOOKUP("dmg",[1]pl!$P:$P,pos!AD53) / b!AD52 * 530 / (184 * EXP(0.24 * avglvl!AD52) + 130) +
        HLOOKUP("spo",[1]pl!$R:$R,pos!AD53) / b!AD52 * 125 +
        MIN(2.2, HLOOKUP("def",[1]pl!$S:$S,pos!AD53) / b!AD52) * 100 +
        ((185 / (0.17 + EXP((gwr!AD52 * 100 - 35) * -0.134))) - 500) * 0.45 +
        (6 - MIN(6,avglvl!AD52)) * -60,)</f>
        <v>686.22943900171583</v>
      </c>
      <c r="AE52" s="33">
        <f>IFERROR(
       (1240 - 1040 / POWER(MIN(6,avglvl!AE52), 0.164)) * HLOOKUP("frg",[1]pl!$Q:$Q,pos!AE53) / b!AE52 +
        HLOOKUP("dmg",[1]pl!$P:$P,pos!AE53) / b!AE52 * 530 / (184 * EXP(0.24 * avglvl!AE52) + 130) +
        HLOOKUP("spo",[1]pl!$R:$R,pos!AE53) / b!AE52 * 125 +
        MIN(2.2, HLOOKUP("def",[1]pl!$S:$S,pos!AE53) / b!AE52) * 100 +
        ((185 / (0.17 + EXP((gwr!AE52 * 100 - 35) * -0.134))) - 500) * 0.45 +
        (6 - MIN(6,avglvl!AE52)) * -60,)</f>
        <v>951.68592531898298</v>
      </c>
    </row>
    <row r="53" spans="1:31" x14ac:dyDescent="0.25">
      <c r="A53" s="33">
        <f>IFERROR(
       (1240 - 1040 / POWER(MIN(6,avglvl!A53), 0.164)) * HLOOKUP("frg",[1]pl!$Q:$Q,pos!A54) / b!A53 +
        HLOOKUP("dmg",[1]pl!$P:$P,pos!A54) / b!A53 * 530 / (184 * EXP(0.24 * avglvl!A53) + 130) +
        HLOOKUP("spo",[1]pl!$R:$R,pos!A54) / b!A53 * 125 +
        MIN(2.2, HLOOKUP("def",[1]pl!$S:$S,pos!A54) / b!A53) * 100 +
        ((185 / (0.17 + EXP((gwr!A53 * 100 - 35) * -0.134))) - 500) * 0.45 +
        (6 - MIN(6,avglvl!A53)) * -60,)</f>
        <v>963.68038539108875</v>
      </c>
      <c r="B53" s="33">
        <f>IFERROR(
       (1240 - 1040 / POWER(MIN(6,avglvl!B53), 0.164)) * HLOOKUP("frg",[1]pl!$Q:$Q,pos!B54) / b!B53 +
        HLOOKUP("dmg",[1]pl!$P:$P,pos!B54) / b!B53 * 530 / (184 * EXP(0.24 * avglvl!B53) + 130) +
        HLOOKUP("spo",[1]pl!$R:$R,pos!B54) / b!B53 * 125 +
        MIN(2.2, HLOOKUP("def",[1]pl!$S:$S,pos!B54) / b!B53) * 100 +
        ((185 / (0.17 + EXP((gwr!B53 * 100 - 35) * -0.134))) - 500) * 0.45 +
        (6 - MIN(6,avglvl!B53)) * -60,)</f>
        <v>185.4561347514898</v>
      </c>
      <c r="C53" s="33">
        <f>IFERROR(
       (1240 - 1040 / POWER(MIN(6,avglvl!C53), 0.164)) * HLOOKUP("frg",[1]pl!$Q:$Q,pos!C54) / b!C53 +
        HLOOKUP("dmg",[1]pl!$P:$P,pos!C54) / b!C53 * 530 / (184 * EXP(0.24 * avglvl!C53) + 130) +
        HLOOKUP("spo",[1]pl!$R:$R,pos!C54) / b!C53 * 125 +
        MIN(2.2, HLOOKUP("def",[1]pl!$S:$S,pos!C54) / b!C53) * 100 +
        ((185 / (0.17 + EXP((gwr!C53 * 100 - 35) * -0.134))) - 500) * 0.45 +
        (6 - MIN(6,avglvl!C53)) * -60,)</f>
        <v>1213.626504294451</v>
      </c>
      <c r="D53" s="33">
        <f>IFERROR(
       (1240 - 1040 / POWER(MIN(6,avglvl!D53), 0.164)) * HLOOKUP("frg",[1]pl!$Q:$Q,pos!D54) / b!D53 +
        HLOOKUP("dmg",[1]pl!$P:$P,pos!D54) / b!D53 * 530 / (184 * EXP(0.24 * avglvl!D53) + 130) +
        HLOOKUP("spo",[1]pl!$R:$R,pos!D54) / b!D53 * 125 +
        MIN(2.2, HLOOKUP("def",[1]pl!$S:$S,pos!D54) / b!D53) * 100 +
        ((185 / (0.17 + EXP((gwr!D53 * 100 - 35) * -0.134))) - 500) * 0.45 +
        (6 - MIN(6,avglvl!D53)) * -60,)</f>
        <v>750.73089678998053</v>
      </c>
      <c r="E53" s="33">
        <f>IFERROR(
       (1240 - 1040 / POWER(MIN(6,avglvl!E53), 0.164)) * HLOOKUP("frg",[1]pl!$Q:$Q,pos!E54) / b!E53 +
        HLOOKUP("dmg",[1]pl!$P:$P,pos!E54) / b!E53 * 530 / (184 * EXP(0.24 * avglvl!E53) + 130) +
        HLOOKUP("spo",[1]pl!$R:$R,pos!E54) / b!E53 * 125 +
        MIN(2.2, HLOOKUP("def",[1]pl!$S:$S,pos!E54) / b!E53) * 100 +
        ((185 / (0.17 + EXP((gwr!E53 * 100 - 35) * -0.134))) - 500) * 0.45 +
        (6 - MIN(6,avglvl!E53)) * -60,)</f>
        <v>1155.4310920952555</v>
      </c>
      <c r="F53" s="33">
        <f>IFERROR(
       (1240 - 1040 / POWER(MIN(6,avglvl!F53), 0.164)) * HLOOKUP("frg",[1]pl!$Q:$Q,pos!F54) / b!F53 +
        HLOOKUP("dmg",[1]pl!$P:$P,pos!F54) / b!F53 * 530 / (184 * EXP(0.24 * avglvl!F53) + 130) +
        HLOOKUP("spo",[1]pl!$R:$R,pos!F54) / b!F53 * 125 +
        MIN(2.2, HLOOKUP("def",[1]pl!$S:$S,pos!F54) / b!F53) * 100 +
        ((185 / (0.17 + EXP((gwr!F53 * 100 - 35) * -0.134))) - 500) * 0.45 +
        (6 - MIN(6,avglvl!F53)) * -60,)</f>
        <v>224.06892057712497</v>
      </c>
      <c r="G53" s="33">
        <f>IFERROR(
       (1240 - 1040 / POWER(MIN(6,avglvl!G53), 0.164)) * HLOOKUP("frg",[1]pl!$Q:$Q,pos!G54) / b!G53 +
        HLOOKUP("dmg",[1]pl!$P:$P,pos!G54) / b!G53 * 530 / (184 * EXP(0.24 * avglvl!G53) + 130) +
        HLOOKUP("spo",[1]pl!$R:$R,pos!G54) / b!G53 * 125 +
        MIN(2.2, HLOOKUP("def",[1]pl!$S:$S,pos!G54) / b!G53) * 100 +
        ((185 / (0.17 + EXP((gwr!G53 * 100 - 35) * -0.134))) - 500) * 0.45 +
        (6 - MIN(6,avglvl!G53)) * -60,)</f>
        <v>392.92909543344666</v>
      </c>
      <c r="H53" s="33">
        <f>IFERROR(
       (1240 - 1040 / POWER(MIN(6,avglvl!H53), 0.164)) * HLOOKUP("frg",[1]pl!$Q:$Q,pos!H54) / b!H53 +
        HLOOKUP("dmg",[1]pl!$P:$P,pos!H54) / b!H53 * 530 / (184 * EXP(0.24 * avglvl!H53) + 130) +
        HLOOKUP("spo",[1]pl!$R:$R,pos!H54) / b!H53 * 125 +
        MIN(2.2, HLOOKUP("def",[1]pl!$S:$S,pos!H54) / b!H53) * 100 +
        ((185 / (0.17 + EXP((gwr!H53 * 100 - 35) * -0.134))) - 500) * 0.45 +
        (6 - MIN(6,avglvl!H53)) * -60,)</f>
        <v>352.1864442331638</v>
      </c>
      <c r="I53" s="33">
        <f>IFERROR(
       (1240 - 1040 / POWER(MIN(6,avglvl!I53), 0.164)) * HLOOKUP("frg",[1]pl!$Q:$Q,pos!I54) / b!I53 +
        HLOOKUP("dmg",[1]pl!$P:$P,pos!I54) / b!I53 * 530 / (184 * EXP(0.24 * avglvl!I53) + 130) +
        HLOOKUP("spo",[1]pl!$R:$R,pos!I54) / b!I53 * 125 +
        MIN(2.2, HLOOKUP("def",[1]pl!$S:$S,pos!I54) / b!I53) * 100 +
        ((185 / (0.17 + EXP((gwr!I53 * 100 - 35) * -0.134))) - 500) * 0.45 +
        (6 - MIN(6,avglvl!I53)) * -60,)</f>
        <v>94.910937376922618</v>
      </c>
      <c r="J53" s="33">
        <f>IFERROR(
       (1240 - 1040 / POWER(MIN(6,avglvl!J53), 0.164)) * HLOOKUP("frg",[1]pl!$Q:$Q,pos!J54) / b!J53 +
        HLOOKUP("dmg",[1]pl!$P:$P,pos!J54) / b!J53 * 530 / (184 * EXP(0.24 * avglvl!J53) + 130) +
        HLOOKUP("spo",[1]pl!$R:$R,pos!J54) / b!J53 * 125 +
        MIN(2.2, HLOOKUP("def",[1]pl!$S:$S,pos!J54) / b!J53) * 100 +
        ((185 / (0.17 + EXP((gwr!J53 * 100 - 35) * -0.134))) - 500) * 0.45 +
        (6 - MIN(6,avglvl!J53)) * -60,)</f>
        <v>544.70000664109887</v>
      </c>
      <c r="K53" s="33">
        <f>IFERROR(
       (1240 - 1040 / POWER(MIN(6,avglvl!K53), 0.164)) * HLOOKUP("frg",[1]pl!$Q:$Q,pos!K54) / b!K53 +
        HLOOKUP("dmg",[1]pl!$P:$P,pos!K54) / b!K53 * 530 / (184 * EXP(0.24 * avglvl!K53) + 130) +
        HLOOKUP("spo",[1]pl!$R:$R,pos!K54) / b!K53 * 125 +
        MIN(2.2, HLOOKUP("def",[1]pl!$S:$S,pos!K54) / b!K53) * 100 +
        ((185 / (0.17 + EXP((gwr!K53 * 100 - 35) * -0.134))) - 500) * 0.45 +
        (6 - MIN(6,avglvl!K53)) * -60,)</f>
        <v>349.92539832583043</v>
      </c>
      <c r="L53" s="33">
        <f>IFERROR(
       (1240 - 1040 / POWER(MIN(6,avglvl!L53), 0.164)) * HLOOKUP("frg",[1]pl!$Q:$Q,pos!L54) / b!L53 +
        HLOOKUP("dmg",[1]pl!$P:$P,pos!L54) / b!L53 * 530 / (184 * EXP(0.24 * avglvl!L53) + 130) +
        HLOOKUP("spo",[1]pl!$R:$R,pos!L54) / b!L53 * 125 +
        MIN(2.2, HLOOKUP("def",[1]pl!$S:$S,pos!L54) / b!L53) * 100 +
        ((185 / (0.17 + EXP((gwr!L53 * 100 - 35) * -0.134))) - 500) * 0.45 +
        (6 - MIN(6,avglvl!L53)) * -60,)</f>
        <v>609.43023864072109</v>
      </c>
      <c r="M53" s="33">
        <f>IFERROR(
       (1240 - 1040 / POWER(MIN(6,avglvl!M53), 0.164)) * HLOOKUP("frg",[1]pl!$Q:$Q,pos!M54) / b!M53 +
        HLOOKUP("dmg",[1]pl!$P:$P,pos!M54) / b!M53 * 530 / (184 * EXP(0.24 * avglvl!M53) + 130) +
        HLOOKUP("spo",[1]pl!$R:$R,pos!M54) / b!M53 * 125 +
        MIN(2.2, HLOOKUP("def",[1]pl!$S:$S,pos!M54) / b!M53) * 100 +
        ((185 / (0.17 + EXP((gwr!M53 * 100 - 35) * -0.134))) - 500) * 0.45 +
        (6 - MIN(6,avglvl!M53)) * -60,)</f>
        <v>468.17358740558961</v>
      </c>
      <c r="N53" s="33">
        <f>IFERROR(
       (1240 - 1040 / POWER(MIN(6,avglvl!N53), 0.164)) * HLOOKUP("frg",[1]pl!$Q:$Q,pos!N54) / b!N53 +
        HLOOKUP("dmg",[1]pl!$P:$P,pos!N54) / b!N53 * 530 / (184 * EXP(0.24 * avglvl!N53) + 130) +
        HLOOKUP("spo",[1]pl!$R:$R,pos!N54) / b!N53 * 125 +
        MIN(2.2, HLOOKUP("def",[1]pl!$S:$S,pos!N54) / b!N53) * 100 +
        ((185 / (0.17 + EXP((gwr!N53 * 100 - 35) * -0.134))) - 500) * 0.45 +
        (6 - MIN(6,avglvl!N53)) * -60,)</f>
        <v>484.75468640701843</v>
      </c>
      <c r="O53" s="33">
        <f>IFERROR(
       (1240 - 1040 / POWER(MIN(6,avglvl!O53), 0.164)) * HLOOKUP("frg",[1]pl!$Q:$Q,pos!O54) / b!O53 +
        HLOOKUP("dmg",[1]pl!$P:$P,pos!O54) / b!O53 * 530 / (184 * EXP(0.24 * avglvl!O53) + 130) +
        HLOOKUP("spo",[1]pl!$R:$R,pos!O54) / b!O53 * 125 +
        MIN(2.2, HLOOKUP("def",[1]pl!$S:$S,pos!O54) / b!O53) * 100 +
        ((185 / (0.17 + EXP((gwr!O53 * 100 - 35) * -0.134))) - 500) * 0.45 +
        (6 - MIN(6,avglvl!O53)) * -60,)</f>
        <v>201.37648294411525</v>
      </c>
      <c r="Q53" s="33">
        <f>IFERROR(
       (1240 - 1040 / POWER(MIN(6,avglvl!Q53), 0.164)) * HLOOKUP("frg",[1]pl!$Q:$Q,pos!Q54) / b!Q53 +
        HLOOKUP("dmg",[1]pl!$P:$P,pos!Q54) / b!Q53 * 530 / (184 * EXP(0.24 * avglvl!Q53) + 130) +
        HLOOKUP("spo",[1]pl!$R:$R,pos!Q54) / b!Q53 * 125 +
        MIN(2.2, HLOOKUP("def",[1]pl!$S:$S,pos!Q54) / b!Q53) * 100 +
        ((185 / (0.17 + EXP((gwr!Q53 * 100 - 35) * -0.134))) - 500) * 0.45 +
        (6 - MIN(6,avglvl!Q53)) * -60,)</f>
        <v>593.49260302855669</v>
      </c>
      <c r="R53" s="33">
        <f>IFERROR(
       (1240 - 1040 / POWER(MIN(6,avglvl!R53), 0.164)) * HLOOKUP("frg",[1]pl!$Q:$Q,pos!R54) / b!R53 +
        HLOOKUP("dmg",[1]pl!$P:$P,pos!R54) / b!R53 * 530 / (184 * EXP(0.24 * avglvl!R53) + 130) +
        HLOOKUP("spo",[1]pl!$R:$R,pos!R54) / b!R53 * 125 +
        MIN(2.2, HLOOKUP("def",[1]pl!$S:$S,pos!R54) / b!R53) * 100 +
        ((185 / (0.17 + EXP((gwr!R53 * 100 - 35) * -0.134))) - 500) * 0.45 +
        (6 - MIN(6,avglvl!R53)) * -60,)</f>
        <v>273.69688010966706</v>
      </c>
      <c r="S53" s="33">
        <f>IFERROR(
       (1240 - 1040 / POWER(MIN(6,avglvl!S53), 0.164)) * HLOOKUP("frg",[1]pl!$Q:$Q,pos!S54) / b!S53 +
        HLOOKUP("dmg",[1]pl!$P:$P,pos!S54) / b!S53 * 530 / (184 * EXP(0.24 * avglvl!S53) + 130) +
        HLOOKUP("spo",[1]pl!$R:$R,pos!S54) / b!S53 * 125 +
        MIN(2.2, HLOOKUP("def",[1]pl!$S:$S,pos!S54) / b!S53) * 100 +
        ((185 / (0.17 + EXP((gwr!S53 * 100 - 35) * -0.134))) - 500) * 0.45 +
        (6 - MIN(6,avglvl!S53)) * -60,)</f>
        <v>603.48431466157615</v>
      </c>
      <c r="T53" s="33">
        <f>IFERROR(
       (1240 - 1040 / POWER(MIN(6,avglvl!T53), 0.164)) * HLOOKUP("frg",[1]pl!$Q:$Q,pos!T54) / b!T53 +
        HLOOKUP("dmg",[1]pl!$P:$P,pos!T54) / b!T53 * 530 / (184 * EXP(0.24 * avglvl!T53) + 130) +
        HLOOKUP("spo",[1]pl!$R:$R,pos!T54) / b!T53 * 125 +
        MIN(2.2, HLOOKUP("def",[1]pl!$S:$S,pos!T54) / b!T53) * 100 +
        ((185 / (0.17 + EXP((gwr!T53 * 100 - 35) * -0.134))) - 500) * 0.45 +
        (6 - MIN(6,avglvl!T53)) * -60,)</f>
        <v>457.05948976070988</v>
      </c>
      <c r="U53" s="33">
        <f>IFERROR(
       (1240 - 1040 / POWER(MIN(6,avglvl!U53), 0.164)) * HLOOKUP("frg",[1]pl!$Q:$Q,pos!U54) / b!U53 +
        HLOOKUP("dmg",[1]pl!$P:$P,pos!U54) / b!U53 * 530 / (184 * EXP(0.24 * avglvl!U53) + 130) +
        HLOOKUP("spo",[1]pl!$R:$R,pos!U54) / b!U53 * 125 +
        MIN(2.2, HLOOKUP("def",[1]pl!$S:$S,pos!U54) / b!U53) * 100 +
        ((185 / (0.17 + EXP((gwr!U53 * 100 - 35) * -0.134))) - 500) * 0.45 +
        (6 - MIN(6,avglvl!U53)) * -60,)</f>
        <v>983.31424714198738</v>
      </c>
      <c r="V53" s="33">
        <f>IFERROR(
       (1240 - 1040 / POWER(MIN(6,avglvl!V53), 0.164)) * HLOOKUP("frg",[1]pl!$Q:$Q,pos!V54) / b!V53 +
        HLOOKUP("dmg",[1]pl!$P:$P,pos!V54) / b!V53 * 530 / (184 * EXP(0.24 * avglvl!V53) + 130) +
        HLOOKUP("spo",[1]pl!$R:$R,pos!V54) / b!V53 * 125 +
        MIN(2.2, HLOOKUP("def",[1]pl!$S:$S,pos!V54) / b!V53) * 100 +
        ((185 / (0.17 + EXP((gwr!V53 * 100 - 35) * -0.134))) - 500) * 0.45 +
        (6 - MIN(6,avglvl!V53)) * -60,)</f>
        <v>279.64135962932221</v>
      </c>
      <c r="W53" s="33">
        <f>IFERROR(
       (1240 - 1040 / POWER(MIN(6,avglvl!W53), 0.164)) * HLOOKUP("frg",[1]pl!$Q:$Q,pos!W54) / b!W53 +
        HLOOKUP("dmg",[1]pl!$P:$P,pos!W54) / b!W53 * 530 / (184 * EXP(0.24 * avglvl!W53) + 130) +
        HLOOKUP("spo",[1]pl!$R:$R,pos!W54) / b!W53 * 125 +
        MIN(2.2, HLOOKUP("def",[1]pl!$S:$S,pos!W54) / b!W53) * 100 +
        ((185 / (0.17 + EXP((gwr!W53 * 100 - 35) * -0.134))) - 500) * 0.45 +
        (6 - MIN(6,avglvl!W53)) * -60,)</f>
        <v>444.17753132215819</v>
      </c>
      <c r="X53" s="33">
        <f>IFERROR(
       (1240 - 1040 / POWER(MIN(6,avglvl!X53), 0.164)) * HLOOKUP("frg",[1]pl!$Q:$Q,pos!X54) / b!X53 +
        HLOOKUP("dmg",[1]pl!$P:$P,pos!X54) / b!X53 * 530 / (184 * EXP(0.24 * avglvl!X53) + 130) +
        HLOOKUP("spo",[1]pl!$R:$R,pos!X54) / b!X53 * 125 +
        MIN(2.2, HLOOKUP("def",[1]pl!$S:$S,pos!X54) / b!X53) * 100 +
        ((185 / (0.17 + EXP((gwr!X53 * 100 - 35) * -0.134))) - 500) * 0.45 +
        (6 - MIN(6,avglvl!X53)) * -60,)</f>
        <v>886.13728267598958</v>
      </c>
      <c r="Y53" s="33">
        <f>IFERROR(
       (1240 - 1040 / POWER(MIN(6,avglvl!Y53), 0.164)) * HLOOKUP("frg",[1]pl!$Q:$Q,pos!Y54) / b!Y53 +
        HLOOKUP("dmg",[1]pl!$P:$P,pos!Y54) / b!Y53 * 530 / (184 * EXP(0.24 * avglvl!Y53) + 130) +
        HLOOKUP("spo",[1]pl!$R:$R,pos!Y54) / b!Y53 * 125 +
        MIN(2.2, HLOOKUP("def",[1]pl!$S:$S,pos!Y54) / b!Y53) * 100 +
        ((185 / (0.17 + EXP((gwr!Y53 * 100 - 35) * -0.134))) - 500) * 0.45 +
        (6 - MIN(6,avglvl!Y53)) * -60,)</f>
        <v>262.86697131306039</v>
      </c>
      <c r="Z53" s="33">
        <f>IFERROR(
       (1240 - 1040 / POWER(MIN(6,avglvl!Z53), 0.164)) * HLOOKUP("frg",[1]pl!$Q:$Q,pos!Z54) / b!Z53 +
        HLOOKUP("dmg",[1]pl!$P:$P,pos!Z54) / b!Z53 * 530 / (184 * EXP(0.24 * avglvl!Z53) + 130) +
        HLOOKUP("spo",[1]pl!$R:$R,pos!Z54) / b!Z53 * 125 +
        MIN(2.2, HLOOKUP("def",[1]pl!$S:$S,pos!Z54) / b!Z53) * 100 +
        ((185 / (0.17 + EXP((gwr!Z53 * 100 - 35) * -0.134))) - 500) * 0.45 +
        (6 - MIN(6,avglvl!Z53)) * -60,)</f>
        <v>548.96808529769658</v>
      </c>
      <c r="AA53" s="33">
        <f>IFERROR(
       (1240 - 1040 / POWER(MIN(6,avglvl!AA53), 0.164)) * HLOOKUP("frg",[1]pl!$Q:$Q,pos!AA54) / b!AA53 +
        HLOOKUP("dmg",[1]pl!$P:$P,pos!AA54) / b!AA53 * 530 / (184 * EXP(0.24 * avglvl!AA53) + 130) +
        HLOOKUP("spo",[1]pl!$R:$R,pos!AA54) / b!AA53 * 125 +
        MIN(2.2, HLOOKUP("def",[1]pl!$S:$S,pos!AA54) / b!AA53) * 100 +
        ((185 / (0.17 + EXP((gwr!AA53 * 100 - 35) * -0.134))) - 500) * 0.45 +
        (6 - MIN(6,avglvl!AA53)) * -60,)</f>
        <v>208.54012125787574</v>
      </c>
      <c r="AB53" s="33">
        <f>IFERROR(
       (1240 - 1040 / POWER(MIN(6,avglvl!AB53), 0.164)) * HLOOKUP("frg",[1]pl!$Q:$Q,pos!AB54) / b!AB53 +
        HLOOKUP("dmg",[1]pl!$P:$P,pos!AB54) / b!AB53 * 530 / (184 * EXP(0.24 * avglvl!AB53) + 130) +
        HLOOKUP("spo",[1]pl!$R:$R,pos!AB54) / b!AB53 * 125 +
        MIN(2.2, HLOOKUP("def",[1]pl!$S:$S,pos!AB54) / b!AB53) * 100 +
        ((185 / (0.17 + EXP((gwr!AB53 * 100 - 35) * -0.134))) - 500) * 0.45 +
        (6 - MIN(6,avglvl!AB53)) * -60,)</f>
        <v>628.97167267279826</v>
      </c>
      <c r="AC53" s="33">
        <f>IFERROR(
       (1240 - 1040 / POWER(MIN(6,avglvl!AC53), 0.164)) * HLOOKUP("frg",[1]pl!$Q:$Q,pos!AC54) / b!AC53 +
        HLOOKUP("dmg",[1]pl!$P:$P,pos!AC54) / b!AC53 * 530 / (184 * EXP(0.24 * avglvl!AC53) + 130) +
        HLOOKUP("spo",[1]pl!$R:$R,pos!AC54) / b!AC53 * 125 +
        MIN(2.2, HLOOKUP("def",[1]pl!$S:$S,pos!AC54) / b!AC53) * 100 +
        ((185 / (0.17 + EXP((gwr!AC53 * 100 - 35) * -0.134))) - 500) * 0.45 +
        (6 - MIN(6,avglvl!AC53)) * -60,)</f>
        <v>1142.5703875540512</v>
      </c>
      <c r="AD53" s="33">
        <f>IFERROR(
       (1240 - 1040 / POWER(MIN(6,avglvl!AD53), 0.164)) * HLOOKUP("frg",[1]pl!$Q:$Q,pos!AD54) / b!AD53 +
        HLOOKUP("dmg",[1]pl!$P:$P,pos!AD54) / b!AD53 * 530 / (184 * EXP(0.24 * avglvl!AD53) + 130) +
        HLOOKUP("spo",[1]pl!$R:$R,pos!AD54) / b!AD53 * 125 +
        MIN(2.2, HLOOKUP("def",[1]pl!$S:$S,pos!AD54) / b!AD53) * 100 +
        ((185 / (0.17 + EXP((gwr!AD53 * 100 - 35) * -0.134))) - 500) * 0.45 +
        (6 - MIN(6,avglvl!AD53)) * -60,)</f>
        <v>1092.4055375839848</v>
      </c>
      <c r="AE53" s="33">
        <f>IFERROR(
       (1240 - 1040 / POWER(MIN(6,avglvl!AE53), 0.164)) * HLOOKUP("frg",[1]pl!$Q:$Q,pos!AE54) / b!AE53 +
        HLOOKUP("dmg",[1]pl!$P:$P,pos!AE54) / b!AE53 * 530 / (184 * EXP(0.24 * avglvl!AE53) + 130) +
        HLOOKUP("spo",[1]pl!$R:$R,pos!AE54) / b!AE53 * 125 +
        MIN(2.2, HLOOKUP("def",[1]pl!$S:$S,pos!AE54) / b!AE53) * 100 +
        ((185 / (0.17 + EXP((gwr!AE53 * 100 - 35) * -0.134))) - 500) * 0.45 +
        (6 - MIN(6,avglvl!AE53)) * -60,)</f>
        <v>147.59914242036723</v>
      </c>
    </row>
    <row r="54" spans="1:31" x14ac:dyDescent="0.25">
      <c r="A54" s="33">
        <f>IFERROR(
       (1240 - 1040 / POWER(MIN(6,avglvl!A54), 0.164)) * HLOOKUP("frg",[1]pl!$Q:$Q,pos!A55) / b!A54 +
        HLOOKUP("dmg",[1]pl!$P:$P,pos!A55) / b!A54 * 530 / (184 * EXP(0.24 * avglvl!A54) + 130) +
        HLOOKUP("spo",[1]pl!$R:$R,pos!A55) / b!A54 * 125 +
        MIN(2.2, HLOOKUP("def",[1]pl!$S:$S,pos!A55) / b!A54) * 100 +
        ((185 / (0.17 + EXP((gwr!A54 * 100 - 35) * -0.134))) - 500) * 0.45 +
        (6 - MIN(6,avglvl!A54)) * -60,)</f>
        <v>0</v>
      </c>
      <c r="B54" s="33">
        <f>IFERROR(
       (1240 - 1040 / POWER(MIN(6,avglvl!B54), 0.164)) * HLOOKUP("frg",[1]pl!$Q:$Q,pos!B55) / b!B54 +
        HLOOKUP("dmg",[1]pl!$P:$P,pos!B55) / b!B54 * 530 / (184 * EXP(0.24 * avglvl!B54) + 130) +
        HLOOKUP("spo",[1]pl!$R:$R,pos!B55) / b!B54 * 125 +
        MIN(2.2, HLOOKUP("def",[1]pl!$S:$S,pos!B55) / b!B54) * 100 +
        ((185 / (0.17 + EXP((gwr!B54 * 100 - 35) * -0.134))) - 500) * 0.45 +
        (6 - MIN(6,avglvl!B54)) * -60,)</f>
        <v>0</v>
      </c>
      <c r="C54" s="33">
        <f>IFERROR(
       (1240 - 1040 / POWER(MIN(6,avglvl!C54), 0.164)) * HLOOKUP("frg",[1]pl!$Q:$Q,pos!C55) / b!C54 +
        HLOOKUP("dmg",[1]pl!$P:$P,pos!C55) / b!C54 * 530 / (184 * EXP(0.24 * avglvl!C54) + 130) +
        HLOOKUP("spo",[1]pl!$R:$R,pos!C55) / b!C54 * 125 +
        MIN(2.2, HLOOKUP("def",[1]pl!$S:$S,pos!C55) / b!C54) * 100 +
        ((185 / (0.17 + EXP((gwr!C54 * 100 - 35) * -0.134))) - 500) * 0.45 +
        (6 - MIN(6,avglvl!C54)) * -60,)</f>
        <v>0</v>
      </c>
      <c r="D54" s="33">
        <f>IFERROR(
       (1240 - 1040 / POWER(MIN(6,avglvl!D54), 0.164)) * HLOOKUP("frg",[1]pl!$Q:$Q,pos!D55) / b!D54 +
        HLOOKUP("dmg",[1]pl!$P:$P,pos!D55) / b!D54 * 530 / (184 * EXP(0.24 * avglvl!D54) + 130) +
        HLOOKUP("spo",[1]pl!$R:$R,pos!D55) / b!D54 * 125 +
        MIN(2.2, HLOOKUP("def",[1]pl!$S:$S,pos!D55) / b!D54) * 100 +
        ((185 / (0.17 + EXP((gwr!D54 * 100 - 35) * -0.134))) - 500) * 0.45 +
        (6 - MIN(6,avglvl!D54)) * -60,)</f>
        <v>0</v>
      </c>
      <c r="E54" s="33">
        <f>IFERROR(
       (1240 - 1040 / POWER(MIN(6,avglvl!E54), 0.164)) * HLOOKUP("frg",[1]pl!$Q:$Q,pos!E55) / b!E54 +
        HLOOKUP("dmg",[1]pl!$P:$P,pos!E55) / b!E54 * 530 / (184 * EXP(0.24 * avglvl!E54) + 130) +
        HLOOKUP("spo",[1]pl!$R:$R,pos!E55) / b!E54 * 125 +
        MIN(2.2, HLOOKUP("def",[1]pl!$S:$S,pos!E55) / b!E54) * 100 +
        ((185 / (0.17 + EXP((gwr!E54 * 100 - 35) * -0.134))) - 500) * 0.45 +
        (6 - MIN(6,avglvl!E54)) * -60,)</f>
        <v>0</v>
      </c>
      <c r="F54" s="33">
        <f>IFERROR(
       (1240 - 1040 / POWER(MIN(6,avglvl!F54), 0.164)) * HLOOKUP("frg",[1]pl!$Q:$Q,pos!F55) / b!F54 +
        HLOOKUP("dmg",[1]pl!$P:$P,pos!F55) / b!F54 * 530 / (184 * EXP(0.24 * avglvl!F54) + 130) +
        HLOOKUP("spo",[1]pl!$R:$R,pos!F55) / b!F54 * 125 +
        MIN(2.2, HLOOKUP("def",[1]pl!$S:$S,pos!F55) / b!F54) * 100 +
        ((185 / (0.17 + EXP((gwr!F54 * 100 - 35) * -0.134))) - 500) * 0.45 +
        (6 - MIN(6,avglvl!F54)) * -60,)</f>
        <v>0</v>
      </c>
      <c r="G54" s="33">
        <f>IFERROR(
       (1240 - 1040 / POWER(MIN(6,avglvl!G54), 0.164)) * HLOOKUP("frg",[1]pl!$Q:$Q,pos!G55) / b!G54 +
        HLOOKUP("dmg",[1]pl!$P:$P,pos!G55) / b!G54 * 530 / (184 * EXP(0.24 * avglvl!G54) + 130) +
        HLOOKUP("spo",[1]pl!$R:$R,pos!G55) / b!G54 * 125 +
        MIN(2.2, HLOOKUP("def",[1]pl!$S:$S,pos!G55) / b!G54) * 100 +
        ((185 / (0.17 + EXP((gwr!G54 * 100 - 35) * -0.134))) - 500) * 0.45 +
        (6 - MIN(6,avglvl!G54)) * -60,)</f>
        <v>0</v>
      </c>
      <c r="H54" s="33">
        <f>IFERROR(
       (1240 - 1040 / POWER(MIN(6,avglvl!H54), 0.164)) * HLOOKUP("frg",[1]pl!$Q:$Q,pos!H55) / b!H54 +
        HLOOKUP("dmg",[1]pl!$P:$P,pos!H55) / b!H54 * 530 / (184 * EXP(0.24 * avglvl!H54) + 130) +
        HLOOKUP("spo",[1]pl!$R:$R,pos!H55) / b!H54 * 125 +
        MIN(2.2, HLOOKUP("def",[1]pl!$S:$S,pos!H55) / b!H54) * 100 +
        ((185 / (0.17 + EXP((gwr!H54 * 100 - 35) * -0.134))) - 500) * 0.45 +
        (6 - MIN(6,avglvl!H54)) * -60,)</f>
        <v>0</v>
      </c>
      <c r="I54" s="33">
        <f>IFERROR(
       (1240 - 1040 / POWER(MIN(6,avglvl!I54), 0.164)) * HLOOKUP("frg",[1]pl!$Q:$Q,pos!I55) / b!I54 +
        HLOOKUP("dmg",[1]pl!$P:$P,pos!I55) / b!I54 * 530 / (184 * EXP(0.24 * avglvl!I54) + 130) +
        HLOOKUP("spo",[1]pl!$R:$R,pos!I55) / b!I54 * 125 +
        MIN(2.2, HLOOKUP("def",[1]pl!$S:$S,pos!I55) / b!I54) * 100 +
        ((185 / (0.17 + EXP((gwr!I54 * 100 - 35) * -0.134))) - 500) * 0.45 +
        (6 - MIN(6,avglvl!I54)) * -60,)</f>
        <v>0</v>
      </c>
      <c r="J54" s="33">
        <f>IFERROR(
       (1240 - 1040 / POWER(MIN(6,avglvl!J54), 0.164)) * HLOOKUP("frg",[1]pl!$Q:$Q,pos!J55) / b!J54 +
        HLOOKUP("dmg",[1]pl!$P:$P,pos!J55) / b!J54 * 530 / (184 * EXP(0.24 * avglvl!J54) + 130) +
        HLOOKUP("spo",[1]pl!$R:$R,pos!J55) / b!J54 * 125 +
        MIN(2.2, HLOOKUP("def",[1]pl!$S:$S,pos!J55) / b!J54) * 100 +
        ((185 / (0.17 + EXP((gwr!J54 * 100 - 35) * -0.134))) - 500) * 0.45 +
        (6 - MIN(6,avglvl!J54)) * -60,)</f>
        <v>0</v>
      </c>
      <c r="K54" s="33">
        <f>IFERROR(
       (1240 - 1040 / POWER(MIN(6,avglvl!K54), 0.164)) * HLOOKUP("frg",[1]pl!$Q:$Q,pos!K55) / b!K54 +
        HLOOKUP("dmg",[1]pl!$P:$P,pos!K55) / b!K54 * 530 / (184 * EXP(0.24 * avglvl!K54) + 130) +
        HLOOKUP("spo",[1]pl!$R:$R,pos!K55) / b!K54 * 125 +
        MIN(2.2, HLOOKUP("def",[1]pl!$S:$S,pos!K55) / b!K54) * 100 +
        ((185 / (0.17 + EXP((gwr!K54 * 100 - 35) * -0.134))) - 500) * 0.45 +
        (6 - MIN(6,avglvl!K54)) * -60,)</f>
        <v>0</v>
      </c>
      <c r="L54" s="33">
        <f>IFERROR(
       (1240 - 1040 / POWER(MIN(6,avglvl!L54), 0.164)) * HLOOKUP("frg",[1]pl!$Q:$Q,pos!L55) / b!L54 +
        HLOOKUP("dmg",[1]pl!$P:$P,pos!L55) / b!L54 * 530 / (184 * EXP(0.24 * avglvl!L54) + 130) +
        HLOOKUP("spo",[1]pl!$R:$R,pos!L55) / b!L54 * 125 +
        MIN(2.2, HLOOKUP("def",[1]pl!$S:$S,pos!L55) / b!L54) * 100 +
        ((185 / (0.17 + EXP((gwr!L54 * 100 - 35) * -0.134))) - 500) * 0.45 +
        (6 - MIN(6,avglvl!L54)) * -60,)</f>
        <v>0</v>
      </c>
      <c r="M54" s="33">
        <f>IFERROR(
       (1240 - 1040 / POWER(MIN(6,avglvl!M54), 0.164)) * HLOOKUP("frg",[1]pl!$Q:$Q,pos!M55) / b!M54 +
        HLOOKUP("dmg",[1]pl!$P:$P,pos!M55) / b!M54 * 530 / (184 * EXP(0.24 * avglvl!M54) + 130) +
        HLOOKUP("spo",[1]pl!$R:$R,pos!M55) / b!M54 * 125 +
        MIN(2.2, HLOOKUP("def",[1]pl!$S:$S,pos!M55) / b!M54) * 100 +
        ((185 / (0.17 + EXP((gwr!M54 * 100 - 35) * -0.134))) - 500) * 0.45 +
        (6 - MIN(6,avglvl!M54)) * -60,)</f>
        <v>0</v>
      </c>
      <c r="N54" s="33">
        <f>IFERROR(
       (1240 - 1040 / POWER(MIN(6,avglvl!N54), 0.164)) * HLOOKUP("frg",[1]pl!$Q:$Q,pos!N55) / b!N54 +
        HLOOKUP("dmg",[1]pl!$P:$P,pos!N55) / b!N54 * 530 / (184 * EXP(0.24 * avglvl!N54) + 130) +
        HLOOKUP("spo",[1]pl!$R:$R,pos!N55) / b!N54 * 125 +
        MIN(2.2, HLOOKUP("def",[1]pl!$S:$S,pos!N55) / b!N54) * 100 +
        ((185 / (0.17 + EXP((gwr!N54 * 100 - 35) * -0.134))) - 500) * 0.45 +
        (6 - MIN(6,avglvl!N54)) * -60,)</f>
        <v>0</v>
      </c>
      <c r="O54" s="33">
        <f>IFERROR(
       (1240 - 1040 / POWER(MIN(6,avglvl!O54), 0.164)) * HLOOKUP("frg",[1]pl!$Q:$Q,pos!O55) / b!O54 +
        HLOOKUP("dmg",[1]pl!$P:$P,pos!O55) / b!O54 * 530 / (184 * EXP(0.24 * avglvl!O54) + 130) +
        HLOOKUP("spo",[1]pl!$R:$R,pos!O55) / b!O54 * 125 +
        MIN(2.2, HLOOKUP("def",[1]pl!$S:$S,pos!O55) / b!O54) * 100 +
        ((185 / (0.17 + EXP((gwr!O54 * 100 - 35) * -0.134))) - 500) * 0.45 +
        (6 - MIN(6,avglvl!O54)) * -60,)</f>
        <v>0</v>
      </c>
      <c r="Q54" s="33">
        <f>IFERROR(
       (1240 - 1040 / POWER(MIN(6,avglvl!Q54), 0.164)) * HLOOKUP("frg",[1]pl!$Q:$Q,pos!Q55) / b!Q54 +
        HLOOKUP("dmg",[1]pl!$P:$P,pos!Q55) / b!Q54 * 530 / (184 * EXP(0.24 * avglvl!Q54) + 130) +
        HLOOKUP("spo",[1]pl!$R:$R,pos!Q55) / b!Q54 * 125 +
        MIN(2.2, HLOOKUP("def",[1]pl!$S:$S,pos!Q55) / b!Q54) * 100 +
        ((185 / (0.17 + EXP((gwr!Q54 * 100 - 35) * -0.134))) - 500) * 0.45 +
        (6 - MIN(6,avglvl!Q54)) * -60,)</f>
        <v>0</v>
      </c>
      <c r="R54" s="33">
        <f>IFERROR(
       (1240 - 1040 / POWER(MIN(6,avglvl!R54), 0.164)) * HLOOKUP("frg",[1]pl!$Q:$Q,pos!R55) / b!R54 +
        HLOOKUP("dmg",[1]pl!$P:$P,pos!R55) / b!R54 * 530 / (184 * EXP(0.24 * avglvl!R54) + 130) +
        HLOOKUP("spo",[1]pl!$R:$R,pos!R55) / b!R54 * 125 +
        MIN(2.2, HLOOKUP("def",[1]pl!$S:$S,pos!R55) / b!R54) * 100 +
        ((185 / (0.17 + EXP((gwr!R54 * 100 - 35) * -0.134))) - 500) * 0.45 +
        (6 - MIN(6,avglvl!R54)) * -60,)</f>
        <v>0</v>
      </c>
      <c r="S54" s="33">
        <f>IFERROR(
       (1240 - 1040 / POWER(MIN(6,avglvl!S54), 0.164)) * HLOOKUP("frg",[1]pl!$Q:$Q,pos!S55) / b!S54 +
        HLOOKUP("dmg",[1]pl!$P:$P,pos!S55) / b!S54 * 530 / (184 * EXP(0.24 * avglvl!S54) + 130) +
        HLOOKUP("spo",[1]pl!$R:$R,pos!S55) / b!S54 * 125 +
        MIN(2.2, HLOOKUP("def",[1]pl!$S:$S,pos!S55) / b!S54) * 100 +
        ((185 / (0.17 + EXP((gwr!S54 * 100 - 35) * -0.134))) - 500) * 0.45 +
        (6 - MIN(6,avglvl!S54)) * -60,)</f>
        <v>0</v>
      </c>
      <c r="T54" s="33">
        <f>IFERROR(
       (1240 - 1040 / POWER(MIN(6,avglvl!T54), 0.164)) * HLOOKUP("frg",[1]pl!$Q:$Q,pos!T55) / b!T54 +
        HLOOKUP("dmg",[1]pl!$P:$P,pos!T55) / b!T54 * 530 / (184 * EXP(0.24 * avglvl!T54) + 130) +
        HLOOKUP("spo",[1]pl!$R:$R,pos!T55) / b!T54 * 125 +
        MIN(2.2, HLOOKUP("def",[1]pl!$S:$S,pos!T55) / b!T54) * 100 +
        ((185 / (0.17 + EXP((gwr!T54 * 100 - 35) * -0.134))) - 500) * 0.45 +
        (6 - MIN(6,avglvl!T54)) * -60,)</f>
        <v>0</v>
      </c>
      <c r="U54" s="33">
        <f>IFERROR(
       (1240 - 1040 / POWER(MIN(6,avglvl!U54), 0.164)) * HLOOKUP("frg",[1]pl!$Q:$Q,pos!U55) / b!U54 +
        HLOOKUP("dmg",[1]pl!$P:$P,pos!U55) / b!U54 * 530 / (184 * EXP(0.24 * avglvl!U54) + 130) +
        HLOOKUP("spo",[1]pl!$R:$R,pos!U55) / b!U54 * 125 +
        MIN(2.2, HLOOKUP("def",[1]pl!$S:$S,pos!U55) / b!U54) * 100 +
        ((185 / (0.17 + EXP((gwr!U54 * 100 - 35) * -0.134))) - 500) * 0.45 +
        (6 - MIN(6,avglvl!U54)) * -60,)</f>
        <v>0</v>
      </c>
      <c r="V54" s="33">
        <f>IFERROR(
       (1240 - 1040 / POWER(MIN(6,avglvl!V54), 0.164)) * HLOOKUP("frg",[1]pl!$Q:$Q,pos!V55) / b!V54 +
        HLOOKUP("dmg",[1]pl!$P:$P,pos!V55) / b!V54 * 530 / (184 * EXP(0.24 * avglvl!V54) + 130) +
        HLOOKUP("spo",[1]pl!$R:$R,pos!V55) / b!V54 * 125 +
        MIN(2.2, HLOOKUP("def",[1]pl!$S:$S,pos!V55) / b!V54) * 100 +
        ((185 / (0.17 + EXP((gwr!V54 * 100 - 35) * -0.134))) - 500) * 0.45 +
        (6 - MIN(6,avglvl!V54)) * -60,)</f>
        <v>0</v>
      </c>
      <c r="W54" s="33">
        <f>IFERROR(
       (1240 - 1040 / POWER(MIN(6,avglvl!W54), 0.164)) * HLOOKUP("frg",[1]pl!$Q:$Q,pos!W55) / b!W54 +
        HLOOKUP("dmg",[1]pl!$P:$P,pos!W55) / b!W54 * 530 / (184 * EXP(0.24 * avglvl!W54) + 130) +
        HLOOKUP("spo",[1]pl!$R:$R,pos!W55) / b!W54 * 125 +
        MIN(2.2, HLOOKUP("def",[1]pl!$S:$S,pos!W55) / b!W54) * 100 +
        ((185 / (0.17 + EXP((gwr!W54 * 100 - 35) * -0.134))) - 500) * 0.45 +
        (6 - MIN(6,avglvl!W54)) * -60,)</f>
        <v>0</v>
      </c>
      <c r="X54" s="33">
        <f>IFERROR(
       (1240 - 1040 / POWER(MIN(6,avglvl!X54), 0.164)) * HLOOKUP("frg",[1]pl!$Q:$Q,pos!X55) / b!X54 +
        HLOOKUP("dmg",[1]pl!$P:$P,pos!X55) / b!X54 * 530 / (184 * EXP(0.24 * avglvl!X54) + 130) +
        HLOOKUP("spo",[1]pl!$R:$R,pos!X55) / b!X54 * 125 +
        MIN(2.2, HLOOKUP("def",[1]pl!$S:$S,pos!X55) / b!X54) * 100 +
        ((185 / (0.17 + EXP((gwr!X54 * 100 - 35) * -0.134))) - 500) * 0.45 +
        (6 - MIN(6,avglvl!X54)) * -60,)</f>
        <v>0</v>
      </c>
      <c r="Y54" s="33">
        <f>IFERROR(
       (1240 - 1040 / POWER(MIN(6,avglvl!Y54), 0.164)) * HLOOKUP("frg",[1]pl!$Q:$Q,pos!Y55) / b!Y54 +
        HLOOKUP("dmg",[1]pl!$P:$P,pos!Y55) / b!Y54 * 530 / (184 * EXP(0.24 * avglvl!Y54) + 130) +
        HLOOKUP("spo",[1]pl!$R:$R,pos!Y55) / b!Y54 * 125 +
        MIN(2.2, HLOOKUP("def",[1]pl!$S:$S,pos!Y55) / b!Y54) * 100 +
        ((185 / (0.17 + EXP((gwr!Y54 * 100 - 35) * -0.134))) - 500) * 0.45 +
        (6 - MIN(6,avglvl!Y54)) * -60,)</f>
        <v>0</v>
      </c>
      <c r="Z54" s="33">
        <f>IFERROR(
       (1240 - 1040 / POWER(MIN(6,avglvl!Z54), 0.164)) * HLOOKUP("frg",[1]pl!$Q:$Q,pos!Z55) / b!Z54 +
        HLOOKUP("dmg",[1]pl!$P:$P,pos!Z55) / b!Z54 * 530 / (184 * EXP(0.24 * avglvl!Z54) + 130) +
        HLOOKUP("spo",[1]pl!$R:$R,pos!Z55) / b!Z54 * 125 +
        MIN(2.2, HLOOKUP("def",[1]pl!$S:$S,pos!Z55) / b!Z54) * 100 +
        ((185 / (0.17 + EXP((gwr!Z54 * 100 - 35) * -0.134))) - 500) * 0.45 +
        (6 - MIN(6,avglvl!Z54)) * -60,)</f>
        <v>0</v>
      </c>
      <c r="AA54" s="33">
        <f>IFERROR(
       (1240 - 1040 / POWER(MIN(6,avglvl!AA54), 0.164)) * HLOOKUP("frg",[1]pl!$Q:$Q,pos!AA55) / b!AA54 +
        HLOOKUP("dmg",[1]pl!$P:$P,pos!AA55) / b!AA54 * 530 / (184 * EXP(0.24 * avglvl!AA54) + 130) +
        HLOOKUP("spo",[1]pl!$R:$R,pos!AA55) / b!AA54 * 125 +
        MIN(2.2, HLOOKUP("def",[1]pl!$S:$S,pos!AA55) / b!AA54) * 100 +
        ((185 / (0.17 + EXP((gwr!AA54 * 100 - 35) * -0.134))) - 500) * 0.45 +
        (6 - MIN(6,avglvl!AA54)) * -60,)</f>
        <v>0</v>
      </c>
      <c r="AB54" s="33">
        <f>IFERROR(
       (1240 - 1040 / POWER(MIN(6,avglvl!AB54), 0.164)) * HLOOKUP("frg",[1]pl!$Q:$Q,pos!AB55) / b!AB54 +
        HLOOKUP("dmg",[1]pl!$P:$P,pos!AB55) / b!AB54 * 530 / (184 * EXP(0.24 * avglvl!AB54) + 130) +
        HLOOKUP("spo",[1]pl!$R:$R,pos!AB55) / b!AB54 * 125 +
        MIN(2.2, HLOOKUP("def",[1]pl!$S:$S,pos!AB55) / b!AB54) * 100 +
        ((185 / (0.17 + EXP((gwr!AB54 * 100 - 35) * -0.134))) - 500) * 0.45 +
        (6 - MIN(6,avglvl!AB54)) * -60,)</f>
        <v>0</v>
      </c>
      <c r="AC54" s="33">
        <f>IFERROR(
       (1240 - 1040 / POWER(MIN(6,avglvl!AC54), 0.164)) * HLOOKUP("frg",[1]pl!$Q:$Q,pos!AC55) / b!AC54 +
        HLOOKUP("dmg",[1]pl!$P:$P,pos!AC55) / b!AC54 * 530 / (184 * EXP(0.24 * avglvl!AC54) + 130) +
        HLOOKUP("spo",[1]pl!$R:$R,pos!AC55) / b!AC54 * 125 +
        MIN(2.2, HLOOKUP("def",[1]pl!$S:$S,pos!AC55) / b!AC54) * 100 +
        ((185 / (0.17 + EXP((gwr!AC54 * 100 - 35) * -0.134))) - 500) * 0.45 +
        (6 - MIN(6,avglvl!AC54)) * -60,)</f>
        <v>0</v>
      </c>
      <c r="AD54" s="33">
        <f>IFERROR(
       (1240 - 1040 / POWER(MIN(6,avglvl!AD54), 0.164)) * HLOOKUP("frg",[1]pl!$Q:$Q,pos!AD55) / b!AD54 +
        HLOOKUP("dmg",[1]pl!$P:$P,pos!AD55) / b!AD54 * 530 / (184 * EXP(0.24 * avglvl!AD54) + 130) +
        HLOOKUP("spo",[1]pl!$R:$R,pos!AD55) / b!AD54 * 125 +
        MIN(2.2, HLOOKUP("def",[1]pl!$S:$S,pos!AD55) / b!AD54) * 100 +
        ((185 / (0.17 + EXP((gwr!AD54 * 100 - 35) * -0.134))) - 500) * 0.45 +
        (6 - MIN(6,avglvl!AD54)) * -60,)</f>
        <v>0</v>
      </c>
      <c r="AE54" s="33">
        <f>IFERROR(
       (1240 - 1040 / POWER(MIN(6,avglvl!AE54), 0.164)) * HLOOKUP("frg",[1]pl!$Q:$Q,pos!AE55) / b!AE54 +
        HLOOKUP("dmg",[1]pl!$P:$P,pos!AE55) / b!AE54 * 530 / (184 * EXP(0.24 * avglvl!AE54) + 130) +
        HLOOKUP("spo",[1]pl!$R:$R,pos!AE55) / b!AE54 * 125 +
        MIN(2.2, HLOOKUP("def",[1]pl!$S:$S,pos!AE55) / b!AE54) * 100 +
        ((185 / (0.17 + EXP((gwr!AE54 * 100 - 35) * -0.134))) - 500) * 0.45 +
        (6 - MIN(6,avglvl!AE54)) * -60,)</f>
        <v>0</v>
      </c>
    </row>
    <row r="55" spans="1:31" x14ac:dyDescent="0.25">
      <c r="A55" s="33">
        <f>IFERROR(
       (1240 - 1040 / POWER(MIN(6,avglvl!A55), 0.164)) * HLOOKUP("frg",[1]pl!$Q:$Q,pos!A56) / b!A55 +
        HLOOKUP("dmg",[1]pl!$P:$P,pos!A56) / b!A55 * 530 / (184 * EXP(0.24 * avglvl!A55) + 130) +
        HLOOKUP("spo",[1]pl!$R:$R,pos!A56) / b!A55 * 125 +
        MIN(2.2, HLOOKUP("def",[1]pl!$S:$S,pos!A56) / b!A55) * 100 +
        ((185 / (0.17 + EXP((gwr!A55 * 100 - 35) * -0.134))) - 500) * 0.45 +
        (6 - MIN(6,avglvl!A55)) * -60,)</f>
        <v>0</v>
      </c>
      <c r="B55" s="33">
        <f>IFERROR(
       (1240 - 1040 / POWER(MIN(6,avglvl!B55), 0.164)) * HLOOKUP("frg",[1]pl!$Q:$Q,pos!B56) / b!B55 +
        HLOOKUP("dmg",[1]pl!$P:$P,pos!B56) / b!B55 * 530 / (184 * EXP(0.24 * avglvl!B55) + 130) +
        HLOOKUP("spo",[1]pl!$R:$R,pos!B56) / b!B55 * 125 +
        MIN(2.2, HLOOKUP("def",[1]pl!$S:$S,pos!B56) / b!B55) * 100 +
        ((185 / (0.17 + EXP((gwr!B55 * 100 - 35) * -0.134))) - 500) * 0.45 +
        (6 - MIN(6,avglvl!B55)) * -60,)</f>
        <v>0</v>
      </c>
      <c r="C55" s="33">
        <f>IFERROR(
       (1240 - 1040 / POWER(MIN(6,avglvl!C55), 0.164)) * HLOOKUP("frg",[1]pl!$Q:$Q,pos!C56) / b!C55 +
        HLOOKUP("dmg",[1]pl!$P:$P,pos!C56) / b!C55 * 530 / (184 * EXP(0.24 * avglvl!C55) + 130) +
        HLOOKUP("spo",[1]pl!$R:$R,pos!C56) / b!C55 * 125 +
        MIN(2.2, HLOOKUP("def",[1]pl!$S:$S,pos!C56) / b!C55) * 100 +
        ((185 / (0.17 + EXP((gwr!C55 * 100 - 35) * -0.134))) - 500) * 0.45 +
        (6 - MIN(6,avglvl!C55)) * -60,)</f>
        <v>0</v>
      </c>
      <c r="D55" s="33">
        <f>IFERROR(
       (1240 - 1040 / POWER(MIN(6,avglvl!D55), 0.164)) * HLOOKUP("frg",[1]pl!$Q:$Q,pos!D56) / b!D55 +
        HLOOKUP("dmg",[1]pl!$P:$P,pos!D56) / b!D55 * 530 / (184 * EXP(0.24 * avglvl!D55) + 130) +
        HLOOKUP("spo",[1]pl!$R:$R,pos!D56) / b!D55 * 125 +
        MIN(2.2, HLOOKUP("def",[1]pl!$S:$S,pos!D56) / b!D55) * 100 +
        ((185 / (0.17 + EXP((gwr!D55 * 100 - 35) * -0.134))) - 500) * 0.45 +
        (6 - MIN(6,avglvl!D55)) * -60,)</f>
        <v>0</v>
      </c>
      <c r="E55" s="33">
        <f>IFERROR(
       (1240 - 1040 / POWER(MIN(6,avglvl!E55), 0.164)) * HLOOKUP("frg",[1]pl!$Q:$Q,pos!E56) / b!E55 +
        HLOOKUP("dmg",[1]pl!$P:$P,pos!E56) / b!E55 * 530 / (184 * EXP(0.24 * avglvl!E55) + 130) +
        HLOOKUP("spo",[1]pl!$R:$R,pos!E56) / b!E55 * 125 +
        MIN(2.2, HLOOKUP("def",[1]pl!$S:$S,pos!E56) / b!E55) * 100 +
        ((185 / (0.17 + EXP((gwr!E55 * 100 - 35) * -0.134))) - 500) * 0.45 +
        (6 - MIN(6,avglvl!E55)) * -60,)</f>
        <v>0</v>
      </c>
      <c r="F55" s="33">
        <f>IFERROR(
       (1240 - 1040 / POWER(MIN(6,avglvl!F55), 0.164)) * HLOOKUP("frg",[1]pl!$Q:$Q,pos!F56) / b!F55 +
        HLOOKUP("dmg",[1]pl!$P:$P,pos!F56) / b!F55 * 530 / (184 * EXP(0.24 * avglvl!F55) + 130) +
        HLOOKUP("spo",[1]pl!$R:$R,pos!F56) / b!F55 * 125 +
        MIN(2.2, HLOOKUP("def",[1]pl!$S:$S,pos!F56) / b!F55) * 100 +
        ((185 / (0.17 + EXP((gwr!F55 * 100 - 35) * -0.134))) - 500) * 0.45 +
        (6 - MIN(6,avglvl!F55)) * -60,)</f>
        <v>0</v>
      </c>
      <c r="G55" s="33">
        <f>IFERROR(
       (1240 - 1040 / POWER(MIN(6,avglvl!G55), 0.164)) * HLOOKUP("frg",[1]pl!$Q:$Q,pos!G56) / b!G55 +
        HLOOKUP("dmg",[1]pl!$P:$P,pos!G56) / b!G55 * 530 / (184 * EXP(0.24 * avglvl!G55) + 130) +
        HLOOKUP("spo",[1]pl!$R:$R,pos!G56) / b!G55 * 125 +
        MIN(2.2, HLOOKUP("def",[1]pl!$S:$S,pos!G56) / b!G55) * 100 +
        ((185 / (0.17 + EXP((gwr!G55 * 100 - 35) * -0.134))) - 500) * 0.45 +
        (6 - MIN(6,avglvl!G55)) * -60,)</f>
        <v>0</v>
      </c>
      <c r="H55" s="33">
        <f>IFERROR(
       (1240 - 1040 / POWER(MIN(6,avglvl!H55), 0.164)) * HLOOKUP("frg",[1]pl!$Q:$Q,pos!H56) / b!H55 +
        HLOOKUP("dmg",[1]pl!$P:$P,pos!H56) / b!H55 * 530 / (184 * EXP(0.24 * avglvl!H55) + 130) +
        HLOOKUP("spo",[1]pl!$R:$R,pos!H56) / b!H55 * 125 +
        MIN(2.2, HLOOKUP("def",[1]pl!$S:$S,pos!H56) / b!H55) * 100 +
        ((185 / (0.17 + EXP((gwr!H55 * 100 - 35) * -0.134))) - 500) * 0.45 +
        (6 - MIN(6,avglvl!H55)) * -60,)</f>
        <v>0</v>
      </c>
      <c r="I55" s="33">
        <f>IFERROR(
       (1240 - 1040 / POWER(MIN(6,avglvl!I55), 0.164)) * HLOOKUP("frg",[1]pl!$Q:$Q,pos!I56) / b!I55 +
        HLOOKUP("dmg",[1]pl!$P:$P,pos!I56) / b!I55 * 530 / (184 * EXP(0.24 * avglvl!I55) + 130) +
        HLOOKUP("spo",[1]pl!$R:$R,pos!I56) / b!I55 * 125 +
        MIN(2.2, HLOOKUP("def",[1]pl!$S:$S,pos!I56) / b!I55) * 100 +
        ((185 / (0.17 + EXP((gwr!I55 * 100 - 35) * -0.134))) - 500) * 0.45 +
        (6 - MIN(6,avglvl!I55)) * -60,)</f>
        <v>0</v>
      </c>
      <c r="J55" s="33">
        <f>IFERROR(
       (1240 - 1040 / POWER(MIN(6,avglvl!J55), 0.164)) * HLOOKUP("frg",[1]pl!$Q:$Q,pos!J56) / b!J55 +
        HLOOKUP("dmg",[1]pl!$P:$P,pos!J56) / b!J55 * 530 / (184 * EXP(0.24 * avglvl!J55) + 130) +
        HLOOKUP("spo",[1]pl!$R:$R,pos!J56) / b!J55 * 125 +
        MIN(2.2, HLOOKUP("def",[1]pl!$S:$S,pos!J56) / b!J55) * 100 +
        ((185 / (0.17 + EXP((gwr!J55 * 100 - 35) * -0.134))) - 500) * 0.45 +
        (6 - MIN(6,avglvl!J55)) * -60,)</f>
        <v>0</v>
      </c>
      <c r="K55" s="33">
        <f>IFERROR(
       (1240 - 1040 / POWER(MIN(6,avglvl!K55), 0.164)) * HLOOKUP("frg",[1]pl!$Q:$Q,pos!K56) / b!K55 +
        HLOOKUP("dmg",[1]pl!$P:$P,pos!K56) / b!K55 * 530 / (184 * EXP(0.24 * avglvl!K55) + 130) +
        HLOOKUP("spo",[1]pl!$R:$R,pos!K56) / b!K55 * 125 +
        MIN(2.2, HLOOKUP("def",[1]pl!$S:$S,pos!K56) / b!K55) * 100 +
        ((185 / (0.17 + EXP((gwr!K55 * 100 - 35) * -0.134))) - 500) * 0.45 +
        (6 - MIN(6,avglvl!K55)) * -60,)</f>
        <v>0</v>
      </c>
      <c r="L55" s="33">
        <f>IFERROR(
       (1240 - 1040 / POWER(MIN(6,avglvl!L55), 0.164)) * HLOOKUP("frg",[1]pl!$Q:$Q,pos!L56) / b!L55 +
        HLOOKUP("dmg",[1]pl!$P:$P,pos!L56) / b!L55 * 530 / (184 * EXP(0.24 * avglvl!L55) + 130) +
        HLOOKUP("spo",[1]pl!$R:$R,pos!L56) / b!L55 * 125 +
        MIN(2.2, HLOOKUP("def",[1]pl!$S:$S,pos!L56) / b!L55) * 100 +
        ((185 / (0.17 + EXP((gwr!L55 * 100 - 35) * -0.134))) - 500) * 0.45 +
        (6 - MIN(6,avglvl!L55)) * -60,)</f>
        <v>0</v>
      </c>
      <c r="M55" s="33">
        <f>IFERROR(
       (1240 - 1040 / POWER(MIN(6,avglvl!M55), 0.164)) * HLOOKUP("frg",[1]pl!$Q:$Q,pos!M56) / b!M55 +
        HLOOKUP("dmg",[1]pl!$P:$P,pos!M56) / b!M55 * 530 / (184 * EXP(0.24 * avglvl!M55) + 130) +
        HLOOKUP("spo",[1]pl!$R:$R,pos!M56) / b!M55 * 125 +
        MIN(2.2, HLOOKUP("def",[1]pl!$S:$S,pos!M56) / b!M55) * 100 +
        ((185 / (0.17 + EXP((gwr!M55 * 100 - 35) * -0.134))) - 500) * 0.45 +
        (6 - MIN(6,avglvl!M55)) * -60,)</f>
        <v>0</v>
      </c>
      <c r="N55" s="33">
        <f>IFERROR(
       (1240 - 1040 / POWER(MIN(6,avglvl!N55), 0.164)) * HLOOKUP("frg",[1]pl!$Q:$Q,pos!N56) / b!N55 +
        HLOOKUP("dmg",[1]pl!$P:$P,pos!N56) / b!N55 * 530 / (184 * EXP(0.24 * avglvl!N55) + 130) +
        HLOOKUP("spo",[1]pl!$R:$R,pos!N56) / b!N55 * 125 +
        MIN(2.2, HLOOKUP("def",[1]pl!$S:$S,pos!N56) / b!N55) * 100 +
        ((185 / (0.17 + EXP((gwr!N55 * 100 - 35) * -0.134))) - 500) * 0.45 +
        (6 - MIN(6,avglvl!N55)) * -60,)</f>
        <v>0</v>
      </c>
      <c r="O55" s="33">
        <f>IFERROR(
       (1240 - 1040 / POWER(MIN(6,avglvl!O55), 0.164)) * HLOOKUP("frg",[1]pl!$Q:$Q,pos!O56) / b!O55 +
        HLOOKUP("dmg",[1]pl!$P:$P,pos!O56) / b!O55 * 530 / (184 * EXP(0.24 * avglvl!O55) + 130) +
        HLOOKUP("spo",[1]pl!$R:$R,pos!O56) / b!O55 * 125 +
        MIN(2.2, HLOOKUP("def",[1]pl!$S:$S,pos!O56) / b!O55) * 100 +
        ((185 / (0.17 + EXP((gwr!O55 * 100 - 35) * -0.134))) - 500) * 0.45 +
        (6 - MIN(6,avglvl!O55)) * -60,)</f>
        <v>0</v>
      </c>
      <c r="Q55" s="33">
        <f>IFERROR(
       (1240 - 1040 / POWER(MIN(6,avglvl!Q55), 0.164)) * HLOOKUP("frg",[1]pl!$Q:$Q,pos!Q56) / b!Q55 +
        HLOOKUP("dmg",[1]pl!$P:$P,pos!Q56) / b!Q55 * 530 / (184 * EXP(0.24 * avglvl!Q55) + 130) +
        HLOOKUP("spo",[1]pl!$R:$R,pos!Q56) / b!Q55 * 125 +
        MIN(2.2, HLOOKUP("def",[1]pl!$S:$S,pos!Q56) / b!Q55) * 100 +
        ((185 / (0.17 + EXP((gwr!Q55 * 100 - 35) * -0.134))) - 500) * 0.45 +
        (6 - MIN(6,avglvl!Q55)) * -60,)</f>
        <v>0</v>
      </c>
      <c r="R55" s="33">
        <f>IFERROR(
       (1240 - 1040 / POWER(MIN(6,avglvl!R55), 0.164)) * HLOOKUP("frg",[1]pl!$Q:$Q,pos!R56) / b!R55 +
        HLOOKUP("dmg",[1]pl!$P:$P,pos!R56) / b!R55 * 530 / (184 * EXP(0.24 * avglvl!R55) + 130) +
        HLOOKUP("spo",[1]pl!$R:$R,pos!R56) / b!R55 * 125 +
        MIN(2.2, HLOOKUP("def",[1]pl!$S:$S,pos!R56) / b!R55) * 100 +
        ((185 / (0.17 + EXP((gwr!R55 * 100 - 35) * -0.134))) - 500) * 0.45 +
        (6 - MIN(6,avglvl!R55)) * -60,)</f>
        <v>0</v>
      </c>
      <c r="S55" s="33">
        <f>IFERROR(
       (1240 - 1040 / POWER(MIN(6,avglvl!S55), 0.164)) * HLOOKUP("frg",[1]pl!$Q:$Q,pos!S56) / b!S55 +
        HLOOKUP("dmg",[1]pl!$P:$P,pos!S56) / b!S55 * 530 / (184 * EXP(0.24 * avglvl!S55) + 130) +
        HLOOKUP("spo",[1]pl!$R:$R,pos!S56) / b!S55 * 125 +
        MIN(2.2, HLOOKUP("def",[1]pl!$S:$S,pos!S56) / b!S55) * 100 +
        ((185 / (0.17 + EXP((gwr!S55 * 100 - 35) * -0.134))) - 500) * 0.45 +
        (6 - MIN(6,avglvl!S55)) * -60,)</f>
        <v>0</v>
      </c>
      <c r="T55" s="33">
        <f>IFERROR(
       (1240 - 1040 / POWER(MIN(6,avglvl!T55), 0.164)) * HLOOKUP("frg",[1]pl!$Q:$Q,pos!T56) / b!T55 +
        HLOOKUP("dmg",[1]pl!$P:$P,pos!T56) / b!T55 * 530 / (184 * EXP(0.24 * avglvl!T55) + 130) +
        HLOOKUP("spo",[1]pl!$R:$R,pos!T56) / b!T55 * 125 +
        MIN(2.2, HLOOKUP("def",[1]pl!$S:$S,pos!T56) / b!T55) * 100 +
        ((185 / (0.17 + EXP((gwr!T55 * 100 - 35) * -0.134))) - 500) * 0.45 +
        (6 - MIN(6,avglvl!T55)) * -60,)</f>
        <v>0</v>
      </c>
      <c r="U55" s="33">
        <f>IFERROR(
       (1240 - 1040 / POWER(MIN(6,avglvl!U55), 0.164)) * HLOOKUP("frg",[1]pl!$Q:$Q,pos!U56) / b!U55 +
        HLOOKUP("dmg",[1]pl!$P:$P,pos!U56) / b!U55 * 530 / (184 * EXP(0.24 * avglvl!U55) + 130) +
        HLOOKUP("spo",[1]pl!$R:$R,pos!U56) / b!U55 * 125 +
        MIN(2.2, HLOOKUP("def",[1]pl!$S:$S,pos!U56) / b!U55) * 100 +
        ((185 / (0.17 + EXP((gwr!U55 * 100 - 35) * -0.134))) - 500) * 0.45 +
        (6 - MIN(6,avglvl!U55)) * -60,)</f>
        <v>0</v>
      </c>
      <c r="V55" s="33">
        <f>IFERROR(
       (1240 - 1040 / POWER(MIN(6,avglvl!V55), 0.164)) * HLOOKUP("frg",[1]pl!$Q:$Q,pos!V56) / b!V55 +
        HLOOKUP("dmg",[1]pl!$P:$P,pos!V56) / b!V55 * 530 / (184 * EXP(0.24 * avglvl!V55) + 130) +
        HLOOKUP("spo",[1]pl!$R:$R,pos!V56) / b!V55 * 125 +
        MIN(2.2, HLOOKUP("def",[1]pl!$S:$S,pos!V56) / b!V55) * 100 +
        ((185 / (0.17 + EXP((gwr!V55 * 100 - 35) * -0.134))) - 500) * 0.45 +
        (6 - MIN(6,avglvl!V55)) * -60,)</f>
        <v>0</v>
      </c>
      <c r="W55" s="33">
        <f>IFERROR(
       (1240 - 1040 / POWER(MIN(6,avglvl!W55), 0.164)) * HLOOKUP("frg",[1]pl!$Q:$Q,pos!W56) / b!W55 +
        HLOOKUP("dmg",[1]pl!$P:$P,pos!W56) / b!W55 * 530 / (184 * EXP(0.24 * avglvl!W55) + 130) +
        HLOOKUP("spo",[1]pl!$R:$R,pos!W56) / b!W55 * 125 +
        MIN(2.2, HLOOKUP("def",[1]pl!$S:$S,pos!W56) / b!W55) * 100 +
        ((185 / (0.17 + EXP((gwr!W55 * 100 - 35) * -0.134))) - 500) * 0.45 +
        (6 - MIN(6,avglvl!W55)) * -60,)</f>
        <v>0</v>
      </c>
      <c r="X55" s="33">
        <f>IFERROR(
       (1240 - 1040 / POWER(MIN(6,avglvl!X55), 0.164)) * HLOOKUP("frg",[1]pl!$Q:$Q,pos!X56) / b!X55 +
        HLOOKUP("dmg",[1]pl!$P:$P,pos!X56) / b!X55 * 530 / (184 * EXP(0.24 * avglvl!X55) + 130) +
        HLOOKUP("spo",[1]pl!$R:$R,pos!X56) / b!X55 * 125 +
        MIN(2.2, HLOOKUP("def",[1]pl!$S:$S,pos!X56) / b!X55) * 100 +
        ((185 / (0.17 + EXP((gwr!X55 * 100 - 35) * -0.134))) - 500) * 0.45 +
        (6 - MIN(6,avglvl!X55)) * -60,)</f>
        <v>0</v>
      </c>
      <c r="Y55" s="33">
        <f>IFERROR(
       (1240 - 1040 / POWER(MIN(6,avglvl!Y55), 0.164)) * HLOOKUP("frg",[1]pl!$Q:$Q,pos!Y56) / b!Y55 +
        HLOOKUP("dmg",[1]pl!$P:$P,pos!Y56) / b!Y55 * 530 / (184 * EXP(0.24 * avglvl!Y55) + 130) +
        HLOOKUP("spo",[1]pl!$R:$R,pos!Y56) / b!Y55 * 125 +
        MIN(2.2, HLOOKUP("def",[1]pl!$S:$S,pos!Y56) / b!Y55) * 100 +
        ((185 / (0.17 + EXP((gwr!Y55 * 100 - 35) * -0.134))) - 500) * 0.45 +
        (6 - MIN(6,avglvl!Y55)) * -60,)</f>
        <v>0</v>
      </c>
      <c r="Z55" s="33">
        <f>IFERROR(
       (1240 - 1040 / POWER(MIN(6,avglvl!Z55), 0.164)) * HLOOKUP("frg",[1]pl!$Q:$Q,pos!Z56) / b!Z55 +
        HLOOKUP("dmg",[1]pl!$P:$P,pos!Z56) / b!Z55 * 530 / (184 * EXP(0.24 * avglvl!Z55) + 130) +
        HLOOKUP("spo",[1]pl!$R:$R,pos!Z56) / b!Z55 * 125 +
        MIN(2.2, HLOOKUP("def",[1]pl!$S:$S,pos!Z56) / b!Z55) * 100 +
        ((185 / (0.17 + EXP((gwr!Z55 * 100 - 35) * -0.134))) - 500) * 0.45 +
        (6 - MIN(6,avglvl!Z55)) * -60,)</f>
        <v>0</v>
      </c>
      <c r="AA55" s="33">
        <f>IFERROR(
       (1240 - 1040 / POWER(MIN(6,avglvl!AA55), 0.164)) * HLOOKUP("frg",[1]pl!$Q:$Q,pos!AA56) / b!AA55 +
        HLOOKUP("dmg",[1]pl!$P:$P,pos!AA56) / b!AA55 * 530 / (184 * EXP(0.24 * avglvl!AA55) + 130) +
        HLOOKUP("spo",[1]pl!$R:$R,pos!AA56) / b!AA55 * 125 +
        MIN(2.2, HLOOKUP("def",[1]pl!$S:$S,pos!AA56) / b!AA55) * 100 +
        ((185 / (0.17 + EXP((gwr!AA55 * 100 - 35) * -0.134))) - 500) * 0.45 +
        (6 - MIN(6,avglvl!AA55)) * -60,)</f>
        <v>0</v>
      </c>
      <c r="AB55" s="33">
        <f>IFERROR(
       (1240 - 1040 / POWER(MIN(6,avglvl!AB55), 0.164)) * HLOOKUP("frg",[1]pl!$Q:$Q,pos!AB56) / b!AB55 +
        HLOOKUP("dmg",[1]pl!$P:$P,pos!AB56) / b!AB55 * 530 / (184 * EXP(0.24 * avglvl!AB55) + 130) +
        HLOOKUP("spo",[1]pl!$R:$R,pos!AB56) / b!AB55 * 125 +
        MIN(2.2, HLOOKUP("def",[1]pl!$S:$S,pos!AB56) / b!AB55) * 100 +
        ((185 / (0.17 + EXP((gwr!AB55 * 100 - 35) * -0.134))) - 500) * 0.45 +
        (6 - MIN(6,avglvl!AB55)) * -60,)</f>
        <v>0</v>
      </c>
      <c r="AC55" s="33">
        <f>IFERROR(
       (1240 - 1040 / POWER(MIN(6,avglvl!AC55), 0.164)) * HLOOKUP("frg",[1]pl!$Q:$Q,pos!AC56) / b!AC55 +
        HLOOKUP("dmg",[1]pl!$P:$P,pos!AC56) / b!AC55 * 530 / (184 * EXP(0.24 * avglvl!AC55) + 130) +
        HLOOKUP("spo",[1]pl!$R:$R,pos!AC56) / b!AC55 * 125 +
        MIN(2.2, HLOOKUP("def",[1]pl!$S:$S,pos!AC56) / b!AC55) * 100 +
        ((185 / (0.17 + EXP((gwr!AC55 * 100 - 35) * -0.134))) - 500) * 0.45 +
        (6 - MIN(6,avglvl!AC55)) * -60,)</f>
        <v>0</v>
      </c>
      <c r="AD55" s="33">
        <f>IFERROR(
       (1240 - 1040 / POWER(MIN(6,avglvl!AD55), 0.164)) * HLOOKUP("frg",[1]pl!$Q:$Q,pos!AD56) / b!AD55 +
        HLOOKUP("dmg",[1]pl!$P:$P,pos!AD56) / b!AD55 * 530 / (184 * EXP(0.24 * avglvl!AD55) + 130) +
        HLOOKUP("spo",[1]pl!$R:$R,pos!AD56) / b!AD55 * 125 +
        MIN(2.2, HLOOKUP("def",[1]pl!$S:$S,pos!AD56) / b!AD55) * 100 +
        ((185 / (0.17 + EXP((gwr!AD55 * 100 - 35) * -0.134))) - 500) * 0.45 +
        (6 - MIN(6,avglvl!AD55)) * -60,)</f>
        <v>0</v>
      </c>
      <c r="AE55" s="33">
        <f>IFERROR(
       (1240 - 1040 / POWER(MIN(6,avglvl!AE55), 0.164)) * HLOOKUP("frg",[1]pl!$Q:$Q,pos!AE56) / b!AE55 +
        HLOOKUP("dmg",[1]pl!$P:$P,pos!AE56) / b!AE55 * 530 / (184 * EXP(0.24 * avglvl!AE55) + 130) +
        HLOOKUP("spo",[1]pl!$R:$R,pos!AE56) / b!AE55 * 125 +
        MIN(2.2, HLOOKUP("def",[1]pl!$S:$S,pos!AE56) / b!AE55) * 100 +
        ((185 / (0.17 + EXP((gwr!AE55 * 100 - 35) * -0.134))) - 500) * 0.45 +
        (6 - MIN(6,avglvl!AE55)) * -60,)</f>
        <v>0</v>
      </c>
    </row>
    <row r="56" spans="1:31" x14ac:dyDescent="0.25">
      <c r="A56" s="33">
        <f>IFERROR(
       (1240 - 1040 / POWER(MIN(6,avglvl!A56), 0.164)) * HLOOKUP("frg",[1]pl!$Q:$Q,pos!A57) / b!A56 +
        HLOOKUP("dmg",[1]pl!$P:$P,pos!A57) / b!A56 * 530 / (184 * EXP(0.24 * avglvl!A56) + 130) +
        HLOOKUP("spo",[1]pl!$R:$R,pos!A57) / b!A56 * 125 +
        MIN(2.2, HLOOKUP("def",[1]pl!$S:$S,pos!A57) / b!A56) * 100 +
        ((185 / (0.17 + EXP((gwr!A56 * 100 - 35) * -0.134))) - 500) * 0.45 +
        (6 - MIN(6,avglvl!A56)) * -60,)</f>
        <v>0</v>
      </c>
      <c r="B56" s="33">
        <f>IFERROR(
       (1240 - 1040 / POWER(MIN(6,avglvl!B56), 0.164)) * HLOOKUP("frg",[1]pl!$Q:$Q,pos!B57) / b!B56 +
        HLOOKUP("dmg",[1]pl!$P:$P,pos!B57) / b!B56 * 530 / (184 * EXP(0.24 * avglvl!B56) + 130) +
        HLOOKUP("spo",[1]pl!$R:$R,pos!B57) / b!B56 * 125 +
        MIN(2.2, HLOOKUP("def",[1]pl!$S:$S,pos!B57) / b!B56) * 100 +
        ((185 / (0.17 + EXP((gwr!B56 * 100 - 35) * -0.134))) - 500) * 0.45 +
        (6 - MIN(6,avglvl!B56)) * -60,)</f>
        <v>0</v>
      </c>
      <c r="C56" s="33">
        <f>IFERROR(
       (1240 - 1040 / POWER(MIN(6,avglvl!C56), 0.164)) * HLOOKUP("frg",[1]pl!$Q:$Q,pos!C57) / b!C56 +
        HLOOKUP("dmg",[1]pl!$P:$P,pos!C57) / b!C56 * 530 / (184 * EXP(0.24 * avglvl!C56) + 130) +
        HLOOKUP("spo",[1]pl!$R:$R,pos!C57) / b!C56 * 125 +
        MIN(2.2, HLOOKUP("def",[1]pl!$S:$S,pos!C57) / b!C56) * 100 +
        ((185 / (0.17 + EXP((gwr!C56 * 100 - 35) * -0.134))) - 500) * 0.45 +
        (6 - MIN(6,avglvl!C56)) * -60,)</f>
        <v>0</v>
      </c>
      <c r="D56" s="33">
        <f>IFERROR(
       (1240 - 1040 / POWER(MIN(6,avglvl!D56), 0.164)) * HLOOKUP("frg",[1]pl!$Q:$Q,pos!D57) / b!D56 +
        HLOOKUP("dmg",[1]pl!$P:$P,pos!D57) / b!D56 * 530 / (184 * EXP(0.24 * avglvl!D56) + 130) +
        HLOOKUP("spo",[1]pl!$R:$R,pos!D57) / b!D56 * 125 +
        MIN(2.2, HLOOKUP("def",[1]pl!$S:$S,pos!D57) / b!D56) * 100 +
        ((185 / (0.17 + EXP((gwr!D56 * 100 - 35) * -0.134))) - 500) * 0.45 +
        (6 - MIN(6,avglvl!D56)) * -60,)</f>
        <v>0</v>
      </c>
      <c r="E56" s="33">
        <f>IFERROR(
       (1240 - 1040 / POWER(MIN(6,avglvl!E56), 0.164)) * HLOOKUP("frg",[1]pl!$Q:$Q,pos!E57) / b!E56 +
        HLOOKUP("dmg",[1]pl!$P:$P,pos!E57) / b!E56 * 530 / (184 * EXP(0.24 * avglvl!E56) + 130) +
        HLOOKUP("spo",[1]pl!$R:$R,pos!E57) / b!E56 * 125 +
        MIN(2.2, HLOOKUP("def",[1]pl!$S:$S,pos!E57) / b!E56) * 100 +
        ((185 / (0.17 + EXP((gwr!E56 * 100 - 35) * -0.134))) - 500) * 0.45 +
        (6 - MIN(6,avglvl!E56)) * -60,)</f>
        <v>0</v>
      </c>
      <c r="F56" s="33">
        <f>IFERROR(
       (1240 - 1040 / POWER(MIN(6,avglvl!F56), 0.164)) * HLOOKUP("frg",[1]pl!$Q:$Q,pos!F57) / b!F56 +
        HLOOKUP("dmg",[1]pl!$P:$P,pos!F57) / b!F56 * 530 / (184 * EXP(0.24 * avglvl!F56) + 130) +
        HLOOKUP("spo",[1]pl!$R:$R,pos!F57) / b!F56 * 125 +
        MIN(2.2, HLOOKUP("def",[1]pl!$S:$S,pos!F57) / b!F56) * 100 +
        ((185 / (0.17 + EXP((gwr!F56 * 100 - 35) * -0.134))) - 500) * 0.45 +
        (6 - MIN(6,avglvl!F56)) * -60,)</f>
        <v>0</v>
      </c>
      <c r="G56" s="33">
        <f>IFERROR(
       (1240 - 1040 / POWER(MIN(6,avglvl!G56), 0.164)) * HLOOKUP("frg",[1]pl!$Q:$Q,pos!G57) / b!G56 +
        HLOOKUP("dmg",[1]pl!$P:$P,pos!G57) / b!G56 * 530 / (184 * EXP(0.24 * avglvl!G56) + 130) +
        HLOOKUP("spo",[1]pl!$R:$R,pos!G57) / b!G56 * 125 +
        MIN(2.2, HLOOKUP("def",[1]pl!$S:$S,pos!G57) / b!G56) * 100 +
        ((185 / (0.17 + EXP((gwr!G56 * 100 - 35) * -0.134))) - 500) * 0.45 +
        (6 - MIN(6,avglvl!G56)) * -60,)</f>
        <v>0</v>
      </c>
      <c r="H56" s="33">
        <f>IFERROR(
       (1240 - 1040 / POWER(MIN(6,avglvl!H56), 0.164)) * HLOOKUP("frg",[1]pl!$Q:$Q,pos!H57) / b!H56 +
        HLOOKUP("dmg",[1]pl!$P:$P,pos!H57) / b!H56 * 530 / (184 * EXP(0.24 * avglvl!H56) + 130) +
        HLOOKUP("spo",[1]pl!$R:$R,pos!H57) / b!H56 * 125 +
        MIN(2.2, HLOOKUP("def",[1]pl!$S:$S,pos!H57) / b!H56) * 100 +
        ((185 / (0.17 + EXP((gwr!H56 * 100 - 35) * -0.134))) - 500) * 0.45 +
        (6 - MIN(6,avglvl!H56)) * -60,)</f>
        <v>0</v>
      </c>
      <c r="I56" s="33">
        <f>IFERROR(
       (1240 - 1040 / POWER(MIN(6,avglvl!I56), 0.164)) * HLOOKUP("frg",[1]pl!$Q:$Q,pos!I57) / b!I56 +
        HLOOKUP("dmg",[1]pl!$P:$P,pos!I57) / b!I56 * 530 / (184 * EXP(0.24 * avglvl!I56) + 130) +
        HLOOKUP("spo",[1]pl!$R:$R,pos!I57) / b!I56 * 125 +
        MIN(2.2, HLOOKUP("def",[1]pl!$S:$S,pos!I57) / b!I56) * 100 +
        ((185 / (0.17 + EXP((gwr!I56 * 100 - 35) * -0.134))) - 500) * 0.45 +
        (6 - MIN(6,avglvl!I56)) * -60,)</f>
        <v>0</v>
      </c>
      <c r="J56" s="33">
        <f>IFERROR(
       (1240 - 1040 / POWER(MIN(6,avglvl!J56), 0.164)) * HLOOKUP("frg",[1]pl!$Q:$Q,pos!J57) / b!J56 +
        HLOOKUP("dmg",[1]pl!$P:$P,pos!J57) / b!J56 * 530 / (184 * EXP(0.24 * avglvl!J56) + 130) +
        HLOOKUP("spo",[1]pl!$R:$R,pos!J57) / b!J56 * 125 +
        MIN(2.2, HLOOKUP("def",[1]pl!$S:$S,pos!J57) / b!J56) * 100 +
        ((185 / (0.17 + EXP((gwr!J56 * 100 - 35) * -0.134))) - 500) * 0.45 +
        (6 - MIN(6,avglvl!J56)) * -60,)</f>
        <v>0</v>
      </c>
      <c r="K56" s="33">
        <f>IFERROR(
       (1240 - 1040 / POWER(MIN(6,avglvl!K56), 0.164)) * HLOOKUP("frg",[1]pl!$Q:$Q,pos!K57) / b!K56 +
        HLOOKUP("dmg",[1]pl!$P:$P,pos!K57) / b!K56 * 530 / (184 * EXP(0.24 * avglvl!K56) + 130) +
        HLOOKUP("spo",[1]pl!$R:$R,pos!K57) / b!K56 * 125 +
        MIN(2.2, HLOOKUP("def",[1]pl!$S:$S,pos!K57) / b!K56) * 100 +
        ((185 / (0.17 + EXP((gwr!K56 * 100 - 35) * -0.134))) - 500) * 0.45 +
        (6 - MIN(6,avglvl!K56)) * -60,)</f>
        <v>0</v>
      </c>
      <c r="L56" s="33">
        <f>IFERROR(
       (1240 - 1040 / POWER(MIN(6,avglvl!L56), 0.164)) * HLOOKUP("frg",[1]pl!$Q:$Q,pos!L57) / b!L56 +
        HLOOKUP("dmg",[1]pl!$P:$P,pos!L57) / b!L56 * 530 / (184 * EXP(0.24 * avglvl!L56) + 130) +
        HLOOKUP("spo",[1]pl!$R:$R,pos!L57) / b!L56 * 125 +
        MIN(2.2, HLOOKUP("def",[1]pl!$S:$S,pos!L57) / b!L56) * 100 +
        ((185 / (0.17 + EXP((gwr!L56 * 100 - 35) * -0.134))) - 500) * 0.45 +
        (6 - MIN(6,avglvl!L56)) * -60,)</f>
        <v>0</v>
      </c>
      <c r="M56" s="33">
        <f>IFERROR(
       (1240 - 1040 / POWER(MIN(6,avglvl!M56), 0.164)) * HLOOKUP("frg",[1]pl!$Q:$Q,pos!M57) / b!M56 +
        HLOOKUP("dmg",[1]pl!$P:$P,pos!M57) / b!M56 * 530 / (184 * EXP(0.24 * avglvl!M56) + 130) +
        HLOOKUP("spo",[1]pl!$R:$R,pos!M57) / b!M56 * 125 +
        MIN(2.2, HLOOKUP("def",[1]pl!$S:$S,pos!M57) / b!M56) * 100 +
        ((185 / (0.17 + EXP((gwr!M56 * 100 - 35) * -0.134))) - 500) * 0.45 +
        (6 - MIN(6,avglvl!M56)) * -60,)</f>
        <v>0</v>
      </c>
      <c r="N56" s="33">
        <f>IFERROR(
       (1240 - 1040 / POWER(MIN(6,avglvl!N56), 0.164)) * HLOOKUP("frg",[1]pl!$Q:$Q,pos!N57) / b!N56 +
        HLOOKUP("dmg",[1]pl!$P:$P,pos!N57) / b!N56 * 530 / (184 * EXP(0.24 * avglvl!N56) + 130) +
        HLOOKUP("spo",[1]pl!$R:$R,pos!N57) / b!N56 * 125 +
        MIN(2.2, HLOOKUP("def",[1]pl!$S:$S,pos!N57) / b!N56) * 100 +
        ((185 / (0.17 + EXP((gwr!N56 * 100 - 35) * -0.134))) - 500) * 0.45 +
        (6 - MIN(6,avglvl!N56)) * -60,)</f>
        <v>0</v>
      </c>
      <c r="O56" s="33">
        <f>IFERROR(
       (1240 - 1040 / POWER(MIN(6,avglvl!O56), 0.164)) * HLOOKUP("frg",[1]pl!$Q:$Q,pos!O57) / b!O56 +
        HLOOKUP("dmg",[1]pl!$P:$P,pos!O57) / b!O56 * 530 / (184 * EXP(0.24 * avglvl!O56) + 130) +
        HLOOKUP("spo",[1]pl!$R:$R,pos!O57) / b!O56 * 125 +
        MIN(2.2, HLOOKUP("def",[1]pl!$S:$S,pos!O57) / b!O56) * 100 +
        ((185 / (0.17 + EXP((gwr!O56 * 100 - 35) * -0.134))) - 500) * 0.45 +
        (6 - MIN(6,avglvl!O56)) * -60,)</f>
        <v>0</v>
      </c>
      <c r="Q56" s="33">
        <f>IFERROR(
       (1240 - 1040 / POWER(MIN(6,avglvl!Q56), 0.164)) * HLOOKUP("frg",[1]pl!$Q:$Q,pos!Q57) / b!Q56 +
        HLOOKUP("dmg",[1]pl!$P:$P,pos!Q57) / b!Q56 * 530 / (184 * EXP(0.24 * avglvl!Q56) + 130) +
        HLOOKUP("spo",[1]pl!$R:$R,pos!Q57) / b!Q56 * 125 +
        MIN(2.2, HLOOKUP("def",[1]pl!$S:$S,pos!Q57) / b!Q56) * 100 +
        ((185 / (0.17 + EXP((gwr!Q56 * 100 - 35) * -0.134))) - 500) * 0.45 +
        (6 - MIN(6,avglvl!Q56)) * -60,)</f>
        <v>0</v>
      </c>
      <c r="R56" s="33">
        <f>IFERROR(
       (1240 - 1040 / POWER(MIN(6,avglvl!R56), 0.164)) * HLOOKUP("frg",[1]pl!$Q:$Q,pos!R57) / b!R56 +
        HLOOKUP("dmg",[1]pl!$P:$P,pos!R57) / b!R56 * 530 / (184 * EXP(0.24 * avglvl!R56) + 130) +
        HLOOKUP("spo",[1]pl!$R:$R,pos!R57) / b!R56 * 125 +
        MIN(2.2, HLOOKUP("def",[1]pl!$S:$S,pos!R57) / b!R56) * 100 +
        ((185 / (0.17 + EXP((gwr!R56 * 100 - 35) * -0.134))) - 500) * 0.45 +
        (6 - MIN(6,avglvl!R56)) * -60,)</f>
        <v>0</v>
      </c>
      <c r="S56" s="33">
        <f>IFERROR(
       (1240 - 1040 / POWER(MIN(6,avglvl!S56), 0.164)) * HLOOKUP("frg",[1]pl!$Q:$Q,pos!S57) / b!S56 +
        HLOOKUP("dmg",[1]pl!$P:$P,pos!S57) / b!S56 * 530 / (184 * EXP(0.24 * avglvl!S56) + 130) +
        HLOOKUP("spo",[1]pl!$R:$R,pos!S57) / b!S56 * 125 +
        MIN(2.2, HLOOKUP("def",[1]pl!$S:$S,pos!S57) / b!S56) * 100 +
        ((185 / (0.17 + EXP((gwr!S56 * 100 - 35) * -0.134))) - 500) * 0.45 +
        (6 - MIN(6,avglvl!S56)) * -60,)</f>
        <v>0</v>
      </c>
      <c r="T56" s="33">
        <f>IFERROR(
       (1240 - 1040 / POWER(MIN(6,avglvl!T56), 0.164)) * HLOOKUP("frg",[1]pl!$Q:$Q,pos!T57) / b!T56 +
        HLOOKUP("dmg",[1]pl!$P:$P,pos!T57) / b!T56 * 530 / (184 * EXP(0.24 * avglvl!T56) + 130) +
        HLOOKUP("spo",[1]pl!$R:$R,pos!T57) / b!T56 * 125 +
        MIN(2.2, HLOOKUP("def",[1]pl!$S:$S,pos!T57) / b!T56) * 100 +
        ((185 / (0.17 + EXP((gwr!T56 * 100 - 35) * -0.134))) - 500) * 0.45 +
        (6 - MIN(6,avglvl!T56)) * -60,)</f>
        <v>0</v>
      </c>
      <c r="U56" s="33">
        <f>IFERROR(
       (1240 - 1040 / POWER(MIN(6,avglvl!U56), 0.164)) * HLOOKUP("frg",[1]pl!$Q:$Q,pos!U57) / b!U56 +
        HLOOKUP("dmg",[1]pl!$P:$P,pos!U57) / b!U56 * 530 / (184 * EXP(0.24 * avglvl!U56) + 130) +
        HLOOKUP("spo",[1]pl!$R:$R,pos!U57) / b!U56 * 125 +
        MIN(2.2, HLOOKUP("def",[1]pl!$S:$S,pos!U57) / b!U56) * 100 +
        ((185 / (0.17 + EXP((gwr!U56 * 100 - 35) * -0.134))) - 500) * 0.45 +
        (6 - MIN(6,avglvl!U56)) * -60,)</f>
        <v>0</v>
      </c>
      <c r="V56" s="33">
        <f>IFERROR(
       (1240 - 1040 / POWER(MIN(6,avglvl!V56), 0.164)) * HLOOKUP("frg",[1]pl!$Q:$Q,pos!V57) / b!V56 +
        HLOOKUP("dmg",[1]pl!$P:$P,pos!V57) / b!V56 * 530 / (184 * EXP(0.24 * avglvl!V56) + 130) +
        HLOOKUP("spo",[1]pl!$R:$R,pos!V57) / b!V56 * 125 +
        MIN(2.2, HLOOKUP("def",[1]pl!$S:$S,pos!V57) / b!V56) * 100 +
        ((185 / (0.17 + EXP((gwr!V56 * 100 - 35) * -0.134))) - 500) * 0.45 +
        (6 - MIN(6,avglvl!V56)) * -60,)</f>
        <v>0</v>
      </c>
      <c r="W56" s="33">
        <f>IFERROR(
       (1240 - 1040 / POWER(MIN(6,avglvl!W56), 0.164)) * HLOOKUP("frg",[1]pl!$Q:$Q,pos!W57) / b!W56 +
        HLOOKUP("dmg",[1]pl!$P:$P,pos!W57) / b!W56 * 530 / (184 * EXP(0.24 * avglvl!W56) + 130) +
        HLOOKUP("spo",[1]pl!$R:$R,pos!W57) / b!W56 * 125 +
        MIN(2.2, HLOOKUP("def",[1]pl!$S:$S,pos!W57) / b!W56) * 100 +
        ((185 / (0.17 + EXP((gwr!W56 * 100 - 35) * -0.134))) - 500) * 0.45 +
        (6 - MIN(6,avglvl!W56)) * -60,)</f>
        <v>0</v>
      </c>
      <c r="X56" s="33">
        <f>IFERROR(
       (1240 - 1040 / POWER(MIN(6,avglvl!X56), 0.164)) * HLOOKUP("frg",[1]pl!$Q:$Q,pos!X57) / b!X56 +
        HLOOKUP("dmg",[1]pl!$P:$P,pos!X57) / b!X56 * 530 / (184 * EXP(0.24 * avglvl!X56) + 130) +
        HLOOKUP("spo",[1]pl!$R:$R,pos!X57) / b!X56 * 125 +
        MIN(2.2, HLOOKUP("def",[1]pl!$S:$S,pos!X57) / b!X56) * 100 +
        ((185 / (0.17 + EXP((gwr!X56 * 100 - 35) * -0.134))) - 500) * 0.45 +
        (6 - MIN(6,avglvl!X56)) * -60,)</f>
        <v>0</v>
      </c>
      <c r="Y56" s="33">
        <f>IFERROR(
       (1240 - 1040 / POWER(MIN(6,avglvl!Y56), 0.164)) * HLOOKUP("frg",[1]pl!$Q:$Q,pos!Y57) / b!Y56 +
        HLOOKUP("dmg",[1]pl!$P:$P,pos!Y57) / b!Y56 * 530 / (184 * EXP(0.24 * avglvl!Y56) + 130) +
        HLOOKUP("spo",[1]pl!$R:$R,pos!Y57) / b!Y56 * 125 +
        MIN(2.2, HLOOKUP("def",[1]pl!$S:$S,pos!Y57) / b!Y56) * 100 +
        ((185 / (0.17 + EXP((gwr!Y56 * 100 - 35) * -0.134))) - 500) * 0.45 +
        (6 - MIN(6,avglvl!Y56)) * -60,)</f>
        <v>0</v>
      </c>
      <c r="Z56" s="33">
        <f>IFERROR(
       (1240 - 1040 / POWER(MIN(6,avglvl!Z56), 0.164)) * HLOOKUP("frg",[1]pl!$Q:$Q,pos!Z57) / b!Z56 +
        HLOOKUP("dmg",[1]pl!$P:$P,pos!Z57) / b!Z56 * 530 / (184 * EXP(0.24 * avglvl!Z56) + 130) +
        HLOOKUP("spo",[1]pl!$R:$R,pos!Z57) / b!Z56 * 125 +
        MIN(2.2, HLOOKUP("def",[1]pl!$S:$S,pos!Z57) / b!Z56) * 100 +
        ((185 / (0.17 + EXP((gwr!Z56 * 100 - 35) * -0.134))) - 500) * 0.45 +
        (6 - MIN(6,avglvl!Z56)) * -60,)</f>
        <v>0</v>
      </c>
      <c r="AA56" s="33">
        <f>IFERROR(
       (1240 - 1040 / POWER(MIN(6,avglvl!AA56), 0.164)) * HLOOKUP("frg",[1]pl!$Q:$Q,pos!AA57) / b!AA56 +
        HLOOKUP("dmg",[1]pl!$P:$P,pos!AA57) / b!AA56 * 530 / (184 * EXP(0.24 * avglvl!AA56) + 130) +
        HLOOKUP("spo",[1]pl!$R:$R,pos!AA57) / b!AA56 * 125 +
        MIN(2.2, HLOOKUP("def",[1]pl!$S:$S,pos!AA57) / b!AA56) * 100 +
        ((185 / (0.17 + EXP((gwr!AA56 * 100 - 35) * -0.134))) - 500) * 0.45 +
        (6 - MIN(6,avglvl!AA56)) * -60,)</f>
        <v>0</v>
      </c>
      <c r="AB56" s="33">
        <f>IFERROR(
       (1240 - 1040 / POWER(MIN(6,avglvl!AB56), 0.164)) * HLOOKUP("frg",[1]pl!$Q:$Q,pos!AB57) / b!AB56 +
        HLOOKUP("dmg",[1]pl!$P:$P,pos!AB57) / b!AB56 * 530 / (184 * EXP(0.24 * avglvl!AB56) + 130) +
        HLOOKUP("spo",[1]pl!$R:$R,pos!AB57) / b!AB56 * 125 +
        MIN(2.2, HLOOKUP("def",[1]pl!$S:$S,pos!AB57) / b!AB56) * 100 +
        ((185 / (0.17 + EXP((gwr!AB56 * 100 - 35) * -0.134))) - 500) * 0.45 +
        (6 - MIN(6,avglvl!AB56)) * -60,)</f>
        <v>0</v>
      </c>
      <c r="AC56" s="33">
        <f>IFERROR(
       (1240 - 1040 / POWER(MIN(6,avglvl!AC56), 0.164)) * HLOOKUP("frg",[1]pl!$Q:$Q,pos!AC57) / b!AC56 +
        HLOOKUP("dmg",[1]pl!$P:$P,pos!AC57) / b!AC56 * 530 / (184 * EXP(0.24 * avglvl!AC56) + 130) +
        HLOOKUP("spo",[1]pl!$R:$R,pos!AC57) / b!AC56 * 125 +
        MIN(2.2, HLOOKUP("def",[1]pl!$S:$S,pos!AC57) / b!AC56) * 100 +
        ((185 / (0.17 + EXP((gwr!AC56 * 100 - 35) * -0.134))) - 500) * 0.45 +
        (6 - MIN(6,avglvl!AC56)) * -60,)</f>
        <v>0</v>
      </c>
      <c r="AD56" s="33">
        <f>IFERROR(
       (1240 - 1040 / POWER(MIN(6,avglvl!AD56), 0.164)) * HLOOKUP("frg",[1]pl!$Q:$Q,pos!AD57) / b!AD56 +
        HLOOKUP("dmg",[1]pl!$P:$P,pos!AD57) / b!AD56 * 530 / (184 * EXP(0.24 * avglvl!AD56) + 130) +
        HLOOKUP("spo",[1]pl!$R:$R,pos!AD57) / b!AD56 * 125 +
        MIN(2.2, HLOOKUP("def",[1]pl!$S:$S,pos!AD57) / b!AD56) * 100 +
        ((185 / (0.17 + EXP((gwr!AD56 * 100 - 35) * -0.134))) - 500) * 0.45 +
        (6 - MIN(6,avglvl!AD56)) * -60,)</f>
        <v>0</v>
      </c>
      <c r="AE56" s="33">
        <f>IFERROR(
       (1240 - 1040 / POWER(MIN(6,avglvl!AE56), 0.164)) * HLOOKUP("frg",[1]pl!$Q:$Q,pos!AE57) / b!AE56 +
        HLOOKUP("dmg",[1]pl!$P:$P,pos!AE57) / b!AE56 * 530 / (184 * EXP(0.24 * avglvl!AE56) + 130) +
        HLOOKUP("spo",[1]pl!$R:$R,pos!AE57) / b!AE56 * 125 +
        MIN(2.2, HLOOKUP("def",[1]pl!$S:$S,pos!AE57) / b!AE56) * 100 +
        ((185 / (0.17 + EXP((gwr!AE56 * 100 - 35) * -0.134))) - 500) * 0.45 +
        (6 - MIN(6,avglvl!AE56)) * -60,)</f>
        <v>0</v>
      </c>
    </row>
    <row r="57" spans="1:31" x14ac:dyDescent="0.25">
      <c r="A57" s="33">
        <f>IFERROR(
       (1240 - 1040 / POWER(MIN(6,avglvl!A57), 0.164)) * HLOOKUP("frg",[1]pl!$Q:$Q,pos!A58) / b!A57 +
        HLOOKUP("dmg",[1]pl!$P:$P,pos!A58) / b!A57 * 530 / (184 * EXP(0.24 * avglvl!A57) + 130) +
        HLOOKUP("spo",[1]pl!$R:$R,pos!A58) / b!A57 * 125 +
        MIN(2.2, HLOOKUP("def",[1]pl!$S:$S,pos!A58) / b!A57) * 100 +
        ((185 / (0.17 + EXP((gwr!A57 * 100 - 35) * -0.134))) - 500) * 0.45 +
        (6 - MIN(6,avglvl!A57)) * -60,)</f>
        <v>0</v>
      </c>
      <c r="B57" s="33">
        <f>IFERROR(
       (1240 - 1040 / POWER(MIN(6,avglvl!B57), 0.164)) * HLOOKUP("frg",[1]pl!$Q:$Q,pos!B58) / b!B57 +
        HLOOKUP("dmg",[1]pl!$P:$P,pos!B58) / b!B57 * 530 / (184 * EXP(0.24 * avglvl!B57) + 130) +
        HLOOKUP("spo",[1]pl!$R:$R,pos!B58) / b!B57 * 125 +
        MIN(2.2, HLOOKUP("def",[1]pl!$S:$S,pos!B58) / b!B57) * 100 +
        ((185 / (0.17 + EXP((gwr!B57 * 100 - 35) * -0.134))) - 500) * 0.45 +
        (6 - MIN(6,avglvl!B57)) * -60,)</f>
        <v>0</v>
      </c>
      <c r="C57" s="33">
        <f>IFERROR(
       (1240 - 1040 / POWER(MIN(6,avglvl!C57), 0.164)) * HLOOKUP("frg",[1]pl!$Q:$Q,pos!C58) / b!C57 +
        HLOOKUP("dmg",[1]pl!$P:$P,pos!C58) / b!C57 * 530 / (184 * EXP(0.24 * avglvl!C57) + 130) +
        HLOOKUP("spo",[1]pl!$R:$R,pos!C58) / b!C57 * 125 +
        MIN(2.2, HLOOKUP("def",[1]pl!$S:$S,pos!C58) / b!C57) * 100 +
        ((185 / (0.17 + EXP((gwr!C57 * 100 - 35) * -0.134))) - 500) * 0.45 +
        (6 - MIN(6,avglvl!C57)) * -60,)</f>
        <v>0</v>
      </c>
      <c r="D57" s="33">
        <f>IFERROR(
       (1240 - 1040 / POWER(MIN(6,avglvl!D57), 0.164)) * HLOOKUP("frg",[1]pl!$Q:$Q,pos!D58) / b!D57 +
        HLOOKUP("dmg",[1]pl!$P:$P,pos!D58) / b!D57 * 530 / (184 * EXP(0.24 * avglvl!D57) + 130) +
        HLOOKUP("spo",[1]pl!$R:$R,pos!D58) / b!D57 * 125 +
        MIN(2.2, HLOOKUP("def",[1]pl!$S:$S,pos!D58) / b!D57) * 100 +
        ((185 / (0.17 + EXP((gwr!D57 * 100 - 35) * -0.134))) - 500) * 0.45 +
        (6 - MIN(6,avglvl!D57)) * -60,)</f>
        <v>0</v>
      </c>
      <c r="E57" s="33">
        <f>IFERROR(
       (1240 - 1040 / POWER(MIN(6,avglvl!E57), 0.164)) * HLOOKUP("frg",[1]pl!$Q:$Q,pos!E58) / b!E57 +
        HLOOKUP("dmg",[1]pl!$P:$P,pos!E58) / b!E57 * 530 / (184 * EXP(0.24 * avglvl!E57) + 130) +
        HLOOKUP("spo",[1]pl!$R:$R,pos!E58) / b!E57 * 125 +
        MIN(2.2, HLOOKUP("def",[1]pl!$S:$S,pos!E58) / b!E57) * 100 +
        ((185 / (0.17 + EXP((gwr!E57 * 100 - 35) * -0.134))) - 500) * 0.45 +
        (6 - MIN(6,avglvl!E57)) * -60,)</f>
        <v>0</v>
      </c>
      <c r="F57" s="33">
        <f>IFERROR(
       (1240 - 1040 / POWER(MIN(6,avglvl!F57), 0.164)) * HLOOKUP("frg",[1]pl!$Q:$Q,pos!F58) / b!F57 +
        HLOOKUP("dmg",[1]pl!$P:$P,pos!F58) / b!F57 * 530 / (184 * EXP(0.24 * avglvl!F57) + 130) +
        HLOOKUP("spo",[1]pl!$R:$R,pos!F58) / b!F57 * 125 +
        MIN(2.2, HLOOKUP("def",[1]pl!$S:$S,pos!F58) / b!F57) * 100 +
        ((185 / (0.17 + EXP((gwr!F57 * 100 - 35) * -0.134))) - 500) * 0.45 +
        (6 - MIN(6,avglvl!F57)) * -60,)</f>
        <v>0</v>
      </c>
      <c r="G57" s="33">
        <f>IFERROR(
       (1240 - 1040 / POWER(MIN(6,avglvl!G57), 0.164)) * HLOOKUP("frg",[1]pl!$Q:$Q,pos!G58) / b!G57 +
        HLOOKUP("dmg",[1]pl!$P:$P,pos!G58) / b!G57 * 530 / (184 * EXP(0.24 * avglvl!G57) + 130) +
        HLOOKUP("spo",[1]pl!$R:$R,pos!G58) / b!G57 * 125 +
        MIN(2.2, HLOOKUP("def",[1]pl!$S:$S,pos!G58) / b!G57) * 100 +
        ((185 / (0.17 + EXP((gwr!G57 * 100 - 35) * -0.134))) - 500) * 0.45 +
        (6 - MIN(6,avglvl!G57)) * -60,)</f>
        <v>0</v>
      </c>
      <c r="H57" s="33">
        <f>IFERROR(
       (1240 - 1040 / POWER(MIN(6,avglvl!H57), 0.164)) * HLOOKUP("frg",[1]pl!$Q:$Q,pos!H58) / b!H57 +
        HLOOKUP("dmg",[1]pl!$P:$P,pos!H58) / b!H57 * 530 / (184 * EXP(0.24 * avglvl!H57) + 130) +
        HLOOKUP("spo",[1]pl!$R:$R,pos!H58) / b!H57 * 125 +
        MIN(2.2, HLOOKUP("def",[1]pl!$S:$S,pos!H58) / b!H57) * 100 +
        ((185 / (0.17 + EXP((gwr!H57 * 100 - 35) * -0.134))) - 500) * 0.45 +
        (6 - MIN(6,avglvl!H57)) * -60,)</f>
        <v>0</v>
      </c>
      <c r="I57" s="33">
        <f>IFERROR(
       (1240 - 1040 / POWER(MIN(6,avglvl!I57), 0.164)) * HLOOKUP("frg",[1]pl!$Q:$Q,pos!I58) / b!I57 +
        HLOOKUP("dmg",[1]pl!$P:$P,pos!I58) / b!I57 * 530 / (184 * EXP(0.24 * avglvl!I57) + 130) +
        HLOOKUP("spo",[1]pl!$R:$R,pos!I58) / b!I57 * 125 +
        MIN(2.2, HLOOKUP("def",[1]pl!$S:$S,pos!I58) / b!I57) * 100 +
        ((185 / (0.17 + EXP((gwr!I57 * 100 - 35) * -0.134))) - 500) * 0.45 +
        (6 - MIN(6,avglvl!I57)) * -60,)</f>
        <v>0</v>
      </c>
      <c r="J57" s="33">
        <f>IFERROR(
       (1240 - 1040 / POWER(MIN(6,avglvl!J57), 0.164)) * HLOOKUP("frg",[1]pl!$Q:$Q,pos!J58) / b!J57 +
        HLOOKUP("dmg",[1]pl!$P:$P,pos!J58) / b!J57 * 530 / (184 * EXP(0.24 * avglvl!J57) + 130) +
        HLOOKUP("spo",[1]pl!$R:$R,pos!J58) / b!J57 * 125 +
        MIN(2.2, HLOOKUP("def",[1]pl!$S:$S,pos!J58) / b!J57) * 100 +
        ((185 / (0.17 + EXP((gwr!J57 * 100 - 35) * -0.134))) - 500) * 0.45 +
        (6 - MIN(6,avglvl!J57)) * -60,)</f>
        <v>0</v>
      </c>
      <c r="K57" s="33">
        <f>IFERROR(
       (1240 - 1040 / POWER(MIN(6,avglvl!K57), 0.164)) * HLOOKUP("frg",[1]pl!$Q:$Q,pos!K58) / b!K57 +
        HLOOKUP("dmg",[1]pl!$P:$P,pos!K58) / b!K57 * 530 / (184 * EXP(0.24 * avglvl!K57) + 130) +
        HLOOKUP("spo",[1]pl!$R:$R,pos!K58) / b!K57 * 125 +
        MIN(2.2, HLOOKUP("def",[1]pl!$S:$S,pos!K58) / b!K57) * 100 +
        ((185 / (0.17 + EXP((gwr!K57 * 100 - 35) * -0.134))) - 500) * 0.45 +
        (6 - MIN(6,avglvl!K57)) * -60,)</f>
        <v>0</v>
      </c>
      <c r="L57" s="33">
        <f>IFERROR(
       (1240 - 1040 / POWER(MIN(6,avglvl!L57), 0.164)) * HLOOKUP("frg",[1]pl!$Q:$Q,pos!L58) / b!L57 +
        HLOOKUP("dmg",[1]pl!$P:$P,pos!L58) / b!L57 * 530 / (184 * EXP(0.24 * avglvl!L57) + 130) +
        HLOOKUP("spo",[1]pl!$R:$R,pos!L58) / b!L57 * 125 +
        MIN(2.2, HLOOKUP("def",[1]pl!$S:$S,pos!L58) / b!L57) * 100 +
        ((185 / (0.17 + EXP((gwr!L57 * 100 - 35) * -0.134))) - 500) * 0.45 +
        (6 - MIN(6,avglvl!L57)) * -60,)</f>
        <v>0</v>
      </c>
      <c r="M57" s="33">
        <f>IFERROR(
       (1240 - 1040 / POWER(MIN(6,avglvl!M57), 0.164)) * HLOOKUP("frg",[1]pl!$Q:$Q,pos!M58) / b!M57 +
        HLOOKUP("dmg",[1]pl!$P:$P,pos!M58) / b!M57 * 530 / (184 * EXP(0.24 * avglvl!M57) + 130) +
        HLOOKUP("spo",[1]pl!$R:$R,pos!M58) / b!M57 * 125 +
        MIN(2.2, HLOOKUP("def",[1]pl!$S:$S,pos!M58) / b!M57) * 100 +
        ((185 / (0.17 + EXP((gwr!M57 * 100 - 35) * -0.134))) - 500) * 0.45 +
        (6 - MIN(6,avglvl!M57)) * -60,)</f>
        <v>0</v>
      </c>
      <c r="N57" s="33">
        <f>IFERROR(
       (1240 - 1040 / POWER(MIN(6,avglvl!N57), 0.164)) * HLOOKUP("frg",[1]pl!$Q:$Q,pos!N58) / b!N57 +
        HLOOKUP("dmg",[1]pl!$P:$P,pos!N58) / b!N57 * 530 / (184 * EXP(0.24 * avglvl!N57) + 130) +
        HLOOKUP("spo",[1]pl!$R:$R,pos!N58) / b!N57 * 125 +
        MIN(2.2, HLOOKUP("def",[1]pl!$S:$S,pos!N58) / b!N57) * 100 +
        ((185 / (0.17 + EXP((gwr!N57 * 100 - 35) * -0.134))) - 500) * 0.45 +
        (6 - MIN(6,avglvl!N57)) * -60,)</f>
        <v>0</v>
      </c>
      <c r="O57" s="33">
        <f>IFERROR(
       (1240 - 1040 / POWER(MIN(6,avglvl!O57), 0.164)) * HLOOKUP("frg",[1]pl!$Q:$Q,pos!O58) / b!O57 +
        HLOOKUP("dmg",[1]pl!$P:$P,pos!O58) / b!O57 * 530 / (184 * EXP(0.24 * avglvl!O57) + 130) +
        HLOOKUP("spo",[1]pl!$R:$R,pos!O58) / b!O57 * 125 +
        MIN(2.2, HLOOKUP("def",[1]pl!$S:$S,pos!O58) / b!O57) * 100 +
        ((185 / (0.17 + EXP((gwr!O57 * 100 - 35) * -0.134))) - 500) * 0.45 +
        (6 - MIN(6,avglvl!O57)) * -60,)</f>
        <v>0</v>
      </c>
      <c r="Q57" s="33">
        <f>IFERROR(
       (1240 - 1040 / POWER(MIN(6,avglvl!Q57), 0.164)) * HLOOKUP("frg",[1]pl!$Q:$Q,pos!Q58) / b!Q57 +
        HLOOKUP("dmg",[1]pl!$P:$P,pos!Q58) / b!Q57 * 530 / (184 * EXP(0.24 * avglvl!Q57) + 130) +
        HLOOKUP("spo",[1]pl!$R:$R,pos!Q58) / b!Q57 * 125 +
        MIN(2.2, HLOOKUP("def",[1]pl!$S:$S,pos!Q58) / b!Q57) * 100 +
        ((185 / (0.17 + EXP((gwr!Q57 * 100 - 35) * -0.134))) - 500) * 0.45 +
        (6 - MIN(6,avglvl!Q57)) * -60,)</f>
        <v>0</v>
      </c>
      <c r="R57" s="33">
        <f>IFERROR(
       (1240 - 1040 / POWER(MIN(6,avglvl!R57), 0.164)) * HLOOKUP("frg",[1]pl!$Q:$Q,pos!R58) / b!R57 +
        HLOOKUP("dmg",[1]pl!$P:$P,pos!R58) / b!R57 * 530 / (184 * EXP(0.24 * avglvl!R57) + 130) +
        HLOOKUP("spo",[1]pl!$R:$R,pos!R58) / b!R57 * 125 +
        MIN(2.2, HLOOKUP("def",[1]pl!$S:$S,pos!R58) / b!R57) * 100 +
        ((185 / (0.17 + EXP((gwr!R57 * 100 - 35) * -0.134))) - 500) * 0.45 +
        (6 - MIN(6,avglvl!R57)) * -60,)</f>
        <v>0</v>
      </c>
      <c r="S57" s="33">
        <f>IFERROR(
       (1240 - 1040 / POWER(MIN(6,avglvl!S57), 0.164)) * HLOOKUP("frg",[1]pl!$Q:$Q,pos!S58) / b!S57 +
        HLOOKUP("dmg",[1]pl!$P:$P,pos!S58) / b!S57 * 530 / (184 * EXP(0.24 * avglvl!S57) + 130) +
        HLOOKUP("spo",[1]pl!$R:$R,pos!S58) / b!S57 * 125 +
        MIN(2.2, HLOOKUP("def",[1]pl!$S:$S,pos!S58) / b!S57) * 100 +
        ((185 / (0.17 + EXP((gwr!S57 * 100 - 35) * -0.134))) - 500) * 0.45 +
        (6 - MIN(6,avglvl!S57)) * -60,)</f>
        <v>0</v>
      </c>
      <c r="T57" s="33">
        <f>IFERROR(
       (1240 - 1040 / POWER(MIN(6,avglvl!T57), 0.164)) * HLOOKUP("frg",[1]pl!$Q:$Q,pos!T58) / b!T57 +
        HLOOKUP("dmg",[1]pl!$P:$P,pos!T58) / b!T57 * 530 / (184 * EXP(0.24 * avglvl!T57) + 130) +
        HLOOKUP("spo",[1]pl!$R:$R,pos!T58) / b!T57 * 125 +
        MIN(2.2, HLOOKUP("def",[1]pl!$S:$S,pos!T58) / b!T57) * 100 +
        ((185 / (0.17 + EXP((gwr!T57 * 100 - 35) * -0.134))) - 500) * 0.45 +
        (6 - MIN(6,avglvl!T57)) * -60,)</f>
        <v>0</v>
      </c>
      <c r="U57" s="33">
        <f>IFERROR(
       (1240 - 1040 / POWER(MIN(6,avglvl!U57), 0.164)) * HLOOKUP("frg",[1]pl!$Q:$Q,pos!U58) / b!U57 +
        HLOOKUP("dmg",[1]pl!$P:$P,pos!U58) / b!U57 * 530 / (184 * EXP(0.24 * avglvl!U57) + 130) +
        HLOOKUP("spo",[1]pl!$R:$R,pos!U58) / b!U57 * 125 +
        MIN(2.2, HLOOKUP("def",[1]pl!$S:$S,pos!U58) / b!U57) * 100 +
        ((185 / (0.17 + EXP((gwr!U57 * 100 - 35) * -0.134))) - 500) * 0.45 +
        (6 - MIN(6,avglvl!U57)) * -60,)</f>
        <v>0</v>
      </c>
      <c r="V57" s="33">
        <f>IFERROR(
       (1240 - 1040 / POWER(MIN(6,avglvl!V57), 0.164)) * HLOOKUP("frg",[1]pl!$Q:$Q,pos!V58) / b!V57 +
        HLOOKUP("dmg",[1]pl!$P:$P,pos!V58) / b!V57 * 530 / (184 * EXP(0.24 * avglvl!V57) + 130) +
        HLOOKUP("spo",[1]pl!$R:$R,pos!V58) / b!V57 * 125 +
        MIN(2.2, HLOOKUP("def",[1]pl!$S:$S,pos!V58) / b!V57) * 100 +
        ((185 / (0.17 + EXP((gwr!V57 * 100 - 35) * -0.134))) - 500) * 0.45 +
        (6 - MIN(6,avglvl!V57)) * -60,)</f>
        <v>0</v>
      </c>
      <c r="W57" s="33">
        <f>IFERROR(
       (1240 - 1040 / POWER(MIN(6,avglvl!W57), 0.164)) * HLOOKUP("frg",[1]pl!$Q:$Q,pos!W58) / b!W57 +
        HLOOKUP("dmg",[1]pl!$P:$P,pos!W58) / b!W57 * 530 / (184 * EXP(0.24 * avglvl!W57) + 130) +
        HLOOKUP("spo",[1]pl!$R:$R,pos!W58) / b!W57 * 125 +
        MIN(2.2, HLOOKUP("def",[1]pl!$S:$S,pos!W58) / b!W57) * 100 +
        ((185 / (0.17 + EXP((gwr!W57 * 100 - 35) * -0.134))) - 500) * 0.45 +
        (6 - MIN(6,avglvl!W57)) * -60,)</f>
        <v>0</v>
      </c>
      <c r="X57" s="33">
        <f>IFERROR(
       (1240 - 1040 / POWER(MIN(6,avglvl!X57), 0.164)) * HLOOKUP("frg",[1]pl!$Q:$Q,pos!X58) / b!X57 +
        HLOOKUP("dmg",[1]pl!$P:$P,pos!X58) / b!X57 * 530 / (184 * EXP(0.24 * avglvl!X57) + 130) +
        HLOOKUP("spo",[1]pl!$R:$R,pos!X58) / b!X57 * 125 +
        MIN(2.2, HLOOKUP("def",[1]pl!$S:$S,pos!X58) / b!X57) * 100 +
        ((185 / (0.17 + EXP((gwr!X57 * 100 - 35) * -0.134))) - 500) * 0.45 +
        (6 - MIN(6,avglvl!X57)) * -60,)</f>
        <v>0</v>
      </c>
      <c r="Y57" s="33">
        <f>IFERROR(
       (1240 - 1040 / POWER(MIN(6,avglvl!Y57), 0.164)) * HLOOKUP("frg",[1]pl!$Q:$Q,pos!Y58) / b!Y57 +
        HLOOKUP("dmg",[1]pl!$P:$P,pos!Y58) / b!Y57 * 530 / (184 * EXP(0.24 * avglvl!Y57) + 130) +
        HLOOKUP("spo",[1]pl!$R:$R,pos!Y58) / b!Y57 * 125 +
        MIN(2.2, HLOOKUP("def",[1]pl!$S:$S,pos!Y58) / b!Y57) * 100 +
        ((185 / (0.17 + EXP((gwr!Y57 * 100 - 35) * -0.134))) - 500) * 0.45 +
        (6 - MIN(6,avglvl!Y57)) * -60,)</f>
        <v>0</v>
      </c>
      <c r="Z57" s="33">
        <f>IFERROR(
       (1240 - 1040 / POWER(MIN(6,avglvl!Z57), 0.164)) * HLOOKUP("frg",[1]pl!$Q:$Q,pos!Z58) / b!Z57 +
        HLOOKUP("dmg",[1]pl!$P:$P,pos!Z58) / b!Z57 * 530 / (184 * EXP(0.24 * avglvl!Z57) + 130) +
        HLOOKUP("spo",[1]pl!$R:$R,pos!Z58) / b!Z57 * 125 +
        MIN(2.2, HLOOKUP("def",[1]pl!$S:$S,pos!Z58) / b!Z57) * 100 +
        ((185 / (0.17 + EXP((gwr!Z57 * 100 - 35) * -0.134))) - 500) * 0.45 +
        (6 - MIN(6,avglvl!Z57)) * -60,)</f>
        <v>0</v>
      </c>
      <c r="AA57" s="33">
        <f>IFERROR(
       (1240 - 1040 / POWER(MIN(6,avglvl!AA57), 0.164)) * HLOOKUP("frg",[1]pl!$Q:$Q,pos!AA58) / b!AA57 +
        HLOOKUP("dmg",[1]pl!$P:$P,pos!AA58) / b!AA57 * 530 / (184 * EXP(0.24 * avglvl!AA57) + 130) +
        HLOOKUP("spo",[1]pl!$R:$R,pos!AA58) / b!AA57 * 125 +
        MIN(2.2, HLOOKUP("def",[1]pl!$S:$S,pos!AA58) / b!AA57) * 100 +
        ((185 / (0.17 + EXP((gwr!AA57 * 100 - 35) * -0.134))) - 500) * 0.45 +
        (6 - MIN(6,avglvl!AA57)) * -60,)</f>
        <v>0</v>
      </c>
      <c r="AB57" s="33">
        <f>IFERROR(
       (1240 - 1040 / POWER(MIN(6,avglvl!AB57), 0.164)) * HLOOKUP("frg",[1]pl!$Q:$Q,pos!AB58) / b!AB57 +
        HLOOKUP("dmg",[1]pl!$P:$P,pos!AB58) / b!AB57 * 530 / (184 * EXP(0.24 * avglvl!AB57) + 130) +
        HLOOKUP("spo",[1]pl!$R:$R,pos!AB58) / b!AB57 * 125 +
        MIN(2.2, HLOOKUP("def",[1]pl!$S:$S,pos!AB58) / b!AB57) * 100 +
        ((185 / (0.17 + EXP((gwr!AB57 * 100 - 35) * -0.134))) - 500) * 0.45 +
        (6 - MIN(6,avglvl!AB57)) * -60,)</f>
        <v>0</v>
      </c>
      <c r="AC57" s="33">
        <f>IFERROR(
       (1240 - 1040 / POWER(MIN(6,avglvl!AC57), 0.164)) * HLOOKUP("frg",[1]pl!$Q:$Q,pos!AC58) / b!AC57 +
        HLOOKUP("dmg",[1]pl!$P:$P,pos!AC58) / b!AC57 * 530 / (184 * EXP(0.24 * avglvl!AC57) + 130) +
        HLOOKUP("spo",[1]pl!$R:$R,pos!AC58) / b!AC57 * 125 +
        MIN(2.2, HLOOKUP("def",[1]pl!$S:$S,pos!AC58) / b!AC57) * 100 +
        ((185 / (0.17 + EXP((gwr!AC57 * 100 - 35) * -0.134))) - 500) * 0.45 +
        (6 - MIN(6,avglvl!AC57)) * -60,)</f>
        <v>0</v>
      </c>
      <c r="AD57" s="33">
        <f>IFERROR(
       (1240 - 1040 / POWER(MIN(6,avglvl!AD57), 0.164)) * HLOOKUP("frg",[1]pl!$Q:$Q,pos!AD58) / b!AD57 +
        HLOOKUP("dmg",[1]pl!$P:$P,pos!AD58) / b!AD57 * 530 / (184 * EXP(0.24 * avglvl!AD57) + 130) +
        HLOOKUP("spo",[1]pl!$R:$R,pos!AD58) / b!AD57 * 125 +
        MIN(2.2, HLOOKUP("def",[1]pl!$S:$S,pos!AD58) / b!AD57) * 100 +
        ((185 / (0.17 + EXP((gwr!AD57 * 100 - 35) * -0.134))) - 500) * 0.45 +
        (6 - MIN(6,avglvl!AD57)) * -60,)</f>
        <v>0</v>
      </c>
      <c r="AE57" s="33">
        <f>IFERROR(
       (1240 - 1040 / POWER(MIN(6,avglvl!AE57), 0.164)) * HLOOKUP("frg",[1]pl!$Q:$Q,pos!AE58) / b!AE57 +
        HLOOKUP("dmg",[1]pl!$P:$P,pos!AE58) / b!AE57 * 530 / (184 * EXP(0.24 * avglvl!AE57) + 130) +
        HLOOKUP("spo",[1]pl!$R:$R,pos!AE58) / b!AE57 * 125 +
        MIN(2.2, HLOOKUP("def",[1]pl!$S:$S,pos!AE58) / b!AE57) * 100 +
        ((185 / (0.17 + EXP((gwr!AE57 * 100 - 35) * -0.134))) - 500) * 0.45 +
        (6 - MIN(6,avglvl!AE57)) * -60,)</f>
        <v>0</v>
      </c>
    </row>
    <row r="58" spans="1:31" x14ac:dyDescent="0.25">
      <c r="A58" s="33">
        <f>IFERROR(
       (1240 - 1040 / POWER(MIN(6,avglvl!A58), 0.164)) * HLOOKUP("frg",[1]pl!$Q:$Q,pos!A59) / b!A58 +
        HLOOKUP("dmg",[1]pl!$P:$P,pos!A59) / b!A58 * 530 / (184 * EXP(0.24 * avglvl!A58) + 130) +
        HLOOKUP("spo",[1]pl!$R:$R,pos!A59) / b!A58 * 125 +
        MIN(2.2, HLOOKUP("def",[1]pl!$S:$S,pos!A59) / b!A58) * 100 +
        ((185 / (0.17 + EXP((gwr!A58 * 100 - 35) * -0.134))) - 500) * 0.45 +
        (6 - MIN(6,avglvl!A58)) * -60,)</f>
        <v>0</v>
      </c>
      <c r="B58" s="33">
        <f>IFERROR(
       (1240 - 1040 / POWER(MIN(6,avglvl!B58), 0.164)) * HLOOKUP("frg",[1]pl!$Q:$Q,pos!B59) / b!B58 +
        HLOOKUP("dmg",[1]pl!$P:$P,pos!B59) / b!B58 * 530 / (184 * EXP(0.24 * avglvl!B58) + 130) +
        HLOOKUP("spo",[1]pl!$R:$R,pos!B59) / b!B58 * 125 +
        MIN(2.2, HLOOKUP("def",[1]pl!$S:$S,pos!B59) / b!B58) * 100 +
        ((185 / (0.17 + EXP((gwr!B58 * 100 - 35) * -0.134))) - 500) * 0.45 +
        (6 - MIN(6,avglvl!B58)) * -60,)</f>
        <v>0</v>
      </c>
      <c r="C58" s="33">
        <f>IFERROR(
       (1240 - 1040 / POWER(MIN(6,avglvl!C58), 0.164)) * HLOOKUP("frg",[1]pl!$Q:$Q,pos!C59) / b!C58 +
        HLOOKUP("dmg",[1]pl!$P:$P,pos!C59) / b!C58 * 530 / (184 * EXP(0.24 * avglvl!C58) + 130) +
        HLOOKUP("spo",[1]pl!$R:$R,pos!C59) / b!C58 * 125 +
        MIN(2.2, HLOOKUP("def",[1]pl!$S:$S,pos!C59) / b!C58) * 100 +
        ((185 / (0.17 + EXP((gwr!C58 * 100 - 35) * -0.134))) - 500) * 0.45 +
        (6 - MIN(6,avglvl!C58)) * -60,)</f>
        <v>0</v>
      </c>
      <c r="D58" s="33">
        <f>IFERROR(
       (1240 - 1040 / POWER(MIN(6,avglvl!D58), 0.164)) * HLOOKUP("frg",[1]pl!$Q:$Q,pos!D59) / b!D58 +
        HLOOKUP("dmg",[1]pl!$P:$P,pos!D59) / b!D58 * 530 / (184 * EXP(0.24 * avglvl!D58) + 130) +
        HLOOKUP("spo",[1]pl!$R:$R,pos!D59) / b!D58 * 125 +
        MIN(2.2, HLOOKUP("def",[1]pl!$S:$S,pos!D59) / b!D58) * 100 +
        ((185 / (0.17 + EXP((gwr!D58 * 100 - 35) * -0.134))) - 500) * 0.45 +
        (6 - MIN(6,avglvl!D58)) * -60,)</f>
        <v>0</v>
      </c>
      <c r="E58" s="33">
        <f>IFERROR(
       (1240 - 1040 / POWER(MIN(6,avglvl!E58), 0.164)) * HLOOKUP("frg",[1]pl!$Q:$Q,pos!E59) / b!E58 +
        HLOOKUP("dmg",[1]pl!$P:$P,pos!E59) / b!E58 * 530 / (184 * EXP(0.24 * avglvl!E58) + 130) +
        HLOOKUP("spo",[1]pl!$R:$R,pos!E59) / b!E58 * 125 +
        MIN(2.2, HLOOKUP("def",[1]pl!$S:$S,pos!E59) / b!E58) * 100 +
        ((185 / (0.17 + EXP((gwr!E58 * 100 - 35) * -0.134))) - 500) * 0.45 +
        (6 - MIN(6,avglvl!E58)) * -60,)</f>
        <v>0</v>
      </c>
      <c r="F58" s="33">
        <f>IFERROR(
       (1240 - 1040 / POWER(MIN(6,avglvl!F58), 0.164)) * HLOOKUP("frg",[1]pl!$Q:$Q,pos!F59) / b!F58 +
        HLOOKUP("dmg",[1]pl!$P:$P,pos!F59) / b!F58 * 530 / (184 * EXP(0.24 * avglvl!F58) + 130) +
        HLOOKUP("spo",[1]pl!$R:$R,pos!F59) / b!F58 * 125 +
        MIN(2.2, HLOOKUP("def",[1]pl!$S:$S,pos!F59) / b!F58) * 100 +
        ((185 / (0.17 + EXP((gwr!F58 * 100 - 35) * -0.134))) - 500) * 0.45 +
        (6 - MIN(6,avglvl!F58)) * -60,)</f>
        <v>0</v>
      </c>
      <c r="G58" s="33">
        <f>IFERROR(
       (1240 - 1040 / POWER(MIN(6,avglvl!G58), 0.164)) * HLOOKUP("frg",[1]pl!$Q:$Q,pos!G59) / b!G58 +
        HLOOKUP("dmg",[1]pl!$P:$P,pos!G59) / b!G58 * 530 / (184 * EXP(0.24 * avglvl!G58) + 130) +
        HLOOKUP("spo",[1]pl!$R:$R,pos!G59) / b!G58 * 125 +
        MIN(2.2, HLOOKUP("def",[1]pl!$S:$S,pos!G59) / b!G58) * 100 +
        ((185 / (0.17 + EXP((gwr!G58 * 100 - 35) * -0.134))) - 500) * 0.45 +
        (6 - MIN(6,avglvl!G58)) * -60,)</f>
        <v>0</v>
      </c>
      <c r="H58" s="33">
        <f>IFERROR(
       (1240 - 1040 / POWER(MIN(6,avglvl!H58), 0.164)) * HLOOKUP("frg",[1]pl!$Q:$Q,pos!H59) / b!H58 +
        HLOOKUP("dmg",[1]pl!$P:$P,pos!H59) / b!H58 * 530 / (184 * EXP(0.24 * avglvl!H58) + 130) +
        HLOOKUP("spo",[1]pl!$R:$R,pos!H59) / b!H58 * 125 +
        MIN(2.2, HLOOKUP("def",[1]pl!$S:$S,pos!H59) / b!H58) * 100 +
        ((185 / (0.17 + EXP((gwr!H58 * 100 - 35) * -0.134))) - 500) * 0.45 +
        (6 - MIN(6,avglvl!H58)) * -60,)</f>
        <v>0</v>
      </c>
      <c r="I58" s="33">
        <f>IFERROR(
       (1240 - 1040 / POWER(MIN(6,avglvl!I58), 0.164)) * HLOOKUP("frg",[1]pl!$Q:$Q,pos!I59) / b!I58 +
        HLOOKUP("dmg",[1]pl!$P:$P,pos!I59) / b!I58 * 530 / (184 * EXP(0.24 * avglvl!I58) + 130) +
        HLOOKUP("spo",[1]pl!$R:$R,pos!I59) / b!I58 * 125 +
        MIN(2.2, HLOOKUP("def",[1]pl!$S:$S,pos!I59) / b!I58) * 100 +
        ((185 / (0.17 + EXP((gwr!I58 * 100 - 35) * -0.134))) - 500) * 0.45 +
        (6 - MIN(6,avglvl!I58)) * -60,)</f>
        <v>0</v>
      </c>
      <c r="J58" s="33">
        <f>IFERROR(
       (1240 - 1040 / POWER(MIN(6,avglvl!J58), 0.164)) * HLOOKUP("frg",[1]pl!$Q:$Q,pos!J59) / b!J58 +
        HLOOKUP("dmg",[1]pl!$P:$P,pos!J59) / b!J58 * 530 / (184 * EXP(0.24 * avglvl!J58) + 130) +
        HLOOKUP("spo",[1]pl!$R:$R,pos!J59) / b!J58 * 125 +
        MIN(2.2, HLOOKUP("def",[1]pl!$S:$S,pos!J59) / b!J58) * 100 +
        ((185 / (0.17 + EXP((gwr!J58 * 100 - 35) * -0.134))) - 500) * 0.45 +
        (6 - MIN(6,avglvl!J58)) * -60,)</f>
        <v>0</v>
      </c>
      <c r="K58" s="33">
        <f>IFERROR(
       (1240 - 1040 / POWER(MIN(6,avglvl!K58), 0.164)) * HLOOKUP("frg",[1]pl!$Q:$Q,pos!K59) / b!K58 +
        HLOOKUP("dmg",[1]pl!$P:$P,pos!K59) / b!K58 * 530 / (184 * EXP(0.24 * avglvl!K58) + 130) +
        HLOOKUP("spo",[1]pl!$R:$R,pos!K59) / b!K58 * 125 +
        MIN(2.2, HLOOKUP("def",[1]pl!$S:$S,pos!K59) / b!K58) * 100 +
        ((185 / (0.17 + EXP((gwr!K58 * 100 - 35) * -0.134))) - 500) * 0.45 +
        (6 - MIN(6,avglvl!K58)) * -60,)</f>
        <v>0</v>
      </c>
      <c r="L58" s="33">
        <f>IFERROR(
       (1240 - 1040 / POWER(MIN(6,avglvl!L58), 0.164)) * HLOOKUP("frg",[1]pl!$Q:$Q,pos!L59) / b!L58 +
        HLOOKUP("dmg",[1]pl!$P:$P,pos!L59) / b!L58 * 530 / (184 * EXP(0.24 * avglvl!L58) + 130) +
        HLOOKUP("spo",[1]pl!$R:$R,pos!L59) / b!L58 * 125 +
        MIN(2.2, HLOOKUP("def",[1]pl!$S:$S,pos!L59) / b!L58) * 100 +
        ((185 / (0.17 + EXP((gwr!L58 * 100 - 35) * -0.134))) - 500) * 0.45 +
        (6 - MIN(6,avglvl!L58)) * -60,)</f>
        <v>0</v>
      </c>
      <c r="M58" s="33">
        <f>IFERROR(
       (1240 - 1040 / POWER(MIN(6,avglvl!M58), 0.164)) * HLOOKUP("frg",[1]pl!$Q:$Q,pos!M59) / b!M58 +
        HLOOKUP("dmg",[1]pl!$P:$P,pos!M59) / b!M58 * 530 / (184 * EXP(0.24 * avglvl!M58) + 130) +
        HLOOKUP("spo",[1]pl!$R:$R,pos!M59) / b!M58 * 125 +
        MIN(2.2, HLOOKUP("def",[1]pl!$S:$S,pos!M59) / b!M58) * 100 +
        ((185 / (0.17 + EXP((gwr!M58 * 100 - 35) * -0.134))) - 500) * 0.45 +
        (6 - MIN(6,avglvl!M58)) * -60,)</f>
        <v>0</v>
      </c>
      <c r="N58" s="33">
        <f>IFERROR(
       (1240 - 1040 / POWER(MIN(6,avglvl!N58), 0.164)) * HLOOKUP("frg",[1]pl!$Q:$Q,pos!N59) / b!N58 +
        HLOOKUP("dmg",[1]pl!$P:$P,pos!N59) / b!N58 * 530 / (184 * EXP(0.24 * avglvl!N58) + 130) +
        HLOOKUP("spo",[1]pl!$R:$R,pos!N59) / b!N58 * 125 +
        MIN(2.2, HLOOKUP("def",[1]pl!$S:$S,pos!N59) / b!N58) * 100 +
        ((185 / (0.17 + EXP((gwr!N58 * 100 - 35) * -0.134))) - 500) * 0.45 +
        (6 - MIN(6,avglvl!N58)) * -60,)</f>
        <v>0</v>
      </c>
      <c r="O58" s="33">
        <f>IFERROR(
       (1240 - 1040 / POWER(MIN(6,avglvl!O58), 0.164)) * HLOOKUP("frg",[1]pl!$Q:$Q,pos!O59) / b!O58 +
        HLOOKUP("dmg",[1]pl!$P:$P,pos!O59) / b!O58 * 530 / (184 * EXP(0.24 * avglvl!O58) + 130) +
        HLOOKUP("spo",[1]pl!$R:$R,pos!O59) / b!O58 * 125 +
        MIN(2.2, HLOOKUP("def",[1]pl!$S:$S,pos!O59) / b!O58) * 100 +
        ((185 / (0.17 + EXP((gwr!O58 * 100 - 35) * -0.134))) - 500) * 0.45 +
        (6 - MIN(6,avglvl!O58)) * -60,)</f>
        <v>0</v>
      </c>
      <c r="Q58" s="33">
        <f>IFERROR(
       (1240 - 1040 / POWER(MIN(6,avglvl!Q58), 0.164)) * HLOOKUP("frg",[1]pl!$Q:$Q,pos!Q59) / b!Q58 +
        HLOOKUP("dmg",[1]pl!$P:$P,pos!Q59) / b!Q58 * 530 / (184 * EXP(0.24 * avglvl!Q58) + 130) +
        HLOOKUP("spo",[1]pl!$R:$R,pos!Q59) / b!Q58 * 125 +
        MIN(2.2, HLOOKUP("def",[1]pl!$S:$S,pos!Q59) / b!Q58) * 100 +
        ((185 / (0.17 + EXP((gwr!Q58 * 100 - 35) * -0.134))) - 500) * 0.45 +
        (6 - MIN(6,avglvl!Q58)) * -60,)</f>
        <v>0</v>
      </c>
      <c r="R58" s="33">
        <f>IFERROR(
       (1240 - 1040 / POWER(MIN(6,avglvl!R58), 0.164)) * HLOOKUP("frg",[1]pl!$Q:$Q,pos!R59) / b!R58 +
        HLOOKUP("dmg",[1]pl!$P:$P,pos!R59) / b!R58 * 530 / (184 * EXP(0.24 * avglvl!R58) + 130) +
        HLOOKUP("spo",[1]pl!$R:$R,pos!R59) / b!R58 * 125 +
        MIN(2.2, HLOOKUP("def",[1]pl!$S:$S,pos!R59) / b!R58) * 100 +
        ((185 / (0.17 + EXP((gwr!R58 * 100 - 35) * -0.134))) - 500) * 0.45 +
        (6 - MIN(6,avglvl!R58)) * -60,)</f>
        <v>0</v>
      </c>
      <c r="S58" s="33">
        <f>IFERROR(
       (1240 - 1040 / POWER(MIN(6,avglvl!S58), 0.164)) * HLOOKUP("frg",[1]pl!$Q:$Q,pos!S59) / b!S58 +
        HLOOKUP("dmg",[1]pl!$P:$P,pos!S59) / b!S58 * 530 / (184 * EXP(0.24 * avglvl!S58) + 130) +
        HLOOKUP("spo",[1]pl!$R:$R,pos!S59) / b!S58 * 125 +
        MIN(2.2, HLOOKUP("def",[1]pl!$S:$S,pos!S59) / b!S58) * 100 +
        ((185 / (0.17 + EXP((gwr!S58 * 100 - 35) * -0.134))) - 500) * 0.45 +
        (6 - MIN(6,avglvl!S58)) * -60,)</f>
        <v>0</v>
      </c>
      <c r="T58" s="33">
        <f>IFERROR(
       (1240 - 1040 / POWER(MIN(6,avglvl!T58), 0.164)) * HLOOKUP("frg",[1]pl!$Q:$Q,pos!T59) / b!T58 +
        HLOOKUP("dmg",[1]pl!$P:$P,pos!T59) / b!T58 * 530 / (184 * EXP(0.24 * avglvl!T58) + 130) +
        HLOOKUP("spo",[1]pl!$R:$R,pos!T59) / b!T58 * 125 +
        MIN(2.2, HLOOKUP("def",[1]pl!$S:$S,pos!T59) / b!T58) * 100 +
        ((185 / (0.17 + EXP((gwr!T58 * 100 - 35) * -0.134))) - 500) * 0.45 +
        (6 - MIN(6,avglvl!T58)) * -60,)</f>
        <v>0</v>
      </c>
      <c r="U58" s="33">
        <f>IFERROR(
       (1240 - 1040 / POWER(MIN(6,avglvl!U58), 0.164)) * HLOOKUP("frg",[1]pl!$Q:$Q,pos!U59) / b!U58 +
        HLOOKUP("dmg",[1]pl!$P:$P,pos!U59) / b!U58 * 530 / (184 * EXP(0.24 * avglvl!U58) + 130) +
        HLOOKUP("spo",[1]pl!$R:$R,pos!U59) / b!U58 * 125 +
        MIN(2.2, HLOOKUP("def",[1]pl!$S:$S,pos!U59) / b!U58) * 100 +
        ((185 / (0.17 + EXP((gwr!U58 * 100 - 35) * -0.134))) - 500) * 0.45 +
        (6 - MIN(6,avglvl!U58)) * -60,)</f>
        <v>0</v>
      </c>
      <c r="V58" s="33">
        <f>IFERROR(
       (1240 - 1040 / POWER(MIN(6,avglvl!V58), 0.164)) * HLOOKUP("frg",[1]pl!$Q:$Q,pos!V59) / b!V58 +
        HLOOKUP("dmg",[1]pl!$P:$P,pos!V59) / b!V58 * 530 / (184 * EXP(0.24 * avglvl!V58) + 130) +
        HLOOKUP("spo",[1]pl!$R:$R,pos!V59) / b!V58 * 125 +
        MIN(2.2, HLOOKUP("def",[1]pl!$S:$S,pos!V59) / b!V58) * 100 +
        ((185 / (0.17 + EXP((gwr!V58 * 100 - 35) * -0.134))) - 500) * 0.45 +
        (6 - MIN(6,avglvl!V58)) * -60,)</f>
        <v>0</v>
      </c>
      <c r="W58" s="33">
        <f>IFERROR(
       (1240 - 1040 / POWER(MIN(6,avglvl!W58), 0.164)) * HLOOKUP("frg",[1]pl!$Q:$Q,pos!W59) / b!W58 +
        HLOOKUP("dmg",[1]pl!$P:$P,pos!W59) / b!W58 * 530 / (184 * EXP(0.24 * avglvl!W58) + 130) +
        HLOOKUP("spo",[1]pl!$R:$R,pos!W59) / b!W58 * 125 +
        MIN(2.2, HLOOKUP("def",[1]pl!$S:$S,pos!W59) / b!W58) * 100 +
        ((185 / (0.17 + EXP((gwr!W58 * 100 - 35) * -0.134))) - 500) * 0.45 +
        (6 - MIN(6,avglvl!W58)) * -60,)</f>
        <v>0</v>
      </c>
      <c r="X58" s="33">
        <f>IFERROR(
       (1240 - 1040 / POWER(MIN(6,avglvl!X58), 0.164)) * HLOOKUP("frg",[1]pl!$Q:$Q,pos!X59) / b!X58 +
        HLOOKUP("dmg",[1]pl!$P:$P,pos!X59) / b!X58 * 530 / (184 * EXP(0.24 * avglvl!X58) + 130) +
        HLOOKUP("spo",[1]pl!$R:$R,pos!X59) / b!X58 * 125 +
        MIN(2.2, HLOOKUP("def",[1]pl!$S:$S,pos!X59) / b!X58) * 100 +
        ((185 / (0.17 + EXP((gwr!X58 * 100 - 35) * -0.134))) - 500) * 0.45 +
        (6 - MIN(6,avglvl!X58)) * -60,)</f>
        <v>0</v>
      </c>
      <c r="Y58" s="33">
        <f>IFERROR(
       (1240 - 1040 / POWER(MIN(6,avglvl!Y58), 0.164)) * HLOOKUP("frg",[1]pl!$Q:$Q,pos!Y59) / b!Y58 +
        HLOOKUP("dmg",[1]pl!$P:$P,pos!Y59) / b!Y58 * 530 / (184 * EXP(0.24 * avglvl!Y58) + 130) +
        HLOOKUP("spo",[1]pl!$R:$R,pos!Y59) / b!Y58 * 125 +
        MIN(2.2, HLOOKUP("def",[1]pl!$S:$S,pos!Y59) / b!Y58) * 100 +
        ((185 / (0.17 + EXP((gwr!Y58 * 100 - 35) * -0.134))) - 500) * 0.45 +
        (6 - MIN(6,avglvl!Y58)) * -60,)</f>
        <v>0</v>
      </c>
      <c r="Z58" s="33">
        <f>IFERROR(
       (1240 - 1040 / POWER(MIN(6,avglvl!Z58), 0.164)) * HLOOKUP("frg",[1]pl!$Q:$Q,pos!Z59) / b!Z58 +
        HLOOKUP("dmg",[1]pl!$P:$P,pos!Z59) / b!Z58 * 530 / (184 * EXP(0.24 * avglvl!Z58) + 130) +
        HLOOKUP("spo",[1]pl!$R:$R,pos!Z59) / b!Z58 * 125 +
        MIN(2.2, HLOOKUP("def",[1]pl!$S:$S,pos!Z59) / b!Z58) * 100 +
        ((185 / (0.17 + EXP((gwr!Z58 * 100 - 35) * -0.134))) - 500) * 0.45 +
        (6 - MIN(6,avglvl!Z58)) * -60,)</f>
        <v>0</v>
      </c>
      <c r="AA58" s="33">
        <f>IFERROR(
       (1240 - 1040 / POWER(MIN(6,avglvl!AA58), 0.164)) * HLOOKUP("frg",[1]pl!$Q:$Q,pos!AA59) / b!AA58 +
        HLOOKUP("dmg",[1]pl!$P:$P,pos!AA59) / b!AA58 * 530 / (184 * EXP(0.24 * avglvl!AA58) + 130) +
        HLOOKUP("spo",[1]pl!$R:$R,pos!AA59) / b!AA58 * 125 +
        MIN(2.2, HLOOKUP("def",[1]pl!$S:$S,pos!AA59) / b!AA58) * 100 +
        ((185 / (0.17 + EXP((gwr!AA58 * 100 - 35) * -0.134))) - 500) * 0.45 +
        (6 - MIN(6,avglvl!AA58)) * -60,)</f>
        <v>0</v>
      </c>
      <c r="AB58" s="33">
        <f>IFERROR(
       (1240 - 1040 / POWER(MIN(6,avglvl!AB58), 0.164)) * HLOOKUP("frg",[1]pl!$Q:$Q,pos!AB59) / b!AB58 +
        HLOOKUP("dmg",[1]pl!$P:$P,pos!AB59) / b!AB58 * 530 / (184 * EXP(0.24 * avglvl!AB58) + 130) +
        HLOOKUP("spo",[1]pl!$R:$R,pos!AB59) / b!AB58 * 125 +
        MIN(2.2, HLOOKUP("def",[1]pl!$S:$S,pos!AB59) / b!AB58) * 100 +
        ((185 / (0.17 + EXP((gwr!AB58 * 100 - 35) * -0.134))) - 500) * 0.45 +
        (6 - MIN(6,avglvl!AB58)) * -60,)</f>
        <v>0</v>
      </c>
      <c r="AC58" s="33">
        <f>IFERROR(
       (1240 - 1040 / POWER(MIN(6,avglvl!AC58), 0.164)) * HLOOKUP("frg",[1]pl!$Q:$Q,pos!AC59) / b!AC58 +
        HLOOKUP("dmg",[1]pl!$P:$P,pos!AC59) / b!AC58 * 530 / (184 * EXP(0.24 * avglvl!AC58) + 130) +
        HLOOKUP("spo",[1]pl!$R:$R,pos!AC59) / b!AC58 * 125 +
        MIN(2.2, HLOOKUP("def",[1]pl!$S:$S,pos!AC59) / b!AC58) * 100 +
        ((185 / (0.17 + EXP((gwr!AC58 * 100 - 35) * -0.134))) - 500) * 0.45 +
        (6 - MIN(6,avglvl!AC58)) * -60,)</f>
        <v>0</v>
      </c>
      <c r="AD58" s="33">
        <f>IFERROR(
       (1240 - 1040 / POWER(MIN(6,avglvl!AD58), 0.164)) * HLOOKUP("frg",[1]pl!$Q:$Q,pos!AD59) / b!AD58 +
        HLOOKUP("dmg",[1]pl!$P:$P,pos!AD59) / b!AD58 * 530 / (184 * EXP(0.24 * avglvl!AD58) + 130) +
        HLOOKUP("spo",[1]pl!$R:$R,pos!AD59) / b!AD58 * 125 +
        MIN(2.2, HLOOKUP("def",[1]pl!$S:$S,pos!AD59) / b!AD58) * 100 +
        ((185 / (0.17 + EXP((gwr!AD58 * 100 - 35) * -0.134))) - 500) * 0.45 +
        (6 - MIN(6,avglvl!AD58)) * -60,)</f>
        <v>0</v>
      </c>
      <c r="AE58" s="33">
        <f>IFERROR(
       (1240 - 1040 / POWER(MIN(6,avglvl!AE58), 0.164)) * HLOOKUP("frg",[1]pl!$Q:$Q,pos!AE59) / b!AE58 +
        HLOOKUP("dmg",[1]pl!$P:$P,pos!AE59) / b!AE58 * 530 / (184 * EXP(0.24 * avglvl!AE58) + 130) +
        HLOOKUP("spo",[1]pl!$R:$R,pos!AE59) / b!AE58 * 125 +
        MIN(2.2, HLOOKUP("def",[1]pl!$S:$S,pos!AE59) / b!AE58) * 100 +
        ((185 / (0.17 + EXP((gwr!AE58 * 100 - 35) * -0.134))) - 500) * 0.45 +
        (6 - MIN(6,avglvl!AE58)) * -60,)</f>
        <v>0</v>
      </c>
    </row>
    <row r="59" spans="1:31" x14ac:dyDescent="0.25">
      <c r="A59" s="33">
        <f>IFERROR(
       (1240 - 1040 / POWER(MIN(6,avglvl!A59), 0.164)) * HLOOKUP("frg",[1]pl!$Q:$Q,pos!A60) / b!A59 +
        HLOOKUP("dmg",[1]pl!$P:$P,pos!A60) / b!A59 * 530 / (184 * EXP(0.24 * avglvl!A59) + 130) +
        HLOOKUP("spo",[1]pl!$R:$R,pos!A60) / b!A59 * 125 +
        MIN(2.2, HLOOKUP("def",[1]pl!$S:$S,pos!A60) / b!A59) * 100 +
        ((185 / (0.17 + EXP((gwr!A59 * 100 - 35) * -0.134))) - 500) * 0.45 +
        (6 - MIN(6,avglvl!A59)) * -60,)</f>
        <v>0</v>
      </c>
      <c r="B59" s="33">
        <f>IFERROR(
       (1240 - 1040 / POWER(MIN(6,avglvl!B59), 0.164)) * HLOOKUP("frg",[1]pl!$Q:$Q,pos!B60) / b!B59 +
        HLOOKUP("dmg",[1]pl!$P:$P,pos!B60) / b!B59 * 530 / (184 * EXP(0.24 * avglvl!B59) + 130) +
        HLOOKUP("spo",[1]pl!$R:$R,pos!B60) / b!B59 * 125 +
        MIN(2.2, HLOOKUP("def",[1]pl!$S:$S,pos!B60) / b!B59) * 100 +
        ((185 / (0.17 + EXP((gwr!B59 * 100 - 35) * -0.134))) - 500) * 0.45 +
        (6 - MIN(6,avglvl!B59)) * -60,)</f>
        <v>0</v>
      </c>
      <c r="C59" s="33">
        <f>IFERROR(
       (1240 - 1040 / POWER(MIN(6,avglvl!C59), 0.164)) * HLOOKUP("frg",[1]pl!$Q:$Q,pos!C60) / b!C59 +
        HLOOKUP("dmg",[1]pl!$P:$P,pos!C60) / b!C59 * 530 / (184 * EXP(0.24 * avglvl!C59) + 130) +
        HLOOKUP("spo",[1]pl!$R:$R,pos!C60) / b!C59 * 125 +
        MIN(2.2, HLOOKUP("def",[1]pl!$S:$S,pos!C60) / b!C59) * 100 +
        ((185 / (0.17 + EXP((gwr!C59 * 100 - 35) * -0.134))) - 500) * 0.45 +
        (6 - MIN(6,avglvl!C59)) * -60,)</f>
        <v>0</v>
      </c>
      <c r="D59" s="33">
        <f>IFERROR(
       (1240 - 1040 / POWER(MIN(6,avglvl!D59), 0.164)) * HLOOKUP("frg",[1]pl!$Q:$Q,pos!D60) / b!D59 +
        HLOOKUP("dmg",[1]pl!$P:$P,pos!D60) / b!D59 * 530 / (184 * EXP(0.24 * avglvl!D59) + 130) +
        HLOOKUP("spo",[1]pl!$R:$R,pos!D60) / b!D59 * 125 +
        MIN(2.2, HLOOKUP("def",[1]pl!$S:$S,pos!D60) / b!D59) * 100 +
        ((185 / (0.17 + EXP((gwr!D59 * 100 - 35) * -0.134))) - 500) * 0.45 +
        (6 - MIN(6,avglvl!D59)) * -60,)</f>
        <v>0</v>
      </c>
      <c r="E59" s="33">
        <f>IFERROR(
       (1240 - 1040 / POWER(MIN(6,avglvl!E59), 0.164)) * HLOOKUP("frg",[1]pl!$Q:$Q,pos!E60) / b!E59 +
        HLOOKUP("dmg",[1]pl!$P:$P,pos!E60) / b!E59 * 530 / (184 * EXP(0.24 * avglvl!E59) + 130) +
        HLOOKUP("spo",[1]pl!$R:$R,pos!E60) / b!E59 * 125 +
        MIN(2.2, HLOOKUP("def",[1]pl!$S:$S,pos!E60) / b!E59) * 100 +
        ((185 / (0.17 + EXP((gwr!E59 * 100 - 35) * -0.134))) - 500) * 0.45 +
        (6 - MIN(6,avglvl!E59)) * -60,)</f>
        <v>0</v>
      </c>
      <c r="F59" s="33">
        <f>IFERROR(
       (1240 - 1040 / POWER(MIN(6,avglvl!F59), 0.164)) * HLOOKUP("frg",[1]pl!$Q:$Q,pos!F60) / b!F59 +
        HLOOKUP("dmg",[1]pl!$P:$P,pos!F60) / b!F59 * 530 / (184 * EXP(0.24 * avglvl!F59) + 130) +
        HLOOKUP("spo",[1]pl!$R:$R,pos!F60) / b!F59 * 125 +
        MIN(2.2, HLOOKUP("def",[1]pl!$S:$S,pos!F60) / b!F59) * 100 +
        ((185 / (0.17 + EXP((gwr!F59 * 100 - 35) * -0.134))) - 500) * 0.45 +
        (6 - MIN(6,avglvl!F59)) * -60,)</f>
        <v>0</v>
      </c>
      <c r="G59" s="33">
        <f>IFERROR(
       (1240 - 1040 / POWER(MIN(6,avglvl!G59), 0.164)) * HLOOKUP("frg",[1]pl!$Q:$Q,pos!G60) / b!G59 +
        HLOOKUP("dmg",[1]pl!$P:$P,pos!G60) / b!G59 * 530 / (184 * EXP(0.24 * avglvl!G59) + 130) +
        HLOOKUP("spo",[1]pl!$R:$R,pos!G60) / b!G59 * 125 +
        MIN(2.2, HLOOKUP("def",[1]pl!$S:$S,pos!G60) / b!G59) * 100 +
        ((185 / (0.17 + EXP((gwr!G59 * 100 - 35) * -0.134))) - 500) * 0.45 +
        (6 - MIN(6,avglvl!G59)) * -60,)</f>
        <v>0</v>
      </c>
      <c r="H59" s="33">
        <f>IFERROR(
       (1240 - 1040 / POWER(MIN(6,avglvl!H59), 0.164)) * HLOOKUP("frg",[1]pl!$Q:$Q,pos!H60) / b!H59 +
        HLOOKUP("dmg",[1]pl!$P:$P,pos!H60) / b!H59 * 530 / (184 * EXP(0.24 * avglvl!H59) + 130) +
        HLOOKUP("spo",[1]pl!$R:$R,pos!H60) / b!H59 * 125 +
        MIN(2.2, HLOOKUP("def",[1]pl!$S:$S,pos!H60) / b!H59) * 100 +
        ((185 / (0.17 + EXP((gwr!H59 * 100 - 35) * -0.134))) - 500) * 0.45 +
        (6 - MIN(6,avglvl!H59)) * -60,)</f>
        <v>0</v>
      </c>
      <c r="I59" s="33">
        <f>IFERROR(
       (1240 - 1040 / POWER(MIN(6,avglvl!I59), 0.164)) * HLOOKUP("frg",[1]pl!$Q:$Q,pos!I60) / b!I59 +
        HLOOKUP("dmg",[1]pl!$P:$P,pos!I60) / b!I59 * 530 / (184 * EXP(0.24 * avglvl!I59) + 130) +
        HLOOKUP("spo",[1]pl!$R:$R,pos!I60) / b!I59 * 125 +
        MIN(2.2, HLOOKUP("def",[1]pl!$S:$S,pos!I60) / b!I59) * 100 +
        ((185 / (0.17 + EXP((gwr!I59 * 100 - 35) * -0.134))) - 500) * 0.45 +
        (6 - MIN(6,avglvl!I59)) * -60,)</f>
        <v>0</v>
      </c>
      <c r="J59" s="33">
        <f>IFERROR(
       (1240 - 1040 / POWER(MIN(6,avglvl!J59), 0.164)) * HLOOKUP("frg",[1]pl!$Q:$Q,pos!J60) / b!J59 +
        HLOOKUP("dmg",[1]pl!$P:$P,pos!J60) / b!J59 * 530 / (184 * EXP(0.24 * avglvl!J59) + 130) +
        HLOOKUP("spo",[1]pl!$R:$R,pos!J60) / b!J59 * 125 +
        MIN(2.2, HLOOKUP("def",[1]pl!$S:$S,pos!J60) / b!J59) * 100 +
        ((185 / (0.17 + EXP((gwr!J59 * 100 - 35) * -0.134))) - 500) * 0.45 +
        (6 - MIN(6,avglvl!J59)) * -60,)</f>
        <v>0</v>
      </c>
      <c r="K59" s="33">
        <f>IFERROR(
       (1240 - 1040 / POWER(MIN(6,avglvl!K59), 0.164)) * HLOOKUP("frg",[1]pl!$Q:$Q,pos!K60) / b!K59 +
        HLOOKUP("dmg",[1]pl!$P:$P,pos!K60) / b!K59 * 530 / (184 * EXP(0.24 * avglvl!K59) + 130) +
        HLOOKUP("spo",[1]pl!$R:$R,pos!K60) / b!K59 * 125 +
        MIN(2.2, HLOOKUP("def",[1]pl!$S:$S,pos!K60) / b!K59) * 100 +
        ((185 / (0.17 + EXP((gwr!K59 * 100 - 35) * -0.134))) - 500) * 0.45 +
        (6 - MIN(6,avglvl!K59)) * -60,)</f>
        <v>0</v>
      </c>
      <c r="L59" s="33">
        <f>IFERROR(
       (1240 - 1040 / POWER(MIN(6,avglvl!L59), 0.164)) * HLOOKUP("frg",[1]pl!$Q:$Q,pos!L60) / b!L59 +
        HLOOKUP("dmg",[1]pl!$P:$P,pos!L60) / b!L59 * 530 / (184 * EXP(0.24 * avglvl!L59) + 130) +
        HLOOKUP("spo",[1]pl!$R:$R,pos!L60) / b!L59 * 125 +
        MIN(2.2, HLOOKUP("def",[1]pl!$S:$S,pos!L60) / b!L59) * 100 +
        ((185 / (0.17 + EXP((gwr!L59 * 100 - 35) * -0.134))) - 500) * 0.45 +
        (6 - MIN(6,avglvl!L59)) * -60,)</f>
        <v>0</v>
      </c>
      <c r="M59" s="33">
        <f>IFERROR(
       (1240 - 1040 / POWER(MIN(6,avglvl!M59), 0.164)) * HLOOKUP("frg",[1]pl!$Q:$Q,pos!M60) / b!M59 +
        HLOOKUP("dmg",[1]pl!$P:$P,pos!M60) / b!M59 * 530 / (184 * EXP(0.24 * avglvl!M59) + 130) +
        HLOOKUP("spo",[1]pl!$R:$R,pos!M60) / b!M59 * 125 +
        MIN(2.2, HLOOKUP("def",[1]pl!$S:$S,pos!M60) / b!M59) * 100 +
        ((185 / (0.17 + EXP((gwr!M59 * 100 - 35) * -0.134))) - 500) * 0.45 +
        (6 - MIN(6,avglvl!M59)) * -60,)</f>
        <v>0</v>
      </c>
      <c r="N59" s="33">
        <f>IFERROR(
       (1240 - 1040 / POWER(MIN(6,avglvl!N59), 0.164)) * HLOOKUP("frg",[1]pl!$Q:$Q,pos!N60) / b!N59 +
        HLOOKUP("dmg",[1]pl!$P:$P,pos!N60) / b!N59 * 530 / (184 * EXP(0.24 * avglvl!N59) + 130) +
        HLOOKUP("spo",[1]pl!$R:$R,pos!N60) / b!N59 * 125 +
        MIN(2.2, HLOOKUP("def",[1]pl!$S:$S,pos!N60) / b!N59) * 100 +
        ((185 / (0.17 + EXP((gwr!N59 * 100 - 35) * -0.134))) - 500) * 0.45 +
        (6 - MIN(6,avglvl!N59)) * -60,)</f>
        <v>0</v>
      </c>
      <c r="O59" s="33">
        <f>IFERROR(
       (1240 - 1040 / POWER(MIN(6,avglvl!O59), 0.164)) * HLOOKUP("frg",[1]pl!$Q:$Q,pos!O60) / b!O59 +
        HLOOKUP("dmg",[1]pl!$P:$P,pos!O60) / b!O59 * 530 / (184 * EXP(0.24 * avglvl!O59) + 130) +
        HLOOKUP("spo",[1]pl!$R:$R,pos!O60) / b!O59 * 125 +
        MIN(2.2, HLOOKUP("def",[1]pl!$S:$S,pos!O60) / b!O59) * 100 +
        ((185 / (0.17 + EXP((gwr!O59 * 100 - 35) * -0.134))) - 500) * 0.45 +
        (6 - MIN(6,avglvl!O59)) * -60,)</f>
        <v>0</v>
      </c>
      <c r="Q59" s="33">
        <f>IFERROR(
       (1240 - 1040 / POWER(MIN(6,avglvl!Q59), 0.164)) * HLOOKUP("frg",[1]pl!$Q:$Q,pos!Q60) / b!Q59 +
        HLOOKUP("dmg",[1]pl!$P:$P,pos!Q60) / b!Q59 * 530 / (184 * EXP(0.24 * avglvl!Q59) + 130) +
        HLOOKUP("spo",[1]pl!$R:$R,pos!Q60) / b!Q59 * 125 +
        MIN(2.2, HLOOKUP("def",[1]pl!$S:$S,pos!Q60) / b!Q59) * 100 +
        ((185 / (0.17 + EXP((gwr!Q59 * 100 - 35) * -0.134))) - 500) * 0.45 +
        (6 - MIN(6,avglvl!Q59)) * -60,)</f>
        <v>0</v>
      </c>
      <c r="R59" s="33">
        <f>IFERROR(
       (1240 - 1040 / POWER(MIN(6,avglvl!R59), 0.164)) * HLOOKUP("frg",[1]pl!$Q:$Q,pos!R60) / b!R59 +
        HLOOKUP("dmg",[1]pl!$P:$P,pos!R60) / b!R59 * 530 / (184 * EXP(0.24 * avglvl!R59) + 130) +
        HLOOKUP("spo",[1]pl!$R:$R,pos!R60) / b!R59 * 125 +
        MIN(2.2, HLOOKUP("def",[1]pl!$S:$S,pos!R60) / b!R59) * 100 +
        ((185 / (0.17 + EXP((gwr!R59 * 100 - 35) * -0.134))) - 500) * 0.45 +
        (6 - MIN(6,avglvl!R59)) * -60,)</f>
        <v>0</v>
      </c>
      <c r="S59" s="33">
        <f>IFERROR(
       (1240 - 1040 / POWER(MIN(6,avglvl!S59), 0.164)) * HLOOKUP("frg",[1]pl!$Q:$Q,pos!S60) / b!S59 +
        HLOOKUP("dmg",[1]pl!$P:$P,pos!S60) / b!S59 * 530 / (184 * EXP(0.24 * avglvl!S59) + 130) +
        HLOOKUP("spo",[1]pl!$R:$R,pos!S60) / b!S59 * 125 +
        MIN(2.2, HLOOKUP("def",[1]pl!$S:$S,pos!S60) / b!S59) * 100 +
        ((185 / (0.17 + EXP((gwr!S59 * 100 - 35) * -0.134))) - 500) * 0.45 +
        (6 - MIN(6,avglvl!S59)) * -60,)</f>
        <v>0</v>
      </c>
      <c r="T59" s="33">
        <f>IFERROR(
       (1240 - 1040 / POWER(MIN(6,avglvl!T59), 0.164)) * HLOOKUP("frg",[1]pl!$Q:$Q,pos!T60) / b!T59 +
        HLOOKUP("dmg",[1]pl!$P:$P,pos!T60) / b!T59 * 530 / (184 * EXP(0.24 * avglvl!T59) + 130) +
        HLOOKUP("spo",[1]pl!$R:$R,pos!T60) / b!T59 * 125 +
        MIN(2.2, HLOOKUP("def",[1]pl!$S:$S,pos!T60) / b!T59) * 100 +
        ((185 / (0.17 + EXP((gwr!T59 * 100 - 35) * -0.134))) - 500) * 0.45 +
        (6 - MIN(6,avglvl!T59)) * -60,)</f>
        <v>0</v>
      </c>
      <c r="U59" s="33">
        <f>IFERROR(
       (1240 - 1040 / POWER(MIN(6,avglvl!U59), 0.164)) * HLOOKUP("frg",[1]pl!$Q:$Q,pos!U60) / b!U59 +
        HLOOKUP("dmg",[1]pl!$P:$P,pos!U60) / b!U59 * 530 / (184 * EXP(0.24 * avglvl!U59) + 130) +
        HLOOKUP("spo",[1]pl!$R:$R,pos!U60) / b!U59 * 125 +
        MIN(2.2, HLOOKUP("def",[1]pl!$S:$S,pos!U60) / b!U59) * 100 +
        ((185 / (0.17 + EXP((gwr!U59 * 100 - 35) * -0.134))) - 500) * 0.45 +
        (6 - MIN(6,avglvl!U59)) * -60,)</f>
        <v>0</v>
      </c>
      <c r="V59" s="33">
        <f>IFERROR(
       (1240 - 1040 / POWER(MIN(6,avglvl!V59), 0.164)) * HLOOKUP("frg",[1]pl!$Q:$Q,pos!V60) / b!V59 +
        HLOOKUP("dmg",[1]pl!$P:$P,pos!V60) / b!V59 * 530 / (184 * EXP(0.24 * avglvl!V59) + 130) +
        HLOOKUP("spo",[1]pl!$R:$R,pos!V60) / b!V59 * 125 +
        MIN(2.2, HLOOKUP("def",[1]pl!$S:$S,pos!V60) / b!V59) * 100 +
        ((185 / (0.17 + EXP((gwr!V59 * 100 - 35) * -0.134))) - 500) * 0.45 +
        (6 - MIN(6,avglvl!V59)) * -60,)</f>
        <v>0</v>
      </c>
      <c r="W59" s="33">
        <f>IFERROR(
       (1240 - 1040 / POWER(MIN(6,avglvl!W59), 0.164)) * HLOOKUP("frg",[1]pl!$Q:$Q,pos!W60) / b!W59 +
        HLOOKUP("dmg",[1]pl!$P:$P,pos!W60) / b!W59 * 530 / (184 * EXP(0.24 * avglvl!W59) + 130) +
        HLOOKUP("spo",[1]pl!$R:$R,pos!W60) / b!W59 * 125 +
        MIN(2.2, HLOOKUP("def",[1]pl!$S:$S,pos!W60) / b!W59) * 100 +
        ((185 / (0.17 + EXP((gwr!W59 * 100 - 35) * -0.134))) - 500) * 0.45 +
        (6 - MIN(6,avglvl!W59)) * -60,)</f>
        <v>0</v>
      </c>
      <c r="X59" s="33">
        <f>IFERROR(
       (1240 - 1040 / POWER(MIN(6,avglvl!X59), 0.164)) * HLOOKUP("frg",[1]pl!$Q:$Q,pos!X60) / b!X59 +
        HLOOKUP("dmg",[1]pl!$P:$P,pos!X60) / b!X59 * 530 / (184 * EXP(0.24 * avglvl!X59) + 130) +
        HLOOKUP("spo",[1]pl!$R:$R,pos!X60) / b!X59 * 125 +
        MIN(2.2, HLOOKUP("def",[1]pl!$S:$S,pos!X60) / b!X59) * 100 +
        ((185 / (0.17 + EXP((gwr!X59 * 100 - 35) * -0.134))) - 500) * 0.45 +
        (6 - MIN(6,avglvl!X59)) * -60,)</f>
        <v>0</v>
      </c>
      <c r="Y59" s="33">
        <f>IFERROR(
       (1240 - 1040 / POWER(MIN(6,avglvl!Y59), 0.164)) * HLOOKUP("frg",[1]pl!$Q:$Q,pos!Y60) / b!Y59 +
        HLOOKUP("dmg",[1]pl!$P:$P,pos!Y60) / b!Y59 * 530 / (184 * EXP(0.24 * avglvl!Y59) + 130) +
        HLOOKUP("spo",[1]pl!$R:$R,pos!Y60) / b!Y59 * 125 +
        MIN(2.2, HLOOKUP("def",[1]pl!$S:$S,pos!Y60) / b!Y59) * 100 +
        ((185 / (0.17 + EXP((gwr!Y59 * 100 - 35) * -0.134))) - 500) * 0.45 +
        (6 - MIN(6,avglvl!Y59)) * -60,)</f>
        <v>0</v>
      </c>
      <c r="Z59" s="33">
        <f>IFERROR(
       (1240 - 1040 / POWER(MIN(6,avglvl!Z59), 0.164)) * HLOOKUP("frg",[1]pl!$Q:$Q,pos!Z60) / b!Z59 +
        HLOOKUP("dmg",[1]pl!$P:$P,pos!Z60) / b!Z59 * 530 / (184 * EXP(0.24 * avglvl!Z59) + 130) +
        HLOOKUP("spo",[1]pl!$R:$R,pos!Z60) / b!Z59 * 125 +
        MIN(2.2, HLOOKUP("def",[1]pl!$S:$S,pos!Z60) / b!Z59) * 100 +
        ((185 / (0.17 + EXP((gwr!Z59 * 100 - 35) * -0.134))) - 500) * 0.45 +
        (6 - MIN(6,avglvl!Z59)) * -60,)</f>
        <v>0</v>
      </c>
      <c r="AA59" s="33">
        <f>IFERROR(
       (1240 - 1040 / POWER(MIN(6,avglvl!AA59), 0.164)) * HLOOKUP("frg",[1]pl!$Q:$Q,pos!AA60) / b!AA59 +
        HLOOKUP("dmg",[1]pl!$P:$P,pos!AA60) / b!AA59 * 530 / (184 * EXP(0.24 * avglvl!AA59) + 130) +
        HLOOKUP("spo",[1]pl!$R:$R,pos!AA60) / b!AA59 * 125 +
        MIN(2.2, HLOOKUP("def",[1]pl!$S:$S,pos!AA60) / b!AA59) * 100 +
        ((185 / (0.17 + EXP((gwr!AA59 * 100 - 35) * -0.134))) - 500) * 0.45 +
        (6 - MIN(6,avglvl!AA59)) * -60,)</f>
        <v>0</v>
      </c>
      <c r="AB59" s="33">
        <f>IFERROR(
       (1240 - 1040 / POWER(MIN(6,avglvl!AB59), 0.164)) * HLOOKUP("frg",[1]pl!$Q:$Q,pos!AB60) / b!AB59 +
        HLOOKUP("dmg",[1]pl!$P:$P,pos!AB60) / b!AB59 * 530 / (184 * EXP(0.24 * avglvl!AB59) + 130) +
        HLOOKUP("spo",[1]pl!$R:$R,pos!AB60) / b!AB59 * 125 +
        MIN(2.2, HLOOKUP("def",[1]pl!$S:$S,pos!AB60) / b!AB59) * 100 +
        ((185 / (0.17 + EXP((gwr!AB59 * 100 - 35) * -0.134))) - 500) * 0.45 +
        (6 - MIN(6,avglvl!AB59)) * -60,)</f>
        <v>0</v>
      </c>
      <c r="AC59" s="33">
        <f>IFERROR(
       (1240 - 1040 / POWER(MIN(6,avglvl!AC59), 0.164)) * HLOOKUP("frg",[1]pl!$Q:$Q,pos!AC60) / b!AC59 +
        HLOOKUP("dmg",[1]pl!$P:$P,pos!AC60) / b!AC59 * 530 / (184 * EXP(0.24 * avglvl!AC59) + 130) +
        HLOOKUP("spo",[1]pl!$R:$R,pos!AC60) / b!AC59 * 125 +
        MIN(2.2, HLOOKUP("def",[1]pl!$S:$S,pos!AC60) / b!AC59) * 100 +
        ((185 / (0.17 + EXP((gwr!AC59 * 100 - 35) * -0.134))) - 500) * 0.45 +
        (6 - MIN(6,avglvl!AC59)) * -60,)</f>
        <v>0</v>
      </c>
      <c r="AD59" s="33">
        <f>IFERROR(
       (1240 - 1040 / POWER(MIN(6,avglvl!AD59), 0.164)) * HLOOKUP("frg",[1]pl!$Q:$Q,pos!AD60) / b!AD59 +
        HLOOKUP("dmg",[1]pl!$P:$P,pos!AD60) / b!AD59 * 530 / (184 * EXP(0.24 * avglvl!AD59) + 130) +
        HLOOKUP("spo",[1]pl!$R:$R,pos!AD60) / b!AD59 * 125 +
        MIN(2.2, HLOOKUP("def",[1]pl!$S:$S,pos!AD60) / b!AD59) * 100 +
        ((185 / (0.17 + EXP((gwr!AD59 * 100 - 35) * -0.134))) - 500) * 0.45 +
        (6 - MIN(6,avglvl!AD59)) * -60,)</f>
        <v>0</v>
      </c>
      <c r="AE59" s="33">
        <f>IFERROR(
       (1240 - 1040 / POWER(MIN(6,avglvl!AE59), 0.164)) * HLOOKUP("frg",[1]pl!$Q:$Q,pos!AE60) / b!AE59 +
        HLOOKUP("dmg",[1]pl!$P:$P,pos!AE60) / b!AE59 * 530 / (184 * EXP(0.24 * avglvl!AE59) + 130) +
        HLOOKUP("spo",[1]pl!$R:$R,pos!AE60) / b!AE59 * 125 +
        MIN(2.2, HLOOKUP("def",[1]pl!$S:$S,pos!AE60) / b!AE59) * 100 +
        ((185 / (0.17 + EXP((gwr!AE59 * 100 - 35) * -0.134))) - 500) * 0.45 +
        (6 - MIN(6,avglvl!AE59)) * -60,)</f>
        <v>0</v>
      </c>
    </row>
    <row r="60" spans="1:31" x14ac:dyDescent="0.25">
      <c r="A60" s="33">
        <f>IFERROR(
       (1240 - 1040 / POWER(MIN(6,avglvl!A60), 0.164)) * HLOOKUP("frg",[1]pl!$Q:$Q,pos!A61) / b!A60 +
        HLOOKUP("dmg",[1]pl!$P:$P,pos!A61) / b!A60 * 530 / (184 * EXP(0.24 * avglvl!A60) + 130) +
        HLOOKUP("spo",[1]pl!$R:$R,pos!A61) / b!A60 * 125 +
        MIN(2.2, HLOOKUP("def",[1]pl!$S:$S,pos!A61) / b!A60) * 100 +
        ((185 / (0.17 + EXP((gwr!A60 * 100 - 35) * -0.134))) - 500) * 0.45 +
        (6 - MIN(6,avglvl!A60)) * -60,)</f>
        <v>0</v>
      </c>
      <c r="B60" s="33">
        <f>IFERROR(
       (1240 - 1040 / POWER(MIN(6,avglvl!B60), 0.164)) * HLOOKUP("frg",[1]pl!$Q:$Q,pos!B61) / b!B60 +
        HLOOKUP("dmg",[1]pl!$P:$P,pos!B61) / b!B60 * 530 / (184 * EXP(0.24 * avglvl!B60) + 130) +
        HLOOKUP("spo",[1]pl!$R:$R,pos!B61) / b!B60 * 125 +
        MIN(2.2, HLOOKUP("def",[1]pl!$S:$S,pos!B61) / b!B60) * 100 +
        ((185 / (0.17 + EXP((gwr!B60 * 100 - 35) * -0.134))) - 500) * 0.45 +
        (6 - MIN(6,avglvl!B60)) * -60,)</f>
        <v>0</v>
      </c>
      <c r="C60" s="33">
        <f>IFERROR(
       (1240 - 1040 / POWER(MIN(6,avglvl!C60), 0.164)) * HLOOKUP("frg",[1]pl!$Q:$Q,pos!C61) / b!C60 +
        HLOOKUP("dmg",[1]pl!$P:$P,pos!C61) / b!C60 * 530 / (184 * EXP(0.24 * avglvl!C60) + 130) +
        HLOOKUP("spo",[1]pl!$R:$R,pos!C61) / b!C60 * 125 +
        MIN(2.2, HLOOKUP("def",[1]pl!$S:$S,pos!C61) / b!C60) * 100 +
        ((185 / (0.17 + EXP((gwr!C60 * 100 - 35) * -0.134))) - 500) * 0.45 +
        (6 - MIN(6,avglvl!C60)) * -60,)</f>
        <v>0</v>
      </c>
      <c r="D60" s="33">
        <f>IFERROR(
       (1240 - 1040 / POWER(MIN(6,avglvl!D60), 0.164)) * HLOOKUP("frg",[1]pl!$Q:$Q,pos!D61) / b!D60 +
        HLOOKUP("dmg",[1]pl!$P:$P,pos!D61) / b!D60 * 530 / (184 * EXP(0.24 * avglvl!D60) + 130) +
        HLOOKUP("spo",[1]pl!$R:$R,pos!D61) / b!D60 * 125 +
        MIN(2.2, HLOOKUP("def",[1]pl!$S:$S,pos!D61) / b!D60) * 100 +
        ((185 / (0.17 + EXP((gwr!D60 * 100 - 35) * -0.134))) - 500) * 0.45 +
        (6 - MIN(6,avglvl!D60)) * -60,)</f>
        <v>0</v>
      </c>
      <c r="E60" s="33">
        <f>IFERROR(
       (1240 - 1040 / POWER(MIN(6,avglvl!E60), 0.164)) * HLOOKUP("frg",[1]pl!$Q:$Q,pos!E61) / b!E60 +
        HLOOKUP("dmg",[1]pl!$P:$P,pos!E61) / b!E60 * 530 / (184 * EXP(0.24 * avglvl!E60) + 130) +
        HLOOKUP("spo",[1]pl!$R:$R,pos!E61) / b!E60 * 125 +
        MIN(2.2, HLOOKUP("def",[1]pl!$S:$S,pos!E61) / b!E60) * 100 +
        ((185 / (0.17 + EXP((gwr!E60 * 100 - 35) * -0.134))) - 500) * 0.45 +
        (6 - MIN(6,avglvl!E60)) * -60,)</f>
        <v>0</v>
      </c>
      <c r="F60" s="33">
        <f>IFERROR(
       (1240 - 1040 / POWER(MIN(6,avglvl!F60), 0.164)) * HLOOKUP("frg",[1]pl!$Q:$Q,pos!F61) / b!F60 +
        HLOOKUP("dmg",[1]pl!$P:$P,pos!F61) / b!F60 * 530 / (184 * EXP(0.24 * avglvl!F60) + 130) +
        HLOOKUP("spo",[1]pl!$R:$R,pos!F61) / b!F60 * 125 +
        MIN(2.2, HLOOKUP("def",[1]pl!$S:$S,pos!F61) / b!F60) * 100 +
        ((185 / (0.17 + EXP((gwr!F60 * 100 - 35) * -0.134))) - 500) * 0.45 +
        (6 - MIN(6,avglvl!F60)) * -60,)</f>
        <v>0</v>
      </c>
      <c r="G60" s="33">
        <f>IFERROR(
       (1240 - 1040 / POWER(MIN(6,avglvl!G60), 0.164)) * HLOOKUP("frg",[1]pl!$Q:$Q,pos!G61) / b!G60 +
        HLOOKUP("dmg",[1]pl!$P:$P,pos!G61) / b!G60 * 530 / (184 * EXP(0.24 * avglvl!G60) + 130) +
        HLOOKUP("spo",[1]pl!$R:$R,pos!G61) / b!G60 * 125 +
        MIN(2.2, HLOOKUP("def",[1]pl!$S:$S,pos!G61) / b!G60) * 100 +
        ((185 / (0.17 + EXP((gwr!G60 * 100 - 35) * -0.134))) - 500) * 0.45 +
        (6 - MIN(6,avglvl!G60)) * -60,)</f>
        <v>0</v>
      </c>
      <c r="H60" s="33">
        <f>IFERROR(
       (1240 - 1040 / POWER(MIN(6,avglvl!H60), 0.164)) * HLOOKUP("frg",[1]pl!$Q:$Q,pos!H61) / b!H60 +
        HLOOKUP("dmg",[1]pl!$P:$P,pos!H61) / b!H60 * 530 / (184 * EXP(0.24 * avglvl!H60) + 130) +
        HLOOKUP("spo",[1]pl!$R:$R,pos!H61) / b!H60 * 125 +
        MIN(2.2, HLOOKUP("def",[1]pl!$S:$S,pos!H61) / b!H60) * 100 +
        ((185 / (0.17 + EXP((gwr!H60 * 100 - 35) * -0.134))) - 500) * 0.45 +
        (6 - MIN(6,avglvl!H60)) * -60,)</f>
        <v>0</v>
      </c>
      <c r="I60" s="33">
        <f>IFERROR(
       (1240 - 1040 / POWER(MIN(6,avglvl!I60), 0.164)) * HLOOKUP("frg",[1]pl!$Q:$Q,pos!I61) / b!I60 +
        HLOOKUP("dmg",[1]pl!$P:$P,pos!I61) / b!I60 * 530 / (184 * EXP(0.24 * avglvl!I60) + 130) +
        HLOOKUP("spo",[1]pl!$R:$R,pos!I61) / b!I60 * 125 +
        MIN(2.2, HLOOKUP("def",[1]pl!$S:$S,pos!I61) / b!I60) * 100 +
        ((185 / (0.17 + EXP((gwr!I60 * 100 - 35) * -0.134))) - 500) * 0.45 +
        (6 - MIN(6,avglvl!I60)) * -60,)</f>
        <v>0</v>
      </c>
      <c r="J60" s="33">
        <f>IFERROR(
       (1240 - 1040 / POWER(MIN(6,avglvl!J60), 0.164)) * HLOOKUP("frg",[1]pl!$Q:$Q,pos!J61) / b!J60 +
        HLOOKUP("dmg",[1]pl!$P:$P,pos!J61) / b!J60 * 530 / (184 * EXP(0.24 * avglvl!J60) + 130) +
        HLOOKUP("spo",[1]pl!$R:$R,pos!J61) / b!J60 * 125 +
        MIN(2.2, HLOOKUP("def",[1]pl!$S:$S,pos!J61) / b!J60) * 100 +
        ((185 / (0.17 + EXP((gwr!J60 * 100 - 35) * -0.134))) - 500) * 0.45 +
        (6 - MIN(6,avglvl!J60)) * -60,)</f>
        <v>0</v>
      </c>
      <c r="K60" s="33">
        <f>IFERROR(
       (1240 - 1040 / POWER(MIN(6,avglvl!K60), 0.164)) * HLOOKUP("frg",[1]pl!$Q:$Q,pos!K61) / b!K60 +
        HLOOKUP("dmg",[1]pl!$P:$P,pos!K61) / b!K60 * 530 / (184 * EXP(0.24 * avglvl!K60) + 130) +
        HLOOKUP("spo",[1]pl!$R:$R,pos!K61) / b!K60 * 125 +
        MIN(2.2, HLOOKUP("def",[1]pl!$S:$S,pos!K61) / b!K60) * 100 +
        ((185 / (0.17 + EXP((gwr!K60 * 100 - 35) * -0.134))) - 500) * 0.45 +
        (6 - MIN(6,avglvl!K60)) * -60,)</f>
        <v>0</v>
      </c>
      <c r="L60" s="33">
        <f>IFERROR(
       (1240 - 1040 / POWER(MIN(6,avglvl!L60), 0.164)) * HLOOKUP("frg",[1]pl!$Q:$Q,pos!L61) / b!L60 +
        HLOOKUP("dmg",[1]pl!$P:$P,pos!L61) / b!L60 * 530 / (184 * EXP(0.24 * avglvl!L60) + 130) +
        HLOOKUP("spo",[1]pl!$R:$R,pos!L61) / b!L60 * 125 +
        MIN(2.2, HLOOKUP("def",[1]pl!$S:$S,pos!L61) / b!L60) * 100 +
        ((185 / (0.17 + EXP((gwr!L60 * 100 - 35) * -0.134))) - 500) * 0.45 +
        (6 - MIN(6,avglvl!L60)) * -60,)</f>
        <v>0</v>
      </c>
      <c r="M60" s="33">
        <f>IFERROR(
       (1240 - 1040 / POWER(MIN(6,avglvl!M60), 0.164)) * HLOOKUP("frg",[1]pl!$Q:$Q,pos!M61) / b!M60 +
        HLOOKUP("dmg",[1]pl!$P:$P,pos!M61) / b!M60 * 530 / (184 * EXP(0.24 * avglvl!M60) + 130) +
        HLOOKUP("spo",[1]pl!$R:$R,pos!M61) / b!M60 * 125 +
        MIN(2.2, HLOOKUP("def",[1]pl!$S:$S,pos!M61) / b!M60) * 100 +
        ((185 / (0.17 + EXP((gwr!M60 * 100 - 35) * -0.134))) - 500) * 0.45 +
        (6 - MIN(6,avglvl!M60)) * -60,)</f>
        <v>0</v>
      </c>
      <c r="N60" s="33">
        <f>IFERROR(
       (1240 - 1040 / POWER(MIN(6,avglvl!N60), 0.164)) * HLOOKUP("frg",[1]pl!$Q:$Q,pos!N61) / b!N60 +
        HLOOKUP("dmg",[1]pl!$P:$P,pos!N61) / b!N60 * 530 / (184 * EXP(0.24 * avglvl!N60) + 130) +
        HLOOKUP("spo",[1]pl!$R:$R,pos!N61) / b!N60 * 125 +
        MIN(2.2, HLOOKUP("def",[1]pl!$S:$S,pos!N61) / b!N60) * 100 +
        ((185 / (0.17 + EXP((gwr!N60 * 100 - 35) * -0.134))) - 500) * 0.45 +
        (6 - MIN(6,avglvl!N60)) * -60,)</f>
        <v>0</v>
      </c>
      <c r="O60" s="33">
        <f>IFERROR(
       (1240 - 1040 / POWER(MIN(6,avglvl!O60), 0.164)) * HLOOKUP("frg",[1]pl!$Q:$Q,pos!O61) / b!O60 +
        HLOOKUP("dmg",[1]pl!$P:$P,pos!O61) / b!O60 * 530 / (184 * EXP(0.24 * avglvl!O60) + 130) +
        HLOOKUP("spo",[1]pl!$R:$R,pos!O61) / b!O60 * 125 +
        MIN(2.2, HLOOKUP("def",[1]pl!$S:$S,pos!O61) / b!O60) * 100 +
        ((185 / (0.17 + EXP((gwr!O60 * 100 - 35) * -0.134))) - 500) * 0.45 +
        (6 - MIN(6,avglvl!O60)) * -60,)</f>
        <v>0</v>
      </c>
      <c r="Q60" s="33">
        <f>IFERROR(
       (1240 - 1040 / POWER(MIN(6,avglvl!Q60), 0.164)) * HLOOKUP("frg",[1]pl!$Q:$Q,pos!Q61) / b!Q60 +
        HLOOKUP("dmg",[1]pl!$P:$P,pos!Q61) / b!Q60 * 530 / (184 * EXP(0.24 * avglvl!Q60) + 130) +
        HLOOKUP("spo",[1]pl!$R:$R,pos!Q61) / b!Q60 * 125 +
        MIN(2.2, HLOOKUP("def",[1]pl!$S:$S,pos!Q61) / b!Q60) * 100 +
        ((185 / (0.17 + EXP((gwr!Q60 * 100 - 35) * -0.134))) - 500) * 0.45 +
        (6 - MIN(6,avglvl!Q60)) * -60,)</f>
        <v>0</v>
      </c>
      <c r="R60" s="33">
        <f>IFERROR(
       (1240 - 1040 / POWER(MIN(6,avglvl!R60), 0.164)) * HLOOKUP("frg",[1]pl!$Q:$Q,pos!R61) / b!R60 +
        HLOOKUP("dmg",[1]pl!$P:$P,pos!R61) / b!R60 * 530 / (184 * EXP(0.24 * avglvl!R60) + 130) +
        HLOOKUP("spo",[1]pl!$R:$R,pos!R61) / b!R60 * 125 +
        MIN(2.2, HLOOKUP("def",[1]pl!$S:$S,pos!R61) / b!R60) * 100 +
        ((185 / (0.17 + EXP((gwr!R60 * 100 - 35) * -0.134))) - 500) * 0.45 +
        (6 - MIN(6,avglvl!R60)) * -60,)</f>
        <v>0</v>
      </c>
      <c r="S60" s="33">
        <f>IFERROR(
       (1240 - 1040 / POWER(MIN(6,avglvl!S60), 0.164)) * HLOOKUP("frg",[1]pl!$Q:$Q,pos!S61) / b!S60 +
        HLOOKUP("dmg",[1]pl!$P:$P,pos!S61) / b!S60 * 530 / (184 * EXP(0.24 * avglvl!S60) + 130) +
        HLOOKUP("spo",[1]pl!$R:$R,pos!S61) / b!S60 * 125 +
        MIN(2.2, HLOOKUP("def",[1]pl!$S:$S,pos!S61) / b!S60) * 100 +
        ((185 / (0.17 + EXP((gwr!S60 * 100 - 35) * -0.134))) - 500) * 0.45 +
        (6 - MIN(6,avglvl!S60)) * -60,)</f>
        <v>0</v>
      </c>
      <c r="T60" s="33">
        <f>IFERROR(
       (1240 - 1040 / POWER(MIN(6,avglvl!T60), 0.164)) * HLOOKUP("frg",[1]pl!$Q:$Q,pos!T61) / b!T60 +
        HLOOKUP("dmg",[1]pl!$P:$P,pos!T61) / b!T60 * 530 / (184 * EXP(0.24 * avglvl!T60) + 130) +
        HLOOKUP("spo",[1]pl!$R:$R,pos!T61) / b!T60 * 125 +
        MIN(2.2, HLOOKUP("def",[1]pl!$S:$S,pos!T61) / b!T60) * 100 +
        ((185 / (0.17 + EXP((gwr!T60 * 100 - 35) * -0.134))) - 500) * 0.45 +
        (6 - MIN(6,avglvl!T60)) * -60,)</f>
        <v>0</v>
      </c>
      <c r="U60" s="33">
        <f>IFERROR(
       (1240 - 1040 / POWER(MIN(6,avglvl!U60), 0.164)) * HLOOKUP("frg",[1]pl!$Q:$Q,pos!U61) / b!U60 +
        HLOOKUP("dmg",[1]pl!$P:$P,pos!U61) / b!U60 * 530 / (184 * EXP(0.24 * avglvl!U60) + 130) +
        HLOOKUP("spo",[1]pl!$R:$R,pos!U61) / b!U60 * 125 +
        MIN(2.2, HLOOKUP("def",[1]pl!$S:$S,pos!U61) / b!U60) * 100 +
        ((185 / (0.17 + EXP((gwr!U60 * 100 - 35) * -0.134))) - 500) * 0.45 +
        (6 - MIN(6,avglvl!U60)) * -60,)</f>
        <v>0</v>
      </c>
      <c r="V60" s="33">
        <f>IFERROR(
       (1240 - 1040 / POWER(MIN(6,avglvl!V60), 0.164)) * HLOOKUP("frg",[1]pl!$Q:$Q,pos!V61) / b!V60 +
        HLOOKUP("dmg",[1]pl!$P:$P,pos!V61) / b!V60 * 530 / (184 * EXP(0.24 * avglvl!V60) + 130) +
        HLOOKUP("spo",[1]pl!$R:$R,pos!V61) / b!V60 * 125 +
        MIN(2.2, HLOOKUP("def",[1]pl!$S:$S,pos!V61) / b!V60) * 100 +
        ((185 / (0.17 + EXP((gwr!V60 * 100 - 35) * -0.134))) - 500) * 0.45 +
        (6 - MIN(6,avglvl!V60)) * -60,)</f>
        <v>0</v>
      </c>
      <c r="W60" s="33">
        <f>IFERROR(
       (1240 - 1040 / POWER(MIN(6,avglvl!W60), 0.164)) * HLOOKUP("frg",[1]pl!$Q:$Q,pos!W61) / b!W60 +
        HLOOKUP("dmg",[1]pl!$P:$P,pos!W61) / b!W60 * 530 / (184 * EXP(0.24 * avglvl!W60) + 130) +
        HLOOKUP("spo",[1]pl!$R:$R,pos!W61) / b!W60 * 125 +
        MIN(2.2, HLOOKUP("def",[1]pl!$S:$S,pos!W61) / b!W60) * 100 +
        ((185 / (0.17 + EXP((gwr!W60 * 100 - 35) * -0.134))) - 500) * 0.45 +
        (6 - MIN(6,avglvl!W60)) * -60,)</f>
        <v>0</v>
      </c>
      <c r="X60" s="33">
        <f>IFERROR(
       (1240 - 1040 / POWER(MIN(6,avglvl!X60), 0.164)) * HLOOKUP("frg",[1]pl!$Q:$Q,pos!X61) / b!X60 +
        HLOOKUP("dmg",[1]pl!$P:$P,pos!X61) / b!X60 * 530 / (184 * EXP(0.24 * avglvl!X60) + 130) +
        HLOOKUP("spo",[1]pl!$R:$R,pos!X61) / b!X60 * 125 +
        MIN(2.2, HLOOKUP("def",[1]pl!$S:$S,pos!X61) / b!X60) * 100 +
        ((185 / (0.17 + EXP((gwr!X60 * 100 - 35) * -0.134))) - 500) * 0.45 +
        (6 - MIN(6,avglvl!X60)) * -60,)</f>
        <v>0</v>
      </c>
      <c r="Y60" s="33">
        <f>IFERROR(
       (1240 - 1040 / POWER(MIN(6,avglvl!Y60), 0.164)) * HLOOKUP("frg",[1]pl!$Q:$Q,pos!Y61) / b!Y60 +
        HLOOKUP("dmg",[1]pl!$P:$P,pos!Y61) / b!Y60 * 530 / (184 * EXP(0.24 * avglvl!Y60) + 130) +
        HLOOKUP("spo",[1]pl!$R:$R,pos!Y61) / b!Y60 * 125 +
        MIN(2.2, HLOOKUP("def",[1]pl!$S:$S,pos!Y61) / b!Y60) * 100 +
        ((185 / (0.17 + EXP((gwr!Y60 * 100 - 35) * -0.134))) - 500) * 0.45 +
        (6 - MIN(6,avglvl!Y60)) * -60,)</f>
        <v>0</v>
      </c>
      <c r="Z60" s="33">
        <f>IFERROR(
       (1240 - 1040 / POWER(MIN(6,avglvl!Z60), 0.164)) * HLOOKUP("frg",[1]pl!$Q:$Q,pos!Z61) / b!Z60 +
        HLOOKUP("dmg",[1]pl!$P:$P,pos!Z61) / b!Z60 * 530 / (184 * EXP(0.24 * avglvl!Z60) + 130) +
        HLOOKUP("spo",[1]pl!$R:$R,pos!Z61) / b!Z60 * 125 +
        MIN(2.2, HLOOKUP("def",[1]pl!$S:$S,pos!Z61) / b!Z60) * 100 +
        ((185 / (0.17 + EXP((gwr!Z60 * 100 - 35) * -0.134))) - 500) * 0.45 +
        (6 - MIN(6,avglvl!Z60)) * -60,)</f>
        <v>0</v>
      </c>
      <c r="AA60" s="33">
        <f>IFERROR(
       (1240 - 1040 / POWER(MIN(6,avglvl!AA60), 0.164)) * HLOOKUP("frg",[1]pl!$Q:$Q,pos!AA61) / b!AA60 +
        HLOOKUP("dmg",[1]pl!$P:$P,pos!AA61) / b!AA60 * 530 / (184 * EXP(0.24 * avglvl!AA60) + 130) +
        HLOOKUP("spo",[1]pl!$R:$R,pos!AA61) / b!AA60 * 125 +
        MIN(2.2, HLOOKUP("def",[1]pl!$S:$S,pos!AA61) / b!AA60) * 100 +
        ((185 / (0.17 + EXP((gwr!AA60 * 100 - 35) * -0.134))) - 500) * 0.45 +
        (6 - MIN(6,avglvl!AA60)) * -60,)</f>
        <v>0</v>
      </c>
      <c r="AB60" s="33">
        <f>IFERROR(
       (1240 - 1040 / POWER(MIN(6,avglvl!AB60), 0.164)) * HLOOKUP("frg",[1]pl!$Q:$Q,pos!AB61) / b!AB60 +
        HLOOKUP("dmg",[1]pl!$P:$P,pos!AB61) / b!AB60 * 530 / (184 * EXP(0.24 * avglvl!AB60) + 130) +
        HLOOKUP("spo",[1]pl!$R:$R,pos!AB61) / b!AB60 * 125 +
        MIN(2.2, HLOOKUP("def",[1]pl!$S:$S,pos!AB61) / b!AB60) * 100 +
        ((185 / (0.17 + EXP((gwr!AB60 * 100 - 35) * -0.134))) - 500) * 0.45 +
        (6 - MIN(6,avglvl!AB60)) * -60,)</f>
        <v>0</v>
      </c>
      <c r="AC60" s="33">
        <f>IFERROR(
       (1240 - 1040 / POWER(MIN(6,avglvl!AC60), 0.164)) * HLOOKUP("frg",[1]pl!$Q:$Q,pos!AC61) / b!AC60 +
        HLOOKUP("dmg",[1]pl!$P:$P,pos!AC61) / b!AC60 * 530 / (184 * EXP(0.24 * avglvl!AC60) + 130) +
        HLOOKUP("spo",[1]pl!$R:$R,pos!AC61) / b!AC60 * 125 +
        MIN(2.2, HLOOKUP("def",[1]pl!$S:$S,pos!AC61) / b!AC60) * 100 +
        ((185 / (0.17 + EXP((gwr!AC60 * 100 - 35) * -0.134))) - 500) * 0.45 +
        (6 - MIN(6,avglvl!AC60)) * -60,)</f>
        <v>0</v>
      </c>
      <c r="AD60" s="33">
        <f>IFERROR(
       (1240 - 1040 / POWER(MIN(6,avglvl!AD60), 0.164)) * HLOOKUP("frg",[1]pl!$Q:$Q,pos!AD61) / b!AD60 +
        HLOOKUP("dmg",[1]pl!$P:$P,pos!AD61) / b!AD60 * 530 / (184 * EXP(0.24 * avglvl!AD60) + 130) +
        HLOOKUP("spo",[1]pl!$R:$R,pos!AD61) / b!AD60 * 125 +
        MIN(2.2, HLOOKUP("def",[1]pl!$S:$S,pos!AD61) / b!AD60) * 100 +
        ((185 / (0.17 + EXP((gwr!AD60 * 100 - 35) * -0.134))) - 500) * 0.45 +
        (6 - MIN(6,avglvl!AD60)) * -60,)</f>
        <v>0</v>
      </c>
      <c r="AE60" s="33">
        <f>IFERROR(
       (1240 - 1040 / POWER(MIN(6,avglvl!AE60), 0.164)) * HLOOKUP("frg",[1]pl!$Q:$Q,pos!AE61) / b!AE60 +
        HLOOKUP("dmg",[1]pl!$P:$P,pos!AE61) / b!AE60 * 530 / (184 * EXP(0.24 * avglvl!AE60) + 130) +
        HLOOKUP("spo",[1]pl!$R:$R,pos!AE61) / b!AE60 * 125 +
        MIN(2.2, HLOOKUP("def",[1]pl!$S:$S,pos!AE61) / b!AE60) * 100 +
        ((185 / (0.17 + EXP((gwr!AE60 * 100 - 35) * -0.134))) - 500) * 0.45 +
        (6 - MIN(6,avglvl!AE60)) * -60,)</f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1"/>
  <sheetViews>
    <sheetView workbookViewId="0"/>
  </sheetViews>
  <sheetFormatPr defaultRowHeight="15" x14ac:dyDescent="0.25"/>
  <cols>
    <col min="1" max="15" width="3.5703125" style="2" bestFit="1" customWidth="1"/>
    <col min="16" max="16" width="3.5703125" style="2" customWidth="1"/>
    <col min="17" max="31" width="3.5703125" style="2" bestFit="1" customWidth="1"/>
    <col min="32" max="16384" width="9.140625" style="2"/>
  </cols>
  <sheetData>
    <row r="1" spans="1:31" x14ac:dyDescent="0.25">
      <c r="A1" s="34">
        <f>IFERROR(HLOOKUP("avgl",[1]pl!$T:$T,pos!A2),)</f>
        <v>3.8</v>
      </c>
      <c r="B1" s="34">
        <f>IFERROR(HLOOKUP("avgl",[1]pl!$T:$T,pos!B2),)</f>
        <v>2.4</v>
      </c>
      <c r="C1" s="34">
        <f>IFERROR(HLOOKUP("avgl",[1]pl!$T:$T,pos!C2),)</f>
        <v>5.5</v>
      </c>
      <c r="D1" s="34">
        <f>IFERROR(HLOOKUP("avgl",[1]pl!$T:$T,pos!D2),)</f>
        <v>5.3</v>
      </c>
      <c r="E1" s="34">
        <f>IFERROR(HLOOKUP("avgl",[1]pl!$T:$T,pos!E2),)</f>
        <v>3.9</v>
      </c>
      <c r="F1" s="34">
        <f>IFERROR(HLOOKUP("avgl",[1]pl!$T:$T,pos!F2),)</f>
        <v>1.4</v>
      </c>
      <c r="G1" s="34">
        <f>IFERROR(HLOOKUP("avgl",[1]pl!$T:$T,pos!G2),)</f>
        <v>3.6</v>
      </c>
      <c r="H1" s="34">
        <f>IFERROR(HLOOKUP("avgl",[1]pl!$T:$T,pos!H2),)</f>
        <v>3.1</v>
      </c>
      <c r="I1" s="34">
        <f>IFERROR(HLOOKUP("avgl",[1]pl!$T:$T,pos!I2),)</f>
        <v>3.2</v>
      </c>
      <c r="J1" s="34">
        <f>IFERROR(HLOOKUP("avgl",[1]pl!$T:$T,pos!J2),)</f>
        <v>5.0999999999999996</v>
      </c>
      <c r="K1" s="34">
        <f>IFERROR(HLOOKUP("avgl",[1]pl!$T:$T,pos!K2),)</f>
        <v>1.2</v>
      </c>
      <c r="L1" s="34">
        <f>IFERROR(HLOOKUP("avgl",[1]pl!$T:$T,pos!L2),)</f>
        <v>3.8</v>
      </c>
      <c r="M1" s="34">
        <f>IFERROR(HLOOKUP("avgl",[1]pl!$T:$T,pos!M2),)</f>
        <v>5.6</v>
      </c>
      <c r="N1" s="34">
        <f>IFERROR(HLOOKUP("avgl",[1]pl!$T:$T,pos!N2),)</f>
        <v>3.3</v>
      </c>
      <c r="O1" s="34">
        <f>IFERROR(HLOOKUP("avgl",[1]pl!$T:$T,pos!O2),)</f>
        <v>2.7</v>
      </c>
      <c r="Q1" s="34">
        <f>IFERROR(HLOOKUP("avgl",[1]pl!$T:$T,pos!Q2),)</f>
        <v>4.2</v>
      </c>
      <c r="R1" s="34">
        <f>IFERROR(HLOOKUP("avgl",[1]pl!$T:$T,pos!R2),)</f>
        <v>1.6</v>
      </c>
      <c r="S1" s="34">
        <f>IFERROR(HLOOKUP("avgl",[1]pl!$T:$T,pos!S2),)</f>
        <v>3.7</v>
      </c>
      <c r="T1" s="34">
        <f>IFERROR(HLOOKUP("avgl",[1]pl!$T:$T,pos!T2),)</f>
        <v>4.5</v>
      </c>
      <c r="U1" s="34">
        <f>IFERROR(HLOOKUP("avgl",[1]pl!$T:$T,pos!U2),)</f>
        <v>2.9</v>
      </c>
      <c r="V1" s="34">
        <f>IFERROR(HLOOKUP("avgl",[1]pl!$T:$T,pos!V2),)</f>
        <v>2.2000000000000002</v>
      </c>
      <c r="W1" s="34">
        <f>IFERROR(HLOOKUP("avgl",[1]pl!$T:$T,pos!W2),)</f>
        <v>2</v>
      </c>
      <c r="X1" s="34">
        <f>IFERROR(HLOOKUP("avgl",[1]pl!$T:$T,pos!X2),)</f>
        <v>2.9</v>
      </c>
      <c r="Y1" s="34">
        <f>IFERROR(HLOOKUP("avgl",[1]pl!$T:$T,pos!Y2),)</f>
        <v>3</v>
      </c>
      <c r="Z1" s="34">
        <f>IFERROR(HLOOKUP("avgl",[1]pl!$T:$T,pos!Z2),)</f>
        <v>2.6</v>
      </c>
      <c r="AA1" s="34">
        <f>IFERROR(HLOOKUP("avgl",[1]pl!$T:$T,pos!AA2),)</f>
        <v>1.7</v>
      </c>
      <c r="AB1" s="34">
        <f>IFERROR(HLOOKUP("avgl",[1]pl!$T:$T,pos!AB2),)</f>
        <v>3.7</v>
      </c>
      <c r="AC1" s="34">
        <f>IFERROR(HLOOKUP("avgl",[1]pl!$T:$T,pos!AC2),)</f>
        <v>4.5999999999999996</v>
      </c>
      <c r="AD1" s="34">
        <f>IFERROR(HLOOKUP("avgl",[1]pl!$T:$T,pos!AD2),)</f>
        <v>2.7</v>
      </c>
      <c r="AE1" s="34">
        <f>IFERROR(HLOOKUP("avgl",[1]pl!$T:$T,pos!AE2),)</f>
        <v>2.1</v>
      </c>
    </row>
    <row r="2" spans="1:31" x14ac:dyDescent="0.25">
      <c r="A2" s="34">
        <f>IFERROR(HLOOKUP("avgl",[1]pl!$T:$T,pos!A3),)</f>
        <v>4.7</v>
      </c>
      <c r="B2" s="34">
        <f>IFERROR(HLOOKUP("avgl",[1]pl!$T:$T,pos!B3),)</f>
        <v>5.2</v>
      </c>
      <c r="C2" s="34">
        <f>IFERROR(HLOOKUP("avgl",[1]pl!$T:$T,pos!C3),)</f>
        <v>3.5</v>
      </c>
      <c r="D2" s="34">
        <f>IFERROR(HLOOKUP("avgl",[1]pl!$T:$T,pos!D3),)</f>
        <v>3.5</v>
      </c>
      <c r="E2" s="34">
        <f>IFERROR(HLOOKUP("avgl",[1]pl!$T:$T,pos!E3),)</f>
        <v>3.2</v>
      </c>
      <c r="F2" s="34">
        <f>IFERROR(HLOOKUP("avgl",[1]pl!$T:$T,pos!F3),)</f>
        <v>3.1</v>
      </c>
      <c r="G2" s="34">
        <f>IFERROR(HLOOKUP("avgl",[1]pl!$T:$T,pos!G3),)</f>
        <v>5.3</v>
      </c>
      <c r="H2" s="34">
        <f>IFERROR(HLOOKUP("avgl",[1]pl!$T:$T,pos!H3),)</f>
        <v>6.1</v>
      </c>
      <c r="I2" s="34">
        <f>IFERROR(HLOOKUP("avgl",[1]pl!$T:$T,pos!I3),)</f>
        <v>5.0999999999999996</v>
      </c>
      <c r="J2" s="34">
        <f>IFERROR(HLOOKUP("avgl",[1]pl!$T:$T,pos!J3),)</f>
        <v>5.6</v>
      </c>
      <c r="K2" s="34">
        <f>IFERROR(HLOOKUP("avgl",[1]pl!$T:$T,pos!K3),)</f>
        <v>4.9000000000000004</v>
      </c>
      <c r="L2" s="34">
        <f>IFERROR(HLOOKUP("avgl",[1]pl!$T:$T,pos!L3),)</f>
        <v>2.4</v>
      </c>
      <c r="M2" s="34">
        <f>IFERROR(HLOOKUP("avgl",[1]pl!$T:$T,pos!M3),)</f>
        <v>3.7</v>
      </c>
      <c r="N2" s="34">
        <f>IFERROR(HLOOKUP("avgl",[1]pl!$T:$T,pos!N3),)</f>
        <v>4.5</v>
      </c>
      <c r="O2" s="34">
        <f>IFERROR(HLOOKUP("avgl",[1]pl!$T:$T,pos!O3),)</f>
        <v>5.0999999999999996</v>
      </c>
      <c r="Q2" s="34">
        <f>IFERROR(HLOOKUP("avgl",[1]pl!$T:$T,pos!Q3),)</f>
        <v>3.4</v>
      </c>
      <c r="R2" s="34">
        <f>IFERROR(HLOOKUP("avgl",[1]pl!$T:$T,pos!R3),)</f>
        <v>4.3</v>
      </c>
      <c r="S2" s="34">
        <f>IFERROR(HLOOKUP("avgl",[1]pl!$T:$T,pos!S3),)</f>
        <v>4.0999999999999996</v>
      </c>
      <c r="T2" s="34">
        <f>IFERROR(HLOOKUP("avgl",[1]pl!$T:$T,pos!T3),)</f>
        <v>3.3</v>
      </c>
      <c r="U2" s="34">
        <f>IFERROR(HLOOKUP("avgl",[1]pl!$T:$T,pos!U3),)</f>
        <v>3.7</v>
      </c>
      <c r="V2" s="34">
        <f>IFERROR(HLOOKUP("avgl",[1]pl!$T:$T,pos!V3),)</f>
        <v>4.2</v>
      </c>
      <c r="W2" s="34">
        <f>IFERROR(HLOOKUP("avgl",[1]pl!$T:$T,pos!W3),)</f>
        <v>3.1</v>
      </c>
      <c r="X2" s="34">
        <f>IFERROR(HLOOKUP("avgl",[1]pl!$T:$T,pos!X3),)</f>
        <v>4.5</v>
      </c>
      <c r="Y2" s="34">
        <f>IFERROR(HLOOKUP("avgl",[1]pl!$T:$T,pos!Y3),)</f>
        <v>3.8</v>
      </c>
      <c r="Z2" s="34">
        <f>IFERROR(HLOOKUP("avgl",[1]pl!$T:$T,pos!Z3),)</f>
        <v>3.6</v>
      </c>
      <c r="AA2" s="34">
        <f>IFERROR(HLOOKUP("avgl",[1]pl!$T:$T,pos!AA3),)</f>
        <v>3.8</v>
      </c>
      <c r="AB2" s="34">
        <f>IFERROR(HLOOKUP("avgl",[1]pl!$T:$T,pos!AB3),)</f>
        <v>5.9</v>
      </c>
      <c r="AC2" s="34">
        <f>IFERROR(HLOOKUP("avgl",[1]pl!$T:$T,pos!AC3),)</f>
        <v>4.0999999999999996</v>
      </c>
      <c r="AD2" s="34">
        <f>IFERROR(HLOOKUP("avgl",[1]pl!$T:$T,pos!AD3),)</f>
        <v>4.7</v>
      </c>
      <c r="AE2" s="34">
        <f>IFERROR(HLOOKUP("avgl",[1]pl!$T:$T,pos!AE3),)</f>
        <v>5.0999999999999996</v>
      </c>
    </row>
    <row r="3" spans="1:31" x14ac:dyDescent="0.25">
      <c r="A3" s="34">
        <f>IFERROR(HLOOKUP("avgl",[1]pl!$T:$T,pos!A4),)</f>
        <v>3.3</v>
      </c>
      <c r="B3" s="34">
        <f>IFERROR(HLOOKUP("avgl",[1]pl!$T:$T,pos!B4),)</f>
        <v>3.8</v>
      </c>
      <c r="C3" s="34">
        <f>IFERROR(HLOOKUP("avgl",[1]pl!$T:$T,pos!C4),)</f>
        <v>2.8</v>
      </c>
      <c r="D3" s="34">
        <f>IFERROR(HLOOKUP("avgl",[1]pl!$T:$T,pos!D4),)</f>
        <v>2.9</v>
      </c>
      <c r="E3" s="34">
        <f>IFERROR(HLOOKUP("avgl",[1]pl!$T:$T,pos!E4),)</f>
        <v>5</v>
      </c>
      <c r="F3" s="34">
        <f>IFERROR(HLOOKUP("avgl",[1]pl!$T:$T,pos!F4),)</f>
        <v>3.5</v>
      </c>
      <c r="G3" s="34">
        <f>IFERROR(HLOOKUP("avgl",[1]pl!$T:$T,pos!G4),)</f>
        <v>4</v>
      </c>
      <c r="H3" s="34">
        <f>IFERROR(HLOOKUP("avgl",[1]pl!$T:$T,pos!H4),)</f>
        <v>7.6</v>
      </c>
      <c r="I3" s="34">
        <f>IFERROR(HLOOKUP("avgl",[1]pl!$T:$T,pos!I4),)</f>
        <v>2</v>
      </c>
      <c r="J3" s="34">
        <f>IFERROR(HLOOKUP("avgl",[1]pl!$T:$T,pos!J4),)</f>
        <v>5.9</v>
      </c>
      <c r="K3" s="34">
        <f>IFERROR(HLOOKUP("avgl",[1]pl!$T:$T,pos!K4),)</f>
        <v>2.7</v>
      </c>
      <c r="L3" s="34">
        <f>IFERROR(HLOOKUP("avgl",[1]pl!$T:$T,pos!L4),)</f>
        <v>3.6</v>
      </c>
      <c r="M3" s="34">
        <f>IFERROR(HLOOKUP("avgl",[1]pl!$T:$T,pos!M4),)</f>
        <v>6</v>
      </c>
      <c r="N3" s="34">
        <f>IFERROR(HLOOKUP("avgl",[1]pl!$T:$T,pos!N4),)</f>
        <v>2.9</v>
      </c>
      <c r="O3" s="34">
        <f>IFERROR(HLOOKUP("avgl",[1]pl!$T:$T,pos!O4),)</f>
        <v>2.4</v>
      </c>
      <c r="Q3" s="34">
        <f>IFERROR(HLOOKUP("avgl",[1]pl!$T:$T,pos!Q4),)</f>
        <v>3.6</v>
      </c>
      <c r="R3" s="34">
        <f>IFERROR(HLOOKUP("avgl",[1]pl!$T:$T,pos!R4),)</f>
        <v>1.9</v>
      </c>
      <c r="S3" s="34">
        <f>IFERROR(HLOOKUP("avgl",[1]pl!$T:$T,pos!S4),)</f>
        <v>1.9</v>
      </c>
      <c r="T3" s="34">
        <f>IFERROR(HLOOKUP("avgl",[1]pl!$T:$T,pos!T4),)</f>
        <v>2.9</v>
      </c>
      <c r="U3" s="34">
        <f>IFERROR(HLOOKUP("avgl",[1]pl!$T:$T,pos!U4),)</f>
        <v>3.2</v>
      </c>
      <c r="V3" s="34">
        <f>IFERROR(HLOOKUP("avgl",[1]pl!$T:$T,pos!V4),)</f>
        <v>4.5</v>
      </c>
      <c r="W3" s="34">
        <f>IFERROR(HLOOKUP("avgl",[1]pl!$T:$T,pos!W4),)</f>
        <v>3.5</v>
      </c>
      <c r="X3" s="34">
        <f>IFERROR(HLOOKUP("avgl",[1]pl!$T:$T,pos!X4),)</f>
        <v>2.6</v>
      </c>
      <c r="Y3" s="34">
        <f>IFERROR(HLOOKUP("avgl",[1]pl!$T:$T,pos!Y4),)</f>
        <v>3.4</v>
      </c>
      <c r="Z3" s="34">
        <f>IFERROR(HLOOKUP("avgl",[1]pl!$T:$T,pos!Z4),)</f>
        <v>3.4</v>
      </c>
      <c r="AA3" s="34">
        <f>IFERROR(HLOOKUP("avgl",[1]pl!$T:$T,pos!AA4),)</f>
        <v>3.3</v>
      </c>
      <c r="AB3" s="34">
        <f>IFERROR(HLOOKUP("avgl",[1]pl!$T:$T,pos!AB4),)</f>
        <v>2.6</v>
      </c>
      <c r="AC3" s="34">
        <f>IFERROR(HLOOKUP("avgl",[1]pl!$T:$T,pos!AC4),)</f>
        <v>2.6</v>
      </c>
      <c r="AD3" s="34">
        <f>IFERROR(HLOOKUP("avgl",[1]pl!$T:$T,pos!AD4),)</f>
        <v>3.3</v>
      </c>
      <c r="AE3" s="34">
        <f>IFERROR(HLOOKUP("avgl",[1]pl!$T:$T,pos!AE4),)</f>
        <v>2.1</v>
      </c>
    </row>
    <row r="4" spans="1:31" x14ac:dyDescent="0.25">
      <c r="A4" s="34">
        <f>IFERROR(HLOOKUP("avgl",[1]pl!$T:$T,pos!A5),)</f>
        <v>4.3</v>
      </c>
      <c r="B4" s="34">
        <f>IFERROR(HLOOKUP("avgl",[1]pl!$T:$T,pos!B5),)</f>
        <v>4.8</v>
      </c>
      <c r="C4" s="34">
        <f>IFERROR(HLOOKUP("avgl",[1]pl!$T:$T,pos!C5),)</f>
        <v>4.5999999999999996</v>
      </c>
      <c r="D4" s="34">
        <f>IFERROR(HLOOKUP("avgl",[1]pl!$T:$T,pos!D5),)</f>
        <v>5</v>
      </c>
      <c r="E4" s="34">
        <f>IFERROR(HLOOKUP("avgl",[1]pl!$T:$T,pos!E5),)</f>
        <v>3.7</v>
      </c>
      <c r="F4" s="34">
        <f>IFERROR(HLOOKUP("avgl",[1]pl!$T:$T,pos!F5),)</f>
        <v>2</v>
      </c>
      <c r="G4" s="34">
        <f>IFERROR(HLOOKUP("avgl",[1]pl!$T:$T,pos!G5),)</f>
        <v>5.6</v>
      </c>
      <c r="H4" s="34">
        <f>IFERROR(HLOOKUP("avgl",[1]pl!$T:$T,pos!H5),)</f>
        <v>6.3</v>
      </c>
      <c r="I4" s="34">
        <f>IFERROR(HLOOKUP("avgl",[1]pl!$T:$T,pos!I5),)</f>
        <v>4</v>
      </c>
      <c r="J4" s="34">
        <f>IFERROR(HLOOKUP("avgl",[1]pl!$T:$T,pos!J5),)</f>
        <v>6</v>
      </c>
      <c r="K4" s="34">
        <f>IFERROR(HLOOKUP("avgl",[1]pl!$T:$T,pos!K5),)</f>
        <v>5.8</v>
      </c>
      <c r="L4" s="34">
        <f>IFERROR(HLOOKUP("avgl",[1]pl!$T:$T,pos!L5),)</f>
        <v>4.8</v>
      </c>
      <c r="M4" s="34">
        <f>IFERROR(HLOOKUP("avgl",[1]pl!$T:$T,pos!M5),)</f>
        <v>2.2000000000000002</v>
      </c>
      <c r="N4" s="34">
        <f>IFERROR(HLOOKUP("avgl",[1]pl!$T:$T,pos!N5),)</f>
        <v>6.8</v>
      </c>
      <c r="O4" s="34">
        <f>IFERROR(HLOOKUP("avgl",[1]pl!$T:$T,pos!O5),)</f>
        <v>4</v>
      </c>
      <c r="Q4" s="34">
        <f>IFERROR(HLOOKUP("avgl",[1]pl!$T:$T,pos!Q5),)</f>
        <v>5.5</v>
      </c>
      <c r="R4" s="34">
        <f>IFERROR(HLOOKUP("avgl",[1]pl!$T:$T,pos!R5),)</f>
        <v>6.2</v>
      </c>
      <c r="S4" s="34">
        <f>IFERROR(HLOOKUP("avgl",[1]pl!$T:$T,pos!S5),)</f>
        <v>3.8</v>
      </c>
      <c r="T4" s="34">
        <f>IFERROR(HLOOKUP("avgl",[1]pl!$T:$T,pos!T5),)</f>
        <v>2.4</v>
      </c>
      <c r="U4" s="34">
        <f>IFERROR(HLOOKUP("avgl",[1]pl!$T:$T,pos!U5),)</f>
        <v>3.3</v>
      </c>
      <c r="V4" s="34">
        <f>IFERROR(HLOOKUP("avgl",[1]pl!$T:$T,pos!V5),)</f>
        <v>6</v>
      </c>
      <c r="W4" s="34">
        <f>IFERROR(HLOOKUP("avgl",[1]pl!$T:$T,pos!W5),)</f>
        <v>6.1</v>
      </c>
      <c r="X4" s="34">
        <f>IFERROR(HLOOKUP("avgl",[1]pl!$T:$T,pos!X5),)</f>
        <v>4.2</v>
      </c>
      <c r="Y4" s="34">
        <f>IFERROR(HLOOKUP("avgl",[1]pl!$T:$T,pos!Y5),)</f>
        <v>7</v>
      </c>
      <c r="Z4" s="34">
        <f>IFERROR(HLOOKUP("avgl",[1]pl!$T:$T,pos!Z5),)</f>
        <v>5.2</v>
      </c>
      <c r="AA4" s="34">
        <f>IFERROR(HLOOKUP("avgl",[1]pl!$T:$T,pos!AA5),)</f>
        <v>4</v>
      </c>
      <c r="AB4" s="34">
        <f>IFERROR(HLOOKUP("avgl",[1]pl!$T:$T,pos!AB5),)</f>
        <v>2.2999999999999998</v>
      </c>
      <c r="AC4" s="34">
        <f>IFERROR(HLOOKUP("avgl",[1]pl!$T:$T,pos!AC5),)</f>
        <v>4.2</v>
      </c>
      <c r="AD4" s="34">
        <f>IFERROR(HLOOKUP("avgl",[1]pl!$T:$T,pos!AD5),)</f>
        <v>4.7</v>
      </c>
      <c r="AE4" s="34">
        <f>IFERROR(HLOOKUP("avgl",[1]pl!$T:$T,pos!AE5),)</f>
        <v>4.9000000000000004</v>
      </c>
    </row>
    <row r="5" spans="1:31" x14ac:dyDescent="0.25">
      <c r="A5" s="34">
        <f>IFERROR(HLOOKUP("avgl",[1]pl!$T:$T,pos!A6),)</f>
        <v>3.8</v>
      </c>
      <c r="B5" s="34">
        <f>IFERROR(HLOOKUP("avgl",[1]pl!$T:$T,pos!B6),)</f>
        <v>3.7</v>
      </c>
      <c r="C5" s="34">
        <f>IFERROR(HLOOKUP("avgl",[1]pl!$T:$T,pos!C6),)</f>
        <v>6.6</v>
      </c>
      <c r="D5" s="34">
        <f>IFERROR(HLOOKUP("avgl",[1]pl!$T:$T,pos!D6),)</f>
        <v>5.0999999999999996</v>
      </c>
      <c r="E5" s="34">
        <f>IFERROR(HLOOKUP("avgl",[1]pl!$T:$T,pos!E6),)</f>
        <v>4.5999999999999996</v>
      </c>
      <c r="F5" s="34">
        <f>IFERROR(HLOOKUP("avgl",[1]pl!$T:$T,pos!F6),)</f>
        <v>3.1</v>
      </c>
      <c r="G5" s="34">
        <f>IFERROR(HLOOKUP("avgl",[1]pl!$T:$T,pos!G6),)</f>
        <v>5</v>
      </c>
      <c r="H5" s="34">
        <f>IFERROR(HLOOKUP("avgl",[1]pl!$T:$T,pos!H6),)</f>
        <v>3.8</v>
      </c>
      <c r="I5" s="34">
        <f>IFERROR(HLOOKUP("avgl",[1]pl!$T:$T,pos!I6),)</f>
        <v>4.0999999999999996</v>
      </c>
      <c r="J5" s="34">
        <f>IFERROR(HLOOKUP("avgl",[1]pl!$T:$T,pos!J6),)</f>
        <v>3.7</v>
      </c>
      <c r="K5" s="34">
        <f>IFERROR(HLOOKUP("avgl",[1]pl!$T:$T,pos!K6),)</f>
        <v>4.0999999999999996</v>
      </c>
      <c r="L5" s="34">
        <f>IFERROR(HLOOKUP("avgl",[1]pl!$T:$T,pos!L6),)</f>
        <v>3.9</v>
      </c>
      <c r="M5" s="34">
        <f>IFERROR(HLOOKUP("avgl",[1]pl!$T:$T,pos!M6),)</f>
        <v>4.0999999999999996</v>
      </c>
      <c r="N5" s="34">
        <f>IFERROR(HLOOKUP("avgl",[1]pl!$T:$T,pos!N6),)</f>
        <v>4.5</v>
      </c>
      <c r="O5" s="34">
        <f>IFERROR(HLOOKUP("avgl",[1]pl!$T:$T,pos!O6),)</f>
        <v>4.7</v>
      </c>
      <c r="Q5" s="34">
        <f>IFERROR(HLOOKUP("avgl",[1]pl!$T:$T,pos!Q6),)</f>
        <v>5.2</v>
      </c>
      <c r="R5" s="34">
        <f>IFERROR(HLOOKUP("avgl",[1]pl!$T:$T,pos!R6),)</f>
        <v>3.7</v>
      </c>
      <c r="S5" s="34">
        <f>IFERROR(HLOOKUP("avgl",[1]pl!$T:$T,pos!S6),)</f>
        <v>3.1</v>
      </c>
      <c r="T5" s="34">
        <f>IFERROR(HLOOKUP("avgl",[1]pl!$T:$T,pos!T6),)</f>
        <v>4.8</v>
      </c>
      <c r="U5" s="34">
        <f>IFERROR(HLOOKUP("avgl",[1]pl!$T:$T,pos!U6),)</f>
        <v>3.4</v>
      </c>
      <c r="V5" s="34">
        <f>IFERROR(HLOOKUP("avgl",[1]pl!$T:$T,pos!V6),)</f>
        <v>3.9</v>
      </c>
      <c r="W5" s="34">
        <f>IFERROR(HLOOKUP("avgl",[1]pl!$T:$T,pos!W6),)</f>
        <v>4.5</v>
      </c>
      <c r="X5" s="34">
        <f>IFERROR(HLOOKUP("avgl",[1]pl!$T:$T,pos!X6),)</f>
        <v>7.2</v>
      </c>
      <c r="Y5" s="34">
        <f>IFERROR(HLOOKUP("avgl",[1]pl!$T:$T,pos!Y6),)</f>
        <v>5.4</v>
      </c>
      <c r="Z5" s="34">
        <f>IFERROR(HLOOKUP("avgl",[1]pl!$T:$T,pos!Z6),)</f>
        <v>4</v>
      </c>
      <c r="AA5" s="34">
        <f>IFERROR(HLOOKUP("avgl",[1]pl!$T:$T,pos!AA6),)</f>
        <v>6</v>
      </c>
      <c r="AB5" s="34">
        <f>IFERROR(HLOOKUP("avgl",[1]pl!$T:$T,pos!AB6),)</f>
        <v>4.5</v>
      </c>
      <c r="AC5" s="34">
        <f>IFERROR(HLOOKUP("avgl",[1]pl!$T:$T,pos!AC6),)</f>
        <v>3.5</v>
      </c>
      <c r="AD5" s="34">
        <f>IFERROR(HLOOKUP("avgl",[1]pl!$T:$T,pos!AD6),)</f>
        <v>4.4000000000000004</v>
      </c>
      <c r="AE5" s="34">
        <f>IFERROR(HLOOKUP("avgl",[1]pl!$T:$T,pos!AE6),)</f>
        <v>6.8</v>
      </c>
    </row>
    <row r="6" spans="1:31" x14ac:dyDescent="0.25">
      <c r="A6" s="34">
        <f>IFERROR(HLOOKUP("avgl",[1]pl!$T:$T,pos!A7),)</f>
        <v>4.8</v>
      </c>
      <c r="B6" s="34">
        <f>IFERROR(HLOOKUP("avgl",[1]pl!$T:$T,pos!B7),)</f>
        <v>3.6</v>
      </c>
      <c r="C6" s="34">
        <f>IFERROR(HLOOKUP("avgl",[1]pl!$T:$T,pos!C7),)</f>
        <v>5.2</v>
      </c>
      <c r="D6" s="34">
        <f>IFERROR(HLOOKUP("avgl",[1]pl!$T:$T,pos!D7),)</f>
        <v>3.5</v>
      </c>
      <c r="E6" s="34">
        <f>IFERROR(HLOOKUP("avgl",[1]pl!$T:$T,pos!E7),)</f>
        <v>5.8</v>
      </c>
      <c r="F6" s="34">
        <f>IFERROR(HLOOKUP("avgl",[1]pl!$T:$T,pos!F7),)</f>
        <v>5.0999999999999996</v>
      </c>
      <c r="G6" s="34">
        <f>IFERROR(HLOOKUP("avgl",[1]pl!$T:$T,pos!G7),)</f>
        <v>6</v>
      </c>
      <c r="H6" s="34">
        <f>IFERROR(HLOOKUP("avgl",[1]pl!$T:$T,pos!H7),)</f>
        <v>6</v>
      </c>
      <c r="I6" s="34">
        <f>IFERROR(HLOOKUP("avgl",[1]pl!$T:$T,pos!I7),)</f>
        <v>5.4</v>
      </c>
      <c r="J6" s="34">
        <f>IFERROR(HLOOKUP("avgl",[1]pl!$T:$T,pos!J7),)</f>
        <v>4</v>
      </c>
      <c r="K6" s="34">
        <f>IFERROR(HLOOKUP("avgl",[1]pl!$T:$T,pos!K7),)</f>
        <v>4.2</v>
      </c>
      <c r="L6" s="34">
        <f>IFERROR(HLOOKUP("avgl",[1]pl!$T:$T,pos!L7),)</f>
        <v>4.7</v>
      </c>
      <c r="M6" s="34">
        <f>IFERROR(HLOOKUP("avgl",[1]pl!$T:$T,pos!M7),)</f>
        <v>4.5999999999999996</v>
      </c>
      <c r="N6" s="34">
        <f>IFERROR(HLOOKUP("avgl",[1]pl!$T:$T,pos!N7),)</f>
        <v>3.6</v>
      </c>
      <c r="O6" s="34">
        <f>IFERROR(HLOOKUP("avgl",[1]pl!$T:$T,pos!O7),)</f>
        <v>3.2</v>
      </c>
      <c r="Q6" s="34">
        <f>IFERROR(HLOOKUP("avgl",[1]pl!$T:$T,pos!Q7),)</f>
        <v>4.9000000000000004</v>
      </c>
      <c r="R6" s="34">
        <f>IFERROR(HLOOKUP("avgl",[1]pl!$T:$T,pos!R7),)</f>
        <v>2.1</v>
      </c>
      <c r="S6" s="34">
        <f>IFERROR(HLOOKUP("avgl",[1]pl!$T:$T,pos!S7),)</f>
        <v>4.9000000000000004</v>
      </c>
      <c r="T6" s="34">
        <f>IFERROR(HLOOKUP("avgl",[1]pl!$T:$T,pos!T7),)</f>
        <v>6.6</v>
      </c>
      <c r="U6" s="34">
        <f>IFERROR(HLOOKUP("avgl",[1]pl!$T:$T,pos!U7),)</f>
        <v>2.5</v>
      </c>
      <c r="V6" s="34">
        <f>IFERROR(HLOOKUP("avgl",[1]pl!$T:$T,pos!V7),)</f>
        <v>2.4</v>
      </c>
      <c r="W6" s="34">
        <f>IFERROR(HLOOKUP("avgl",[1]pl!$T:$T,pos!W7),)</f>
        <v>4.2</v>
      </c>
      <c r="X6" s="34">
        <f>IFERROR(HLOOKUP("avgl",[1]pl!$T:$T,pos!X7),)</f>
        <v>4.9000000000000004</v>
      </c>
      <c r="Y6" s="34">
        <f>IFERROR(HLOOKUP("avgl",[1]pl!$T:$T,pos!Y7),)</f>
        <v>2.5</v>
      </c>
      <c r="Z6" s="34">
        <f>IFERROR(HLOOKUP("avgl",[1]pl!$T:$T,pos!Z7),)</f>
        <v>4.5</v>
      </c>
      <c r="AA6" s="34">
        <f>IFERROR(HLOOKUP("avgl",[1]pl!$T:$T,pos!AA7),)</f>
        <v>3.6</v>
      </c>
      <c r="AB6" s="34">
        <f>IFERROR(HLOOKUP("avgl",[1]pl!$T:$T,pos!AB7),)</f>
        <v>5.0999999999999996</v>
      </c>
      <c r="AC6" s="34">
        <f>IFERROR(HLOOKUP("avgl",[1]pl!$T:$T,pos!AC7),)</f>
        <v>3.4</v>
      </c>
      <c r="AD6" s="34">
        <f>IFERROR(HLOOKUP("avgl",[1]pl!$T:$T,pos!AD7),)</f>
        <v>2.8</v>
      </c>
      <c r="AE6" s="34">
        <f>IFERROR(HLOOKUP("avgl",[1]pl!$T:$T,pos!AE7),)</f>
        <v>3.3</v>
      </c>
    </row>
    <row r="7" spans="1:31" x14ac:dyDescent="0.25">
      <c r="A7" s="34">
        <f>IFERROR(HLOOKUP("avgl",[1]pl!$T:$T,pos!A8),)</f>
        <v>5.6</v>
      </c>
      <c r="B7" s="34">
        <f>IFERROR(HLOOKUP("avgl",[1]pl!$T:$T,pos!B8),)</f>
        <v>2.8</v>
      </c>
      <c r="C7" s="34">
        <f>IFERROR(HLOOKUP("avgl",[1]pl!$T:$T,pos!C8),)</f>
        <v>5.0999999999999996</v>
      </c>
      <c r="D7" s="34">
        <f>IFERROR(HLOOKUP("avgl",[1]pl!$T:$T,pos!D8),)</f>
        <v>1.1000000000000001</v>
      </c>
      <c r="E7" s="34">
        <f>IFERROR(HLOOKUP("avgl",[1]pl!$T:$T,pos!E8),)</f>
        <v>4.8</v>
      </c>
      <c r="F7" s="34">
        <f>IFERROR(HLOOKUP("avgl",[1]pl!$T:$T,pos!F8),)</f>
        <v>3.6</v>
      </c>
      <c r="G7" s="34">
        <f>IFERROR(HLOOKUP("avgl",[1]pl!$T:$T,pos!G8),)</f>
        <v>5.0999999999999996</v>
      </c>
      <c r="H7" s="34">
        <f>IFERROR(HLOOKUP("avgl",[1]pl!$T:$T,pos!H8),)</f>
        <v>4.5</v>
      </c>
      <c r="I7" s="34">
        <f>IFERROR(HLOOKUP("avgl",[1]pl!$T:$T,pos!I8),)</f>
        <v>3.6</v>
      </c>
      <c r="J7" s="34">
        <f>IFERROR(HLOOKUP("avgl",[1]pl!$T:$T,pos!J8),)</f>
        <v>3.9</v>
      </c>
      <c r="K7" s="34">
        <f>IFERROR(HLOOKUP("avgl",[1]pl!$T:$T,pos!K8),)</f>
        <v>4.3</v>
      </c>
      <c r="L7" s="34">
        <f>IFERROR(HLOOKUP("avgl",[1]pl!$T:$T,pos!L8),)</f>
        <v>4.2</v>
      </c>
      <c r="M7" s="34">
        <f>IFERROR(HLOOKUP("avgl",[1]pl!$T:$T,pos!M8),)</f>
        <v>4.9000000000000004</v>
      </c>
      <c r="N7" s="34">
        <f>IFERROR(HLOOKUP("avgl",[1]pl!$T:$T,pos!N8),)</f>
        <v>3.6</v>
      </c>
      <c r="O7" s="34">
        <f>IFERROR(HLOOKUP("avgl",[1]pl!$T:$T,pos!O8),)</f>
        <v>6.9</v>
      </c>
      <c r="Q7" s="34">
        <f>IFERROR(HLOOKUP("avgl",[1]pl!$T:$T,pos!Q8),)</f>
        <v>2.9</v>
      </c>
      <c r="R7" s="34">
        <f>IFERROR(HLOOKUP("avgl",[1]pl!$T:$T,pos!R8),)</f>
        <v>4.5</v>
      </c>
      <c r="S7" s="34">
        <f>IFERROR(HLOOKUP("avgl",[1]pl!$T:$T,pos!S8),)</f>
        <v>3.2</v>
      </c>
      <c r="T7" s="34">
        <f>IFERROR(HLOOKUP("avgl",[1]pl!$T:$T,pos!T8),)</f>
        <v>2.8</v>
      </c>
      <c r="U7" s="34">
        <f>IFERROR(HLOOKUP("avgl",[1]pl!$T:$T,pos!U8),)</f>
        <v>3.1</v>
      </c>
      <c r="V7" s="34">
        <f>IFERROR(HLOOKUP("avgl",[1]pl!$T:$T,pos!V8),)</f>
        <v>4</v>
      </c>
      <c r="W7" s="34">
        <f>IFERROR(HLOOKUP("avgl",[1]pl!$T:$T,pos!W8),)</f>
        <v>3.3</v>
      </c>
      <c r="X7" s="34">
        <f>IFERROR(HLOOKUP("avgl",[1]pl!$T:$T,pos!X8),)</f>
        <v>4.2</v>
      </c>
      <c r="Y7" s="34">
        <f>IFERROR(HLOOKUP("avgl",[1]pl!$T:$T,pos!Y8),)</f>
        <v>3.8</v>
      </c>
      <c r="Z7" s="34">
        <f>IFERROR(HLOOKUP("avgl",[1]pl!$T:$T,pos!Z8),)</f>
        <v>5.8</v>
      </c>
      <c r="AA7" s="34">
        <f>IFERROR(HLOOKUP("avgl",[1]pl!$T:$T,pos!AA8),)</f>
        <v>2.9</v>
      </c>
      <c r="AB7" s="34">
        <f>IFERROR(HLOOKUP("avgl",[1]pl!$T:$T,pos!AB8),)</f>
        <v>4.5999999999999996</v>
      </c>
      <c r="AC7" s="34">
        <f>IFERROR(HLOOKUP("avgl",[1]pl!$T:$T,pos!AC8),)</f>
        <v>3.1</v>
      </c>
      <c r="AD7" s="34">
        <f>IFERROR(HLOOKUP("avgl",[1]pl!$T:$T,pos!AD8),)</f>
        <v>4</v>
      </c>
      <c r="AE7" s="34">
        <f>IFERROR(HLOOKUP("avgl",[1]pl!$T:$T,pos!AE8),)</f>
        <v>2.6</v>
      </c>
    </row>
    <row r="8" spans="1:31" x14ac:dyDescent="0.25">
      <c r="A8" s="34">
        <f>IFERROR(HLOOKUP("avgl",[1]pl!$T:$T,pos!A9),)</f>
        <v>2.1</v>
      </c>
      <c r="B8" s="34">
        <f>IFERROR(HLOOKUP("avgl",[1]pl!$T:$T,pos!B9),)</f>
        <v>2.4</v>
      </c>
      <c r="C8" s="34">
        <f>IFERROR(HLOOKUP("avgl",[1]pl!$T:$T,pos!C9),)</f>
        <v>3.6</v>
      </c>
      <c r="D8" s="34">
        <f>IFERROR(HLOOKUP("avgl",[1]pl!$T:$T,pos!D9),)</f>
        <v>5.4</v>
      </c>
      <c r="E8" s="34">
        <f>IFERROR(HLOOKUP("avgl",[1]pl!$T:$T,pos!E9),)</f>
        <v>5.2</v>
      </c>
      <c r="F8" s="34">
        <f>IFERROR(HLOOKUP("avgl",[1]pl!$T:$T,pos!F9),)</f>
        <v>3.3</v>
      </c>
      <c r="G8" s="34">
        <f>IFERROR(HLOOKUP("avgl",[1]pl!$T:$T,pos!G9),)</f>
        <v>5.0999999999999996</v>
      </c>
      <c r="H8" s="34">
        <f>IFERROR(HLOOKUP("avgl",[1]pl!$T:$T,pos!H9),)</f>
        <v>3.8</v>
      </c>
      <c r="I8" s="34">
        <f>IFERROR(HLOOKUP("avgl",[1]pl!$T:$T,pos!I9),)</f>
        <v>4.9000000000000004</v>
      </c>
      <c r="J8" s="34">
        <f>IFERROR(HLOOKUP("avgl",[1]pl!$T:$T,pos!J9),)</f>
        <v>4.5</v>
      </c>
      <c r="K8" s="34">
        <f>IFERROR(HLOOKUP("avgl",[1]pl!$T:$T,pos!K9),)</f>
        <v>4.2</v>
      </c>
      <c r="L8" s="34">
        <f>IFERROR(HLOOKUP("avgl",[1]pl!$T:$T,pos!L9),)</f>
        <v>5.9</v>
      </c>
      <c r="M8" s="34">
        <f>IFERROR(HLOOKUP("avgl",[1]pl!$T:$T,pos!M9),)</f>
        <v>3.5</v>
      </c>
      <c r="N8" s="34">
        <f>IFERROR(HLOOKUP("avgl",[1]pl!$T:$T,pos!N9),)</f>
        <v>3</v>
      </c>
      <c r="O8" s="34">
        <f>IFERROR(HLOOKUP("avgl",[1]pl!$T:$T,pos!O9),)</f>
        <v>5.9</v>
      </c>
      <c r="Q8" s="34">
        <f>IFERROR(HLOOKUP("avgl",[1]pl!$T:$T,pos!Q9),)</f>
        <v>5</v>
      </c>
      <c r="R8" s="34">
        <f>IFERROR(HLOOKUP("avgl",[1]pl!$T:$T,pos!R9),)</f>
        <v>4.5999999999999996</v>
      </c>
      <c r="S8" s="34">
        <f>IFERROR(HLOOKUP("avgl",[1]pl!$T:$T,pos!S9),)</f>
        <v>3.9</v>
      </c>
      <c r="T8" s="34">
        <f>IFERROR(HLOOKUP("avgl",[1]pl!$T:$T,pos!T9),)</f>
        <v>4.4000000000000004</v>
      </c>
      <c r="U8" s="34">
        <f>IFERROR(HLOOKUP("avgl",[1]pl!$T:$T,pos!U9),)</f>
        <v>6.2</v>
      </c>
      <c r="V8" s="34">
        <f>IFERROR(HLOOKUP("avgl",[1]pl!$T:$T,pos!V9),)</f>
        <v>3.3</v>
      </c>
      <c r="W8" s="34">
        <f>IFERROR(HLOOKUP("avgl",[1]pl!$T:$T,pos!W9),)</f>
        <v>6.9</v>
      </c>
      <c r="X8" s="34">
        <f>IFERROR(HLOOKUP("avgl",[1]pl!$T:$T,pos!X9),)</f>
        <v>3.4</v>
      </c>
      <c r="Y8" s="34">
        <f>IFERROR(HLOOKUP("avgl",[1]pl!$T:$T,pos!Y9),)</f>
        <v>4.4000000000000004</v>
      </c>
      <c r="Z8" s="34">
        <f>IFERROR(HLOOKUP("avgl",[1]pl!$T:$T,pos!Z9),)</f>
        <v>5.9</v>
      </c>
      <c r="AA8" s="34">
        <f>IFERROR(HLOOKUP("avgl",[1]pl!$T:$T,pos!AA9),)</f>
        <v>3.5</v>
      </c>
      <c r="AB8" s="34">
        <f>IFERROR(HLOOKUP("avgl",[1]pl!$T:$T,pos!AB9),)</f>
        <v>5.5</v>
      </c>
      <c r="AC8" s="34">
        <f>IFERROR(HLOOKUP("avgl",[1]pl!$T:$T,pos!AC9),)</f>
        <v>2.1</v>
      </c>
      <c r="AD8" s="34">
        <f>IFERROR(HLOOKUP("avgl",[1]pl!$T:$T,pos!AD9),)</f>
        <v>4.3</v>
      </c>
      <c r="AE8" s="34">
        <f>IFERROR(HLOOKUP("avgl",[1]pl!$T:$T,pos!AE9),)</f>
        <v>3.3</v>
      </c>
    </row>
    <row r="9" spans="1:31" x14ac:dyDescent="0.25">
      <c r="A9" s="34">
        <f>IFERROR(HLOOKUP("avgl",[1]pl!$T:$T,pos!A10),)</f>
        <v>4.5999999999999996</v>
      </c>
      <c r="B9" s="34">
        <f>IFERROR(HLOOKUP("avgl",[1]pl!$T:$T,pos!B10),)</f>
        <v>3</v>
      </c>
      <c r="C9" s="34">
        <f>IFERROR(HLOOKUP("avgl",[1]pl!$T:$T,pos!C10),)</f>
        <v>3.6</v>
      </c>
      <c r="D9" s="34">
        <f>IFERROR(HLOOKUP("avgl",[1]pl!$T:$T,pos!D10),)</f>
        <v>2.7</v>
      </c>
      <c r="E9" s="34">
        <f>IFERROR(HLOOKUP("avgl",[1]pl!$T:$T,pos!E10),)</f>
        <v>4.0999999999999996</v>
      </c>
      <c r="F9" s="34">
        <f>IFERROR(HLOOKUP("avgl",[1]pl!$T:$T,pos!F10),)</f>
        <v>5.0999999999999996</v>
      </c>
      <c r="G9" s="34">
        <f>IFERROR(HLOOKUP("avgl",[1]pl!$T:$T,pos!G10),)</f>
        <v>5</v>
      </c>
      <c r="H9" s="34">
        <f>IFERROR(HLOOKUP("avgl",[1]pl!$T:$T,pos!H10),)</f>
        <v>5.7</v>
      </c>
      <c r="I9" s="34">
        <f>IFERROR(HLOOKUP("avgl",[1]pl!$T:$T,pos!I10),)</f>
        <v>3</v>
      </c>
      <c r="J9" s="34">
        <f>IFERROR(HLOOKUP("avgl",[1]pl!$T:$T,pos!J10),)</f>
        <v>6.7</v>
      </c>
      <c r="K9" s="34">
        <f>IFERROR(HLOOKUP("avgl",[1]pl!$T:$T,pos!K10),)</f>
        <v>3.3</v>
      </c>
      <c r="L9" s="34">
        <f>IFERROR(HLOOKUP("avgl",[1]pl!$T:$T,pos!L10),)</f>
        <v>5.6</v>
      </c>
      <c r="M9" s="34">
        <f>IFERROR(HLOOKUP("avgl",[1]pl!$T:$T,pos!M10),)</f>
        <v>2.2999999999999998</v>
      </c>
      <c r="N9" s="34">
        <f>IFERROR(HLOOKUP("avgl",[1]pl!$T:$T,pos!N10),)</f>
        <v>3.6</v>
      </c>
      <c r="O9" s="34">
        <f>IFERROR(HLOOKUP("avgl",[1]pl!$T:$T,pos!O10),)</f>
        <v>3.2</v>
      </c>
      <c r="Q9" s="34">
        <f>IFERROR(HLOOKUP("avgl",[1]pl!$T:$T,pos!Q10),)</f>
        <v>4.5999999999999996</v>
      </c>
      <c r="R9" s="34">
        <f>IFERROR(HLOOKUP("avgl",[1]pl!$T:$T,pos!R10),)</f>
        <v>4.4000000000000004</v>
      </c>
      <c r="S9" s="34">
        <f>IFERROR(HLOOKUP("avgl",[1]pl!$T:$T,pos!S10),)</f>
        <v>5.7</v>
      </c>
      <c r="T9" s="34">
        <f>IFERROR(HLOOKUP("avgl",[1]pl!$T:$T,pos!T10),)</f>
        <v>3.2</v>
      </c>
      <c r="U9" s="34">
        <f>IFERROR(HLOOKUP("avgl",[1]pl!$T:$T,pos!U10),)</f>
        <v>4.3</v>
      </c>
      <c r="V9" s="34">
        <f>IFERROR(HLOOKUP("avgl",[1]pl!$T:$T,pos!V10),)</f>
        <v>3.1</v>
      </c>
      <c r="W9" s="34">
        <f>IFERROR(HLOOKUP("avgl",[1]pl!$T:$T,pos!W10),)</f>
        <v>5.2</v>
      </c>
      <c r="X9" s="34">
        <f>IFERROR(HLOOKUP("avgl",[1]pl!$T:$T,pos!X10),)</f>
        <v>4.9000000000000004</v>
      </c>
      <c r="Y9" s="34">
        <f>IFERROR(HLOOKUP("avgl",[1]pl!$T:$T,pos!Y10),)</f>
        <v>5.0999999999999996</v>
      </c>
      <c r="Z9" s="34">
        <f>IFERROR(HLOOKUP("avgl",[1]pl!$T:$T,pos!Z10),)</f>
        <v>2.9</v>
      </c>
      <c r="AA9" s="34">
        <f>IFERROR(HLOOKUP("avgl",[1]pl!$T:$T,pos!AA10),)</f>
        <v>2.4</v>
      </c>
      <c r="AB9" s="34">
        <f>IFERROR(HLOOKUP("avgl",[1]pl!$T:$T,pos!AB10),)</f>
        <v>5.7</v>
      </c>
      <c r="AC9" s="34">
        <f>IFERROR(HLOOKUP("avgl",[1]pl!$T:$T,pos!AC10),)</f>
        <v>4.7</v>
      </c>
      <c r="AD9" s="34">
        <f>IFERROR(HLOOKUP("avgl",[1]pl!$T:$T,pos!AD10),)</f>
        <v>1.1000000000000001</v>
      </c>
      <c r="AE9" s="34">
        <f>IFERROR(HLOOKUP("avgl",[1]pl!$T:$T,pos!AE10),)</f>
        <v>2.8</v>
      </c>
    </row>
    <row r="10" spans="1:31" x14ac:dyDescent="0.25">
      <c r="A10" s="34">
        <f>IFERROR(HLOOKUP("avgl",[1]pl!$T:$T,pos!A11),)</f>
        <v>3.2</v>
      </c>
      <c r="B10" s="34">
        <f>IFERROR(HLOOKUP("avgl",[1]pl!$T:$T,pos!B11),)</f>
        <v>5.0999999999999996</v>
      </c>
      <c r="C10" s="34">
        <f>IFERROR(HLOOKUP("avgl",[1]pl!$T:$T,pos!C11),)</f>
        <v>3.3</v>
      </c>
      <c r="D10" s="34">
        <f>IFERROR(HLOOKUP("avgl",[1]pl!$T:$T,pos!D11),)</f>
        <v>3.7</v>
      </c>
      <c r="E10" s="34">
        <f>IFERROR(HLOOKUP("avgl",[1]pl!$T:$T,pos!E11),)</f>
        <v>6.1</v>
      </c>
      <c r="F10" s="34">
        <f>IFERROR(HLOOKUP("avgl",[1]pl!$T:$T,pos!F11),)</f>
        <v>6.3</v>
      </c>
      <c r="G10" s="34">
        <f>IFERROR(HLOOKUP("avgl",[1]pl!$T:$T,pos!G11),)</f>
        <v>5.0999999999999996</v>
      </c>
      <c r="H10" s="34">
        <f>IFERROR(HLOOKUP("avgl",[1]pl!$T:$T,pos!H11),)</f>
        <v>4.5</v>
      </c>
      <c r="I10" s="34">
        <f>IFERROR(HLOOKUP("avgl",[1]pl!$T:$T,pos!I11),)</f>
        <v>5.6</v>
      </c>
      <c r="J10" s="34">
        <f>IFERROR(HLOOKUP("avgl",[1]pl!$T:$T,pos!J11),)</f>
        <v>2</v>
      </c>
      <c r="K10" s="34">
        <f>IFERROR(HLOOKUP("avgl",[1]pl!$T:$T,pos!K11),)</f>
        <v>3.3</v>
      </c>
      <c r="L10" s="34">
        <f>IFERROR(HLOOKUP("avgl",[1]pl!$T:$T,pos!L11),)</f>
        <v>5.4</v>
      </c>
      <c r="M10" s="34">
        <f>IFERROR(HLOOKUP("avgl",[1]pl!$T:$T,pos!M11),)</f>
        <v>5.4</v>
      </c>
      <c r="N10" s="34">
        <f>IFERROR(HLOOKUP("avgl",[1]pl!$T:$T,pos!N11),)</f>
        <v>3.8</v>
      </c>
      <c r="O10" s="34">
        <f>IFERROR(HLOOKUP("avgl",[1]pl!$T:$T,pos!O11),)</f>
        <v>1.2</v>
      </c>
      <c r="Q10" s="34">
        <f>IFERROR(HLOOKUP("avgl",[1]pl!$T:$T,pos!Q11),)</f>
        <v>2.9</v>
      </c>
      <c r="R10" s="34">
        <f>IFERROR(HLOOKUP("avgl",[1]pl!$T:$T,pos!R11),)</f>
        <v>2.8</v>
      </c>
      <c r="S10" s="34">
        <f>IFERROR(HLOOKUP("avgl",[1]pl!$T:$T,pos!S11),)</f>
        <v>4.5</v>
      </c>
      <c r="T10" s="34">
        <f>IFERROR(HLOOKUP("avgl",[1]pl!$T:$T,pos!T11),)</f>
        <v>3.6</v>
      </c>
      <c r="U10" s="34">
        <f>IFERROR(HLOOKUP("avgl",[1]pl!$T:$T,pos!U11),)</f>
        <v>2.8</v>
      </c>
      <c r="V10" s="34">
        <f>IFERROR(HLOOKUP("avgl",[1]pl!$T:$T,pos!V11),)</f>
        <v>4.5</v>
      </c>
      <c r="W10" s="34">
        <f>IFERROR(HLOOKUP("avgl",[1]pl!$T:$T,pos!W11),)</f>
        <v>5</v>
      </c>
      <c r="X10" s="34">
        <f>IFERROR(HLOOKUP("avgl",[1]pl!$T:$T,pos!X11),)</f>
        <v>4.4000000000000004</v>
      </c>
      <c r="Y10" s="34">
        <f>IFERROR(HLOOKUP("avgl",[1]pl!$T:$T,pos!Y11),)</f>
        <v>4.9000000000000004</v>
      </c>
      <c r="Z10" s="34">
        <f>IFERROR(HLOOKUP("avgl",[1]pl!$T:$T,pos!Z11),)</f>
        <v>5.5</v>
      </c>
      <c r="AA10" s="34">
        <f>IFERROR(HLOOKUP("avgl",[1]pl!$T:$T,pos!AA11),)</f>
        <v>4.7</v>
      </c>
      <c r="AB10" s="34">
        <f>IFERROR(HLOOKUP("avgl",[1]pl!$T:$T,pos!AB11),)</f>
        <v>4.5999999999999996</v>
      </c>
      <c r="AC10" s="34">
        <f>IFERROR(HLOOKUP("avgl",[1]pl!$T:$T,pos!AC11),)</f>
        <v>3.3</v>
      </c>
      <c r="AD10" s="34">
        <f>IFERROR(HLOOKUP("avgl",[1]pl!$T:$T,pos!AD11),)</f>
        <v>4.8</v>
      </c>
      <c r="AE10" s="34">
        <f>IFERROR(HLOOKUP("avgl",[1]pl!$T:$T,pos!AE11),)</f>
        <v>4.8</v>
      </c>
    </row>
    <row r="11" spans="1:31" x14ac:dyDescent="0.25">
      <c r="A11" s="34">
        <f>IFERROR(HLOOKUP("avgl",[1]pl!$T:$T,pos!A12),)</f>
        <v>6.5</v>
      </c>
      <c r="B11" s="34">
        <f>IFERROR(HLOOKUP("avgl",[1]pl!$T:$T,pos!B12),)</f>
        <v>4.7</v>
      </c>
      <c r="C11" s="34">
        <f>IFERROR(HLOOKUP("avgl",[1]pl!$T:$T,pos!C12),)</f>
        <v>1.4</v>
      </c>
      <c r="D11" s="34">
        <f>IFERROR(HLOOKUP("avgl",[1]pl!$T:$T,pos!D12),)</f>
        <v>3.4</v>
      </c>
      <c r="E11" s="34">
        <f>IFERROR(HLOOKUP("avgl",[1]pl!$T:$T,pos!E12),)</f>
        <v>5.4</v>
      </c>
      <c r="F11" s="34">
        <f>IFERROR(HLOOKUP("avgl",[1]pl!$T:$T,pos!F12),)</f>
        <v>3.1</v>
      </c>
      <c r="G11" s="34">
        <f>IFERROR(HLOOKUP("avgl",[1]pl!$T:$T,pos!G12),)</f>
        <v>2.9</v>
      </c>
      <c r="H11" s="34">
        <f>IFERROR(HLOOKUP("avgl",[1]pl!$T:$T,pos!H12),)</f>
        <v>6.8</v>
      </c>
      <c r="I11" s="34">
        <f>IFERROR(HLOOKUP("avgl",[1]pl!$T:$T,pos!I12),)</f>
        <v>5.0999999999999996</v>
      </c>
      <c r="J11" s="34">
        <f>IFERROR(HLOOKUP("avgl",[1]pl!$T:$T,pos!J12),)</f>
        <v>5.5</v>
      </c>
      <c r="K11" s="34">
        <f>IFERROR(HLOOKUP("avgl",[1]pl!$T:$T,pos!K12),)</f>
        <v>4.9000000000000004</v>
      </c>
      <c r="L11" s="34">
        <f>IFERROR(HLOOKUP("avgl",[1]pl!$T:$T,pos!L12),)</f>
        <v>2.7</v>
      </c>
      <c r="M11" s="34">
        <f>IFERROR(HLOOKUP("avgl",[1]pl!$T:$T,pos!M12),)</f>
        <v>4.4000000000000004</v>
      </c>
      <c r="N11" s="34">
        <f>IFERROR(HLOOKUP("avgl",[1]pl!$T:$T,pos!N12),)</f>
        <v>2.6</v>
      </c>
      <c r="O11" s="34">
        <f>IFERROR(HLOOKUP("avgl",[1]pl!$T:$T,pos!O12),)</f>
        <v>3.8</v>
      </c>
      <c r="Q11" s="34">
        <f>IFERROR(HLOOKUP("avgl",[1]pl!$T:$T,pos!Q12),)</f>
        <v>3.4</v>
      </c>
      <c r="R11" s="34">
        <f>IFERROR(HLOOKUP("avgl",[1]pl!$T:$T,pos!R12),)</f>
        <v>3.7</v>
      </c>
      <c r="S11" s="34">
        <f>IFERROR(HLOOKUP("avgl",[1]pl!$T:$T,pos!S12),)</f>
        <v>3.2</v>
      </c>
      <c r="T11" s="34">
        <f>IFERROR(HLOOKUP("avgl",[1]pl!$T:$T,pos!T12),)</f>
        <v>3.6</v>
      </c>
      <c r="U11" s="34">
        <f>IFERROR(HLOOKUP("avgl",[1]pl!$T:$T,pos!U12),)</f>
        <v>2.8</v>
      </c>
      <c r="V11" s="34">
        <f>IFERROR(HLOOKUP("avgl",[1]pl!$T:$T,pos!V12),)</f>
        <v>4.0999999999999996</v>
      </c>
      <c r="W11" s="34">
        <f>IFERROR(HLOOKUP("avgl",[1]pl!$T:$T,pos!W12),)</f>
        <v>4.4000000000000004</v>
      </c>
      <c r="X11" s="34">
        <f>IFERROR(HLOOKUP("avgl",[1]pl!$T:$T,pos!X12),)</f>
        <v>5.8</v>
      </c>
      <c r="Y11" s="34">
        <f>IFERROR(HLOOKUP("avgl",[1]pl!$T:$T,pos!Y12),)</f>
        <v>7.2</v>
      </c>
      <c r="Z11" s="34">
        <f>IFERROR(HLOOKUP("avgl",[1]pl!$T:$T,pos!Z12),)</f>
        <v>5.2</v>
      </c>
      <c r="AA11" s="34">
        <f>IFERROR(HLOOKUP("avgl",[1]pl!$T:$T,pos!AA12),)</f>
        <v>3.9</v>
      </c>
      <c r="AB11" s="34">
        <f>IFERROR(HLOOKUP("avgl",[1]pl!$T:$T,pos!AB12),)</f>
        <v>0</v>
      </c>
      <c r="AC11" s="34">
        <f>IFERROR(HLOOKUP("avgl",[1]pl!$T:$T,pos!AC12),)</f>
        <v>4</v>
      </c>
      <c r="AD11" s="34">
        <f>IFERROR(HLOOKUP("avgl",[1]pl!$T:$T,pos!AD12),)</f>
        <v>2.2999999999999998</v>
      </c>
      <c r="AE11" s="34">
        <f>IFERROR(HLOOKUP("avgl",[1]pl!$T:$T,pos!AE12),)</f>
        <v>6.6</v>
      </c>
    </row>
    <row r="12" spans="1:31" x14ac:dyDescent="0.25">
      <c r="A12" s="34">
        <f>IFERROR(HLOOKUP("avgl",[1]pl!$T:$T,pos!A13),)</f>
        <v>3.6</v>
      </c>
      <c r="B12" s="34">
        <f>IFERROR(HLOOKUP("avgl",[1]pl!$T:$T,pos!B13),)</f>
        <v>3.8</v>
      </c>
      <c r="C12" s="34">
        <f>IFERROR(HLOOKUP("avgl",[1]pl!$T:$T,pos!C13),)</f>
        <v>6</v>
      </c>
      <c r="D12" s="34">
        <f>IFERROR(HLOOKUP("avgl",[1]pl!$T:$T,pos!D13),)</f>
        <v>3.5</v>
      </c>
      <c r="E12" s="34">
        <f>IFERROR(HLOOKUP("avgl",[1]pl!$T:$T,pos!E13),)</f>
        <v>3.5</v>
      </c>
      <c r="F12" s="34">
        <f>IFERROR(HLOOKUP("avgl",[1]pl!$T:$T,pos!F13),)</f>
        <v>5.0999999999999996</v>
      </c>
      <c r="G12" s="34">
        <f>IFERROR(HLOOKUP("avgl",[1]pl!$T:$T,pos!G13),)</f>
        <v>5.2</v>
      </c>
      <c r="H12" s="34">
        <f>IFERROR(HLOOKUP("avgl",[1]pl!$T:$T,pos!H13),)</f>
        <v>2.6</v>
      </c>
      <c r="I12" s="34">
        <f>IFERROR(HLOOKUP("avgl",[1]pl!$T:$T,pos!I13),)</f>
        <v>3.2</v>
      </c>
      <c r="J12" s="34">
        <f>IFERROR(HLOOKUP("avgl",[1]pl!$T:$T,pos!J13),)</f>
        <v>5.3</v>
      </c>
      <c r="K12" s="34">
        <f>IFERROR(HLOOKUP("avgl",[1]pl!$T:$T,pos!K13),)</f>
        <v>4.5</v>
      </c>
      <c r="L12" s="34">
        <f>IFERROR(HLOOKUP("avgl",[1]pl!$T:$T,pos!L13),)</f>
        <v>6.5</v>
      </c>
      <c r="M12" s="34">
        <f>IFERROR(HLOOKUP("avgl",[1]pl!$T:$T,pos!M13),)</f>
        <v>4</v>
      </c>
      <c r="N12" s="34">
        <f>IFERROR(HLOOKUP("avgl",[1]pl!$T:$T,pos!N13),)</f>
        <v>4.5999999999999996</v>
      </c>
      <c r="O12" s="34">
        <f>IFERROR(HLOOKUP("avgl",[1]pl!$T:$T,pos!O13),)</f>
        <v>4.2</v>
      </c>
      <c r="Q12" s="34">
        <f>IFERROR(HLOOKUP("avgl",[1]pl!$T:$T,pos!Q13),)</f>
        <v>4.9000000000000004</v>
      </c>
      <c r="R12" s="34">
        <f>IFERROR(HLOOKUP("avgl",[1]pl!$T:$T,pos!R13),)</f>
        <v>3.1</v>
      </c>
      <c r="S12" s="34">
        <f>IFERROR(HLOOKUP("avgl",[1]pl!$T:$T,pos!S13),)</f>
        <v>4.9000000000000004</v>
      </c>
      <c r="T12" s="34">
        <f>IFERROR(HLOOKUP("avgl",[1]pl!$T:$T,pos!T13),)</f>
        <v>3.2</v>
      </c>
      <c r="U12" s="34">
        <f>IFERROR(HLOOKUP("avgl",[1]pl!$T:$T,pos!U13),)</f>
        <v>2.7</v>
      </c>
      <c r="V12" s="34">
        <f>IFERROR(HLOOKUP("avgl",[1]pl!$T:$T,pos!V13),)</f>
        <v>2.2000000000000002</v>
      </c>
      <c r="W12" s="34">
        <f>IFERROR(HLOOKUP("avgl",[1]pl!$T:$T,pos!W13),)</f>
        <v>6.8</v>
      </c>
      <c r="X12" s="34">
        <f>IFERROR(HLOOKUP("avgl",[1]pl!$T:$T,pos!X13),)</f>
        <v>4.3</v>
      </c>
      <c r="Y12" s="34">
        <f>IFERROR(HLOOKUP("avgl",[1]pl!$T:$T,pos!Y13),)</f>
        <v>3.6</v>
      </c>
      <c r="Z12" s="34">
        <f>IFERROR(HLOOKUP("avgl",[1]pl!$T:$T,pos!Z13),)</f>
        <v>3</v>
      </c>
      <c r="AA12" s="34">
        <f>IFERROR(HLOOKUP("avgl",[1]pl!$T:$T,pos!AA13),)</f>
        <v>4.8</v>
      </c>
      <c r="AB12" s="34">
        <f>IFERROR(HLOOKUP("avgl",[1]pl!$T:$T,pos!AB13),)</f>
        <v>5</v>
      </c>
      <c r="AC12" s="34">
        <f>IFERROR(HLOOKUP("avgl",[1]pl!$T:$T,pos!AC13),)</f>
        <v>5.4</v>
      </c>
      <c r="AD12" s="34">
        <f>IFERROR(HLOOKUP("avgl",[1]pl!$T:$T,pos!AD13),)</f>
        <v>3.5</v>
      </c>
      <c r="AE12" s="34">
        <f>IFERROR(HLOOKUP("avgl",[1]pl!$T:$T,pos!AE13),)</f>
        <v>6.4</v>
      </c>
    </row>
    <row r="13" spans="1:31" x14ac:dyDescent="0.25">
      <c r="A13" s="34">
        <f>IFERROR(HLOOKUP("avgl",[1]pl!$T:$T,pos!A14),)</f>
        <v>5.3</v>
      </c>
      <c r="B13" s="34">
        <f>IFERROR(HLOOKUP("avgl",[1]pl!$T:$T,pos!B14),)</f>
        <v>4.7</v>
      </c>
      <c r="C13" s="34">
        <f>IFERROR(HLOOKUP("avgl",[1]pl!$T:$T,pos!C14),)</f>
        <v>5.2</v>
      </c>
      <c r="D13" s="34">
        <f>IFERROR(HLOOKUP("avgl",[1]pl!$T:$T,pos!D14),)</f>
        <v>6</v>
      </c>
      <c r="E13" s="34">
        <f>IFERROR(HLOOKUP("avgl",[1]pl!$T:$T,pos!E14),)</f>
        <v>5.0999999999999996</v>
      </c>
      <c r="F13" s="34">
        <f>IFERROR(HLOOKUP("avgl",[1]pl!$T:$T,pos!F14),)</f>
        <v>6.6</v>
      </c>
      <c r="G13" s="34">
        <f>IFERROR(HLOOKUP("avgl",[1]pl!$T:$T,pos!G14),)</f>
        <v>4.5</v>
      </c>
      <c r="H13" s="34">
        <f>IFERROR(HLOOKUP("avgl",[1]pl!$T:$T,pos!H14),)</f>
        <v>7.3</v>
      </c>
      <c r="I13" s="34">
        <f>IFERROR(HLOOKUP("avgl",[1]pl!$T:$T,pos!I14),)</f>
        <v>3.8</v>
      </c>
      <c r="J13" s="34">
        <f>IFERROR(HLOOKUP("avgl",[1]pl!$T:$T,pos!J14),)</f>
        <v>6.1</v>
      </c>
      <c r="K13" s="34">
        <f>IFERROR(HLOOKUP("avgl",[1]pl!$T:$T,pos!K14),)</f>
        <v>4.8</v>
      </c>
      <c r="L13" s="34">
        <f>IFERROR(HLOOKUP("avgl",[1]pl!$T:$T,pos!L14),)</f>
        <v>5.2</v>
      </c>
      <c r="M13" s="34">
        <f>IFERROR(HLOOKUP("avgl",[1]pl!$T:$T,pos!M14),)</f>
        <v>5.0999999999999996</v>
      </c>
      <c r="N13" s="34">
        <f>IFERROR(HLOOKUP("avgl",[1]pl!$T:$T,pos!N14),)</f>
        <v>4.0999999999999996</v>
      </c>
      <c r="O13" s="34">
        <f>IFERROR(HLOOKUP("avgl",[1]pl!$T:$T,pos!O14),)</f>
        <v>3.6</v>
      </c>
      <c r="Q13" s="34">
        <f>IFERROR(HLOOKUP("avgl",[1]pl!$T:$T,pos!Q14),)</f>
        <v>5.0999999999999996</v>
      </c>
      <c r="R13" s="34">
        <f>IFERROR(HLOOKUP("avgl",[1]pl!$T:$T,pos!R14),)</f>
        <v>4.8</v>
      </c>
      <c r="S13" s="34">
        <f>IFERROR(HLOOKUP("avgl",[1]pl!$T:$T,pos!S14),)</f>
        <v>2.5</v>
      </c>
      <c r="T13" s="34">
        <f>IFERROR(HLOOKUP("avgl",[1]pl!$T:$T,pos!T14),)</f>
        <v>5.2</v>
      </c>
      <c r="U13" s="34">
        <f>IFERROR(HLOOKUP("avgl",[1]pl!$T:$T,pos!U14),)</f>
        <v>6.1</v>
      </c>
      <c r="V13" s="34">
        <f>IFERROR(HLOOKUP("avgl",[1]pl!$T:$T,pos!V14),)</f>
        <v>4.7</v>
      </c>
      <c r="W13" s="34">
        <f>IFERROR(HLOOKUP("avgl",[1]pl!$T:$T,pos!W14),)</f>
        <v>6</v>
      </c>
      <c r="X13" s="34">
        <f>IFERROR(HLOOKUP("avgl",[1]pl!$T:$T,pos!X14),)</f>
        <v>5.7</v>
      </c>
      <c r="Y13" s="34">
        <f>IFERROR(HLOOKUP("avgl",[1]pl!$T:$T,pos!Y14),)</f>
        <v>3.2</v>
      </c>
      <c r="Z13" s="34">
        <f>IFERROR(HLOOKUP("avgl",[1]pl!$T:$T,pos!Z14),)</f>
        <v>5.5</v>
      </c>
      <c r="AA13" s="34">
        <f>IFERROR(HLOOKUP("avgl",[1]pl!$T:$T,pos!AA14),)</f>
        <v>4.5</v>
      </c>
      <c r="AB13" s="34">
        <f>IFERROR(HLOOKUP("avgl",[1]pl!$T:$T,pos!AB14),)</f>
        <v>4.3</v>
      </c>
      <c r="AC13" s="34">
        <f>IFERROR(HLOOKUP("avgl",[1]pl!$T:$T,pos!AC14),)</f>
        <v>6</v>
      </c>
      <c r="AD13" s="34">
        <f>IFERROR(HLOOKUP("avgl",[1]pl!$T:$T,pos!AD14),)</f>
        <v>4.5</v>
      </c>
      <c r="AE13" s="34">
        <f>IFERROR(HLOOKUP("avgl",[1]pl!$T:$T,pos!AE14),)</f>
        <v>5.2</v>
      </c>
    </row>
    <row r="14" spans="1:31" x14ac:dyDescent="0.25">
      <c r="A14" s="34">
        <f>IFERROR(HLOOKUP("avgl",[1]pl!$T:$T,pos!A15),)</f>
        <v>3.8</v>
      </c>
      <c r="B14" s="34">
        <f>IFERROR(HLOOKUP("avgl",[1]pl!$T:$T,pos!B15),)</f>
        <v>5.6</v>
      </c>
      <c r="C14" s="34">
        <f>IFERROR(HLOOKUP("avgl",[1]pl!$T:$T,pos!C15),)</f>
        <v>5.9</v>
      </c>
      <c r="D14" s="34">
        <f>IFERROR(HLOOKUP("avgl",[1]pl!$T:$T,pos!D15),)</f>
        <v>2.8</v>
      </c>
      <c r="E14" s="34">
        <f>IFERROR(HLOOKUP("avgl",[1]pl!$T:$T,pos!E15),)</f>
        <v>5.0999999999999996</v>
      </c>
      <c r="F14" s="34">
        <f>IFERROR(HLOOKUP("avgl",[1]pl!$T:$T,pos!F15),)</f>
        <v>4.5</v>
      </c>
      <c r="G14" s="34">
        <f>IFERROR(HLOOKUP("avgl",[1]pl!$T:$T,pos!G15),)</f>
        <v>6.1</v>
      </c>
      <c r="H14" s="34">
        <f>IFERROR(HLOOKUP("avgl",[1]pl!$T:$T,pos!H15),)</f>
        <v>4.3</v>
      </c>
      <c r="I14" s="34">
        <f>IFERROR(HLOOKUP("avgl",[1]pl!$T:$T,pos!I15),)</f>
        <v>4.4000000000000004</v>
      </c>
      <c r="J14" s="34">
        <f>IFERROR(HLOOKUP("avgl",[1]pl!$T:$T,pos!J15),)</f>
        <v>4.5999999999999996</v>
      </c>
      <c r="K14" s="34">
        <f>IFERROR(HLOOKUP("avgl",[1]pl!$T:$T,pos!K15),)</f>
        <v>4.4000000000000004</v>
      </c>
      <c r="L14" s="34">
        <f>IFERROR(HLOOKUP("avgl",[1]pl!$T:$T,pos!L15),)</f>
        <v>5.6</v>
      </c>
      <c r="M14" s="34">
        <f>IFERROR(HLOOKUP("avgl",[1]pl!$T:$T,pos!M15),)</f>
        <v>6.1</v>
      </c>
      <c r="N14" s="34">
        <f>IFERROR(HLOOKUP("avgl",[1]pl!$T:$T,pos!N15),)</f>
        <v>4.5999999999999996</v>
      </c>
      <c r="O14" s="34">
        <f>IFERROR(HLOOKUP("avgl",[1]pl!$T:$T,pos!O15),)</f>
        <v>4.8</v>
      </c>
      <c r="Q14" s="34">
        <f>IFERROR(HLOOKUP("avgl",[1]pl!$T:$T,pos!Q15),)</f>
        <v>2.1</v>
      </c>
      <c r="R14" s="34">
        <f>IFERROR(HLOOKUP("avgl",[1]pl!$T:$T,pos!R15),)</f>
        <v>4.9000000000000004</v>
      </c>
      <c r="S14" s="34">
        <f>IFERROR(HLOOKUP("avgl",[1]pl!$T:$T,pos!S15),)</f>
        <v>4.9000000000000004</v>
      </c>
      <c r="T14" s="34">
        <f>IFERROR(HLOOKUP("avgl",[1]pl!$T:$T,pos!T15),)</f>
        <v>3.6</v>
      </c>
      <c r="U14" s="34">
        <f>IFERROR(HLOOKUP("avgl",[1]pl!$T:$T,pos!U15),)</f>
        <v>6.9</v>
      </c>
      <c r="V14" s="34">
        <f>IFERROR(HLOOKUP("avgl",[1]pl!$T:$T,pos!V15),)</f>
        <v>6</v>
      </c>
      <c r="W14" s="34">
        <f>IFERROR(HLOOKUP("avgl",[1]pl!$T:$T,pos!W15),)</f>
        <v>3.8</v>
      </c>
      <c r="X14" s="34">
        <f>IFERROR(HLOOKUP("avgl",[1]pl!$T:$T,pos!X15),)</f>
        <v>4.2</v>
      </c>
      <c r="Y14" s="34">
        <f>IFERROR(HLOOKUP("avgl",[1]pl!$T:$T,pos!Y15),)</f>
        <v>5.0999999999999996</v>
      </c>
      <c r="Z14" s="34">
        <f>IFERROR(HLOOKUP("avgl",[1]pl!$T:$T,pos!Z15),)</f>
        <v>2.4</v>
      </c>
      <c r="AA14" s="34">
        <f>IFERROR(HLOOKUP("avgl",[1]pl!$T:$T,pos!AA15),)</f>
        <v>2.9</v>
      </c>
      <c r="AB14" s="34">
        <f>IFERROR(HLOOKUP("avgl",[1]pl!$T:$T,pos!AB15),)</f>
        <v>4.9000000000000004</v>
      </c>
      <c r="AC14" s="34">
        <f>IFERROR(HLOOKUP("avgl",[1]pl!$T:$T,pos!AC15),)</f>
        <v>4.7</v>
      </c>
      <c r="AD14" s="34">
        <f>IFERROR(HLOOKUP("avgl",[1]pl!$T:$T,pos!AD15),)</f>
        <v>4.7</v>
      </c>
      <c r="AE14" s="34">
        <f>IFERROR(HLOOKUP("avgl",[1]pl!$T:$T,pos!AE15),)</f>
        <v>6.5</v>
      </c>
    </row>
    <row r="15" spans="1:31" x14ac:dyDescent="0.25">
      <c r="A15" s="34">
        <f>IFERROR(HLOOKUP("avgl",[1]pl!$T:$T,pos!A16),)</f>
        <v>6.6</v>
      </c>
      <c r="B15" s="34">
        <f>IFERROR(HLOOKUP("avgl",[1]pl!$T:$T,pos!B16),)</f>
        <v>5.3</v>
      </c>
      <c r="C15" s="34">
        <f>IFERROR(HLOOKUP("avgl",[1]pl!$T:$T,pos!C16),)</f>
        <v>5.7</v>
      </c>
      <c r="D15" s="34">
        <f>IFERROR(HLOOKUP("avgl",[1]pl!$T:$T,pos!D16),)</f>
        <v>7.6</v>
      </c>
      <c r="E15" s="34">
        <f>IFERROR(HLOOKUP("avgl",[1]pl!$T:$T,pos!E16),)</f>
        <v>5</v>
      </c>
      <c r="F15" s="34">
        <f>IFERROR(HLOOKUP("avgl",[1]pl!$T:$T,pos!F16),)</f>
        <v>5.3</v>
      </c>
      <c r="G15" s="34">
        <f>IFERROR(HLOOKUP("avgl",[1]pl!$T:$T,pos!G16),)</f>
        <v>5</v>
      </c>
      <c r="H15" s="34">
        <f>IFERROR(HLOOKUP("avgl",[1]pl!$T:$T,pos!H16),)</f>
        <v>7.2</v>
      </c>
      <c r="I15" s="34">
        <f>IFERROR(HLOOKUP("avgl",[1]pl!$T:$T,pos!I16),)</f>
        <v>5.0999999999999996</v>
      </c>
      <c r="J15" s="34">
        <f>IFERROR(HLOOKUP("avgl",[1]pl!$T:$T,pos!J16),)</f>
        <v>8.4</v>
      </c>
      <c r="K15" s="34">
        <f>IFERROR(HLOOKUP("avgl",[1]pl!$T:$T,pos!K16),)</f>
        <v>5.8</v>
      </c>
      <c r="L15" s="34">
        <f>IFERROR(HLOOKUP("avgl",[1]pl!$T:$T,pos!L16),)</f>
        <v>4.9000000000000004</v>
      </c>
      <c r="M15" s="34">
        <f>IFERROR(HLOOKUP("avgl",[1]pl!$T:$T,pos!M16),)</f>
        <v>4.9000000000000004</v>
      </c>
      <c r="N15" s="34">
        <f>IFERROR(HLOOKUP("avgl",[1]pl!$T:$T,pos!N16),)</f>
        <v>8.1</v>
      </c>
      <c r="O15" s="34">
        <f>IFERROR(HLOOKUP("avgl",[1]pl!$T:$T,pos!O16),)</f>
        <v>7.4</v>
      </c>
      <c r="Q15" s="34">
        <f>IFERROR(HLOOKUP("avgl",[1]pl!$T:$T,pos!Q16),)</f>
        <v>4.8</v>
      </c>
      <c r="R15" s="34">
        <f>IFERROR(HLOOKUP("avgl",[1]pl!$T:$T,pos!R16),)</f>
        <v>6.5</v>
      </c>
      <c r="S15" s="34">
        <f>IFERROR(HLOOKUP("avgl",[1]pl!$T:$T,pos!S16),)</f>
        <v>7.2</v>
      </c>
      <c r="T15" s="34">
        <f>IFERROR(HLOOKUP("avgl",[1]pl!$T:$T,pos!T16),)</f>
        <v>7.5</v>
      </c>
      <c r="U15" s="34">
        <f>IFERROR(HLOOKUP("avgl",[1]pl!$T:$T,pos!U16),)</f>
        <v>7.1</v>
      </c>
      <c r="V15" s="34">
        <f>IFERROR(HLOOKUP("avgl",[1]pl!$T:$T,pos!V16),)</f>
        <v>5.3</v>
      </c>
      <c r="W15" s="34">
        <f>IFERROR(HLOOKUP("avgl",[1]pl!$T:$T,pos!W16),)</f>
        <v>8.1999999999999993</v>
      </c>
      <c r="X15" s="34">
        <f>IFERROR(HLOOKUP("avgl",[1]pl!$T:$T,pos!X16),)</f>
        <v>6.5</v>
      </c>
      <c r="Y15" s="34">
        <f>IFERROR(HLOOKUP("avgl",[1]pl!$T:$T,pos!Y16),)</f>
        <v>5.2</v>
      </c>
      <c r="Z15" s="34">
        <f>IFERROR(HLOOKUP("avgl",[1]pl!$T:$T,pos!Z16),)</f>
        <v>6</v>
      </c>
      <c r="AA15" s="34">
        <f>IFERROR(HLOOKUP("avgl",[1]pl!$T:$T,pos!AA16),)</f>
        <v>6.9</v>
      </c>
      <c r="AB15" s="34">
        <f>IFERROR(HLOOKUP("avgl",[1]pl!$T:$T,pos!AB16),)</f>
        <v>5.0999999999999996</v>
      </c>
      <c r="AC15" s="34">
        <f>IFERROR(HLOOKUP("avgl",[1]pl!$T:$T,pos!AC16),)</f>
        <v>6.3</v>
      </c>
      <c r="AD15" s="34">
        <f>IFERROR(HLOOKUP("avgl",[1]pl!$T:$T,pos!AD16),)</f>
        <v>4.4000000000000004</v>
      </c>
      <c r="AE15" s="34">
        <f>IFERROR(HLOOKUP("avgl",[1]pl!$T:$T,pos!AE16),)</f>
        <v>5.0999999999999996</v>
      </c>
    </row>
    <row r="16" spans="1:31" x14ac:dyDescent="0.25">
      <c r="A16" s="34">
        <f>IFERROR(HLOOKUP("avgl",[1]pl!$T:$T,pos!A17),)</f>
        <v>4.3</v>
      </c>
      <c r="B16" s="34">
        <f>IFERROR(HLOOKUP("avgl",[1]pl!$T:$T,pos!B17),)</f>
        <v>3.4</v>
      </c>
      <c r="C16" s="34">
        <f>IFERROR(HLOOKUP("avgl",[1]pl!$T:$T,pos!C17),)</f>
        <v>4.3</v>
      </c>
      <c r="D16" s="34">
        <f>IFERROR(HLOOKUP("avgl",[1]pl!$T:$T,pos!D17),)</f>
        <v>4.2</v>
      </c>
      <c r="E16" s="34">
        <f>IFERROR(HLOOKUP("avgl",[1]pl!$T:$T,pos!E17),)</f>
        <v>5.0999999999999996</v>
      </c>
      <c r="F16" s="34">
        <f>IFERROR(HLOOKUP("avgl",[1]pl!$T:$T,pos!F17),)</f>
        <v>4.2</v>
      </c>
      <c r="G16" s="34">
        <f>IFERROR(HLOOKUP("avgl",[1]pl!$T:$T,pos!G17),)</f>
        <v>3.3</v>
      </c>
      <c r="H16" s="34">
        <f>IFERROR(HLOOKUP("avgl",[1]pl!$T:$T,pos!H17),)</f>
        <v>4.5</v>
      </c>
      <c r="I16" s="34">
        <f>IFERROR(HLOOKUP("avgl",[1]pl!$T:$T,pos!I17),)</f>
        <v>5.3</v>
      </c>
      <c r="J16" s="34">
        <f>IFERROR(HLOOKUP("avgl",[1]pl!$T:$T,pos!J17),)</f>
        <v>3.8</v>
      </c>
      <c r="K16" s="34">
        <f>IFERROR(HLOOKUP("avgl",[1]pl!$T:$T,pos!K17),)</f>
        <v>5.6</v>
      </c>
      <c r="L16" s="34">
        <f>IFERROR(HLOOKUP("avgl",[1]pl!$T:$T,pos!L17),)</f>
        <v>3.5</v>
      </c>
      <c r="M16" s="34">
        <f>IFERROR(HLOOKUP("avgl",[1]pl!$T:$T,pos!M17),)</f>
        <v>5.6</v>
      </c>
      <c r="N16" s="34">
        <f>IFERROR(HLOOKUP("avgl",[1]pl!$T:$T,pos!N17),)</f>
        <v>4.0999999999999996</v>
      </c>
      <c r="O16" s="34">
        <f>IFERROR(HLOOKUP("avgl",[1]pl!$T:$T,pos!O17),)</f>
        <v>4.8</v>
      </c>
      <c r="Q16" s="34">
        <f>IFERROR(HLOOKUP("avgl",[1]pl!$T:$T,pos!Q17),)</f>
        <v>3.3</v>
      </c>
      <c r="R16" s="34">
        <f>IFERROR(HLOOKUP("avgl",[1]pl!$T:$T,pos!R17),)</f>
        <v>3.6</v>
      </c>
      <c r="S16" s="34">
        <f>IFERROR(HLOOKUP("avgl",[1]pl!$T:$T,pos!S17),)</f>
        <v>6.2</v>
      </c>
      <c r="T16" s="34">
        <f>IFERROR(HLOOKUP("avgl",[1]pl!$T:$T,pos!T17),)</f>
        <v>4.4000000000000004</v>
      </c>
      <c r="U16" s="34">
        <f>IFERROR(HLOOKUP("avgl",[1]pl!$T:$T,pos!U17),)</f>
        <v>6.1</v>
      </c>
      <c r="V16" s="34">
        <f>IFERROR(HLOOKUP("avgl",[1]pl!$T:$T,pos!V17),)</f>
        <v>3.2</v>
      </c>
      <c r="W16" s="34">
        <f>IFERROR(HLOOKUP("avgl",[1]pl!$T:$T,pos!W17),)</f>
        <v>5</v>
      </c>
      <c r="X16" s="34">
        <f>IFERROR(HLOOKUP("avgl",[1]pl!$T:$T,pos!X17),)</f>
        <v>3.7</v>
      </c>
      <c r="Y16" s="34">
        <f>IFERROR(HLOOKUP("avgl",[1]pl!$T:$T,pos!Y17),)</f>
        <v>4.4000000000000004</v>
      </c>
      <c r="Z16" s="34">
        <f>IFERROR(HLOOKUP("avgl",[1]pl!$T:$T,pos!Z17),)</f>
        <v>3.6</v>
      </c>
      <c r="AA16" s="34">
        <f>IFERROR(HLOOKUP("avgl",[1]pl!$T:$T,pos!AA17),)</f>
        <v>4.5999999999999996</v>
      </c>
      <c r="AB16" s="34">
        <f>IFERROR(HLOOKUP("avgl",[1]pl!$T:$T,pos!AB17),)</f>
        <v>2.9</v>
      </c>
      <c r="AC16" s="34">
        <f>IFERROR(HLOOKUP("avgl",[1]pl!$T:$T,pos!AC17),)</f>
        <v>4.8</v>
      </c>
      <c r="AD16" s="34">
        <f>IFERROR(HLOOKUP("avgl",[1]pl!$T:$T,pos!AD17),)</f>
        <v>3.1</v>
      </c>
      <c r="AE16" s="34">
        <f>IFERROR(HLOOKUP("avgl",[1]pl!$T:$T,pos!AE17),)</f>
        <v>6.7</v>
      </c>
    </row>
    <row r="17" spans="1:31" x14ac:dyDescent="0.25">
      <c r="A17" s="34">
        <f>IFERROR(HLOOKUP("avgl",[1]pl!$T:$T,pos!A18),)</f>
        <v>4.8</v>
      </c>
      <c r="B17" s="34">
        <f>IFERROR(HLOOKUP("avgl",[1]pl!$T:$T,pos!B18),)</f>
        <v>4</v>
      </c>
      <c r="C17" s="34">
        <f>IFERROR(HLOOKUP("avgl",[1]pl!$T:$T,pos!C18),)</f>
        <v>7.2</v>
      </c>
      <c r="D17" s="34">
        <f>IFERROR(HLOOKUP("avgl",[1]pl!$T:$T,pos!D18),)</f>
        <v>5.0999999999999996</v>
      </c>
      <c r="E17" s="34">
        <f>IFERROR(HLOOKUP("avgl",[1]pl!$T:$T,pos!E18),)</f>
        <v>7.6</v>
      </c>
      <c r="F17" s="34">
        <f>IFERROR(HLOOKUP("avgl",[1]pl!$T:$T,pos!F18),)</f>
        <v>4.8</v>
      </c>
      <c r="G17" s="34">
        <f>IFERROR(HLOOKUP("avgl",[1]pl!$T:$T,pos!G18),)</f>
        <v>4.7</v>
      </c>
      <c r="H17" s="34">
        <f>IFERROR(HLOOKUP("avgl",[1]pl!$T:$T,pos!H18),)</f>
        <v>6.3</v>
      </c>
      <c r="I17" s="34">
        <f>IFERROR(HLOOKUP("avgl",[1]pl!$T:$T,pos!I18),)</f>
        <v>4.7</v>
      </c>
      <c r="J17" s="34">
        <f>IFERROR(HLOOKUP("avgl",[1]pl!$T:$T,pos!J18),)</f>
        <v>3.6</v>
      </c>
      <c r="K17" s="34">
        <f>IFERROR(HLOOKUP("avgl",[1]pl!$T:$T,pos!K18),)</f>
        <v>7</v>
      </c>
      <c r="L17" s="34">
        <f>IFERROR(HLOOKUP("avgl",[1]pl!$T:$T,pos!L18),)</f>
        <v>3.9</v>
      </c>
      <c r="M17" s="34">
        <f>IFERROR(HLOOKUP("avgl",[1]pl!$T:$T,pos!M18),)</f>
        <v>4.5999999999999996</v>
      </c>
      <c r="N17" s="34">
        <f>IFERROR(HLOOKUP("avgl",[1]pl!$T:$T,pos!N18),)</f>
        <v>4.5999999999999996</v>
      </c>
      <c r="O17" s="34">
        <f>IFERROR(HLOOKUP("avgl",[1]pl!$T:$T,pos!O18),)</f>
        <v>4.9000000000000004</v>
      </c>
      <c r="Q17" s="34">
        <f>IFERROR(HLOOKUP("avgl",[1]pl!$T:$T,pos!Q18),)</f>
        <v>4.4000000000000004</v>
      </c>
      <c r="R17" s="34">
        <f>IFERROR(HLOOKUP("avgl",[1]pl!$T:$T,pos!R18),)</f>
        <v>4.3</v>
      </c>
      <c r="S17" s="34">
        <f>IFERROR(HLOOKUP("avgl",[1]pl!$T:$T,pos!S18),)</f>
        <v>4.0999999999999996</v>
      </c>
      <c r="T17" s="34">
        <f>IFERROR(HLOOKUP("avgl",[1]pl!$T:$T,pos!T18),)</f>
        <v>6.6</v>
      </c>
      <c r="U17" s="34">
        <f>IFERROR(HLOOKUP("avgl",[1]pl!$T:$T,pos!U18),)</f>
        <v>4.3</v>
      </c>
      <c r="V17" s="34">
        <f>IFERROR(HLOOKUP("avgl",[1]pl!$T:$T,pos!V18),)</f>
        <v>4</v>
      </c>
      <c r="W17" s="34">
        <f>IFERROR(HLOOKUP("avgl",[1]pl!$T:$T,pos!W18),)</f>
        <v>4.4000000000000004</v>
      </c>
      <c r="X17" s="34">
        <f>IFERROR(HLOOKUP("avgl",[1]pl!$T:$T,pos!X18),)</f>
        <v>3.9</v>
      </c>
      <c r="Y17" s="34">
        <f>IFERROR(HLOOKUP("avgl",[1]pl!$T:$T,pos!Y18),)</f>
        <v>4.5</v>
      </c>
      <c r="Z17" s="34">
        <f>IFERROR(HLOOKUP("avgl",[1]pl!$T:$T,pos!Z18),)</f>
        <v>5.5</v>
      </c>
      <c r="AA17" s="34">
        <f>IFERROR(HLOOKUP("avgl",[1]pl!$T:$T,pos!AA18),)</f>
        <v>4.9000000000000004</v>
      </c>
      <c r="AB17" s="34">
        <f>IFERROR(HLOOKUP("avgl",[1]pl!$T:$T,pos!AB18),)</f>
        <v>5.7</v>
      </c>
      <c r="AC17" s="34">
        <f>IFERROR(HLOOKUP("avgl",[1]pl!$T:$T,pos!AC18),)</f>
        <v>5.7</v>
      </c>
      <c r="AD17" s="34">
        <f>IFERROR(HLOOKUP("avgl",[1]pl!$T:$T,pos!AD18),)</f>
        <v>3.4</v>
      </c>
      <c r="AE17" s="34">
        <f>IFERROR(HLOOKUP("avgl",[1]pl!$T:$T,pos!AE18),)</f>
        <v>4.0999999999999996</v>
      </c>
    </row>
    <row r="18" spans="1:31" x14ac:dyDescent="0.25">
      <c r="A18" s="34">
        <f>IFERROR(HLOOKUP("avgl",[1]pl!$T:$T,pos!A19),)</f>
        <v>5.8</v>
      </c>
      <c r="B18" s="34">
        <f>IFERROR(HLOOKUP("avgl",[1]pl!$T:$T,pos!B19),)</f>
        <v>6.5</v>
      </c>
      <c r="C18" s="34">
        <f>IFERROR(HLOOKUP("avgl",[1]pl!$T:$T,pos!C19),)</f>
        <v>7.4</v>
      </c>
      <c r="D18" s="34">
        <f>IFERROR(HLOOKUP("avgl",[1]pl!$T:$T,pos!D19),)</f>
        <v>5.0999999999999996</v>
      </c>
      <c r="E18" s="34">
        <f>IFERROR(HLOOKUP("avgl",[1]pl!$T:$T,pos!E19),)</f>
        <v>4.8</v>
      </c>
      <c r="F18" s="34">
        <f>IFERROR(HLOOKUP("avgl",[1]pl!$T:$T,pos!F19),)</f>
        <v>6.2</v>
      </c>
      <c r="G18" s="34">
        <f>IFERROR(HLOOKUP("avgl",[1]pl!$T:$T,pos!G19),)</f>
        <v>4.5</v>
      </c>
      <c r="H18" s="34">
        <f>IFERROR(HLOOKUP("avgl",[1]pl!$T:$T,pos!H19),)</f>
        <v>7</v>
      </c>
      <c r="I18" s="34">
        <f>IFERROR(HLOOKUP("avgl",[1]pl!$T:$T,pos!I19),)</f>
        <v>6</v>
      </c>
      <c r="J18" s="34">
        <f>IFERROR(HLOOKUP("avgl",[1]pl!$T:$T,pos!J19),)</f>
        <v>5.6</v>
      </c>
      <c r="K18" s="34">
        <f>IFERROR(HLOOKUP("avgl",[1]pl!$T:$T,pos!K19),)</f>
        <v>7.2</v>
      </c>
      <c r="L18" s="34">
        <f>IFERROR(HLOOKUP("avgl",[1]pl!$T:$T,pos!L19),)</f>
        <v>5.7</v>
      </c>
      <c r="M18" s="34">
        <f>IFERROR(HLOOKUP("avgl",[1]pl!$T:$T,pos!M19),)</f>
        <v>7.3</v>
      </c>
      <c r="N18" s="34">
        <f>IFERROR(HLOOKUP("avgl",[1]pl!$T:$T,pos!N19),)</f>
        <v>3.7</v>
      </c>
      <c r="O18" s="34">
        <f>IFERROR(HLOOKUP("avgl",[1]pl!$T:$T,pos!O19),)</f>
        <v>6.9</v>
      </c>
      <c r="Q18" s="34">
        <f>IFERROR(HLOOKUP("avgl",[1]pl!$T:$T,pos!Q19),)</f>
        <v>5.9</v>
      </c>
      <c r="R18" s="34">
        <f>IFERROR(HLOOKUP("avgl",[1]pl!$T:$T,pos!R19),)</f>
        <v>4.7</v>
      </c>
      <c r="S18" s="34">
        <f>IFERROR(HLOOKUP("avgl",[1]pl!$T:$T,pos!S19),)</f>
        <v>7.9</v>
      </c>
      <c r="T18" s="34">
        <f>IFERROR(HLOOKUP("avgl",[1]pl!$T:$T,pos!T19),)</f>
        <v>4</v>
      </c>
      <c r="U18" s="34">
        <f>IFERROR(HLOOKUP("avgl",[1]pl!$T:$T,pos!U19),)</f>
        <v>6.4</v>
      </c>
      <c r="V18" s="34">
        <f>IFERROR(HLOOKUP("avgl",[1]pl!$T:$T,pos!V19),)</f>
        <v>4</v>
      </c>
      <c r="W18" s="34">
        <f>IFERROR(HLOOKUP("avgl",[1]pl!$T:$T,pos!W19),)</f>
        <v>5.4</v>
      </c>
      <c r="X18" s="34">
        <f>IFERROR(HLOOKUP("avgl",[1]pl!$T:$T,pos!X19),)</f>
        <v>5.0999999999999996</v>
      </c>
      <c r="Y18" s="34">
        <f>IFERROR(HLOOKUP("avgl",[1]pl!$T:$T,pos!Y19),)</f>
        <v>4.8</v>
      </c>
      <c r="Z18" s="34">
        <f>IFERROR(HLOOKUP("avgl",[1]pl!$T:$T,pos!Z19),)</f>
        <v>6.9</v>
      </c>
      <c r="AA18" s="34">
        <f>IFERROR(HLOOKUP("avgl",[1]pl!$T:$T,pos!AA19),)</f>
        <v>4.7</v>
      </c>
      <c r="AB18" s="34">
        <f>IFERROR(HLOOKUP("avgl",[1]pl!$T:$T,pos!AB19),)</f>
        <v>4.9000000000000004</v>
      </c>
      <c r="AC18" s="34">
        <f>IFERROR(HLOOKUP("avgl",[1]pl!$T:$T,pos!AC19),)</f>
        <v>6.3</v>
      </c>
      <c r="AD18" s="34">
        <f>IFERROR(HLOOKUP("avgl",[1]pl!$T:$T,pos!AD19),)</f>
        <v>6.5</v>
      </c>
      <c r="AE18" s="34">
        <f>IFERROR(HLOOKUP("avgl",[1]pl!$T:$T,pos!AE19),)</f>
        <v>6.9</v>
      </c>
    </row>
    <row r="19" spans="1:31" x14ac:dyDescent="0.25">
      <c r="A19" s="34">
        <f>IFERROR(HLOOKUP("avgl",[1]pl!$T:$T,pos!A20),)</f>
        <v>3.8</v>
      </c>
      <c r="B19" s="34">
        <f>IFERROR(HLOOKUP("avgl",[1]pl!$T:$T,pos!B20),)</f>
        <v>5.9</v>
      </c>
      <c r="C19" s="34">
        <f>IFERROR(HLOOKUP("avgl",[1]pl!$T:$T,pos!C20),)</f>
        <v>3.8</v>
      </c>
      <c r="D19" s="34">
        <f>IFERROR(HLOOKUP("avgl",[1]pl!$T:$T,pos!D20),)</f>
        <v>4.7</v>
      </c>
      <c r="E19" s="34">
        <f>IFERROR(HLOOKUP("avgl",[1]pl!$T:$T,pos!E20),)</f>
        <v>3.4</v>
      </c>
      <c r="F19" s="34">
        <f>IFERROR(HLOOKUP("avgl",[1]pl!$T:$T,pos!F20),)</f>
        <v>2.2999999999999998</v>
      </c>
      <c r="G19" s="34">
        <f>IFERROR(HLOOKUP("avgl",[1]pl!$T:$T,pos!G20),)</f>
        <v>3.8</v>
      </c>
      <c r="H19" s="34">
        <f>IFERROR(HLOOKUP("avgl",[1]pl!$T:$T,pos!H20),)</f>
        <v>4.0999999999999996</v>
      </c>
      <c r="I19" s="34">
        <f>IFERROR(HLOOKUP("avgl",[1]pl!$T:$T,pos!I20),)</f>
        <v>3.1</v>
      </c>
      <c r="J19" s="34">
        <f>IFERROR(HLOOKUP("avgl",[1]pl!$T:$T,pos!J20),)</f>
        <v>3.2</v>
      </c>
      <c r="K19" s="34">
        <f>IFERROR(HLOOKUP("avgl",[1]pl!$T:$T,pos!K20),)</f>
        <v>5.0999999999999996</v>
      </c>
      <c r="L19" s="34">
        <f>IFERROR(HLOOKUP("avgl",[1]pl!$T:$T,pos!L20),)</f>
        <v>5.6</v>
      </c>
      <c r="M19" s="34">
        <f>IFERROR(HLOOKUP("avgl",[1]pl!$T:$T,pos!M20),)</f>
        <v>3.6</v>
      </c>
      <c r="N19" s="34">
        <f>IFERROR(HLOOKUP("avgl",[1]pl!$T:$T,pos!N20),)</f>
        <v>2.8</v>
      </c>
      <c r="O19" s="34">
        <f>IFERROR(HLOOKUP("avgl",[1]pl!$T:$T,pos!O20),)</f>
        <v>3.5</v>
      </c>
      <c r="Q19" s="34">
        <f>IFERROR(HLOOKUP("avgl",[1]pl!$T:$T,pos!Q20),)</f>
        <v>3.3</v>
      </c>
      <c r="R19" s="34">
        <f>IFERROR(HLOOKUP("avgl",[1]pl!$T:$T,pos!R20),)</f>
        <v>3.3</v>
      </c>
      <c r="S19" s="34">
        <f>IFERROR(HLOOKUP("avgl",[1]pl!$T:$T,pos!S20),)</f>
        <v>4.2</v>
      </c>
      <c r="T19" s="34">
        <f>IFERROR(HLOOKUP("avgl",[1]pl!$T:$T,pos!T20),)</f>
        <v>2.9</v>
      </c>
      <c r="U19" s="34">
        <f>IFERROR(HLOOKUP("avgl",[1]pl!$T:$T,pos!U20),)</f>
        <v>4.2</v>
      </c>
      <c r="V19" s="34">
        <f>IFERROR(HLOOKUP("avgl",[1]pl!$T:$T,pos!V20),)</f>
        <v>5.8</v>
      </c>
      <c r="W19" s="34">
        <f>IFERROR(HLOOKUP("avgl",[1]pl!$T:$T,pos!W20),)</f>
        <v>6.1</v>
      </c>
      <c r="X19" s="34">
        <f>IFERROR(HLOOKUP("avgl",[1]pl!$T:$T,pos!X20),)</f>
        <v>4.4000000000000004</v>
      </c>
      <c r="Y19" s="34">
        <f>IFERROR(HLOOKUP("avgl",[1]pl!$T:$T,pos!Y20),)</f>
        <v>3.6</v>
      </c>
      <c r="Z19" s="34">
        <f>IFERROR(HLOOKUP("avgl",[1]pl!$T:$T,pos!Z20),)</f>
        <v>5.4</v>
      </c>
      <c r="AA19" s="34">
        <f>IFERROR(HLOOKUP("avgl",[1]pl!$T:$T,pos!AA20),)</f>
        <v>4.7</v>
      </c>
      <c r="AB19" s="34">
        <f>IFERROR(HLOOKUP("avgl",[1]pl!$T:$T,pos!AB20),)</f>
        <v>3.6</v>
      </c>
      <c r="AC19" s="34">
        <f>IFERROR(HLOOKUP("avgl",[1]pl!$T:$T,pos!AC20),)</f>
        <v>3.8</v>
      </c>
      <c r="AD19" s="34">
        <f>IFERROR(HLOOKUP("avgl",[1]pl!$T:$T,pos!AD20),)</f>
        <v>3.9</v>
      </c>
      <c r="AE19" s="34">
        <f>IFERROR(HLOOKUP("avgl",[1]pl!$T:$T,pos!AE20),)</f>
        <v>3.8</v>
      </c>
    </row>
    <row r="20" spans="1:31" x14ac:dyDescent="0.25">
      <c r="A20" s="34">
        <f>IFERROR(HLOOKUP("avgl",[1]pl!$T:$T,pos!A21),)</f>
        <v>1.7</v>
      </c>
      <c r="B20" s="34">
        <f>IFERROR(HLOOKUP("avgl",[1]pl!$T:$T,pos!B21),)</f>
        <v>3.7</v>
      </c>
      <c r="C20" s="34">
        <f>IFERROR(HLOOKUP("avgl",[1]pl!$T:$T,pos!C21),)</f>
        <v>2.6</v>
      </c>
      <c r="D20" s="34">
        <f>IFERROR(HLOOKUP("avgl",[1]pl!$T:$T,pos!D21),)</f>
        <v>3.5</v>
      </c>
      <c r="E20" s="34">
        <f>IFERROR(HLOOKUP("avgl",[1]pl!$T:$T,pos!E21),)</f>
        <v>3.2</v>
      </c>
      <c r="F20" s="34">
        <f>IFERROR(HLOOKUP("avgl",[1]pl!$T:$T,pos!F21),)</f>
        <v>4.3</v>
      </c>
      <c r="G20" s="34">
        <f>IFERROR(HLOOKUP("avgl",[1]pl!$T:$T,pos!G21),)</f>
        <v>5.0999999999999996</v>
      </c>
      <c r="H20" s="34">
        <f>IFERROR(HLOOKUP("avgl",[1]pl!$T:$T,pos!H21),)</f>
        <v>6.5</v>
      </c>
      <c r="I20" s="34">
        <f>IFERROR(HLOOKUP("avgl",[1]pl!$T:$T,pos!I21),)</f>
        <v>3.3</v>
      </c>
      <c r="J20" s="34">
        <f>IFERROR(HLOOKUP("avgl",[1]pl!$T:$T,pos!J21),)</f>
        <v>3.5</v>
      </c>
      <c r="K20" s="34">
        <f>IFERROR(HLOOKUP("avgl",[1]pl!$T:$T,pos!K21),)</f>
        <v>2.9</v>
      </c>
      <c r="L20" s="34">
        <f>IFERROR(HLOOKUP("avgl",[1]pl!$T:$T,pos!L21),)</f>
        <v>4.8</v>
      </c>
      <c r="M20" s="34">
        <f>IFERROR(HLOOKUP("avgl",[1]pl!$T:$T,pos!M21),)</f>
        <v>3</v>
      </c>
      <c r="N20" s="34">
        <f>IFERROR(HLOOKUP("avgl",[1]pl!$T:$T,pos!N21),)</f>
        <v>4.5999999999999996</v>
      </c>
      <c r="O20" s="34">
        <f>IFERROR(HLOOKUP("avgl",[1]pl!$T:$T,pos!O21),)</f>
        <v>2.7</v>
      </c>
      <c r="Q20" s="34">
        <f>IFERROR(HLOOKUP("avgl",[1]pl!$T:$T,pos!Q21),)</f>
        <v>3.3</v>
      </c>
      <c r="R20" s="34">
        <f>IFERROR(HLOOKUP("avgl",[1]pl!$T:$T,pos!R21),)</f>
        <v>4.9000000000000004</v>
      </c>
      <c r="S20" s="34">
        <f>IFERROR(HLOOKUP("avgl",[1]pl!$T:$T,pos!S21),)</f>
        <v>3.2</v>
      </c>
      <c r="T20" s="34">
        <f>IFERROR(HLOOKUP("avgl",[1]pl!$T:$T,pos!T21),)</f>
        <v>2.7</v>
      </c>
      <c r="U20" s="34">
        <f>IFERROR(HLOOKUP("avgl",[1]pl!$T:$T,pos!U21),)</f>
        <v>4.7</v>
      </c>
      <c r="V20" s="34">
        <f>IFERROR(HLOOKUP("avgl",[1]pl!$T:$T,pos!V21),)</f>
        <v>5.5</v>
      </c>
      <c r="W20" s="34">
        <f>IFERROR(HLOOKUP("avgl",[1]pl!$T:$T,pos!W21),)</f>
        <v>3.1</v>
      </c>
      <c r="X20" s="34">
        <f>IFERROR(HLOOKUP("avgl",[1]pl!$T:$T,pos!X21),)</f>
        <v>1</v>
      </c>
      <c r="Y20" s="34">
        <f>IFERROR(HLOOKUP("avgl",[1]pl!$T:$T,pos!Y21),)</f>
        <v>3.4</v>
      </c>
      <c r="Z20" s="34">
        <f>IFERROR(HLOOKUP("avgl",[1]pl!$T:$T,pos!Z21),)</f>
        <v>3.3</v>
      </c>
      <c r="AA20" s="34">
        <f>IFERROR(HLOOKUP("avgl",[1]pl!$T:$T,pos!AA21),)</f>
        <v>3.4</v>
      </c>
      <c r="AB20" s="34">
        <f>IFERROR(HLOOKUP("avgl",[1]pl!$T:$T,pos!AB21),)</f>
        <v>3.5</v>
      </c>
      <c r="AC20" s="34">
        <f>IFERROR(HLOOKUP("avgl",[1]pl!$T:$T,pos!AC21),)</f>
        <v>5.2</v>
      </c>
      <c r="AD20" s="34">
        <f>IFERROR(HLOOKUP("avgl",[1]pl!$T:$T,pos!AD21),)</f>
        <v>2.6</v>
      </c>
      <c r="AE20" s="34">
        <f>IFERROR(HLOOKUP("avgl",[1]pl!$T:$T,pos!AE21),)</f>
        <v>3</v>
      </c>
    </row>
    <row r="21" spans="1:31" x14ac:dyDescent="0.25">
      <c r="A21" s="34">
        <f>IFERROR(HLOOKUP("avgl",[1]pl!$T:$T,pos!A22),)</f>
        <v>6.4</v>
      </c>
      <c r="B21" s="34">
        <f>IFERROR(HLOOKUP("avgl",[1]pl!$T:$T,pos!B22),)</f>
        <v>4.5999999999999996</v>
      </c>
      <c r="C21" s="34">
        <f>IFERROR(HLOOKUP("avgl",[1]pl!$T:$T,pos!C22),)</f>
        <v>5.6</v>
      </c>
      <c r="D21" s="34">
        <f>IFERROR(HLOOKUP("avgl",[1]pl!$T:$T,pos!D22),)</f>
        <v>3.7</v>
      </c>
      <c r="E21" s="34">
        <f>IFERROR(HLOOKUP("avgl",[1]pl!$T:$T,pos!E22),)</f>
        <v>5.0999999999999996</v>
      </c>
      <c r="F21" s="34">
        <f>IFERROR(HLOOKUP("avgl",[1]pl!$T:$T,pos!F22),)</f>
        <v>5.2</v>
      </c>
      <c r="G21" s="34">
        <f>IFERROR(HLOOKUP("avgl",[1]pl!$T:$T,pos!G22),)</f>
        <v>4.5</v>
      </c>
      <c r="H21" s="34">
        <f>IFERROR(HLOOKUP("avgl",[1]pl!$T:$T,pos!H22),)</f>
        <v>5.3</v>
      </c>
      <c r="I21" s="34">
        <f>IFERROR(HLOOKUP("avgl",[1]pl!$T:$T,pos!I22),)</f>
        <v>3.2</v>
      </c>
      <c r="J21" s="34">
        <f>IFERROR(HLOOKUP("avgl",[1]pl!$T:$T,pos!J22),)</f>
        <v>3.4</v>
      </c>
      <c r="K21" s="34">
        <f>IFERROR(HLOOKUP("avgl",[1]pl!$T:$T,pos!K22),)</f>
        <v>3.8</v>
      </c>
      <c r="L21" s="34">
        <f>IFERROR(HLOOKUP("avgl",[1]pl!$T:$T,pos!L22),)</f>
        <v>3.2</v>
      </c>
      <c r="M21" s="34">
        <f>IFERROR(HLOOKUP("avgl",[1]pl!$T:$T,pos!M22),)</f>
        <v>4.8</v>
      </c>
      <c r="N21" s="34">
        <f>IFERROR(HLOOKUP("avgl",[1]pl!$T:$T,pos!N22),)</f>
        <v>4.5999999999999996</v>
      </c>
      <c r="O21" s="34">
        <f>IFERROR(HLOOKUP("avgl",[1]pl!$T:$T,pos!O22),)</f>
        <v>5.0999999999999996</v>
      </c>
      <c r="Q21" s="34">
        <f>IFERROR(HLOOKUP("avgl",[1]pl!$T:$T,pos!Q22),)</f>
        <v>4.0999999999999996</v>
      </c>
      <c r="R21" s="34">
        <f>IFERROR(HLOOKUP("avgl",[1]pl!$T:$T,pos!R22),)</f>
        <v>4.7</v>
      </c>
      <c r="S21" s="34">
        <f>IFERROR(HLOOKUP("avgl",[1]pl!$T:$T,pos!S22),)</f>
        <v>4.5</v>
      </c>
      <c r="T21" s="34">
        <f>IFERROR(HLOOKUP("avgl",[1]pl!$T:$T,pos!T22),)</f>
        <v>3</v>
      </c>
      <c r="U21" s="34">
        <f>IFERROR(HLOOKUP("avgl",[1]pl!$T:$T,pos!U22),)</f>
        <v>6.1</v>
      </c>
      <c r="V21" s="34">
        <f>IFERROR(HLOOKUP("avgl",[1]pl!$T:$T,pos!V22),)</f>
        <v>3.9</v>
      </c>
      <c r="W21" s="34">
        <f>IFERROR(HLOOKUP("avgl",[1]pl!$T:$T,pos!W22),)</f>
        <v>3.6</v>
      </c>
      <c r="X21" s="34">
        <f>IFERROR(HLOOKUP("avgl",[1]pl!$T:$T,pos!X22),)</f>
        <v>3</v>
      </c>
      <c r="Y21" s="34">
        <f>IFERROR(HLOOKUP("avgl",[1]pl!$T:$T,pos!Y22),)</f>
        <v>4.7</v>
      </c>
      <c r="Z21" s="34">
        <f>IFERROR(HLOOKUP("avgl",[1]pl!$T:$T,pos!Z22),)</f>
        <v>5.0999999999999996</v>
      </c>
      <c r="AA21" s="34">
        <f>IFERROR(HLOOKUP("avgl",[1]pl!$T:$T,pos!AA22),)</f>
        <v>3.3</v>
      </c>
      <c r="AB21" s="34">
        <f>IFERROR(HLOOKUP("avgl",[1]pl!$T:$T,pos!AB22),)</f>
        <v>3.2</v>
      </c>
      <c r="AC21" s="34">
        <f>IFERROR(HLOOKUP("avgl",[1]pl!$T:$T,pos!AC22),)</f>
        <v>5.6</v>
      </c>
      <c r="AD21" s="34">
        <f>IFERROR(HLOOKUP("avgl",[1]pl!$T:$T,pos!AD22),)</f>
        <v>2.1</v>
      </c>
      <c r="AE21" s="34">
        <f>IFERROR(HLOOKUP("avgl",[1]pl!$T:$T,pos!AE22),)</f>
        <v>4.8</v>
      </c>
    </row>
    <row r="22" spans="1:31" x14ac:dyDescent="0.25">
      <c r="A22" s="34">
        <f>IFERROR(HLOOKUP("avgl",[1]pl!$T:$T,pos!A23),)</f>
        <v>5.5</v>
      </c>
      <c r="B22" s="34">
        <f>IFERROR(HLOOKUP("avgl",[1]pl!$T:$T,pos!B23),)</f>
        <v>4.8</v>
      </c>
      <c r="C22" s="34">
        <f>IFERROR(HLOOKUP("avgl",[1]pl!$T:$T,pos!C23),)</f>
        <v>6.4</v>
      </c>
      <c r="D22" s="34">
        <f>IFERROR(HLOOKUP("avgl",[1]pl!$T:$T,pos!D23),)</f>
        <v>5.0999999999999996</v>
      </c>
      <c r="E22" s="34">
        <f>IFERROR(HLOOKUP("avgl",[1]pl!$T:$T,pos!E23),)</f>
        <v>7.1</v>
      </c>
      <c r="F22" s="34">
        <f>IFERROR(HLOOKUP("avgl",[1]pl!$T:$T,pos!F23),)</f>
        <v>5.6</v>
      </c>
      <c r="G22" s="34">
        <f>IFERROR(HLOOKUP("avgl",[1]pl!$T:$T,pos!G23),)</f>
        <v>5.7</v>
      </c>
      <c r="H22" s="34">
        <f>IFERROR(HLOOKUP("avgl",[1]pl!$T:$T,pos!H23),)</f>
        <v>5.2</v>
      </c>
      <c r="I22" s="34">
        <f>IFERROR(HLOOKUP("avgl",[1]pl!$T:$T,pos!I23),)</f>
        <v>6.7</v>
      </c>
      <c r="J22" s="34">
        <f>IFERROR(HLOOKUP("avgl",[1]pl!$T:$T,pos!J23),)</f>
        <v>5.5</v>
      </c>
      <c r="K22" s="34">
        <f>IFERROR(HLOOKUP("avgl",[1]pl!$T:$T,pos!K23),)</f>
        <v>4</v>
      </c>
      <c r="L22" s="34">
        <f>IFERROR(HLOOKUP("avgl",[1]pl!$T:$T,pos!L23),)</f>
        <v>6.4</v>
      </c>
      <c r="M22" s="34">
        <f>IFERROR(HLOOKUP("avgl",[1]pl!$T:$T,pos!M23),)</f>
        <v>4.9000000000000004</v>
      </c>
      <c r="N22" s="34">
        <f>IFERROR(HLOOKUP("avgl",[1]pl!$T:$T,pos!N23),)</f>
        <v>6.7</v>
      </c>
      <c r="O22" s="34">
        <f>IFERROR(HLOOKUP("avgl",[1]pl!$T:$T,pos!O23),)</f>
        <v>5.3</v>
      </c>
      <c r="Q22" s="34">
        <f>IFERROR(HLOOKUP("avgl",[1]pl!$T:$T,pos!Q23),)</f>
        <v>6.7</v>
      </c>
      <c r="R22" s="34">
        <f>IFERROR(HLOOKUP("avgl",[1]pl!$T:$T,pos!R23),)</f>
        <v>5.2</v>
      </c>
      <c r="S22" s="34">
        <f>IFERROR(HLOOKUP("avgl",[1]pl!$T:$T,pos!S23),)</f>
        <v>3.8</v>
      </c>
      <c r="T22" s="34">
        <f>IFERROR(HLOOKUP("avgl",[1]pl!$T:$T,pos!T23),)</f>
        <v>6.4</v>
      </c>
      <c r="U22" s="34">
        <f>IFERROR(HLOOKUP("avgl",[1]pl!$T:$T,pos!U23),)</f>
        <v>5.7</v>
      </c>
      <c r="V22" s="34">
        <f>IFERROR(HLOOKUP("avgl",[1]pl!$T:$T,pos!V23),)</f>
        <v>5.6</v>
      </c>
      <c r="W22" s="34">
        <f>IFERROR(HLOOKUP("avgl",[1]pl!$T:$T,pos!W23),)</f>
        <v>6.6</v>
      </c>
      <c r="X22" s="34">
        <f>IFERROR(HLOOKUP("avgl",[1]pl!$T:$T,pos!X23),)</f>
        <v>6.7</v>
      </c>
      <c r="Y22" s="34">
        <f>IFERROR(HLOOKUP("avgl",[1]pl!$T:$T,pos!Y23),)</f>
        <v>5.6</v>
      </c>
      <c r="Z22" s="34">
        <f>IFERROR(HLOOKUP("avgl",[1]pl!$T:$T,pos!Z23),)</f>
        <v>6.4</v>
      </c>
      <c r="AA22" s="34">
        <f>IFERROR(HLOOKUP("avgl",[1]pl!$T:$T,pos!AA23),)</f>
        <v>7.6</v>
      </c>
      <c r="AB22" s="34">
        <f>IFERROR(HLOOKUP("avgl",[1]pl!$T:$T,pos!AB23),)</f>
        <v>5.0999999999999996</v>
      </c>
      <c r="AC22" s="34">
        <f>IFERROR(HLOOKUP("avgl",[1]pl!$T:$T,pos!AC23),)</f>
        <v>6.6</v>
      </c>
      <c r="AD22" s="34">
        <f>IFERROR(HLOOKUP("avgl",[1]pl!$T:$T,pos!AD23),)</f>
        <v>7</v>
      </c>
      <c r="AE22" s="34">
        <f>IFERROR(HLOOKUP("avgl",[1]pl!$T:$T,pos!AE23),)</f>
        <v>4.9000000000000004</v>
      </c>
    </row>
    <row r="23" spans="1:31" x14ac:dyDescent="0.25">
      <c r="A23" s="34">
        <f>IFERROR(HLOOKUP("avgl",[1]pl!$T:$T,pos!A24),)</f>
        <v>5.9</v>
      </c>
      <c r="B23" s="34">
        <f>IFERROR(HLOOKUP("avgl",[1]pl!$T:$T,pos!B24),)</f>
        <v>2.9</v>
      </c>
      <c r="C23" s="34">
        <f>IFERROR(HLOOKUP("avgl",[1]pl!$T:$T,pos!C24),)</f>
        <v>3.8</v>
      </c>
      <c r="D23" s="34">
        <f>IFERROR(HLOOKUP("avgl",[1]pl!$T:$T,pos!D24),)</f>
        <v>5.0999999999999996</v>
      </c>
      <c r="E23" s="34">
        <f>IFERROR(HLOOKUP("avgl",[1]pl!$T:$T,pos!E24),)</f>
        <v>6.3</v>
      </c>
      <c r="F23" s="34">
        <f>IFERROR(HLOOKUP("avgl",[1]pl!$T:$T,pos!F24),)</f>
        <v>4.2</v>
      </c>
      <c r="G23" s="34">
        <f>IFERROR(HLOOKUP("avgl",[1]pl!$T:$T,pos!G24),)</f>
        <v>2.7</v>
      </c>
      <c r="H23" s="34">
        <f>IFERROR(HLOOKUP("avgl",[1]pl!$T:$T,pos!H24),)</f>
        <v>4.0999999999999996</v>
      </c>
      <c r="I23" s="34">
        <f>IFERROR(HLOOKUP("avgl",[1]pl!$T:$T,pos!I24),)</f>
        <v>4.2</v>
      </c>
      <c r="J23" s="34">
        <f>IFERROR(HLOOKUP("avgl",[1]pl!$T:$T,pos!J24),)</f>
        <v>4.5999999999999996</v>
      </c>
      <c r="K23" s="34">
        <f>IFERROR(HLOOKUP("avgl",[1]pl!$T:$T,pos!K24),)</f>
        <v>6.1</v>
      </c>
      <c r="L23" s="34">
        <f>IFERROR(HLOOKUP("avgl",[1]pl!$T:$T,pos!L24),)</f>
        <v>2.5</v>
      </c>
      <c r="M23" s="34">
        <f>IFERROR(HLOOKUP("avgl",[1]pl!$T:$T,pos!M24),)</f>
        <v>2.7</v>
      </c>
      <c r="N23" s="34">
        <f>IFERROR(HLOOKUP("avgl",[1]pl!$T:$T,pos!N24),)</f>
        <v>5.9</v>
      </c>
      <c r="O23" s="34">
        <f>IFERROR(HLOOKUP("avgl",[1]pl!$T:$T,pos!O24),)</f>
        <v>4.4000000000000004</v>
      </c>
      <c r="Q23" s="34">
        <f>IFERROR(HLOOKUP("avgl",[1]pl!$T:$T,pos!Q24),)</f>
        <v>3.9</v>
      </c>
      <c r="R23" s="34">
        <f>IFERROR(HLOOKUP("avgl",[1]pl!$T:$T,pos!R24),)</f>
        <v>4.8</v>
      </c>
      <c r="S23" s="34">
        <f>IFERROR(HLOOKUP("avgl",[1]pl!$T:$T,pos!S24),)</f>
        <v>7</v>
      </c>
      <c r="T23" s="34">
        <f>IFERROR(HLOOKUP("avgl",[1]pl!$T:$T,pos!T24),)</f>
        <v>4.2</v>
      </c>
      <c r="U23" s="34">
        <f>IFERROR(HLOOKUP("avgl",[1]pl!$T:$T,pos!U24),)</f>
        <v>3.8</v>
      </c>
      <c r="V23" s="34">
        <f>IFERROR(HLOOKUP("avgl",[1]pl!$T:$T,pos!V24),)</f>
        <v>4.9000000000000004</v>
      </c>
      <c r="W23" s="34">
        <f>IFERROR(HLOOKUP("avgl",[1]pl!$T:$T,pos!W24),)</f>
        <v>4.9000000000000004</v>
      </c>
      <c r="X23" s="34">
        <f>IFERROR(HLOOKUP("avgl",[1]pl!$T:$T,pos!X24),)</f>
        <v>4.8</v>
      </c>
      <c r="Y23" s="34">
        <f>IFERROR(HLOOKUP("avgl",[1]pl!$T:$T,pos!Y24),)</f>
        <v>5.7</v>
      </c>
      <c r="Z23" s="34">
        <f>IFERROR(HLOOKUP("avgl",[1]pl!$T:$T,pos!Z24),)</f>
        <v>2.9</v>
      </c>
      <c r="AA23" s="34">
        <f>IFERROR(HLOOKUP("avgl",[1]pl!$T:$T,pos!AA24),)</f>
        <v>6.9</v>
      </c>
      <c r="AB23" s="34">
        <f>IFERROR(HLOOKUP("avgl",[1]pl!$T:$T,pos!AB24),)</f>
        <v>5.6</v>
      </c>
      <c r="AC23" s="34">
        <f>IFERROR(HLOOKUP("avgl",[1]pl!$T:$T,pos!AC24),)</f>
        <v>5.4</v>
      </c>
      <c r="AD23" s="34">
        <f>IFERROR(HLOOKUP("avgl",[1]pl!$T:$T,pos!AD24),)</f>
        <v>5.8</v>
      </c>
      <c r="AE23" s="34">
        <f>IFERROR(HLOOKUP("avgl",[1]pl!$T:$T,pos!AE24),)</f>
        <v>4.0999999999999996</v>
      </c>
    </row>
    <row r="24" spans="1:31" x14ac:dyDescent="0.25">
      <c r="A24" s="34">
        <f>IFERROR(HLOOKUP("avgl",[1]pl!$T:$T,pos!A25),)</f>
        <v>6.6</v>
      </c>
      <c r="B24" s="34">
        <f>IFERROR(HLOOKUP("avgl",[1]pl!$T:$T,pos!B25),)</f>
        <v>4.3</v>
      </c>
      <c r="C24" s="34">
        <f>IFERROR(HLOOKUP("avgl",[1]pl!$T:$T,pos!C25),)</f>
        <v>5.3</v>
      </c>
      <c r="D24" s="34">
        <f>IFERROR(HLOOKUP("avgl",[1]pl!$T:$T,pos!D25),)</f>
        <v>4.4000000000000004</v>
      </c>
      <c r="E24" s="34">
        <f>IFERROR(HLOOKUP("avgl",[1]pl!$T:$T,pos!E25),)</f>
        <v>2.1</v>
      </c>
      <c r="F24" s="34">
        <f>IFERROR(HLOOKUP("avgl",[1]pl!$T:$T,pos!F25),)</f>
        <v>5.0999999999999996</v>
      </c>
      <c r="G24" s="34">
        <f>IFERROR(HLOOKUP("avgl",[1]pl!$T:$T,pos!G25),)</f>
        <v>2.6</v>
      </c>
      <c r="H24" s="34">
        <f>IFERROR(HLOOKUP("avgl",[1]pl!$T:$T,pos!H25),)</f>
        <v>2.8</v>
      </c>
      <c r="I24" s="34">
        <f>IFERROR(HLOOKUP("avgl",[1]pl!$T:$T,pos!I25),)</f>
        <v>1.4</v>
      </c>
      <c r="J24" s="34">
        <f>IFERROR(HLOOKUP("avgl",[1]pl!$T:$T,pos!J25),)</f>
        <v>5.3</v>
      </c>
      <c r="K24" s="34">
        <f>IFERROR(HLOOKUP("avgl",[1]pl!$T:$T,pos!K25),)</f>
        <v>0</v>
      </c>
      <c r="L24" s="34">
        <f>IFERROR(HLOOKUP("avgl",[1]pl!$T:$T,pos!L25),)</f>
        <v>3.1</v>
      </c>
      <c r="M24" s="34">
        <f>IFERROR(HLOOKUP("avgl",[1]pl!$T:$T,pos!M25),)</f>
        <v>3.1</v>
      </c>
      <c r="N24" s="34">
        <f>IFERROR(HLOOKUP("avgl",[1]pl!$T:$T,pos!N25),)</f>
        <v>1.7</v>
      </c>
      <c r="O24" s="34">
        <f>IFERROR(HLOOKUP("avgl",[1]pl!$T:$T,pos!O25),)</f>
        <v>3.2</v>
      </c>
      <c r="Q24" s="34">
        <f>IFERROR(HLOOKUP("avgl",[1]pl!$T:$T,pos!Q25),)</f>
        <v>3</v>
      </c>
      <c r="R24" s="34">
        <f>IFERROR(HLOOKUP("avgl",[1]pl!$T:$T,pos!R25),)</f>
        <v>4.0999999999999996</v>
      </c>
      <c r="S24" s="34">
        <f>IFERROR(HLOOKUP("avgl",[1]pl!$T:$T,pos!S25),)</f>
        <v>3.6</v>
      </c>
      <c r="T24" s="34">
        <f>IFERROR(HLOOKUP("avgl",[1]pl!$T:$T,pos!T25),)</f>
        <v>3.8</v>
      </c>
      <c r="U24" s="34">
        <f>IFERROR(HLOOKUP("avgl",[1]pl!$T:$T,pos!U25),)</f>
        <v>3.1</v>
      </c>
      <c r="V24" s="34">
        <f>IFERROR(HLOOKUP("avgl",[1]pl!$T:$T,pos!V25),)</f>
        <v>2.5</v>
      </c>
      <c r="W24" s="34">
        <f>IFERROR(HLOOKUP("avgl",[1]pl!$T:$T,pos!W25),)</f>
        <v>4.2</v>
      </c>
      <c r="X24" s="34">
        <f>IFERROR(HLOOKUP("avgl",[1]pl!$T:$T,pos!X25),)</f>
        <v>2.5</v>
      </c>
      <c r="Y24" s="34">
        <f>IFERROR(HLOOKUP("avgl",[1]pl!$T:$T,pos!Y25),)</f>
        <v>2.7</v>
      </c>
      <c r="Z24" s="34">
        <f>IFERROR(HLOOKUP("avgl",[1]pl!$T:$T,pos!Z25),)</f>
        <v>3.7</v>
      </c>
      <c r="AA24" s="34">
        <f>IFERROR(HLOOKUP("avgl",[1]pl!$T:$T,pos!AA25),)</f>
        <v>2.4</v>
      </c>
      <c r="AB24" s="34">
        <f>IFERROR(HLOOKUP("avgl",[1]pl!$T:$T,pos!AB25),)</f>
        <v>3</v>
      </c>
      <c r="AC24" s="34">
        <f>IFERROR(HLOOKUP("avgl",[1]pl!$T:$T,pos!AC25),)</f>
        <v>2.2999999999999998</v>
      </c>
      <c r="AD24" s="34">
        <f>IFERROR(HLOOKUP("avgl",[1]pl!$T:$T,pos!AD25),)</f>
        <v>5.3</v>
      </c>
      <c r="AE24" s="34">
        <f>IFERROR(HLOOKUP("avgl",[1]pl!$T:$T,pos!AE25),)</f>
        <v>2.2999999999999998</v>
      </c>
    </row>
    <row r="25" spans="1:31" x14ac:dyDescent="0.25">
      <c r="A25" s="34">
        <f>IFERROR(HLOOKUP("avgl",[1]pl!$T:$T,pos!A26),)</f>
        <v>7.4</v>
      </c>
      <c r="B25" s="34">
        <f>IFERROR(HLOOKUP("avgl",[1]pl!$T:$T,pos!B26),)</f>
        <v>6.2</v>
      </c>
      <c r="C25" s="34">
        <f>IFERROR(HLOOKUP("avgl",[1]pl!$T:$T,pos!C26),)</f>
        <v>3.9</v>
      </c>
      <c r="D25" s="34">
        <f>IFERROR(HLOOKUP("avgl",[1]pl!$T:$T,pos!D26),)</f>
        <v>4.4000000000000004</v>
      </c>
      <c r="E25" s="34">
        <f>IFERROR(HLOOKUP("avgl",[1]pl!$T:$T,pos!E26),)</f>
        <v>5.0999999999999996</v>
      </c>
      <c r="F25" s="34">
        <f>IFERROR(HLOOKUP("avgl",[1]pl!$T:$T,pos!F26),)</f>
        <v>3.9</v>
      </c>
      <c r="G25" s="34">
        <f>IFERROR(HLOOKUP("avgl",[1]pl!$T:$T,pos!G26),)</f>
        <v>6.8</v>
      </c>
      <c r="H25" s="34">
        <f>IFERROR(HLOOKUP("avgl",[1]pl!$T:$T,pos!H26),)</f>
        <v>6.8</v>
      </c>
      <c r="I25" s="34">
        <f>IFERROR(HLOOKUP("avgl",[1]pl!$T:$T,pos!I26),)</f>
        <v>7.6</v>
      </c>
      <c r="J25" s="34">
        <f>IFERROR(HLOOKUP("avgl",[1]pl!$T:$T,pos!J26),)</f>
        <v>4.9000000000000004</v>
      </c>
      <c r="K25" s="34">
        <f>IFERROR(HLOOKUP("avgl",[1]pl!$T:$T,pos!K26),)</f>
        <v>7.5</v>
      </c>
      <c r="L25" s="34">
        <f>IFERROR(HLOOKUP("avgl",[1]pl!$T:$T,pos!L26),)</f>
        <v>5.6</v>
      </c>
      <c r="M25" s="34">
        <f>IFERROR(HLOOKUP("avgl",[1]pl!$T:$T,pos!M26),)</f>
        <v>5.4</v>
      </c>
      <c r="N25" s="34">
        <f>IFERROR(HLOOKUP("avgl",[1]pl!$T:$T,pos!N26),)</f>
        <v>6.1</v>
      </c>
      <c r="O25" s="34">
        <f>IFERROR(HLOOKUP("avgl",[1]pl!$T:$T,pos!O26),)</f>
        <v>5.2</v>
      </c>
      <c r="Q25" s="34">
        <f>IFERROR(HLOOKUP("avgl",[1]pl!$T:$T,pos!Q26),)</f>
        <v>3.5</v>
      </c>
      <c r="R25" s="34">
        <f>IFERROR(HLOOKUP("avgl",[1]pl!$T:$T,pos!R26),)</f>
        <v>3.6</v>
      </c>
      <c r="S25" s="34">
        <f>IFERROR(HLOOKUP("avgl",[1]pl!$T:$T,pos!S26),)</f>
        <v>4.4000000000000004</v>
      </c>
      <c r="T25" s="34">
        <f>IFERROR(HLOOKUP("avgl",[1]pl!$T:$T,pos!T26),)</f>
        <v>3</v>
      </c>
      <c r="U25" s="34">
        <f>IFERROR(HLOOKUP("avgl",[1]pl!$T:$T,pos!U26),)</f>
        <v>6.6</v>
      </c>
      <c r="V25" s="34">
        <f>IFERROR(HLOOKUP("avgl",[1]pl!$T:$T,pos!V26),)</f>
        <v>5</v>
      </c>
      <c r="W25" s="34">
        <f>IFERROR(HLOOKUP("avgl",[1]pl!$T:$T,pos!W26),)</f>
        <v>5.3</v>
      </c>
      <c r="X25" s="34">
        <f>IFERROR(HLOOKUP("avgl",[1]pl!$T:$T,pos!X26),)</f>
        <v>6.7</v>
      </c>
      <c r="Y25" s="34">
        <f>IFERROR(HLOOKUP("avgl",[1]pl!$T:$T,pos!Y26),)</f>
        <v>4.9000000000000004</v>
      </c>
      <c r="Z25" s="34">
        <f>IFERROR(HLOOKUP("avgl",[1]pl!$T:$T,pos!Z26),)</f>
        <v>5</v>
      </c>
      <c r="AA25" s="34">
        <f>IFERROR(HLOOKUP("avgl",[1]pl!$T:$T,pos!AA26),)</f>
        <v>5.9</v>
      </c>
      <c r="AB25" s="34">
        <f>IFERROR(HLOOKUP("avgl",[1]pl!$T:$T,pos!AB26),)</f>
        <v>6.3</v>
      </c>
      <c r="AC25" s="34">
        <f>IFERROR(HLOOKUP("avgl",[1]pl!$T:$T,pos!AC26),)</f>
        <v>4.3</v>
      </c>
      <c r="AD25" s="34">
        <f>IFERROR(HLOOKUP("avgl",[1]pl!$T:$T,pos!AD26),)</f>
        <v>5.4</v>
      </c>
      <c r="AE25" s="34">
        <f>IFERROR(HLOOKUP("avgl",[1]pl!$T:$T,pos!AE26),)</f>
        <v>6.1</v>
      </c>
    </row>
    <row r="26" spans="1:31" x14ac:dyDescent="0.25">
      <c r="A26" s="34">
        <f>IFERROR(HLOOKUP("avgl",[1]pl!$T:$T,pos!A27),)</f>
        <v>3.4</v>
      </c>
      <c r="B26" s="34">
        <f>IFERROR(HLOOKUP("avgl",[1]pl!$T:$T,pos!B27),)</f>
        <v>5.2</v>
      </c>
      <c r="C26" s="34">
        <f>IFERROR(HLOOKUP("avgl",[1]pl!$T:$T,pos!C27),)</f>
        <v>4.5</v>
      </c>
      <c r="D26" s="34">
        <f>IFERROR(HLOOKUP("avgl",[1]pl!$T:$T,pos!D27),)</f>
        <v>5.5</v>
      </c>
      <c r="E26" s="34">
        <f>IFERROR(HLOOKUP("avgl",[1]pl!$T:$T,pos!E27),)</f>
        <v>5.4</v>
      </c>
      <c r="F26" s="34">
        <f>IFERROR(HLOOKUP("avgl",[1]pl!$T:$T,pos!F27),)</f>
        <v>5.9</v>
      </c>
      <c r="G26" s="34">
        <f>IFERROR(HLOOKUP("avgl",[1]pl!$T:$T,pos!G27),)</f>
        <v>5.8</v>
      </c>
      <c r="H26" s="34">
        <f>IFERROR(HLOOKUP("avgl",[1]pl!$T:$T,pos!H27),)</f>
        <v>5.0999999999999996</v>
      </c>
      <c r="I26" s="34">
        <f>IFERROR(HLOOKUP("avgl",[1]pl!$T:$T,pos!I27),)</f>
        <v>5.2</v>
      </c>
      <c r="J26" s="34">
        <f>IFERROR(HLOOKUP("avgl",[1]pl!$T:$T,pos!J27),)</f>
        <v>5.6</v>
      </c>
      <c r="K26" s="34">
        <f>IFERROR(HLOOKUP("avgl",[1]pl!$T:$T,pos!K27),)</f>
        <v>5.7</v>
      </c>
      <c r="L26" s="34">
        <f>IFERROR(HLOOKUP("avgl",[1]pl!$T:$T,pos!L27),)</f>
        <v>6</v>
      </c>
      <c r="M26" s="34">
        <f>IFERROR(HLOOKUP("avgl",[1]pl!$T:$T,pos!M27),)</f>
        <v>6.6</v>
      </c>
      <c r="N26" s="34">
        <f>IFERROR(HLOOKUP("avgl",[1]pl!$T:$T,pos!N27),)</f>
        <v>6.1</v>
      </c>
      <c r="O26" s="34">
        <f>IFERROR(HLOOKUP("avgl",[1]pl!$T:$T,pos!O27),)</f>
        <v>5.5</v>
      </c>
      <c r="Q26" s="34">
        <f>IFERROR(HLOOKUP("avgl",[1]pl!$T:$T,pos!Q27),)</f>
        <v>6.4</v>
      </c>
      <c r="R26" s="34">
        <f>IFERROR(HLOOKUP("avgl",[1]pl!$T:$T,pos!R27),)</f>
        <v>4.9000000000000004</v>
      </c>
      <c r="S26" s="34">
        <f>IFERROR(HLOOKUP("avgl",[1]pl!$T:$T,pos!S27),)</f>
        <v>7.3</v>
      </c>
      <c r="T26" s="34">
        <f>IFERROR(HLOOKUP("avgl",[1]pl!$T:$T,pos!T27),)</f>
        <v>5.2</v>
      </c>
      <c r="U26" s="34">
        <f>IFERROR(HLOOKUP("avgl",[1]pl!$T:$T,pos!U27),)</f>
        <v>6.1</v>
      </c>
      <c r="V26" s="34">
        <f>IFERROR(HLOOKUP("avgl",[1]pl!$T:$T,pos!V27),)</f>
        <v>5.2</v>
      </c>
      <c r="W26" s="34">
        <f>IFERROR(HLOOKUP("avgl",[1]pl!$T:$T,pos!W27),)</f>
        <v>7.7</v>
      </c>
      <c r="X26" s="34">
        <f>IFERROR(HLOOKUP("avgl",[1]pl!$T:$T,pos!X27),)</f>
        <v>3.9</v>
      </c>
      <c r="Y26" s="34">
        <f>IFERROR(HLOOKUP("avgl",[1]pl!$T:$T,pos!Y27),)</f>
        <v>5.3</v>
      </c>
      <c r="Z26" s="34">
        <f>IFERROR(HLOOKUP("avgl",[1]pl!$T:$T,pos!Z27),)</f>
        <v>4.8</v>
      </c>
      <c r="AA26" s="34">
        <f>IFERROR(HLOOKUP("avgl",[1]pl!$T:$T,pos!AA27),)</f>
        <v>6.6</v>
      </c>
      <c r="AB26" s="34">
        <f>IFERROR(HLOOKUP("avgl",[1]pl!$T:$T,pos!AB27),)</f>
        <v>4.4000000000000004</v>
      </c>
      <c r="AC26" s="34">
        <f>IFERROR(HLOOKUP("avgl",[1]pl!$T:$T,pos!AC27),)</f>
        <v>5.4</v>
      </c>
      <c r="AD26" s="34">
        <f>IFERROR(HLOOKUP("avgl",[1]pl!$T:$T,pos!AD27),)</f>
        <v>7.8</v>
      </c>
      <c r="AE26" s="34">
        <f>IFERROR(HLOOKUP("avgl",[1]pl!$T:$T,pos!AE27),)</f>
        <v>7.1</v>
      </c>
    </row>
    <row r="27" spans="1:31" x14ac:dyDescent="0.25">
      <c r="A27" s="34">
        <f>IFERROR(HLOOKUP("avgl",[1]pl!$T:$T,pos!A28),)</f>
        <v>4.8</v>
      </c>
      <c r="B27" s="34">
        <f>IFERROR(HLOOKUP("avgl",[1]pl!$T:$T,pos!B28),)</f>
        <v>6.6</v>
      </c>
      <c r="C27" s="34">
        <f>IFERROR(HLOOKUP("avgl",[1]pl!$T:$T,pos!C28),)</f>
        <v>3.8</v>
      </c>
      <c r="D27" s="34">
        <f>IFERROR(HLOOKUP("avgl",[1]pl!$T:$T,pos!D28),)</f>
        <v>5.0999999999999996</v>
      </c>
      <c r="E27" s="34">
        <f>IFERROR(HLOOKUP("avgl",[1]pl!$T:$T,pos!E28),)</f>
        <v>4.9000000000000004</v>
      </c>
      <c r="F27" s="34">
        <f>IFERROR(HLOOKUP("avgl",[1]pl!$T:$T,pos!F28),)</f>
        <v>5.0999999999999996</v>
      </c>
      <c r="G27" s="34">
        <f>IFERROR(HLOOKUP("avgl",[1]pl!$T:$T,pos!G28),)</f>
        <v>3.5</v>
      </c>
      <c r="H27" s="34">
        <f>IFERROR(HLOOKUP("avgl",[1]pl!$T:$T,pos!H28),)</f>
        <v>5.8</v>
      </c>
      <c r="I27" s="34">
        <f>IFERROR(HLOOKUP("avgl",[1]pl!$T:$T,pos!I28),)</f>
        <v>5.9</v>
      </c>
      <c r="J27" s="34">
        <f>IFERROR(HLOOKUP("avgl",[1]pl!$T:$T,pos!J28),)</f>
        <v>4.2</v>
      </c>
      <c r="K27" s="34">
        <f>IFERROR(HLOOKUP("avgl",[1]pl!$T:$T,pos!K28),)</f>
        <v>5.9</v>
      </c>
      <c r="L27" s="34">
        <f>IFERROR(HLOOKUP("avgl",[1]pl!$T:$T,pos!L28),)</f>
        <v>5.3</v>
      </c>
      <c r="M27" s="34">
        <f>IFERROR(HLOOKUP("avgl",[1]pl!$T:$T,pos!M28),)</f>
        <v>5.3</v>
      </c>
      <c r="N27" s="34">
        <f>IFERROR(HLOOKUP("avgl",[1]pl!$T:$T,pos!N28),)</f>
        <v>7.1</v>
      </c>
      <c r="O27" s="34">
        <f>IFERROR(HLOOKUP("avgl",[1]pl!$T:$T,pos!O28),)</f>
        <v>2.7</v>
      </c>
      <c r="Q27" s="34">
        <f>IFERROR(HLOOKUP("avgl",[1]pl!$T:$T,pos!Q28),)</f>
        <v>4.8</v>
      </c>
      <c r="R27" s="34">
        <f>IFERROR(HLOOKUP("avgl",[1]pl!$T:$T,pos!R28),)</f>
        <v>5.5</v>
      </c>
      <c r="S27" s="34">
        <f>IFERROR(HLOOKUP("avgl",[1]pl!$T:$T,pos!S28),)</f>
        <v>5.2</v>
      </c>
      <c r="T27" s="34">
        <f>IFERROR(HLOOKUP("avgl",[1]pl!$T:$T,pos!T28),)</f>
        <v>5</v>
      </c>
      <c r="U27" s="34">
        <f>IFERROR(HLOOKUP("avgl",[1]pl!$T:$T,pos!U28),)</f>
        <v>4.2</v>
      </c>
      <c r="V27" s="34">
        <f>IFERROR(HLOOKUP("avgl",[1]pl!$T:$T,pos!V28),)</f>
        <v>5.0999999999999996</v>
      </c>
      <c r="W27" s="34">
        <f>IFERROR(HLOOKUP("avgl",[1]pl!$T:$T,pos!W28),)</f>
        <v>4.4000000000000004</v>
      </c>
      <c r="X27" s="34">
        <f>IFERROR(HLOOKUP("avgl",[1]pl!$T:$T,pos!X28),)</f>
        <v>7.1</v>
      </c>
      <c r="Y27" s="34">
        <f>IFERROR(HLOOKUP("avgl",[1]pl!$T:$T,pos!Y28),)</f>
        <v>4.5999999999999996</v>
      </c>
      <c r="Z27" s="34">
        <f>IFERROR(HLOOKUP("avgl",[1]pl!$T:$T,pos!Z28),)</f>
        <v>4.2</v>
      </c>
      <c r="AA27" s="34">
        <f>IFERROR(HLOOKUP("avgl",[1]pl!$T:$T,pos!AA28),)</f>
        <v>4.9000000000000004</v>
      </c>
      <c r="AB27" s="34">
        <f>IFERROR(HLOOKUP("avgl",[1]pl!$T:$T,pos!AB28),)</f>
        <v>6.3</v>
      </c>
      <c r="AC27" s="34">
        <f>IFERROR(HLOOKUP("avgl",[1]pl!$T:$T,pos!AC28),)</f>
        <v>5.0999999999999996</v>
      </c>
      <c r="AD27" s="34">
        <f>IFERROR(HLOOKUP("avgl",[1]pl!$T:$T,pos!AD28),)</f>
        <v>5.4</v>
      </c>
      <c r="AE27" s="34">
        <f>IFERROR(HLOOKUP("avgl",[1]pl!$T:$T,pos!AE28),)</f>
        <v>4.5</v>
      </c>
    </row>
    <row r="28" spans="1:31" x14ac:dyDescent="0.25">
      <c r="A28" s="34">
        <f>IFERROR(HLOOKUP("avgl",[1]pl!$T:$T,pos!A29),)</f>
        <v>7</v>
      </c>
      <c r="B28" s="34">
        <f>IFERROR(HLOOKUP("avgl",[1]pl!$T:$T,pos!B29),)</f>
        <v>7.1</v>
      </c>
      <c r="C28" s="34">
        <f>IFERROR(HLOOKUP("avgl",[1]pl!$T:$T,pos!C29),)</f>
        <v>5.5</v>
      </c>
      <c r="D28" s="34">
        <f>IFERROR(HLOOKUP("avgl",[1]pl!$T:$T,pos!D29),)</f>
        <v>5.4</v>
      </c>
      <c r="E28" s="34">
        <f>IFERROR(HLOOKUP("avgl",[1]pl!$T:$T,pos!E29),)</f>
        <v>2.8</v>
      </c>
      <c r="F28" s="34">
        <f>IFERROR(HLOOKUP("avgl",[1]pl!$T:$T,pos!F29),)</f>
        <v>5.0999999999999996</v>
      </c>
      <c r="G28" s="34">
        <f>IFERROR(HLOOKUP("avgl",[1]pl!$T:$T,pos!G29),)</f>
        <v>3</v>
      </c>
      <c r="H28" s="34">
        <f>IFERROR(HLOOKUP("avgl",[1]pl!$T:$T,pos!H29),)</f>
        <v>5.5</v>
      </c>
      <c r="I28" s="34">
        <f>IFERROR(HLOOKUP("avgl",[1]pl!$T:$T,pos!I29),)</f>
        <v>4.5999999999999996</v>
      </c>
      <c r="J28" s="34">
        <f>IFERROR(HLOOKUP("avgl",[1]pl!$T:$T,pos!J29),)</f>
        <v>4.9000000000000004</v>
      </c>
      <c r="K28" s="34">
        <f>IFERROR(HLOOKUP("avgl",[1]pl!$T:$T,pos!K29),)</f>
        <v>4.5</v>
      </c>
      <c r="L28" s="34">
        <f>IFERROR(HLOOKUP("avgl",[1]pl!$T:$T,pos!L29),)</f>
        <v>4.7</v>
      </c>
      <c r="M28" s="34">
        <f>IFERROR(HLOOKUP("avgl",[1]pl!$T:$T,pos!M29),)</f>
        <v>5.2</v>
      </c>
      <c r="N28" s="34">
        <f>IFERROR(HLOOKUP("avgl",[1]pl!$T:$T,pos!N29),)</f>
        <v>5</v>
      </c>
      <c r="O28" s="34">
        <f>IFERROR(HLOOKUP("avgl",[1]pl!$T:$T,pos!O29),)</f>
        <v>5</v>
      </c>
      <c r="Q28" s="34">
        <f>IFERROR(HLOOKUP("avgl",[1]pl!$T:$T,pos!Q29),)</f>
        <v>6.6</v>
      </c>
      <c r="R28" s="34">
        <f>IFERROR(HLOOKUP("avgl",[1]pl!$T:$T,pos!R29),)</f>
        <v>3.7</v>
      </c>
      <c r="S28" s="34">
        <f>IFERROR(HLOOKUP("avgl",[1]pl!$T:$T,pos!S29),)</f>
        <v>3.9</v>
      </c>
      <c r="T28" s="34">
        <f>IFERROR(HLOOKUP("avgl",[1]pl!$T:$T,pos!T29),)</f>
        <v>7.4</v>
      </c>
      <c r="U28" s="34">
        <f>IFERROR(HLOOKUP("avgl",[1]pl!$T:$T,pos!U29),)</f>
        <v>3.6</v>
      </c>
      <c r="V28" s="34">
        <f>IFERROR(HLOOKUP("avgl",[1]pl!$T:$T,pos!V29),)</f>
        <v>4.9000000000000004</v>
      </c>
      <c r="W28" s="34">
        <f>IFERROR(HLOOKUP("avgl",[1]pl!$T:$T,pos!W29),)</f>
        <v>4.9000000000000004</v>
      </c>
      <c r="X28" s="34">
        <f>IFERROR(HLOOKUP("avgl",[1]pl!$T:$T,pos!X29),)</f>
        <v>5.9</v>
      </c>
      <c r="Y28" s="34">
        <f>IFERROR(HLOOKUP("avgl",[1]pl!$T:$T,pos!Y29),)</f>
        <v>3.7</v>
      </c>
      <c r="Z28" s="34">
        <f>IFERROR(HLOOKUP("avgl",[1]pl!$T:$T,pos!Z29),)</f>
        <v>4.9000000000000004</v>
      </c>
      <c r="AA28" s="34">
        <f>IFERROR(HLOOKUP("avgl",[1]pl!$T:$T,pos!AA29),)</f>
        <v>4.5999999999999996</v>
      </c>
      <c r="AB28" s="34">
        <f>IFERROR(HLOOKUP("avgl",[1]pl!$T:$T,pos!AB29),)</f>
        <v>6.2</v>
      </c>
      <c r="AC28" s="34">
        <f>IFERROR(HLOOKUP("avgl",[1]pl!$T:$T,pos!AC29),)</f>
        <v>3.4</v>
      </c>
      <c r="AD28" s="34">
        <f>IFERROR(HLOOKUP("avgl",[1]pl!$T:$T,pos!AD29),)</f>
        <v>5.5</v>
      </c>
      <c r="AE28" s="34">
        <f>IFERROR(HLOOKUP("avgl",[1]pl!$T:$T,pos!AE29),)</f>
        <v>3.4</v>
      </c>
    </row>
    <row r="29" spans="1:31" x14ac:dyDescent="0.25">
      <c r="A29" s="34">
        <f>IFERROR(HLOOKUP("avgl",[1]pl!$T:$T,pos!A30),)</f>
        <v>5.0999999999999996</v>
      </c>
      <c r="B29" s="34">
        <f>IFERROR(HLOOKUP("avgl",[1]pl!$T:$T,pos!B30),)</f>
        <v>5.3</v>
      </c>
      <c r="C29" s="34">
        <f>IFERROR(HLOOKUP("avgl",[1]pl!$T:$T,pos!C30),)</f>
        <v>5.0999999999999996</v>
      </c>
      <c r="D29" s="34">
        <f>IFERROR(HLOOKUP("avgl",[1]pl!$T:$T,pos!D30),)</f>
        <v>4.2</v>
      </c>
      <c r="E29" s="34">
        <f>IFERROR(HLOOKUP("avgl",[1]pl!$T:$T,pos!E30),)</f>
        <v>5.4</v>
      </c>
      <c r="F29" s="34">
        <f>IFERROR(HLOOKUP("avgl",[1]pl!$T:$T,pos!F30),)</f>
        <v>7.9</v>
      </c>
      <c r="G29" s="34">
        <f>IFERROR(HLOOKUP("avgl",[1]pl!$T:$T,pos!G30),)</f>
        <v>3.2</v>
      </c>
      <c r="H29" s="34">
        <f>IFERROR(HLOOKUP("avgl",[1]pl!$T:$T,pos!H30),)</f>
        <v>5.3</v>
      </c>
      <c r="I29" s="34">
        <f>IFERROR(HLOOKUP("avgl",[1]pl!$T:$T,pos!I30),)</f>
        <v>4.7</v>
      </c>
      <c r="J29" s="34">
        <f>IFERROR(HLOOKUP("avgl",[1]pl!$T:$T,pos!J30),)</f>
        <v>4.0999999999999996</v>
      </c>
      <c r="K29" s="34">
        <f>IFERROR(HLOOKUP("avgl",[1]pl!$T:$T,pos!K30),)</f>
        <v>2.9</v>
      </c>
      <c r="L29" s="34">
        <f>IFERROR(HLOOKUP("avgl",[1]pl!$T:$T,pos!L30),)</f>
        <v>4.9000000000000004</v>
      </c>
      <c r="M29" s="34">
        <f>IFERROR(HLOOKUP("avgl",[1]pl!$T:$T,pos!M30),)</f>
        <v>4.9000000000000004</v>
      </c>
      <c r="N29" s="34">
        <f>IFERROR(HLOOKUP("avgl",[1]pl!$T:$T,pos!N30),)</f>
        <v>3.9</v>
      </c>
      <c r="O29" s="34">
        <f>IFERROR(HLOOKUP("avgl",[1]pl!$T:$T,pos!O30),)</f>
        <v>4.9000000000000004</v>
      </c>
      <c r="Q29" s="34">
        <f>IFERROR(HLOOKUP("avgl",[1]pl!$T:$T,pos!Q30),)</f>
        <v>4.7</v>
      </c>
      <c r="R29" s="34">
        <f>IFERROR(HLOOKUP("avgl",[1]pl!$T:$T,pos!R30),)</f>
        <v>5.5</v>
      </c>
      <c r="S29" s="34">
        <f>IFERROR(HLOOKUP("avgl",[1]pl!$T:$T,pos!S30),)</f>
        <v>3.7</v>
      </c>
      <c r="T29" s="34">
        <f>IFERROR(HLOOKUP("avgl",[1]pl!$T:$T,pos!T30),)</f>
        <v>2.8</v>
      </c>
      <c r="U29" s="34">
        <f>IFERROR(HLOOKUP("avgl",[1]pl!$T:$T,pos!U30),)</f>
        <v>3.3</v>
      </c>
      <c r="V29" s="34">
        <f>IFERROR(HLOOKUP("avgl",[1]pl!$T:$T,pos!V30),)</f>
        <v>3.1</v>
      </c>
      <c r="W29" s="34">
        <f>IFERROR(HLOOKUP("avgl",[1]pl!$T:$T,pos!W30),)</f>
        <v>4.5</v>
      </c>
      <c r="X29" s="34">
        <f>IFERROR(HLOOKUP("avgl",[1]pl!$T:$T,pos!X30),)</f>
        <v>4.9000000000000004</v>
      </c>
      <c r="Y29" s="34">
        <f>IFERROR(HLOOKUP("avgl",[1]pl!$T:$T,pos!Y30),)</f>
        <v>6</v>
      </c>
      <c r="Z29" s="34">
        <f>IFERROR(HLOOKUP("avgl",[1]pl!$T:$T,pos!Z30),)</f>
        <v>5.0999999999999996</v>
      </c>
      <c r="AA29" s="34">
        <f>IFERROR(HLOOKUP("avgl",[1]pl!$T:$T,pos!AA30),)</f>
        <v>4.5999999999999996</v>
      </c>
      <c r="AB29" s="34">
        <f>IFERROR(HLOOKUP("avgl",[1]pl!$T:$T,pos!AB30),)</f>
        <v>4.8</v>
      </c>
      <c r="AC29" s="34">
        <f>IFERROR(HLOOKUP("avgl",[1]pl!$T:$T,pos!AC30),)</f>
        <v>6.2</v>
      </c>
      <c r="AD29" s="34">
        <f>IFERROR(HLOOKUP("avgl",[1]pl!$T:$T,pos!AD30),)</f>
        <v>5.4</v>
      </c>
      <c r="AE29" s="34">
        <f>IFERROR(HLOOKUP("avgl",[1]pl!$T:$T,pos!AE30),)</f>
        <v>3.1</v>
      </c>
    </row>
    <row r="30" spans="1:31" x14ac:dyDescent="0.25">
      <c r="A30" s="34">
        <f>IFERROR(HLOOKUP("avgl",[1]pl!$T:$T,pos!A31),)</f>
        <v>6.1</v>
      </c>
      <c r="B30" s="34">
        <f>IFERROR(HLOOKUP("avgl",[1]pl!$T:$T,pos!B31),)</f>
        <v>4.0999999999999996</v>
      </c>
      <c r="C30" s="34">
        <f>IFERROR(HLOOKUP("avgl",[1]pl!$T:$T,pos!C31),)</f>
        <v>5</v>
      </c>
      <c r="D30" s="34">
        <f>IFERROR(HLOOKUP("avgl",[1]pl!$T:$T,pos!D31),)</f>
        <v>4.5</v>
      </c>
      <c r="E30" s="34">
        <f>IFERROR(HLOOKUP("avgl",[1]pl!$T:$T,pos!E31),)</f>
        <v>4.3</v>
      </c>
      <c r="F30" s="34">
        <f>IFERROR(HLOOKUP("avgl",[1]pl!$T:$T,pos!F31),)</f>
        <v>6.9</v>
      </c>
      <c r="G30" s="34">
        <f>IFERROR(HLOOKUP("avgl",[1]pl!$T:$T,pos!G31),)</f>
        <v>5.0999999999999996</v>
      </c>
      <c r="H30" s="34">
        <f>IFERROR(HLOOKUP("avgl",[1]pl!$T:$T,pos!H31),)</f>
        <v>6.3</v>
      </c>
      <c r="I30" s="34">
        <f>IFERROR(HLOOKUP("avgl",[1]pl!$T:$T,pos!I31),)</f>
        <v>4.5</v>
      </c>
      <c r="J30" s="34">
        <f>IFERROR(HLOOKUP("avgl",[1]pl!$T:$T,pos!J31),)</f>
        <v>6.1</v>
      </c>
      <c r="K30" s="34">
        <f>IFERROR(HLOOKUP("avgl",[1]pl!$T:$T,pos!K31),)</f>
        <v>6.4</v>
      </c>
      <c r="L30" s="34">
        <f>IFERROR(HLOOKUP("avgl",[1]pl!$T:$T,pos!L31),)</f>
        <v>4.4000000000000004</v>
      </c>
      <c r="M30" s="34">
        <f>IFERROR(HLOOKUP("avgl",[1]pl!$T:$T,pos!M31),)</f>
        <v>4.7</v>
      </c>
      <c r="N30" s="34">
        <f>IFERROR(HLOOKUP("avgl",[1]pl!$T:$T,pos!N31),)</f>
        <v>3.8</v>
      </c>
      <c r="O30" s="34">
        <f>IFERROR(HLOOKUP("avgl",[1]pl!$T:$T,pos!O31),)</f>
        <v>5.4</v>
      </c>
      <c r="Q30" s="34">
        <f>IFERROR(HLOOKUP("avgl",[1]pl!$T:$T,pos!Q31),)</f>
        <v>6.6</v>
      </c>
      <c r="R30" s="34">
        <f>IFERROR(HLOOKUP("avgl",[1]pl!$T:$T,pos!R31),)</f>
        <v>5.6</v>
      </c>
      <c r="S30" s="34">
        <f>IFERROR(HLOOKUP("avgl",[1]pl!$T:$T,pos!S31),)</f>
        <v>5.7</v>
      </c>
      <c r="T30" s="34">
        <f>IFERROR(HLOOKUP("avgl",[1]pl!$T:$T,pos!T31),)</f>
        <v>4.0999999999999996</v>
      </c>
      <c r="U30" s="34">
        <f>IFERROR(HLOOKUP("avgl",[1]pl!$T:$T,pos!U31),)</f>
        <v>3.7</v>
      </c>
      <c r="V30" s="34">
        <f>IFERROR(HLOOKUP("avgl",[1]pl!$T:$T,pos!V31),)</f>
        <v>3.9</v>
      </c>
      <c r="W30" s="34">
        <f>IFERROR(HLOOKUP("avgl",[1]pl!$T:$T,pos!W31),)</f>
        <v>2.8</v>
      </c>
      <c r="X30" s="34">
        <f>IFERROR(HLOOKUP("avgl",[1]pl!$T:$T,pos!X31),)</f>
        <v>5.7</v>
      </c>
      <c r="Y30" s="34">
        <f>IFERROR(HLOOKUP("avgl",[1]pl!$T:$T,pos!Y31),)</f>
        <v>5.7</v>
      </c>
      <c r="Z30" s="34">
        <f>IFERROR(HLOOKUP("avgl",[1]pl!$T:$T,pos!Z31),)</f>
        <v>4.8</v>
      </c>
      <c r="AA30" s="34">
        <f>IFERROR(HLOOKUP("avgl",[1]pl!$T:$T,pos!AA31),)</f>
        <v>5.7</v>
      </c>
      <c r="AB30" s="34">
        <f>IFERROR(HLOOKUP("avgl",[1]pl!$T:$T,pos!AB31),)</f>
        <v>5.0999999999999996</v>
      </c>
      <c r="AC30" s="34">
        <f>IFERROR(HLOOKUP("avgl",[1]pl!$T:$T,pos!AC31),)</f>
        <v>7</v>
      </c>
      <c r="AD30" s="34">
        <f>IFERROR(HLOOKUP("avgl",[1]pl!$T:$T,pos!AD31),)</f>
        <v>3.8</v>
      </c>
      <c r="AE30" s="34">
        <f>IFERROR(HLOOKUP("avgl",[1]pl!$T:$T,pos!AE31),)</f>
        <v>6.9</v>
      </c>
    </row>
    <row r="31" spans="1:31" x14ac:dyDescent="0.25">
      <c r="A31" s="34">
        <f>IFERROR(HLOOKUP("avgl",[1]pl!$T:$T,pos!A32),)</f>
        <v>4.4000000000000004</v>
      </c>
      <c r="B31" s="34">
        <f>IFERROR(HLOOKUP("avgl",[1]pl!$T:$T,pos!B32),)</f>
        <v>3.6</v>
      </c>
      <c r="C31" s="34">
        <f>IFERROR(HLOOKUP("avgl",[1]pl!$T:$T,pos!C32),)</f>
        <v>4.5999999999999996</v>
      </c>
      <c r="D31" s="34">
        <f>IFERROR(HLOOKUP("avgl",[1]pl!$T:$T,pos!D32),)</f>
        <v>2.5</v>
      </c>
      <c r="E31" s="34">
        <f>IFERROR(HLOOKUP("avgl",[1]pl!$T:$T,pos!E32),)</f>
        <v>5.0999999999999996</v>
      </c>
      <c r="F31" s="34">
        <f>IFERROR(HLOOKUP("avgl",[1]pl!$T:$T,pos!F32),)</f>
        <v>3.1</v>
      </c>
      <c r="G31" s="34">
        <f>IFERROR(HLOOKUP("avgl",[1]pl!$T:$T,pos!G32),)</f>
        <v>0</v>
      </c>
      <c r="H31" s="34">
        <f>IFERROR(HLOOKUP("avgl",[1]pl!$T:$T,pos!H32),)</f>
        <v>5.7</v>
      </c>
      <c r="I31" s="34">
        <f>IFERROR(HLOOKUP("avgl",[1]pl!$T:$T,pos!I32),)</f>
        <v>5.2</v>
      </c>
      <c r="J31" s="34">
        <f>IFERROR(HLOOKUP("avgl",[1]pl!$T:$T,pos!J32),)</f>
        <v>4.2</v>
      </c>
      <c r="K31" s="34">
        <f>IFERROR(HLOOKUP("avgl",[1]pl!$T:$T,pos!K32),)</f>
        <v>2.5</v>
      </c>
      <c r="L31" s="34">
        <f>IFERROR(HLOOKUP("avgl",[1]pl!$T:$T,pos!L32),)</f>
        <v>5.7</v>
      </c>
      <c r="M31" s="34">
        <f>IFERROR(HLOOKUP("avgl",[1]pl!$T:$T,pos!M32),)</f>
        <v>3.1</v>
      </c>
      <c r="N31" s="34">
        <f>IFERROR(HLOOKUP("avgl",[1]pl!$T:$T,pos!N32),)</f>
        <v>2.5</v>
      </c>
      <c r="O31" s="34">
        <f>IFERROR(HLOOKUP("avgl",[1]pl!$T:$T,pos!O32),)</f>
        <v>3.1</v>
      </c>
      <c r="Q31" s="34">
        <f>IFERROR(HLOOKUP("avgl",[1]pl!$T:$T,pos!Q32),)</f>
        <v>5.2</v>
      </c>
      <c r="R31" s="34">
        <f>IFERROR(HLOOKUP("avgl",[1]pl!$T:$T,pos!R32),)</f>
        <v>1.7</v>
      </c>
      <c r="S31" s="34">
        <f>IFERROR(HLOOKUP("avgl",[1]pl!$T:$T,pos!S32),)</f>
        <v>5.6</v>
      </c>
      <c r="T31" s="34">
        <f>IFERROR(HLOOKUP("avgl",[1]pl!$T:$T,pos!T32),)</f>
        <v>5.0999999999999996</v>
      </c>
      <c r="U31" s="34">
        <f>IFERROR(HLOOKUP("avgl",[1]pl!$T:$T,pos!U32),)</f>
        <v>5.5</v>
      </c>
      <c r="V31" s="34">
        <f>IFERROR(HLOOKUP("avgl",[1]pl!$T:$T,pos!V32),)</f>
        <v>2.7</v>
      </c>
      <c r="W31" s="34">
        <f>IFERROR(HLOOKUP("avgl",[1]pl!$T:$T,pos!W32),)</f>
        <v>3.5</v>
      </c>
      <c r="X31" s="34">
        <f>IFERROR(HLOOKUP("avgl",[1]pl!$T:$T,pos!X32),)</f>
        <v>5</v>
      </c>
      <c r="Y31" s="34">
        <f>IFERROR(HLOOKUP("avgl",[1]pl!$T:$T,pos!Y32),)</f>
        <v>2.6</v>
      </c>
      <c r="Z31" s="34">
        <f>IFERROR(HLOOKUP("avgl",[1]pl!$T:$T,pos!Z32),)</f>
        <v>6.6</v>
      </c>
      <c r="AA31" s="34">
        <f>IFERROR(HLOOKUP("avgl",[1]pl!$T:$T,pos!AA32),)</f>
        <v>3.1</v>
      </c>
      <c r="AB31" s="34">
        <f>IFERROR(HLOOKUP("avgl",[1]pl!$T:$T,pos!AB32),)</f>
        <v>7.6</v>
      </c>
      <c r="AC31" s="34">
        <f>IFERROR(HLOOKUP("avgl",[1]pl!$T:$T,pos!AC32),)</f>
        <v>3.1</v>
      </c>
      <c r="AD31" s="34">
        <f>IFERROR(HLOOKUP("avgl",[1]pl!$T:$T,pos!AD32),)</f>
        <v>4.3</v>
      </c>
      <c r="AE31" s="34">
        <f>IFERROR(HLOOKUP("avgl",[1]pl!$T:$T,pos!AE32),)</f>
        <v>6.3</v>
      </c>
    </row>
    <row r="32" spans="1:31" x14ac:dyDescent="0.25">
      <c r="A32" s="34">
        <f>IFERROR(HLOOKUP("avgl",[1]pl!$T:$T,pos!A33),)</f>
        <v>0</v>
      </c>
      <c r="B32" s="34">
        <f>IFERROR(HLOOKUP("avgl",[1]pl!$T:$T,pos!B33),)</f>
        <v>3</v>
      </c>
      <c r="C32" s="34">
        <f>IFERROR(HLOOKUP("avgl",[1]pl!$T:$T,pos!C33),)</f>
        <v>3.1</v>
      </c>
      <c r="D32" s="34">
        <f>IFERROR(HLOOKUP("avgl",[1]pl!$T:$T,pos!D33),)</f>
        <v>4.0999999999999996</v>
      </c>
      <c r="E32" s="34">
        <f>IFERROR(HLOOKUP("avgl",[1]pl!$T:$T,pos!E33),)</f>
        <v>5.0999999999999996</v>
      </c>
      <c r="F32" s="34">
        <f>IFERROR(HLOOKUP("avgl",[1]pl!$T:$T,pos!F33),)</f>
        <v>6.1</v>
      </c>
      <c r="G32" s="34">
        <f>IFERROR(HLOOKUP("avgl",[1]pl!$T:$T,pos!G33),)</f>
        <v>5.5</v>
      </c>
      <c r="H32" s="34">
        <f>IFERROR(HLOOKUP("avgl",[1]pl!$T:$T,pos!H33),)</f>
        <v>4.8</v>
      </c>
      <c r="I32" s="34">
        <f>IFERROR(HLOOKUP("avgl",[1]pl!$T:$T,pos!I33),)</f>
        <v>5.3</v>
      </c>
      <c r="J32" s="34">
        <f>IFERROR(HLOOKUP("avgl",[1]pl!$T:$T,pos!J33),)</f>
        <v>5.5</v>
      </c>
      <c r="K32" s="34">
        <f>IFERROR(HLOOKUP("avgl",[1]pl!$T:$T,pos!K33),)</f>
        <v>5.8</v>
      </c>
      <c r="L32" s="34">
        <f>IFERROR(HLOOKUP("avgl",[1]pl!$T:$T,pos!L33),)</f>
        <v>5.2</v>
      </c>
      <c r="M32" s="34">
        <f>IFERROR(HLOOKUP("avgl",[1]pl!$T:$T,pos!M33),)</f>
        <v>3</v>
      </c>
      <c r="N32" s="34">
        <f>IFERROR(HLOOKUP("avgl",[1]pl!$T:$T,pos!N33),)</f>
        <v>4.5</v>
      </c>
      <c r="O32" s="34">
        <f>IFERROR(HLOOKUP("avgl",[1]pl!$T:$T,pos!O33),)</f>
        <v>2.7</v>
      </c>
      <c r="Q32" s="34">
        <f>IFERROR(HLOOKUP("avgl",[1]pl!$T:$T,pos!Q33),)</f>
        <v>3.3</v>
      </c>
      <c r="R32" s="34">
        <f>IFERROR(HLOOKUP("avgl",[1]pl!$T:$T,pos!R33),)</f>
        <v>5.2</v>
      </c>
      <c r="S32" s="34">
        <f>IFERROR(HLOOKUP("avgl",[1]pl!$T:$T,pos!S33),)</f>
        <v>5.8</v>
      </c>
      <c r="T32" s="34">
        <f>IFERROR(HLOOKUP("avgl",[1]pl!$T:$T,pos!T33),)</f>
        <v>1.5</v>
      </c>
      <c r="U32" s="34">
        <f>IFERROR(HLOOKUP("avgl",[1]pl!$T:$T,pos!U33),)</f>
        <v>6.6</v>
      </c>
      <c r="V32" s="34">
        <f>IFERROR(HLOOKUP("avgl",[1]pl!$T:$T,pos!V33),)</f>
        <v>7</v>
      </c>
      <c r="W32" s="34">
        <f>IFERROR(HLOOKUP("avgl",[1]pl!$T:$T,pos!W33),)</f>
        <v>6</v>
      </c>
      <c r="X32" s="34">
        <f>IFERROR(HLOOKUP("avgl",[1]pl!$T:$T,pos!X33),)</f>
        <v>5.5</v>
      </c>
      <c r="Y32" s="34">
        <f>IFERROR(HLOOKUP("avgl",[1]pl!$T:$T,pos!Y33),)</f>
        <v>5.7</v>
      </c>
      <c r="Z32" s="34">
        <f>IFERROR(HLOOKUP("avgl",[1]pl!$T:$T,pos!Z33),)</f>
        <v>5.8</v>
      </c>
      <c r="AA32" s="34">
        <f>IFERROR(HLOOKUP("avgl",[1]pl!$T:$T,pos!AA33),)</f>
        <v>2.7</v>
      </c>
      <c r="AB32" s="34">
        <f>IFERROR(HLOOKUP("avgl",[1]pl!$T:$T,pos!AB33),)</f>
        <v>3.4</v>
      </c>
      <c r="AC32" s="34">
        <f>IFERROR(HLOOKUP("avgl",[1]pl!$T:$T,pos!AC33),)</f>
        <v>2.4</v>
      </c>
      <c r="AD32" s="34">
        <f>IFERROR(HLOOKUP("avgl",[1]pl!$T:$T,pos!AD33),)</f>
        <v>6.6</v>
      </c>
      <c r="AE32" s="34">
        <f>IFERROR(HLOOKUP("avgl",[1]pl!$T:$T,pos!AE33),)</f>
        <v>3.2</v>
      </c>
    </row>
    <row r="33" spans="1:31" x14ac:dyDescent="0.25">
      <c r="A33" s="34">
        <f>IFERROR(HLOOKUP("avgl",[1]pl!$T:$T,pos!A34),)</f>
        <v>4.5</v>
      </c>
      <c r="B33" s="34">
        <f>IFERROR(HLOOKUP("avgl",[1]pl!$T:$T,pos!B34),)</f>
        <v>3.5</v>
      </c>
      <c r="C33" s="34">
        <f>IFERROR(HLOOKUP("avgl",[1]pl!$T:$T,pos!C34),)</f>
        <v>4.9000000000000004</v>
      </c>
      <c r="D33" s="34">
        <f>IFERROR(HLOOKUP("avgl",[1]pl!$T:$T,pos!D34),)</f>
        <v>5.0999999999999996</v>
      </c>
      <c r="E33" s="34">
        <f>IFERROR(HLOOKUP("avgl",[1]pl!$T:$T,pos!E34),)</f>
        <v>2.9</v>
      </c>
      <c r="F33" s="34">
        <f>IFERROR(HLOOKUP("avgl",[1]pl!$T:$T,pos!F34),)</f>
        <v>5</v>
      </c>
      <c r="G33" s="34">
        <f>IFERROR(HLOOKUP("avgl",[1]pl!$T:$T,pos!G34),)</f>
        <v>7.1</v>
      </c>
      <c r="H33" s="34">
        <f>IFERROR(HLOOKUP("avgl",[1]pl!$T:$T,pos!H34),)</f>
        <v>2.2000000000000002</v>
      </c>
      <c r="I33" s="34">
        <f>IFERROR(HLOOKUP("avgl",[1]pl!$T:$T,pos!I34),)</f>
        <v>5.2</v>
      </c>
      <c r="J33" s="34">
        <f>IFERROR(HLOOKUP("avgl",[1]pl!$T:$T,pos!J34),)</f>
        <v>4.2</v>
      </c>
      <c r="K33" s="34">
        <f>IFERROR(HLOOKUP("avgl",[1]pl!$T:$T,pos!K34),)</f>
        <v>3</v>
      </c>
      <c r="L33" s="34">
        <f>IFERROR(HLOOKUP("avgl",[1]pl!$T:$T,pos!L34),)</f>
        <v>4.5</v>
      </c>
      <c r="M33" s="34">
        <f>IFERROR(HLOOKUP("avgl",[1]pl!$T:$T,pos!M34),)</f>
        <v>5.0999999999999996</v>
      </c>
      <c r="N33" s="34">
        <f>IFERROR(HLOOKUP("avgl",[1]pl!$T:$T,pos!N34),)</f>
        <v>2.9</v>
      </c>
      <c r="O33" s="34">
        <f>IFERROR(HLOOKUP("avgl",[1]pl!$T:$T,pos!O34),)</f>
        <v>3.5</v>
      </c>
      <c r="Q33" s="34">
        <f>IFERROR(HLOOKUP("avgl",[1]pl!$T:$T,pos!Q34),)</f>
        <v>3</v>
      </c>
      <c r="R33" s="34">
        <f>IFERROR(HLOOKUP("avgl",[1]pl!$T:$T,pos!R34),)</f>
        <v>4.9000000000000004</v>
      </c>
      <c r="S33" s="34">
        <f>IFERROR(HLOOKUP("avgl",[1]pl!$T:$T,pos!S34),)</f>
        <v>3.2</v>
      </c>
      <c r="T33" s="34">
        <f>IFERROR(HLOOKUP("avgl",[1]pl!$T:$T,pos!T34),)</f>
        <v>5.7</v>
      </c>
      <c r="U33" s="34">
        <f>IFERROR(HLOOKUP("avgl",[1]pl!$T:$T,pos!U34),)</f>
        <v>4.3</v>
      </c>
      <c r="V33" s="34">
        <f>IFERROR(HLOOKUP("avgl",[1]pl!$T:$T,pos!V34),)</f>
        <v>2.9</v>
      </c>
      <c r="W33" s="34">
        <f>IFERROR(HLOOKUP("avgl",[1]pl!$T:$T,pos!W34),)</f>
        <v>4.4000000000000004</v>
      </c>
      <c r="X33" s="34">
        <f>IFERROR(HLOOKUP("avgl",[1]pl!$T:$T,pos!X34),)</f>
        <v>1.5</v>
      </c>
      <c r="Y33" s="34">
        <f>IFERROR(HLOOKUP("avgl",[1]pl!$T:$T,pos!Y34),)</f>
        <v>4.0999999999999996</v>
      </c>
      <c r="Z33" s="34">
        <f>IFERROR(HLOOKUP("avgl",[1]pl!$T:$T,pos!Z34),)</f>
        <v>6.5</v>
      </c>
      <c r="AA33" s="34">
        <f>IFERROR(HLOOKUP("avgl",[1]pl!$T:$T,pos!AA34),)</f>
        <v>6.9</v>
      </c>
      <c r="AB33" s="34">
        <f>IFERROR(HLOOKUP("avgl",[1]pl!$T:$T,pos!AB34),)</f>
        <v>5.9</v>
      </c>
      <c r="AC33" s="34">
        <f>IFERROR(HLOOKUP("avgl",[1]pl!$T:$T,pos!AC34),)</f>
        <v>5.4</v>
      </c>
      <c r="AD33" s="34">
        <f>IFERROR(HLOOKUP("avgl",[1]pl!$T:$T,pos!AD34),)</f>
        <v>5.0999999999999996</v>
      </c>
      <c r="AE33" s="34">
        <f>IFERROR(HLOOKUP("avgl",[1]pl!$T:$T,pos!AE34),)</f>
        <v>3.4</v>
      </c>
    </row>
    <row r="34" spans="1:31" x14ac:dyDescent="0.25">
      <c r="A34" s="34">
        <f>IFERROR(HLOOKUP("avgl",[1]pl!$T:$T,pos!A35),)</f>
        <v>4.7</v>
      </c>
      <c r="B34" s="34">
        <f>IFERROR(HLOOKUP("avgl",[1]pl!$T:$T,pos!B35),)</f>
        <v>3.1</v>
      </c>
      <c r="C34" s="34">
        <f>IFERROR(HLOOKUP("avgl",[1]pl!$T:$T,pos!C35),)</f>
        <v>5.0999999999999996</v>
      </c>
      <c r="D34" s="34">
        <f>IFERROR(HLOOKUP("avgl",[1]pl!$T:$T,pos!D35),)</f>
        <v>3.2</v>
      </c>
      <c r="E34" s="34">
        <f>IFERROR(HLOOKUP("avgl",[1]pl!$T:$T,pos!E35),)</f>
        <v>7</v>
      </c>
      <c r="F34" s="34">
        <f>IFERROR(HLOOKUP("avgl",[1]pl!$T:$T,pos!F35),)</f>
        <v>5.9</v>
      </c>
      <c r="G34" s="34">
        <f>IFERROR(HLOOKUP("avgl",[1]pl!$T:$T,pos!G35),)</f>
        <v>2.2000000000000002</v>
      </c>
      <c r="H34" s="34">
        <f>IFERROR(HLOOKUP("avgl",[1]pl!$T:$T,pos!H35),)</f>
        <v>4.4000000000000004</v>
      </c>
      <c r="I34" s="34">
        <f>IFERROR(HLOOKUP("avgl",[1]pl!$T:$T,pos!I35),)</f>
        <v>2.7</v>
      </c>
      <c r="J34" s="34">
        <f>IFERROR(HLOOKUP("avgl",[1]pl!$T:$T,pos!J35),)</f>
        <v>4.2</v>
      </c>
      <c r="K34" s="34">
        <f>IFERROR(HLOOKUP("avgl",[1]pl!$T:$T,pos!K35),)</f>
        <v>3.3</v>
      </c>
      <c r="L34" s="34">
        <f>IFERROR(HLOOKUP("avgl",[1]pl!$T:$T,pos!L35),)</f>
        <v>2.8</v>
      </c>
      <c r="M34" s="34">
        <f>IFERROR(HLOOKUP("avgl",[1]pl!$T:$T,pos!M35),)</f>
        <v>2.7</v>
      </c>
      <c r="N34" s="34">
        <f>IFERROR(HLOOKUP("avgl",[1]pl!$T:$T,pos!N35),)</f>
        <v>2.2000000000000002</v>
      </c>
      <c r="O34" s="34">
        <f>IFERROR(HLOOKUP("avgl",[1]pl!$T:$T,pos!O35),)</f>
        <v>5.9</v>
      </c>
      <c r="Q34" s="34">
        <f>IFERROR(HLOOKUP("avgl",[1]pl!$T:$T,pos!Q35),)</f>
        <v>4.5999999999999996</v>
      </c>
      <c r="R34" s="34">
        <f>IFERROR(HLOOKUP("avgl",[1]pl!$T:$T,pos!R35),)</f>
        <v>7.3</v>
      </c>
      <c r="S34" s="34">
        <f>IFERROR(HLOOKUP("avgl",[1]pl!$T:$T,pos!S35),)</f>
        <v>3.1</v>
      </c>
      <c r="T34" s="34">
        <f>IFERROR(HLOOKUP("avgl",[1]pl!$T:$T,pos!T35),)</f>
        <v>5.6</v>
      </c>
      <c r="U34" s="34">
        <f>IFERROR(HLOOKUP("avgl",[1]pl!$T:$T,pos!U35),)</f>
        <v>4.8</v>
      </c>
      <c r="V34" s="34">
        <f>IFERROR(HLOOKUP("avgl",[1]pl!$T:$T,pos!V35),)</f>
        <v>3.7</v>
      </c>
      <c r="W34" s="34">
        <f>IFERROR(HLOOKUP("avgl",[1]pl!$T:$T,pos!W35),)</f>
        <v>3.5</v>
      </c>
      <c r="X34" s="34">
        <f>IFERROR(HLOOKUP("avgl",[1]pl!$T:$T,pos!X35),)</f>
        <v>1.4</v>
      </c>
      <c r="Y34" s="34">
        <f>IFERROR(HLOOKUP("avgl",[1]pl!$T:$T,pos!Y35),)</f>
        <v>4.0999999999999996</v>
      </c>
      <c r="Z34" s="34">
        <f>IFERROR(HLOOKUP("avgl",[1]pl!$T:$T,pos!Z35),)</f>
        <v>3.2</v>
      </c>
      <c r="AA34" s="34">
        <f>IFERROR(HLOOKUP("avgl",[1]pl!$T:$T,pos!AA35),)</f>
        <v>4.7</v>
      </c>
      <c r="AB34" s="34">
        <f>IFERROR(HLOOKUP("avgl",[1]pl!$T:$T,pos!AB35),)</f>
        <v>2.9</v>
      </c>
      <c r="AC34" s="34">
        <f>IFERROR(HLOOKUP("avgl",[1]pl!$T:$T,pos!AC35),)</f>
        <v>6.7</v>
      </c>
      <c r="AD34" s="34">
        <f>IFERROR(HLOOKUP("avgl",[1]pl!$T:$T,pos!AD35),)</f>
        <v>2.2000000000000002</v>
      </c>
      <c r="AE34" s="34">
        <f>IFERROR(HLOOKUP("avgl",[1]pl!$T:$T,pos!AE35),)</f>
        <v>5.7</v>
      </c>
    </row>
    <row r="35" spans="1:31" x14ac:dyDescent="0.25">
      <c r="A35" s="34">
        <f>IFERROR(HLOOKUP("avgl",[1]pl!$T:$T,pos!A36),)</f>
        <v>3.7</v>
      </c>
      <c r="B35" s="34">
        <f>IFERROR(HLOOKUP("avgl",[1]pl!$T:$T,pos!B36),)</f>
        <v>3.9</v>
      </c>
      <c r="C35" s="34">
        <f>IFERROR(HLOOKUP("avgl",[1]pl!$T:$T,pos!C36),)</f>
        <v>3.6</v>
      </c>
      <c r="D35" s="34">
        <f>IFERROR(HLOOKUP("avgl",[1]pl!$T:$T,pos!D36),)</f>
        <v>4.9000000000000004</v>
      </c>
      <c r="E35" s="34">
        <f>IFERROR(HLOOKUP("avgl",[1]pl!$T:$T,pos!E36),)</f>
        <v>6.4</v>
      </c>
      <c r="F35" s="34">
        <f>IFERROR(HLOOKUP("avgl",[1]pl!$T:$T,pos!F36),)</f>
        <v>4.3</v>
      </c>
      <c r="G35" s="34">
        <f>IFERROR(HLOOKUP("avgl",[1]pl!$T:$T,pos!G36),)</f>
        <v>5.0999999999999996</v>
      </c>
      <c r="H35" s="34">
        <f>IFERROR(HLOOKUP("avgl",[1]pl!$T:$T,pos!H36),)</f>
        <v>2.7</v>
      </c>
      <c r="I35" s="34">
        <f>IFERROR(HLOOKUP("avgl",[1]pl!$T:$T,pos!I36),)</f>
        <v>0</v>
      </c>
      <c r="J35" s="34">
        <f>IFERROR(HLOOKUP("avgl",[1]pl!$T:$T,pos!J36),)</f>
        <v>3.7</v>
      </c>
      <c r="K35" s="34">
        <f>IFERROR(HLOOKUP("avgl",[1]pl!$T:$T,pos!K36),)</f>
        <v>5.0999999999999996</v>
      </c>
      <c r="L35" s="34">
        <f>IFERROR(HLOOKUP("avgl",[1]pl!$T:$T,pos!L36),)</f>
        <v>6.2</v>
      </c>
      <c r="M35" s="34">
        <f>IFERROR(HLOOKUP("avgl",[1]pl!$T:$T,pos!M36),)</f>
        <v>5.6</v>
      </c>
      <c r="N35" s="34">
        <f>IFERROR(HLOOKUP("avgl",[1]pl!$T:$T,pos!N36),)</f>
        <v>5.3</v>
      </c>
      <c r="O35" s="34">
        <f>IFERROR(HLOOKUP("avgl",[1]pl!$T:$T,pos!O36),)</f>
        <v>4.9000000000000004</v>
      </c>
      <c r="Q35" s="34">
        <f>IFERROR(HLOOKUP("avgl",[1]pl!$T:$T,pos!Q36),)</f>
        <v>3.9</v>
      </c>
      <c r="R35" s="34">
        <f>IFERROR(HLOOKUP("avgl",[1]pl!$T:$T,pos!R36),)</f>
        <v>4</v>
      </c>
      <c r="S35" s="34">
        <f>IFERROR(HLOOKUP("avgl",[1]pl!$T:$T,pos!S36),)</f>
        <v>3.3</v>
      </c>
      <c r="T35" s="34">
        <f>IFERROR(HLOOKUP("avgl",[1]pl!$T:$T,pos!T36),)</f>
        <v>5.4</v>
      </c>
      <c r="U35" s="34">
        <f>IFERROR(HLOOKUP("avgl",[1]pl!$T:$T,pos!U36),)</f>
        <v>3.6</v>
      </c>
      <c r="V35" s="34">
        <f>IFERROR(HLOOKUP("avgl",[1]pl!$T:$T,pos!V36),)</f>
        <v>4.3</v>
      </c>
      <c r="W35" s="34">
        <f>IFERROR(HLOOKUP("avgl",[1]pl!$T:$T,pos!W36),)</f>
        <v>4.4000000000000004</v>
      </c>
      <c r="X35" s="34">
        <f>IFERROR(HLOOKUP("avgl",[1]pl!$T:$T,pos!X36),)</f>
        <v>2.9</v>
      </c>
      <c r="Y35" s="34">
        <f>IFERROR(HLOOKUP("avgl",[1]pl!$T:$T,pos!Y36),)</f>
        <v>5.8</v>
      </c>
      <c r="Z35" s="34">
        <f>IFERROR(HLOOKUP("avgl",[1]pl!$T:$T,pos!Z36),)</f>
        <v>5.6</v>
      </c>
      <c r="AA35" s="34">
        <f>IFERROR(HLOOKUP("avgl",[1]pl!$T:$T,pos!AA36),)</f>
        <v>4.4000000000000004</v>
      </c>
      <c r="AB35" s="34">
        <f>IFERROR(HLOOKUP("avgl",[1]pl!$T:$T,pos!AB36),)</f>
        <v>5.4</v>
      </c>
      <c r="AC35" s="34">
        <f>IFERROR(HLOOKUP("avgl",[1]pl!$T:$T,pos!AC36),)</f>
        <v>4.5</v>
      </c>
      <c r="AD35" s="34">
        <f>IFERROR(HLOOKUP("avgl",[1]pl!$T:$T,pos!AD36),)</f>
        <v>6.2</v>
      </c>
      <c r="AE35" s="34">
        <f>IFERROR(HLOOKUP("avgl",[1]pl!$T:$T,pos!AE36),)</f>
        <v>3.8</v>
      </c>
    </row>
    <row r="36" spans="1:31" x14ac:dyDescent="0.25">
      <c r="A36" s="34">
        <f>IFERROR(HLOOKUP("avgl",[1]pl!$T:$T,pos!A37),)</f>
        <v>6.2</v>
      </c>
      <c r="B36" s="34">
        <f>IFERROR(HLOOKUP("avgl",[1]pl!$T:$T,pos!B37),)</f>
        <v>2.2000000000000002</v>
      </c>
      <c r="C36" s="34">
        <f>IFERROR(HLOOKUP("avgl",[1]pl!$T:$T,pos!C37),)</f>
        <v>5.4</v>
      </c>
      <c r="D36" s="34">
        <f>IFERROR(HLOOKUP("avgl",[1]pl!$T:$T,pos!D37),)</f>
        <v>1</v>
      </c>
      <c r="E36" s="34">
        <f>IFERROR(HLOOKUP("avgl",[1]pl!$T:$T,pos!E37),)</f>
        <v>3.5</v>
      </c>
      <c r="F36" s="34">
        <f>IFERROR(HLOOKUP("avgl",[1]pl!$T:$T,pos!F37),)</f>
        <v>3.1</v>
      </c>
      <c r="G36" s="34">
        <f>IFERROR(HLOOKUP("avgl",[1]pl!$T:$T,pos!G37),)</f>
        <v>5.0999999999999996</v>
      </c>
      <c r="H36" s="34">
        <f>IFERROR(HLOOKUP("avgl",[1]pl!$T:$T,pos!H37),)</f>
        <v>2.9</v>
      </c>
      <c r="I36" s="34">
        <f>IFERROR(HLOOKUP("avgl",[1]pl!$T:$T,pos!I37),)</f>
        <v>0</v>
      </c>
      <c r="J36" s="34">
        <f>IFERROR(HLOOKUP("avgl",[1]pl!$T:$T,pos!J37),)</f>
        <v>1.4</v>
      </c>
      <c r="K36" s="34">
        <f>IFERROR(HLOOKUP("avgl",[1]pl!$T:$T,pos!K37),)</f>
        <v>3.4</v>
      </c>
      <c r="L36" s="34">
        <f>IFERROR(HLOOKUP("avgl",[1]pl!$T:$T,pos!L37),)</f>
        <v>1.8</v>
      </c>
      <c r="M36" s="34">
        <f>IFERROR(HLOOKUP("avgl",[1]pl!$T:$T,pos!M37),)</f>
        <v>3.3</v>
      </c>
      <c r="N36" s="34">
        <f>IFERROR(HLOOKUP("avgl",[1]pl!$T:$T,pos!N37),)</f>
        <v>5.9</v>
      </c>
      <c r="O36" s="34">
        <f>IFERROR(HLOOKUP("avgl",[1]pl!$T:$T,pos!O37),)</f>
        <v>2.8</v>
      </c>
      <c r="Q36" s="34">
        <f>IFERROR(HLOOKUP("avgl",[1]pl!$T:$T,pos!Q37),)</f>
        <v>4.9000000000000004</v>
      </c>
      <c r="R36" s="34">
        <f>IFERROR(HLOOKUP("avgl",[1]pl!$T:$T,pos!R37),)</f>
        <v>5.4</v>
      </c>
      <c r="S36" s="34">
        <f>IFERROR(HLOOKUP("avgl",[1]pl!$T:$T,pos!S37),)</f>
        <v>1.7</v>
      </c>
      <c r="T36" s="34">
        <f>IFERROR(HLOOKUP("avgl",[1]pl!$T:$T,pos!T37),)</f>
        <v>2.8</v>
      </c>
      <c r="U36" s="34">
        <f>IFERROR(HLOOKUP("avgl",[1]pl!$T:$T,pos!U37),)</f>
        <v>3.7</v>
      </c>
      <c r="V36" s="34">
        <f>IFERROR(HLOOKUP("avgl",[1]pl!$T:$T,pos!V37),)</f>
        <v>2</v>
      </c>
      <c r="W36" s="34">
        <f>IFERROR(HLOOKUP("avgl",[1]pl!$T:$T,pos!W37),)</f>
        <v>3.7</v>
      </c>
      <c r="X36" s="34">
        <f>IFERROR(HLOOKUP("avgl",[1]pl!$T:$T,pos!X37),)</f>
        <v>4.8</v>
      </c>
      <c r="Y36" s="34">
        <f>IFERROR(HLOOKUP("avgl",[1]pl!$T:$T,pos!Y37),)</f>
        <v>0</v>
      </c>
      <c r="Z36" s="34">
        <f>IFERROR(HLOOKUP("avgl",[1]pl!$T:$T,pos!Z37),)</f>
        <v>2.5</v>
      </c>
      <c r="AA36" s="34">
        <f>IFERROR(HLOOKUP("avgl",[1]pl!$T:$T,pos!AA37),)</f>
        <v>2.1</v>
      </c>
      <c r="AB36" s="34">
        <f>IFERROR(HLOOKUP("avgl",[1]pl!$T:$T,pos!AB37),)</f>
        <v>0</v>
      </c>
      <c r="AC36" s="34">
        <f>IFERROR(HLOOKUP("avgl",[1]pl!$T:$T,pos!AC37),)</f>
        <v>7</v>
      </c>
      <c r="AD36" s="34">
        <f>IFERROR(HLOOKUP("avgl",[1]pl!$T:$T,pos!AD37),)</f>
        <v>5.2</v>
      </c>
      <c r="AE36" s="34">
        <f>IFERROR(HLOOKUP("avgl",[1]pl!$T:$T,pos!AE37),)</f>
        <v>4.2</v>
      </c>
    </row>
    <row r="37" spans="1:31" x14ac:dyDescent="0.25">
      <c r="A37" s="34">
        <f>IFERROR(HLOOKUP("avgl",[1]pl!$T:$T,pos!A38),)</f>
        <v>5.6</v>
      </c>
      <c r="B37" s="34">
        <f>IFERROR(HLOOKUP("avgl",[1]pl!$T:$T,pos!B38),)</f>
        <v>4.0999999999999996</v>
      </c>
      <c r="C37" s="34">
        <f>IFERROR(HLOOKUP("avgl",[1]pl!$T:$T,pos!C38),)</f>
        <v>5</v>
      </c>
      <c r="D37" s="34">
        <f>IFERROR(HLOOKUP("avgl",[1]pl!$T:$T,pos!D38),)</f>
        <v>5.9</v>
      </c>
      <c r="E37" s="34">
        <f>IFERROR(HLOOKUP("avgl",[1]pl!$T:$T,pos!E38),)</f>
        <v>5.0999999999999996</v>
      </c>
      <c r="F37" s="34">
        <f>IFERROR(HLOOKUP("avgl",[1]pl!$T:$T,pos!F38),)</f>
        <v>4.7</v>
      </c>
      <c r="G37" s="34">
        <f>IFERROR(HLOOKUP("avgl",[1]pl!$T:$T,pos!G38),)</f>
        <v>3.3</v>
      </c>
      <c r="H37" s="34">
        <f>IFERROR(HLOOKUP("avgl",[1]pl!$T:$T,pos!H38),)</f>
        <v>5.5</v>
      </c>
      <c r="I37" s="34">
        <f>IFERROR(HLOOKUP("avgl",[1]pl!$T:$T,pos!I38),)</f>
        <v>4.4000000000000004</v>
      </c>
      <c r="J37" s="34">
        <f>IFERROR(HLOOKUP("avgl",[1]pl!$T:$T,pos!J38),)</f>
        <v>4.4000000000000004</v>
      </c>
      <c r="K37" s="34">
        <f>IFERROR(HLOOKUP("avgl",[1]pl!$T:$T,pos!K38),)</f>
        <v>4.9000000000000004</v>
      </c>
      <c r="L37" s="34">
        <f>IFERROR(HLOOKUP("avgl",[1]pl!$T:$T,pos!L38),)</f>
        <v>7.4</v>
      </c>
      <c r="M37" s="34">
        <f>IFERROR(HLOOKUP("avgl",[1]pl!$T:$T,pos!M38),)</f>
        <v>3.6</v>
      </c>
      <c r="N37" s="34">
        <f>IFERROR(HLOOKUP("avgl",[1]pl!$T:$T,pos!N38),)</f>
        <v>3.1</v>
      </c>
      <c r="O37" s="34">
        <f>IFERROR(HLOOKUP("avgl",[1]pl!$T:$T,pos!O38),)</f>
        <v>6</v>
      </c>
      <c r="Q37" s="34">
        <f>IFERROR(HLOOKUP("avgl",[1]pl!$T:$T,pos!Q38),)</f>
        <v>4.3</v>
      </c>
      <c r="R37" s="34">
        <f>IFERROR(HLOOKUP("avgl",[1]pl!$T:$T,pos!R38),)</f>
        <v>3.5</v>
      </c>
      <c r="S37" s="34">
        <f>IFERROR(HLOOKUP("avgl",[1]pl!$T:$T,pos!S38),)</f>
        <v>3</v>
      </c>
      <c r="T37" s="34">
        <f>IFERROR(HLOOKUP("avgl",[1]pl!$T:$T,pos!T38),)</f>
        <v>4.5999999999999996</v>
      </c>
      <c r="U37" s="34">
        <f>IFERROR(HLOOKUP("avgl",[1]pl!$T:$T,pos!U38),)</f>
        <v>3.2</v>
      </c>
      <c r="V37" s="34">
        <f>IFERROR(HLOOKUP("avgl",[1]pl!$T:$T,pos!V38),)</f>
        <v>5.5</v>
      </c>
      <c r="W37" s="34">
        <f>IFERROR(HLOOKUP("avgl",[1]pl!$T:$T,pos!W38),)</f>
        <v>3.6</v>
      </c>
      <c r="X37" s="34">
        <f>IFERROR(HLOOKUP("avgl",[1]pl!$T:$T,pos!X38),)</f>
        <v>5.4</v>
      </c>
      <c r="Y37" s="34">
        <f>IFERROR(HLOOKUP("avgl",[1]pl!$T:$T,pos!Y38),)</f>
        <v>5.4</v>
      </c>
      <c r="Z37" s="34">
        <f>IFERROR(HLOOKUP("avgl",[1]pl!$T:$T,pos!Z38),)</f>
        <v>4.3</v>
      </c>
      <c r="AA37" s="34">
        <f>IFERROR(HLOOKUP("avgl",[1]pl!$T:$T,pos!AA38),)</f>
        <v>5.2</v>
      </c>
      <c r="AB37" s="34">
        <f>IFERROR(HLOOKUP("avgl",[1]pl!$T:$T,pos!AB38),)</f>
        <v>5.9</v>
      </c>
      <c r="AC37" s="34">
        <f>IFERROR(HLOOKUP("avgl",[1]pl!$T:$T,pos!AC38),)</f>
        <v>4.9000000000000004</v>
      </c>
      <c r="AD37" s="34">
        <f>IFERROR(HLOOKUP("avgl",[1]pl!$T:$T,pos!AD38),)</f>
        <v>4.2</v>
      </c>
      <c r="AE37" s="34">
        <f>IFERROR(HLOOKUP("avgl",[1]pl!$T:$T,pos!AE38),)</f>
        <v>6.1</v>
      </c>
    </row>
    <row r="38" spans="1:31" x14ac:dyDescent="0.25">
      <c r="A38" s="34">
        <f>IFERROR(HLOOKUP("avgl",[1]pl!$T:$T,pos!A39),)</f>
        <v>2.2999999999999998</v>
      </c>
      <c r="B38" s="34">
        <f>IFERROR(HLOOKUP("avgl",[1]pl!$T:$T,pos!B39),)</f>
        <v>2.9</v>
      </c>
      <c r="C38" s="34">
        <f>IFERROR(HLOOKUP("avgl",[1]pl!$T:$T,pos!C39),)</f>
        <v>4.8</v>
      </c>
      <c r="D38" s="34">
        <f>IFERROR(HLOOKUP("avgl",[1]pl!$T:$T,pos!D39),)</f>
        <v>5.4</v>
      </c>
      <c r="E38" s="34">
        <f>IFERROR(HLOOKUP("avgl",[1]pl!$T:$T,pos!E39),)</f>
        <v>2.5</v>
      </c>
      <c r="F38" s="34">
        <f>IFERROR(HLOOKUP("avgl",[1]pl!$T:$T,pos!F39),)</f>
        <v>5.0999999999999996</v>
      </c>
      <c r="G38" s="34">
        <f>IFERROR(HLOOKUP("avgl",[1]pl!$T:$T,pos!G39),)</f>
        <v>3</v>
      </c>
      <c r="H38" s="34">
        <f>IFERROR(HLOOKUP("avgl",[1]pl!$T:$T,pos!H39),)</f>
        <v>5.4</v>
      </c>
      <c r="I38" s="34">
        <f>IFERROR(HLOOKUP("avgl",[1]pl!$T:$T,pos!I39),)</f>
        <v>3.1</v>
      </c>
      <c r="J38" s="34">
        <f>IFERROR(HLOOKUP("avgl",[1]pl!$T:$T,pos!J39),)</f>
        <v>3</v>
      </c>
      <c r="K38" s="34">
        <f>IFERROR(HLOOKUP("avgl",[1]pl!$T:$T,pos!K39),)</f>
        <v>3.2</v>
      </c>
      <c r="L38" s="34">
        <f>IFERROR(HLOOKUP("avgl",[1]pl!$T:$T,pos!L39),)</f>
        <v>6.2</v>
      </c>
      <c r="M38" s="34">
        <f>IFERROR(HLOOKUP("avgl",[1]pl!$T:$T,pos!M39),)</f>
        <v>2.8</v>
      </c>
      <c r="N38" s="34">
        <f>IFERROR(HLOOKUP("avgl",[1]pl!$T:$T,pos!N39),)</f>
        <v>2.5</v>
      </c>
      <c r="O38" s="34">
        <f>IFERROR(HLOOKUP("avgl",[1]pl!$T:$T,pos!O39),)</f>
        <v>4.4000000000000004</v>
      </c>
      <c r="Q38" s="34">
        <f>IFERROR(HLOOKUP("avgl",[1]pl!$T:$T,pos!Q39),)</f>
        <v>4.0999999999999996</v>
      </c>
      <c r="R38" s="34">
        <f>IFERROR(HLOOKUP("avgl",[1]pl!$T:$T,pos!R39),)</f>
        <v>4.7</v>
      </c>
      <c r="S38" s="34">
        <f>IFERROR(HLOOKUP("avgl",[1]pl!$T:$T,pos!S39),)</f>
        <v>2.8</v>
      </c>
      <c r="T38" s="34">
        <f>IFERROR(HLOOKUP("avgl",[1]pl!$T:$T,pos!T39),)</f>
        <v>4</v>
      </c>
      <c r="U38" s="34">
        <f>IFERROR(HLOOKUP("avgl",[1]pl!$T:$T,pos!U39),)</f>
        <v>2.4</v>
      </c>
      <c r="V38" s="34">
        <f>IFERROR(HLOOKUP("avgl",[1]pl!$T:$T,pos!V39),)</f>
        <v>2.2999999999999998</v>
      </c>
      <c r="W38" s="34">
        <f>IFERROR(HLOOKUP("avgl",[1]pl!$T:$T,pos!W39),)</f>
        <v>4.0999999999999996</v>
      </c>
      <c r="X38" s="34">
        <f>IFERROR(HLOOKUP("avgl",[1]pl!$T:$T,pos!X39),)</f>
        <v>5.7</v>
      </c>
      <c r="Y38" s="34">
        <f>IFERROR(HLOOKUP("avgl",[1]pl!$T:$T,pos!Y39),)</f>
        <v>6.2</v>
      </c>
      <c r="Z38" s="34">
        <f>IFERROR(HLOOKUP("avgl",[1]pl!$T:$T,pos!Z39),)</f>
        <v>4.0999999999999996</v>
      </c>
      <c r="AA38" s="34">
        <f>IFERROR(HLOOKUP("avgl",[1]pl!$T:$T,pos!AA39),)</f>
        <v>4.9000000000000004</v>
      </c>
      <c r="AB38" s="34">
        <f>IFERROR(HLOOKUP("avgl",[1]pl!$T:$T,pos!AB39),)</f>
        <v>4.0999999999999996</v>
      </c>
      <c r="AC38" s="34">
        <f>IFERROR(HLOOKUP("avgl",[1]pl!$T:$T,pos!AC39),)</f>
        <v>6.3</v>
      </c>
      <c r="AD38" s="34">
        <f>IFERROR(HLOOKUP("avgl",[1]pl!$T:$T,pos!AD39),)</f>
        <v>3.5</v>
      </c>
      <c r="AE38" s="34">
        <f>IFERROR(HLOOKUP("avgl",[1]pl!$T:$T,pos!AE39),)</f>
        <v>4</v>
      </c>
    </row>
    <row r="39" spans="1:31" x14ac:dyDescent="0.25">
      <c r="A39" s="34">
        <f>IFERROR(HLOOKUP("avgl",[1]pl!$T:$T,pos!A40),)</f>
        <v>2.6</v>
      </c>
      <c r="B39" s="34">
        <f>IFERROR(HLOOKUP("avgl",[1]pl!$T:$T,pos!B40),)</f>
        <v>4.7</v>
      </c>
      <c r="C39" s="34">
        <f>IFERROR(HLOOKUP("avgl",[1]pl!$T:$T,pos!C40),)</f>
        <v>3.2</v>
      </c>
      <c r="D39" s="34">
        <f>IFERROR(HLOOKUP("avgl",[1]pl!$T:$T,pos!D40),)</f>
        <v>6.6</v>
      </c>
      <c r="E39" s="34">
        <f>IFERROR(HLOOKUP("avgl",[1]pl!$T:$T,pos!E40),)</f>
        <v>5.0999999999999996</v>
      </c>
      <c r="F39" s="34">
        <f>IFERROR(HLOOKUP("avgl",[1]pl!$T:$T,pos!F40),)</f>
        <v>3.1</v>
      </c>
      <c r="G39" s="34">
        <f>IFERROR(HLOOKUP("avgl",[1]pl!$T:$T,pos!G40),)</f>
        <v>0</v>
      </c>
      <c r="H39" s="34">
        <f>IFERROR(HLOOKUP("avgl",[1]pl!$T:$T,pos!H40),)</f>
        <v>5.5</v>
      </c>
      <c r="I39" s="34">
        <f>IFERROR(HLOOKUP("avgl",[1]pl!$T:$T,pos!I40),)</f>
        <v>4.2</v>
      </c>
      <c r="J39" s="34">
        <f>IFERROR(HLOOKUP("avgl",[1]pl!$T:$T,pos!J40),)</f>
        <v>0</v>
      </c>
      <c r="K39" s="34">
        <f>IFERROR(HLOOKUP("avgl",[1]pl!$T:$T,pos!K40),)</f>
        <v>4.7</v>
      </c>
      <c r="L39" s="34">
        <f>IFERROR(HLOOKUP("avgl",[1]pl!$T:$T,pos!L40),)</f>
        <v>3</v>
      </c>
      <c r="M39" s="34">
        <f>IFERROR(HLOOKUP("avgl",[1]pl!$T:$T,pos!M40),)</f>
        <v>1.8</v>
      </c>
      <c r="N39" s="34">
        <f>IFERROR(HLOOKUP("avgl",[1]pl!$T:$T,pos!N40),)</f>
        <v>3</v>
      </c>
      <c r="O39" s="34">
        <f>IFERROR(HLOOKUP("avgl",[1]pl!$T:$T,pos!O40),)</f>
        <v>2.5</v>
      </c>
      <c r="Q39" s="34">
        <f>IFERROR(HLOOKUP("avgl",[1]pl!$T:$T,pos!Q40),)</f>
        <v>3.6</v>
      </c>
      <c r="R39" s="34">
        <f>IFERROR(HLOOKUP("avgl",[1]pl!$T:$T,pos!R40),)</f>
        <v>5.6</v>
      </c>
      <c r="S39" s="34">
        <f>IFERROR(HLOOKUP("avgl",[1]pl!$T:$T,pos!S40),)</f>
        <v>2.9</v>
      </c>
      <c r="T39" s="34">
        <f>IFERROR(HLOOKUP("avgl",[1]pl!$T:$T,pos!T40),)</f>
        <v>2.6</v>
      </c>
      <c r="U39" s="34">
        <f>IFERROR(HLOOKUP("avgl",[1]pl!$T:$T,pos!U40),)</f>
        <v>4.3</v>
      </c>
      <c r="V39" s="34">
        <f>IFERROR(HLOOKUP("avgl",[1]pl!$T:$T,pos!V40),)</f>
        <v>2.4</v>
      </c>
      <c r="W39" s="34">
        <f>IFERROR(HLOOKUP("avgl",[1]pl!$T:$T,pos!W40),)</f>
        <v>5.6</v>
      </c>
      <c r="X39" s="34">
        <f>IFERROR(HLOOKUP("avgl",[1]pl!$T:$T,pos!X40),)</f>
        <v>3.3</v>
      </c>
      <c r="Y39" s="34">
        <f>IFERROR(HLOOKUP("avgl",[1]pl!$T:$T,pos!Y40),)</f>
        <v>2.2999999999999998</v>
      </c>
      <c r="Z39" s="34">
        <f>IFERROR(HLOOKUP("avgl",[1]pl!$T:$T,pos!Z40),)</f>
        <v>2.9</v>
      </c>
      <c r="AA39" s="34">
        <f>IFERROR(HLOOKUP("avgl",[1]pl!$T:$T,pos!AA40),)</f>
        <v>4.2</v>
      </c>
      <c r="AB39" s="34">
        <f>IFERROR(HLOOKUP("avgl",[1]pl!$T:$T,pos!AB40),)</f>
        <v>2.8</v>
      </c>
      <c r="AC39" s="34">
        <f>IFERROR(HLOOKUP("avgl",[1]pl!$T:$T,pos!AC40),)</f>
        <v>4.8</v>
      </c>
      <c r="AD39" s="34">
        <f>IFERROR(HLOOKUP("avgl",[1]pl!$T:$T,pos!AD40),)</f>
        <v>3.5</v>
      </c>
      <c r="AE39" s="34">
        <f>IFERROR(HLOOKUP("avgl",[1]pl!$T:$T,pos!AE40),)</f>
        <v>4.3</v>
      </c>
    </row>
    <row r="40" spans="1:31" x14ac:dyDescent="0.25">
      <c r="A40" s="34">
        <f>IFERROR(HLOOKUP("avgl",[1]pl!$T:$T,pos!A41),)</f>
        <v>2.6</v>
      </c>
      <c r="B40" s="34">
        <f>IFERROR(HLOOKUP("avgl",[1]pl!$T:$T,pos!B41),)</f>
        <v>3.9</v>
      </c>
      <c r="C40" s="34">
        <f>IFERROR(HLOOKUP("avgl",[1]pl!$T:$T,pos!C41),)</f>
        <v>0</v>
      </c>
      <c r="D40" s="34">
        <f>IFERROR(HLOOKUP("avgl",[1]pl!$T:$T,pos!D41),)</f>
        <v>1.6</v>
      </c>
      <c r="E40" s="34">
        <f>IFERROR(HLOOKUP("avgl",[1]pl!$T:$T,pos!E41),)</f>
        <v>1.8</v>
      </c>
      <c r="F40" s="34">
        <f>IFERROR(HLOOKUP("avgl",[1]pl!$T:$T,pos!F41),)</f>
        <v>5.7</v>
      </c>
      <c r="G40" s="34">
        <f>IFERROR(HLOOKUP("avgl",[1]pl!$T:$T,pos!G41),)</f>
        <v>6.5</v>
      </c>
      <c r="H40" s="34">
        <f>IFERROR(HLOOKUP("avgl",[1]pl!$T:$T,pos!H41),)</f>
        <v>4.4000000000000004</v>
      </c>
      <c r="I40" s="34">
        <f>IFERROR(HLOOKUP("avgl",[1]pl!$T:$T,pos!I41),)</f>
        <v>3.7</v>
      </c>
      <c r="J40" s="34">
        <f>IFERROR(HLOOKUP("avgl",[1]pl!$T:$T,pos!J41),)</f>
        <v>5.0999999999999996</v>
      </c>
      <c r="K40" s="34">
        <f>IFERROR(HLOOKUP("avgl",[1]pl!$T:$T,pos!K41),)</f>
        <v>2.5</v>
      </c>
      <c r="L40" s="34">
        <f>IFERROR(HLOOKUP("avgl",[1]pl!$T:$T,pos!L41),)</f>
        <v>3.2</v>
      </c>
      <c r="M40" s="34">
        <f>IFERROR(HLOOKUP("avgl",[1]pl!$T:$T,pos!M41),)</f>
        <v>4</v>
      </c>
      <c r="N40" s="34">
        <f>IFERROR(HLOOKUP("avgl",[1]pl!$T:$T,pos!N41),)</f>
        <v>5.6</v>
      </c>
      <c r="O40" s="34">
        <f>IFERROR(HLOOKUP("avgl",[1]pl!$T:$T,pos!O41),)</f>
        <v>2.4</v>
      </c>
      <c r="Q40" s="34">
        <f>IFERROR(HLOOKUP("avgl",[1]pl!$T:$T,pos!Q41),)</f>
        <v>4.2</v>
      </c>
      <c r="R40" s="34">
        <f>IFERROR(HLOOKUP("avgl",[1]pl!$T:$T,pos!R41),)</f>
        <v>3</v>
      </c>
      <c r="S40" s="34">
        <f>IFERROR(HLOOKUP("avgl",[1]pl!$T:$T,pos!S41),)</f>
        <v>3.9</v>
      </c>
      <c r="T40" s="34">
        <f>IFERROR(HLOOKUP("avgl",[1]pl!$T:$T,pos!T41),)</f>
        <v>5.6</v>
      </c>
      <c r="U40" s="34">
        <f>IFERROR(HLOOKUP("avgl",[1]pl!$T:$T,pos!U41),)</f>
        <v>2.6</v>
      </c>
      <c r="V40" s="34">
        <f>IFERROR(HLOOKUP("avgl",[1]pl!$T:$T,pos!V41),)</f>
        <v>3.4</v>
      </c>
      <c r="W40" s="34">
        <f>IFERROR(HLOOKUP("avgl",[1]pl!$T:$T,pos!W41),)</f>
        <v>4.9000000000000004</v>
      </c>
      <c r="X40" s="34">
        <f>IFERROR(HLOOKUP("avgl",[1]pl!$T:$T,pos!X41),)</f>
        <v>3</v>
      </c>
      <c r="Y40" s="34">
        <f>IFERROR(HLOOKUP("avgl",[1]pl!$T:$T,pos!Y41),)</f>
        <v>3.1</v>
      </c>
      <c r="Z40" s="34">
        <f>IFERROR(HLOOKUP("avgl",[1]pl!$T:$T,pos!Z41),)</f>
        <v>3.9</v>
      </c>
      <c r="AA40" s="34">
        <f>IFERROR(HLOOKUP("avgl",[1]pl!$T:$T,pos!AA41),)</f>
        <v>6.8</v>
      </c>
      <c r="AB40" s="34">
        <f>IFERROR(HLOOKUP("avgl",[1]pl!$T:$T,pos!AB41),)</f>
        <v>6.2</v>
      </c>
      <c r="AC40" s="34">
        <f>IFERROR(HLOOKUP("avgl",[1]pl!$T:$T,pos!AC41),)</f>
        <v>2.5</v>
      </c>
      <c r="AD40" s="34">
        <f>IFERROR(HLOOKUP("avgl",[1]pl!$T:$T,pos!AD41),)</f>
        <v>6.2</v>
      </c>
      <c r="AE40" s="34">
        <f>IFERROR(HLOOKUP("avgl",[1]pl!$T:$T,pos!AE41),)</f>
        <v>5.3</v>
      </c>
    </row>
    <row r="41" spans="1:31" x14ac:dyDescent="0.25">
      <c r="A41" s="34">
        <f>IFERROR(HLOOKUP("avgl",[1]pl!$T:$T,pos!A42),)</f>
        <v>4.5</v>
      </c>
      <c r="B41" s="34">
        <f>IFERROR(HLOOKUP("avgl",[1]pl!$T:$T,pos!B42),)</f>
        <v>2.1</v>
      </c>
      <c r="C41" s="34">
        <f>IFERROR(HLOOKUP("avgl",[1]pl!$T:$T,pos!C42),)</f>
        <v>5</v>
      </c>
      <c r="D41" s="34">
        <f>IFERROR(HLOOKUP("avgl",[1]pl!$T:$T,pos!D42),)</f>
        <v>2.8</v>
      </c>
      <c r="E41" s="34">
        <f>IFERROR(HLOOKUP("avgl",[1]pl!$T:$T,pos!E42),)</f>
        <v>5</v>
      </c>
      <c r="F41" s="34">
        <f>IFERROR(HLOOKUP("avgl",[1]pl!$T:$T,pos!F42),)</f>
        <v>3</v>
      </c>
      <c r="G41" s="34">
        <f>IFERROR(HLOOKUP("avgl",[1]pl!$T:$T,pos!G42),)</f>
        <v>2.2999999999999998</v>
      </c>
      <c r="H41" s="34">
        <f>IFERROR(HLOOKUP("avgl",[1]pl!$T:$T,pos!H42),)</f>
        <v>5.0999999999999996</v>
      </c>
      <c r="I41" s="34">
        <f>IFERROR(HLOOKUP("avgl",[1]pl!$T:$T,pos!I42),)</f>
        <v>0</v>
      </c>
      <c r="J41" s="34">
        <f>IFERROR(HLOOKUP("avgl",[1]pl!$T:$T,pos!J42),)</f>
        <v>6.1</v>
      </c>
      <c r="K41" s="34">
        <f>IFERROR(HLOOKUP("avgl",[1]pl!$T:$T,pos!K42),)</f>
        <v>2.6</v>
      </c>
      <c r="L41" s="34">
        <f>IFERROR(HLOOKUP("avgl",[1]pl!$T:$T,pos!L42),)</f>
        <v>2.4</v>
      </c>
      <c r="M41" s="34">
        <f>IFERROR(HLOOKUP("avgl",[1]pl!$T:$T,pos!M42),)</f>
        <v>0</v>
      </c>
      <c r="N41" s="34">
        <f>IFERROR(HLOOKUP("avgl",[1]pl!$T:$T,pos!N42),)</f>
        <v>3.4</v>
      </c>
      <c r="O41" s="34">
        <f>IFERROR(HLOOKUP("avgl",[1]pl!$T:$T,pos!O42),)</f>
        <v>4.8</v>
      </c>
      <c r="Q41" s="34">
        <f>IFERROR(HLOOKUP("avgl",[1]pl!$T:$T,pos!Q42),)</f>
        <v>2.2000000000000002</v>
      </c>
      <c r="R41" s="34">
        <f>IFERROR(HLOOKUP("avgl",[1]pl!$T:$T,pos!R42),)</f>
        <v>1.5</v>
      </c>
      <c r="S41" s="34">
        <f>IFERROR(HLOOKUP("avgl",[1]pl!$T:$T,pos!S42),)</f>
        <v>4.2</v>
      </c>
      <c r="T41" s="34">
        <f>IFERROR(HLOOKUP("avgl",[1]pl!$T:$T,pos!T42),)</f>
        <v>1.6</v>
      </c>
      <c r="U41" s="34">
        <f>IFERROR(HLOOKUP("avgl",[1]pl!$T:$T,pos!U42),)</f>
        <v>2</v>
      </c>
      <c r="V41" s="34">
        <f>IFERROR(HLOOKUP("avgl",[1]pl!$T:$T,pos!V42),)</f>
        <v>3.9</v>
      </c>
      <c r="W41" s="34">
        <f>IFERROR(HLOOKUP("avgl",[1]pl!$T:$T,pos!W42),)</f>
        <v>4</v>
      </c>
      <c r="X41" s="34">
        <f>IFERROR(HLOOKUP("avgl",[1]pl!$T:$T,pos!X42),)</f>
        <v>5</v>
      </c>
      <c r="Y41" s="34">
        <f>IFERROR(HLOOKUP("avgl",[1]pl!$T:$T,pos!Y42),)</f>
        <v>2.2000000000000002</v>
      </c>
      <c r="Z41" s="34">
        <f>IFERROR(HLOOKUP("avgl",[1]pl!$T:$T,pos!Z42),)</f>
        <v>3.9</v>
      </c>
      <c r="AA41" s="34">
        <f>IFERROR(HLOOKUP("avgl",[1]pl!$T:$T,pos!AA42),)</f>
        <v>3.6</v>
      </c>
      <c r="AB41" s="34">
        <f>IFERROR(HLOOKUP("avgl",[1]pl!$T:$T,pos!AB42),)</f>
        <v>1.8</v>
      </c>
      <c r="AC41" s="34">
        <f>IFERROR(HLOOKUP("avgl",[1]pl!$T:$T,pos!AC42),)</f>
        <v>3.4</v>
      </c>
      <c r="AD41" s="34">
        <f>IFERROR(HLOOKUP("avgl",[1]pl!$T:$T,pos!AD42),)</f>
        <v>2.2999999999999998</v>
      </c>
      <c r="AE41" s="34">
        <f>IFERROR(HLOOKUP("avgl",[1]pl!$T:$T,pos!AE42),)</f>
        <v>4.5999999999999996</v>
      </c>
    </row>
    <row r="42" spans="1:31" x14ac:dyDescent="0.25">
      <c r="A42" s="34">
        <f>IFERROR(HLOOKUP("avgl",[1]pl!$T:$T,pos!A43),)</f>
        <v>4.0999999999999996</v>
      </c>
      <c r="B42" s="34">
        <f>IFERROR(HLOOKUP("avgl",[1]pl!$T:$T,pos!B43),)</f>
        <v>4.8</v>
      </c>
      <c r="C42" s="34">
        <f>IFERROR(HLOOKUP("avgl",[1]pl!$T:$T,pos!C43),)</f>
        <v>2.6</v>
      </c>
      <c r="D42" s="34">
        <f>IFERROR(HLOOKUP("avgl",[1]pl!$T:$T,pos!D43),)</f>
        <v>4.5999999999999996</v>
      </c>
      <c r="E42" s="34">
        <f>IFERROR(HLOOKUP("avgl",[1]pl!$T:$T,pos!E43),)</f>
        <v>3.8</v>
      </c>
      <c r="F42" s="34">
        <f>IFERROR(HLOOKUP("avgl",[1]pl!$T:$T,pos!F43),)</f>
        <v>5.0999999999999996</v>
      </c>
      <c r="G42" s="34">
        <f>IFERROR(HLOOKUP("avgl",[1]pl!$T:$T,pos!G43),)</f>
        <v>4.8</v>
      </c>
      <c r="H42" s="34">
        <f>IFERROR(HLOOKUP("avgl",[1]pl!$T:$T,pos!H43),)</f>
        <v>4.8</v>
      </c>
      <c r="I42" s="34">
        <f>IFERROR(HLOOKUP("avgl",[1]pl!$T:$T,pos!I43),)</f>
        <v>4</v>
      </c>
      <c r="J42" s="34">
        <f>IFERROR(HLOOKUP("avgl",[1]pl!$T:$T,pos!J43),)</f>
        <v>6.5</v>
      </c>
      <c r="K42" s="34">
        <f>IFERROR(HLOOKUP("avgl",[1]pl!$T:$T,pos!K43),)</f>
        <v>3.4</v>
      </c>
      <c r="L42" s="34">
        <f>IFERROR(HLOOKUP("avgl",[1]pl!$T:$T,pos!L43),)</f>
        <v>5</v>
      </c>
      <c r="M42" s="34">
        <f>IFERROR(HLOOKUP("avgl",[1]pl!$T:$T,pos!M43),)</f>
        <v>4</v>
      </c>
      <c r="N42" s="34">
        <f>IFERROR(HLOOKUP("avgl",[1]pl!$T:$T,pos!N43),)</f>
        <v>5.0999999999999996</v>
      </c>
      <c r="O42" s="34">
        <f>IFERROR(HLOOKUP("avgl",[1]pl!$T:$T,pos!O43),)</f>
        <v>3.5</v>
      </c>
      <c r="Q42" s="34">
        <f>IFERROR(HLOOKUP("avgl",[1]pl!$T:$T,pos!Q43),)</f>
        <v>2.5</v>
      </c>
      <c r="R42" s="34">
        <f>IFERROR(HLOOKUP("avgl",[1]pl!$T:$T,pos!R43),)</f>
        <v>5.6</v>
      </c>
      <c r="S42" s="34">
        <f>IFERROR(HLOOKUP("avgl",[1]pl!$T:$T,pos!S43),)</f>
        <v>4.8</v>
      </c>
      <c r="T42" s="34">
        <f>IFERROR(HLOOKUP("avgl",[1]pl!$T:$T,pos!T43),)</f>
        <v>4.2</v>
      </c>
      <c r="U42" s="34">
        <f>IFERROR(HLOOKUP("avgl",[1]pl!$T:$T,pos!U43),)</f>
        <v>4.0999999999999996</v>
      </c>
      <c r="V42" s="34">
        <f>IFERROR(HLOOKUP("avgl",[1]pl!$T:$T,pos!V43),)</f>
        <v>1.7</v>
      </c>
      <c r="W42" s="34">
        <f>IFERROR(HLOOKUP("avgl",[1]pl!$T:$T,pos!W43),)</f>
        <v>5.9</v>
      </c>
      <c r="X42" s="34">
        <f>IFERROR(HLOOKUP("avgl",[1]pl!$T:$T,pos!X43),)</f>
        <v>3.8</v>
      </c>
      <c r="Y42" s="34">
        <f>IFERROR(HLOOKUP("avgl",[1]pl!$T:$T,pos!Y43),)</f>
        <v>3.7</v>
      </c>
      <c r="Z42" s="34">
        <f>IFERROR(HLOOKUP("avgl",[1]pl!$T:$T,pos!Z43),)</f>
        <v>4.9000000000000004</v>
      </c>
      <c r="AA42" s="34">
        <f>IFERROR(HLOOKUP("avgl",[1]pl!$T:$T,pos!AA43),)</f>
        <v>3.7</v>
      </c>
      <c r="AB42" s="34">
        <f>IFERROR(HLOOKUP("avgl",[1]pl!$T:$T,pos!AB43),)</f>
        <v>3.3</v>
      </c>
      <c r="AC42" s="34">
        <f>IFERROR(HLOOKUP("avgl",[1]pl!$T:$T,pos!AC43),)</f>
        <v>5.6</v>
      </c>
      <c r="AD42" s="34">
        <f>IFERROR(HLOOKUP("avgl",[1]pl!$T:$T,pos!AD43),)</f>
        <v>2.8</v>
      </c>
      <c r="AE42" s="34">
        <f>IFERROR(HLOOKUP("avgl",[1]pl!$T:$T,pos!AE43),)</f>
        <v>3.4</v>
      </c>
    </row>
    <row r="43" spans="1:31" x14ac:dyDescent="0.25">
      <c r="A43" s="34">
        <f>IFERROR(HLOOKUP("avgl",[1]pl!$T:$T,pos!A44),)</f>
        <v>6</v>
      </c>
      <c r="B43" s="34">
        <f>IFERROR(HLOOKUP("avgl",[1]pl!$T:$T,pos!B44),)</f>
        <v>3.7</v>
      </c>
      <c r="C43" s="34">
        <f>IFERROR(HLOOKUP("avgl",[1]pl!$T:$T,pos!C44),)</f>
        <v>2.8</v>
      </c>
      <c r="D43" s="34">
        <f>IFERROR(HLOOKUP("avgl",[1]pl!$T:$T,pos!D44),)</f>
        <v>5.0999999999999996</v>
      </c>
      <c r="E43" s="34">
        <f>IFERROR(HLOOKUP("avgl",[1]pl!$T:$T,pos!E44),)</f>
        <v>1.3</v>
      </c>
      <c r="F43" s="34">
        <f>IFERROR(HLOOKUP("avgl",[1]pl!$T:$T,pos!F44),)</f>
        <v>7.2</v>
      </c>
      <c r="G43" s="34">
        <f>IFERROR(HLOOKUP("avgl",[1]pl!$T:$T,pos!G44),)</f>
        <v>5.3</v>
      </c>
      <c r="H43" s="34">
        <f>IFERROR(HLOOKUP("avgl",[1]pl!$T:$T,pos!H44),)</f>
        <v>1.7</v>
      </c>
      <c r="I43" s="34">
        <f>IFERROR(HLOOKUP("avgl",[1]pl!$T:$T,pos!I44),)</f>
        <v>2.9</v>
      </c>
      <c r="J43" s="34">
        <f>IFERROR(HLOOKUP("avgl",[1]pl!$T:$T,pos!J44),)</f>
        <v>3.7</v>
      </c>
      <c r="K43" s="34">
        <f>IFERROR(HLOOKUP("avgl",[1]pl!$T:$T,pos!K44),)</f>
        <v>2.9</v>
      </c>
      <c r="L43" s="34">
        <f>IFERROR(HLOOKUP("avgl",[1]pl!$T:$T,pos!L44),)</f>
        <v>2.8</v>
      </c>
      <c r="M43" s="34">
        <f>IFERROR(HLOOKUP("avgl",[1]pl!$T:$T,pos!M44),)</f>
        <v>3.2</v>
      </c>
      <c r="N43" s="34">
        <f>IFERROR(HLOOKUP("avgl",[1]pl!$T:$T,pos!N44),)</f>
        <v>5</v>
      </c>
      <c r="O43" s="34">
        <f>IFERROR(HLOOKUP("avgl",[1]pl!$T:$T,pos!O44),)</f>
        <v>3.5</v>
      </c>
      <c r="Q43" s="34">
        <f>IFERROR(HLOOKUP("avgl",[1]pl!$T:$T,pos!Q44),)</f>
        <v>2</v>
      </c>
      <c r="R43" s="34">
        <f>IFERROR(HLOOKUP("avgl",[1]pl!$T:$T,pos!R44),)</f>
        <v>3</v>
      </c>
      <c r="S43" s="34">
        <f>IFERROR(HLOOKUP("avgl",[1]pl!$T:$T,pos!S44),)</f>
        <v>3.1</v>
      </c>
      <c r="T43" s="34">
        <f>IFERROR(HLOOKUP("avgl",[1]pl!$T:$T,pos!T44),)</f>
        <v>4.4000000000000004</v>
      </c>
      <c r="U43" s="34">
        <f>IFERROR(HLOOKUP("avgl",[1]pl!$T:$T,pos!U44),)</f>
        <v>6.8</v>
      </c>
      <c r="V43" s="34">
        <f>IFERROR(HLOOKUP("avgl",[1]pl!$T:$T,pos!V44),)</f>
        <v>3.6</v>
      </c>
      <c r="W43" s="34">
        <f>IFERROR(HLOOKUP("avgl",[1]pl!$T:$T,pos!W44),)</f>
        <v>3.6</v>
      </c>
      <c r="X43" s="34">
        <f>IFERROR(HLOOKUP("avgl",[1]pl!$T:$T,pos!X44),)</f>
        <v>3.1</v>
      </c>
      <c r="Y43" s="34">
        <f>IFERROR(HLOOKUP("avgl",[1]pl!$T:$T,pos!Y44),)</f>
        <v>4</v>
      </c>
      <c r="Z43" s="34">
        <f>IFERROR(HLOOKUP("avgl",[1]pl!$T:$T,pos!Z44),)</f>
        <v>4.9000000000000004</v>
      </c>
      <c r="AA43" s="34">
        <f>IFERROR(HLOOKUP("avgl",[1]pl!$T:$T,pos!AA44),)</f>
        <v>4.2</v>
      </c>
      <c r="AB43" s="34">
        <f>IFERROR(HLOOKUP("avgl",[1]pl!$T:$T,pos!AB44),)</f>
        <v>4.5999999999999996</v>
      </c>
      <c r="AC43" s="34">
        <f>IFERROR(HLOOKUP("avgl",[1]pl!$T:$T,pos!AC44),)</f>
        <v>2.4</v>
      </c>
      <c r="AD43" s="34">
        <f>IFERROR(HLOOKUP("avgl",[1]pl!$T:$T,pos!AD44),)</f>
        <v>4.2</v>
      </c>
      <c r="AE43" s="34">
        <f>IFERROR(HLOOKUP("avgl",[1]pl!$T:$T,pos!AE44),)</f>
        <v>2.2999999999999998</v>
      </c>
    </row>
    <row r="44" spans="1:31" x14ac:dyDescent="0.25">
      <c r="A44" s="34">
        <f>IFERROR(HLOOKUP("avgl",[1]pl!$T:$T,pos!A45),)</f>
        <v>2.2999999999999998</v>
      </c>
      <c r="B44" s="34">
        <f>IFERROR(HLOOKUP("avgl",[1]pl!$T:$T,pos!B45),)</f>
        <v>4.2</v>
      </c>
      <c r="C44" s="34">
        <f>IFERROR(HLOOKUP("avgl",[1]pl!$T:$T,pos!C45),)</f>
        <v>1.6</v>
      </c>
      <c r="D44" s="34">
        <f>IFERROR(HLOOKUP("avgl",[1]pl!$T:$T,pos!D45),)</f>
        <v>5.0999999999999996</v>
      </c>
      <c r="E44" s="34">
        <f>IFERROR(HLOOKUP("avgl",[1]pl!$T:$T,pos!E45),)</f>
        <v>5.7</v>
      </c>
      <c r="F44" s="34">
        <f>IFERROR(HLOOKUP("avgl",[1]pl!$T:$T,pos!F45),)</f>
        <v>3.8</v>
      </c>
      <c r="G44" s="34">
        <f>IFERROR(HLOOKUP("avgl",[1]pl!$T:$T,pos!G45),)</f>
        <v>5</v>
      </c>
      <c r="H44" s="34">
        <f>IFERROR(HLOOKUP("avgl",[1]pl!$T:$T,pos!H45),)</f>
        <v>4.2</v>
      </c>
      <c r="I44" s="34">
        <f>IFERROR(HLOOKUP("avgl",[1]pl!$T:$T,pos!I45),)</f>
        <v>2.2999999999999998</v>
      </c>
      <c r="J44" s="34">
        <f>IFERROR(HLOOKUP("avgl",[1]pl!$T:$T,pos!J45),)</f>
        <v>4.8</v>
      </c>
      <c r="K44" s="34">
        <f>IFERROR(HLOOKUP("avgl",[1]pl!$T:$T,pos!K45),)</f>
        <v>2.6</v>
      </c>
      <c r="L44" s="34">
        <f>IFERROR(HLOOKUP("avgl",[1]pl!$T:$T,pos!L45),)</f>
        <v>5.5</v>
      </c>
      <c r="M44" s="34">
        <f>IFERROR(HLOOKUP("avgl",[1]pl!$T:$T,pos!M45),)</f>
        <v>2.9</v>
      </c>
      <c r="N44" s="34">
        <f>IFERROR(HLOOKUP("avgl",[1]pl!$T:$T,pos!N45),)</f>
        <v>4.9000000000000004</v>
      </c>
      <c r="O44" s="34">
        <f>IFERROR(HLOOKUP("avgl",[1]pl!$T:$T,pos!O45),)</f>
        <v>3.1</v>
      </c>
      <c r="Q44" s="34">
        <f>IFERROR(HLOOKUP("avgl",[1]pl!$T:$T,pos!Q45),)</f>
        <v>5.4</v>
      </c>
      <c r="R44" s="34">
        <f>IFERROR(HLOOKUP("avgl",[1]pl!$T:$T,pos!R45),)</f>
        <v>3.7</v>
      </c>
      <c r="S44" s="34">
        <f>IFERROR(HLOOKUP("avgl",[1]pl!$T:$T,pos!S45),)</f>
        <v>1.8</v>
      </c>
      <c r="T44" s="34">
        <f>IFERROR(HLOOKUP("avgl",[1]pl!$T:$T,pos!T45),)</f>
        <v>3.5</v>
      </c>
      <c r="U44" s="34">
        <f>IFERROR(HLOOKUP("avgl",[1]pl!$T:$T,pos!U45),)</f>
        <v>2.7</v>
      </c>
      <c r="V44" s="34">
        <f>IFERROR(HLOOKUP("avgl",[1]pl!$T:$T,pos!V45),)</f>
        <v>2.8</v>
      </c>
      <c r="W44" s="34">
        <f>IFERROR(HLOOKUP("avgl",[1]pl!$T:$T,pos!W45),)</f>
        <v>6.9</v>
      </c>
      <c r="X44" s="34">
        <f>IFERROR(HLOOKUP("avgl",[1]pl!$T:$T,pos!X45),)</f>
        <v>4.4000000000000004</v>
      </c>
      <c r="Y44" s="34">
        <f>IFERROR(HLOOKUP("avgl",[1]pl!$T:$T,pos!Y45),)</f>
        <v>4.5999999999999996</v>
      </c>
      <c r="Z44" s="34">
        <f>IFERROR(HLOOKUP("avgl",[1]pl!$T:$T,pos!Z45),)</f>
        <v>4.3</v>
      </c>
      <c r="AA44" s="34">
        <f>IFERROR(HLOOKUP("avgl",[1]pl!$T:$T,pos!AA45),)</f>
        <v>5.4</v>
      </c>
      <c r="AB44" s="34">
        <f>IFERROR(HLOOKUP("avgl",[1]pl!$T:$T,pos!AB45),)</f>
        <v>5</v>
      </c>
      <c r="AC44" s="34">
        <f>IFERROR(HLOOKUP("avgl",[1]pl!$T:$T,pos!AC45),)</f>
        <v>3.3</v>
      </c>
      <c r="AD44" s="34">
        <f>IFERROR(HLOOKUP("avgl",[1]pl!$T:$T,pos!AD45),)</f>
        <v>3.5</v>
      </c>
      <c r="AE44" s="34">
        <f>IFERROR(HLOOKUP("avgl",[1]pl!$T:$T,pos!AE45),)</f>
        <v>3.6</v>
      </c>
    </row>
    <row r="45" spans="1:31" x14ac:dyDescent="0.25">
      <c r="A45" s="34">
        <f>IFERROR(HLOOKUP("avgl",[1]pl!$T:$T,pos!A46),)</f>
        <v>4.5</v>
      </c>
      <c r="B45" s="34">
        <f>IFERROR(HLOOKUP("avgl",[1]pl!$T:$T,pos!B46),)</f>
        <v>5.4</v>
      </c>
      <c r="C45" s="34">
        <f>IFERROR(HLOOKUP("avgl",[1]pl!$T:$T,pos!C46),)</f>
        <v>3.5</v>
      </c>
      <c r="D45" s="34">
        <f>IFERROR(HLOOKUP("avgl",[1]pl!$T:$T,pos!D46),)</f>
        <v>4.5999999999999996</v>
      </c>
      <c r="E45" s="34">
        <f>IFERROR(HLOOKUP("avgl",[1]pl!$T:$T,pos!E46),)</f>
        <v>5</v>
      </c>
      <c r="F45" s="34">
        <f>IFERROR(HLOOKUP("avgl",[1]pl!$T:$T,pos!F46),)</f>
        <v>5.0999999999999996</v>
      </c>
      <c r="G45" s="34">
        <f>IFERROR(HLOOKUP("avgl",[1]pl!$T:$T,pos!G46),)</f>
        <v>4</v>
      </c>
      <c r="H45" s="34">
        <f>IFERROR(HLOOKUP("avgl",[1]pl!$T:$T,pos!H46),)</f>
        <v>5.2</v>
      </c>
      <c r="I45" s="34">
        <f>IFERROR(HLOOKUP("avgl",[1]pl!$T:$T,pos!I46),)</f>
        <v>2.9</v>
      </c>
      <c r="J45" s="34">
        <f>IFERROR(HLOOKUP("avgl",[1]pl!$T:$T,pos!J46),)</f>
        <v>5.3</v>
      </c>
      <c r="K45" s="34">
        <f>IFERROR(HLOOKUP("avgl",[1]pl!$T:$T,pos!K46),)</f>
        <v>5.0999999999999996</v>
      </c>
      <c r="L45" s="34">
        <f>IFERROR(HLOOKUP("avgl",[1]pl!$T:$T,pos!L46),)</f>
        <v>4.5999999999999996</v>
      </c>
      <c r="M45" s="34">
        <f>IFERROR(HLOOKUP("avgl",[1]pl!$T:$T,pos!M46),)</f>
        <v>5.7</v>
      </c>
      <c r="N45" s="34">
        <f>IFERROR(HLOOKUP("avgl",[1]pl!$T:$T,pos!N46),)</f>
        <v>4.7</v>
      </c>
      <c r="O45" s="34">
        <f>IFERROR(HLOOKUP("avgl",[1]pl!$T:$T,pos!O46),)</f>
        <v>4.2</v>
      </c>
      <c r="Q45" s="34">
        <f>IFERROR(HLOOKUP("avgl",[1]pl!$T:$T,pos!Q46),)</f>
        <v>3.1</v>
      </c>
      <c r="R45" s="34">
        <f>IFERROR(HLOOKUP("avgl",[1]pl!$T:$T,pos!R46),)</f>
        <v>5.9</v>
      </c>
      <c r="S45" s="34">
        <f>IFERROR(HLOOKUP("avgl",[1]pl!$T:$T,pos!S46),)</f>
        <v>3.3</v>
      </c>
      <c r="T45" s="34">
        <f>IFERROR(HLOOKUP("avgl",[1]pl!$T:$T,pos!T46),)</f>
        <v>5.2</v>
      </c>
      <c r="U45" s="34">
        <f>IFERROR(HLOOKUP("avgl",[1]pl!$T:$T,pos!U46),)</f>
        <v>2.4</v>
      </c>
      <c r="V45" s="34">
        <f>IFERROR(HLOOKUP("avgl",[1]pl!$T:$T,pos!V46),)</f>
        <v>5</v>
      </c>
      <c r="W45" s="34">
        <f>IFERROR(HLOOKUP("avgl",[1]pl!$T:$T,pos!W46),)</f>
        <v>5.4</v>
      </c>
      <c r="X45" s="34">
        <f>IFERROR(HLOOKUP("avgl",[1]pl!$T:$T,pos!X46),)</f>
        <v>6.2</v>
      </c>
      <c r="Y45" s="34">
        <f>IFERROR(HLOOKUP("avgl",[1]pl!$T:$T,pos!Y46),)</f>
        <v>6.5</v>
      </c>
      <c r="Z45" s="34">
        <f>IFERROR(HLOOKUP("avgl",[1]pl!$T:$T,pos!Z46),)</f>
        <v>4.2</v>
      </c>
      <c r="AA45" s="34">
        <f>IFERROR(HLOOKUP("avgl",[1]pl!$T:$T,pos!AA46),)</f>
        <v>4.9000000000000004</v>
      </c>
      <c r="AB45" s="34">
        <f>IFERROR(HLOOKUP("avgl",[1]pl!$T:$T,pos!AB46),)</f>
        <v>2.7</v>
      </c>
      <c r="AC45" s="34">
        <f>IFERROR(HLOOKUP("avgl",[1]pl!$T:$T,pos!AC46),)</f>
        <v>5.5</v>
      </c>
      <c r="AD45" s="34">
        <f>IFERROR(HLOOKUP("avgl",[1]pl!$T:$T,pos!AD46),)</f>
        <v>3.4</v>
      </c>
      <c r="AE45" s="34">
        <f>IFERROR(HLOOKUP("avgl",[1]pl!$T:$T,pos!AE46),)</f>
        <v>2.6</v>
      </c>
    </row>
    <row r="46" spans="1:31" x14ac:dyDescent="0.25">
      <c r="A46" s="34">
        <f>IFERROR(HLOOKUP("avgl",[1]pl!$T:$T,pos!A47),)</f>
        <v>3.8</v>
      </c>
      <c r="B46" s="34">
        <f>IFERROR(HLOOKUP("avgl",[1]pl!$T:$T,pos!B47),)</f>
        <v>5.9</v>
      </c>
      <c r="C46" s="34">
        <f>IFERROR(HLOOKUP("avgl",[1]pl!$T:$T,pos!C47),)</f>
        <v>4.7</v>
      </c>
      <c r="D46" s="34">
        <f>IFERROR(HLOOKUP("avgl",[1]pl!$T:$T,pos!D47),)</f>
        <v>2.6</v>
      </c>
      <c r="E46" s="34">
        <f>IFERROR(HLOOKUP("avgl",[1]pl!$T:$T,pos!E47),)</f>
        <v>5.0999999999999996</v>
      </c>
      <c r="F46" s="34">
        <f>IFERROR(HLOOKUP("avgl",[1]pl!$T:$T,pos!F47),)</f>
        <v>4.9000000000000004</v>
      </c>
      <c r="G46" s="34">
        <f>IFERROR(HLOOKUP("avgl",[1]pl!$T:$T,pos!G47),)</f>
        <v>4.4000000000000004</v>
      </c>
      <c r="H46" s="34">
        <f>IFERROR(HLOOKUP("avgl",[1]pl!$T:$T,pos!H47),)</f>
        <v>3.5</v>
      </c>
      <c r="I46" s="34">
        <f>IFERROR(HLOOKUP("avgl",[1]pl!$T:$T,pos!I47),)</f>
        <v>4.3</v>
      </c>
      <c r="J46" s="34">
        <f>IFERROR(HLOOKUP("avgl",[1]pl!$T:$T,pos!J47),)</f>
        <v>5.4</v>
      </c>
      <c r="K46" s="34">
        <f>IFERROR(HLOOKUP("avgl",[1]pl!$T:$T,pos!K47),)</f>
        <v>6.5</v>
      </c>
      <c r="L46" s="34">
        <f>IFERROR(HLOOKUP("avgl",[1]pl!$T:$T,pos!L47),)</f>
        <v>4.4000000000000004</v>
      </c>
      <c r="M46" s="34">
        <f>IFERROR(HLOOKUP("avgl",[1]pl!$T:$T,pos!M47),)</f>
        <v>5.4</v>
      </c>
      <c r="N46" s="34">
        <f>IFERROR(HLOOKUP("avgl",[1]pl!$T:$T,pos!N47),)</f>
        <v>5.6</v>
      </c>
      <c r="O46" s="34">
        <f>IFERROR(HLOOKUP("avgl",[1]pl!$T:$T,pos!O47),)</f>
        <v>3.6</v>
      </c>
      <c r="Q46" s="34">
        <f>IFERROR(HLOOKUP("avgl",[1]pl!$T:$T,pos!Q47),)</f>
        <v>2.5</v>
      </c>
      <c r="R46" s="34">
        <f>IFERROR(HLOOKUP("avgl",[1]pl!$T:$T,pos!R47),)</f>
        <v>3.9</v>
      </c>
      <c r="S46" s="34">
        <f>IFERROR(HLOOKUP("avgl",[1]pl!$T:$T,pos!S47),)</f>
        <v>6.8</v>
      </c>
      <c r="T46" s="34">
        <f>IFERROR(HLOOKUP("avgl",[1]pl!$T:$T,pos!T47),)</f>
        <v>5.0999999999999996</v>
      </c>
      <c r="U46" s="34">
        <f>IFERROR(HLOOKUP("avgl",[1]pl!$T:$T,pos!U47),)</f>
        <v>4.3</v>
      </c>
      <c r="V46" s="34">
        <f>IFERROR(HLOOKUP("avgl",[1]pl!$T:$T,pos!V47),)</f>
        <v>5.8</v>
      </c>
      <c r="W46" s="34">
        <f>IFERROR(HLOOKUP("avgl",[1]pl!$T:$T,pos!W47),)</f>
        <v>4.3</v>
      </c>
      <c r="X46" s="34">
        <f>IFERROR(HLOOKUP("avgl",[1]pl!$T:$T,pos!X47),)</f>
        <v>6.4</v>
      </c>
      <c r="Y46" s="34">
        <f>IFERROR(HLOOKUP("avgl",[1]pl!$T:$T,pos!Y47),)</f>
        <v>5.7</v>
      </c>
      <c r="Z46" s="34">
        <f>IFERROR(HLOOKUP("avgl",[1]pl!$T:$T,pos!Z47),)</f>
        <v>4.0999999999999996</v>
      </c>
      <c r="AA46" s="34">
        <f>IFERROR(HLOOKUP("avgl",[1]pl!$T:$T,pos!AA47),)</f>
        <v>5.6</v>
      </c>
      <c r="AB46" s="34">
        <f>IFERROR(HLOOKUP("avgl",[1]pl!$T:$T,pos!AB47),)</f>
        <v>4.7</v>
      </c>
      <c r="AC46" s="34">
        <f>IFERROR(HLOOKUP("avgl",[1]pl!$T:$T,pos!AC47),)</f>
        <v>5.3</v>
      </c>
      <c r="AD46" s="34">
        <f>IFERROR(HLOOKUP("avgl",[1]pl!$T:$T,pos!AD47),)</f>
        <v>2.9</v>
      </c>
      <c r="AE46" s="34">
        <f>IFERROR(HLOOKUP("avgl",[1]pl!$T:$T,pos!AE47),)</f>
        <v>3.2</v>
      </c>
    </row>
    <row r="47" spans="1:31" x14ac:dyDescent="0.25">
      <c r="A47" s="34">
        <f>IFERROR(HLOOKUP("avgl",[1]pl!$T:$T,pos!A48),)</f>
        <v>4.2</v>
      </c>
      <c r="B47" s="34">
        <f>IFERROR(HLOOKUP("avgl",[1]pl!$T:$T,pos!B48),)</f>
        <v>1</v>
      </c>
      <c r="C47" s="34">
        <f>IFERROR(HLOOKUP("avgl",[1]pl!$T:$T,pos!C48),)</f>
        <v>2.1</v>
      </c>
      <c r="D47" s="34">
        <f>IFERROR(HLOOKUP("avgl",[1]pl!$T:$T,pos!D48),)</f>
        <v>1.7</v>
      </c>
      <c r="E47" s="34">
        <f>IFERROR(HLOOKUP("avgl",[1]pl!$T:$T,pos!E48),)</f>
        <v>5.2</v>
      </c>
      <c r="F47" s="34">
        <f>IFERROR(HLOOKUP("avgl",[1]pl!$T:$T,pos!F48),)</f>
        <v>3.5</v>
      </c>
      <c r="G47" s="34">
        <f>IFERROR(HLOOKUP("avgl",[1]pl!$T:$T,pos!G48),)</f>
        <v>5.3</v>
      </c>
      <c r="H47" s="34">
        <f>IFERROR(HLOOKUP("avgl",[1]pl!$T:$T,pos!H48),)</f>
        <v>2.2999999999999998</v>
      </c>
      <c r="I47" s="34">
        <f>IFERROR(HLOOKUP("avgl",[1]pl!$T:$T,pos!I48),)</f>
        <v>6.1</v>
      </c>
      <c r="J47" s="34">
        <f>IFERROR(HLOOKUP("avgl",[1]pl!$T:$T,pos!J48),)</f>
        <v>0</v>
      </c>
      <c r="K47" s="34">
        <f>IFERROR(HLOOKUP("avgl",[1]pl!$T:$T,pos!K48),)</f>
        <v>4.3</v>
      </c>
      <c r="L47" s="34">
        <f>IFERROR(HLOOKUP("avgl",[1]pl!$T:$T,pos!L48),)</f>
        <v>3.3</v>
      </c>
      <c r="M47" s="34">
        <f>IFERROR(HLOOKUP("avgl",[1]pl!$T:$T,pos!M48),)</f>
        <v>5.3</v>
      </c>
      <c r="N47" s="34">
        <f>IFERROR(HLOOKUP("avgl",[1]pl!$T:$T,pos!N48),)</f>
        <v>5.0999999999999996</v>
      </c>
      <c r="O47" s="34">
        <f>IFERROR(HLOOKUP("avgl",[1]pl!$T:$T,pos!O48),)</f>
        <v>4.5</v>
      </c>
      <c r="Q47" s="34">
        <f>IFERROR(HLOOKUP("avgl",[1]pl!$T:$T,pos!Q48),)</f>
        <v>2.1</v>
      </c>
      <c r="R47" s="34">
        <f>IFERROR(HLOOKUP("avgl",[1]pl!$T:$T,pos!R48),)</f>
        <v>1</v>
      </c>
      <c r="S47" s="34">
        <f>IFERROR(HLOOKUP("avgl",[1]pl!$T:$T,pos!S48),)</f>
        <v>3.6</v>
      </c>
      <c r="T47" s="34">
        <f>IFERROR(HLOOKUP("avgl",[1]pl!$T:$T,pos!T48),)</f>
        <v>3.2</v>
      </c>
      <c r="U47" s="34">
        <f>IFERROR(HLOOKUP("avgl",[1]pl!$T:$T,pos!U48),)</f>
        <v>2.8</v>
      </c>
      <c r="V47" s="34">
        <f>IFERROR(HLOOKUP("avgl",[1]pl!$T:$T,pos!V48),)</f>
        <v>1.9</v>
      </c>
      <c r="W47" s="34">
        <f>IFERROR(HLOOKUP("avgl",[1]pl!$T:$T,pos!W48),)</f>
        <v>3.5</v>
      </c>
      <c r="X47" s="34">
        <f>IFERROR(HLOOKUP("avgl",[1]pl!$T:$T,pos!X48),)</f>
        <v>2.6</v>
      </c>
      <c r="Y47" s="34">
        <f>IFERROR(HLOOKUP("avgl",[1]pl!$T:$T,pos!Y48),)</f>
        <v>3</v>
      </c>
      <c r="Z47" s="34">
        <f>IFERROR(HLOOKUP("avgl",[1]pl!$T:$T,pos!Z48),)</f>
        <v>3.1</v>
      </c>
      <c r="AA47" s="34">
        <f>IFERROR(HLOOKUP("avgl",[1]pl!$T:$T,pos!AA48),)</f>
        <v>3.4</v>
      </c>
      <c r="AB47" s="34">
        <f>IFERROR(HLOOKUP("avgl",[1]pl!$T:$T,pos!AB48),)</f>
        <v>6.5</v>
      </c>
      <c r="AC47" s="34">
        <f>IFERROR(HLOOKUP("avgl",[1]pl!$T:$T,pos!AC48),)</f>
        <v>5.7</v>
      </c>
      <c r="AD47" s="34">
        <f>IFERROR(HLOOKUP("avgl",[1]pl!$T:$T,pos!AD48),)</f>
        <v>2.2000000000000002</v>
      </c>
      <c r="AE47" s="34">
        <f>IFERROR(HLOOKUP("avgl",[1]pl!$T:$T,pos!AE48),)</f>
        <v>2.2000000000000002</v>
      </c>
    </row>
    <row r="48" spans="1:31" x14ac:dyDescent="0.25">
      <c r="A48" s="34">
        <f>IFERROR(HLOOKUP("avgl",[1]pl!$T:$T,pos!A49),)</f>
        <v>1.5</v>
      </c>
      <c r="B48" s="34">
        <f>IFERROR(HLOOKUP("avgl",[1]pl!$T:$T,pos!B49),)</f>
        <v>5.9</v>
      </c>
      <c r="C48" s="34">
        <f>IFERROR(HLOOKUP("avgl",[1]pl!$T:$T,pos!C49),)</f>
        <v>4.3</v>
      </c>
      <c r="D48" s="34">
        <f>IFERROR(HLOOKUP("avgl",[1]pl!$T:$T,pos!D49),)</f>
        <v>5.0999999999999996</v>
      </c>
      <c r="E48" s="34">
        <f>IFERROR(HLOOKUP("avgl",[1]pl!$T:$T,pos!E49),)</f>
        <v>2.1</v>
      </c>
      <c r="F48" s="34">
        <f>IFERROR(HLOOKUP("avgl",[1]pl!$T:$T,pos!F49),)</f>
        <v>5.3</v>
      </c>
      <c r="G48" s="34">
        <f>IFERROR(HLOOKUP("avgl",[1]pl!$T:$T,pos!G49),)</f>
        <v>3.6</v>
      </c>
      <c r="H48" s="34">
        <f>IFERROR(HLOOKUP("avgl",[1]pl!$T:$T,pos!H49),)</f>
        <v>5.6</v>
      </c>
      <c r="I48" s="34">
        <f>IFERROR(HLOOKUP("avgl",[1]pl!$T:$T,pos!I49),)</f>
        <v>5.9</v>
      </c>
      <c r="J48" s="34">
        <f>IFERROR(HLOOKUP("avgl",[1]pl!$T:$T,pos!J49),)</f>
        <v>6.6</v>
      </c>
      <c r="K48" s="34">
        <f>IFERROR(HLOOKUP("avgl",[1]pl!$T:$T,pos!K49),)</f>
        <v>3.9</v>
      </c>
      <c r="L48" s="34">
        <f>IFERROR(HLOOKUP("avgl",[1]pl!$T:$T,pos!L49),)</f>
        <v>2.2999999999999998</v>
      </c>
      <c r="M48" s="34">
        <f>IFERROR(HLOOKUP("avgl",[1]pl!$T:$T,pos!M49),)</f>
        <v>4.2</v>
      </c>
      <c r="N48" s="34">
        <f>IFERROR(HLOOKUP("avgl",[1]pl!$T:$T,pos!N49),)</f>
        <v>1.7</v>
      </c>
      <c r="O48" s="34">
        <f>IFERROR(HLOOKUP("avgl",[1]pl!$T:$T,pos!O49),)</f>
        <v>2.2000000000000002</v>
      </c>
      <c r="Q48" s="34">
        <f>IFERROR(HLOOKUP("avgl",[1]pl!$T:$T,pos!Q49),)</f>
        <v>3.9</v>
      </c>
      <c r="R48" s="34">
        <f>IFERROR(HLOOKUP("avgl",[1]pl!$T:$T,pos!R49),)</f>
        <v>0</v>
      </c>
      <c r="S48" s="34">
        <f>IFERROR(HLOOKUP("avgl",[1]pl!$T:$T,pos!S49),)</f>
        <v>1.9</v>
      </c>
      <c r="T48" s="34">
        <f>IFERROR(HLOOKUP("avgl",[1]pl!$T:$T,pos!T49),)</f>
        <v>4.4000000000000004</v>
      </c>
      <c r="U48" s="34">
        <f>IFERROR(HLOOKUP("avgl",[1]pl!$T:$T,pos!U49),)</f>
        <v>4.2</v>
      </c>
      <c r="V48" s="34">
        <f>IFERROR(HLOOKUP("avgl",[1]pl!$T:$T,pos!V49),)</f>
        <v>4.8</v>
      </c>
      <c r="W48" s="34">
        <f>IFERROR(HLOOKUP("avgl",[1]pl!$T:$T,pos!W49),)</f>
        <v>5.8</v>
      </c>
      <c r="X48" s="34">
        <f>IFERROR(HLOOKUP("avgl",[1]pl!$T:$T,pos!X49),)</f>
        <v>7.2</v>
      </c>
      <c r="Y48" s="34">
        <f>IFERROR(HLOOKUP("avgl",[1]pl!$T:$T,pos!Y49),)</f>
        <v>6.6</v>
      </c>
      <c r="Z48" s="34">
        <f>IFERROR(HLOOKUP("avgl",[1]pl!$T:$T,pos!Z49),)</f>
        <v>2.8</v>
      </c>
      <c r="AA48" s="34">
        <f>IFERROR(HLOOKUP("avgl",[1]pl!$T:$T,pos!AA49),)</f>
        <v>1.6</v>
      </c>
      <c r="AB48" s="34">
        <f>IFERROR(HLOOKUP("avgl",[1]pl!$T:$T,pos!AB49),)</f>
        <v>3.3</v>
      </c>
      <c r="AC48" s="34">
        <f>IFERROR(HLOOKUP("avgl",[1]pl!$T:$T,pos!AC49),)</f>
        <v>7</v>
      </c>
      <c r="AD48" s="34">
        <f>IFERROR(HLOOKUP("avgl",[1]pl!$T:$T,pos!AD49),)</f>
        <v>0</v>
      </c>
      <c r="AE48" s="34">
        <f>IFERROR(HLOOKUP("avgl",[1]pl!$T:$T,pos!AE49),)</f>
        <v>4.5</v>
      </c>
    </row>
    <row r="49" spans="1:31" x14ac:dyDescent="0.25">
      <c r="A49" s="34">
        <f>IFERROR(HLOOKUP("avgl",[1]pl!$T:$T,pos!A50),)</f>
        <v>4.3</v>
      </c>
      <c r="B49" s="34">
        <f>IFERROR(HLOOKUP("avgl",[1]pl!$T:$T,pos!B50),)</f>
        <v>4.7</v>
      </c>
      <c r="C49" s="34">
        <f>IFERROR(HLOOKUP("avgl",[1]pl!$T:$T,pos!C50),)</f>
        <v>2.6</v>
      </c>
      <c r="D49" s="34">
        <f>IFERROR(HLOOKUP("avgl",[1]pl!$T:$T,pos!D50),)</f>
        <v>5.4</v>
      </c>
      <c r="E49" s="34">
        <f>IFERROR(HLOOKUP("avgl",[1]pl!$T:$T,pos!E50),)</f>
        <v>2.7</v>
      </c>
      <c r="F49" s="34">
        <f>IFERROR(HLOOKUP("avgl",[1]pl!$T:$T,pos!F50),)</f>
        <v>4.9000000000000004</v>
      </c>
      <c r="G49" s="34">
        <f>IFERROR(HLOOKUP("avgl",[1]pl!$T:$T,pos!G50),)</f>
        <v>5.0999999999999996</v>
      </c>
      <c r="H49" s="34">
        <f>IFERROR(HLOOKUP("avgl",[1]pl!$T:$T,pos!H50),)</f>
        <v>4.9000000000000004</v>
      </c>
      <c r="I49" s="34">
        <f>IFERROR(HLOOKUP("avgl",[1]pl!$T:$T,pos!I50),)</f>
        <v>3.9</v>
      </c>
      <c r="J49" s="34">
        <f>IFERROR(HLOOKUP("avgl",[1]pl!$T:$T,pos!J50),)</f>
        <v>6.4</v>
      </c>
      <c r="K49" s="34">
        <f>IFERROR(HLOOKUP("avgl",[1]pl!$T:$T,pos!K50),)</f>
        <v>2.7</v>
      </c>
      <c r="L49" s="34">
        <f>IFERROR(HLOOKUP("avgl",[1]pl!$T:$T,pos!L50),)</f>
        <v>3.7</v>
      </c>
      <c r="M49" s="34">
        <f>IFERROR(HLOOKUP("avgl",[1]pl!$T:$T,pos!M50),)</f>
        <v>5.2</v>
      </c>
      <c r="N49" s="34">
        <f>IFERROR(HLOOKUP("avgl",[1]pl!$T:$T,pos!N50),)</f>
        <v>3.8</v>
      </c>
      <c r="O49" s="34">
        <f>IFERROR(HLOOKUP("avgl",[1]pl!$T:$T,pos!O50),)</f>
        <v>3</v>
      </c>
      <c r="Q49" s="34">
        <f>IFERROR(HLOOKUP("avgl",[1]pl!$T:$T,pos!Q50),)</f>
        <v>5.5</v>
      </c>
      <c r="R49" s="34">
        <f>IFERROR(HLOOKUP("avgl",[1]pl!$T:$T,pos!R50),)</f>
        <v>5.5</v>
      </c>
      <c r="S49" s="34">
        <f>IFERROR(HLOOKUP("avgl",[1]pl!$T:$T,pos!S50),)</f>
        <v>5.5</v>
      </c>
      <c r="T49" s="34">
        <f>IFERROR(HLOOKUP("avgl",[1]pl!$T:$T,pos!T50),)</f>
        <v>6.9</v>
      </c>
      <c r="U49" s="34">
        <f>IFERROR(HLOOKUP("avgl",[1]pl!$T:$T,pos!U50),)</f>
        <v>3.7</v>
      </c>
      <c r="V49" s="34">
        <f>IFERROR(HLOOKUP("avgl",[1]pl!$T:$T,pos!V50),)</f>
        <v>5.5</v>
      </c>
      <c r="W49" s="34">
        <f>IFERROR(HLOOKUP("avgl",[1]pl!$T:$T,pos!W50),)</f>
        <v>2.7</v>
      </c>
      <c r="X49" s="34">
        <f>IFERROR(HLOOKUP("avgl",[1]pl!$T:$T,pos!X50),)</f>
        <v>4.0999999999999996</v>
      </c>
      <c r="Y49" s="34">
        <f>IFERROR(HLOOKUP("avgl",[1]pl!$T:$T,pos!Y50),)</f>
        <v>0</v>
      </c>
      <c r="Z49" s="34">
        <f>IFERROR(HLOOKUP("avgl",[1]pl!$T:$T,pos!Z50),)</f>
        <v>6.5</v>
      </c>
      <c r="AA49" s="34">
        <f>IFERROR(HLOOKUP("avgl",[1]pl!$T:$T,pos!AA50),)</f>
        <v>2.2999999999999998</v>
      </c>
      <c r="AB49" s="34">
        <f>IFERROR(HLOOKUP("avgl",[1]pl!$T:$T,pos!AB50),)</f>
        <v>4</v>
      </c>
      <c r="AC49" s="34">
        <f>IFERROR(HLOOKUP("avgl",[1]pl!$T:$T,pos!AC50),)</f>
        <v>3.6</v>
      </c>
      <c r="AD49" s="34">
        <f>IFERROR(HLOOKUP("avgl",[1]pl!$T:$T,pos!AD50),)</f>
        <v>2.8</v>
      </c>
      <c r="AE49" s="34">
        <f>IFERROR(HLOOKUP("avgl",[1]pl!$T:$T,pos!AE50),)</f>
        <v>3</v>
      </c>
    </row>
    <row r="50" spans="1:31" x14ac:dyDescent="0.25">
      <c r="A50" s="34">
        <f>IFERROR(HLOOKUP("avgl",[1]pl!$T:$T,pos!A51),)</f>
        <v>5</v>
      </c>
      <c r="B50" s="34">
        <f>IFERROR(HLOOKUP("avgl",[1]pl!$T:$T,pos!B51),)</f>
        <v>6.2</v>
      </c>
      <c r="C50" s="34">
        <f>IFERROR(HLOOKUP("avgl",[1]pl!$T:$T,pos!C51),)</f>
        <v>6.4</v>
      </c>
      <c r="D50" s="34">
        <f>IFERROR(HLOOKUP("avgl",[1]pl!$T:$T,pos!D51),)</f>
        <v>5.4</v>
      </c>
      <c r="E50" s="34">
        <f>IFERROR(HLOOKUP("avgl",[1]pl!$T:$T,pos!E51),)</f>
        <v>6.9</v>
      </c>
      <c r="F50" s="34">
        <f>IFERROR(HLOOKUP("avgl",[1]pl!$T:$T,pos!F51),)</f>
        <v>5.0999999999999996</v>
      </c>
      <c r="G50" s="34">
        <f>IFERROR(HLOOKUP("avgl",[1]pl!$T:$T,pos!G51),)</f>
        <v>4.9000000000000004</v>
      </c>
      <c r="H50" s="34">
        <f>IFERROR(HLOOKUP("avgl",[1]pl!$T:$T,pos!H51),)</f>
        <v>5.2</v>
      </c>
      <c r="I50" s="34">
        <f>IFERROR(HLOOKUP("avgl",[1]pl!$T:$T,pos!I51),)</f>
        <v>6.5</v>
      </c>
      <c r="J50" s="34">
        <f>IFERROR(HLOOKUP("avgl",[1]pl!$T:$T,pos!J51),)</f>
        <v>6.7</v>
      </c>
      <c r="K50" s="34">
        <f>IFERROR(HLOOKUP("avgl",[1]pl!$T:$T,pos!K51),)</f>
        <v>5</v>
      </c>
      <c r="L50" s="34">
        <f>IFERROR(HLOOKUP("avgl",[1]pl!$T:$T,pos!L51),)</f>
        <v>7.2</v>
      </c>
      <c r="M50" s="34">
        <f>IFERROR(HLOOKUP("avgl",[1]pl!$T:$T,pos!M51),)</f>
        <v>7.1</v>
      </c>
      <c r="N50" s="34">
        <f>IFERROR(HLOOKUP("avgl",[1]pl!$T:$T,pos!N51),)</f>
        <v>5.9</v>
      </c>
      <c r="O50" s="34">
        <f>IFERROR(HLOOKUP("avgl",[1]pl!$T:$T,pos!O51),)</f>
        <v>6.3</v>
      </c>
      <c r="Q50" s="34">
        <f>IFERROR(HLOOKUP("avgl",[1]pl!$T:$T,pos!Q51),)</f>
        <v>4.8</v>
      </c>
      <c r="R50" s="34">
        <f>IFERROR(HLOOKUP("avgl",[1]pl!$T:$T,pos!R51),)</f>
        <v>5.9</v>
      </c>
      <c r="S50" s="34">
        <f>IFERROR(HLOOKUP("avgl",[1]pl!$T:$T,pos!S51),)</f>
        <v>2.8</v>
      </c>
      <c r="T50" s="34">
        <f>IFERROR(HLOOKUP("avgl",[1]pl!$T:$T,pos!T51),)</f>
        <v>5.0999999999999996</v>
      </c>
      <c r="U50" s="34">
        <f>IFERROR(HLOOKUP("avgl",[1]pl!$T:$T,pos!U51),)</f>
        <v>2.5</v>
      </c>
      <c r="V50" s="34">
        <f>IFERROR(HLOOKUP("avgl",[1]pl!$T:$T,pos!V51),)</f>
        <v>5</v>
      </c>
      <c r="W50" s="34">
        <f>IFERROR(HLOOKUP("avgl",[1]pl!$T:$T,pos!W51),)</f>
        <v>6.4</v>
      </c>
      <c r="X50" s="34">
        <f>IFERROR(HLOOKUP("avgl",[1]pl!$T:$T,pos!X51),)</f>
        <v>5.0999999999999996</v>
      </c>
      <c r="Y50" s="34">
        <f>IFERROR(HLOOKUP("avgl",[1]pl!$T:$T,pos!Y51),)</f>
        <v>6.9</v>
      </c>
      <c r="Z50" s="34">
        <f>IFERROR(HLOOKUP("avgl",[1]pl!$T:$T,pos!Z51),)</f>
        <v>6.2</v>
      </c>
      <c r="AA50" s="34">
        <f>IFERROR(HLOOKUP("avgl",[1]pl!$T:$T,pos!AA51),)</f>
        <v>6.3</v>
      </c>
      <c r="AB50" s="34">
        <f>IFERROR(HLOOKUP("avgl",[1]pl!$T:$T,pos!AB51),)</f>
        <v>7.1</v>
      </c>
      <c r="AC50" s="34">
        <f>IFERROR(HLOOKUP("avgl",[1]pl!$T:$T,pos!AC51),)</f>
        <v>4.3</v>
      </c>
      <c r="AD50" s="34">
        <f>IFERROR(HLOOKUP("avgl",[1]pl!$T:$T,pos!AD51),)</f>
        <v>4.5999999999999996</v>
      </c>
      <c r="AE50" s="34">
        <f>IFERROR(HLOOKUP("avgl",[1]pl!$T:$T,pos!AE51),)</f>
        <v>5.2</v>
      </c>
    </row>
    <row r="51" spans="1:31" x14ac:dyDescent="0.25">
      <c r="A51" s="34">
        <f>IFERROR(HLOOKUP("avgl",[1]pl!$T:$T,pos!A52),)</f>
        <v>3.4</v>
      </c>
      <c r="B51" s="34">
        <f>IFERROR(HLOOKUP("avgl",[1]pl!$T:$T,pos!B52),)</f>
        <v>4.4000000000000004</v>
      </c>
      <c r="C51" s="34">
        <f>IFERROR(HLOOKUP("avgl",[1]pl!$T:$T,pos!C52),)</f>
        <v>3.3</v>
      </c>
      <c r="D51" s="34">
        <f>IFERROR(HLOOKUP("avgl",[1]pl!$T:$T,pos!D52),)</f>
        <v>2.7</v>
      </c>
      <c r="E51" s="34">
        <f>IFERROR(HLOOKUP("avgl",[1]pl!$T:$T,pos!E52),)</f>
        <v>3.6</v>
      </c>
      <c r="F51" s="34">
        <f>IFERROR(HLOOKUP("avgl",[1]pl!$T:$T,pos!F52),)</f>
        <v>4</v>
      </c>
      <c r="G51" s="34">
        <f>IFERROR(HLOOKUP("avgl",[1]pl!$T:$T,pos!G52),)</f>
        <v>5.0999999999999996</v>
      </c>
      <c r="H51" s="34">
        <f>IFERROR(HLOOKUP("avgl",[1]pl!$T:$T,pos!H52),)</f>
        <v>4.4000000000000004</v>
      </c>
      <c r="I51" s="34">
        <f>IFERROR(HLOOKUP("avgl",[1]pl!$T:$T,pos!I52),)</f>
        <v>2.9</v>
      </c>
      <c r="J51" s="34">
        <f>IFERROR(HLOOKUP("avgl",[1]pl!$T:$T,pos!J52),)</f>
        <v>3.7</v>
      </c>
      <c r="K51" s="34">
        <f>IFERROR(HLOOKUP("avgl",[1]pl!$T:$T,pos!K52),)</f>
        <v>5.2</v>
      </c>
      <c r="L51" s="34">
        <f>IFERROR(HLOOKUP("avgl",[1]pl!$T:$T,pos!L52),)</f>
        <v>5.0999999999999996</v>
      </c>
      <c r="M51" s="34">
        <f>IFERROR(HLOOKUP("avgl",[1]pl!$T:$T,pos!M52),)</f>
        <v>6.3</v>
      </c>
      <c r="N51" s="34">
        <f>IFERROR(HLOOKUP("avgl",[1]pl!$T:$T,pos!N52),)</f>
        <v>2.2999999999999998</v>
      </c>
      <c r="O51" s="34">
        <f>IFERROR(HLOOKUP("avgl",[1]pl!$T:$T,pos!O52),)</f>
        <v>6.7</v>
      </c>
      <c r="Q51" s="34">
        <f>IFERROR(HLOOKUP("avgl",[1]pl!$T:$T,pos!Q52),)</f>
        <v>2.8</v>
      </c>
      <c r="R51" s="34">
        <f>IFERROR(HLOOKUP("avgl",[1]pl!$T:$T,pos!R52),)</f>
        <v>4.9000000000000004</v>
      </c>
      <c r="S51" s="34">
        <f>IFERROR(HLOOKUP("avgl",[1]pl!$T:$T,pos!S52),)</f>
        <v>2.1</v>
      </c>
      <c r="T51" s="34">
        <f>IFERROR(HLOOKUP("avgl",[1]pl!$T:$T,pos!T52),)</f>
        <v>3.8</v>
      </c>
      <c r="U51" s="34">
        <f>IFERROR(HLOOKUP("avgl",[1]pl!$T:$T,pos!U52),)</f>
        <v>1.7</v>
      </c>
      <c r="V51" s="34">
        <f>IFERROR(HLOOKUP("avgl",[1]pl!$T:$T,pos!V52),)</f>
        <v>4.5</v>
      </c>
      <c r="W51" s="34">
        <f>IFERROR(HLOOKUP("avgl",[1]pl!$T:$T,pos!W52),)</f>
        <v>3.2</v>
      </c>
      <c r="X51" s="34">
        <f>IFERROR(HLOOKUP("avgl",[1]pl!$T:$T,pos!X52),)</f>
        <v>3</v>
      </c>
      <c r="Y51" s="34">
        <f>IFERROR(HLOOKUP("avgl",[1]pl!$T:$T,pos!Y52),)</f>
        <v>3.8</v>
      </c>
      <c r="Z51" s="34">
        <f>IFERROR(HLOOKUP("avgl",[1]pl!$T:$T,pos!Z52),)</f>
        <v>4.3</v>
      </c>
      <c r="AA51" s="34">
        <f>IFERROR(HLOOKUP("avgl",[1]pl!$T:$T,pos!AA52),)</f>
        <v>2.8</v>
      </c>
      <c r="AB51" s="34">
        <f>IFERROR(HLOOKUP("avgl",[1]pl!$T:$T,pos!AB52),)</f>
        <v>4.5999999999999996</v>
      </c>
      <c r="AC51" s="34">
        <f>IFERROR(HLOOKUP("avgl",[1]pl!$T:$T,pos!AC52),)</f>
        <v>4.4000000000000004</v>
      </c>
      <c r="AD51" s="34">
        <f>IFERROR(HLOOKUP("avgl",[1]pl!$T:$T,pos!AD52),)</f>
        <v>5.7</v>
      </c>
      <c r="AE51" s="34">
        <f>IFERROR(HLOOKUP("avgl",[1]pl!$T:$T,pos!AE52),)</f>
        <v>4.9000000000000004</v>
      </c>
    </row>
    <row r="52" spans="1:31" x14ac:dyDescent="0.25">
      <c r="A52" s="34">
        <f>IFERROR(HLOOKUP("avgl",[1]pl!$T:$T,pos!A53),)</f>
        <v>5.8</v>
      </c>
      <c r="B52" s="34">
        <f>IFERROR(HLOOKUP("avgl",[1]pl!$T:$T,pos!B53),)</f>
        <v>4.2</v>
      </c>
      <c r="C52" s="34">
        <f>IFERROR(HLOOKUP("avgl",[1]pl!$T:$T,pos!C53),)</f>
        <v>5.0999999999999996</v>
      </c>
      <c r="D52" s="34">
        <f>IFERROR(HLOOKUP("avgl",[1]pl!$T:$T,pos!D53),)</f>
        <v>4.7</v>
      </c>
      <c r="E52" s="34">
        <f>IFERROR(HLOOKUP("avgl",[1]pl!$T:$T,pos!E53),)</f>
        <v>6.3</v>
      </c>
      <c r="F52" s="34">
        <f>IFERROR(HLOOKUP("avgl",[1]pl!$T:$T,pos!F53),)</f>
        <v>4.2</v>
      </c>
      <c r="G52" s="34">
        <f>IFERROR(HLOOKUP("avgl",[1]pl!$T:$T,pos!G53),)</f>
        <v>4.0999999999999996</v>
      </c>
      <c r="H52" s="34">
        <f>IFERROR(HLOOKUP("avgl",[1]pl!$T:$T,pos!H53),)</f>
        <v>4.5</v>
      </c>
      <c r="I52" s="34">
        <f>IFERROR(HLOOKUP("avgl",[1]pl!$T:$T,pos!I53),)</f>
        <v>5.9</v>
      </c>
      <c r="J52" s="34">
        <f>IFERROR(HLOOKUP("avgl",[1]pl!$T:$T,pos!J53),)</f>
        <v>3.9</v>
      </c>
      <c r="K52" s="34">
        <f>IFERROR(HLOOKUP("avgl",[1]pl!$T:$T,pos!K53),)</f>
        <v>3.7</v>
      </c>
      <c r="L52" s="34">
        <f>IFERROR(HLOOKUP("avgl",[1]pl!$T:$T,pos!L53),)</f>
        <v>4.5</v>
      </c>
      <c r="M52" s="34">
        <f>IFERROR(HLOOKUP("avgl",[1]pl!$T:$T,pos!M53),)</f>
        <v>4.0999999999999996</v>
      </c>
      <c r="N52" s="34">
        <f>IFERROR(HLOOKUP("avgl",[1]pl!$T:$T,pos!N53),)</f>
        <v>6.1</v>
      </c>
      <c r="O52" s="34">
        <f>IFERROR(HLOOKUP("avgl",[1]pl!$T:$T,pos!O53),)</f>
        <v>5.0999999999999996</v>
      </c>
      <c r="Q52" s="34">
        <f>IFERROR(HLOOKUP("avgl",[1]pl!$T:$T,pos!Q53),)</f>
        <v>3.5</v>
      </c>
      <c r="R52" s="34">
        <f>IFERROR(HLOOKUP("avgl",[1]pl!$T:$T,pos!R53),)</f>
        <v>4.5</v>
      </c>
      <c r="S52" s="34">
        <f>IFERROR(HLOOKUP("avgl",[1]pl!$T:$T,pos!S53),)</f>
        <v>3.3</v>
      </c>
      <c r="T52" s="34">
        <f>IFERROR(HLOOKUP("avgl",[1]pl!$T:$T,pos!T53),)</f>
        <v>4.0999999999999996</v>
      </c>
      <c r="U52" s="34">
        <f>IFERROR(HLOOKUP("avgl",[1]pl!$T:$T,pos!U53),)</f>
        <v>6.4</v>
      </c>
      <c r="V52" s="34">
        <f>IFERROR(HLOOKUP("avgl",[1]pl!$T:$T,pos!V53),)</f>
        <v>3.7</v>
      </c>
      <c r="W52" s="34">
        <f>IFERROR(HLOOKUP("avgl",[1]pl!$T:$T,pos!W53),)</f>
        <v>5.8</v>
      </c>
      <c r="X52" s="34">
        <f>IFERROR(HLOOKUP("avgl",[1]pl!$T:$T,pos!X53),)</f>
        <v>5.5</v>
      </c>
      <c r="Y52" s="34">
        <f>IFERROR(HLOOKUP("avgl",[1]pl!$T:$T,pos!Y53),)</f>
        <v>4.0999999999999996</v>
      </c>
      <c r="Z52" s="34">
        <f>IFERROR(HLOOKUP("avgl",[1]pl!$T:$T,pos!Z53),)</f>
        <v>4.4000000000000004</v>
      </c>
      <c r="AA52" s="34">
        <f>IFERROR(HLOOKUP("avgl",[1]pl!$T:$T,pos!AA53),)</f>
        <v>5.8</v>
      </c>
      <c r="AB52" s="34">
        <f>IFERROR(HLOOKUP("avgl",[1]pl!$T:$T,pos!AB53),)</f>
        <v>3.6</v>
      </c>
      <c r="AC52" s="34">
        <f>IFERROR(HLOOKUP("avgl",[1]pl!$T:$T,pos!AC53),)</f>
        <v>3.9</v>
      </c>
      <c r="AD52" s="34">
        <f>IFERROR(HLOOKUP("avgl",[1]pl!$T:$T,pos!AD53),)</f>
        <v>5.0999999999999996</v>
      </c>
      <c r="AE52" s="34">
        <f>IFERROR(HLOOKUP("avgl",[1]pl!$T:$T,pos!AE53),)</f>
        <v>4.3</v>
      </c>
    </row>
    <row r="53" spans="1:31" x14ac:dyDescent="0.25">
      <c r="A53" s="34">
        <f>IFERROR(HLOOKUP("avgl",[1]pl!$T:$T,pos!A54),)</f>
        <v>4.9000000000000004</v>
      </c>
      <c r="B53" s="34">
        <f>IFERROR(HLOOKUP("avgl",[1]pl!$T:$T,pos!B54),)</f>
        <v>3</v>
      </c>
      <c r="C53" s="34">
        <f>IFERROR(HLOOKUP("avgl",[1]pl!$T:$T,pos!C54),)</f>
        <v>5.0999999999999996</v>
      </c>
      <c r="D53" s="34">
        <f>IFERROR(HLOOKUP("avgl",[1]pl!$T:$T,pos!D54),)</f>
        <v>5.6</v>
      </c>
      <c r="E53" s="34">
        <f>IFERROR(HLOOKUP("avgl",[1]pl!$T:$T,pos!E54),)</f>
        <v>6.4</v>
      </c>
      <c r="F53" s="34">
        <f>IFERROR(HLOOKUP("avgl",[1]pl!$T:$T,pos!F54),)</f>
        <v>3.1</v>
      </c>
      <c r="G53" s="34">
        <f>IFERROR(HLOOKUP("avgl",[1]pl!$T:$T,pos!G54),)</f>
        <v>4.8</v>
      </c>
      <c r="H53" s="34">
        <f>IFERROR(HLOOKUP("avgl",[1]pl!$T:$T,pos!H54),)</f>
        <v>3.1</v>
      </c>
      <c r="I53" s="34">
        <f>IFERROR(HLOOKUP("avgl",[1]pl!$T:$T,pos!I54),)</f>
        <v>3.6</v>
      </c>
      <c r="J53" s="34">
        <f>IFERROR(HLOOKUP("avgl",[1]pl!$T:$T,pos!J54),)</f>
        <v>4.4000000000000004</v>
      </c>
      <c r="K53" s="34">
        <f>IFERROR(HLOOKUP("avgl",[1]pl!$T:$T,pos!K54),)</f>
        <v>3.4</v>
      </c>
      <c r="L53" s="34">
        <f>IFERROR(HLOOKUP("avgl",[1]pl!$T:$T,pos!L54),)</f>
        <v>5.7</v>
      </c>
      <c r="M53" s="34">
        <f>IFERROR(HLOOKUP("avgl",[1]pl!$T:$T,pos!M54),)</f>
        <v>4</v>
      </c>
      <c r="N53" s="34">
        <f>IFERROR(HLOOKUP("avgl",[1]pl!$T:$T,pos!N54),)</f>
        <v>3.6</v>
      </c>
      <c r="O53" s="34">
        <f>IFERROR(HLOOKUP("avgl",[1]pl!$T:$T,pos!O54),)</f>
        <v>3.6</v>
      </c>
      <c r="Q53" s="34">
        <f>IFERROR(HLOOKUP("avgl",[1]pl!$T:$T,pos!Q54),)</f>
        <v>5.0999999999999996</v>
      </c>
      <c r="R53" s="34">
        <f>IFERROR(HLOOKUP("avgl",[1]pl!$T:$T,pos!R54),)</f>
        <v>4.4000000000000004</v>
      </c>
      <c r="S53" s="34">
        <f>IFERROR(HLOOKUP("avgl",[1]pl!$T:$T,pos!S54),)</f>
        <v>4.7</v>
      </c>
      <c r="T53" s="34">
        <f>IFERROR(HLOOKUP("avgl",[1]pl!$T:$T,pos!T54),)</f>
        <v>3.2</v>
      </c>
      <c r="U53" s="34">
        <f>IFERROR(HLOOKUP("avgl",[1]pl!$T:$T,pos!U54),)</f>
        <v>5.2</v>
      </c>
      <c r="V53" s="34">
        <f>IFERROR(HLOOKUP("avgl",[1]pl!$T:$T,pos!V54),)</f>
        <v>2.6</v>
      </c>
      <c r="W53" s="34">
        <f>IFERROR(HLOOKUP("avgl",[1]pl!$T:$T,pos!W54),)</f>
        <v>4.5999999999999996</v>
      </c>
      <c r="X53" s="34">
        <f>IFERROR(HLOOKUP("avgl",[1]pl!$T:$T,pos!X54),)</f>
        <v>5.9</v>
      </c>
      <c r="Y53" s="34">
        <f>IFERROR(HLOOKUP("avgl",[1]pl!$T:$T,pos!Y54),)</f>
        <v>3.5</v>
      </c>
      <c r="Z53" s="34">
        <f>IFERROR(HLOOKUP("avgl",[1]pl!$T:$T,pos!Z54),)</f>
        <v>5.5</v>
      </c>
      <c r="AA53" s="34">
        <f>IFERROR(HLOOKUP("avgl",[1]pl!$T:$T,pos!AA54),)</f>
        <v>3.4</v>
      </c>
      <c r="AB53" s="34">
        <f>IFERROR(HLOOKUP("avgl",[1]pl!$T:$T,pos!AB54),)</f>
        <v>4.5</v>
      </c>
      <c r="AC53" s="34">
        <f>IFERROR(HLOOKUP("avgl",[1]pl!$T:$T,pos!AC54),)</f>
        <v>6.5</v>
      </c>
      <c r="AD53" s="34">
        <f>IFERROR(HLOOKUP("avgl",[1]pl!$T:$T,pos!AD54),)</f>
        <v>6.1</v>
      </c>
      <c r="AE53" s="34">
        <f>IFERROR(HLOOKUP("avgl",[1]pl!$T:$T,pos!AE54),)</f>
        <v>3</v>
      </c>
    </row>
    <row r="54" spans="1:31" x14ac:dyDescent="0.25">
      <c r="A54" s="34">
        <f>IFERROR(HLOOKUP("avgl",[1]pl!$T:$T,pos!A55),)</f>
        <v>0</v>
      </c>
      <c r="B54" s="34">
        <f>IFERROR(HLOOKUP("avgl",[1]pl!$T:$T,pos!B55),)</f>
        <v>0</v>
      </c>
      <c r="C54" s="34">
        <f>IFERROR(HLOOKUP("avgl",[1]pl!$T:$T,pos!C55),)</f>
        <v>0</v>
      </c>
      <c r="D54" s="34">
        <f>IFERROR(HLOOKUP("avgl",[1]pl!$T:$T,pos!D55),)</f>
        <v>0</v>
      </c>
      <c r="E54" s="34">
        <f>IFERROR(HLOOKUP("avgl",[1]pl!$T:$T,pos!E55),)</f>
        <v>0</v>
      </c>
      <c r="F54" s="34">
        <f>IFERROR(HLOOKUP("avgl",[1]pl!$T:$T,pos!F55),)</f>
        <v>0</v>
      </c>
      <c r="G54" s="34">
        <f>IFERROR(HLOOKUP("avgl",[1]pl!$T:$T,pos!G55),)</f>
        <v>0</v>
      </c>
      <c r="H54" s="34">
        <f>IFERROR(HLOOKUP("avgl",[1]pl!$T:$T,pos!H55),)</f>
        <v>0</v>
      </c>
      <c r="I54" s="34">
        <f>IFERROR(HLOOKUP("avgl",[1]pl!$T:$T,pos!I55),)</f>
        <v>0</v>
      </c>
      <c r="J54" s="34">
        <f>IFERROR(HLOOKUP("avgl",[1]pl!$T:$T,pos!J55),)</f>
        <v>0</v>
      </c>
      <c r="K54" s="34">
        <f>IFERROR(HLOOKUP("avgl",[1]pl!$T:$T,pos!K55),)</f>
        <v>0</v>
      </c>
      <c r="L54" s="34">
        <f>IFERROR(HLOOKUP("avgl",[1]pl!$T:$T,pos!L55),)</f>
        <v>0</v>
      </c>
      <c r="M54" s="34">
        <f>IFERROR(HLOOKUP("avgl",[1]pl!$T:$T,pos!M55),)</f>
        <v>0</v>
      </c>
      <c r="N54" s="34">
        <f>IFERROR(HLOOKUP("avgl",[1]pl!$T:$T,pos!N55),)</f>
        <v>0</v>
      </c>
      <c r="O54" s="34">
        <f>IFERROR(HLOOKUP("avgl",[1]pl!$T:$T,pos!O55),)</f>
        <v>0</v>
      </c>
      <c r="Q54" s="34">
        <f>IFERROR(HLOOKUP("avgl",[1]pl!$T:$T,pos!Q55),)</f>
        <v>0</v>
      </c>
      <c r="R54" s="34">
        <f>IFERROR(HLOOKUP("avgl",[1]pl!$T:$T,pos!R55),)</f>
        <v>0</v>
      </c>
      <c r="S54" s="34">
        <f>IFERROR(HLOOKUP("avgl",[1]pl!$T:$T,pos!S55),)</f>
        <v>0</v>
      </c>
      <c r="T54" s="34">
        <f>IFERROR(HLOOKUP("avgl",[1]pl!$T:$T,pos!T55),)</f>
        <v>0</v>
      </c>
      <c r="U54" s="34">
        <f>IFERROR(HLOOKUP("avgl",[1]pl!$T:$T,pos!U55),)</f>
        <v>0</v>
      </c>
      <c r="V54" s="34">
        <f>IFERROR(HLOOKUP("avgl",[1]pl!$T:$T,pos!V55),)</f>
        <v>0</v>
      </c>
      <c r="W54" s="34">
        <f>IFERROR(HLOOKUP("avgl",[1]pl!$T:$T,pos!W55),)</f>
        <v>0</v>
      </c>
      <c r="X54" s="34">
        <f>IFERROR(HLOOKUP("avgl",[1]pl!$T:$T,pos!X55),)</f>
        <v>0</v>
      </c>
      <c r="Y54" s="34">
        <f>IFERROR(HLOOKUP("avgl",[1]pl!$T:$T,pos!Y55),)</f>
        <v>0</v>
      </c>
      <c r="Z54" s="34">
        <f>IFERROR(HLOOKUP("avgl",[1]pl!$T:$T,pos!Z55),)</f>
        <v>0</v>
      </c>
      <c r="AA54" s="34">
        <f>IFERROR(HLOOKUP("avgl",[1]pl!$T:$T,pos!AA55),)</f>
        <v>0</v>
      </c>
      <c r="AB54" s="34">
        <f>IFERROR(HLOOKUP("avgl",[1]pl!$T:$T,pos!AB55),)</f>
        <v>0</v>
      </c>
      <c r="AC54" s="34">
        <f>IFERROR(HLOOKUP("avgl",[1]pl!$T:$T,pos!AC55),)</f>
        <v>0</v>
      </c>
      <c r="AD54" s="34">
        <f>IFERROR(HLOOKUP("avgl",[1]pl!$T:$T,pos!AD55),)</f>
        <v>0</v>
      </c>
      <c r="AE54" s="34">
        <f>IFERROR(HLOOKUP("avgl",[1]pl!$T:$T,pos!AE55),)</f>
        <v>0</v>
      </c>
    </row>
    <row r="55" spans="1:31" x14ac:dyDescent="0.25">
      <c r="A55" s="34">
        <f>IFERROR(HLOOKUP("avgl",[1]pl!$T:$T,pos!A56),)</f>
        <v>0</v>
      </c>
      <c r="B55" s="34">
        <f>IFERROR(HLOOKUP("avgl",[1]pl!$T:$T,pos!B56),)</f>
        <v>0</v>
      </c>
      <c r="C55" s="34">
        <f>IFERROR(HLOOKUP("avgl",[1]pl!$T:$T,pos!C56),)</f>
        <v>0</v>
      </c>
      <c r="D55" s="34">
        <f>IFERROR(HLOOKUP("avgl",[1]pl!$T:$T,pos!D56),)</f>
        <v>0</v>
      </c>
      <c r="E55" s="34">
        <f>IFERROR(HLOOKUP("avgl",[1]pl!$T:$T,pos!E56),)</f>
        <v>0</v>
      </c>
      <c r="F55" s="34">
        <f>IFERROR(HLOOKUP("avgl",[1]pl!$T:$T,pos!F56),)</f>
        <v>0</v>
      </c>
      <c r="G55" s="34">
        <f>IFERROR(HLOOKUP("avgl",[1]pl!$T:$T,pos!G56),)</f>
        <v>0</v>
      </c>
      <c r="H55" s="34">
        <f>IFERROR(HLOOKUP("avgl",[1]pl!$T:$T,pos!H56),)</f>
        <v>0</v>
      </c>
      <c r="I55" s="34">
        <f>IFERROR(HLOOKUP("avgl",[1]pl!$T:$T,pos!I56),)</f>
        <v>0</v>
      </c>
      <c r="J55" s="34">
        <f>IFERROR(HLOOKUP("avgl",[1]pl!$T:$T,pos!J56),)</f>
        <v>0</v>
      </c>
      <c r="K55" s="34">
        <f>IFERROR(HLOOKUP("avgl",[1]pl!$T:$T,pos!K56),)</f>
        <v>0</v>
      </c>
      <c r="L55" s="34">
        <f>IFERROR(HLOOKUP("avgl",[1]pl!$T:$T,pos!L56),)</f>
        <v>0</v>
      </c>
      <c r="M55" s="34">
        <f>IFERROR(HLOOKUP("avgl",[1]pl!$T:$T,pos!M56),)</f>
        <v>0</v>
      </c>
      <c r="N55" s="34">
        <f>IFERROR(HLOOKUP("avgl",[1]pl!$T:$T,pos!N56),)</f>
        <v>0</v>
      </c>
      <c r="O55" s="34">
        <f>IFERROR(HLOOKUP("avgl",[1]pl!$T:$T,pos!O56),)</f>
        <v>0</v>
      </c>
      <c r="Q55" s="34">
        <f>IFERROR(HLOOKUP("avgl",[1]pl!$T:$T,pos!Q56),)</f>
        <v>0</v>
      </c>
      <c r="R55" s="34">
        <f>IFERROR(HLOOKUP("avgl",[1]pl!$T:$T,pos!R56),)</f>
        <v>0</v>
      </c>
      <c r="S55" s="34">
        <f>IFERROR(HLOOKUP("avgl",[1]pl!$T:$T,pos!S56),)</f>
        <v>0</v>
      </c>
      <c r="T55" s="34">
        <f>IFERROR(HLOOKUP("avgl",[1]pl!$T:$T,pos!T56),)</f>
        <v>0</v>
      </c>
      <c r="U55" s="34">
        <f>IFERROR(HLOOKUP("avgl",[1]pl!$T:$T,pos!U56),)</f>
        <v>0</v>
      </c>
      <c r="V55" s="34">
        <f>IFERROR(HLOOKUP("avgl",[1]pl!$T:$T,pos!V56),)</f>
        <v>0</v>
      </c>
      <c r="W55" s="34">
        <f>IFERROR(HLOOKUP("avgl",[1]pl!$T:$T,pos!W56),)</f>
        <v>0</v>
      </c>
      <c r="X55" s="34">
        <f>IFERROR(HLOOKUP("avgl",[1]pl!$T:$T,pos!X56),)</f>
        <v>0</v>
      </c>
      <c r="Y55" s="34">
        <f>IFERROR(HLOOKUP("avgl",[1]pl!$T:$T,pos!Y56),)</f>
        <v>0</v>
      </c>
      <c r="Z55" s="34">
        <f>IFERROR(HLOOKUP("avgl",[1]pl!$T:$T,pos!Z56),)</f>
        <v>0</v>
      </c>
      <c r="AA55" s="34">
        <f>IFERROR(HLOOKUP("avgl",[1]pl!$T:$T,pos!AA56),)</f>
        <v>0</v>
      </c>
      <c r="AB55" s="34">
        <f>IFERROR(HLOOKUP("avgl",[1]pl!$T:$T,pos!AB56),)</f>
        <v>0</v>
      </c>
      <c r="AC55" s="34">
        <f>IFERROR(HLOOKUP("avgl",[1]pl!$T:$T,pos!AC56),)</f>
        <v>0</v>
      </c>
      <c r="AD55" s="34">
        <f>IFERROR(HLOOKUP("avgl",[1]pl!$T:$T,pos!AD56),)</f>
        <v>0</v>
      </c>
      <c r="AE55" s="34">
        <f>IFERROR(HLOOKUP("avgl",[1]pl!$T:$T,pos!AE56),)</f>
        <v>0</v>
      </c>
    </row>
    <row r="56" spans="1:31" x14ac:dyDescent="0.25">
      <c r="A56" s="34">
        <f>IFERROR(HLOOKUP("avgl",[1]pl!$T:$T,pos!A57),)</f>
        <v>0</v>
      </c>
      <c r="B56" s="34">
        <f>IFERROR(HLOOKUP("avgl",[1]pl!$T:$T,pos!B57),)</f>
        <v>0</v>
      </c>
      <c r="C56" s="34">
        <f>IFERROR(HLOOKUP("avgl",[1]pl!$T:$T,pos!C57),)</f>
        <v>0</v>
      </c>
      <c r="D56" s="34">
        <f>IFERROR(HLOOKUP("avgl",[1]pl!$T:$T,pos!D57),)</f>
        <v>0</v>
      </c>
      <c r="E56" s="34">
        <f>IFERROR(HLOOKUP("avgl",[1]pl!$T:$T,pos!E57),)</f>
        <v>0</v>
      </c>
      <c r="F56" s="34">
        <f>IFERROR(HLOOKUP("avgl",[1]pl!$T:$T,pos!F57),)</f>
        <v>0</v>
      </c>
      <c r="G56" s="34">
        <f>IFERROR(HLOOKUP("avgl",[1]pl!$T:$T,pos!G57),)</f>
        <v>0</v>
      </c>
      <c r="H56" s="34">
        <f>IFERROR(HLOOKUP("avgl",[1]pl!$T:$T,pos!H57),)</f>
        <v>0</v>
      </c>
      <c r="I56" s="34">
        <f>IFERROR(HLOOKUP("avgl",[1]pl!$T:$T,pos!I57),)</f>
        <v>0</v>
      </c>
      <c r="J56" s="34">
        <f>IFERROR(HLOOKUP("avgl",[1]pl!$T:$T,pos!J57),)</f>
        <v>0</v>
      </c>
      <c r="K56" s="34">
        <f>IFERROR(HLOOKUP("avgl",[1]pl!$T:$T,pos!K57),)</f>
        <v>0</v>
      </c>
      <c r="L56" s="34">
        <f>IFERROR(HLOOKUP("avgl",[1]pl!$T:$T,pos!L57),)</f>
        <v>0</v>
      </c>
      <c r="M56" s="34">
        <f>IFERROR(HLOOKUP("avgl",[1]pl!$T:$T,pos!M57),)</f>
        <v>0</v>
      </c>
      <c r="N56" s="34">
        <f>IFERROR(HLOOKUP("avgl",[1]pl!$T:$T,pos!N57),)</f>
        <v>0</v>
      </c>
      <c r="O56" s="34">
        <f>IFERROR(HLOOKUP("avgl",[1]pl!$T:$T,pos!O57),)</f>
        <v>0</v>
      </c>
      <c r="Q56" s="34">
        <f>IFERROR(HLOOKUP("avgl",[1]pl!$T:$T,pos!Q57),)</f>
        <v>0</v>
      </c>
      <c r="R56" s="34">
        <f>IFERROR(HLOOKUP("avgl",[1]pl!$T:$T,pos!R57),)</f>
        <v>0</v>
      </c>
      <c r="S56" s="34">
        <f>IFERROR(HLOOKUP("avgl",[1]pl!$T:$T,pos!S57),)</f>
        <v>0</v>
      </c>
      <c r="T56" s="34">
        <f>IFERROR(HLOOKUP("avgl",[1]pl!$T:$T,pos!T57),)</f>
        <v>0</v>
      </c>
      <c r="U56" s="34">
        <f>IFERROR(HLOOKUP("avgl",[1]pl!$T:$T,pos!U57),)</f>
        <v>0</v>
      </c>
      <c r="V56" s="34">
        <f>IFERROR(HLOOKUP("avgl",[1]pl!$T:$T,pos!V57),)</f>
        <v>0</v>
      </c>
      <c r="W56" s="34">
        <f>IFERROR(HLOOKUP("avgl",[1]pl!$T:$T,pos!W57),)</f>
        <v>0</v>
      </c>
      <c r="X56" s="34">
        <f>IFERROR(HLOOKUP("avgl",[1]pl!$T:$T,pos!X57),)</f>
        <v>0</v>
      </c>
      <c r="Y56" s="34">
        <f>IFERROR(HLOOKUP("avgl",[1]pl!$T:$T,pos!Y57),)</f>
        <v>0</v>
      </c>
      <c r="Z56" s="34">
        <f>IFERROR(HLOOKUP("avgl",[1]pl!$T:$T,pos!Z57),)</f>
        <v>0</v>
      </c>
      <c r="AA56" s="34">
        <f>IFERROR(HLOOKUP("avgl",[1]pl!$T:$T,pos!AA57),)</f>
        <v>0</v>
      </c>
      <c r="AB56" s="34">
        <f>IFERROR(HLOOKUP("avgl",[1]pl!$T:$T,pos!AB57),)</f>
        <v>0</v>
      </c>
      <c r="AC56" s="34">
        <f>IFERROR(HLOOKUP("avgl",[1]pl!$T:$T,pos!AC57),)</f>
        <v>0</v>
      </c>
      <c r="AD56" s="34">
        <f>IFERROR(HLOOKUP("avgl",[1]pl!$T:$T,pos!AD57),)</f>
        <v>0</v>
      </c>
      <c r="AE56" s="34">
        <f>IFERROR(HLOOKUP("avgl",[1]pl!$T:$T,pos!AE57),)</f>
        <v>0</v>
      </c>
    </row>
    <row r="57" spans="1:31" x14ac:dyDescent="0.25">
      <c r="A57" s="34">
        <f>IFERROR(HLOOKUP("avgl",[1]pl!$T:$T,pos!A58),)</f>
        <v>0</v>
      </c>
      <c r="B57" s="34">
        <f>IFERROR(HLOOKUP("avgl",[1]pl!$T:$T,pos!B58),)</f>
        <v>0</v>
      </c>
      <c r="C57" s="34">
        <f>IFERROR(HLOOKUP("avgl",[1]pl!$T:$T,pos!C58),)</f>
        <v>0</v>
      </c>
      <c r="D57" s="34">
        <f>IFERROR(HLOOKUP("avgl",[1]pl!$T:$T,pos!D58),)</f>
        <v>0</v>
      </c>
      <c r="E57" s="34">
        <f>IFERROR(HLOOKUP("avgl",[1]pl!$T:$T,pos!E58),)</f>
        <v>0</v>
      </c>
      <c r="F57" s="34">
        <f>IFERROR(HLOOKUP("avgl",[1]pl!$T:$T,pos!F58),)</f>
        <v>0</v>
      </c>
      <c r="G57" s="34">
        <f>IFERROR(HLOOKUP("avgl",[1]pl!$T:$T,pos!G58),)</f>
        <v>0</v>
      </c>
      <c r="H57" s="34">
        <f>IFERROR(HLOOKUP("avgl",[1]pl!$T:$T,pos!H58),)</f>
        <v>0</v>
      </c>
      <c r="I57" s="34">
        <f>IFERROR(HLOOKUP("avgl",[1]pl!$T:$T,pos!I58),)</f>
        <v>0</v>
      </c>
      <c r="J57" s="34">
        <f>IFERROR(HLOOKUP("avgl",[1]pl!$T:$T,pos!J58),)</f>
        <v>0</v>
      </c>
      <c r="K57" s="34">
        <f>IFERROR(HLOOKUP("avgl",[1]pl!$T:$T,pos!K58),)</f>
        <v>0</v>
      </c>
      <c r="L57" s="34">
        <f>IFERROR(HLOOKUP("avgl",[1]pl!$T:$T,pos!L58),)</f>
        <v>0</v>
      </c>
      <c r="M57" s="34">
        <f>IFERROR(HLOOKUP("avgl",[1]pl!$T:$T,pos!M58),)</f>
        <v>0</v>
      </c>
      <c r="N57" s="34">
        <f>IFERROR(HLOOKUP("avgl",[1]pl!$T:$T,pos!N58),)</f>
        <v>0</v>
      </c>
      <c r="O57" s="34">
        <f>IFERROR(HLOOKUP("avgl",[1]pl!$T:$T,pos!O58),)</f>
        <v>0</v>
      </c>
      <c r="Q57" s="34">
        <f>IFERROR(HLOOKUP("avgl",[1]pl!$T:$T,pos!Q58),)</f>
        <v>0</v>
      </c>
      <c r="R57" s="34">
        <f>IFERROR(HLOOKUP("avgl",[1]pl!$T:$T,pos!R58),)</f>
        <v>0</v>
      </c>
      <c r="S57" s="34">
        <f>IFERROR(HLOOKUP("avgl",[1]pl!$T:$T,pos!S58),)</f>
        <v>0</v>
      </c>
      <c r="T57" s="34">
        <f>IFERROR(HLOOKUP("avgl",[1]pl!$T:$T,pos!T58),)</f>
        <v>0</v>
      </c>
      <c r="U57" s="34">
        <f>IFERROR(HLOOKUP("avgl",[1]pl!$T:$T,pos!U58),)</f>
        <v>0</v>
      </c>
      <c r="V57" s="34">
        <f>IFERROR(HLOOKUP("avgl",[1]pl!$T:$T,pos!V58),)</f>
        <v>0</v>
      </c>
      <c r="W57" s="34">
        <f>IFERROR(HLOOKUP("avgl",[1]pl!$T:$T,pos!W58),)</f>
        <v>0</v>
      </c>
      <c r="X57" s="34">
        <f>IFERROR(HLOOKUP("avgl",[1]pl!$T:$T,pos!X58),)</f>
        <v>0</v>
      </c>
      <c r="Y57" s="34">
        <f>IFERROR(HLOOKUP("avgl",[1]pl!$T:$T,pos!Y58),)</f>
        <v>0</v>
      </c>
      <c r="Z57" s="34">
        <f>IFERROR(HLOOKUP("avgl",[1]pl!$T:$T,pos!Z58),)</f>
        <v>0</v>
      </c>
      <c r="AA57" s="34">
        <f>IFERROR(HLOOKUP("avgl",[1]pl!$T:$T,pos!AA58),)</f>
        <v>0</v>
      </c>
      <c r="AB57" s="34">
        <f>IFERROR(HLOOKUP("avgl",[1]pl!$T:$T,pos!AB58),)</f>
        <v>0</v>
      </c>
      <c r="AC57" s="34">
        <f>IFERROR(HLOOKUP("avgl",[1]pl!$T:$T,pos!AC58),)</f>
        <v>0</v>
      </c>
      <c r="AD57" s="34">
        <f>IFERROR(HLOOKUP("avgl",[1]pl!$T:$T,pos!AD58),)</f>
        <v>0</v>
      </c>
      <c r="AE57" s="34">
        <f>IFERROR(HLOOKUP("avgl",[1]pl!$T:$T,pos!AE58),)</f>
        <v>0</v>
      </c>
    </row>
    <row r="58" spans="1:31" x14ac:dyDescent="0.25">
      <c r="A58" s="34">
        <f>IFERROR(HLOOKUP("avgl",[1]pl!$T:$T,pos!A59),)</f>
        <v>0</v>
      </c>
      <c r="B58" s="34">
        <f>IFERROR(HLOOKUP("avgl",[1]pl!$T:$T,pos!B59),)</f>
        <v>0</v>
      </c>
      <c r="C58" s="34">
        <f>IFERROR(HLOOKUP("avgl",[1]pl!$T:$T,pos!C59),)</f>
        <v>0</v>
      </c>
      <c r="D58" s="34">
        <f>IFERROR(HLOOKUP("avgl",[1]pl!$T:$T,pos!D59),)</f>
        <v>0</v>
      </c>
      <c r="E58" s="34">
        <f>IFERROR(HLOOKUP("avgl",[1]pl!$T:$T,pos!E59),)</f>
        <v>0</v>
      </c>
      <c r="F58" s="34">
        <f>IFERROR(HLOOKUP("avgl",[1]pl!$T:$T,pos!F59),)</f>
        <v>0</v>
      </c>
      <c r="G58" s="34">
        <f>IFERROR(HLOOKUP("avgl",[1]pl!$T:$T,pos!G59),)</f>
        <v>0</v>
      </c>
      <c r="H58" s="34">
        <f>IFERROR(HLOOKUP("avgl",[1]pl!$T:$T,pos!H59),)</f>
        <v>0</v>
      </c>
      <c r="I58" s="34">
        <f>IFERROR(HLOOKUP("avgl",[1]pl!$T:$T,pos!I59),)</f>
        <v>0</v>
      </c>
      <c r="J58" s="34">
        <f>IFERROR(HLOOKUP("avgl",[1]pl!$T:$T,pos!J59),)</f>
        <v>0</v>
      </c>
      <c r="K58" s="34">
        <f>IFERROR(HLOOKUP("avgl",[1]pl!$T:$T,pos!K59),)</f>
        <v>0</v>
      </c>
      <c r="L58" s="34">
        <f>IFERROR(HLOOKUP("avgl",[1]pl!$T:$T,pos!L59),)</f>
        <v>0</v>
      </c>
      <c r="M58" s="34">
        <f>IFERROR(HLOOKUP("avgl",[1]pl!$T:$T,pos!M59),)</f>
        <v>0</v>
      </c>
      <c r="N58" s="34">
        <f>IFERROR(HLOOKUP("avgl",[1]pl!$T:$T,pos!N59),)</f>
        <v>0</v>
      </c>
      <c r="O58" s="34">
        <f>IFERROR(HLOOKUP("avgl",[1]pl!$T:$T,pos!O59),)</f>
        <v>0</v>
      </c>
      <c r="Q58" s="34">
        <f>IFERROR(HLOOKUP("avgl",[1]pl!$T:$T,pos!Q59),)</f>
        <v>0</v>
      </c>
      <c r="R58" s="34">
        <f>IFERROR(HLOOKUP("avgl",[1]pl!$T:$T,pos!R59),)</f>
        <v>0</v>
      </c>
      <c r="S58" s="34">
        <f>IFERROR(HLOOKUP("avgl",[1]pl!$T:$T,pos!S59),)</f>
        <v>0</v>
      </c>
      <c r="T58" s="34">
        <f>IFERROR(HLOOKUP("avgl",[1]pl!$T:$T,pos!T59),)</f>
        <v>0</v>
      </c>
      <c r="U58" s="34">
        <f>IFERROR(HLOOKUP("avgl",[1]pl!$T:$T,pos!U59),)</f>
        <v>0</v>
      </c>
      <c r="V58" s="34">
        <f>IFERROR(HLOOKUP("avgl",[1]pl!$T:$T,pos!V59),)</f>
        <v>0</v>
      </c>
      <c r="W58" s="34">
        <f>IFERROR(HLOOKUP("avgl",[1]pl!$T:$T,pos!W59),)</f>
        <v>0</v>
      </c>
      <c r="X58" s="34">
        <f>IFERROR(HLOOKUP("avgl",[1]pl!$T:$T,pos!X59),)</f>
        <v>0</v>
      </c>
      <c r="Y58" s="34">
        <f>IFERROR(HLOOKUP("avgl",[1]pl!$T:$T,pos!Y59),)</f>
        <v>0</v>
      </c>
      <c r="Z58" s="34">
        <f>IFERROR(HLOOKUP("avgl",[1]pl!$T:$T,pos!Z59),)</f>
        <v>0</v>
      </c>
      <c r="AA58" s="34">
        <f>IFERROR(HLOOKUP("avgl",[1]pl!$T:$T,pos!AA59),)</f>
        <v>0</v>
      </c>
      <c r="AB58" s="34">
        <f>IFERROR(HLOOKUP("avgl",[1]pl!$T:$T,pos!AB59),)</f>
        <v>0</v>
      </c>
      <c r="AC58" s="34">
        <f>IFERROR(HLOOKUP("avgl",[1]pl!$T:$T,pos!AC59),)</f>
        <v>0</v>
      </c>
      <c r="AD58" s="34">
        <f>IFERROR(HLOOKUP("avgl",[1]pl!$T:$T,pos!AD59),)</f>
        <v>0</v>
      </c>
      <c r="AE58" s="34">
        <f>IFERROR(HLOOKUP("avgl",[1]pl!$T:$T,pos!AE59),)</f>
        <v>0</v>
      </c>
    </row>
    <row r="59" spans="1:31" x14ac:dyDescent="0.25">
      <c r="A59" s="34">
        <f>IFERROR(HLOOKUP("avgl",[1]pl!$T:$T,pos!A60),)</f>
        <v>0</v>
      </c>
      <c r="B59" s="34">
        <f>IFERROR(HLOOKUP("avgl",[1]pl!$T:$T,pos!B60),)</f>
        <v>0</v>
      </c>
      <c r="C59" s="34">
        <f>IFERROR(HLOOKUP("avgl",[1]pl!$T:$T,pos!C60),)</f>
        <v>0</v>
      </c>
      <c r="D59" s="34">
        <f>IFERROR(HLOOKUP("avgl",[1]pl!$T:$T,pos!D60),)</f>
        <v>0</v>
      </c>
      <c r="E59" s="34">
        <f>IFERROR(HLOOKUP("avgl",[1]pl!$T:$T,pos!E60),)</f>
        <v>0</v>
      </c>
      <c r="F59" s="34">
        <f>IFERROR(HLOOKUP("avgl",[1]pl!$T:$T,pos!F60),)</f>
        <v>0</v>
      </c>
      <c r="G59" s="34">
        <f>IFERROR(HLOOKUP("avgl",[1]pl!$T:$T,pos!G60),)</f>
        <v>0</v>
      </c>
      <c r="H59" s="34">
        <f>IFERROR(HLOOKUP("avgl",[1]pl!$T:$T,pos!H60),)</f>
        <v>0</v>
      </c>
      <c r="I59" s="34">
        <f>IFERROR(HLOOKUP("avgl",[1]pl!$T:$T,pos!I60),)</f>
        <v>0</v>
      </c>
      <c r="J59" s="34">
        <f>IFERROR(HLOOKUP("avgl",[1]pl!$T:$T,pos!J60),)</f>
        <v>0</v>
      </c>
      <c r="K59" s="34">
        <f>IFERROR(HLOOKUP("avgl",[1]pl!$T:$T,pos!K60),)</f>
        <v>0</v>
      </c>
      <c r="L59" s="34">
        <f>IFERROR(HLOOKUP("avgl",[1]pl!$T:$T,pos!L60),)</f>
        <v>0</v>
      </c>
      <c r="M59" s="34">
        <f>IFERROR(HLOOKUP("avgl",[1]pl!$T:$T,pos!M60),)</f>
        <v>0</v>
      </c>
      <c r="N59" s="34">
        <f>IFERROR(HLOOKUP("avgl",[1]pl!$T:$T,pos!N60),)</f>
        <v>0</v>
      </c>
      <c r="O59" s="34">
        <f>IFERROR(HLOOKUP("avgl",[1]pl!$T:$T,pos!O60),)</f>
        <v>0</v>
      </c>
      <c r="Q59" s="34">
        <f>IFERROR(HLOOKUP("avgl",[1]pl!$T:$T,pos!Q60),)</f>
        <v>0</v>
      </c>
      <c r="R59" s="34">
        <f>IFERROR(HLOOKUP("avgl",[1]pl!$T:$T,pos!R60),)</f>
        <v>0</v>
      </c>
      <c r="S59" s="34">
        <f>IFERROR(HLOOKUP("avgl",[1]pl!$T:$T,pos!S60),)</f>
        <v>0</v>
      </c>
      <c r="T59" s="34">
        <f>IFERROR(HLOOKUP("avgl",[1]pl!$T:$T,pos!T60),)</f>
        <v>0</v>
      </c>
      <c r="U59" s="34">
        <f>IFERROR(HLOOKUP("avgl",[1]pl!$T:$T,pos!U60),)</f>
        <v>0</v>
      </c>
      <c r="V59" s="34">
        <f>IFERROR(HLOOKUP("avgl",[1]pl!$T:$T,pos!V60),)</f>
        <v>0</v>
      </c>
      <c r="W59" s="34">
        <f>IFERROR(HLOOKUP("avgl",[1]pl!$T:$T,pos!W60),)</f>
        <v>0</v>
      </c>
      <c r="X59" s="34">
        <f>IFERROR(HLOOKUP("avgl",[1]pl!$T:$T,pos!X60),)</f>
        <v>0</v>
      </c>
      <c r="Y59" s="34">
        <f>IFERROR(HLOOKUP("avgl",[1]pl!$T:$T,pos!Y60),)</f>
        <v>0</v>
      </c>
      <c r="Z59" s="34">
        <f>IFERROR(HLOOKUP("avgl",[1]pl!$T:$T,pos!Z60),)</f>
        <v>0</v>
      </c>
      <c r="AA59" s="34">
        <f>IFERROR(HLOOKUP("avgl",[1]pl!$T:$T,pos!AA60),)</f>
        <v>0</v>
      </c>
      <c r="AB59" s="34">
        <f>IFERROR(HLOOKUP("avgl",[1]pl!$T:$T,pos!AB60),)</f>
        <v>0</v>
      </c>
      <c r="AC59" s="34">
        <f>IFERROR(HLOOKUP("avgl",[1]pl!$T:$T,pos!AC60),)</f>
        <v>0</v>
      </c>
      <c r="AD59" s="34">
        <f>IFERROR(HLOOKUP("avgl",[1]pl!$T:$T,pos!AD60),)</f>
        <v>0</v>
      </c>
      <c r="AE59" s="34">
        <f>IFERROR(HLOOKUP("avgl",[1]pl!$T:$T,pos!AE60),)</f>
        <v>0</v>
      </c>
    </row>
    <row r="60" spans="1:31" x14ac:dyDescent="0.25">
      <c r="A60" s="34">
        <f>IFERROR(HLOOKUP("avgl",[1]pl!$T:$T,pos!A61),)</f>
        <v>0</v>
      </c>
      <c r="B60" s="34">
        <f>IFERROR(HLOOKUP("avgl",[1]pl!$T:$T,pos!B61),)</f>
        <v>0</v>
      </c>
      <c r="C60" s="34">
        <f>IFERROR(HLOOKUP("avgl",[1]pl!$T:$T,pos!C61),)</f>
        <v>0</v>
      </c>
      <c r="D60" s="34">
        <f>IFERROR(HLOOKUP("avgl",[1]pl!$T:$T,pos!D61),)</f>
        <v>0</v>
      </c>
      <c r="E60" s="34">
        <f>IFERROR(HLOOKUP("avgl",[1]pl!$T:$T,pos!E61),)</f>
        <v>0</v>
      </c>
      <c r="F60" s="34">
        <f>IFERROR(HLOOKUP("avgl",[1]pl!$T:$T,pos!F61),)</f>
        <v>0</v>
      </c>
      <c r="G60" s="34">
        <f>IFERROR(HLOOKUP("avgl",[1]pl!$T:$T,pos!G61),)</f>
        <v>0</v>
      </c>
      <c r="H60" s="34">
        <f>IFERROR(HLOOKUP("avgl",[1]pl!$T:$T,pos!H61),)</f>
        <v>0</v>
      </c>
      <c r="I60" s="34">
        <f>IFERROR(HLOOKUP("avgl",[1]pl!$T:$T,pos!I61),)</f>
        <v>0</v>
      </c>
      <c r="J60" s="34">
        <f>IFERROR(HLOOKUP("avgl",[1]pl!$T:$T,pos!J61),)</f>
        <v>0</v>
      </c>
      <c r="K60" s="34">
        <f>IFERROR(HLOOKUP("avgl",[1]pl!$T:$T,pos!K61),)</f>
        <v>0</v>
      </c>
      <c r="L60" s="34">
        <f>IFERROR(HLOOKUP("avgl",[1]pl!$T:$T,pos!L61),)</f>
        <v>0</v>
      </c>
      <c r="M60" s="34">
        <f>IFERROR(HLOOKUP("avgl",[1]pl!$T:$T,pos!M61),)</f>
        <v>0</v>
      </c>
      <c r="N60" s="34">
        <f>IFERROR(HLOOKUP("avgl",[1]pl!$T:$T,pos!N61),)</f>
        <v>0</v>
      </c>
      <c r="O60" s="34">
        <f>IFERROR(HLOOKUP("avgl",[1]pl!$T:$T,pos!O61),)</f>
        <v>0</v>
      </c>
      <c r="Q60" s="34">
        <f>IFERROR(HLOOKUP("avgl",[1]pl!$T:$T,pos!Q61),)</f>
        <v>0</v>
      </c>
      <c r="R60" s="34">
        <f>IFERROR(HLOOKUP("avgl",[1]pl!$T:$T,pos!R61),)</f>
        <v>0</v>
      </c>
      <c r="S60" s="34">
        <f>IFERROR(HLOOKUP("avgl",[1]pl!$T:$T,pos!S61),)</f>
        <v>0</v>
      </c>
      <c r="T60" s="34">
        <f>IFERROR(HLOOKUP("avgl",[1]pl!$T:$T,pos!T61),)</f>
        <v>0</v>
      </c>
      <c r="U60" s="34">
        <f>IFERROR(HLOOKUP("avgl",[1]pl!$T:$T,pos!U61),)</f>
        <v>0</v>
      </c>
      <c r="V60" s="34">
        <f>IFERROR(HLOOKUP("avgl",[1]pl!$T:$T,pos!V61),)</f>
        <v>0</v>
      </c>
      <c r="W60" s="34">
        <f>IFERROR(HLOOKUP("avgl",[1]pl!$T:$T,pos!W61),)</f>
        <v>0</v>
      </c>
      <c r="X60" s="34">
        <f>IFERROR(HLOOKUP("avgl",[1]pl!$T:$T,pos!X61),)</f>
        <v>0</v>
      </c>
      <c r="Y60" s="34">
        <f>IFERROR(HLOOKUP("avgl",[1]pl!$T:$T,pos!Y61),)</f>
        <v>0</v>
      </c>
      <c r="Z60" s="34">
        <f>IFERROR(HLOOKUP("avgl",[1]pl!$T:$T,pos!Z61),)</f>
        <v>0</v>
      </c>
      <c r="AA60" s="34">
        <f>IFERROR(HLOOKUP("avgl",[1]pl!$T:$T,pos!AA61),)</f>
        <v>0</v>
      </c>
      <c r="AB60" s="34">
        <f>IFERROR(HLOOKUP("avgl",[1]pl!$T:$T,pos!AB61),)</f>
        <v>0</v>
      </c>
      <c r="AC60" s="34">
        <f>IFERROR(HLOOKUP("avgl",[1]pl!$T:$T,pos!AC61),)</f>
        <v>0</v>
      </c>
      <c r="AD60" s="34">
        <f>IFERROR(HLOOKUP("avgl",[1]pl!$T:$T,pos!AD61),)</f>
        <v>0</v>
      </c>
      <c r="AE60" s="34">
        <f>IFERROR(HLOOKUP("avgl",[1]pl!$T:$T,pos!AE61),)</f>
        <v>0</v>
      </c>
    </row>
    <row r="61" spans="1:31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1:31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1:31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1:31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1:31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1:31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1:31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1:31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1:31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1:31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1:31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1:31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1:31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1:31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1:31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1:3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1:3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1:3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1:3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1:3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1:3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1:3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1:31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1:31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1:31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1:31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1:31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1:31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1:31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1:31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1:31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1:31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1:31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1:31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1:31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1:31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1:31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  <row r="101" spans="1:31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</row>
    <row r="102" spans="1:31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</row>
    <row r="103" spans="1:31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</row>
    <row r="104" spans="1:31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</row>
    <row r="105" spans="1:31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</row>
    <row r="106" spans="1:31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</row>
    <row r="107" spans="1:31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</row>
    <row r="108" spans="1:31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</row>
    <row r="109" spans="1:31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</row>
    <row r="110" spans="1:31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</row>
    <row r="111" spans="1:31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</row>
    <row r="112" spans="1:31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</row>
    <row r="113" spans="1:31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</row>
    <row r="114" spans="1:31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</row>
    <row r="115" spans="1:31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</row>
    <row r="116" spans="1:31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</row>
    <row r="117" spans="1:31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</row>
    <row r="118" spans="1:31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</row>
    <row r="119" spans="1:31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</row>
    <row r="120" spans="1:31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</row>
    <row r="121" spans="1:31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</row>
    <row r="122" spans="1:31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</row>
    <row r="123" spans="1:31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</row>
    <row r="124" spans="1:31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</row>
    <row r="125" spans="1:31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</row>
    <row r="126" spans="1:31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</row>
    <row r="127" spans="1:31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</row>
    <row r="128" spans="1:31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</row>
    <row r="129" spans="1:31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</row>
    <row r="130" spans="1:31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</row>
    <row r="131" spans="1:31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</row>
    <row r="132" spans="1:31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</row>
    <row r="133" spans="1:31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</row>
    <row r="134" spans="1:3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</row>
    <row r="135" spans="1:31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</row>
    <row r="136" spans="1:31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</row>
    <row r="137" spans="1:31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</row>
    <row r="138" spans="1:31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</row>
    <row r="139" spans="1:31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</row>
    <row r="140" spans="1:31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</row>
    <row r="141" spans="1:31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</row>
    <row r="142" spans="1:31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</row>
    <row r="143" spans="1:31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</row>
    <row r="144" spans="1:31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</row>
    <row r="145" spans="1:31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</row>
    <row r="146" spans="1:31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</row>
    <row r="147" spans="1:31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</row>
    <row r="148" spans="1:31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</row>
    <row r="149" spans="1:31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</row>
    <row r="150" spans="1:31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</row>
    <row r="151" spans="1:31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</row>
    <row r="152" spans="1:31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</row>
    <row r="153" spans="1:31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</row>
    <row r="154" spans="1:31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</row>
    <row r="155" spans="1:31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</row>
    <row r="156" spans="1:31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</row>
    <row r="157" spans="1:31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</row>
    <row r="158" spans="1:31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</row>
    <row r="159" spans="1:31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</row>
    <row r="160" spans="1:31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</row>
    <row r="161" spans="1:31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</row>
    <row r="162" spans="1:31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</row>
    <row r="163" spans="1:31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</row>
    <row r="164" spans="1:31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</row>
    <row r="165" spans="1:31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</row>
    <row r="166" spans="1:31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</row>
    <row r="167" spans="1:31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</row>
    <row r="168" spans="1:31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</row>
    <row r="169" spans="1:31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</row>
    <row r="170" spans="1:31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</row>
    <row r="171" spans="1:31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</row>
    <row r="172" spans="1:31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</row>
    <row r="173" spans="1:31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</row>
    <row r="174" spans="1:31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</row>
    <row r="175" spans="1:31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</row>
    <row r="176" spans="1:31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</row>
    <row r="177" spans="1:31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</row>
    <row r="178" spans="1:3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</row>
    <row r="179" spans="1:31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</row>
    <row r="180" spans="1:31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</row>
    <row r="181" spans="1:31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</row>
    <row r="182" spans="1:31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</row>
    <row r="183" spans="1:31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</row>
    <row r="184" spans="1:31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</row>
    <row r="185" spans="1:31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</row>
    <row r="186" spans="1:31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</row>
    <row r="187" spans="1:31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</row>
    <row r="188" spans="1:31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</row>
    <row r="189" spans="1:31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</row>
    <row r="190" spans="1:31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</row>
    <row r="191" spans="1:31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</row>
    <row r="192" spans="1:31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</row>
    <row r="193" spans="1:31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</row>
    <row r="194" spans="1:31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</row>
    <row r="196" spans="1:31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2" bestFit="1" customWidth="1"/>
    <col min="17" max="31" width="2" bestFit="1" customWidth="1"/>
  </cols>
  <sheetData>
    <row r="1" spans="1:31" x14ac:dyDescent="0.25">
      <c r="A1" s="2">
        <f>IFERROR(HLOOKUP("level",[2]VI3!$B:$B,MATCH(LOWER(SUBSTITUTE(HLOOKUP("vehicle",[1]pl!$C:$C,pos!A2),"-","_")),[2]VI3!$A:$A,0)),)</f>
        <v>4</v>
      </c>
      <c r="B1" s="2">
        <f>IFERROR(HLOOKUP("level",[2]VI3!$B:$B,MATCH(LOWER(SUBSTITUTE(HLOOKUP("vehicle",[1]pl!$C:$C,pos!B2),"-","_")),[2]VI3!$A:$A,0)),)</f>
        <v>4</v>
      </c>
      <c r="C1" s="2">
        <f>IFERROR(HLOOKUP("level",[2]VI3!$B:$B,MATCH(LOWER(SUBSTITUTE(HLOOKUP("vehicle",[1]pl!$C:$C,pos!C2),"-","_")),[2]VI3!$A:$A,0)),)</f>
        <v>4</v>
      </c>
      <c r="D1" s="2">
        <f>IFERROR(HLOOKUP("level",[2]VI3!$B:$B,MATCH(LOWER(SUBSTITUTE(HLOOKUP("vehicle",[1]pl!$C:$C,pos!D2),"-","_")),[2]VI3!$A:$A,0)),)</f>
        <v>4</v>
      </c>
      <c r="E1" s="2">
        <f>IFERROR(HLOOKUP("level",[2]VI3!$B:$B,MATCH(LOWER(SUBSTITUTE(HLOOKUP("vehicle",[1]pl!$C:$C,pos!E2),"-","_")),[2]VI3!$A:$A,0)),)</f>
        <v>4</v>
      </c>
      <c r="F1" s="2">
        <f>IFERROR(HLOOKUP("level",[2]VI3!$B:$B,MATCH(LOWER(SUBSTITUTE(HLOOKUP("vehicle",[1]pl!$C:$C,pos!F2),"-","_")),[2]VI3!$A:$A,0)),)</f>
        <v>3</v>
      </c>
      <c r="G1" s="2">
        <f>IFERROR(HLOOKUP("level",[2]VI3!$B:$B,MATCH(LOWER(SUBSTITUTE(HLOOKUP("vehicle",[1]pl!$C:$C,pos!G2),"-","_")),[2]VI3!$A:$A,0)),)</f>
        <v>4</v>
      </c>
      <c r="H1" s="2">
        <f>IFERROR(HLOOKUP("level",[2]VI3!$B:$B,MATCH(LOWER(SUBSTITUTE(HLOOKUP("vehicle",[1]pl!$C:$C,pos!H2),"-","_")),[2]VI3!$A:$A,0)),)</f>
        <v>4</v>
      </c>
      <c r="I1" s="2">
        <f>IFERROR(HLOOKUP("level",[2]VI3!$B:$B,MATCH(LOWER(SUBSTITUTE(HLOOKUP("vehicle",[1]pl!$C:$C,pos!I2),"-","_")),[2]VI3!$A:$A,0)),)</f>
        <v>4</v>
      </c>
      <c r="J1" s="2">
        <f>IFERROR(HLOOKUP("level",[2]VI3!$B:$B,MATCH(LOWER(SUBSTITUTE(HLOOKUP("vehicle",[1]pl!$C:$C,pos!J2),"-","_")),[2]VI3!$A:$A,0)),)</f>
        <v>4</v>
      </c>
      <c r="K1" s="2">
        <f>IFERROR(HLOOKUP("level",[2]VI3!$B:$B,MATCH(LOWER(SUBSTITUTE(HLOOKUP("vehicle",[1]pl!$C:$C,pos!K2),"-","_")),[2]VI3!$A:$A,0)),)</f>
        <v>2</v>
      </c>
      <c r="L1" s="2">
        <f>IFERROR(HLOOKUP("level",[2]VI3!$B:$B,MATCH(LOWER(SUBSTITUTE(HLOOKUP("vehicle",[1]pl!$C:$C,pos!L2),"-","_")),[2]VI3!$A:$A,0)),)</f>
        <v>4</v>
      </c>
      <c r="M1" s="2">
        <f>IFERROR(HLOOKUP("level",[2]VI3!$B:$B,MATCH(LOWER(SUBSTITUTE(HLOOKUP("vehicle",[1]pl!$C:$C,pos!M2),"-","_")),[2]VI3!$A:$A,0)),)</f>
        <v>4</v>
      </c>
      <c r="N1" s="2">
        <f>IFERROR(HLOOKUP("level",[2]VI3!$B:$B,MATCH(LOWER(SUBSTITUTE(HLOOKUP("vehicle",[1]pl!$C:$C,pos!N2),"-","_")),[2]VI3!$A:$A,0)),)</f>
        <v>4</v>
      </c>
      <c r="O1" s="2">
        <f>IFERROR(HLOOKUP("level",[2]VI3!$B:$B,MATCH(LOWER(SUBSTITUTE(HLOOKUP("vehicle",[1]pl!$C:$C,pos!O2),"-","_")),[2]VI3!$A:$A,0)),)</f>
        <v>3</v>
      </c>
      <c r="P1" s="2"/>
      <c r="Q1" s="2">
        <f>IFERROR(HLOOKUP("level",[2]VI3!$B:$B,MATCH(LOWER(SUBSTITUTE(HLOOKUP("vehicle",[1]pl!$C:$C,pos!Q2),"-","_")),[2]VI3!$A:$A,0)),)</f>
        <v>2</v>
      </c>
      <c r="R1" s="2">
        <f>IFERROR(HLOOKUP("level",[2]VI3!$B:$B,MATCH(LOWER(SUBSTITUTE(HLOOKUP("vehicle",[1]pl!$C:$C,pos!R2),"-","_")),[2]VI3!$A:$A,0)),)</f>
        <v>2</v>
      </c>
      <c r="S1" s="2">
        <f>IFERROR(HLOOKUP("level",[2]VI3!$B:$B,MATCH(LOWER(SUBSTITUTE(HLOOKUP("vehicle",[1]pl!$C:$C,pos!S2),"-","_")),[2]VI3!$A:$A,0)),)</f>
        <v>4</v>
      </c>
      <c r="T1" s="2">
        <f>IFERROR(HLOOKUP("level",[2]VI3!$B:$B,MATCH(LOWER(SUBSTITUTE(HLOOKUP("vehicle",[1]pl!$C:$C,pos!T2),"-","_")),[2]VI3!$A:$A,0)),)</f>
        <v>4</v>
      </c>
      <c r="U1" s="2">
        <f>IFERROR(HLOOKUP("level",[2]VI3!$B:$B,MATCH(LOWER(SUBSTITUTE(HLOOKUP("vehicle",[1]pl!$C:$C,pos!U2),"-","_")),[2]VI3!$A:$A,0)),)</f>
        <v>4</v>
      </c>
      <c r="V1" s="2">
        <f>IFERROR(HLOOKUP("level",[2]VI3!$B:$B,MATCH(LOWER(SUBSTITUTE(HLOOKUP("vehicle",[1]pl!$C:$C,pos!V2),"-","_")),[2]VI3!$A:$A,0)),)</f>
        <v>4</v>
      </c>
      <c r="W1" s="2">
        <f>IFERROR(HLOOKUP("level",[2]VI3!$B:$B,MATCH(LOWER(SUBSTITUTE(HLOOKUP("vehicle",[1]pl!$C:$C,pos!W2),"-","_")),[2]VI3!$A:$A,0)),)</f>
        <v>3</v>
      </c>
      <c r="X1" s="2">
        <f>IFERROR(HLOOKUP("level",[2]VI3!$B:$B,MATCH(LOWER(SUBSTITUTE(HLOOKUP("vehicle",[1]pl!$C:$C,pos!X2),"-","_")),[2]VI3!$A:$A,0)),)</f>
        <v>3</v>
      </c>
      <c r="Y1" s="2">
        <f>IFERROR(HLOOKUP("level",[2]VI3!$B:$B,MATCH(LOWER(SUBSTITUTE(HLOOKUP("vehicle",[1]pl!$C:$C,pos!Y2),"-","_")),[2]VI3!$A:$A,0)),)</f>
        <v>4</v>
      </c>
      <c r="Z1" s="2">
        <f>IFERROR(HLOOKUP("level",[2]VI3!$B:$B,MATCH(LOWER(SUBSTITUTE(HLOOKUP("vehicle",[1]pl!$C:$C,pos!Z2),"-","_")),[2]VI3!$A:$A,0)),)</f>
        <v>4</v>
      </c>
      <c r="AA1" s="2">
        <f>IFERROR(HLOOKUP("level",[2]VI3!$B:$B,MATCH(LOWER(SUBSTITUTE(HLOOKUP("vehicle",[1]pl!$C:$C,pos!AA2),"-","_")),[2]VI3!$A:$A,0)),)</f>
        <v>2</v>
      </c>
      <c r="AB1" s="2">
        <f>IFERROR(HLOOKUP("level",[2]VI3!$B:$B,MATCH(LOWER(SUBSTITUTE(HLOOKUP("vehicle",[1]pl!$C:$C,pos!AB2),"-","_")),[2]VI3!$A:$A,0)),)</f>
        <v>4</v>
      </c>
      <c r="AC1" s="2">
        <f>IFERROR(HLOOKUP("level",[2]VI3!$B:$B,MATCH(LOWER(SUBSTITUTE(HLOOKUP("vehicle",[1]pl!$C:$C,pos!AC2),"-","_")),[2]VI3!$A:$A,0)),)</f>
        <v>4</v>
      </c>
      <c r="AD1" s="2">
        <f>IFERROR(HLOOKUP("level",[2]VI3!$B:$B,MATCH(LOWER(SUBSTITUTE(HLOOKUP("vehicle",[1]pl!$C:$C,pos!AD2),"-","_")),[2]VI3!$A:$A,0)),)</f>
        <v>4</v>
      </c>
      <c r="AE1" s="2">
        <f>IFERROR(HLOOKUP("level",[2]VI3!$B:$B,MATCH(LOWER(SUBSTITUTE(HLOOKUP("vehicle",[1]pl!$C:$C,pos!AE2),"-","_")),[2]VI3!$A:$A,0)),)</f>
        <v>4</v>
      </c>
    </row>
    <row r="2" spans="1:31" s="2" customFormat="1" x14ac:dyDescent="0.25">
      <c r="A2" s="2">
        <f>IFERROR(HLOOKUP("level",[2]VI3!$B:$B,MATCH(LOWER(SUBSTITUTE(HLOOKUP("vehicle",[1]pl!$C:$C,pos!A3),"-","_")),[2]VI3!$A:$A,0)),)</f>
        <v>6</v>
      </c>
      <c r="B2" s="2">
        <f>IFERROR(HLOOKUP("level",[2]VI3!$B:$B,MATCH(LOWER(SUBSTITUTE(HLOOKUP("vehicle",[1]pl!$C:$C,pos!B3),"-","_")),[2]VI3!$A:$A,0)),)</f>
        <v>4</v>
      </c>
      <c r="C2" s="2">
        <f>IFERROR(HLOOKUP("level",[2]VI3!$B:$B,MATCH(LOWER(SUBSTITUTE(HLOOKUP("vehicle",[1]pl!$C:$C,pos!C3),"-","_")),[2]VI3!$A:$A,0)),)</f>
        <v>6</v>
      </c>
      <c r="D2" s="2">
        <f>IFERROR(HLOOKUP("level",[2]VI3!$B:$B,MATCH(LOWER(SUBSTITUTE(HLOOKUP("vehicle",[1]pl!$C:$C,pos!D3),"-","_")),[2]VI3!$A:$A,0)),)</f>
        <v>6</v>
      </c>
      <c r="E2" s="2">
        <f>IFERROR(HLOOKUP("level",[2]VI3!$B:$B,MATCH(LOWER(SUBSTITUTE(HLOOKUP("vehicle",[1]pl!$C:$C,pos!E3),"-","_")),[2]VI3!$A:$A,0)),)</f>
        <v>5</v>
      </c>
      <c r="F2" s="2">
        <f>IFERROR(HLOOKUP("level",[2]VI3!$B:$B,MATCH(LOWER(SUBSTITUTE(HLOOKUP("vehicle",[1]pl!$C:$C,pos!F3),"-","_")),[2]VI3!$A:$A,0)),)</f>
        <v>5</v>
      </c>
      <c r="G2" s="2">
        <f>IFERROR(HLOOKUP("level",[2]VI3!$B:$B,MATCH(LOWER(SUBSTITUTE(HLOOKUP("vehicle",[1]pl!$C:$C,pos!G3),"-","_")),[2]VI3!$A:$A,0)),)</f>
        <v>5</v>
      </c>
      <c r="H2" s="2">
        <f>IFERROR(HLOOKUP("level",[2]VI3!$B:$B,MATCH(LOWER(SUBSTITUTE(HLOOKUP("vehicle",[1]pl!$C:$C,pos!H3),"-","_")),[2]VI3!$A:$A,0)),)</f>
        <v>6</v>
      </c>
      <c r="I2" s="2">
        <f>IFERROR(HLOOKUP("level",[2]VI3!$B:$B,MATCH(LOWER(SUBSTITUTE(HLOOKUP("vehicle",[1]pl!$C:$C,pos!I3),"-","_")),[2]VI3!$A:$A,0)),)</f>
        <v>6</v>
      </c>
      <c r="J2" s="2">
        <f>IFERROR(HLOOKUP("level",[2]VI3!$B:$B,MATCH(LOWER(SUBSTITUTE(HLOOKUP("vehicle",[1]pl!$C:$C,pos!J3),"-","_")),[2]VI3!$A:$A,0)),)</f>
        <v>5</v>
      </c>
      <c r="K2" s="2">
        <f>IFERROR(HLOOKUP("level",[2]VI3!$B:$B,MATCH(LOWER(SUBSTITUTE(HLOOKUP("vehicle",[1]pl!$C:$C,pos!K3),"-","_")),[2]VI3!$A:$A,0)),)</f>
        <v>6</v>
      </c>
      <c r="L2" s="2">
        <f>IFERROR(HLOOKUP("level",[2]VI3!$B:$B,MATCH(LOWER(SUBSTITUTE(HLOOKUP("vehicle",[1]pl!$C:$C,pos!L3),"-","_")),[2]VI3!$A:$A,0)),)</f>
        <v>3</v>
      </c>
      <c r="M2" s="2">
        <f>IFERROR(HLOOKUP("level",[2]VI3!$B:$B,MATCH(LOWER(SUBSTITUTE(HLOOKUP("vehicle",[1]pl!$C:$C,pos!M3),"-","_")),[2]VI3!$A:$A,0)),)</f>
        <v>6</v>
      </c>
      <c r="N2" s="2">
        <f>IFERROR(HLOOKUP("level",[2]VI3!$B:$B,MATCH(LOWER(SUBSTITUTE(HLOOKUP("vehicle",[1]pl!$C:$C,pos!N3),"-","_")),[2]VI3!$A:$A,0)),)</f>
        <v>6</v>
      </c>
      <c r="O2" s="2">
        <f>IFERROR(HLOOKUP("level",[2]VI3!$B:$B,MATCH(LOWER(SUBSTITUTE(HLOOKUP("vehicle",[1]pl!$C:$C,pos!O3),"-","_")),[2]VI3!$A:$A,0)),)</f>
        <v>6</v>
      </c>
      <c r="Q2" s="2">
        <f>IFERROR(HLOOKUP("level",[2]VI3!$B:$B,MATCH(LOWER(SUBSTITUTE(HLOOKUP("vehicle",[1]pl!$C:$C,pos!Q3),"-","_")),[2]VI3!$A:$A,0)),)</f>
        <v>4</v>
      </c>
      <c r="R2" s="2">
        <f>IFERROR(HLOOKUP("level",[2]VI3!$B:$B,MATCH(LOWER(SUBSTITUTE(HLOOKUP("vehicle",[1]pl!$C:$C,pos!R3),"-","_")),[2]VI3!$A:$A,0)),)</f>
        <v>6</v>
      </c>
      <c r="S2" s="2">
        <f>IFERROR(HLOOKUP("level",[2]VI3!$B:$B,MATCH(LOWER(SUBSTITUTE(HLOOKUP("vehicle",[1]pl!$C:$C,pos!S3),"-","_")),[2]VI3!$A:$A,0)),)</f>
        <v>5</v>
      </c>
      <c r="T2" s="2">
        <f>IFERROR(HLOOKUP("level",[2]VI3!$B:$B,MATCH(LOWER(SUBSTITUTE(HLOOKUP("vehicle",[1]pl!$C:$C,pos!T3),"-","_")),[2]VI3!$A:$A,0)),)</f>
        <v>6</v>
      </c>
      <c r="U2" s="2">
        <f>IFERROR(HLOOKUP("level",[2]VI3!$B:$B,MATCH(LOWER(SUBSTITUTE(HLOOKUP("vehicle",[1]pl!$C:$C,pos!U3),"-","_")),[2]VI3!$A:$A,0)),)</f>
        <v>6</v>
      </c>
      <c r="V2" s="2">
        <f>IFERROR(HLOOKUP("level",[2]VI3!$B:$B,MATCH(LOWER(SUBSTITUTE(HLOOKUP("vehicle",[1]pl!$C:$C,pos!V3),"-","_")),[2]VI3!$A:$A,0)),)</f>
        <v>3</v>
      </c>
      <c r="W2" s="2">
        <f>IFERROR(HLOOKUP("level",[2]VI3!$B:$B,MATCH(LOWER(SUBSTITUTE(HLOOKUP("vehicle",[1]pl!$C:$C,pos!W3),"-","_")),[2]VI3!$A:$A,0)),)</f>
        <v>5</v>
      </c>
      <c r="X2" s="2">
        <f>IFERROR(HLOOKUP("level",[2]VI3!$B:$B,MATCH(LOWER(SUBSTITUTE(HLOOKUP("vehicle",[1]pl!$C:$C,pos!X3),"-","_")),[2]VI3!$A:$A,0)),)</f>
        <v>5</v>
      </c>
      <c r="Y2" s="2">
        <f>IFERROR(HLOOKUP("level",[2]VI3!$B:$B,MATCH(LOWER(SUBSTITUTE(HLOOKUP("vehicle",[1]pl!$C:$C,pos!Y3),"-","_")),[2]VI3!$A:$A,0)),)</f>
        <v>5</v>
      </c>
      <c r="Z2" s="2">
        <f>IFERROR(HLOOKUP("level",[2]VI3!$B:$B,MATCH(LOWER(SUBSTITUTE(HLOOKUP("vehicle",[1]pl!$C:$C,pos!Z3),"-","_")),[2]VI3!$A:$A,0)),)</f>
        <v>6</v>
      </c>
      <c r="AA2" s="2">
        <f>IFERROR(HLOOKUP("level",[2]VI3!$B:$B,MATCH(LOWER(SUBSTITUTE(HLOOKUP("vehicle",[1]pl!$C:$C,pos!AA3),"-","_")),[2]VI3!$A:$A,0)),)</f>
        <v>6</v>
      </c>
      <c r="AB2" s="2">
        <f>IFERROR(HLOOKUP("level",[2]VI3!$B:$B,MATCH(LOWER(SUBSTITUTE(HLOOKUP("vehicle",[1]pl!$C:$C,pos!AB3),"-","_")),[2]VI3!$A:$A,0)),)</f>
        <v>6</v>
      </c>
      <c r="AC2" s="2">
        <f>IFERROR(HLOOKUP("level",[2]VI3!$B:$B,MATCH(LOWER(SUBSTITUTE(HLOOKUP("vehicle",[1]pl!$C:$C,pos!AC3),"-","_")),[2]VI3!$A:$A,0)),)</f>
        <v>6</v>
      </c>
      <c r="AD2" s="2">
        <f>IFERROR(HLOOKUP("level",[2]VI3!$B:$B,MATCH(LOWER(SUBSTITUTE(HLOOKUP("vehicle",[1]pl!$C:$C,pos!AD3),"-","_")),[2]VI3!$A:$A,0)),)</f>
        <v>6</v>
      </c>
      <c r="AE2" s="2">
        <f>IFERROR(HLOOKUP("level",[2]VI3!$B:$B,MATCH(LOWER(SUBSTITUTE(HLOOKUP("vehicle",[1]pl!$C:$C,pos!AE3),"-","_")),[2]VI3!$A:$A,0)),)</f>
        <v>6</v>
      </c>
    </row>
    <row r="3" spans="1:31" s="2" customFormat="1" x14ac:dyDescent="0.25">
      <c r="A3" s="2">
        <f>IFERROR(HLOOKUP("level",[2]VI3!$B:$B,MATCH(LOWER(SUBSTITUTE(HLOOKUP("vehicle",[1]pl!$C:$C,pos!A4),"-","_")),[2]VI3!$A:$A,0)),)</f>
        <v>2</v>
      </c>
      <c r="B3" s="2">
        <f>IFERROR(HLOOKUP("level",[2]VI3!$B:$B,MATCH(LOWER(SUBSTITUTE(HLOOKUP("vehicle",[1]pl!$C:$C,pos!B4),"-","_")),[2]VI3!$A:$A,0)),)</f>
        <v>4</v>
      </c>
      <c r="C3" s="2">
        <f>IFERROR(HLOOKUP("level",[2]VI3!$B:$B,MATCH(LOWER(SUBSTITUTE(HLOOKUP("vehicle",[1]pl!$C:$C,pos!C4),"-","_")),[2]VI3!$A:$A,0)),)</f>
        <v>4</v>
      </c>
      <c r="D3" s="2">
        <f>IFERROR(HLOOKUP("level",[2]VI3!$B:$B,MATCH(LOWER(SUBSTITUTE(HLOOKUP("vehicle",[1]pl!$C:$C,pos!D4),"-","_")),[2]VI3!$A:$A,0)),)</f>
        <v>4</v>
      </c>
      <c r="E3" s="2">
        <f>IFERROR(HLOOKUP("level",[2]VI3!$B:$B,MATCH(LOWER(SUBSTITUTE(HLOOKUP("vehicle",[1]pl!$C:$C,pos!E4),"-","_")),[2]VI3!$A:$A,0)),)</f>
        <v>4</v>
      </c>
      <c r="F3" s="2">
        <f>IFERROR(HLOOKUP("level",[2]VI3!$B:$B,MATCH(LOWER(SUBSTITUTE(HLOOKUP("vehicle",[1]pl!$C:$C,pos!F4),"-","_")),[2]VI3!$A:$A,0)),)</f>
        <v>4</v>
      </c>
      <c r="G3" s="2">
        <f>IFERROR(HLOOKUP("level",[2]VI3!$B:$B,MATCH(LOWER(SUBSTITUTE(HLOOKUP("vehicle",[1]pl!$C:$C,pos!G4),"-","_")),[2]VI3!$A:$A,0)),)</f>
        <v>4</v>
      </c>
      <c r="H3" s="2">
        <f>IFERROR(HLOOKUP("level",[2]VI3!$B:$B,MATCH(LOWER(SUBSTITUTE(HLOOKUP("vehicle",[1]pl!$C:$C,pos!H4),"-","_")),[2]VI3!$A:$A,0)),)</f>
        <v>3</v>
      </c>
      <c r="I3" s="2">
        <f>IFERROR(HLOOKUP("level",[2]VI3!$B:$B,MATCH(LOWER(SUBSTITUTE(HLOOKUP("vehicle",[1]pl!$C:$C,pos!I4),"-","_")),[2]VI3!$A:$A,0)),)</f>
        <v>4</v>
      </c>
      <c r="J3" s="2">
        <f>IFERROR(HLOOKUP("level",[2]VI3!$B:$B,MATCH(LOWER(SUBSTITUTE(HLOOKUP("vehicle",[1]pl!$C:$C,pos!J4),"-","_")),[2]VI3!$A:$A,0)),)</f>
        <v>4</v>
      </c>
      <c r="K3" s="2">
        <f>IFERROR(HLOOKUP("level",[2]VI3!$B:$B,MATCH(LOWER(SUBSTITUTE(HLOOKUP("vehicle",[1]pl!$C:$C,pos!K4),"-","_")),[2]VI3!$A:$A,0)),)</f>
        <v>4</v>
      </c>
      <c r="L3" s="2">
        <f>IFERROR(HLOOKUP("level",[2]VI3!$B:$B,MATCH(LOWER(SUBSTITUTE(HLOOKUP("vehicle",[1]pl!$C:$C,pos!L4),"-","_")),[2]VI3!$A:$A,0)),)</f>
        <v>4</v>
      </c>
      <c r="M3" s="2">
        <f>IFERROR(HLOOKUP("level",[2]VI3!$B:$B,MATCH(LOWER(SUBSTITUTE(HLOOKUP("vehicle",[1]pl!$C:$C,pos!M4),"-","_")),[2]VI3!$A:$A,0)),)</f>
        <v>4</v>
      </c>
      <c r="N3" s="2">
        <f>IFERROR(HLOOKUP("level",[2]VI3!$B:$B,MATCH(LOWER(SUBSTITUTE(HLOOKUP("vehicle",[1]pl!$C:$C,pos!N4),"-","_")),[2]VI3!$A:$A,0)),)</f>
        <v>4</v>
      </c>
      <c r="O3" s="2">
        <f>IFERROR(HLOOKUP("level",[2]VI3!$B:$B,MATCH(LOWER(SUBSTITUTE(HLOOKUP("vehicle",[1]pl!$C:$C,pos!O4),"-","_")),[2]VI3!$A:$A,0)),)</f>
        <v>4</v>
      </c>
      <c r="Q3" s="2">
        <f>IFERROR(HLOOKUP("level",[2]VI3!$B:$B,MATCH(LOWER(SUBSTITUTE(HLOOKUP("vehicle",[1]pl!$C:$C,pos!Q4),"-","_")),[2]VI3!$A:$A,0)),)</f>
        <v>4</v>
      </c>
      <c r="R3" s="2">
        <f>IFERROR(HLOOKUP("level",[2]VI3!$B:$B,MATCH(LOWER(SUBSTITUTE(HLOOKUP("vehicle",[1]pl!$C:$C,pos!R4),"-","_")),[2]VI3!$A:$A,0)),)</f>
        <v>3</v>
      </c>
      <c r="S3" s="2">
        <f>IFERROR(HLOOKUP("level",[2]VI3!$B:$B,MATCH(LOWER(SUBSTITUTE(HLOOKUP("vehicle",[1]pl!$C:$C,pos!S4),"-","_")),[2]VI3!$A:$A,0)),)</f>
        <v>4</v>
      </c>
      <c r="T3" s="2">
        <f>IFERROR(HLOOKUP("level",[2]VI3!$B:$B,MATCH(LOWER(SUBSTITUTE(HLOOKUP("vehicle",[1]pl!$C:$C,pos!T4),"-","_")),[2]VI3!$A:$A,0)),)</f>
        <v>4</v>
      </c>
      <c r="U3" s="2">
        <f>IFERROR(HLOOKUP("level",[2]VI3!$B:$B,MATCH(LOWER(SUBSTITUTE(HLOOKUP("vehicle",[1]pl!$C:$C,pos!U4),"-","_")),[2]VI3!$A:$A,0)),)</f>
        <v>4</v>
      </c>
      <c r="V3" s="2">
        <f>IFERROR(HLOOKUP("level",[2]VI3!$B:$B,MATCH(LOWER(SUBSTITUTE(HLOOKUP("vehicle",[1]pl!$C:$C,pos!V4),"-","_")),[2]VI3!$A:$A,0)),)</f>
        <v>4</v>
      </c>
      <c r="W3" s="2">
        <f>IFERROR(HLOOKUP("level",[2]VI3!$B:$B,MATCH(LOWER(SUBSTITUTE(HLOOKUP("vehicle",[1]pl!$C:$C,pos!W4),"-","_")),[2]VI3!$A:$A,0)),)</f>
        <v>4</v>
      </c>
      <c r="X3" s="2">
        <f>IFERROR(HLOOKUP("level",[2]VI3!$B:$B,MATCH(LOWER(SUBSTITUTE(HLOOKUP("vehicle",[1]pl!$C:$C,pos!X4),"-","_")),[2]VI3!$A:$A,0)),)</f>
        <v>4</v>
      </c>
      <c r="Y3" s="2">
        <f>IFERROR(HLOOKUP("level",[2]VI3!$B:$B,MATCH(LOWER(SUBSTITUTE(HLOOKUP("vehicle",[1]pl!$C:$C,pos!Y4),"-","_")),[2]VI3!$A:$A,0)),)</f>
        <v>2</v>
      </c>
      <c r="Z3" s="2">
        <f>IFERROR(HLOOKUP("level",[2]VI3!$B:$B,MATCH(LOWER(SUBSTITUTE(HLOOKUP("vehicle",[1]pl!$C:$C,pos!Z4),"-","_")),[2]VI3!$A:$A,0)),)</f>
        <v>4</v>
      </c>
      <c r="AA3" s="2">
        <f>IFERROR(HLOOKUP("level",[2]VI3!$B:$B,MATCH(LOWER(SUBSTITUTE(HLOOKUP("vehicle",[1]pl!$C:$C,pos!AA4),"-","_")),[2]VI3!$A:$A,0)),)</f>
        <v>3</v>
      </c>
      <c r="AB3" s="2">
        <f>IFERROR(HLOOKUP("level",[2]VI3!$B:$B,MATCH(LOWER(SUBSTITUTE(HLOOKUP("vehicle",[1]pl!$C:$C,pos!AB4),"-","_")),[2]VI3!$A:$A,0)),)</f>
        <v>4</v>
      </c>
      <c r="AC3" s="2">
        <f>IFERROR(HLOOKUP("level",[2]VI3!$B:$B,MATCH(LOWER(SUBSTITUTE(HLOOKUP("vehicle",[1]pl!$C:$C,pos!AC4),"-","_")),[2]VI3!$A:$A,0)),)</f>
        <v>4</v>
      </c>
      <c r="AD3" s="2">
        <f>IFERROR(HLOOKUP("level",[2]VI3!$B:$B,MATCH(LOWER(SUBSTITUTE(HLOOKUP("vehicle",[1]pl!$C:$C,pos!AD4),"-","_")),[2]VI3!$A:$A,0)),)</f>
        <v>4</v>
      </c>
      <c r="AE3" s="2">
        <f>IFERROR(HLOOKUP("level",[2]VI3!$B:$B,MATCH(LOWER(SUBSTITUTE(HLOOKUP("vehicle",[1]pl!$C:$C,pos!AE4),"-","_")),[2]VI3!$A:$A,0)),)</f>
        <v>4</v>
      </c>
    </row>
    <row r="4" spans="1:31" s="2" customFormat="1" x14ac:dyDescent="0.25">
      <c r="A4" s="2">
        <f>IFERROR(HLOOKUP("level",[2]VI3!$B:$B,MATCH(LOWER(SUBSTITUTE(HLOOKUP("vehicle",[1]pl!$C:$C,pos!A5),"-","_")),[2]VI3!$A:$A,0)),)</f>
        <v>6</v>
      </c>
      <c r="B4" s="2">
        <f>IFERROR(HLOOKUP("level",[2]VI3!$B:$B,MATCH(LOWER(SUBSTITUTE(HLOOKUP("vehicle",[1]pl!$C:$C,pos!B5),"-","_")),[2]VI3!$A:$A,0)),)</f>
        <v>6</v>
      </c>
      <c r="C4" s="2">
        <f>IFERROR(HLOOKUP("level",[2]VI3!$B:$B,MATCH(LOWER(SUBSTITUTE(HLOOKUP("vehicle",[1]pl!$C:$C,pos!C5),"-","_")),[2]VI3!$A:$A,0)),)</f>
        <v>6</v>
      </c>
      <c r="D4" s="2">
        <f>IFERROR(HLOOKUP("level",[2]VI3!$B:$B,MATCH(LOWER(SUBSTITUTE(HLOOKUP("vehicle",[1]pl!$C:$C,pos!D5),"-","_")),[2]VI3!$A:$A,0)),)</f>
        <v>4</v>
      </c>
      <c r="E4" s="2">
        <f>IFERROR(HLOOKUP("level",[2]VI3!$B:$B,MATCH(LOWER(SUBSTITUTE(HLOOKUP("vehicle",[1]pl!$C:$C,pos!E5),"-","_")),[2]VI3!$A:$A,0)),)</f>
        <v>5</v>
      </c>
      <c r="F4" s="2">
        <f>IFERROR(HLOOKUP("level",[2]VI3!$B:$B,MATCH(LOWER(SUBSTITUTE(HLOOKUP("vehicle",[1]pl!$C:$C,pos!F5),"-","_")),[2]VI3!$A:$A,0)),)</f>
        <v>5</v>
      </c>
      <c r="G4" s="2">
        <f>IFERROR(HLOOKUP("level",[2]VI3!$B:$B,MATCH(LOWER(SUBSTITUTE(HLOOKUP("vehicle",[1]pl!$C:$C,pos!G5),"-","_")),[2]VI3!$A:$A,0)),)</f>
        <v>5</v>
      </c>
      <c r="H4" s="2">
        <f>IFERROR(HLOOKUP("level",[2]VI3!$B:$B,MATCH(LOWER(SUBSTITUTE(HLOOKUP("vehicle",[1]pl!$C:$C,pos!H5),"-","_")),[2]VI3!$A:$A,0)),)</f>
        <v>6</v>
      </c>
      <c r="I4" s="2">
        <f>IFERROR(HLOOKUP("level",[2]VI3!$B:$B,MATCH(LOWER(SUBSTITUTE(HLOOKUP("vehicle",[1]pl!$C:$C,pos!I5),"-","_")),[2]VI3!$A:$A,0)),)</f>
        <v>6</v>
      </c>
      <c r="J4" s="2">
        <f>IFERROR(HLOOKUP("level",[2]VI3!$B:$B,MATCH(LOWER(SUBSTITUTE(HLOOKUP("vehicle",[1]pl!$C:$C,pos!J5),"-","_")),[2]VI3!$A:$A,0)),)</f>
        <v>5</v>
      </c>
      <c r="K4" s="2">
        <f>IFERROR(HLOOKUP("level",[2]VI3!$B:$B,MATCH(LOWER(SUBSTITUTE(HLOOKUP("vehicle",[1]pl!$C:$C,pos!K5),"-","_")),[2]VI3!$A:$A,0)),)</f>
        <v>6</v>
      </c>
      <c r="L4" s="2">
        <f>IFERROR(HLOOKUP("level",[2]VI3!$B:$B,MATCH(LOWER(SUBSTITUTE(HLOOKUP("vehicle",[1]pl!$C:$C,pos!L5),"-","_")),[2]VI3!$A:$A,0)),)</f>
        <v>6</v>
      </c>
      <c r="M4" s="2">
        <f>IFERROR(HLOOKUP("level",[2]VI3!$B:$B,MATCH(LOWER(SUBSTITUTE(HLOOKUP("vehicle",[1]pl!$C:$C,pos!M5),"-","_")),[2]VI3!$A:$A,0)),)</f>
        <v>3</v>
      </c>
      <c r="N4" s="2">
        <f>IFERROR(HLOOKUP("level",[2]VI3!$B:$B,MATCH(LOWER(SUBSTITUTE(HLOOKUP("vehicle",[1]pl!$C:$C,pos!N5),"-","_")),[2]VI3!$A:$A,0)),)</f>
        <v>6</v>
      </c>
      <c r="O4" s="2">
        <f>IFERROR(HLOOKUP("level",[2]VI3!$B:$B,MATCH(LOWER(SUBSTITUTE(HLOOKUP("vehicle",[1]pl!$C:$C,pos!O5),"-","_")),[2]VI3!$A:$A,0)),)</f>
        <v>6</v>
      </c>
      <c r="Q4" s="2">
        <f>IFERROR(HLOOKUP("level",[2]VI3!$B:$B,MATCH(LOWER(SUBSTITUTE(HLOOKUP("vehicle",[1]pl!$C:$C,pos!Q5),"-","_")),[2]VI3!$A:$A,0)),)</f>
        <v>6</v>
      </c>
      <c r="R4" s="2">
        <f>IFERROR(HLOOKUP("level",[2]VI3!$B:$B,MATCH(LOWER(SUBSTITUTE(HLOOKUP("vehicle",[1]pl!$C:$C,pos!R5),"-","_")),[2]VI3!$A:$A,0)),)</f>
        <v>6</v>
      </c>
      <c r="S4" s="2">
        <f>IFERROR(HLOOKUP("level",[2]VI3!$B:$B,MATCH(LOWER(SUBSTITUTE(HLOOKUP("vehicle",[1]pl!$C:$C,pos!S5),"-","_")),[2]VI3!$A:$A,0)),)</f>
        <v>6</v>
      </c>
      <c r="T4" s="2">
        <f>IFERROR(HLOOKUP("level",[2]VI3!$B:$B,MATCH(LOWER(SUBSTITUTE(HLOOKUP("vehicle",[1]pl!$C:$C,pos!T5),"-","_")),[2]VI3!$A:$A,0)),)</f>
        <v>5</v>
      </c>
      <c r="U4" s="2">
        <f>IFERROR(HLOOKUP("level",[2]VI3!$B:$B,MATCH(LOWER(SUBSTITUTE(HLOOKUP("vehicle",[1]pl!$C:$C,pos!U5),"-","_")),[2]VI3!$A:$A,0)),)</f>
        <v>5</v>
      </c>
      <c r="V4" s="2">
        <f>IFERROR(HLOOKUP("level",[2]VI3!$B:$B,MATCH(LOWER(SUBSTITUTE(HLOOKUP("vehicle",[1]pl!$C:$C,pos!V5),"-","_")),[2]VI3!$A:$A,0)),)</f>
        <v>5</v>
      </c>
      <c r="W4" s="2">
        <f>IFERROR(HLOOKUP("level",[2]VI3!$B:$B,MATCH(LOWER(SUBSTITUTE(HLOOKUP("vehicle",[1]pl!$C:$C,pos!W5),"-","_")),[2]VI3!$A:$A,0)),)</f>
        <v>6</v>
      </c>
      <c r="X4" s="2">
        <f>IFERROR(HLOOKUP("level",[2]VI3!$B:$B,MATCH(LOWER(SUBSTITUTE(HLOOKUP("vehicle",[1]pl!$C:$C,pos!X5),"-","_")),[2]VI3!$A:$A,0)),)</f>
        <v>6</v>
      </c>
      <c r="Y4" s="2">
        <f>IFERROR(HLOOKUP("level",[2]VI3!$B:$B,MATCH(LOWER(SUBSTITUTE(HLOOKUP("vehicle",[1]pl!$C:$C,pos!Y5),"-","_")),[2]VI3!$A:$A,0)),)</f>
        <v>6</v>
      </c>
      <c r="Z4" s="2">
        <f>IFERROR(HLOOKUP("level",[2]VI3!$B:$B,MATCH(LOWER(SUBSTITUTE(HLOOKUP("vehicle",[1]pl!$C:$C,pos!Z5),"-","_")),[2]VI3!$A:$A,0)),)</f>
        <v>6</v>
      </c>
      <c r="AA4" s="2">
        <f>IFERROR(HLOOKUP("level",[2]VI3!$B:$B,MATCH(LOWER(SUBSTITUTE(HLOOKUP("vehicle",[1]pl!$C:$C,pos!AA5),"-","_")),[2]VI3!$A:$A,0)),)</f>
        <v>4</v>
      </c>
      <c r="AB4" s="2">
        <f>IFERROR(HLOOKUP("level",[2]VI3!$B:$B,MATCH(LOWER(SUBSTITUTE(HLOOKUP("vehicle",[1]pl!$C:$C,pos!AB5),"-","_")),[2]VI3!$A:$A,0)),)</f>
        <v>5</v>
      </c>
      <c r="AC4" s="2">
        <f>IFERROR(HLOOKUP("level",[2]VI3!$B:$B,MATCH(LOWER(SUBSTITUTE(HLOOKUP("vehicle",[1]pl!$C:$C,pos!AC5),"-","_")),[2]VI3!$A:$A,0)),)</f>
        <v>6</v>
      </c>
      <c r="AD4" s="2">
        <f>IFERROR(HLOOKUP("level",[2]VI3!$B:$B,MATCH(LOWER(SUBSTITUTE(HLOOKUP("vehicle",[1]pl!$C:$C,pos!AD5),"-","_")),[2]VI3!$A:$A,0)),)</f>
        <v>3</v>
      </c>
      <c r="AE4" s="2">
        <f>IFERROR(HLOOKUP("level",[2]VI3!$B:$B,MATCH(LOWER(SUBSTITUTE(HLOOKUP("vehicle",[1]pl!$C:$C,pos!AE5),"-","_")),[2]VI3!$A:$A,0)),)</f>
        <v>5</v>
      </c>
    </row>
    <row r="5" spans="1:31" s="2" customFormat="1" x14ac:dyDescent="0.25">
      <c r="A5" s="2">
        <f>IFERROR(HLOOKUP("level",[2]VI3!$B:$B,MATCH(LOWER(SUBSTITUTE(HLOOKUP("vehicle",[1]pl!$C:$C,pos!A6),"-","_")),[2]VI3!$A:$A,0)),)</f>
        <v>5</v>
      </c>
      <c r="B5" s="2">
        <f>IFERROR(HLOOKUP("level",[2]VI3!$B:$B,MATCH(LOWER(SUBSTITUTE(HLOOKUP("vehicle",[1]pl!$C:$C,pos!B6),"-","_")),[2]VI3!$A:$A,0)),)</f>
        <v>6</v>
      </c>
      <c r="C5" s="2">
        <f>IFERROR(HLOOKUP("level",[2]VI3!$B:$B,MATCH(LOWER(SUBSTITUTE(HLOOKUP("vehicle",[1]pl!$C:$C,pos!C6),"-","_")),[2]VI3!$A:$A,0)),)</f>
        <v>5</v>
      </c>
      <c r="D5" s="2">
        <f>IFERROR(HLOOKUP("level",[2]VI3!$B:$B,MATCH(LOWER(SUBSTITUTE(HLOOKUP("vehicle",[1]pl!$C:$C,pos!D6),"-","_")),[2]VI3!$A:$A,0)),)</f>
        <v>4</v>
      </c>
      <c r="E5" s="2">
        <f>IFERROR(HLOOKUP("level",[2]VI3!$B:$B,MATCH(LOWER(SUBSTITUTE(HLOOKUP("vehicle",[1]pl!$C:$C,pos!E6),"-","_")),[2]VI3!$A:$A,0)),)</f>
        <v>6</v>
      </c>
      <c r="F5" s="2">
        <f>IFERROR(HLOOKUP("level",[2]VI3!$B:$B,MATCH(LOWER(SUBSTITUTE(HLOOKUP("vehicle",[1]pl!$C:$C,pos!F6),"-","_")),[2]VI3!$A:$A,0)),)</f>
        <v>5</v>
      </c>
      <c r="G5" s="2">
        <f>IFERROR(HLOOKUP("level",[2]VI3!$B:$B,MATCH(LOWER(SUBSTITUTE(HLOOKUP("vehicle",[1]pl!$C:$C,pos!G6),"-","_")),[2]VI3!$A:$A,0)),)</f>
        <v>5</v>
      </c>
      <c r="H5" s="2">
        <f>IFERROR(HLOOKUP("level",[2]VI3!$B:$B,MATCH(LOWER(SUBSTITUTE(HLOOKUP("vehicle",[1]pl!$C:$C,pos!H6),"-","_")),[2]VI3!$A:$A,0)),)</f>
        <v>3</v>
      </c>
      <c r="I5" s="2">
        <f>IFERROR(HLOOKUP("level",[2]VI3!$B:$B,MATCH(LOWER(SUBSTITUTE(HLOOKUP("vehicle",[1]pl!$C:$C,pos!I6),"-","_")),[2]VI3!$A:$A,0)),)</f>
        <v>5</v>
      </c>
      <c r="J5" s="2">
        <f>IFERROR(HLOOKUP("level",[2]VI3!$B:$B,MATCH(LOWER(SUBSTITUTE(HLOOKUP("vehicle",[1]pl!$C:$C,pos!J6),"-","_")),[2]VI3!$A:$A,0)),)</f>
        <v>5</v>
      </c>
      <c r="K5" s="2">
        <f>IFERROR(HLOOKUP("level",[2]VI3!$B:$B,MATCH(LOWER(SUBSTITUTE(HLOOKUP("vehicle",[1]pl!$C:$C,pos!K6),"-","_")),[2]VI3!$A:$A,0)),)</f>
        <v>6</v>
      </c>
      <c r="L5" s="2">
        <f>IFERROR(HLOOKUP("level",[2]VI3!$B:$B,MATCH(LOWER(SUBSTITUTE(HLOOKUP("vehicle",[1]pl!$C:$C,pos!L6),"-","_")),[2]VI3!$A:$A,0)),)</f>
        <v>6</v>
      </c>
      <c r="M5" s="2">
        <f>IFERROR(HLOOKUP("level",[2]VI3!$B:$B,MATCH(LOWER(SUBSTITUTE(HLOOKUP("vehicle",[1]pl!$C:$C,pos!M6),"-","_")),[2]VI3!$A:$A,0)),)</f>
        <v>6</v>
      </c>
      <c r="N5" s="2">
        <f>IFERROR(HLOOKUP("level",[2]VI3!$B:$B,MATCH(LOWER(SUBSTITUTE(HLOOKUP("vehicle",[1]pl!$C:$C,pos!N6),"-","_")),[2]VI3!$A:$A,0)),)</f>
        <v>6</v>
      </c>
      <c r="O5" s="2">
        <f>IFERROR(HLOOKUP("level",[2]VI3!$B:$B,MATCH(LOWER(SUBSTITUTE(HLOOKUP("vehicle",[1]pl!$C:$C,pos!O6),"-","_")),[2]VI3!$A:$A,0)),)</f>
        <v>6</v>
      </c>
      <c r="Q5" s="2">
        <f>IFERROR(HLOOKUP("level",[2]VI3!$B:$B,MATCH(LOWER(SUBSTITUTE(HLOOKUP("vehicle",[1]pl!$C:$C,pos!Q6),"-","_")),[2]VI3!$A:$A,0)),)</f>
        <v>6</v>
      </c>
      <c r="R5" s="2">
        <f>IFERROR(HLOOKUP("level",[2]VI3!$B:$B,MATCH(LOWER(SUBSTITUTE(HLOOKUP("vehicle",[1]pl!$C:$C,pos!R6),"-","_")),[2]VI3!$A:$A,0)),)</f>
        <v>6</v>
      </c>
      <c r="S5" s="2">
        <f>IFERROR(HLOOKUP("level",[2]VI3!$B:$B,MATCH(LOWER(SUBSTITUTE(HLOOKUP("vehicle",[1]pl!$C:$C,pos!S6),"-","_")),[2]VI3!$A:$A,0)),)</f>
        <v>5</v>
      </c>
      <c r="T5" s="2">
        <f>IFERROR(HLOOKUP("level",[2]VI3!$B:$B,MATCH(LOWER(SUBSTITUTE(HLOOKUP("vehicle",[1]pl!$C:$C,pos!T6),"-","_")),[2]VI3!$A:$A,0)),)</f>
        <v>6</v>
      </c>
      <c r="U5" s="2">
        <f>IFERROR(HLOOKUP("level",[2]VI3!$B:$B,MATCH(LOWER(SUBSTITUTE(HLOOKUP("vehicle",[1]pl!$C:$C,pos!U6),"-","_")),[2]VI3!$A:$A,0)),)</f>
        <v>4</v>
      </c>
      <c r="V5" s="2">
        <f>IFERROR(HLOOKUP("level",[2]VI3!$B:$B,MATCH(LOWER(SUBSTITUTE(HLOOKUP("vehicle",[1]pl!$C:$C,pos!V6),"-","_")),[2]VI3!$A:$A,0)),)</f>
        <v>3</v>
      </c>
      <c r="W5" s="2">
        <f>IFERROR(HLOOKUP("level",[2]VI3!$B:$B,MATCH(LOWER(SUBSTITUTE(HLOOKUP("vehicle",[1]pl!$C:$C,pos!W6),"-","_")),[2]VI3!$A:$A,0)),)</f>
        <v>5</v>
      </c>
      <c r="X5" s="2">
        <f>IFERROR(HLOOKUP("level",[2]VI3!$B:$B,MATCH(LOWER(SUBSTITUTE(HLOOKUP("vehicle",[1]pl!$C:$C,pos!X6),"-","_")),[2]VI3!$A:$A,0)),)</f>
        <v>6</v>
      </c>
      <c r="Y5" s="2">
        <f>IFERROR(HLOOKUP("level",[2]VI3!$B:$B,MATCH(LOWER(SUBSTITUTE(HLOOKUP("vehicle",[1]pl!$C:$C,pos!Y6),"-","_")),[2]VI3!$A:$A,0)),)</f>
        <v>6</v>
      </c>
      <c r="Z5" s="2">
        <f>IFERROR(HLOOKUP("level",[2]VI3!$B:$B,MATCH(LOWER(SUBSTITUTE(HLOOKUP("vehicle",[1]pl!$C:$C,pos!Z6),"-","_")),[2]VI3!$A:$A,0)),)</f>
        <v>5</v>
      </c>
      <c r="AA5" s="2">
        <f>IFERROR(HLOOKUP("level",[2]VI3!$B:$B,MATCH(LOWER(SUBSTITUTE(HLOOKUP("vehicle",[1]pl!$C:$C,pos!AA6),"-","_")),[2]VI3!$A:$A,0)),)</f>
        <v>6</v>
      </c>
      <c r="AB5" s="2">
        <f>IFERROR(HLOOKUP("level",[2]VI3!$B:$B,MATCH(LOWER(SUBSTITUTE(HLOOKUP("vehicle",[1]pl!$C:$C,pos!AB6),"-","_")),[2]VI3!$A:$A,0)),)</f>
        <v>6</v>
      </c>
      <c r="AC5" s="2">
        <f>IFERROR(HLOOKUP("level",[2]VI3!$B:$B,MATCH(LOWER(SUBSTITUTE(HLOOKUP("vehicle",[1]pl!$C:$C,pos!AC6),"-","_")),[2]VI3!$A:$A,0)),)</f>
        <v>5</v>
      </c>
      <c r="AD5" s="2">
        <f>IFERROR(HLOOKUP("level",[2]VI3!$B:$B,MATCH(LOWER(SUBSTITUTE(HLOOKUP("vehicle",[1]pl!$C:$C,pos!AD6),"-","_")),[2]VI3!$A:$A,0)),)</f>
        <v>5</v>
      </c>
      <c r="AE5" s="2">
        <f>IFERROR(HLOOKUP("level",[2]VI3!$B:$B,MATCH(LOWER(SUBSTITUTE(HLOOKUP("vehicle",[1]pl!$C:$C,pos!AE6),"-","_")),[2]VI3!$A:$A,0)),)</f>
        <v>5</v>
      </c>
    </row>
    <row r="6" spans="1:31" s="2" customFormat="1" x14ac:dyDescent="0.25">
      <c r="A6" s="2">
        <f>IFERROR(HLOOKUP("level",[2]VI3!$B:$B,MATCH(LOWER(SUBSTITUTE(HLOOKUP("vehicle",[1]pl!$C:$C,pos!A7),"-","_")),[2]VI3!$A:$A,0)),)</f>
        <v>5</v>
      </c>
      <c r="B6" s="2">
        <f>IFERROR(HLOOKUP("level",[2]VI3!$B:$B,MATCH(LOWER(SUBSTITUTE(HLOOKUP("vehicle",[1]pl!$C:$C,pos!B7),"-","_")),[2]VI3!$A:$A,0)),)</f>
        <v>3</v>
      </c>
      <c r="C6" s="2">
        <f>IFERROR(HLOOKUP("level",[2]VI3!$B:$B,MATCH(LOWER(SUBSTITUTE(HLOOKUP("vehicle",[1]pl!$C:$C,pos!C7),"-","_")),[2]VI3!$A:$A,0)),)</f>
        <v>6</v>
      </c>
      <c r="D6" s="2">
        <f>IFERROR(HLOOKUP("level",[2]VI3!$B:$B,MATCH(LOWER(SUBSTITUTE(HLOOKUP("vehicle",[1]pl!$C:$C,pos!D7),"-","_")),[2]VI3!$A:$A,0)),)</f>
        <v>5</v>
      </c>
      <c r="E6" s="2">
        <f>IFERROR(HLOOKUP("level",[2]VI3!$B:$B,MATCH(LOWER(SUBSTITUTE(HLOOKUP("vehicle",[1]pl!$C:$C,pos!E7),"-","_")),[2]VI3!$A:$A,0)),)</f>
        <v>5</v>
      </c>
      <c r="F6" s="2">
        <f>IFERROR(HLOOKUP("level",[2]VI3!$B:$B,MATCH(LOWER(SUBSTITUTE(HLOOKUP("vehicle",[1]pl!$C:$C,pos!F7),"-","_")),[2]VI3!$A:$A,0)),)</f>
        <v>4</v>
      </c>
      <c r="G6" s="2">
        <f>IFERROR(HLOOKUP("level",[2]VI3!$B:$B,MATCH(LOWER(SUBSTITUTE(HLOOKUP("vehicle",[1]pl!$C:$C,pos!G7),"-","_")),[2]VI3!$A:$A,0)),)</f>
        <v>6</v>
      </c>
      <c r="H6" s="2">
        <f>IFERROR(HLOOKUP("level",[2]VI3!$B:$B,MATCH(LOWER(SUBSTITUTE(HLOOKUP("vehicle",[1]pl!$C:$C,pos!H7),"-","_")),[2]VI3!$A:$A,0)),)</f>
        <v>5</v>
      </c>
      <c r="I6" s="2">
        <f>IFERROR(HLOOKUP("level",[2]VI3!$B:$B,MATCH(LOWER(SUBSTITUTE(HLOOKUP("vehicle",[1]pl!$C:$C,pos!I7),"-","_")),[2]VI3!$A:$A,0)),)</f>
        <v>5</v>
      </c>
      <c r="J6" s="2">
        <f>IFERROR(HLOOKUP("level",[2]VI3!$B:$B,MATCH(LOWER(SUBSTITUTE(HLOOKUP("vehicle",[1]pl!$C:$C,pos!J7),"-","_")),[2]VI3!$A:$A,0)),)</f>
        <v>6</v>
      </c>
      <c r="K6" s="2">
        <f>IFERROR(HLOOKUP("level",[2]VI3!$B:$B,MATCH(LOWER(SUBSTITUTE(HLOOKUP("vehicle",[1]pl!$C:$C,pos!K7),"-","_")),[2]VI3!$A:$A,0)),)</f>
        <v>6</v>
      </c>
      <c r="L6" s="2">
        <f>IFERROR(HLOOKUP("level",[2]VI3!$B:$B,MATCH(LOWER(SUBSTITUTE(HLOOKUP("vehicle",[1]pl!$C:$C,pos!L7),"-","_")),[2]VI3!$A:$A,0)),)</f>
        <v>5</v>
      </c>
      <c r="M6" s="2">
        <f>IFERROR(HLOOKUP("level",[2]VI3!$B:$B,MATCH(LOWER(SUBSTITUTE(HLOOKUP("vehicle",[1]pl!$C:$C,pos!M7),"-","_")),[2]VI3!$A:$A,0)),)</f>
        <v>6</v>
      </c>
      <c r="N6" s="2">
        <f>IFERROR(HLOOKUP("level",[2]VI3!$B:$B,MATCH(LOWER(SUBSTITUTE(HLOOKUP("vehicle",[1]pl!$C:$C,pos!N7),"-","_")),[2]VI3!$A:$A,0)),)</f>
        <v>6</v>
      </c>
      <c r="O6" s="2">
        <f>IFERROR(HLOOKUP("level",[2]VI3!$B:$B,MATCH(LOWER(SUBSTITUTE(HLOOKUP("vehicle",[1]pl!$C:$C,pos!O7),"-","_")),[2]VI3!$A:$A,0)),)</f>
        <v>3</v>
      </c>
      <c r="Q6" s="2">
        <f>IFERROR(HLOOKUP("level",[2]VI3!$B:$B,MATCH(LOWER(SUBSTITUTE(HLOOKUP("vehicle",[1]pl!$C:$C,pos!Q7),"-","_")),[2]VI3!$A:$A,0)),)</f>
        <v>4</v>
      </c>
      <c r="R6" s="2">
        <f>IFERROR(HLOOKUP("level",[2]VI3!$B:$B,MATCH(LOWER(SUBSTITUTE(HLOOKUP("vehicle",[1]pl!$C:$C,pos!R7),"-","_")),[2]VI3!$A:$A,0)),)</f>
        <v>6</v>
      </c>
      <c r="S6" s="2">
        <f>IFERROR(HLOOKUP("level",[2]VI3!$B:$B,MATCH(LOWER(SUBSTITUTE(HLOOKUP("vehicle",[1]pl!$C:$C,pos!S7),"-","_")),[2]VI3!$A:$A,0)),)</f>
        <v>5</v>
      </c>
      <c r="T6" s="2">
        <f>IFERROR(HLOOKUP("level",[2]VI3!$B:$B,MATCH(LOWER(SUBSTITUTE(HLOOKUP("vehicle",[1]pl!$C:$C,pos!T7),"-","_")),[2]VI3!$A:$A,0)),)</f>
        <v>5</v>
      </c>
      <c r="U6" s="2">
        <f>IFERROR(HLOOKUP("level",[2]VI3!$B:$B,MATCH(LOWER(SUBSTITUTE(HLOOKUP("vehicle",[1]pl!$C:$C,pos!U7),"-","_")),[2]VI3!$A:$A,0)),)</f>
        <v>4</v>
      </c>
      <c r="V6" s="2">
        <f>IFERROR(HLOOKUP("level",[2]VI3!$B:$B,MATCH(LOWER(SUBSTITUTE(HLOOKUP("vehicle",[1]pl!$C:$C,pos!V7),"-","_")),[2]VI3!$A:$A,0)),)</f>
        <v>3</v>
      </c>
      <c r="W6" s="2">
        <f>IFERROR(HLOOKUP("level",[2]VI3!$B:$B,MATCH(LOWER(SUBSTITUTE(HLOOKUP("vehicle",[1]pl!$C:$C,pos!W7),"-","_")),[2]VI3!$A:$A,0)),)</f>
        <v>5</v>
      </c>
      <c r="X6" s="2">
        <f>IFERROR(HLOOKUP("level",[2]VI3!$B:$B,MATCH(LOWER(SUBSTITUTE(HLOOKUP("vehicle",[1]pl!$C:$C,pos!X7),"-","_")),[2]VI3!$A:$A,0)),)</f>
        <v>5</v>
      </c>
      <c r="Y6" s="2">
        <f>IFERROR(HLOOKUP("level",[2]VI3!$B:$B,MATCH(LOWER(SUBSTITUTE(HLOOKUP("vehicle",[1]pl!$C:$C,pos!Y7),"-","_")),[2]VI3!$A:$A,0)),)</f>
        <v>3</v>
      </c>
      <c r="Z6" s="2">
        <f>IFERROR(HLOOKUP("level",[2]VI3!$B:$B,MATCH(LOWER(SUBSTITUTE(HLOOKUP("vehicle",[1]pl!$C:$C,pos!Z7),"-","_")),[2]VI3!$A:$A,0)),)</f>
        <v>6</v>
      </c>
      <c r="AA6" s="2">
        <f>IFERROR(HLOOKUP("level",[2]VI3!$B:$B,MATCH(LOWER(SUBSTITUTE(HLOOKUP("vehicle",[1]pl!$C:$C,pos!AA7),"-","_")),[2]VI3!$A:$A,0)),)</f>
        <v>5</v>
      </c>
      <c r="AB6" s="2">
        <f>IFERROR(HLOOKUP("level",[2]VI3!$B:$B,MATCH(LOWER(SUBSTITUTE(HLOOKUP("vehicle",[1]pl!$C:$C,pos!AB7),"-","_")),[2]VI3!$A:$A,0)),)</f>
        <v>6</v>
      </c>
      <c r="AC6" s="2">
        <f>IFERROR(HLOOKUP("level",[2]VI3!$B:$B,MATCH(LOWER(SUBSTITUTE(HLOOKUP("vehicle",[1]pl!$C:$C,pos!AC7),"-","_")),[2]VI3!$A:$A,0)),)</f>
        <v>6</v>
      </c>
      <c r="AD6" s="2">
        <f>IFERROR(HLOOKUP("level",[2]VI3!$B:$B,MATCH(LOWER(SUBSTITUTE(HLOOKUP("vehicle",[1]pl!$C:$C,pos!AD7),"-","_")),[2]VI3!$A:$A,0)),)</f>
        <v>6</v>
      </c>
      <c r="AE6" s="2">
        <f>IFERROR(HLOOKUP("level",[2]VI3!$B:$B,MATCH(LOWER(SUBSTITUTE(HLOOKUP("vehicle",[1]pl!$C:$C,pos!AE7),"-","_")),[2]VI3!$A:$A,0)),)</f>
        <v>6</v>
      </c>
    </row>
    <row r="7" spans="1:31" s="2" customFormat="1" x14ac:dyDescent="0.25">
      <c r="A7" s="2">
        <f>IFERROR(HLOOKUP("level",[2]VI3!$B:$B,MATCH(LOWER(SUBSTITUTE(HLOOKUP("vehicle",[1]pl!$C:$C,pos!A8),"-","_")),[2]VI3!$A:$A,0)),)</f>
        <v>5</v>
      </c>
      <c r="B7" s="2">
        <f>IFERROR(HLOOKUP("level",[2]VI3!$B:$B,MATCH(LOWER(SUBSTITUTE(HLOOKUP("vehicle",[1]pl!$C:$C,pos!B8),"-","_")),[2]VI3!$A:$A,0)),)</f>
        <v>5</v>
      </c>
      <c r="C7" s="2">
        <f>IFERROR(HLOOKUP("level",[2]VI3!$B:$B,MATCH(LOWER(SUBSTITUTE(HLOOKUP("vehicle",[1]pl!$C:$C,pos!C8),"-","_")),[2]VI3!$A:$A,0)),)</f>
        <v>4</v>
      </c>
      <c r="D7" s="2">
        <f>IFERROR(HLOOKUP("level",[2]VI3!$B:$B,MATCH(LOWER(SUBSTITUTE(HLOOKUP("vehicle",[1]pl!$C:$C,pos!D8),"-","_")),[2]VI3!$A:$A,0)),)</f>
        <v>3</v>
      </c>
      <c r="E7" s="2">
        <f>IFERROR(HLOOKUP("level",[2]VI3!$B:$B,MATCH(LOWER(SUBSTITUTE(HLOOKUP("vehicle",[1]pl!$C:$C,pos!E8),"-","_")),[2]VI3!$A:$A,0)),)</f>
        <v>5</v>
      </c>
      <c r="F7" s="2">
        <f>IFERROR(HLOOKUP("level",[2]VI3!$B:$B,MATCH(LOWER(SUBSTITUTE(HLOOKUP("vehicle",[1]pl!$C:$C,pos!F8),"-","_")),[2]VI3!$A:$A,0)),)</f>
        <v>5</v>
      </c>
      <c r="G7" s="2">
        <f>IFERROR(HLOOKUP("level",[2]VI3!$B:$B,MATCH(LOWER(SUBSTITUTE(HLOOKUP("vehicle",[1]pl!$C:$C,pos!G8),"-","_")),[2]VI3!$A:$A,0)),)</f>
        <v>2</v>
      </c>
      <c r="H7" s="2">
        <f>IFERROR(HLOOKUP("level",[2]VI3!$B:$B,MATCH(LOWER(SUBSTITUTE(HLOOKUP("vehicle",[1]pl!$C:$C,pos!H8),"-","_")),[2]VI3!$A:$A,0)),)</f>
        <v>5</v>
      </c>
      <c r="I7" s="2">
        <f>IFERROR(HLOOKUP("level",[2]VI3!$B:$B,MATCH(LOWER(SUBSTITUTE(HLOOKUP("vehicle",[1]pl!$C:$C,pos!I8),"-","_")),[2]VI3!$A:$A,0)),)</f>
        <v>5</v>
      </c>
      <c r="J7" s="2">
        <f>IFERROR(HLOOKUP("level",[2]VI3!$B:$B,MATCH(LOWER(SUBSTITUTE(HLOOKUP("vehicle",[1]pl!$C:$C,pos!J8),"-","_")),[2]VI3!$A:$A,0)),)</f>
        <v>4</v>
      </c>
      <c r="K7" s="2">
        <f>IFERROR(HLOOKUP("level",[2]VI3!$B:$B,MATCH(LOWER(SUBSTITUTE(HLOOKUP("vehicle",[1]pl!$C:$C,pos!K8),"-","_")),[2]VI3!$A:$A,0)),)</f>
        <v>3</v>
      </c>
      <c r="L7" s="2">
        <f>IFERROR(HLOOKUP("level",[2]VI3!$B:$B,MATCH(LOWER(SUBSTITUTE(HLOOKUP("vehicle",[1]pl!$C:$C,pos!L8),"-","_")),[2]VI3!$A:$A,0)),)</f>
        <v>4</v>
      </c>
      <c r="M7" s="2">
        <f>IFERROR(HLOOKUP("level",[2]VI3!$B:$B,MATCH(LOWER(SUBSTITUTE(HLOOKUP("vehicle",[1]pl!$C:$C,pos!M8),"-","_")),[2]VI3!$A:$A,0)),)</f>
        <v>4</v>
      </c>
      <c r="N7" s="2">
        <f>IFERROR(HLOOKUP("level",[2]VI3!$B:$B,MATCH(LOWER(SUBSTITUTE(HLOOKUP("vehicle",[1]pl!$C:$C,pos!N8),"-","_")),[2]VI3!$A:$A,0)),)</f>
        <v>5</v>
      </c>
      <c r="O7" s="2">
        <f>IFERROR(HLOOKUP("level",[2]VI3!$B:$B,MATCH(LOWER(SUBSTITUTE(HLOOKUP("vehicle",[1]pl!$C:$C,pos!O8),"-","_")),[2]VI3!$A:$A,0)),)</f>
        <v>5</v>
      </c>
      <c r="Q7" s="2">
        <f>IFERROR(HLOOKUP("level",[2]VI3!$B:$B,MATCH(LOWER(SUBSTITUTE(HLOOKUP("vehicle",[1]pl!$C:$C,pos!Q8),"-","_")),[2]VI3!$A:$A,0)),)</f>
        <v>3</v>
      </c>
      <c r="R7" s="2">
        <f>IFERROR(HLOOKUP("level",[2]VI3!$B:$B,MATCH(LOWER(SUBSTITUTE(HLOOKUP("vehicle",[1]pl!$C:$C,pos!R8),"-","_")),[2]VI3!$A:$A,0)),)</f>
        <v>5</v>
      </c>
      <c r="S7" s="2">
        <f>IFERROR(HLOOKUP("level",[2]VI3!$B:$B,MATCH(LOWER(SUBSTITUTE(HLOOKUP("vehicle",[1]pl!$C:$C,pos!S8),"-","_")),[2]VI3!$A:$A,0)),)</f>
        <v>5</v>
      </c>
      <c r="T7" s="2">
        <f>IFERROR(HLOOKUP("level",[2]VI3!$B:$B,MATCH(LOWER(SUBSTITUTE(HLOOKUP("vehicle",[1]pl!$C:$C,pos!T8),"-","_")),[2]VI3!$A:$A,0)),)</f>
        <v>2</v>
      </c>
      <c r="U7" s="2">
        <f>IFERROR(HLOOKUP("level",[2]VI3!$B:$B,MATCH(LOWER(SUBSTITUTE(HLOOKUP("vehicle",[1]pl!$C:$C,pos!U8),"-","_")),[2]VI3!$A:$A,0)),)</f>
        <v>5</v>
      </c>
      <c r="V7" s="2">
        <f>IFERROR(HLOOKUP("level",[2]VI3!$B:$B,MATCH(LOWER(SUBSTITUTE(HLOOKUP("vehicle",[1]pl!$C:$C,pos!V8),"-","_")),[2]VI3!$A:$A,0)),)</f>
        <v>2</v>
      </c>
      <c r="W7" s="2">
        <f>IFERROR(HLOOKUP("level",[2]VI3!$B:$B,MATCH(LOWER(SUBSTITUTE(HLOOKUP("vehicle",[1]pl!$C:$C,pos!W8),"-","_")),[2]VI3!$A:$A,0)),)</f>
        <v>5</v>
      </c>
      <c r="X7" s="2">
        <f>IFERROR(HLOOKUP("level",[2]VI3!$B:$B,MATCH(LOWER(SUBSTITUTE(HLOOKUP("vehicle",[1]pl!$C:$C,pos!X8),"-","_")),[2]VI3!$A:$A,0)),)</f>
        <v>5</v>
      </c>
      <c r="Y7" s="2">
        <f>IFERROR(HLOOKUP("level",[2]VI3!$B:$B,MATCH(LOWER(SUBSTITUTE(HLOOKUP("vehicle",[1]pl!$C:$C,pos!Y8),"-","_")),[2]VI3!$A:$A,0)),)</f>
        <v>5</v>
      </c>
      <c r="Z7" s="2">
        <f>IFERROR(HLOOKUP("level",[2]VI3!$B:$B,MATCH(LOWER(SUBSTITUTE(HLOOKUP("vehicle",[1]pl!$C:$C,pos!Z8),"-","_")),[2]VI3!$A:$A,0)),)</f>
        <v>5</v>
      </c>
      <c r="AA7" s="2">
        <f>IFERROR(HLOOKUP("level",[2]VI3!$B:$B,MATCH(LOWER(SUBSTITUTE(HLOOKUP("vehicle",[1]pl!$C:$C,pos!AA8),"-","_")),[2]VI3!$A:$A,0)),)</f>
        <v>4</v>
      </c>
      <c r="AB7" s="2">
        <f>IFERROR(HLOOKUP("level",[2]VI3!$B:$B,MATCH(LOWER(SUBSTITUTE(HLOOKUP("vehicle",[1]pl!$C:$C,pos!AB8),"-","_")),[2]VI3!$A:$A,0)),)</f>
        <v>5</v>
      </c>
      <c r="AC7" s="2">
        <f>IFERROR(HLOOKUP("level",[2]VI3!$B:$B,MATCH(LOWER(SUBSTITUTE(HLOOKUP("vehicle",[1]pl!$C:$C,pos!AC8),"-","_")),[2]VI3!$A:$A,0)),)</f>
        <v>4</v>
      </c>
      <c r="AD7" s="2">
        <f>IFERROR(HLOOKUP("level",[2]VI3!$B:$B,MATCH(LOWER(SUBSTITUTE(HLOOKUP("vehicle",[1]pl!$C:$C,pos!AD8),"-","_")),[2]VI3!$A:$A,0)),)</f>
        <v>5</v>
      </c>
      <c r="AE7" s="2">
        <f>IFERROR(HLOOKUP("level",[2]VI3!$B:$B,MATCH(LOWER(SUBSTITUTE(HLOOKUP("vehicle",[1]pl!$C:$C,pos!AE8),"-","_")),[2]VI3!$A:$A,0)),)</f>
        <v>3</v>
      </c>
    </row>
    <row r="8" spans="1:31" s="2" customFormat="1" x14ac:dyDescent="0.25">
      <c r="A8" s="2">
        <f>IFERROR(HLOOKUP("level",[2]VI3!$B:$B,MATCH(LOWER(SUBSTITUTE(HLOOKUP("vehicle",[1]pl!$C:$C,pos!A9),"-","_")),[2]VI3!$A:$A,0)),)</f>
        <v>3</v>
      </c>
      <c r="B8" s="2">
        <f>IFERROR(HLOOKUP("level",[2]VI3!$B:$B,MATCH(LOWER(SUBSTITUTE(HLOOKUP("vehicle",[1]pl!$C:$C,pos!B9),"-","_")),[2]VI3!$A:$A,0)),)</f>
        <v>3</v>
      </c>
      <c r="C8" s="2">
        <f>IFERROR(HLOOKUP("level",[2]VI3!$B:$B,MATCH(LOWER(SUBSTITUTE(HLOOKUP("vehicle",[1]pl!$C:$C,pos!C9),"-","_")),[2]VI3!$A:$A,0)),)</f>
        <v>5</v>
      </c>
      <c r="D8" s="2">
        <f>IFERROR(HLOOKUP("level",[2]VI3!$B:$B,MATCH(LOWER(SUBSTITUTE(HLOOKUP("vehicle",[1]pl!$C:$C,pos!D9),"-","_")),[2]VI3!$A:$A,0)),)</f>
        <v>5</v>
      </c>
      <c r="E8" s="2">
        <f>IFERROR(HLOOKUP("level",[2]VI3!$B:$B,MATCH(LOWER(SUBSTITUTE(HLOOKUP("vehicle",[1]pl!$C:$C,pos!E9),"-","_")),[2]VI3!$A:$A,0)),)</f>
        <v>5</v>
      </c>
      <c r="F8" s="2">
        <f>IFERROR(HLOOKUP("level",[2]VI3!$B:$B,MATCH(LOWER(SUBSTITUTE(HLOOKUP("vehicle",[1]pl!$C:$C,pos!F9),"-","_")),[2]VI3!$A:$A,0)),)</f>
        <v>5</v>
      </c>
      <c r="G8" s="2">
        <f>IFERROR(HLOOKUP("level",[2]VI3!$B:$B,MATCH(LOWER(SUBSTITUTE(HLOOKUP("vehicle",[1]pl!$C:$C,pos!G9),"-","_")),[2]VI3!$A:$A,0)),)</f>
        <v>4</v>
      </c>
      <c r="H8" s="2">
        <f>IFERROR(HLOOKUP("level",[2]VI3!$B:$B,MATCH(LOWER(SUBSTITUTE(HLOOKUP("vehicle",[1]pl!$C:$C,pos!H9),"-","_")),[2]VI3!$A:$A,0)),)</f>
        <v>5</v>
      </c>
      <c r="I8" s="2">
        <f>IFERROR(HLOOKUP("level",[2]VI3!$B:$B,MATCH(LOWER(SUBSTITUTE(HLOOKUP("vehicle",[1]pl!$C:$C,pos!I9),"-","_")),[2]VI3!$A:$A,0)),)</f>
        <v>5</v>
      </c>
      <c r="J8" s="2">
        <f>IFERROR(HLOOKUP("level",[2]VI3!$B:$B,MATCH(LOWER(SUBSTITUTE(HLOOKUP("vehicle",[1]pl!$C:$C,pos!J9),"-","_")),[2]VI3!$A:$A,0)),)</f>
        <v>5</v>
      </c>
      <c r="K8" s="2">
        <f>IFERROR(HLOOKUP("level",[2]VI3!$B:$B,MATCH(LOWER(SUBSTITUTE(HLOOKUP("vehicle",[1]pl!$C:$C,pos!K9),"-","_")),[2]VI3!$A:$A,0)),)</f>
        <v>5</v>
      </c>
      <c r="L8" s="2">
        <f>IFERROR(HLOOKUP("level",[2]VI3!$B:$B,MATCH(LOWER(SUBSTITUTE(HLOOKUP("vehicle",[1]pl!$C:$C,pos!L9),"-","_")),[2]VI3!$A:$A,0)),)</f>
        <v>5</v>
      </c>
      <c r="M8" s="2">
        <f>IFERROR(HLOOKUP("level",[2]VI3!$B:$B,MATCH(LOWER(SUBSTITUTE(HLOOKUP("vehicle",[1]pl!$C:$C,pos!M9),"-","_")),[2]VI3!$A:$A,0)),)</f>
        <v>5</v>
      </c>
      <c r="N8" s="2">
        <f>IFERROR(HLOOKUP("level",[2]VI3!$B:$B,MATCH(LOWER(SUBSTITUTE(HLOOKUP("vehicle",[1]pl!$C:$C,pos!N9),"-","_")),[2]VI3!$A:$A,0)),)</f>
        <v>5</v>
      </c>
      <c r="O8" s="2">
        <f>IFERROR(HLOOKUP("level",[2]VI3!$B:$B,MATCH(LOWER(SUBSTITUTE(HLOOKUP("vehicle",[1]pl!$C:$C,pos!O9),"-","_")),[2]VI3!$A:$A,0)),)</f>
        <v>5</v>
      </c>
      <c r="Q8" s="2">
        <f>IFERROR(HLOOKUP("level",[2]VI3!$B:$B,MATCH(LOWER(SUBSTITUTE(HLOOKUP("vehicle",[1]pl!$C:$C,pos!Q9),"-","_")),[2]VI3!$A:$A,0)),)</f>
        <v>5</v>
      </c>
      <c r="R8" s="2">
        <f>IFERROR(HLOOKUP("level",[2]VI3!$B:$B,MATCH(LOWER(SUBSTITUTE(HLOOKUP("vehicle",[1]pl!$C:$C,pos!R9),"-","_")),[2]VI3!$A:$A,0)),)</f>
        <v>5</v>
      </c>
      <c r="S8" s="2">
        <f>IFERROR(HLOOKUP("level",[2]VI3!$B:$B,MATCH(LOWER(SUBSTITUTE(HLOOKUP("vehicle",[1]pl!$C:$C,pos!S9),"-","_")),[2]VI3!$A:$A,0)),)</f>
        <v>5</v>
      </c>
      <c r="T8" s="2">
        <f>IFERROR(HLOOKUP("level",[2]VI3!$B:$B,MATCH(LOWER(SUBSTITUTE(HLOOKUP("vehicle",[1]pl!$C:$C,pos!T9),"-","_")),[2]VI3!$A:$A,0)),)</f>
        <v>5</v>
      </c>
      <c r="U8" s="2">
        <f>IFERROR(HLOOKUP("level",[2]VI3!$B:$B,MATCH(LOWER(SUBSTITUTE(HLOOKUP("vehicle",[1]pl!$C:$C,pos!U9),"-","_")),[2]VI3!$A:$A,0)),)</f>
        <v>4</v>
      </c>
      <c r="V8" s="2">
        <f>IFERROR(HLOOKUP("level",[2]VI3!$B:$B,MATCH(LOWER(SUBSTITUTE(HLOOKUP("vehicle",[1]pl!$C:$C,pos!V9),"-","_")),[2]VI3!$A:$A,0)),)</f>
        <v>5</v>
      </c>
      <c r="W8" s="2">
        <f>IFERROR(HLOOKUP("level",[2]VI3!$B:$B,MATCH(LOWER(SUBSTITUTE(HLOOKUP("vehicle",[1]pl!$C:$C,pos!W9),"-","_")),[2]VI3!$A:$A,0)),)</f>
        <v>5</v>
      </c>
      <c r="X8" s="2">
        <f>IFERROR(HLOOKUP("level",[2]VI3!$B:$B,MATCH(LOWER(SUBSTITUTE(HLOOKUP("vehicle",[1]pl!$C:$C,pos!X9),"-","_")),[2]VI3!$A:$A,0)),)</f>
        <v>5</v>
      </c>
      <c r="Y8" s="2">
        <f>IFERROR(HLOOKUP("level",[2]VI3!$B:$B,MATCH(LOWER(SUBSTITUTE(HLOOKUP("vehicle",[1]pl!$C:$C,pos!Y9),"-","_")),[2]VI3!$A:$A,0)),)</f>
        <v>4</v>
      </c>
      <c r="Z8" s="2">
        <f>IFERROR(HLOOKUP("level",[2]VI3!$B:$B,MATCH(LOWER(SUBSTITUTE(HLOOKUP("vehicle",[1]pl!$C:$C,pos!Z9),"-","_")),[2]VI3!$A:$A,0)),)</f>
        <v>5</v>
      </c>
      <c r="AA8" s="2">
        <f>IFERROR(HLOOKUP("level",[2]VI3!$B:$B,MATCH(LOWER(SUBSTITUTE(HLOOKUP("vehicle",[1]pl!$C:$C,pos!AA9),"-","_")),[2]VI3!$A:$A,0)),)</f>
        <v>3</v>
      </c>
      <c r="AB8" s="2">
        <f>IFERROR(HLOOKUP("level",[2]VI3!$B:$B,MATCH(LOWER(SUBSTITUTE(HLOOKUP("vehicle",[1]pl!$C:$C,pos!AB9),"-","_")),[2]VI3!$A:$A,0)),)</f>
        <v>5</v>
      </c>
      <c r="AC8" s="2">
        <f>IFERROR(HLOOKUP("level",[2]VI3!$B:$B,MATCH(LOWER(SUBSTITUTE(HLOOKUP("vehicle",[1]pl!$C:$C,pos!AC9),"-","_")),[2]VI3!$A:$A,0)),)</f>
        <v>5</v>
      </c>
      <c r="AD8" s="2">
        <f>IFERROR(HLOOKUP("level",[2]VI3!$B:$B,MATCH(LOWER(SUBSTITUTE(HLOOKUP("vehicle",[1]pl!$C:$C,pos!AD9),"-","_")),[2]VI3!$A:$A,0)),)</f>
        <v>5</v>
      </c>
      <c r="AE8" s="2">
        <f>IFERROR(HLOOKUP("level",[2]VI3!$B:$B,MATCH(LOWER(SUBSTITUTE(HLOOKUP("vehicle",[1]pl!$C:$C,pos!AE9),"-","_")),[2]VI3!$A:$A,0)),)</f>
        <v>5</v>
      </c>
    </row>
    <row r="9" spans="1:31" s="2" customFormat="1" x14ac:dyDescent="0.25">
      <c r="A9" s="2">
        <f>IFERROR(HLOOKUP("level",[2]VI3!$B:$B,MATCH(LOWER(SUBSTITUTE(HLOOKUP("vehicle",[1]pl!$C:$C,pos!A10),"-","_")),[2]VI3!$A:$A,0)),)</f>
        <v>5</v>
      </c>
      <c r="B9" s="2">
        <f>IFERROR(HLOOKUP("level",[2]VI3!$B:$B,MATCH(LOWER(SUBSTITUTE(HLOOKUP("vehicle",[1]pl!$C:$C,pos!B10),"-","_")),[2]VI3!$A:$A,0)),)</f>
        <v>5</v>
      </c>
      <c r="C9" s="2">
        <f>IFERROR(HLOOKUP("level",[2]VI3!$B:$B,MATCH(LOWER(SUBSTITUTE(HLOOKUP("vehicle",[1]pl!$C:$C,pos!C10),"-","_")),[2]VI3!$A:$A,0)),)</f>
        <v>5</v>
      </c>
      <c r="D9" s="2">
        <f>IFERROR(HLOOKUP("level",[2]VI3!$B:$B,MATCH(LOWER(SUBSTITUTE(HLOOKUP("vehicle",[1]pl!$C:$C,pos!D10),"-","_")),[2]VI3!$A:$A,0)),)</f>
        <v>4</v>
      </c>
      <c r="E9" s="2">
        <f>IFERROR(HLOOKUP("level",[2]VI3!$B:$B,MATCH(LOWER(SUBSTITUTE(HLOOKUP("vehicle",[1]pl!$C:$C,pos!E10),"-","_")),[2]VI3!$A:$A,0)),)</f>
        <v>5</v>
      </c>
      <c r="F9" s="2">
        <f>IFERROR(HLOOKUP("level",[2]VI3!$B:$B,MATCH(LOWER(SUBSTITUTE(HLOOKUP("vehicle",[1]pl!$C:$C,pos!F10),"-","_")),[2]VI3!$A:$A,0)),)</f>
        <v>4</v>
      </c>
      <c r="G9" s="2">
        <f>IFERROR(HLOOKUP("level",[2]VI3!$B:$B,MATCH(LOWER(SUBSTITUTE(HLOOKUP("vehicle",[1]pl!$C:$C,pos!G10),"-","_")),[2]VI3!$A:$A,0)),)</f>
        <v>5</v>
      </c>
      <c r="H9" s="2">
        <f>IFERROR(HLOOKUP("level",[2]VI3!$B:$B,MATCH(LOWER(SUBSTITUTE(HLOOKUP("vehicle",[1]pl!$C:$C,pos!H10),"-","_")),[2]VI3!$A:$A,0)),)</f>
        <v>5</v>
      </c>
      <c r="I9" s="2">
        <f>IFERROR(HLOOKUP("level",[2]VI3!$B:$B,MATCH(LOWER(SUBSTITUTE(HLOOKUP("vehicle",[1]pl!$C:$C,pos!I10),"-","_")),[2]VI3!$A:$A,0)),)</f>
        <v>5</v>
      </c>
      <c r="J9" s="2">
        <f>IFERROR(HLOOKUP("level",[2]VI3!$B:$B,MATCH(LOWER(SUBSTITUTE(HLOOKUP("vehicle",[1]pl!$C:$C,pos!J10),"-","_")),[2]VI3!$A:$A,0)),)</f>
        <v>3</v>
      </c>
      <c r="K9" s="2">
        <f>IFERROR(HLOOKUP("level",[2]VI3!$B:$B,MATCH(LOWER(SUBSTITUTE(HLOOKUP("vehicle",[1]pl!$C:$C,pos!K10),"-","_")),[2]VI3!$A:$A,0)),)</f>
        <v>5</v>
      </c>
      <c r="L9" s="2">
        <f>IFERROR(HLOOKUP("level",[2]VI3!$B:$B,MATCH(LOWER(SUBSTITUTE(HLOOKUP("vehicle",[1]pl!$C:$C,pos!L10),"-","_")),[2]VI3!$A:$A,0)),)</f>
        <v>5</v>
      </c>
      <c r="M9" s="2">
        <f>IFERROR(HLOOKUP("level",[2]VI3!$B:$B,MATCH(LOWER(SUBSTITUTE(HLOOKUP("vehicle",[1]pl!$C:$C,pos!M10),"-","_")),[2]VI3!$A:$A,0)),)</f>
        <v>4</v>
      </c>
      <c r="N9" s="2">
        <f>IFERROR(HLOOKUP("level",[2]VI3!$B:$B,MATCH(LOWER(SUBSTITUTE(HLOOKUP("vehicle",[1]pl!$C:$C,pos!N10),"-","_")),[2]VI3!$A:$A,0)),)</f>
        <v>5</v>
      </c>
      <c r="O9" s="2">
        <f>IFERROR(HLOOKUP("level",[2]VI3!$B:$B,MATCH(LOWER(SUBSTITUTE(HLOOKUP("vehicle",[1]pl!$C:$C,pos!O10),"-","_")),[2]VI3!$A:$A,0)),)</f>
        <v>5</v>
      </c>
      <c r="Q9" s="2">
        <f>IFERROR(HLOOKUP("level",[2]VI3!$B:$B,MATCH(LOWER(SUBSTITUTE(HLOOKUP("vehicle",[1]pl!$C:$C,pos!Q10),"-","_")),[2]VI3!$A:$A,0)),)</f>
        <v>5</v>
      </c>
      <c r="R9" s="2">
        <f>IFERROR(HLOOKUP("level",[2]VI3!$B:$B,MATCH(LOWER(SUBSTITUTE(HLOOKUP("vehicle",[1]pl!$C:$C,pos!R10),"-","_")),[2]VI3!$A:$A,0)),)</f>
        <v>4</v>
      </c>
      <c r="S9" s="2">
        <f>IFERROR(HLOOKUP("level",[2]VI3!$B:$B,MATCH(LOWER(SUBSTITUTE(HLOOKUP("vehicle",[1]pl!$C:$C,pos!S10),"-","_")),[2]VI3!$A:$A,0)),)</f>
        <v>5</v>
      </c>
      <c r="T9" s="2">
        <f>IFERROR(HLOOKUP("level",[2]VI3!$B:$B,MATCH(LOWER(SUBSTITUTE(HLOOKUP("vehicle",[1]pl!$C:$C,pos!T10),"-","_")),[2]VI3!$A:$A,0)),)</f>
        <v>5</v>
      </c>
      <c r="U9" s="2">
        <f>IFERROR(HLOOKUP("level",[2]VI3!$B:$B,MATCH(LOWER(SUBSTITUTE(HLOOKUP("vehicle",[1]pl!$C:$C,pos!U10),"-","_")),[2]VI3!$A:$A,0)),)</f>
        <v>5</v>
      </c>
      <c r="V9" s="2">
        <f>IFERROR(HLOOKUP("level",[2]VI3!$B:$B,MATCH(LOWER(SUBSTITUTE(HLOOKUP("vehicle",[1]pl!$C:$C,pos!V10),"-","_")),[2]VI3!$A:$A,0)),)</f>
        <v>4</v>
      </c>
      <c r="W9" s="2">
        <f>IFERROR(HLOOKUP("level",[2]VI3!$B:$B,MATCH(LOWER(SUBSTITUTE(HLOOKUP("vehicle",[1]pl!$C:$C,pos!W10),"-","_")),[2]VI3!$A:$A,0)),)</f>
        <v>5</v>
      </c>
      <c r="X9" s="2">
        <f>IFERROR(HLOOKUP("level",[2]VI3!$B:$B,MATCH(LOWER(SUBSTITUTE(HLOOKUP("vehicle",[1]pl!$C:$C,pos!X10),"-","_")),[2]VI3!$A:$A,0)),)</f>
        <v>5</v>
      </c>
      <c r="Y9" s="2">
        <f>IFERROR(HLOOKUP("level",[2]VI3!$B:$B,MATCH(LOWER(SUBSTITUTE(HLOOKUP("vehicle",[1]pl!$C:$C,pos!Y10),"-","_")),[2]VI3!$A:$A,0)),)</f>
        <v>5</v>
      </c>
      <c r="Z9" s="2">
        <f>IFERROR(HLOOKUP("level",[2]VI3!$B:$B,MATCH(LOWER(SUBSTITUTE(HLOOKUP("vehicle",[1]pl!$C:$C,pos!Z10),"-","_")),[2]VI3!$A:$A,0)),)</f>
        <v>5</v>
      </c>
      <c r="AA9" s="2">
        <f>IFERROR(HLOOKUP("level",[2]VI3!$B:$B,MATCH(LOWER(SUBSTITUTE(HLOOKUP("vehicle",[1]pl!$C:$C,pos!AA10),"-","_")),[2]VI3!$A:$A,0)),)</f>
        <v>5</v>
      </c>
      <c r="AB9" s="2">
        <f>IFERROR(HLOOKUP("level",[2]VI3!$B:$B,MATCH(LOWER(SUBSTITUTE(HLOOKUP("vehicle",[1]pl!$C:$C,pos!AB10),"-","_")),[2]VI3!$A:$A,0)),)</f>
        <v>5</v>
      </c>
      <c r="AC9" s="2">
        <f>IFERROR(HLOOKUP("level",[2]VI3!$B:$B,MATCH(LOWER(SUBSTITUTE(HLOOKUP("vehicle",[1]pl!$C:$C,pos!AC10),"-","_")),[2]VI3!$A:$A,0)),)</f>
        <v>5</v>
      </c>
      <c r="AD9" s="2">
        <f>IFERROR(HLOOKUP("level",[2]VI3!$B:$B,MATCH(LOWER(SUBSTITUTE(HLOOKUP("vehicle",[1]pl!$C:$C,pos!AD10),"-","_")),[2]VI3!$A:$A,0)),)</f>
        <v>4</v>
      </c>
      <c r="AE9" s="2">
        <f>IFERROR(HLOOKUP("level",[2]VI3!$B:$B,MATCH(LOWER(SUBSTITUTE(HLOOKUP("vehicle",[1]pl!$C:$C,pos!AE10),"-","_")),[2]VI3!$A:$A,0)),)</f>
        <v>4</v>
      </c>
    </row>
    <row r="10" spans="1:31" s="2" customFormat="1" x14ac:dyDescent="0.25">
      <c r="A10" s="2">
        <f>IFERROR(HLOOKUP("level",[2]VI3!$B:$B,MATCH(LOWER(SUBSTITUTE(HLOOKUP("vehicle",[1]pl!$C:$C,pos!A11),"-","_")),[2]VI3!$A:$A,0)),)</f>
        <v>5</v>
      </c>
      <c r="B10" s="2">
        <f>IFERROR(HLOOKUP("level",[2]VI3!$B:$B,MATCH(LOWER(SUBSTITUTE(HLOOKUP("vehicle",[1]pl!$C:$C,pos!B11),"-","_")),[2]VI3!$A:$A,0)),)</f>
        <v>5</v>
      </c>
      <c r="C10" s="2">
        <f>IFERROR(HLOOKUP("level",[2]VI3!$B:$B,MATCH(LOWER(SUBSTITUTE(HLOOKUP("vehicle",[1]pl!$C:$C,pos!C11),"-","_")),[2]VI3!$A:$A,0)),)</f>
        <v>4</v>
      </c>
      <c r="D10" s="2">
        <f>IFERROR(HLOOKUP("level",[2]VI3!$B:$B,MATCH(LOWER(SUBSTITUTE(HLOOKUP("vehicle",[1]pl!$C:$C,pos!D11),"-","_")),[2]VI3!$A:$A,0)),)</f>
        <v>4</v>
      </c>
      <c r="E10" s="2">
        <f>IFERROR(HLOOKUP("level",[2]VI3!$B:$B,MATCH(LOWER(SUBSTITUTE(HLOOKUP("vehicle",[1]pl!$C:$C,pos!E11),"-","_")),[2]VI3!$A:$A,0)),)</f>
        <v>5</v>
      </c>
      <c r="F10" s="2">
        <f>IFERROR(HLOOKUP("level",[2]VI3!$B:$B,MATCH(LOWER(SUBSTITUTE(HLOOKUP("vehicle",[1]pl!$C:$C,pos!F11),"-","_")),[2]VI3!$A:$A,0)),)</f>
        <v>3</v>
      </c>
      <c r="G10" s="2">
        <f>IFERROR(HLOOKUP("level",[2]VI3!$B:$B,MATCH(LOWER(SUBSTITUTE(HLOOKUP("vehicle",[1]pl!$C:$C,pos!G11),"-","_")),[2]VI3!$A:$A,0)),)</f>
        <v>4</v>
      </c>
      <c r="H10" s="2">
        <f>IFERROR(HLOOKUP("level",[2]VI3!$B:$B,MATCH(LOWER(SUBSTITUTE(HLOOKUP("vehicle",[1]pl!$C:$C,pos!H11),"-","_")),[2]VI3!$A:$A,0)),)</f>
        <v>5</v>
      </c>
      <c r="I10" s="2">
        <f>IFERROR(HLOOKUP("level",[2]VI3!$B:$B,MATCH(LOWER(SUBSTITUTE(HLOOKUP("vehicle",[1]pl!$C:$C,pos!I11),"-","_")),[2]VI3!$A:$A,0)),)</f>
        <v>4</v>
      </c>
      <c r="J10" s="2">
        <f>IFERROR(HLOOKUP("level",[2]VI3!$B:$B,MATCH(LOWER(SUBSTITUTE(HLOOKUP("vehicle",[1]pl!$C:$C,pos!J11),"-","_")),[2]VI3!$A:$A,0)),)</f>
        <v>5</v>
      </c>
      <c r="K10" s="2">
        <f>IFERROR(HLOOKUP("level",[2]VI3!$B:$B,MATCH(LOWER(SUBSTITUTE(HLOOKUP("vehicle",[1]pl!$C:$C,pos!K11),"-","_")),[2]VI3!$A:$A,0)),)</f>
        <v>5</v>
      </c>
      <c r="L10" s="2">
        <f>IFERROR(HLOOKUP("level",[2]VI3!$B:$B,MATCH(LOWER(SUBSTITUTE(HLOOKUP("vehicle",[1]pl!$C:$C,pos!L11),"-","_")),[2]VI3!$A:$A,0)),)</f>
        <v>5</v>
      </c>
      <c r="M10" s="2">
        <f>IFERROR(HLOOKUP("level",[2]VI3!$B:$B,MATCH(LOWER(SUBSTITUTE(HLOOKUP("vehicle",[1]pl!$C:$C,pos!M11),"-","_")),[2]VI3!$A:$A,0)),)</f>
        <v>5</v>
      </c>
      <c r="N10" s="2">
        <f>IFERROR(HLOOKUP("level",[2]VI3!$B:$B,MATCH(LOWER(SUBSTITUTE(HLOOKUP("vehicle",[1]pl!$C:$C,pos!N11),"-","_")),[2]VI3!$A:$A,0)),)</f>
        <v>5</v>
      </c>
      <c r="O10" s="2">
        <f>IFERROR(HLOOKUP("level",[2]VI3!$B:$B,MATCH(LOWER(SUBSTITUTE(HLOOKUP("vehicle",[1]pl!$C:$C,pos!O11),"-","_")),[2]VI3!$A:$A,0)),)</f>
        <v>3</v>
      </c>
      <c r="Q10" s="2">
        <f>IFERROR(HLOOKUP("level",[2]VI3!$B:$B,MATCH(LOWER(SUBSTITUTE(HLOOKUP("vehicle",[1]pl!$C:$C,pos!Q11),"-","_")),[2]VI3!$A:$A,0)),)</f>
        <v>5</v>
      </c>
      <c r="R10" s="2">
        <f>IFERROR(HLOOKUP("level",[2]VI3!$B:$B,MATCH(LOWER(SUBSTITUTE(HLOOKUP("vehicle",[1]pl!$C:$C,pos!R11),"-","_")),[2]VI3!$A:$A,0)),)</f>
        <v>4</v>
      </c>
      <c r="S10" s="2">
        <f>IFERROR(HLOOKUP("level",[2]VI3!$B:$B,MATCH(LOWER(SUBSTITUTE(HLOOKUP("vehicle",[1]pl!$C:$C,pos!S11),"-","_")),[2]VI3!$A:$A,0)),)</f>
        <v>5</v>
      </c>
      <c r="T10" s="2">
        <f>IFERROR(HLOOKUP("level",[2]VI3!$B:$B,MATCH(LOWER(SUBSTITUTE(HLOOKUP("vehicle",[1]pl!$C:$C,pos!T11),"-","_")),[2]VI3!$A:$A,0)),)</f>
        <v>5</v>
      </c>
      <c r="U10" s="2">
        <f>IFERROR(HLOOKUP("level",[2]VI3!$B:$B,MATCH(LOWER(SUBSTITUTE(HLOOKUP("vehicle",[1]pl!$C:$C,pos!U11),"-","_")),[2]VI3!$A:$A,0)),)</f>
        <v>4</v>
      </c>
      <c r="V10" s="2">
        <f>IFERROR(HLOOKUP("level",[2]VI3!$B:$B,MATCH(LOWER(SUBSTITUTE(HLOOKUP("vehicle",[1]pl!$C:$C,pos!V11),"-","_")),[2]VI3!$A:$A,0)),)</f>
        <v>4</v>
      </c>
      <c r="W10" s="2">
        <f>IFERROR(HLOOKUP("level",[2]VI3!$B:$B,MATCH(LOWER(SUBSTITUTE(HLOOKUP("vehicle",[1]pl!$C:$C,pos!W11),"-","_")),[2]VI3!$A:$A,0)),)</f>
        <v>5</v>
      </c>
      <c r="X10" s="2">
        <f>IFERROR(HLOOKUP("level",[2]VI3!$B:$B,MATCH(LOWER(SUBSTITUTE(HLOOKUP("vehicle",[1]pl!$C:$C,pos!X11),"-","_")),[2]VI3!$A:$A,0)),)</f>
        <v>5</v>
      </c>
      <c r="Y10" s="2">
        <f>IFERROR(HLOOKUP("level",[2]VI3!$B:$B,MATCH(LOWER(SUBSTITUTE(HLOOKUP("vehicle",[1]pl!$C:$C,pos!Y11),"-","_")),[2]VI3!$A:$A,0)),)</f>
        <v>5</v>
      </c>
      <c r="Z10" s="2">
        <f>IFERROR(HLOOKUP("level",[2]VI3!$B:$B,MATCH(LOWER(SUBSTITUTE(HLOOKUP("vehicle",[1]pl!$C:$C,pos!Z11),"-","_")),[2]VI3!$A:$A,0)),)</f>
        <v>5</v>
      </c>
      <c r="AA10" s="2">
        <f>IFERROR(HLOOKUP("level",[2]VI3!$B:$B,MATCH(LOWER(SUBSTITUTE(HLOOKUP("vehicle",[1]pl!$C:$C,pos!AA11),"-","_")),[2]VI3!$A:$A,0)),)</f>
        <v>3</v>
      </c>
      <c r="AB10" s="2">
        <f>IFERROR(HLOOKUP("level",[2]VI3!$B:$B,MATCH(LOWER(SUBSTITUTE(HLOOKUP("vehicle",[1]pl!$C:$C,pos!AB11),"-","_")),[2]VI3!$A:$A,0)),)</f>
        <v>3</v>
      </c>
      <c r="AC10" s="2">
        <f>IFERROR(HLOOKUP("level",[2]VI3!$B:$B,MATCH(LOWER(SUBSTITUTE(HLOOKUP("vehicle",[1]pl!$C:$C,pos!AC11),"-","_")),[2]VI3!$A:$A,0)),)</f>
        <v>4</v>
      </c>
      <c r="AD10" s="2">
        <f>IFERROR(HLOOKUP("level",[2]VI3!$B:$B,MATCH(LOWER(SUBSTITUTE(HLOOKUP("vehicle",[1]pl!$C:$C,pos!AD11),"-","_")),[2]VI3!$A:$A,0)),)</f>
        <v>5</v>
      </c>
      <c r="AE10" s="2">
        <f>IFERROR(HLOOKUP("level",[2]VI3!$B:$B,MATCH(LOWER(SUBSTITUTE(HLOOKUP("vehicle",[1]pl!$C:$C,pos!AE11),"-","_")),[2]VI3!$A:$A,0)),)</f>
        <v>5</v>
      </c>
    </row>
    <row r="11" spans="1:31" s="2" customFormat="1" x14ac:dyDescent="0.25">
      <c r="A11" s="2">
        <f>IFERROR(HLOOKUP("level",[2]VI3!$B:$B,MATCH(LOWER(SUBSTITUTE(HLOOKUP("vehicle",[1]pl!$C:$C,pos!A12),"-","_")),[2]VI3!$A:$A,0)),)</f>
        <v>5</v>
      </c>
      <c r="B11" s="2">
        <f>IFERROR(HLOOKUP("level",[2]VI3!$B:$B,MATCH(LOWER(SUBSTITUTE(HLOOKUP("vehicle",[1]pl!$C:$C,pos!B12),"-","_")),[2]VI3!$A:$A,0)),)</f>
        <v>5</v>
      </c>
      <c r="C11" s="2">
        <f>IFERROR(HLOOKUP("level",[2]VI3!$B:$B,MATCH(LOWER(SUBSTITUTE(HLOOKUP("vehicle",[1]pl!$C:$C,pos!C12),"-","_")),[2]VI3!$A:$A,0)),)</f>
        <v>4</v>
      </c>
      <c r="D11" s="2">
        <f>IFERROR(HLOOKUP("level",[2]VI3!$B:$B,MATCH(LOWER(SUBSTITUTE(HLOOKUP("vehicle",[1]pl!$C:$C,pos!D12),"-","_")),[2]VI3!$A:$A,0)),)</f>
        <v>5</v>
      </c>
      <c r="E11" s="2">
        <f>IFERROR(HLOOKUP("level",[2]VI3!$B:$B,MATCH(LOWER(SUBSTITUTE(HLOOKUP("vehicle",[1]pl!$C:$C,pos!E12),"-","_")),[2]VI3!$A:$A,0)),)</f>
        <v>5</v>
      </c>
      <c r="F11" s="2">
        <f>IFERROR(HLOOKUP("level",[2]VI3!$B:$B,MATCH(LOWER(SUBSTITUTE(HLOOKUP("vehicle",[1]pl!$C:$C,pos!F12),"-","_")),[2]VI3!$A:$A,0)),)</f>
        <v>5</v>
      </c>
      <c r="G11" s="2">
        <f>IFERROR(HLOOKUP("level",[2]VI3!$B:$B,MATCH(LOWER(SUBSTITUTE(HLOOKUP("vehicle",[1]pl!$C:$C,pos!G12),"-","_")),[2]VI3!$A:$A,0)),)</f>
        <v>4</v>
      </c>
      <c r="H11" s="2">
        <f>IFERROR(HLOOKUP("level",[2]VI3!$B:$B,MATCH(LOWER(SUBSTITUTE(HLOOKUP("vehicle",[1]pl!$C:$C,pos!H12),"-","_")),[2]VI3!$A:$A,0)),)</f>
        <v>5</v>
      </c>
      <c r="I11" s="2">
        <f>IFERROR(HLOOKUP("level",[2]VI3!$B:$B,MATCH(LOWER(SUBSTITUTE(HLOOKUP("vehicle",[1]pl!$C:$C,pos!I12),"-","_")),[2]VI3!$A:$A,0)),)</f>
        <v>4</v>
      </c>
      <c r="J11" s="2">
        <f>IFERROR(HLOOKUP("level",[2]VI3!$B:$B,MATCH(LOWER(SUBSTITUTE(HLOOKUP("vehicle",[1]pl!$C:$C,pos!J12),"-","_")),[2]VI3!$A:$A,0)),)</f>
        <v>5</v>
      </c>
      <c r="K11" s="2">
        <f>IFERROR(HLOOKUP("level",[2]VI3!$B:$B,MATCH(LOWER(SUBSTITUTE(HLOOKUP("vehicle",[1]pl!$C:$C,pos!K12),"-","_")),[2]VI3!$A:$A,0)),)</f>
        <v>4</v>
      </c>
      <c r="L11" s="2">
        <f>IFERROR(HLOOKUP("level",[2]VI3!$B:$B,MATCH(LOWER(SUBSTITUTE(HLOOKUP("vehicle",[1]pl!$C:$C,pos!L12),"-","_")),[2]VI3!$A:$A,0)),)</f>
        <v>3</v>
      </c>
      <c r="M11" s="2">
        <f>IFERROR(HLOOKUP("level",[2]VI3!$B:$B,MATCH(LOWER(SUBSTITUTE(HLOOKUP("vehicle",[1]pl!$C:$C,pos!M12),"-","_")),[2]VI3!$A:$A,0)),)</f>
        <v>3</v>
      </c>
      <c r="N11" s="2">
        <f>IFERROR(HLOOKUP("level",[2]VI3!$B:$B,MATCH(LOWER(SUBSTITUTE(HLOOKUP("vehicle",[1]pl!$C:$C,pos!N12),"-","_")),[2]VI3!$A:$A,0)),)</f>
        <v>5</v>
      </c>
      <c r="O11" s="2">
        <f>IFERROR(HLOOKUP("level",[2]VI3!$B:$B,MATCH(LOWER(SUBSTITUTE(HLOOKUP("vehicle",[1]pl!$C:$C,pos!O12),"-","_")),[2]VI3!$A:$A,0)),)</f>
        <v>5</v>
      </c>
      <c r="Q11" s="2">
        <f>IFERROR(HLOOKUP("level",[2]VI3!$B:$B,MATCH(LOWER(SUBSTITUTE(HLOOKUP("vehicle",[1]pl!$C:$C,pos!Q12),"-","_")),[2]VI3!$A:$A,0)),)</f>
        <v>5</v>
      </c>
      <c r="R11" s="2">
        <f>IFERROR(HLOOKUP("level",[2]VI3!$B:$B,MATCH(LOWER(SUBSTITUTE(HLOOKUP("vehicle",[1]pl!$C:$C,pos!R12),"-","_")),[2]VI3!$A:$A,0)),)</f>
        <v>5</v>
      </c>
      <c r="S11" s="2">
        <f>IFERROR(HLOOKUP("level",[2]VI3!$B:$B,MATCH(LOWER(SUBSTITUTE(HLOOKUP("vehicle",[1]pl!$C:$C,pos!S12),"-","_")),[2]VI3!$A:$A,0)),)</f>
        <v>5</v>
      </c>
      <c r="T11" s="2">
        <f>IFERROR(HLOOKUP("level",[2]VI3!$B:$B,MATCH(LOWER(SUBSTITUTE(HLOOKUP("vehicle",[1]pl!$C:$C,pos!T12),"-","_")),[2]VI3!$A:$A,0)),)</f>
        <v>5</v>
      </c>
      <c r="U11" s="2">
        <f>IFERROR(HLOOKUP("level",[2]VI3!$B:$B,MATCH(LOWER(SUBSTITUTE(HLOOKUP("vehicle",[1]pl!$C:$C,pos!U12),"-","_")),[2]VI3!$A:$A,0)),)</f>
        <v>3</v>
      </c>
      <c r="V11" s="2">
        <f>IFERROR(HLOOKUP("level",[2]VI3!$B:$B,MATCH(LOWER(SUBSTITUTE(HLOOKUP("vehicle",[1]pl!$C:$C,pos!V12),"-","_")),[2]VI3!$A:$A,0)),)</f>
        <v>4</v>
      </c>
      <c r="W11" s="2">
        <f>IFERROR(HLOOKUP("level",[2]VI3!$B:$B,MATCH(LOWER(SUBSTITUTE(HLOOKUP("vehicle",[1]pl!$C:$C,pos!W12),"-","_")),[2]VI3!$A:$A,0)),)</f>
        <v>3</v>
      </c>
      <c r="X11" s="2">
        <f>IFERROR(HLOOKUP("level",[2]VI3!$B:$B,MATCH(LOWER(SUBSTITUTE(HLOOKUP("vehicle",[1]pl!$C:$C,pos!X12),"-","_")),[2]VI3!$A:$A,0)),)</f>
        <v>5</v>
      </c>
      <c r="Y11" s="2">
        <f>IFERROR(HLOOKUP("level",[2]VI3!$B:$B,MATCH(LOWER(SUBSTITUTE(HLOOKUP("vehicle",[1]pl!$C:$C,pos!Y12),"-","_")),[2]VI3!$A:$A,0)),)</f>
        <v>4</v>
      </c>
      <c r="Z11" s="2">
        <f>IFERROR(HLOOKUP("level",[2]VI3!$B:$B,MATCH(LOWER(SUBSTITUTE(HLOOKUP("vehicle",[1]pl!$C:$C,pos!Z12),"-","_")),[2]VI3!$A:$A,0)),)</f>
        <v>5</v>
      </c>
      <c r="AA11" s="2">
        <f>IFERROR(HLOOKUP("level",[2]VI3!$B:$B,MATCH(LOWER(SUBSTITUTE(HLOOKUP("vehicle",[1]pl!$C:$C,pos!AA12),"-","_")),[2]VI3!$A:$A,0)),)</f>
        <v>5</v>
      </c>
      <c r="AB11" s="2">
        <f>IFERROR(HLOOKUP("level",[2]VI3!$B:$B,MATCH(LOWER(SUBSTITUTE(HLOOKUP("vehicle",[1]pl!$C:$C,pos!AB12),"-","_")),[2]VI3!$A:$A,0)),)</f>
        <v>4</v>
      </c>
      <c r="AC11" s="2">
        <f>IFERROR(HLOOKUP("level",[2]VI3!$B:$B,MATCH(LOWER(SUBSTITUTE(HLOOKUP("vehicle",[1]pl!$C:$C,pos!AC12),"-","_")),[2]VI3!$A:$A,0)),)</f>
        <v>5</v>
      </c>
      <c r="AD11" s="2">
        <f>IFERROR(HLOOKUP("level",[2]VI3!$B:$B,MATCH(LOWER(SUBSTITUTE(HLOOKUP("vehicle",[1]pl!$C:$C,pos!AD12),"-","_")),[2]VI3!$A:$A,0)),)</f>
        <v>5</v>
      </c>
      <c r="AE11" s="2">
        <f>IFERROR(HLOOKUP("level",[2]VI3!$B:$B,MATCH(LOWER(SUBSTITUTE(HLOOKUP("vehicle",[1]pl!$C:$C,pos!AE12),"-","_")),[2]VI3!$A:$A,0)),)</f>
        <v>5</v>
      </c>
    </row>
    <row r="12" spans="1:31" s="2" customFormat="1" x14ac:dyDescent="0.25">
      <c r="A12" s="2">
        <f>IFERROR(HLOOKUP("level",[2]VI3!$B:$B,MATCH(LOWER(SUBSTITUTE(HLOOKUP("vehicle",[1]pl!$C:$C,pos!A13),"-","_")),[2]VI3!$A:$A,0)),)</f>
        <v>5</v>
      </c>
      <c r="B12" s="2">
        <f>IFERROR(HLOOKUP("level",[2]VI3!$B:$B,MATCH(LOWER(SUBSTITUTE(HLOOKUP("vehicle",[1]pl!$C:$C,pos!B13),"-","_")),[2]VI3!$A:$A,0)),)</f>
        <v>5</v>
      </c>
      <c r="C12" s="2">
        <f>IFERROR(HLOOKUP("level",[2]VI3!$B:$B,MATCH(LOWER(SUBSTITUTE(HLOOKUP("vehicle",[1]pl!$C:$C,pos!C13),"-","_")),[2]VI3!$A:$A,0)),)</f>
        <v>5</v>
      </c>
      <c r="D12" s="2">
        <f>IFERROR(HLOOKUP("level",[2]VI3!$B:$B,MATCH(LOWER(SUBSTITUTE(HLOOKUP("vehicle",[1]pl!$C:$C,pos!D13),"-","_")),[2]VI3!$A:$A,0)),)</f>
        <v>5</v>
      </c>
      <c r="E12" s="2">
        <f>IFERROR(HLOOKUP("level",[2]VI3!$B:$B,MATCH(LOWER(SUBSTITUTE(HLOOKUP("vehicle",[1]pl!$C:$C,pos!E13),"-","_")),[2]VI3!$A:$A,0)),)</f>
        <v>4</v>
      </c>
      <c r="F12" s="2">
        <f>IFERROR(HLOOKUP("level",[2]VI3!$B:$B,MATCH(LOWER(SUBSTITUTE(HLOOKUP("vehicle",[1]pl!$C:$C,pos!F13),"-","_")),[2]VI3!$A:$A,0)),)</f>
        <v>4</v>
      </c>
      <c r="G12" s="2">
        <f>IFERROR(HLOOKUP("level",[2]VI3!$B:$B,MATCH(LOWER(SUBSTITUTE(HLOOKUP("vehicle",[1]pl!$C:$C,pos!G13),"-","_")),[2]VI3!$A:$A,0)),)</f>
        <v>5</v>
      </c>
      <c r="H12" s="2">
        <f>IFERROR(HLOOKUP("level",[2]VI3!$B:$B,MATCH(LOWER(SUBSTITUTE(HLOOKUP("vehicle",[1]pl!$C:$C,pos!H13),"-","_")),[2]VI3!$A:$A,0)),)</f>
        <v>3</v>
      </c>
      <c r="I12" s="2">
        <f>IFERROR(HLOOKUP("level",[2]VI3!$B:$B,MATCH(LOWER(SUBSTITUTE(HLOOKUP("vehicle",[1]pl!$C:$C,pos!I13),"-","_")),[2]VI3!$A:$A,0)),)</f>
        <v>4</v>
      </c>
      <c r="J12" s="2">
        <f>IFERROR(HLOOKUP("level",[2]VI3!$B:$B,MATCH(LOWER(SUBSTITUTE(HLOOKUP("vehicle",[1]pl!$C:$C,pos!J13),"-","_")),[2]VI3!$A:$A,0)),)</f>
        <v>4</v>
      </c>
      <c r="K12" s="2">
        <f>IFERROR(HLOOKUP("level",[2]VI3!$B:$B,MATCH(LOWER(SUBSTITUTE(HLOOKUP("vehicle",[1]pl!$C:$C,pos!K13),"-","_")),[2]VI3!$A:$A,0)),)</f>
        <v>5</v>
      </c>
      <c r="L12" s="2">
        <f>IFERROR(HLOOKUP("level",[2]VI3!$B:$B,MATCH(LOWER(SUBSTITUTE(HLOOKUP("vehicle",[1]pl!$C:$C,pos!L13),"-","_")),[2]VI3!$A:$A,0)),)</f>
        <v>4</v>
      </c>
      <c r="M12" s="2">
        <f>IFERROR(HLOOKUP("level",[2]VI3!$B:$B,MATCH(LOWER(SUBSTITUTE(HLOOKUP("vehicle",[1]pl!$C:$C,pos!M13),"-","_")),[2]VI3!$A:$A,0)),)</f>
        <v>5</v>
      </c>
      <c r="N12" s="2">
        <f>IFERROR(HLOOKUP("level",[2]VI3!$B:$B,MATCH(LOWER(SUBSTITUTE(HLOOKUP("vehicle",[1]pl!$C:$C,pos!N13),"-","_")),[2]VI3!$A:$A,0)),)</f>
        <v>3</v>
      </c>
      <c r="O12" s="2">
        <f>IFERROR(HLOOKUP("level",[2]VI3!$B:$B,MATCH(LOWER(SUBSTITUTE(HLOOKUP("vehicle",[1]pl!$C:$C,pos!O13),"-","_")),[2]VI3!$A:$A,0)),)</f>
        <v>5</v>
      </c>
      <c r="Q12" s="2">
        <f>IFERROR(HLOOKUP("level",[2]VI3!$B:$B,MATCH(LOWER(SUBSTITUTE(HLOOKUP("vehicle",[1]pl!$C:$C,pos!Q13),"-","_")),[2]VI3!$A:$A,0)),)</f>
        <v>5</v>
      </c>
      <c r="R12" s="2">
        <f>IFERROR(HLOOKUP("level",[2]VI3!$B:$B,MATCH(LOWER(SUBSTITUTE(HLOOKUP("vehicle",[1]pl!$C:$C,pos!R13),"-","_")),[2]VI3!$A:$A,0)),)</f>
        <v>4</v>
      </c>
      <c r="S12" s="2">
        <f>IFERROR(HLOOKUP("level",[2]VI3!$B:$B,MATCH(LOWER(SUBSTITUTE(HLOOKUP("vehicle",[1]pl!$C:$C,pos!S13),"-","_")),[2]VI3!$A:$A,0)),)</f>
        <v>5</v>
      </c>
      <c r="T12" s="2">
        <f>IFERROR(HLOOKUP("level",[2]VI3!$B:$B,MATCH(LOWER(SUBSTITUTE(HLOOKUP("vehicle",[1]pl!$C:$C,pos!T13),"-","_")),[2]VI3!$A:$A,0)),)</f>
        <v>4</v>
      </c>
      <c r="U12" s="2">
        <f>IFERROR(HLOOKUP("level",[2]VI3!$B:$B,MATCH(LOWER(SUBSTITUTE(HLOOKUP("vehicle",[1]pl!$C:$C,pos!U13),"-","_")),[2]VI3!$A:$A,0)),)</f>
        <v>3</v>
      </c>
      <c r="V12" s="2">
        <f>IFERROR(HLOOKUP("level",[2]VI3!$B:$B,MATCH(LOWER(SUBSTITUTE(HLOOKUP("vehicle",[1]pl!$C:$C,pos!V13),"-","_")),[2]VI3!$A:$A,0)),)</f>
        <v>4</v>
      </c>
      <c r="W12" s="2">
        <f>IFERROR(HLOOKUP("level",[2]VI3!$B:$B,MATCH(LOWER(SUBSTITUTE(HLOOKUP("vehicle",[1]pl!$C:$C,pos!W13),"-","_")),[2]VI3!$A:$A,0)),)</f>
        <v>4</v>
      </c>
      <c r="X12" s="2">
        <f>IFERROR(HLOOKUP("level",[2]VI3!$B:$B,MATCH(LOWER(SUBSTITUTE(HLOOKUP("vehicle",[1]pl!$C:$C,pos!X13),"-","_")),[2]VI3!$A:$A,0)),)</f>
        <v>5</v>
      </c>
      <c r="Y12" s="2">
        <f>IFERROR(HLOOKUP("level",[2]VI3!$B:$B,MATCH(LOWER(SUBSTITUTE(HLOOKUP("vehicle",[1]pl!$C:$C,pos!Y13),"-","_")),[2]VI3!$A:$A,0)),)</f>
        <v>5</v>
      </c>
      <c r="Z12" s="2">
        <f>IFERROR(HLOOKUP("level",[2]VI3!$B:$B,MATCH(LOWER(SUBSTITUTE(HLOOKUP("vehicle",[1]pl!$C:$C,pos!Z13),"-","_")),[2]VI3!$A:$A,0)),)</f>
        <v>3</v>
      </c>
      <c r="AA12" s="2">
        <f>IFERROR(HLOOKUP("level",[2]VI3!$B:$B,MATCH(LOWER(SUBSTITUTE(HLOOKUP("vehicle",[1]pl!$C:$C,pos!AA13),"-","_")),[2]VI3!$A:$A,0)),)</f>
        <v>5</v>
      </c>
      <c r="AB12" s="2">
        <f>IFERROR(HLOOKUP("level",[2]VI3!$B:$B,MATCH(LOWER(SUBSTITUTE(HLOOKUP("vehicle",[1]pl!$C:$C,pos!AB13),"-","_")),[2]VI3!$A:$A,0)),)</f>
        <v>4</v>
      </c>
      <c r="AC12" s="2">
        <f>IFERROR(HLOOKUP("level",[2]VI3!$B:$B,MATCH(LOWER(SUBSTITUTE(HLOOKUP("vehicle",[1]pl!$C:$C,pos!AC13),"-","_")),[2]VI3!$A:$A,0)),)</f>
        <v>5</v>
      </c>
      <c r="AD12" s="2">
        <f>IFERROR(HLOOKUP("level",[2]VI3!$B:$B,MATCH(LOWER(SUBSTITUTE(HLOOKUP("vehicle",[1]pl!$C:$C,pos!AD13),"-","_")),[2]VI3!$A:$A,0)),)</f>
        <v>5</v>
      </c>
      <c r="AE12" s="2">
        <f>IFERROR(HLOOKUP("level",[2]VI3!$B:$B,MATCH(LOWER(SUBSTITUTE(HLOOKUP("vehicle",[1]pl!$C:$C,pos!AE13),"-","_")),[2]VI3!$A:$A,0)),)</f>
        <v>5</v>
      </c>
    </row>
    <row r="13" spans="1:31" s="2" customFormat="1" x14ac:dyDescent="0.25">
      <c r="A13" s="2">
        <f>IFERROR(HLOOKUP("level",[2]VI3!$B:$B,MATCH(LOWER(SUBSTITUTE(HLOOKUP("vehicle",[1]pl!$C:$C,pos!A14),"-","_")),[2]VI3!$A:$A,0)),)</f>
        <v>7</v>
      </c>
      <c r="B13" s="2">
        <f>IFERROR(HLOOKUP("level",[2]VI3!$B:$B,MATCH(LOWER(SUBSTITUTE(HLOOKUP("vehicle",[1]pl!$C:$C,pos!B14),"-","_")),[2]VI3!$A:$A,0)),)</f>
        <v>7</v>
      </c>
      <c r="C13" s="2">
        <f>IFERROR(HLOOKUP("level",[2]VI3!$B:$B,MATCH(LOWER(SUBSTITUTE(HLOOKUP("vehicle",[1]pl!$C:$C,pos!C14),"-","_")),[2]VI3!$A:$A,0)),)</f>
        <v>6</v>
      </c>
      <c r="D13" s="2">
        <f>IFERROR(HLOOKUP("level",[2]VI3!$B:$B,MATCH(LOWER(SUBSTITUTE(HLOOKUP("vehicle",[1]pl!$C:$C,pos!D14),"-","_")),[2]VI3!$A:$A,0)),)</f>
        <v>5</v>
      </c>
      <c r="E13" s="2">
        <f>IFERROR(HLOOKUP("level",[2]VI3!$B:$B,MATCH(LOWER(SUBSTITUTE(HLOOKUP("vehicle",[1]pl!$C:$C,pos!E14),"-","_")),[2]VI3!$A:$A,0)),)</f>
        <v>4</v>
      </c>
      <c r="F13" s="2">
        <f>IFERROR(HLOOKUP("level",[2]VI3!$B:$B,MATCH(LOWER(SUBSTITUTE(HLOOKUP("vehicle",[1]pl!$C:$C,pos!F14),"-","_")),[2]VI3!$A:$A,0)),)</f>
        <v>7</v>
      </c>
      <c r="G13" s="2">
        <f>IFERROR(HLOOKUP("level",[2]VI3!$B:$B,MATCH(LOWER(SUBSTITUTE(HLOOKUP("vehicle",[1]pl!$C:$C,pos!G14),"-","_")),[2]VI3!$A:$A,0)),)</f>
        <v>7</v>
      </c>
      <c r="H13" s="2">
        <f>IFERROR(HLOOKUP("level",[2]VI3!$B:$B,MATCH(LOWER(SUBSTITUTE(HLOOKUP("vehicle",[1]pl!$C:$C,pos!H14),"-","_")),[2]VI3!$A:$A,0)),)</f>
        <v>7</v>
      </c>
      <c r="I13" s="2">
        <f>IFERROR(HLOOKUP("level",[2]VI3!$B:$B,MATCH(LOWER(SUBSTITUTE(HLOOKUP("vehicle",[1]pl!$C:$C,pos!I14),"-","_")),[2]VI3!$A:$A,0)),)</f>
        <v>6</v>
      </c>
      <c r="J13" s="2">
        <f>IFERROR(HLOOKUP("level",[2]VI3!$B:$B,MATCH(LOWER(SUBSTITUTE(HLOOKUP("vehicle",[1]pl!$C:$C,pos!J14),"-","_")),[2]VI3!$A:$A,0)),)</f>
        <v>7</v>
      </c>
      <c r="K13" s="2">
        <f>IFERROR(HLOOKUP("level",[2]VI3!$B:$B,MATCH(LOWER(SUBSTITUTE(HLOOKUP("vehicle",[1]pl!$C:$C,pos!K14),"-","_")),[2]VI3!$A:$A,0)),)</f>
        <v>7</v>
      </c>
      <c r="L13" s="2">
        <f>IFERROR(HLOOKUP("level",[2]VI3!$B:$B,MATCH(LOWER(SUBSTITUTE(HLOOKUP("vehicle",[1]pl!$C:$C,pos!L14),"-","_")),[2]VI3!$A:$A,0)),)</f>
        <v>6</v>
      </c>
      <c r="M13" s="2">
        <f>IFERROR(HLOOKUP("level",[2]VI3!$B:$B,MATCH(LOWER(SUBSTITUTE(HLOOKUP("vehicle",[1]pl!$C:$C,pos!M14),"-","_")),[2]VI3!$A:$A,0)),)</f>
        <v>6</v>
      </c>
      <c r="N13" s="2">
        <f>IFERROR(HLOOKUP("level",[2]VI3!$B:$B,MATCH(LOWER(SUBSTITUTE(HLOOKUP("vehicle",[1]pl!$C:$C,pos!N14),"-","_")),[2]VI3!$A:$A,0)),)</f>
        <v>6</v>
      </c>
      <c r="O13" s="2">
        <f>IFERROR(HLOOKUP("level",[2]VI3!$B:$B,MATCH(LOWER(SUBSTITUTE(HLOOKUP("vehicle",[1]pl!$C:$C,pos!O14),"-","_")),[2]VI3!$A:$A,0)),)</f>
        <v>7</v>
      </c>
      <c r="Q13" s="2">
        <f>IFERROR(HLOOKUP("level",[2]VI3!$B:$B,MATCH(LOWER(SUBSTITUTE(HLOOKUP("vehicle",[1]pl!$C:$C,pos!Q14),"-","_")),[2]VI3!$A:$A,0)),)</f>
        <v>7</v>
      </c>
      <c r="R13" s="2">
        <f>IFERROR(HLOOKUP("level",[2]VI3!$B:$B,MATCH(LOWER(SUBSTITUTE(HLOOKUP("vehicle",[1]pl!$C:$C,pos!R14),"-","_")),[2]VI3!$A:$A,0)),)</f>
        <v>7</v>
      </c>
      <c r="S13" s="2">
        <f>IFERROR(HLOOKUP("level",[2]VI3!$B:$B,MATCH(LOWER(SUBSTITUTE(HLOOKUP("vehicle",[1]pl!$C:$C,pos!S14),"-","_")),[2]VI3!$A:$A,0)),)</f>
        <v>7</v>
      </c>
      <c r="T13" s="2">
        <f>IFERROR(HLOOKUP("level",[2]VI3!$B:$B,MATCH(LOWER(SUBSTITUTE(HLOOKUP("vehicle",[1]pl!$C:$C,pos!T14),"-","_")),[2]VI3!$A:$A,0)),)</f>
        <v>7</v>
      </c>
      <c r="U13" s="2">
        <f>IFERROR(HLOOKUP("level",[2]VI3!$B:$B,MATCH(LOWER(SUBSTITUTE(HLOOKUP("vehicle",[1]pl!$C:$C,pos!U14),"-","_")),[2]VI3!$A:$A,0)),)</f>
        <v>7</v>
      </c>
      <c r="V13" s="2">
        <f>IFERROR(HLOOKUP("level",[2]VI3!$B:$B,MATCH(LOWER(SUBSTITUTE(HLOOKUP("vehicle",[1]pl!$C:$C,pos!V14),"-","_")),[2]VI3!$A:$A,0)),)</f>
        <v>6</v>
      </c>
      <c r="W13" s="2">
        <f>IFERROR(HLOOKUP("level",[2]VI3!$B:$B,MATCH(LOWER(SUBSTITUTE(HLOOKUP("vehicle",[1]pl!$C:$C,pos!W14),"-","_")),[2]VI3!$A:$A,0)),)</f>
        <v>5</v>
      </c>
      <c r="X13" s="2">
        <f>IFERROR(HLOOKUP("level",[2]VI3!$B:$B,MATCH(LOWER(SUBSTITUTE(HLOOKUP("vehicle",[1]pl!$C:$C,pos!X14),"-","_")),[2]VI3!$A:$A,0)),)</f>
        <v>6</v>
      </c>
      <c r="Y13" s="2">
        <f>IFERROR(HLOOKUP("level",[2]VI3!$B:$B,MATCH(LOWER(SUBSTITUTE(HLOOKUP("vehicle",[1]pl!$C:$C,pos!Y14),"-","_")),[2]VI3!$A:$A,0)),)</f>
        <v>4</v>
      </c>
      <c r="Z13" s="2">
        <f>IFERROR(HLOOKUP("level",[2]VI3!$B:$B,MATCH(LOWER(SUBSTITUTE(HLOOKUP("vehicle",[1]pl!$C:$C,pos!Z14),"-","_")),[2]VI3!$A:$A,0)),)</f>
        <v>7</v>
      </c>
      <c r="AA13" s="2">
        <f>IFERROR(HLOOKUP("level",[2]VI3!$B:$B,MATCH(LOWER(SUBSTITUTE(HLOOKUP("vehicle",[1]pl!$C:$C,pos!AA14),"-","_")),[2]VI3!$A:$A,0)),)</f>
        <v>6</v>
      </c>
      <c r="AB13" s="2">
        <f>IFERROR(HLOOKUP("level",[2]VI3!$B:$B,MATCH(LOWER(SUBSTITUTE(HLOOKUP("vehicle",[1]pl!$C:$C,pos!AB14),"-","_")),[2]VI3!$A:$A,0)),)</f>
        <v>6</v>
      </c>
      <c r="AC13" s="2">
        <f>IFERROR(HLOOKUP("level",[2]VI3!$B:$B,MATCH(LOWER(SUBSTITUTE(HLOOKUP("vehicle",[1]pl!$C:$C,pos!AC14),"-","_")),[2]VI3!$A:$A,0)),)</f>
        <v>7</v>
      </c>
      <c r="AD13" s="2">
        <f>IFERROR(HLOOKUP("level",[2]VI3!$B:$B,MATCH(LOWER(SUBSTITUTE(HLOOKUP("vehicle",[1]pl!$C:$C,pos!AD14),"-","_")),[2]VI3!$A:$A,0)),)</f>
        <v>6</v>
      </c>
      <c r="AE13" s="2">
        <f>IFERROR(HLOOKUP("level",[2]VI3!$B:$B,MATCH(LOWER(SUBSTITUTE(HLOOKUP("vehicle",[1]pl!$C:$C,pos!AE14),"-","_")),[2]VI3!$A:$A,0)),)</f>
        <v>4</v>
      </c>
    </row>
    <row r="14" spans="1:31" s="2" customFormat="1" x14ac:dyDescent="0.25">
      <c r="A14" s="2">
        <f>IFERROR(HLOOKUP("level",[2]VI3!$B:$B,MATCH(LOWER(SUBSTITUTE(HLOOKUP("vehicle",[1]pl!$C:$C,pos!A15),"-","_")),[2]VI3!$A:$A,0)),)</f>
        <v>6</v>
      </c>
      <c r="B14" s="2">
        <f>IFERROR(HLOOKUP("level",[2]VI3!$B:$B,MATCH(LOWER(SUBSTITUTE(HLOOKUP("vehicle",[1]pl!$C:$C,pos!B15),"-","_")),[2]VI3!$A:$A,0)),)</f>
        <v>5</v>
      </c>
      <c r="C14" s="2">
        <f>IFERROR(HLOOKUP("level",[2]VI3!$B:$B,MATCH(LOWER(SUBSTITUTE(HLOOKUP("vehicle",[1]pl!$C:$C,pos!C15),"-","_")),[2]VI3!$A:$A,0)),)</f>
        <v>6</v>
      </c>
      <c r="D14" s="2">
        <f>IFERROR(HLOOKUP("level",[2]VI3!$B:$B,MATCH(LOWER(SUBSTITUTE(HLOOKUP("vehicle",[1]pl!$C:$C,pos!D15),"-","_")),[2]VI3!$A:$A,0)),)</f>
        <v>4</v>
      </c>
      <c r="E14" s="2">
        <f>IFERROR(HLOOKUP("level",[2]VI3!$B:$B,MATCH(LOWER(SUBSTITUTE(HLOOKUP("vehicle",[1]pl!$C:$C,pos!E15),"-","_")),[2]VI3!$A:$A,0)),)</f>
        <v>4</v>
      </c>
      <c r="F14" s="2">
        <f>IFERROR(HLOOKUP("level",[2]VI3!$B:$B,MATCH(LOWER(SUBSTITUTE(HLOOKUP("vehicle",[1]pl!$C:$C,pos!F15),"-","_")),[2]VI3!$A:$A,0)),)</f>
        <v>6</v>
      </c>
      <c r="G14" s="2">
        <f>IFERROR(HLOOKUP("level",[2]VI3!$B:$B,MATCH(LOWER(SUBSTITUTE(HLOOKUP("vehicle",[1]pl!$C:$C,pos!G15),"-","_")),[2]VI3!$A:$A,0)),)</f>
        <v>5</v>
      </c>
      <c r="H14" s="2">
        <f>IFERROR(HLOOKUP("level",[2]VI3!$B:$B,MATCH(LOWER(SUBSTITUTE(HLOOKUP("vehicle",[1]pl!$C:$C,pos!H15),"-","_")),[2]VI3!$A:$A,0)),)</f>
        <v>3</v>
      </c>
      <c r="I14" s="2">
        <f>IFERROR(HLOOKUP("level",[2]VI3!$B:$B,MATCH(LOWER(SUBSTITUTE(HLOOKUP("vehicle",[1]pl!$C:$C,pos!I15),"-","_")),[2]VI3!$A:$A,0)),)</f>
        <v>6</v>
      </c>
      <c r="J14" s="2">
        <f>IFERROR(HLOOKUP("level",[2]VI3!$B:$B,MATCH(LOWER(SUBSTITUTE(HLOOKUP("vehicle",[1]pl!$C:$C,pos!J15),"-","_")),[2]VI3!$A:$A,0)),)</f>
        <v>5</v>
      </c>
      <c r="K14" s="2">
        <f>IFERROR(HLOOKUP("level",[2]VI3!$B:$B,MATCH(LOWER(SUBSTITUTE(HLOOKUP("vehicle",[1]pl!$C:$C,pos!K15),"-","_")),[2]VI3!$A:$A,0)),)</f>
        <v>6</v>
      </c>
      <c r="L14" s="2">
        <f>IFERROR(HLOOKUP("level",[2]VI3!$B:$B,MATCH(LOWER(SUBSTITUTE(HLOOKUP("vehicle",[1]pl!$C:$C,pos!L15),"-","_")),[2]VI3!$A:$A,0)),)</f>
        <v>6</v>
      </c>
      <c r="M14" s="2">
        <f>IFERROR(HLOOKUP("level",[2]VI3!$B:$B,MATCH(LOWER(SUBSTITUTE(HLOOKUP("vehicle",[1]pl!$C:$C,pos!M15),"-","_")),[2]VI3!$A:$A,0)),)</f>
        <v>6</v>
      </c>
      <c r="N14" s="2">
        <f>IFERROR(HLOOKUP("level",[2]VI3!$B:$B,MATCH(LOWER(SUBSTITUTE(HLOOKUP("vehicle",[1]pl!$C:$C,pos!N15),"-","_")),[2]VI3!$A:$A,0)),)</f>
        <v>6</v>
      </c>
      <c r="O14" s="2">
        <f>IFERROR(HLOOKUP("level",[2]VI3!$B:$B,MATCH(LOWER(SUBSTITUTE(HLOOKUP("vehicle",[1]pl!$C:$C,pos!O15),"-","_")),[2]VI3!$A:$A,0)),)</f>
        <v>6</v>
      </c>
      <c r="Q14" s="2">
        <f>IFERROR(HLOOKUP("level",[2]VI3!$B:$B,MATCH(LOWER(SUBSTITUTE(HLOOKUP("vehicle",[1]pl!$C:$C,pos!Q15),"-","_")),[2]VI3!$A:$A,0)),)</f>
        <v>4</v>
      </c>
      <c r="R14" s="2">
        <f>IFERROR(HLOOKUP("level",[2]VI3!$B:$B,MATCH(LOWER(SUBSTITUTE(HLOOKUP("vehicle",[1]pl!$C:$C,pos!R15),"-","_")),[2]VI3!$A:$A,0)),)</f>
        <v>6</v>
      </c>
      <c r="S14" s="2">
        <f>IFERROR(HLOOKUP("level",[2]VI3!$B:$B,MATCH(LOWER(SUBSTITUTE(HLOOKUP("vehicle",[1]pl!$C:$C,pos!S15),"-","_")),[2]VI3!$A:$A,0)),)</f>
        <v>6</v>
      </c>
      <c r="T14" s="2">
        <f>IFERROR(HLOOKUP("level",[2]VI3!$B:$B,MATCH(LOWER(SUBSTITUTE(HLOOKUP("vehicle",[1]pl!$C:$C,pos!T15),"-","_")),[2]VI3!$A:$A,0)),)</f>
        <v>3</v>
      </c>
      <c r="U14" s="2">
        <f>IFERROR(HLOOKUP("level",[2]VI3!$B:$B,MATCH(LOWER(SUBSTITUTE(HLOOKUP("vehicle",[1]pl!$C:$C,pos!U15),"-","_")),[2]VI3!$A:$A,0)),)</f>
        <v>6</v>
      </c>
      <c r="V14" s="2">
        <f>IFERROR(HLOOKUP("level",[2]VI3!$B:$B,MATCH(LOWER(SUBSTITUTE(HLOOKUP("vehicle",[1]pl!$C:$C,pos!V15),"-","_")),[2]VI3!$A:$A,0)),)</f>
        <v>6</v>
      </c>
      <c r="W14" s="2">
        <f>IFERROR(HLOOKUP("level",[2]VI3!$B:$B,MATCH(LOWER(SUBSTITUTE(HLOOKUP("vehicle",[1]pl!$C:$C,pos!W15),"-","_")),[2]VI3!$A:$A,0)),)</f>
        <v>5</v>
      </c>
      <c r="X14" s="2">
        <f>IFERROR(HLOOKUP("level",[2]VI3!$B:$B,MATCH(LOWER(SUBSTITUTE(HLOOKUP("vehicle",[1]pl!$C:$C,pos!X15),"-","_")),[2]VI3!$A:$A,0)),)</f>
        <v>6</v>
      </c>
      <c r="Y14" s="2">
        <f>IFERROR(HLOOKUP("level",[2]VI3!$B:$B,MATCH(LOWER(SUBSTITUTE(HLOOKUP("vehicle",[1]pl!$C:$C,pos!Y15),"-","_")),[2]VI3!$A:$A,0)),)</f>
        <v>6</v>
      </c>
      <c r="Z14" s="2">
        <f>IFERROR(HLOOKUP("level",[2]VI3!$B:$B,MATCH(LOWER(SUBSTITUTE(HLOOKUP("vehicle",[1]pl!$C:$C,pos!Z15),"-","_")),[2]VI3!$A:$A,0)),)</f>
        <v>4</v>
      </c>
      <c r="AA14" s="2">
        <f>IFERROR(HLOOKUP("level",[2]VI3!$B:$B,MATCH(LOWER(SUBSTITUTE(HLOOKUP("vehicle",[1]pl!$C:$C,pos!AA15),"-","_")),[2]VI3!$A:$A,0)),)</f>
        <v>5</v>
      </c>
      <c r="AB14" s="2">
        <f>IFERROR(HLOOKUP("level",[2]VI3!$B:$B,MATCH(LOWER(SUBSTITUTE(HLOOKUP("vehicle",[1]pl!$C:$C,pos!AB15),"-","_")),[2]VI3!$A:$A,0)),)</f>
        <v>6</v>
      </c>
      <c r="AC14" s="2">
        <f>IFERROR(HLOOKUP("level",[2]VI3!$B:$B,MATCH(LOWER(SUBSTITUTE(HLOOKUP("vehicle",[1]pl!$C:$C,pos!AC15),"-","_")),[2]VI3!$A:$A,0)),)</f>
        <v>6</v>
      </c>
      <c r="AD14" s="2">
        <f>IFERROR(HLOOKUP("level",[2]VI3!$B:$B,MATCH(LOWER(SUBSTITUTE(HLOOKUP("vehicle",[1]pl!$C:$C,pos!AD15),"-","_")),[2]VI3!$A:$A,0)),)</f>
        <v>4</v>
      </c>
      <c r="AE14" s="2">
        <f>IFERROR(HLOOKUP("level",[2]VI3!$B:$B,MATCH(LOWER(SUBSTITUTE(HLOOKUP("vehicle",[1]pl!$C:$C,pos!AE15),"-","_")),[2]VI3!$A:$A,0)),)</f>
        <v>6</v>
      </c>
    </row>
    <row r="15" spans="1:31" s="2" customFormat="1" x14ac:dyDescent="0.25">
      <c r="A15" s="2">
        <f>IFERROR(HLOOKUP("level",[2]VI3!$B:$B,MATCH(LOWER(SUBSTITUTE(HLOOKUP("vehicle",[1]pl!$C:$C,pos!A16),"-","_")),[2]VI3!$A:$A,0)),)</f>
        <v>8</v>
      </c>
      <c r="B15" s="2">
        <f>IFERROR(HLOOKUP("level",[2]VI3!$B:$B,MATCH(LOWER(SUBSTITUTE(HLOOKUP("vehicle",[1]pl!$C:$C,pos!B16),"-","_")),[2]VI3!$A:$A,0)),)</f>
        <v>8</v>
      </c>
      <c r="C15" s="2">
        <f>IFERROR(HLOOKUP("level",[2]VI3!$B:$B,MATCH(LOWER(SUBSTITUTE(HLOOKUP("vehicle",[1]pl!$C:$C,pos!C16),"-","_")),[2]VI3!$A:$A,0)),)</f>
        <v>8</v>
      </c>
      <c r="D15" s="2">
        <f>IFERROR(HLOOKUP("level",[2]VI3!$B:$B,MATCH(LOWER(SUBSTITUTE(HLOOKUP("vehicle",[1]pl!$C:$C,pos!D16),"-","_")),[2]VI3!$A:$A,0)),)</f>
        <v>8</v>
      </c>
      <c r="E15" s="2">
        <f>IFERROR(HLOOKUP("level",[2]VI3!$B:$B,MATCH(LOWER(SUBSTITUTE(HLOOKUP("vehicle",[1]pl!$C:$C,pos!E16),"-","_")),[2]VI3!$A:$A,0)),)</f>
        <v>8</v>
      </c>
      <c r="F15" s="2">
        <f>IFERROR(HLOOKUP("level",[2]VI3!$B:$B,MATCH(LOWER(SUBSTITUTE(HLOOKUP("vehicle",[1]pl!$C:$C,pos!F16),"-","_")),[2]VI3!$A:$A,0)),)</f>
        <v>8</v>
      </c>
      <c r="G15" s="2">
        <f>IFERROR(HLOOKUP("level",[2]VI3!$B:$B,MATCH(LOWER(SUBSTITUTE(HLOOKUP("vehicle",[1]pl!$C:$C,pos!G16),"-","_")),[2]VI3!$A:$A,0)),)</f>
        <v>5</v>
      </c>
      <c r="H15" s="2">
        <f>IFERROR(HLOOKUP("level",[2]VI3!$B:$B,MATCH(LOWER(SUBSTITUTE(HLOOKUP("vehicle",[1]pl!$C:$C,pos!H16),"-","_")),[2]VI3!$A:$A,0)),)</f>
        <v>8</v>
      </c>
      <c r="I15" s="2">
        <f>IFERROR(HLOOKUP("level",[2]VI3!$B:$B,MATCH(LOWER(SUBSTITUTE(HLOOKUP("vehicle",[1]pl!$C:$C,pos!I16),"-","_")),[2]VI3!$A:$A,0)),)</f>
        <v>4</v>
      </c>
      <c r="J15" s="2">
        <f>IFERROR(HLOOKUP("level",[2]VI3!$B:$B,MATCH(LOWER(SUBSTITUTE(HLOOKUP("vehicle",[1]pl!$C:$C,pos!J16),"-","_")),[2]VI3!$A:$A,0)),)</f>
        <v>8</v>
      </c>
      <c r="K15" s="2">
        <f>IFERROR(HLOOKUP("level",[2]VI3!$B:$B,MATCH(LOWER(SUBSTITUTE(HLOOKUP("vehicle",[1]pl!$C:$C,pos!K16),"-","_")),[2]VI3!$A:$A,0)),)</f>
        <v>8</v>
      </c>
      <c r="L15" s="2">
        <f>IFERROR(HLOOKUP("level",[2]VI3!$B:$B,MATCH(LOWER(SUBSTITUTE(HLOOKUP("vehicle",[1]pl!$C:$C,pos!L16),"-","_")),[2]VI3!$A:$A,0)),)</f>
        <v>7</v>
      </c>
      <c r="M15" s="2">
        <f>IFERROR(HLOOKUP("level",[2]VI3!$B:$B,MATCH(LOWER(SUBSTITUTE(HLOOKUP("vehicle",[1]pl!$C:$C,pos!M16),"-","_")),[2]VI3!$A:$A,0)),)</f>
        <v>5</v>
      </c>
      <c r="N15" s="2">
        <f>IFERROR(HLOOKUP("level",[2]VI3!$B:$B,MATCH(LOWER(SUBSTITUTE(HLOOKUP("vehicle",[1]pl!$C:$C,pos!N16),"-","_")),[2]VI3!$A:$A,0)),)</f>
        <v>8</v>
      </c>
      <c r="O15" s="2">
        <f>IFERROR(HLOOKUP("level",[2]VI3!$B:$B,MATCH(LOWER(SUBSTITUTE(HLOOKUP("vehicle",[1]pl!$C:$C,pos!O16),"-","_")),[2]VI3!$A:$A,0)),)</f>
        <v>8</v>
      </c>
      <c r="Q15" s="2">
        <f>IFERROR(HLOOKUP("level",[2]VI3!$B:$B,MATCH(LOWER(SUBSTITUTE(HLOOKUP("vehicle",[1]pl!$C:$C,pos!Q16),"-","_")),[2]VI3!$A:$A,0)),)</f>
        <v>5</v>
      </c>
      <c r="R15" s="2">
        <f>IFERROR(HLOOKUP("level",[2]VI3!$B:$B,MATCH(LOWER(SUBSTITUTE(HLOOKUP("vehicle",[1]pl!$C:$C,pos!R16),"-","_")),[2]VI3!$A:$A,0)),)</f>
        <v>8</v>
      </c>
      <c r="S15" s="2">
        <f>IFERROR(HLOOKUP("level",[2]VI3!$B:$B,MATCH(LOWER(SUBSTITUTE(HLOOKUP("vehicle",[1]pl!$C:$C,pos!S16),"-","_")),[2]VI3!$A:$A,0)),)</f>
        <v>8</v>
      </c>
      <c r="T15" s="2">
        <f>IFERROR(HLOOKUP("level",[2]VI3!$B:$B,MATCH(LOWER(SUBSTITUTE(HLOOKUP("vehicle",[1]pl!$C:$C,pos!T16),"-","_")),[2]VI3!$A:$A,0)),)</f>
        <v>8</v>
      </c>
      <c r="U15" s="2">
        <f>IFERROR(HLOOKUP("level",[2]VI3!$B:$B,MATCH(LOWER(SUBSTITUTE(HLOOKUP("vehicle",[1]pl!$C:$C,pos!U16),"-","_")),[2]VI3!$A:$A,0)),)</f>
        <v>8</v>
      </c>
      <c r="V15" s="2">
        <f>IFERROR(HLOOKUP("level",[2]VI3!$B:$B,MATCH(LOWER(SUBSTITUTE(HLOOKUP("vehicle",[1]pl!$C:$C,pos!V16),"-","_")),[2]VI3!$A:$A,0)),)</f>
        <v>4</v>
      </c>
      <c r="W15" s="2">
        <f>IFERROR(HLOOKUP("level",[2]VI3!$B:$B,MATCH(LOWER(SUBSTITUTE(HLOOKUP("vehicle",[1]pl!$C:$C,pos!W16),"-","_")),[2]VI3!$A:$A,0)),)</f>
        <v>8</v>
      </c>
      <c r="X15" s="2">
        <f>IFERROR(HLOOKUP("level",[2]VI3!$B:$B,MATCH(LOWER(SUBSTITUTE(HLOOKUP("vehicle",[1]pl!$C:$C,pos!X16),"-","_")),[2]VI3!$A:$A,0)),)</f>
        <v>8</v>
      </c>
      <c r="Y15" s="2">
        <f>IFERROR(HLOOKUP("level",[2]VI3!$B:$B,MATCH(LOWER(SUBSTITUTE(HLOOKUP("vehicle",[1]pl!$C:$C,pos!Y16),"-","_")),[2]VI3!$A:$A,0)),)</f>
        <v>8</v>
      </c>
      <c r="Z15" s="2">
        <f>IFERROR(HLOOKUP("level",[2]VI3!$B:$B,MATCH(LOWER(SUBSTITUTE(HLOOKUP("vehicle",[1]pl!$C:$C,pos!Z16),"-","_")),[2]VI3!$A:$A,0)),)</f>
        <v>8</v>
      </c>
      <c r="AA15" s="2">
        <f>IFERROR(HLOOKUP("level",[2]VI3!$B:$B,MATCH(LOWER(SUBSTITUTE(HLOOKUP("vehicle",[1]pl!$C:$C,pos!AA16),"-","_")),[2]VI3!$A:$A,0)),)</f>
        <v>8</v>
      </c>
      <c r="AB15" s="2">
        <f>IFERROR(HLOOKUP("level",[2]VI3!$B:$B,MATCH(LOWER(SUBSTITUTE(HLOOKUP("vehicle",[1]pl!$C:$C,pos!AB16),"-","_")),[2]VI3!$A:$A,0)),)</f>
        <v>5</v>
      </c>
      <c r="AC15" s="2">
        <f>IFERROR(HLOOKUP("level",[2]VI3!$B:$B,MATCH(LOWER(SUBSTITUTE(HLOOKUP("vehicle",[1]pl!$C:$C,pos!AC16),"-","_")),[2]VI3!$A:$A,0)),)</f>
        <v>8</v>
      </c>
      <c r="AD15" s="2">
        <f>IFERROR(HLOOKUP("level",[2]VI3!$B:$B,MATCH(LOWER(SUBSTITUTE(HLOOKUP("vehicle",[1]pl!$C:$C,pos!AD16),"-","_")),[2]VI3!$A:$A,0)),)</f>
        <v>8</v>
      </c>
      <c r="AE15" s="2">
        <f>IFERROR(HLOOKUP("level",[2]VI3!$B:$B,MATCH(LOWER(SUBSTITUTE(HLOOKUP("vehicle",[1]pl!$C:$C,pos!AE16),"-","_")),[2]VI3!$A:$A,0)),)</f>
        <v>7</v>
      </c>
    </row>
    <row r="16" spans="1:31" s="2" customFormat="1" x14ac:dyDescent="0.25">
      <c r="A16" s="2">
        <f>IFERROR(HLOOKUP("level",[2]VI3!$B:$B,MATCH(LOWER(SUBSTITUTE(HLOOKUP("vehicle",[1]pl!$C:$C,pos!A17),"-","_")),[2]VI3!$A:$A,0)),)</f>
        <v>5</v>
      </c>
      <c r="B16" s="2">
        <f>IFERROR(HLOOKUP("level",[2]VI3!$B:$B,MATCH(LOWER(SUBSTITUTE(HLOOKUP("vehicle",[1]pl!$C:$C,pos!B17),"-","_")),[2]VI3!$A:$A,0)),)</f>
        <v>5</v>
      </c>
      <c r="C16" s="2">
        <f>IFERROR(HLOOKUP("level",[2]VI3!$B:$B,MATCH(LOWER(SUBSTITUTE(HLOOKUP("vehicle",[1]pl!$C:$C,pos!C17),"-","_")),[2]VI3!$A:$A,0)),)</f>
        <v>5</v>
      </c>
      <c r="D16" s="2">
        <f>IFERROR(HLOOKUP("level",[2]VI3!$B:$B,MATCH(LOWER(SUBSTITUTE(HLOOKUP("vehicle",[1]pl!$C:$C,pos!D17),"-","_")),[2]VI3!$A:$A,0)),)</f>
        <v>5</v>
      </c>
      <c r="E16" s="2">
        <f>IFERROR(HLOOKUP("level",[2]VI3!$B:$B,MATCH(LOWER(SUBSTITUTE(HLOOKUP("vehicle",[1]pl!$C:$C,pos!E17),"-","_")),[2]VI3!$A:$A,0)),)</f>
        <v>4</v>
      </c>
      <c r="F16" s="2">
        <f>IFERROR(HLOOKUP("level",[2]VI3!$B:$B,MATCH(LOWER(SUBSTITUTE(HLOOKUP("vehicle",[1]pl!$C:$C,pos!F17),"-","_")),[2]VI3!$A:$A,0)),)</f>
        <v>5</v>
      </c>
      <c r="G16" s="2">
        <f>IFERROR(HLOOKUP("level",[2]VI3!$B:$B,MATCH(LOWER(SUBSTITUTE(HLOOKUP("vehicle",[1]pl!$C:$C,pos!G17),"-","_")),[2]VI3!$A:$A,0)),)</f>
        <v>3</v>
      </c>
      <c r="H16" s="2">
        <f>IFERROR(HLOOKUP("level",[2]VI3!$B:$B,MATCH(LOWER(SUBSTITUTE(HLOOKUP("vehicle",[1]pl!$C:$C,pos!H17),"-","_")),[2]VI3!$A:$A,0)),)</f>
        <v>5</v>
      </c>
      <c r="I16" s="2">
        <f>IFERROR(HLOOKUP("level",[2]VI3!$B:$B,MATCH(LOWER(SUBSTITUTE(HLOOKUP("vehicle",[1]pl!$C:$C,pos!I17),"-","_")),[2]VI3!$A:$A,0)),)</f>
        <v>5</v>
      </c>
      <c r="J16" s="2">
        <f>IFERROR(HLOOKUP("level",[2]VI3!$B:$B,MATCH(LOWER(SUBSTITUTE(HLOOKUP("vehicle",[1]pl!$C:$C,pos!J17),"-","_")),[2]VI3!$A:$A,0)),)</f>
        <v>5</v>
      </c>
      <c r="K16" s="2">
        <f>IFERROR(HLOOKUP("level",[2]VI3!$B:$B,MATCH(LOWER(SUBSTITUTE(HLOOKUP("vehicle",[1]pl!$C:$C,pos!K17),"-","_")),[2]VI3!$A:$A,0)),)</f>
        <v>5</v>
      </c>
      <c r="L16" s="2">
        <f>IFERROR(HLOOKUP("level",[2]VI3!$B:$B,MATCH(LOWER(SUBSTITUTE(HLOOKUP("vehicle",[1]pl!$C:$C,pos!L17),"-","_")),[2]VI3!$A:$A,0)),)</f>
        <v>5</v>
      </c>
      <c r="M16" s="2">
        <f>IFERROR(HLOOKUP("level",[2]VI3!$B:$B,MATCH(LOWER(SUBSTITUTE(HLOOKUP("vehicle",[1]pl!$C:$C,pos!M17),"-","_")),[2]VI3!$A:$A,0)),)</f>
        <v>5</v>
      </c>
      <c r="N16" s="2">
        <f>IFERROR(HLOOKUP("level",[2]VI3!$B:$B,MATCH(LOWER(SUBSTITUTE(HLOOKUP("vehicle",[1]pl!$C:$C,pos!N17),"-","_")),[2]VI3!$A:$A,0)),)</f>
        <v>5</v>
      </c>
      <c r="O16" s="2">
        <f>IFERROR(HLOOKUP("level",[2]VI3!$B:$B,MATCH(LOWER(SUBSTITUTE(HLOOKUP("vehicle",[1]pl!$C:$C,pos!O17),"-","_")),[2]VI3!$A:$A,0)),)</f>
        <v>5</v>
      </c>
      <c r="Q16" s="2">
        <f>IFERROR(HLOOKUP("level",[2]VI3!$B:$B,MATCH(LOWER(SUBSTITUTE(HLOOKUP("vehicle",[1]pl!$C:$C,pos!Q17),"-","_")),[2]VI3!$A:$A,0)),)</f>
        <v>5</v>
      </c>
      <c r="R16" s="2">
        <f>IFERROR(HLOOKUP("level",[2]VI3!$B:$B,MATCH(LOWER(SUBSTITUTE(HLOOKUP("vehicle",[1]pl!$C:$C,pos!R17),"-","_")),[2]VI3!$A:$A,0)),)</f>
        <v>5</v>
      </c>
      <c r="S16" s="2">
        <f>IFERROR(HLOOKUP("level",[2]VI3!$B:$B,MATCH(LOWER(SUBSTITUTE(HLOOKUP("vehicle",[1]pl!$C:$C,pos!S17),"-","_")),[2]VI3!$A:$A,0)),)</f>
        <v>5</v>
      </c>
      <c r="T16" s="2">
        <f>IFERROR(HLOOKUP("level",[2]VI3!$B:$B,MATCH(LOWER(SUBSTITUTE(HLOOKUP("vehicle",[1]pl!$C:$C,pos!T17),"-","_")),[2]VI3!$A:$A,0)),)</f>
        <v>5</v>
      </c>
      <c r="U16" s="2">
        <f>IFERROR(HLOOKUP("level",[2]VI3!$B:$B,MATCH(LOWER(SUBSTITUTE(HLOOKUP("vehicle",[1]pl!$C:$C,pos!U17),"-","_")),[2]VI3!$A:$A,0)),)</f>
        <v>5</v>
      </c>
      <c r="V16" s="2">
        <f>IFERROR(HLOOKUP("level",[2]VI3!$B:$B,MATCH(LOWER(SUBSTITUTE(HLOOKUP("vehicle",[1]pl!$C:$C,pos!V17),"-","_")),[2]VI3!$A:$A,0)),)</f>
        <v>5</v>
      </c>
      <c r="W16" s="2">
        <f>IFERROR(HLOOKUP("level",[2]VI3!$B:$B,MATCH(LOWER(SUBSTITUTE(HLOOKUP("vehicle",[1]pl!$C:$C,pos!W17),"-","_")),[2]VI3!$A:$A,0)),)</f>
        <v>5</v>
      </c>
      <c r="X16" s="2">
        <f>IFERROR(HLOOKUP("level",[2]VI3!$B:$B,MATCH(LOWER(SUBSTITUTE(HLOOKUP("vehicle",[1]pl!$C:$C,pos!X17),"-","_")),[2]VI3!$A:$A,0)),)</f>
        <v>5</v>
      </c>
      <c r="Y16" s="2">
        <f>IFERROR(HLOOKUP("level",[2]VI3!$B:$B,MATCH(LOWER(SUBSTITUTE(HLOOKUP("vehicle",[1]pl!$C:$C,pos!Y17),"-","_")),[2]VI3!$A:$A,0)),)</f>
        <v>4</v>
      </c>
      <c r="Z16" s="2">
        <f>IFERROR(HLOOKUP("level",[2]VI3!$B:$B,MATCH(LOWER(SUBSTITUTE(HLOOKUP("vehicle",[1]pl!$C:$C,pos!Z17),"-","_")),[2]VI3!$A:$A,0)),)</f>
        <v>5</v>
      </c>
      <c r="AA16" s="2">
        <f>IFERROR(HLOOKUP("level",[2]VI3!$B:$B,MATCH(LOWER(SUBSTITUTE(HLOOKUP("vehicle",[1]pl!$C:$C,pos!AA17),"-","_")),[2]VI3!$A:$A,0)),)</f>
        <v>5</v>
      </c>
      <c r="AB16" s="2">
        <f>IFERROR(HLOOKUP("level",[2]VI3!$B:$B,MATCH(LOWER(SUBSTITUTE(HLOOKUP("vehicle",[1]pl!$C:$C,pos!AB17),"-","_")),[2]VI3!$A:$A,0)),)</f>
        <v>3</v>
      </c>
      <c r="AC16" s="2">
        <f>IFERROR(HLOOKUP("level",[2]VI3!$B:$B,MATCH(LOWER(SUBSTITUTE(HLOOKUP("vehicle",[1]pl!$C:$C,pos!AC17),"-","_")),[2]VI3!$A:$A,0)),)</f>
        <v>4</v>
      </c>
      <c r="AD16" s="2">
        <f>IFERROR(HLOOKUP("level",[2]VI3!$B:$B,MATCH(LOWER(SUBSTITUTE(HLOOKUP("vehicle",[1]pl!$C:$C,pos!AD17),"-","_")),[2]VI3!$A:$A,0)),)</f>
        <v>5</v>
      </c>
      <c r="AE16" s="2">
        <f>IFERROR(HLOOKUP("level",[2]VI3!$B:$B,MATCH(LOWER(SUBSTITUTE(HLOOKUP("vehicle",[1]pl!$C:$C,pos!AE17),"-","_")),[2]VI3!$A:$A,0)),)</f>
        <v>5</v>
      </c>
    </row>
    <row r="17" spans="1:31" s="2" customFormat="1" x14ac:dyDescent="0.25">
      <c r="A17" s="2">
        <f>IFERROR(HLOOKUP("level",[2]VI3!$B:$B,MATCH(LOWER(SUBSTITUTE(HLOOKUP("vehicle",[1]pl!$C:$C,pos!A18),"-","_")),[2]VI3!$A:$A,0)),)</f>
        <v>7</v>
      </c>
      <c r="B17" s="2">
        <f>IFERROR(HLOOKUP("level",[2]VI3!$B:$B,MATCH(LOWER(SUBSTITUTE(HLOOKUP("vehicle",[1]pl!$C:$C,pos!B18),"-","_")),[2]VI3!$A:$A,0)),)</f>
        <v>6</v>
      </c>
      <c r="C17" s="2">
        <f>IFERROR(HLOOKUP("level",[2]VI3!$B:$B,MATCH(LOWER(SUBSTITUTE(HLOOKUP("vehicle",[1]pl!$C:$C,pos!C18),"-","_")),[2]VI3!$A:$A,0)),)</f>
        <v>5</v>
      </c>
      <c r="D17" s="2">
        <f>IFERROR(HLOOKUP("level",[2]VI3!$B:$B,MATCH(LOWER(SUBSTITUTE(HLOOKUP("vehicle",[1]pl!$C:$C,pos!D18),"-","_")),[2]VI3!$A:$A,0)),)</f>
        <v>4</v>
      </c>
      <c r="E17" s="2">
        <f>IFERROR(HLOOKUP("level",[2]VI3!$B:$B,MATCH(LOWER(SUBSTITUTE(HLOOKUP("vehicle",[1]pl!$C:$C,pos!E18),"-","_")),[2]VI3!$A:$A,0)),)</f>
        <v>7</v>
      </c>
      <c r="F17" s="2">
        <f>IFERROR(HLOOKUP("level",[2]VI3!$B:$B,MATCH(LOWER(SUBSTITUTE(HLOOKUP("vehicle",[1]pl!$C:$C,pos!F18),"-","_")),[2]VI3!$A:$A,0)),)</f>
        <v>7</v>
      </c>
      <c r="G17" s="2">
        <f>IFERROR(HLOOKUP("level",[2]VI3!$B:$B,MATCH(LOWER(SUBSTITUTE(HLOOKUP("vehicle",[1]pl!$C:$C,pos!G18),"-","_")),[2]VI3!$A:$A,0)),)</f>
        <v>7</v>
      </c>
      <c r="H17" s="2">
        <f>IFERROR(HLOOKUP("level",[2]VI3!$B:$B,MATCH(LOWER(SUBSTITUTE(HLOOKUP("vehicle",[1]pl!$C:$C,pos!H18),"-","_")),[2]VI3!$A:$A,0)),)</f>
        <v>4</v>
      </c>
      <c r="I17" s="2">
        <f>IFERROR(HLOOKUP("level",[2]VI3!$B:$B,MATCH(LOWER(SUBSTITUTE(HLOOKUP("vehicle",[1]pl!$C:$C,pos!I18),"-","_")),[2]VI3!$A:$A,0)),)</f>
        <v>7</v>
      </c>
      <c r="J17" s="2">
        <f>IFERROR(HLOOKUP("level",[2]VI3!$B:$B,MATCH(LOWER(SUBSTITUTE(HLOOKUP("vehicle",[1]pl!$C:$C,pos!J18),"-","_")),[2]VI3!$A:$A,0)),)</f>
        <v>6</v>
      </c>
      <c r="K17" s="2">
        <f>IFERROR(HLOOKUP("level",[2]VI3!$B:$B,MATCH(LOWER(SUBSTITUTE(HLOOKUP("vehicle",[1]pl!$C:$C,pos!K18),"-","_")),[2]VI3!$A:$A,0)),)</f>
        <v>7</v>
      </c>
      <c r="L17" s="2">
        <f>IFERROR(HLOOKUP("level",[2]VI3!$B:$B,MATCH(LOWER(SUBSTITUTE(HLOOKUP("vehicle",[1]pl!$C:$C,pos!L18),"-","_")),[2]VI3!$A:$A,0)),)</f>
        <v>6</v>
      </c>
      <c r="M17" s="2">
        <f>IFERROR(HLOOKUP("level",[2]VI3!$B:$B,MATCH(LOWER(SUBSTITUTE(HLOOKUP("vehicle",[1]pl!$C:$C,pos!M18),"-","_")),[2]VI3!$A:$A,0)),)</f>
        <v>7</v>
      </c>
      <c r="N17" s="2">
        <f>IFERROR(HLOOKUP("level",[2]VI3!$B:$B,MATCH(LOWER(SUBSTITUTE(HLOOKUP("vehicle",[1]pl!$C:$C,pos!N18),"-","_")),[2]VI3!$A:$A,0)),)</f>
        <v>6</v>
      </c>
      <c r="O17" s="2">
        <f>IFERROR(HLOOKUP("level",[2]VI3!$B:$B,MATCH(LOWER(SUBSTITUTE(HLOOKUP("vehicle",[1]pl!$C:$C,pos!O18),"-","_")),[2]VI3!$A:$A,0)),)</f>
        <v>6</v>
      </c>
      <c r="Q17" s="2">
        <f>IFERROR(HLOOKUP("level",[2]VI3!$B:$B,MATCH(LOWER(SUBSTITUTE(HLOOKUP("vehicle",[1]pl!$C:$C,pos!Q18),"-","_")),[2]VI3!$A:$A,0)),)</f>
        <v>6</v>
      </c>
      <c r="R17" s="2">
        <f>IFERROR(HLOOKUP("level",[2]VI3!$B:$B,MATCH(LOWER(SUBSTITUTE(HLOOKUP("vehicle",[1]pl!$C:$C,pos!R18),"-","_")),[2]VI3!$A:$A,0)),)</f>
        <v>6</v>
      </c>
      <c r="S17" s="2">
        <f>IFERROR(HLOOKUP("level",[2]VI3!$B:$B,MATCH(LOWER(SUBSTITUTE(HLOOKUP("vehicle",[1]pl!$C:$C,pos!S18),"-","_")),[2]VI3!$A:$A,0)),)</f>
        <v>5</v>
      </c>
      <c r="T17" s="2">
        <f>IFERROR(HLOOKUP("level",[2]VI3!$B:$B,MATCH(LOWER(SUBSTITUTE(HLOOKUP("vehicle",[1]pl!$C:$C,pos!T18),"-","_")),[2]VI3!$A:$A,0)),)</f>
        <v>7</v>
      </c>
      <c r="U17" s="2">
        <f>IFERROR(HLOOKUP("level",[2]VI3!$B:$B,MATCH(LOWER(SUBSTITUTE(HLOOKUP("vehicle",[1]pl!$C:$C,pos!U18),"-","_")),[2]VI3!$A:$A,0)),)</f>
        <v>7</v>
      </c>
      <c r="V17" s="2">
        <f>IFERROR(HLOOKUP("level",[2]VI3!$B:$B,MATCH(LOWER(SUBSTITUTE(HLOOKUP("vehicle",[1]pl!$C:$C,pos!V18),"-","_")),[2]VI3!$A:$A,0)),)</f>
        <v>6</v>
      </c>
      <c r="W17" s="2">
        <f>IFERROR(HLOOKUP("level",[2]VI3!$B:$B,MATCH(LOWER(SUBSTITUTE(HLOOKUP("vehicle",[1]pl!$C:$C,pos!W18),"-","_")),[2]VI3!$A:$A,0)),)</f>
        <v>7</v>
      </c>
      <c r="X17" s="2">
        <f>IFERROR(HLOOKUP("level",[2]VI3!$B:$B,MATCH(LOWER(SUBSTITUTE(HLOOKUP("vehicle",[1]pl!$C:$C,pos!X18),"-","_")),[2]VI3!$A:$A,0)),)</f>
        <v>6</v>
      </c>
      <c r="Y17" s="2">
        <f>IFERROR(HLOOKUP("level",[2]VI3!$B:$B,MATCH(LOWER(SUBSTITUTE(HLOOKUP("vehicle",[1]pl!$C:$C,pos!Y18),"-","_")),[2]VI3!$A:$A,0)),)</f>
        <v>7</v>
      </c>
      <c r="Z17" s="2">
        <f>IFERROR(HLOOKUP("level",[2]VI3!$B:$B,MATCH(LOWER(SUBSTITUTE(HLOOKUP("vehicle",[1]pl!$C:$C,pos!Z18),"-","_")),[2]VI3!$A:$A,0)),)</f>
        <v>4</v>
      </c>
      <c r="AA17" s="2">
        <f>IFERROR(HLOOKUP("level",[2]VI3!$B:$B,MATCH(LOWER(SUBSTITUTE(HLOOKUP("vehicle",[1]pl!$C:$C,pos!AA18),"-","_")),[2]VI3!$A:$A,0)),)</f>
        <v>6</v>
      </c>
      <c r="AB17" s="2">
        <f>IFERROR(HLOOKUP("level",[2]VI3!$B:$B,MATCH(LOWER(SUBSTITUTE(HLOOKUP("vehicle",[1]pl!$C:$C,pos!AB18),"-","_")),[2]VI3!$A:$A,0)),)</f>
        <v>7</v>
      </c>
      <c r="AC17" s="2">
        <f>IFERROR(HLOOKUP("level",[2]VI3!$B:$B,MATCH(LOWER(SUBSTITUTE(HLOOKUP("vehicle",[1]pl!$C:$C,pos!AC18),"-","_")),[2]VI3!$A:$A,0)),)</f>
        <v>7</v>
      </c>
      <c r="AD17" s="2">
        <f>IFERROR(HLOOKUP("level",[2]VI3!$B:$B,MATCH(LOWER(SUBSTITUTE(HLOOKUP("vehicle",[1]pl!$C:$C,pos!AD18),"-","_")),[2]VI3!$A:$A,0)),)</f>
        <v>4</v>
      </c>
      <c r="AE17" s="2">
        <f>IFERROR(HLOOKUP("level",[2]VI3!$B:$B,MATCH(LOWER(SUBSTITUTE(HLOOKUP("vehicle",[1]pl!$C:$C,pos!AE18),"-","_")),[2]VI3!$A:$A,0)),)</f>
        <v>6</v>
      </c>
    </row>
    <row r="18" spans="1:31" s="2" customFormat="1" x14ac:dyDescent="0.25">
      <c r="A18" s="2">
        <f>IFERROR(HLOOKUP("level",[2]VI3!$B:$B,MATCH(LOWER(SUBSTITUTE(HLOOKUP("vehicle",[1]pl!$C:$C,pos!A19),"-","_")),[2]VI3!$A:$A,0)),)</f>
        <v>8</v>
      </c>
      <c r="B18" s="2">
        <f>IFERROR(HLOOKUP("level",[2]VI3!$B:$B,MATCH(LOWER(SUBSTITUTE(HLOOKUP("vehicle",[1]pl!$C:$C,pos!B19),"-","_")),[2]VI3!$A:$A,0)),)</f>
        <v>8</v>
      </c>
      <c r="C18" s="2">
        <f>IFERROR(HLOOKUP("level",[2]VI3!$B:$B,MATCH(LOWER(SUBSTITUTE(HLOOKUP("vehicle",[1]pl!$C:$C,pos!C19),"-","_")),[2]VI3!$A:$A,0)),)</f>
        <v>8</v>
      </c>
      <c r="D18" s="2">
        <f>IFERROR(HLOOKUP("level",[2]VI3!$B:$B,MATCH(LOWER(SUBSTITUTE(HLOOKUP("vehicle",[1]pl!$C:$C,pos!D19),"-","_")),[2]VI3!$A:$A,0)),)</f>
        <v>4</v>
      </c>
      <c r="E18" s="2">
        <f>IFERROR(HLOOKUP("level",[2]VI3!$B:$B,MATCH(LOWER(SUBSTITUTE(HLOOKUP("vehicle",[1]pl!$C:$C,pos!E19),"-","_")),[2]VI3!$A:$A,0)),)</f>
        <v>8</v>
      </c>
      <c r="F18" s="2">
        <f>IFERROR(HLOOKUP("level",[2]VI3!$B:$B,MATCH(LOWER(SUBSTITUTE(HLOOKUP("vehicle",[1]pl!$C:$C,pos!F19),"-","_")),[2]VI3!$A:$A,0)),)</f>
        <v>8</v>
      </c>
      <c r="G18" s="2">
        <f>IFERROR(HLOOKUP("level",[2]VI3!$B:$B,MATCH(LOWER(SUBSTITUTE(HLOOKUP("vehicle",[1]pl!$C:$C,pos!G19),"-","_")),[2]VI3!$A:$A,0)),)</f>
        <v>5</v>
      </c>
      <c r="H18" s="2">
        <f>IFERROR(HLOOKUP("level",[2]VI3!$B:$B,MATCH(LOWER(SUBSTITUTE(HLOOKUP("vehicle",[1]pl!$C:$C,pos!H19),"-","_")),[2]VI3!$A:$A,0)),)</f>
        <v>8</v>
      </c>
      <c r="I18" s="2">
        <f>IFERROR(HLOOKUP("level",[2]VI3!$B:$B,MATCH(LOWER(SUBSTITUTE(HLOOKUP("vehicle",[1]pl!$C:$C,pos!I19),"-","_")),[2]VI3!$A:$A,0)),)</f>
        <v>8</v>
      </c>
      <c r="J18" s="2">
        <f>IFERROR(HLOOKUP("level",[2]VI3!$B:$B,MATCH(LOWER(SUBSTITUTE(HLOOKUP("vehicle",[1]pl!$C:$C,pos!J19),"-","_")),[2]VI3!$A:$A,0)),)</f>
        <v>8</v>
      </c>
      <c r="K18" s="2">
        <f>IFERROR(HLOOKUP("level",[2]VI3!$B:$B,MATCH(LOWER(SUBSTITUTE(HLOOKUP("vehicle",[1]pl!$C:$C,pos!K19),"-","_")),[2]VI3!$A:$A,0)),)</f>
        <v>8</v>
      </c>
      <c r="L18" s="2">
        <f>IFERROR(HLOOKUP("level",[2]VI3!$B:$B,MATCH(LOWER(SUBSTITUTE(HLOOKUP("vehicle",[1]pl!$C:$C,pos!L19),"-","_")),[2]VI3!$A:$A,0)),)</f>
        <v>7</v>
      </c>
      <c r="M18" s="2">
        <f>IFERROR(HLOOKUP("level",[2]VI3!$B:$B,MATCH(LOWER(SUBSTITUTE(HLOOKUP("vehicle",[1]pl!$C:$C,pos!M19),"-","_")),[2]VI3!$A:$A,0)),)</f>
        <v>8</v>
      </c>
      <c r="N18" s="2">
        <f>IFERROR(HLOOKUP("level",[2]VI3!$B:$B,MATCH(LOWER(SUBSTITUTE(HLOOKUP("vehicle",[1]pl!$C:$C,pos!N19),"-","_")),[2]VI3!$A:$A,0)),)</f>
        <v>5</v>
      </c>
      <c r="O18" s="2">
        <f>IFERROR(HLOOKUP("level",[2]VI3!$B:$B,MATCH(LOWER(SUBSTITUTE(HLOOKUP("vehicle",[1]pl!$C:$C,pos!O19),"-","_")),[2]VI3!$A:$A,0)),)</f>
        <v>8</v>
      </c>
      <c r="Q18" s="2">
        <f>IFERROR(HLOOKUP("level",[2]VI3!$B:$B,MATCH(LOWER(SUBSTITUTE(HLOOKUP("vehicle",[1]pl!$C:$C,pos!Q19),"-","_")),[2]VI3!$A:$A,0)),)</f>
        <v>8</v>
      </c>
      <c r="R18" s="2">
        <f>IFERROR(HLOOKUP("level",[2]VI3!$B:$B,MATCH(LOWER(SUBSTITUTE(HLOOKUP("vehicle",[1]pl!$C:$C,pos!R19),"-","_")),[2]VI3!$A:$A,0)),)</f>
        <v>8</v>
      </c>
      <c r="S18" s="2">
        <f>IFERROR(HLOOKUP("level",[2]VI3!$B:$B,MATCH(LOWER(SUBSTITUTE(HLOOKUP("vehicle",[1]pl!$C:$C,pos!S19),"-","_")),[2]VI3!$A:$A,0)),)</f>
        <v>8</v>
      </c>
      <c r="T18" s="2">
        <f>IFERROR(HLOOKUP("level",[2]VI3!$B:$B,MATCH(LOWER(SUBSTITUTE(HLOOKUP("vehicle",[1]pl!$C:$C,pos!T19),"-","_")),[2]VI3!$A:$A,0)),)</f>
        <v>4</v>
      </c>
      <c r="U18" s="2">
        <f>IFERROR(HLOOKUP("level",[2]VI3!$B:$B,MATCH(LOWER(SUBSTITUTE(HLOOKUP("vehicle",[1]pl!$C:$C,pos!U19),"-","_")),[2]VI3!$A:$A,0)),)</f>
        <v>8</v>
      </c>
      <c r="V18" s="2">
        <f>IFERROR(HLOOKUP("level",[2]VI3!$B:$B,MATCH(LOWER(SUBSTITUTE(HLOOKUP("vehicle",[1]pl!$C:$C,pos!V19),"-","_")),[2]VI3!$A:$A,0)),)</f>
        <v>5</v>
      </c>
      <c r="W18" s="2">
        <f>IFERROR(HLOOKUP("level",[2]VI3!$B:$B,MATCH(LOWER(SUBSTITUTE(HLOOKUP("vehicle",[1]pl!$C:$C,pos!W19),"-","_")),[2]VI3!$A:$A,0)),)</f>
        <v>8</v>
      </c>
      <c r="X18" s="2">
        <f>IFERROR(HLOOKUP("level",[2]VI3!$B:$B,MATCH(LOWER(SUBSTITUTE(HLOOKUP("vehicle",[1]pl!$C:$C,pos!X19),"-","_")),[2]VI3!$A:$A,0)),)</f>
        <v>8</v>
      </c>
      <c r="Y18" s="2">
        <f>IFERROR(HLOOKUP("level",[2]VI3!$B:$B,MATCH(LOWER(SUBSTITUTE(HLOOKUP("vehicle",[1]pl!$C:$C,pos!Y19),"-","_")),[2]VI3!$A:$A,0)),)</f>
        <v>5</v>
      </c>
      <c r="Z18" s="2">
        <f>IFERROR(HLOOKUP("level",[2]VI3!$B:$B,MATCH(LOWER(SUBSTITUTE(HLOOKUP("vehicle",[1]pl!$C:$C,pos!Z19),"-","_")),[2]VI3!$A:$A,0)),)</f>
        <v>8</v>
      </c>
      <c r="AA18" s="2">
        <f>IFERROR(HLOOKUP("level",[2]VI3!$B:$B,MATCH(LOWER(SUBSTITUTE(HLOOKUP("vehicle",[1]pl!$C:$C,pos!AA19),"-","_")),[2]VI3!$A:$A,0)),)</f>
        <v>8</v>
      </c>
      <c r="AB18" s="2">
        <f>IFERROR(HLOOKUP("level",[2]VI3!$B:$B,MATCH(LOWER(SUBSTITUTE(HLOOKUP("vehicle",[1]pl!$C:$C,pos!AB19),"-","_")),[2]VI3!$A:$A,0)),)</f>
        <v>7</v>
      </c>
      <c r="AC18" s="2">
        <f>IFERROR(HLOOKUP("level",[2]VI3!$B:$B,MATCH(LOWER(SUBSTITUTE(HLOOKUP("vehicle",[1]pl!$C:$C,pos!AC19),"-","_")),[2]VI3!$A:$A,0)),)</f>
        <v>8</v>
      </c>
      <c r="AD18" s="2">
        <f>IFERROR(HLOOKUP("level",[2]VI3!$B:$B,MATCH(LOWER(SUBSTITUTE(HLOOKUP("vehicle",[1]pl!$C:$C,pos!AD19),"-","_")),[2]VI3!$A:$A,0)),)</f>
        <v>8</v>
      </c>
      <c r="AE18" s="2">
        <f>IFERROR(HLOOKUP("level",[2]VI3!$B:$B,MATCH(LOWER(SUBSTITUTE(HLOOKUP("vehicle",[1]pl!$C:$C,pos!AE19),"-","_")),[2]VI3!$A:$A,0)),)</f>
        <v>8</v>
      </c>
    </row>
    <row r="19" spans="1:31" s="2" customFormat="1" x14ac:dyDescent="0.25">
      <c r="A19" s="2">
        <f>IFERROR(HLOOKUP("level",[2]VI3!$B:$B,MATCH(LOWER(SUBSTITUTE(HLOOKUP("vehicle",[1]pl!$C:$C,pos!A20),"-","_")),[2]VI3!$A:$A,0)),)</f>
        <v>5</v>
      </c>
      <c r="B19" s="2">
        <f>IFERROR(HLOOKUP("level",[2]VI3!$B:$B,MATCH(LOWER(SUBSTITUTE(HLOOKUP("vehicle",[1]pl!$C:$C,pos!B20),"-","_")),[2]VI3!$A:$A,0)),)</f>
        <v>5</v>
      </c>
      <c r="C19" s="2">
        <f>IFERROR(HLOOKUP("level",[2]VI3!$B:$B,MATCH(LOWER(SUBSTITUTE(HLOOKUP("vehicle",[1]pl!$C:$C,pos!C20),"-","_")),[2]VI3!$A:$A,0)),)</f>
        <v>5</v>
      </c>
      <c r="D19" s="2">
        <f>IFERROR(HLOOKUP("level",[2]VI3!$B:$B,MATCH(LOWER(SUBSTITUTE(HLOOKUP("vehicle",[1]pl!$C:$C,pos!D20),"-","_")),[2]VI3!$A:$A,0)),)</f>
        <v>5</v>
      </c>
      <c r="E19" s="2">
        <f>IFERROR(HLOOKUP("level",[2]VI3!$B:$B,MATCH(LOWER(SUBSTITUTE(HLOOKUP("vehicle",[1]pl!$C:$C,pos!E20),"-","_")),[2]VI3!$A:$A,0)),)</f>
        <v>5</v>
      </c>
      <c r="F19" s="2">
        <f>IFERROR(HLOOKUP("level",[2]VI3!$B:$B,MATCH(LOWER(SUBSTITUTE(HLOOKUP("vehicle",[1]pl!$C:$C,pos!F20),"-","_")),[2]VI3!$A:$A,0)),)</f>
        <v>5</v>
      </c>
      <c r="G19" s="2">
        <f>IFERROR(HLOOKUP("level",[2]VI3!$B:$B,MATCH(LOWER(SUBSTITUTE(HLOOKUP("vehicle",[1]pl!$C:$C,pos!G20),"-","_")),[2]VI3!$A:$A,0)),)</f>
        <v>5</v>
      </c>
      <c r="H19" s="2">
        <f>IFERROR(HLOOKUP("level",[2]VI3!$B:$B,MATCH(LOWER(SUBSTITUTE(HLOOKUP("vehicle",[1]pl!$C:$C,pos!H20),"-","_")),[2]VI3!$A:$A,0)),)</f>
        <v>5</v>
      </c>
      <c r="I19" s="2">
        <f>IFERROR(HLOOKUP("level",[2]VI3!$B:$B,MATCH(LOWER(SUBSTITUTE(HLOOKUP("vehicle",[1]pl!$C:$C,pos!I20),"-","_")),[2]VI3!$A:$A,0)),)</f>
        <v>4</v>
      </c>
      <c r="J19" s="2">
        <f>IFERROR(HLOOKUP("level",[2]VI3!$B:$B,MATCH(LOWER(SUBSTITUTE(HLOOKUP("vehicle",[1]pl!$C:$C,pos!J20),"-","_")),[2]VI3!$A:$A,0)),)</f>
        <v>5</v>
      </c>
      <c r="K19" s="2">
        <f>IFERROR(HLOOKUP("level",[2]VI3!$B:$B,MATCH(LOWER(SUBSTITUTE(HLOOKUP("vehicle",[1]pl!$C:$C,pos!K20),"-","_")),[2]VI3!$A:$A,0)),)</f>
        <v>4</v>
      </c>
      <c r="L19" s="2">
        <f>IFERROR(HLOOKUP("level",[2]VI3!$B:$B,MATCH(LOWER(SUBSTITUTE(HLOOKUP("vehicle",[1]pl!$C:$C,pos!L20),"-","_")),[2]VI3!$A:$A,0)),)</f>
        <v>5</v>
      </c>
      <c r="M19" s="2">
        <f>IFERROR(HLOOKUP("level",[2]VI3!$B:$B,MATCH(LOWER(SUBSTITUTE(HLOOKUP("vehicle",[1]pl!$C:$C,pos!M20),"-","_")),[2]VI3!$A:$A,0)),)</f>
        <v>5</v>
      </c>
      <c r="N19" s="2">
        <f>IFERROR(HLOOKUP("level",[2]VI3!$B:$B,MATCH(LOWER(SUBSTITUTE(HLOOKUP("vehicle",[1]pl!$C:$C,pos!N20),"-","_")),[2]VI3!$A:$A,0)),)</f>
        <v>5</v>
      </c>
      <c r="O19" s="2">
        <f>IFERROR(HLOOKUP("level",[2]VI3!$B:$B,MATCH(LOWER(SUBSTITUTE(HLOOKUP("vehicle",[1]pl!$C:$C,pos!O20),"-","_")),[2]VI3!$A:$A,0)),)</f>
        <v>5</v>
      </c>
      <c r="Q19" s="2">
        <f>IFERROR(HLOOKUP("level",[2]VI3!$B:$B,MATCH(LOWER(SUBSTITUTE(HLOOKUP("vehicle",[1]pl!$C:$C,pos!Q20),"-","_")),[2]VI3!$A:$A,0)),)</f>
        <v>5</v>
      </c>
      <c r="R19" s="2">
        <f>IFERROR(HLOOKUP("level",[2]VI3!$B:$B,MATCH(LOWER(SUBSTITUTE(HLOOKUP("vehicle",[1]pl!$C:$C,pos!R20),"-","_")),[2]VI3!$A:$A,0)),)</f>
        <v>5</v>
      </c>
      <c r="S19" s="2">
        <f>IFERROR(HLOOKUP("level",[2]VI3!$B:$B,MATCH(LOWER(SUBSTITUTE(HLOOKUP("vehicle",[1]pl!$C:$C,pos!S20),"-","_")),[2]VI3!$A:$A,0)),)</f>
        <v>5</v>
      </c>
      <c r="T19" s="2">
        <f>IFERROR(HLOOKUP("level",[2]VI3!$B:$B,MATCH(LOWER(SUBSTITUTE(HLOOKUP("vehicle",[1]pl!$C:$C,pos!T20),"-","_")),[2]VI3!$A:$A,0)),)</f>
        <v>5</v>
      </c>
      <c r="U19" s="2">
        <f>IFERROR(HLOOKUP("level",[2]VI3!$B:$B,MATCH(LOWER(SUBSTITUTE(HLOOKUP("vehicle",[1]pl!$C:$C,pos!U20),"-","_")),[2]VI3!$A:$A,0)),)</f>
        <v>5</v>
      </c>
      <c r="V19" s="2">
        <f>IFERROR(HLOOKUP("level",[2]VI3!$B:$B,MATCH(LOWER(SUBSTITUTE(HLOOKUP("vehicle",[1]pl!$C:$C,pos!V20),"-","_")),[2]VI3!$A:$A,0)),)</f>
        <v>5</v>
      </c>
      <c r="W19" s="2">
        <f>IFERROR(HLOOKUP("level",[2]VI3!$B:$B,MATCH(LOWER(SUBSTITUTE(HLOOKUP("vehicle",[1]pl!$C:$C,pos!W20),"-","_")),[2]VI3!$A:$A,0)),)</f>
        <v>5</v>
      </c>
      <c r="X19" s="2">
        <f>IFERROR(HLOOKUP("level",[2]VI3!$B:$B,MATCH(LOWER(SUBSTITUTE(HLOOKUP("vehicle",[1]pl!$C:$C,pos!X20),"-","_")),[2]VI3!$A:$A,0)),)</f>
        <v>5</v>
      </c>
      <c r="Y19" s="2">
        <f>IFERROR(HLOOKUP("level",[2]VI3!$B:$B,MATCH(LOWER(SUBSTITUTE(HLOOKUP("vehicle",[1]pl!$C:$C,pos!Y20),"-","_")),[2]VI3!$A:$A,0)),)</f>
        <v>5</v>
      </c>
      <c r="Z19" s="2">
        <f>IFERROR(HLOOKUP("level",[2]VI3!$B:$B,MATCH(LOWER(SUBSTITUTE(HLOOKUP("vehicle",[1]pl!$C:$C,pos!Z20),"-","_")),[2]VI3!$A:$A,0)),)</f>
        <v>5</v>
      </c>
      <c r="AA19" s="2">
        <f>IFERROR(HLOOKUP("level",[2]VI3!$B:$B,MATCH(LOWER(SUBSTITUTE(HLOOKUP("vehicle",[1]pl!$C:$C,pos!AA20),"-","_")),[2]VI3!$A:$A,0)),)</f>
        <v>5</v>
      </c>
      <c r="AB19" s="2">
        <f>IFERROR(HLOOKUP("level",[2]VI3!$B:$B,MATCH(LOWER(SUBSTITUTE(HLOOKUP("vehicle",[1]pl!$C:$C,pos!AB20),"-","_")),[2]VI3!$A:$A,0)),)</f>
        <v>5</v>
      </c>
      <c r="AC19" s="2">
        <f>IFERROR(HLOOKUP("level",[2]VI3!$B:$B,MATCH(LOWER(SUBSTITUTE(HLOOKUP("vehicle",[1]pl!$C:$C,pos!AC20),"-","_")),[2]VI3!$A:$A,0)),)</f>
        <v>5</v>
      </c>
      <c r="AD19" s="2">
        <f>IFERROR(HLOOKUP("level",[2]VI3!$B:$B,MATCH(LOWER(SUBSTITUTE(HLOOKUP("vehicle",[1]pl!$C:$C,pos!AD20),"-","_")),[2]VI3!$A:$A,0)),)</f>
        <v>5</v>
      </c>
      <c r="AE19" s="2">
        <f>IFERROR(HLOOKUP("level",[2]VI3!$B:$B,MATCH(LOWER(SUBSTITUTE(HLOOKUP("vehicle",[1]pl!$C:$C,pos!AE20),"-","_")),[2]VI3!$A:$A,0)),)</f>
        <v>4</v>
      </c>
    </row>
    <row r="20" spans="1:31" s="2" customFormat="1" x14ac:dyDescent="0.25">
      <c r="A20" s="2">
        <f>IFERROR(HLOOKUP("level",[2]VI3!$B:$B,MATCH(LOWER(SUBSTITUTE(HLOOKUP("vehicle",[1]pl!$C:$C,pos!A21),"-","_")),[2]VI3!$A:$A,0)),)</f>
        <v>3</v>
      </c>
      <c r="B20" s="2">
        <f>IFERROR(HLOOKUP("level",[2]VI3!$B:$B,MATCH(LOWER(SUBSTITUTE(HLOOKUP("vehicle",[1]pl!$C:$C,pos!B21),"-","_")),[2]VI3!$A:$A,0)),)</f>
        <v>4</v>
      </c>
      <c r="C20" s="2">
        <f>IFERROR(HLOOKUP("level",[2]VI3!$B:$B,MATCH(LOWER(SUBSTITUTE(HLOOKUP("vehicle",[1]pl!$C:$C,pos!C21),"-","_")),[2]VI3!$A:$A,0)),)</f>
        <v>5</v>
      </c>
      <c r="D20" s="2">
        <f>IFERROR(HLOOKUP("level",[2]VI3!$B:$B,MATCH(LOWER(SUBSTITUTE(HLOOKUP("vehicle",[1]pl!$C:$C,pos!D21),"-","_")),[2]VI3!$A:$A,0)),)</f>
        <v>5</v>
      </c>
      <c r="E20" s="2">
        <f>IFERROR(HLOOKUP("level",[2]VI3!$B:$B,MATCH(LOWER(SUBSTITUTE(HLOOKUP("vehicle",[1]pl!$C:$C,pos!E21),"-","_")),[2]VI3!$A:$A,0)),)</f>
        <v>5</v>
      </c>
      <c r="F20" s="2">
        <f>IFERROR(HLOOKUP("level",[2]VI3!$B:$B,MATCH(LOWER(SUBSTITUTE(HLOOKUP("vehicle",[1]pl!$C:$C,pos!F21),"-","_")),[2]VI3!$A:$A,0)),)</f>
        <v>5</v>
      </c>
      <c r="G20" s="2">
        <f>IFERROR(HLOOKUP("level",[2]VI3!$B:$B,MATCH(LOWER(SUBSTITUTE(HLOOKUP("vehicle",[1]pl!$C:$C,pos!G21),"-","_")),[2]VI3!$A:$A,0)),)</f>
        <v>4</v>
      </c>
      <c r="H20" s="2">
        <f>IFERROR(HLOOKUP("level",[2]VI3!$B:$B,MATCH(LOWER(SUBSTITUTE(HLOOKUP("vehicle",[1]pl!$C:$C,pos!H21),"-","_")),[2]VI3!$A:$A,0)),)</f>
        <v>5</v>
      </c>
      <c r="I20" s="2">
        <f>IFERROR(HLOOKUP("level",[2]VI3!$B:$B,MATCH(LOWER(SUBSTITUTE(HLOOKUP("vehicle",[1]pl!$C:$C,pos!I21),"-","_")),[2]VI3!$A:$A,0)),)</f>
        <v>5</v>
      </c>
      <c r="J20" s="2">
        <f>IFERROR(HLOOKUP("level",[2]VI3!$B:$B,MATCH(LOWER(SUBSTITUTE(HLOOKUP("vehicle",[1]pl!$C:$C,pos!J21),"-","_")),[2]VI3!$A:$A,0)),)</f>
        <v>5</v>
      </c>
      <c r="K20" s="2">
        <f>IFERROR(HLOOKUP("level",[2]VI3!$B:$B,MATCH(LOWER(SUBSTITUTE(HLOOKUP("vehicle",[1]pl!$C:$C,pos!K21),"-","_")),[2]VI3!$A:$A,0)),)</f>
        <v>5</v>
      </c>
      <c r="L20" s="2">
        <f>IFERROR(HLOOKUP("level",[2]VI3!$B:$B,MATCH(LOWER(SUBSTITUTE(HLOOKUP("vehicle",[1]pl!$C:$C,pos!L21),"-","_")),[2]VI3!$A:$A,0)),)</f>
        <v>5</v>
      </c>
      <c r="M20" s="2">
        <f>IFERROR(HLOOKUP("level",[2]VI3!$B:$B,MATCH(LOWER(SUBSTITUTE(HLOOKUP("vehicle",[1]pl!$C:$C,pos!M21),"-","_")),[2]VI3!$A:$A,0)),)</f>
        <v>5</v>
      </c>
      <c r="N20" s="2">
        <f>IFERROR(HLOOKUP("level",[2]VI3!$B:$B,MATCH(LOWER(SUBSTITUTE(HLOOKUP("vehicle",[1]pl!$C:$C,pos!N21),"-","_")),[2]VI3!$A:$A,0)),)</f>
        <v>5</v>
      </c>
      <c r="O20" s="2">
        <f>IFERROR(HLOOKUP("level",[2]VI3!$B:$B,MATCH(LOWER(SUBSTITUTE(HLOOKUP("vehicle",[1]pl!$C:$C,pos!O21),"-","_")),[2]VI3!$A:$A,0)),)</f>
        <v>3</v>
      </c>
      <c r="Q20" s="2">
        <f>IFERROR(HLOOKUP("level",[2]VI3!$B:$B,MATCH(LOWER(SUBSTITUTE(HLOOKUP("vehicle",[1]pl!$C:$C,pos!Q21),"-","_")),[2]VI3!$A:$A,0)),)</f>
        <v>4</v>
      </c>
      <c r="R20" s="2">
        <f>IFERROR(HLOOKUP("level",[2]VI3!$B:$B,MATCH(LOWER(SUBSTITUTE(HLOOKUP("vehicle",[1]pl!$C:$C,pos!R21),"-","_")),[2]VI3!$A:$A,0)),)</f>
        <v>4</v>
      </c>
      <c r="S20" s="2">
        <f>IFERROR(HLOOKUP("level",[2]VI3!$B:$B,MATCH(LOWER(SUBSTITUTE(HLOOKUP("vehicle",[1]pl!$C:$C,pos!S21),"-","_")),[2]VI3!$A:$A,0)),)</f>
        <v>5</v>
      </c>
      <c r="T20" s="2">
        <f>IFERROR(HLOOKUP("level",[2]VI3!$B:$B,MATCH(LOWER(SUBSTITUTE(HLOOKUP("vehicle",[1]pl!$C:$C,pos!T21),"-","_")),[2]VI3!$A:$A,0)),)</f>
        <v>5</v>
      </c>
      <c r="U20" s="2">
        <f>IFERROR(HLOOKUP("level",[2]VI3!$B:$B,MATCH(LOWER(SUBSTITUTE(HLOOKUP("vehicle",[1]pl!$C:$C,pos!U21),"-","_")),[2]VI3!$A:$A,0)),)</f>
        <v>5</v>
      </c>
      <c r="V20" s="2">
        <f>IFERROR(HLOOKUP("level",[2]VI3!$B:$B,MATCH(LOWER(SUBSTITUTE(HLOOKUP("vehicle",[1]pl!$C:$C,pos!V21),"-","_")),[2]VI3!$A:$A,0)),)</f>
        <v>5</v>
      </c>
      <c r="W20" s="2">
        <f>IFERROR(HLOOKUP("level",[2]VI3!$B:$B,MATCH(LOWER(SUBSTITUTE(HLOOKUP("vehicle",[1]pl!$C:$C,pos!W21),"-","_")),[2]VI3!$A:$A,0)),)</f>
        <v>5</v>
      </c>
      <c r="X20" s="2">
        <f>IFERROR(HLOOKUP("level",[2]VI3!$B:$B,MATCH(LOWER(SUBSTITUTE(HLOOKUP("vehicle",[1]pl!$C:$C,pos!X21),"-","_")),[2]VI3!$A:$A,0)),)</f>
        <v>2</v>
      </c>
      <c r="Y20" s="2">
        <f>IFERROR(HLOOKUP("level",[2]VI3!$B:$B,MATCH(LOWER(SUBSTITUTE(HLOOKUP("vehicle",[1]pl!$C:$C,pos!Y21),"-","_")),[2]VI3!$A:$A,0)),)</f>
        <v>5</v>
      </c>
      <c r="Z20" s="2">
        <f>IFERROR(HLOOKUP("level",[2]VI3!$B:$B,MATCH(LOWER(SUBSTITUTE(HLOOKUP("vehicle",[1]pl!$C:$C,pos!Z21),"-","_")),[2]VI3!$A:$A,0)),)</f>
        <v>5</v>
      </c>
      <c r="AA20" s="2">
        <f>IFERROR(HLOOKUP("level",[2]VI3!$B:$B,MATCH(LOWER(SUBSTITUTE(HLOOKUP("vehicle",[1]pl!$C:$C,pos!AA21),"-","_")),[2]VI3!$A:$A,0)),)</f>
        <v>5</v>
      </c>
      <c r="AB20" s="2">
        <f>IFERROR(HLOOKUP("level",[2]VI3!$B:$B,MATCH(LOWER(SUBSTITUTE(HLOOKUP("vehicle",[1]pl!$C:$C,pos!AB21),"-","_")),[2]VI3!$A:$A,0)),)</f>
        <v>5</v>
      </c>
      <c r="AC20" s="2">
        <f>IFERROR(HLOOKUP("level",[2]VI3!$B:$B,MATCH(LOWER(SUBSTITUTE(HLOOKUP("vehicle",[1]pl!$C:$C,pos!AC21),"-","_")),[2]VI3!$A:$A,0)),)</f>
        <v>5</v>
      </c>
      <c r="AD20" s="2">
        <f>IFERROR(HLOOKUP("level",[2]VI3!$B:$B,MATCH(LOWER(SUBSTITUTE(HLOOKUP("vehicle",[1]pl!$C:$C,pos!AD21),"-","_")),[2]VI3!$A:$A,0)),)</f>
        <v>3</v>
      </c>
      <c r="AE20" s="2">
        <f>IFERROR(HLOOKUP("level",[2]VI3!$B:$B,MATCH(LOWER(SUBSTITUTE(HLOOKUP("vehicle",[1]pl!$C:$C,pos!AE21),"-","_")),[2]VI3!$A:$A,0)),)</f>
        <v>5</v>
      </c>
    </row>
    <row r="21" spans="1:31" s="2" customFormat="1" x14ac:dyDescent="0.25">
      <c r="A21" s="2">
        <f>IFERROR(HLOOKUP("level",[2]VI3!$B:$B,MATCH(LOWER(SUBSTITUTE(HLOOKUP("vehicle",[1]pl!$C:$C,pos!A22),"-","_")),[2]VI3!$A:$A,0)),)</f>
        <v>6</v>
      </c>
      <c r="B21" s="2">
        <f>IFERROR(HLOOKUP("level",[2]VI3!$B:$B,MATCH(LOWER(SUBSTITUTE(HLOOKUP("vehicle",[1]pl!$C:$C,pos!B22),"-","_")),[2]VI3!$A:$A,0)),)</f>
        <v>6</v>
      </c>
      <c r="C21" s="2">
        <f>IFERROR(HLOOKUP("level",[2]VI3!$B:$B,MATCH(LOWER(SUBSTITUTE(HLOOKUP("vehicle",[1]pl!$C:$C,pos!C22),"-","_")),[2]VI3!$A:$A,0)),)</f>
        <v>6</v>
      </c>
      <c r="D21" s="2">
        <f>IFERROR(HLOOKUP("level",[2]VI3!$B:$B,MATCH(LOWER(SUBSTITUTE(HLOOKUP("vehicle",[1]pl!$C:$C,pos!D22),"-","_")),[2]VI3!$A:$A,0)),)</f>
        <v>3</v>
      </c>
      <c r="E21" s="2">
        <f>IFERROR(HLOOKUP("level",[2]VI3!$B:$B,MATCH(LOWER(SUBSTITUTE(HLOOKUP("vehicle",[1]pl!$C:$C,pos!E22),"-","_")),[2]VI3!$A:$A,0)),)</f>
        <v>4</v>
      </c>
      <c r="F21" s="2">
        <f>IFERROR(HLOOKUP("level",[2]VI3!$B:$B,MATCH(LOWER(SUBSTITUTE(HLOOKUP("vehicle",[1]pl!$C:$C,pos!F22),"-","_")),[2]VI3!$A:$A,0)),)</f>
        <v>5</v>
      </c>
      <c r="G21" s="2">
        <f>IFERROR(HLOOKUP("level",[2]VI3!$B:$B,MATCH(LOWER(SUBSTITUTE(HLOOKUP("vehicle",[1]pl!$C:$C,pos!G22),"-","_")),[2]VI3!$A:$A,0)),)</f>
        <v>4</v>
      </c>
      <c r="H21" s="2">
        <f>IFERROR(HLOOKUP("level",[2]VI3!$B:$B,MATCH(LOWER(SUBSTITUTE(HLOOKUP("vehicle",[1]pl!$C:$C,pos!H22),"-","_")),[2]VI3!$A:$A,0)),)</f>
        <v>5</v>
      </c>
      <c r="I21" s="2">
        <f>IFERROR(HLOOKUP("level",[2]VI3!$B:$B,MATCH(LOWER(SUBSTITUTE(HLOOKUP("vehicle",[1]pl!$C:$C,pos!I22),"-","_")),[2]VI3!$A:$A,0)),)</f>
        <v>5</v>
      </c>
      <c r="J21" s="2">
        <f>IFERROR(HLOOKUP("level",[2]VI3!$B:$B,MATCH(LOWER(SUBSTITUTE(HLOOKUP("vehicle",[1]pl!$C:$C,pos!J22),"-","_")),[2]VI3!$A:$A,0)),)</f>
        <v>5</v>
      </c>
      <c r="K21" s="2">
        <f>IFERROR(HLOOKUP("level",[2]VI3!$B:$B,MATCH(LOWER(SUBSTITUTE(HLOOKUP("vehicle",[1]pl!$C:$C,pos!K22),"-","_")),[2]VI3!$A:$A,0)),)</f>
        <v>6</v>
      </c>
      <c r="L21" s="2">
        <f>IFERROR(HLOOKUP("level",[2]VI3!$B:$B,MATCH(LOWER(SUBSTITUTE(HLOOKUP("vehicle",[1]pl!$C:$C,pos!L22),"-","_")),[2]VI3!$A:$A,0)),)</f>
        <v>5</v>
      </c>
      <c r="M21" s="2">
        <f>IFERROR(HLOOKUP("level",[2]VI3!$B:$B,MATCH(LOWER(SUBSTITUTE(HLOOKUP("vehicle",[1]pl!$C:$C,pos!M22),"-","_")),[2]VI3!$A:$A,0)),)</f>
        <v>6</v>
      </c>
      <c r="N21" s="2">
        <f>IFERROR(HLOOKUP("level",[2]VI3!$B:$B,MATCH(LOWER(SUBSTITUTE(HLOOKUP("vehicle",[1]pl!$C:$C,pos!N22),"-","_")),[2]VI3!$A:$A,0)),)</f>
        <v>6</v>
      </c>
      <c r="O21" s="2">
        <f>IFERROR(HLOOKUP("level",[2]VI3!$B:$B,MATCH(LOWER(SUBSTITUTE(HLOOKUP("vehicle",[1]pl!$C:$C,pos!O22),"-","_")),[2]VI3!$A:$A,0)),)</f>
        <v>6</v>
      </c>
      <c r="Q21" s="2">
        <f>IFERROR(HLOOKUP("level",[2]VI3!$B:$B,MATCH(LOWER(SUBSTITUTE(HLOOKUP("vehicle",[1]pl!$C:$C,pos!Q22),"-","_")),[2]VI3!$A:$A,0)),)</f>
        <v>6</v>
      </c>
      <c r="R21" s="2">
        <f>IFERROR(HLOOKUP("level",[2]VI3!$B:$B,MATCH(LOWER(SUBSTITUTE(HLOOKUP("vehicle",[1]pl!$C:$C,pos!R22),"-","_")),[2]VI3!$A:$A,0)),)</f>
        <v>5</v>
      </c>
      <c r="S21" s="2">
        <f>IFERROR(HLOOKUP("level",[2]VI3!$B:$B,MATCH(LOWER(SUBSTITUTE(HLOOKUP("vehicle",[1]pl!$C:$C,pos!S22),"-","_")),[2]VI3!$A:$A,0)),)</f>
        <v>6</v>
      </c>
      <c r="T21" s="2">
        <f>IFERROR(HLOOKUP("level",[2]VI3!$B:$B,MATCH(LOWER(SUBSTITUTE(HLOOKUP("vehicle",[1]pl!$C:$C,pos!T22),"-","_")),[2]VI3!$A:$A,0)),)</f>
        <v>5</v>
      </c>
      <c r="U21" s="2">
        <f>IFERROR(HLOOKUP("level",[2]VI3!$B:$B,MATCH(LOWER(SUBSTITUTE(HLOOKUP("vehicle",[1]pl!$C:$C,pos!U22),"-","_")),[2]VI3!$A:$A,0)),)</f>
        <v>6</v>
      </c>
      <c r="V21" s="2">
        <f>IFERROR(HLOOKUP("level",[2]VI3!$B:$B,MATCH(LOWER(SUBSTITUTE(HLOOKUP("vehicle",[1]pl!$C:$C,pos!V22),"-","_")),[2]VI3!$A:$A,0)),)</f>
        <v>5</v>
      </c>
      <c r="W21" s="2">
        <f>IFERROR(HLOOKUP("level",[2]VI3!$B:$B,MATCH(LOWER(SUBSTITUTE(HLOOKUP("vehicle",[1]pl!$C:$C,pos!W22),"-","_")),[2]VI3!$A:$A,0)),)</f>
        <v>6</v>
      </c>
      <c r="X21" s="2">
        <f>IFERROR(HLOOKUP("level",[2]VI3!$B:$B,MATCH(LOWER(SUBSTITUTE(HLOOKUP("vehicle",[1]pl!$C:$C,pos!X22),"-","_")),[2]VI3!$A:$A,0)),)</f>
        <v>4</v>
      </c>
      <c r="Y21" s="2">
        <f>IFERROR(HLOOKUP("level",[2]VI3!$B:$B,MATCH(LOWER(SUBSTITUTE(HLOOKUP("vehicle",[1]pl!$C:$C,pos!Y22),"-","_")),[2]VI3!$A:$A,0)),)</f>
        <v>6</v>
      </c>
      <c r="Z21" s="2">
        <f>IFERROR(HLOOKUP("level",[2]VI3!$B:$B,MATCH(LOWER(SUBSTITUTE(HLOOKUP("vehicle",[1]pl!$C:$C,pos!Z22),"-","_")),[2]VI3!$A:$A,0)),)</f>
        <v>6</v>
      </c>
      <c r="AA21" s="2">
        <f>IFERROR(HLOOKUP("level",[2]VI3!$B:$B,MATCH(LOWER(SUBSTITUTE(HLOOKUP("vehicle",[1]pl!$C:$C,pos!AA22),"-","_")),[2]VI3!$A:$A,0)),)</f>
        <v>5</v>
      </c>
      <c r="AB21" s="2">
        <f>IFERROR(HLOOKUP("level",[2]VI3!$B:$B,MATCH(LOWER(SUBSTITUTE(HLOOKUP("vehicle",[1]pl!$C:$C,pos!AB22),"-","_")),[2]VI3!$A:$A,0)),)</f>
        <v>5</v>
      </c>
      <c r="AC21" s="2">
        <f>IFERROR(HLOOKUP("level",[2]VI3!$B:$B,MATCH(LOWER(SUBSTITUTE(HLOOKUP("vehicle",[1]pl!$C:$C,pos!AC22),"-","_")),[2]VI3!$A:$A,0)),)</f>
        <v>6</v>
      </c>
      <c r="AD21" s="2">
        <f>IFERROR(HLOOKUP("level",[2]VI3!$B:$B,MATCH(LOWER(SUBSTITUTE(HLOOKUP("vehicle",[1]pl!$C:$C,pos!AD22),"-","_")),[2]VI3!$A:$A,0)),)</f>
        <v>3</v>
      </c>
      <c r="AE21" s="2">
        <f>IFERROR(HLOOKUP("level",[2]VI3!$B:$B,MATCH(LOWER(SUBSTITUTE(HLOOKUP("vehicle",[1]pl!$C:$C,pos!AE22),"-","_")),[2]VI3!$A:$A,0)),)</f>
        <v>6</v>
      </c>
    </row>
    <row r="22" spans="1:31" s="2" customFormat="1" x14ac:dyDescent="0.25">
      <c r="A22" s="2">
        <f>IFERROR(HLOOKUP("level",[2]VI3!$B:$B,MATCH(LOWER(SUBSTITUTE(HLOOKUP("vehicle",[1]pl!$C:$C,pos!A23),"-","_")),[2]VI3!$A:$A,0)),)</f>
        <v>8</v>
      </c>
      <c r="B22" s="2">
        <f>IFERROR(HLOOKUP("level",[2]VI3!$B:$B,MATCH(LOWER(SUBSTITUTE(HLOOKUP("vehicle",[1]pl!$C:$C,pos!B23),"-","_")),[2]VI3!$A:$A,0)),)</f>
        <v>8</v>
      </c>
      <c r="C22" s="2">
        <f>IFERROR(HLOOKUP("level",[2]VI3!$B:$B,MATCH(LOWER(SUBSTITUTE(HLOOKUP("vehicle",[1]pl!$C:$C,pos!C23),"-","_")),[2]VI3!$A:$A,0)),)</f>
        <v>8</v>
      </c>
      <c r="D22" s="2">
        <f>IFERROR(HLOOKUP("level",[2]VI3!$B:$B,MATCH(LOWER(SUBSTITUTE(HLOOKUP("vehicle",[1]pl!$C:$C,pos!D23),"-","_")),[2]VI3!$A:$A,0)),)</f>
        <v>4</v>
      </c>
      <c r="E22" s="2">
        <f>IFERROR(HLOOKUP("level",[2]VI3!$B:$B,MATCH(LOWER(SUBSTITUTE(HLOOKUP("vehicle",[1]pl!$C:$C,pos!E23),"-","_")),[2]VI3!$A:$A,0)),)</f>
        <v>8</v>
      </c>
      <c r="F22" s="2">
        <f>IFERROR(HLOOKUP("level",[2]VI3!$B:$B,MATCH(LOWER(SUBSTITUTE(HLOOKUP("vehicle",[1]pl!$C:$C,pos!F23),"-","_")),[2]VI3!$A:$A,0)),)</f>
        <v>7</v>
      </c>
      <c r="G22" s="2">
        <f>IFERROR(HLOOKUP("level",[2]VI3!$B:$B,MATCH(LOWER(SUBSTITUTE(HLOOKUP("vehicle",[1]pl!$C:$C,pos!G23),"-","_")),[2]VI3!$A:$A,0)),)</f>
        <v>8</v>
      </c>
      <c r="H22" s="2">
        <f>IFERROR(HLOOKUP("level",[2]VI3!$B:$B,MATCH(LOWER(SUBSTITUTE(HLOOKUP("vehicle",[1]pl!$C:$C,pos!H23),"-","_")),[2]VI3!$A:$A,0)),)</f>
        <v>7</v>
      </c>
      <c r="I22" s="2">
        <f>IFERROR(HLOOKUP("level",[2]VI3!$B:$B,MATCH(LOWER(SUBSTITUTE(HLOOKUP("vehicle",[1]pl!$C:$C,pos!I23),"-","_")),[2]VI3!$A:$A,0)),)</f>
        <v>7</v>
      </c>
      <c r="J22" s="2">
        <f>IFERROR(HLOOKUP("level",[2]VI3!$B:$B,MATCH(LOWER(SUBSTITUTE(HLOOKUP("vehicle",[1]pl!$C:$C,pos!J23),"-","_")),[2]VI3!$A:$A,0)),)</f>
        <v>8</v>
      </c>
      <c r="K22" s="2">
        <f>IFERROR(HLOOKUP("level",[2]VI3!$B:$B,MATCH(LOWER(SUBSTITUTE(HLOOKUP("vehicle",[1]pl!$C:$C,pos!K23),"-","_")),[2]VI3!$A:$A,0)),)</f>
        <v>5</v>
      </c>
      <c r="L22" s="2">
        <f>IFERROR(HLOOKUP("level",[2]VI3!$B:$B,MATCH(LOWER(SUBSTITUTE(HLOOKUP("vehicle",[1]pl!$C:$C,pos!L23),"-","_")),[2]VI3!$A:$A,0)),)</f>
        <v>8</v>
      </c>
      <c r="M22" s="2">
        <f>IFERROR(HLOOKUP("level",[2]VI3!$B:$B,MATCH(LOWER(SUBSTITUTE(HLOOKUP("vehicle",[1]pl!$C:$C,pos!M23),"-","_")),[2]VI3!$A:$A,0)),)</f>
        <v>7</v>
      </c>
      <c r="N22" s="2">
        <f>IFERROR(HLOOKUP("level",[2]VI3!$B:$B,MATCH(LOWER(SUBSTITUTE(HLOOKUP("vehicle",[1]pl!$C:$C,pos!N23),"-","_")),[2]VI3!$A:$A,0)),)</f>
        <v>7</v>
      </c>
      <c r="O22" s="2">
        <f>IFERROR(HLOOKUP("level",[2]VI3!$B:$B,MATCH(LOWER(SUBSTITUTE(HLOOKUP("vehicle",[1]pl!$C:$C,pos!O23),"-","_")),[2]VI3!$A:$A,0)),)</f>
        <v>5</v>
      </c>
      <c r="Q22" s="2">
        <f>IFERROR(HLOOKUP("level",[2]VI3!$B:$B,MATCH(LOWER(SUBSTITUTE(HLOOKUP("vehicle",[1]pl!$C:$C,pos!Q23),"-","_")),[2]VI3!$A:$A,0)),)</f>
        <v>8</v>
      </c>
      <c r="R22" s="2">
        <f>IFERROR(HLOOKUP("level",[2]VI3!$B:$B,MATCH(LOWER(SUBSTITUTE(HLOOKUP("vehicle",[1]pl!$C:$C,pos!R23),"-","_")),[2]VI3!$A:$A,0)),)</f>
        <v>7</v>
      </c>
      <c r="S22" s="2">
        <f>IFERROR(HLOOKUP("level",[2]VI3!$B:$B,MATCH(LOWER(SUBSTITUTE(HLOOKUP("vehicle",[1]pl!$C:$C,pos!S23),"-","_")),[2]VI3!$A:$A,0)),)</f>
        <v>5</v>
      </c>
      <c r="T22" s="2">
        <f>IFERROR(HLOOKUP("level",[2]VI3!$B:$B,MATCH(LOWER(SUBSTITUTE(HLOOKUP("vehicle",[1]pl!$C:$C,pos!T23),"-","_")),[2]VI3!$A:$A,0)),)</f>
        <v>8</v>
      </c>
      <c r="U22" s="2">
        <f>IFERROR(HLOOKUP("level",[2]VI3!$B:$B,MATCH(LOWER(SUBSTITUTE(HLOOKUP("vehicle",[1]pl!$C:$C,pos!U23),"-","_")),[2]VI3!$A:$A,0)),)</f>
        <v>8</v>
      </c>
      <c r="V22" s="2">
        <f>IFERROR(HLOOKUP("level",[2]VI3!$B:$B,MATCH(LOWER(SUBSTITUTE(HLOOKUP("vehicle",[1]pl!$C:$C,pos!V23),"-","_")),[2]VI3!$A:$A,0)),)</f>
        <v>5</v>
      </c>
      <c r="W22" s="2">
        <f>IFERROR(HLOOKUP("level",[2]VI3!$B:$B,MATCH(LOWER(SUBSTITUTE(HLOOKUP("vehicle",[1]pl!$C:$C,pos!W23),"-","_")),[2]VI3!$A:$A,0)),)</f>
        <v>8</v>
      </c>
      <c r="X22" s="2">
        <f>IFERROR(HLOOKUP("level",[2]VI3!$B:$B,MATCH(LOWER(SUBSTITUTE(HLOOKUP("vehicle",[1]pl!$C:$C,pos!X23),"-","_")),[2]VI3!$A:$A,0)),)</f>
        <v>4</v>
      </c>
      <c r="Y22" s="2">
        <f>IFERROR(HLOOKUP("level",[2]VI3!$B:$B,MATCH(LOWER(SUBSTITUTE(HLOOKUP("vehicle",[1]pl!$C:$C,pos!Y23),"-","_")),[2]VI3!$A:$A,0)),)</f>
        <v>8</v>
      </c>
      <c r="Z22" s="2">
        <f>IFERROR(HLOOKUP("level",[2]VI3!$B:$B,MATCH(LOWER(SUBSTITUTE(HLOOKUP("vehicle",[1]pl!$C:$C,pos!Z23),"-","_")),[2]VI3!$A:$A,0)),)</f>
        <v>7</v>
      </c>
      <c r="AA22" s="2">
        <f>IFERROR(HLOOKUP("level",[2]VI3!$B:$B,MATCH(LOWER(SUBSTITUTE(HLOOKUP("vehicle",[1]pl!$C:$C,pos!AA23),"-","_")),[2]VI3!$A:$A,0)),)</f>
        <v>8</v>
      </c>
      <c r="AB22" s="2">
        <f>IFERROR(HLOOKUP("level",[2]VI3!$B:$B,MATCH(LOWER(SUBSTITUTE(HLOOKUP("vehicle",[1]pl!$C:$C,pos!AB23),"-","_")),[2]VI3!$A:$A,0)),)</f>
        <v>7</v>
      </c>
      <c r="AC22" s="2">
        <f>IFERROR(HLOOKUP("level",[2]VI3!$B:$B,MATCH(LOWER(SUBSTITUTE(HLOOKUP("vehicle",[1]pl!$C:$C,pos!AC23),"-","_")),[2]VI3!$A:$A,0)),)</f>
        <v>5</v>
      </c>
      <c r="AD22" s="2">
        <f>IFERROR(HLOOKUP("level",[2]VI3!$B:$B,MATCH(LOWER(SUBSTITUTE(HLOOKUP("vehicle",[1]pl!$C:$C,pos!AD23),"-","_")),[2]VI3!$A:$A,0)),)</f>
        <v>8</v>
      </c>
      <c r="AE22" s="2">
        <f>IFERROR(HLOOKUP("level",[2]VI3!$B:$B,MATCH(LOWER(SUBSTITUTE(HLOOKUP("vehicle",[1]pl!$C:$C,pos!AE23),"-","_")),[2]VI3!$A:$A,0)),)</f>
        <v>7</v>
      </c>
    </row>
    <row r="23" spans="1:31" s="2" customFormat="1" x14ac:dyDescent="0.25">
      <c r="A23" s="2">
        <f>IFERROR(HLOOKUP("level",[2]VI3!$B:$B,MATCH(LOWER(SUBSTITUTE(HLOOKUP("vehicle",[1]pl!$C:$C,pos!A24),"-","_")),[2]VI3!$A:$A,0)),)</f>
        <v>4</v>
      </c>
      <c r="B23" s="2">
        <f>IFERROR(HLOOKUP("level",[2]VI3!$B:$B,MATCH(LOWER(SUBSTITUTE(HLOOKUP("vehicle",[1]pl!$C:$C,pos!B24),"-","_")),[2]VI3!$A:$A,0)),)</f>
        <v>5</v>
      </c>
      <c r="C23" s="2">
        <f>IFERROR(HLOOKUP("level",[2]VI3!$B:$B,MATCH(LOWER(SUBSTITUTE(HLOOKUP("vehicle",[1]pl!$C:$C,pos!C24),"-","_")),[2]VI3!$A:$A,0)),)</f>
        <v>5</v>
      </c>
      <c r="D23" s="2">
        <f>IFERROR(HLOOKUP("level",[2]VI3!$B:$B,MATCH(LOWER(SUBSTITUTE(HLOOKUP("vehicle",[1]pl!$C:$C,pos!D24),"-","_")),[2]VI3!$A:$A,0)),)</f>
        <v>5</v>
      </c>
      <c r="E23" s="2">
        <f>IFERROR(HLOOKUP("level",[2]VI3!$B:$B,MATCH(LOWER(SUBSTITUTE(HLOOKUP("vehicle",[1]pl!$C:$C,pos!E24),"-","_")),[2]VI3!$A:$A,0)),)</f>
        <v>5</v>
      </c>
      <c r="F23" s="2">
        <f>IFERROR(HLOOKUP("level",[2]VI3!$B:$B,MATCH(LOWER(SUBSTITUTE(HLOOKUP("vehicle",[1]pl!$C:$C,pos!F24),"-","_")),[2]VI3!$A:$A,0)),)</f>
        <v>5</v>
      </c>
      <c r="G23" s="2">
        <f>IFERROR(HLOOKUP("level",[2]VI3!$B:$B,MATCH(LOWER(SUBSTITUTE(HLOOKUP("vehicle",[1]pl!$C:$C,pos!G24),"-","_")),[2]VI3!$A:$A,0)),)</f>
        <v>5</v>
      </c>
      <c r="H23" s="2">
        <f>IFERROR(HLOOKUP("level",[2]VI3!$B:$B,MATCH(LOWER(SUBSTITUTE(HLOOKUP("vehicle",[1]pl!$C:$C,pos!H24),"-","_")),[2]VI3!$A:$A,0)),)</f>
        <v>5</v>
      </c>
      <c r="I23" s="2">
        <f>IFERROR(HLOOKUP("level",[2]VI3!$B:$B,MATCH(LOWER(SUBSTITUTE(HLOOKUP("vehicle",[1]pl!$C:$C,pos!I24),"-","_")),[2]VI3!$A:$A,0)),)</f>
        <v>5</v>
      </c>
      <c r="J23" s="2">
        <f>IFERROR(HLOOKUP("level",[2]VI3!$B:$B,MATCH(LOWER(SUBSTITUTE(HLOOKUP("vehicle",[1]pl!$C:$C,pos!J24),"-","_")),[2]VI3!$A:$A,0)),)</f>
        <v>3</v>
      </c>
      <c r="K23" s="2">
        <f>IFERROR(HLOOKUP("level",[2]VI3!$B:$B,MATCH(LOWER(SUBSTITUTE(HLOOKUP("vehicle",[1]pl!$C:$C,pos!K24),"-","_")),[2]VI3!$A:$A,0)),)</f>
        <v>5</v>
      </c>
      <c r="L23" s="2">
        <f>IFERROR(HLOOKUP("level",[2]VI3!$B:$B,MATCH(LOWER(SUBSTITUTE(HLOOKUP("vehicle",[1]pl!$C:$C,pos!L24),"-","_")),[2]VI3!$A:$A,0)),)</f>
        <v>3</v>
      </c>
      <c r="M23" s="2">
        <f>IFERROR(HLOOKUP("level",[2]VI3!$B:$B,MATCH(LOWER(SUBSTITUTE(HLOOKUP("vehicle",[1]pl!$C:$C,pos!M24),"-","_")),[2]VI3!$A:$A,0)),)</f>
        <v>5</v>
      </c>
      <c r="N23" s="2">
        <f>IFERROR(HLOOKUP("level",[2]VI3!$B:$B,MATCH(LOWER(SUBSTITUTE(HLOOKUP("vehicle",[1]pl!$C:$C,pos!N24),"-","_")),[2]VI3!$A:$A,0)),)</f>
        <v>5</v>
      </c>
      <c r="O23" s="2">
        <f>IFERROR(HLOOKUP("level",[2]VI3!$B:$B,MATCH(LOWER(SUBSTITUTE(HLOOKUP("vehicle",[1]pl!$C:$C,pos!O24),"-","_")),[2]VI3!$A:$A,0)),)</f>
        <v>5</v>
      </c>
      <c r="Q23" s="2">
        <f>IFERROR(HLOOKUP("level",[2]VI3!$B:$B,MATCH(LOWER(SUBSTITUTE(HLOOKUP("vehicle",[1]pl!$C:$C,pos!Q24),"-","_")),[2]VI3!$A:$A,0)),)</f>
        <v>5</v>
      </c>
      <c r="R23" s="2">
        <f>IFERROR(HLOOKUP("level",[2]VI3!$B:$B,MATCH(LOWER(SUBSTITUTE(HLOOKUP("vehicle",[1]pl!$C:$C,pos!R24),"-","_")),[2]VI3!$A:$A,0)),)</f>
        <v>3</v>
      </c>
      <c r="S23" s="2">
        <f>IFERROR(HLOOKUP("level",[2]VI3!$B:$B,MATCH(LOWER(SUBSTITUTE(HLOOKUP("vehicle",[1]pl!$C:$C,pos!S24),"-","_")),[2]VI3!$A:$A,0)),)</f>
        <v>5</v>
      </c>
      <c r="T23" s="2">
        <f>IFERROR(HLOOKUP("level",[2]VI3!$B:$B,MATCH(LOWER(SUBSTITUTE(HLOOKUP("vehicle",[1]pl!$C:$C,pos!T24),"-","_")),[2]VI3!$A:$A,0)),)</f>
        <v>5</v>
      </c>
      <c r="U23" s="2">
        <f>IFERROR(HLOOKUP("level",[2]VI3!$B:$B,MATCH(LOWER(SUBSTITUTE(HLOOKUP("vehicle",[1]pl!$C:$C,pos!U24),"-","_")),[2]VI3!$A:$A,0)),)</f>
        <v>5</v>
      </c>
      <c r="V23" s="2">
        <f>IFERROR(HLOOKUP("level",[2]VI3!$B:$B,MATCH(LOWER(SUBSTITUTE(HLOOKUP("vehicle",[1]pl!$C:$C,pos!V24),"-","_")),[2]VI3!$A:$A,0)),)</f>
        <v>5</v>
      </c>
      <c r="W23" s="2">
        <f>IFERROR(HLOOKUP("level",[2]VI3!$B:$B,MATCH(LOWER(SUBSTITUTE(HLOOKUP("vehicle",[1]pl!$C:$C,pos!W24),"-","_")),[2]VI3!$A:$A,0)),)</f>
        <v>5</v>
      </c>
      <c r="X23" s="2">
        <f>IFERROR(HLOOKUP("level",[2]VI3!$B:$B,MATCH(LOWER(SUBSTITUTE(HLOOKUP("vehicle",[1]pl!$C:$C,pos!X24),"-","_")),[2]VI3!$A:$A,0)),)</f>
        <v>5</v>
      </c>
      <c r="Y23" s="2">
        <f>IFERROR(HLOOKUP("level",[2]VI3!$B:$B,MATCH(LOWER(SUBSTITUTE(HLOOKUP("vehicle",[1]pl!$C:$C,pos!Y24),"-","_")),[2]VI3!$A:$A,0)),)</f>
        <v>5</v>
      </c>
      <c r="Z23" s="2">
        <f>IFERROR(HLOOKUP("level",[2]VI3!$B:$B,MATCH(LOWER(SUBSTITUTE(HLOOKUP("vehicle",[1]pl!$C:$C,pos!Z24),"-","_")),[2]VI3!$A:$A,0)),)</f>
        <v>5</v>
      </c>
      <c r="AA23" s="2">
        <f>IFERROR(HLOOKUP("level",[2]VI3!$B:$B,MATCH(LOWER(SUBSTITUTE(HLOOKUP("vehicle",[1]pl!$C:$C,pos!AA24),"-","_")),[2]VI3!$A:$A,0)),)</f>
        <v>4</v>
      </c>
      <c r="AB23" s="2">
        <f>IFERROR(HLOOKUP("level",[2]VI3!$B:$B,MATCH(LOWER(SUBSTITUTE(HLOOKUP("vehicle",[1]pl!$C:$C,pos!AB24),"-","_")),[2]VI3!$A:$A,0)),)</f>
        <v>5</v>
      </c>
      <c r="AC23" s="2">
        <f>IFERROR(HLOOKUP("level",[2]VI3!$B:$B,MATCH(LOWER(SUBSTITUTE(HLOOKUP("vehicle",[1]pl!$C:$C,pos!AC24),"-","_")),[2]VI3!$A:$A,0)),)</f>
        <v>5</v>
      </c>
      <c r="AD23" s="2">
        <f>IFERROR(HLOOKUP("level",[2]VI3!$B:$B,MATCH(LOWER(SUBSTITUTE(HLOOKUP("vehicle",[1]pl!$C:$C,pos!AD24),"-","_")),[2]VI3!$A:$A,0)),)</f>
        <v>5</v>
      </c>
      <c r="AE23" s="2">
        <f>IFERROR(HLOOKUP("level",[2]VI3!$B:$B,MATCH(LOWER(SUBSTITUTE(HLOOKUP("vehicle",[1]pl!$C:$C,pos!AE24),"-","_")),[2]VI3!$A:$A,0)),)</f>
        <v>5</v>
      </c>
    </row>
    <row r="24" spans="1:31" s="2" customFormat="1" x14ac:dyDescent="0.25">
      <c r="A24" s="2">
        <f>IFERROR(HLOOKUP("level",[2]VI3!$B:$B,MATCH(LOWER(SUBSTITUTE(HLOOKUP("vehicle",[1]pl!$C:$C,pos!A25),"-","_")),[2]VI3!$A:$A,0)),)</f>
        <v>5</v>
      </c>
      <c r="B24" s="2">
        <f>IFERROR(HLOOKUP("level",[2]VI3!$B:$B,MATCH(LOWER(SUBSTITUTE(HLOOKUP("vehicle",[1]pl!$C:$C,pos!B25),"-","_")),[2]VI3!$A:$A,0)),)</f>
        <v>4</v>
      </c>
      <c r="C24" s="2">
        <f>IFERROR(HLOOKUP("level",[2]VI3!$B:$B,MATCH(LOWER(SUBSTITUTE(HLOOKUP("vehicle",[1]pl!$C:$C,pos!C25),"-","_")),[2]VI3!$A:$A,0)),)</f>
        <v>5</v>
      </c>
      <c r="D24" s="2">
        <f>IFERROR(HLOOKUP("level",[2]VI3!$B:$B,MATCH(LOWER(SUBSTITUTE(HLOOKUP("vehicle",[1]pl!$C:$C,pos!D25),"-","_")),[2]VI3!$A:$A,0)),)</f>
        <v>4</v>
      </c>
      <c r="E24" s="2">
        <f>IFERROR(HLOOKUP("level",[2]VI3!$B:$B,MATCH(LOWER(SUBSTITUTE(HLOOKUP("vehicle",[1]pl!$C:$C,pos!E25),"-","_")),[2]VI3!$A:$A,0)),)</f>
        <v>4</v>
      </c>
      <c r="F24" s="2">
        <f>IFERROR(HLOOKUP("level",[2]VI3!$B:$B,MATCH(LOWER(SUBSTITUTE(HLOOKUP("vehicle",[1]pl!$C:$C,pos!F25),"-","_")),[2]VI3!$A:$A,0)),)</f>
        <v>5</v>
      </c>
      <c r="G24" s="2">
        <f>IFERROR(HLOOKUP("level",[2]VI3!$B:$B,MATCH(LOWER(SUBSTITUTE(HLOOKUP("vehicle",[1]pl!$C:$C,pos!G25),"-","_")),[2]VI3!$A:$A,0)),)</f>
        <v>3</v>
      </c>
      <c r="H24" s="2">
        <f>IFERROR(HLOOKUP("level",[2]VI3!$B:$B,MATCH(LOWER(SUBSTITUTE(HLOOKUP("vehicle",[1]pl!$C:$C,pos!H25),"-","_")),[2]VI3!$A:$A,0)),)</f>
        <v>3</v>
      </c>
      <c r="I24" s="2">
        <f>IFERROR(HLOOKUP("level",[2]VI3!$B:$B,MATCH(LOWER(SUBSTITUTE(HLOOKUP("vehicle",[1]pl!$C:$C,pos!I25),"-","_")),[2]VI3!$A:$A,0)),)</f>
        <v>4</v>
      </c>
      <c r="J24" s="2">
        <f>IFERROR(HLOOKUP("level",[2]VI3!$B:$B,MATCH(LOWER(SUBSTITUTE(HLOOKUP("vehicle",[1]pl!$C:$C,pos!J25),"-","_")),[2]VI3!$A:$A,0)),)</f>
        <v>4</v>
      </c>
      <c r="K24" s="2">
        <f>IFERROR(HLOOKUP("level",[2]VI3!$B:$B,MATCH(LOWER(SUBSTITUTE(HLOOKUP("vehicle",[1]pl!$C:$C,pos!K25),"-","_")),[2]VI3!$A:$A,0)),)</f>
        <v>3</v>
      </c>
      <c r="L24" s="2">
        <f>IFERROR(HLOOKUP("level",[2]VI3!$B:$B,MATCH(LOWER(SUBSTITUTE(HLOOKUP("vehicle",[1]pl!$C:$C,pos!L25),"-","_")),[2]VI3!$A:$A,0)),)</f>
        <v>4</v>
      </c>
      <c r="M24" s="2">
        <f>IFERROR(HLOOKUP("level",[2]VI3!$B:$B,MATCH(LOWER(SUBSTITUTE(HLOOKUP("vehicle",[1]pl!$C:$C,pos!M25),"-","_")),[2]VI3!$A:$A,0)),)</f>
        <v>4</v>
      </c>
      <c r="N24" s="2">
        <f>IFERROR(HLOOKUP("level",[2]VI3!$B:$B,MATCH(LOWER(SUBSTITUTE(HLOOKUP("vehicle",[1]pl!$C:$C,pos!N25),"-","_")),[2]VI3!$A:$A,0)),)</f>
        <v>4</v>
      </c>
      <c r="O24" s="2">
        <f>IFERROR(HLOOKUP("level",[2]VI3!$B:$B,MATCH(LOWER(SUBSTITUTE(HLOOKUP("vehicle",[1]pl!$C:$C,pos!O25),"-","_")),[2]VI3!$A:$A,0)),)</f>
        <v>4</v>
      </c>
      <c r="Q24" s="2">
        <f>IFERROR(HLOOKUP("level",[2]VI3!$B:$B,MATCH(LOWER(SUBSTITUTE(HLOOKUP("vehicle",[1]pl!$C:$C,pos!Q25),"-","_")),[2]VI3!$A:$A,0)),)</f>
        <v>4</v>
      </c>
      <c r="R24" s="2">
        <f>IFERROR(HLOOKUP("level",[2]VI3!$B:$B,MATCH(LOWER(SUBSTITUTE(HLOOKUP("vehicle",[1]pl!$C:$C,pos!R25),"-","_")),[2]VI3!$A:$A,0)),)</f>
        <v>4</v>
      </c>
      <c r="S24" s="2">
        <f>IFERROR(HLOOKUP("level",[2]VI3!$B:$B,MATCH(LOWER(SUBSTITUTE(HLOOKUP("vehicle",[1]pl!$C:$C,pos!S25),"-","_")),[2]VI3!$A:$A,0)),)</f>
        <v>4</v>
      </c>
      <c r="T24" s="2">
        <f>IFERROR(HLOOKUP("level",[2]VI3!$B:$B,MATCH(LOWER(SUBSTITUTE(HLOOKUP("vehicle",[1]pl!$C:$C,pos!T25),"-","_")),[2]VI3!$A:$A,0)),)</f>
        <v>3</v>
      </c>
      <c r="U24" s="2">
        <f>IFERROR(HLOOKUP("level",[2]VI3!$B:$B,MATCH(LOWER(SUBSTITUTE(HLOOKUP("vehicle",[1]pl!$C:$C,pos!U25),"-","_")),[2]VI3!$A:$A,0)),)</f>
        <v>3</v>
      </c>
      <c r="V24" s="2">
        <f>IFERROR(HLOOKUP("level",[2]VI3!$B:$B,MATCH(LOWER(SUBSTITUTE(HLOOKUP("vehicle",[1]pl!$C:$C,pos!V25),"-","_")),[2]VI3!$A:$A,0)),)</f>
        <v>4</v>
      </c>
      <c r="W24" s="2">
        <f>IFERROR(HLOOKUP("level",[2]VI3!$B:$B,MATCH(LOWER(SUBSTITUTE(HLOOKUP("vehicle",[1]pl!$C:$C,pos!W25),"-","_")),[2]VI3!$A:$A,0)),)</f>
        <v>4</v>
      </c>
      <c r="X24" s="2">
        <f>IFERROR(HLOOKUP("level",[2]VI3!$B:$B,MATCH(LOWER(SUBSTITUTE(HLOOKUP("vehicle",[1]pl!$C:$C,pos!X25),"-","_")),[2]VI3!$A:$A,0)),)</f>
        <v>4</v>
      </c>
      <c r="Y24" s="2">
        <f>IFERROR(HLOOKUP("level",[2]VI3!$B:$B,MATCH(LOWER(SUBSTITUTE(HLOOKUP("vehicle",[1]pl!$C:$C,pos!Y25),"-","_")),[2]VI3!$A:$A,0)),)</f>
        <v>2</v>
      </c>
      <c r="Z24" s="2">
        <f>IFERROR(HLOOKUP("level",[2]VI3!$B:$B,MATCH(LOWER(SUBSTITUTE(HLOOKUP("vehicle",[1]pl!$C:$C,pos!Z25),"-","_")),[2]VI3!$A:$A,0)),)</f>
        <v>5</v>
      </c>
      <c r="AA24" s="2">
        <f>IFERROR(HLOOKUP("level",[2]VI3!$B:$B,MATCH(LOWER(SUBSTITUTE(HLOOKUP("vehicle",[1]pl!$C:$C,pos!AA25),"-","_")),[2]VI3!$A:$A,0)),)</f>
        <v>4</v>
      </c>
      <c r="AB24" s="2">
        <f>IFERROR(HLOOKUP("level",[2]VI3!$B:$B,MATCH(LOWER(SUBSTITUTE(HLOOKUP("vehicle",[1]pl!$C:$C,pos!AB25),"-","_")),[2]VI3!$A:$A,0)),)</f>
        <v>4</v>
      </c>
      <c r="AC24" s="2">
        <f>IFERROR(HLOOKUP("level",[2]VI3!$B:$B,MATCH(LOWER(SUBSTITUTE(HLOOKUP("vehicle",[1]pl!$C:$C,pos!AC25),"-","_")),[2]VI3!$A:$A,0)),)</f>
        <v>4</v>
      </c>
      <c r="AD24" s="2">
        <f>IFERROR(HLOOKUP("level",[2]VI3!$B:$B,MATCH(LOWER(SUBSTITUTE(HLOOKUP("vehicle",[1]pl!$C:$C,pos!AD25),"-","_")),[2]VI3!$A:$A,0)),)</f>
        <v>5</v>
      </c>
      <c r="AE24" s="2">
        <f>IFERROR(HLOOKUP("level",[2]VI3!$B:$B,MATCH(LOWER(SUBSTITUTE(HLOOKUP("vehicle",[1]pl!$C:$C,pos!AE25),"-","_")),[2]VI3!$A:$A,0)),)</f>
        <v>4</v>
      </c>
    </row>
    <row r="25" spans="1:31" s="2" customFormat="1" x14ac:dyDescent="0.25">
      <c r="A25" s="2">
        <f>IFERROR(HLOOKUP("level",[2]VI3!$B:$B,MATCH(LOWER(SUBSTITUTE(HLOOKUP("vehicle",[1]pl!$C:$C,pos!A26),"-","_")),[2]VI3!$A:$A,0)),)</f>
        <v>7</v>
      </c>
      <c r="B25" s="2">
        <f>IFERROR(HLOOKUP("level",[2]VI3!$B:$B,MATCH(LOWER(SUBSTITUTE(HLOOKUP("vehicle",[1]pl!$C:$C,pos!B26),"-","_")),[2]VI3!$A:$A,0)),)</f>
        <v>4</v>
      </c>
      <c r="C25" s="2">
        <f>IFERROR(HLOOKUP("level",[2]VI3!$B:$B,MATCH(LOWER(SUBSTITUTE(HLOOKUP("vehicle",[1]pl!$C:$C,pos!C26),"-","_")),[2]VI3!$A:$A,0)),)</f>
        <v>5</v>
      </c>
      <c r="D25" s="2">
        <f>IFERROR(HLOOKUP("level",[2]VI3!$B:$B,MATCH(LOWER(SUBSTITUTE(HLOOKUP("vehicle",[1]pl!$C:$C,pos!D26),"-","_")),[2]VI3!$A:$A,0)),)</f>
        <v>6</v>
      </c>
      <c r="E25" s="2">
        <f>IFERROR(HLOOKUP("level",[2]VI3!$B:$B,MATCH(LOWER(SUBSTITUTE(HLOOKUP("vehicle",[1]pl!$C:$C,pos!E26),"-","_")),[2]VI3!$A:$A,0)),)</f>
        <v>7</v>
      </c>
      <c r="F25" s="2">
        <f>IFERROR(HLOOKUP("level",[2]VI3!$B:$B,MATCH(LOWER(SUBSTITUTE(HLOOKUP("vehicle",[1]pl!$C:$C,pos!F26),"-","_")),[2]VI3!$A:$A,0)),)</f>
        <v>6</v>
      </c>
      <c r="G25" s="2">
        <f>IFERROR(HLOOKUP("level",[2]VI3!$B:$B,MATCH(LOWER(SUBSTITUTE(HLOOKUP("vehicle",[1]pl!$C:$C,pos!G26),"-","_")),[2]VI3!$A:$A,0)),)</f>
        <v>8</v>
      </c>
      <c r="H25" s="2">
        <f>IFERROR(HLOOKUP("level",[2]VI3!$B:$B,MATCH(LOWER(SUBSTITUTE(HLOOKUP("vehicle",[1]pl!$C:$C,pos!H26),"-","_")),[2]VI3!$A:$A,0)),)</f>
        <v>7</v>
      </c>
      <c r="I25" s="2">
        <f>IFERROR(HLOOKUP("level",[2]VI3!$B:$B,MATCH(LOWER(SUBSTITUTE(HLOOKUP("vehicle",[1]pl!$C:$C,pos!I26),"-","_")),[2]VI3!$A:$A,0)),)</f>
        <v>8</v>
      </c>
      <c r="J25" s="2">
        <f>IFERROR(HLOOKUP("level",[2]VI3!$B:$B,MATCH(LOWER(SUBSTITUTE(HLOOKUP("vehicle",[1]pl!$C:$C,pos!J26),"-","_")),[2]VI3!$A:$A,0)),)</f>
        <v>8</v>
      </c>
      <c r="K25" s="2">
        <f>IFERROR(HLOOKUP("level",[2]VI3!$B:$B,MATCH(LOWER(SUBSTITUTE(HLOOKUP("vehicle",[1]pl!$C:$C,pos!K26),"-","_")),[2]VI3!$A:$A,0)),)</f>
        <v>8</v>
      </c>
      <c r="L25" s="2">
        <f>IFERROR(HLOOKUP("level",[2]VI3!$B:$B,MATCH(LOWER(SUBSTITUTE(HLOOKUP("vehicle",[1]pl!$C:$C,pos!L26),"-","_")),[2]VI3!$A:$A,0)),)</f>
        <v>6</v>
      </c>
      <c r="M25" s="2">
        <f>IFERROR(HLOOKUP("level",[2]VI3!$B:$B,MATCH(LOWER(SUBSTITUTE(HLOOKUP("vehicle",[1]pl!$C:$C,pos!M26),"-","_")),[2]VI3!$A:$A,0)),)</f>
        <v>8</v>
      </c>
      <c r="N25" s="2">
        <f>IFERROR(HLOOKUP("level",[2]VI3!$B:$B,MATCH(LOWER(SUBSTITUTE(HLOOKUP("vehicle",[1]pl!$C:$C,pos!N26),"-","_")),[2]VI3!$A:$A,0)),)</f>
        <v>8</v>
      </c>
      <c r="O25" s="2">
        <f>IFERROR(HLOOKUP("level",[2]VI3!$B:$B,MATCH(LOWER(SUBSTITUTE(HLOOKUP("vehicle",[1]pl!$C:$C,pos!O26),"-","_")),[2]VI3!$A:$A,0)),)</f>
        <v>8</v>
      </c>
      <c r="Q25" s="2">
        <f>IFERROR(HLOOKUP("level",[2]VI3!$B:$B,MATCH(LOWER(SUBSTITUTE(HLOOKUP("vehicle",[1]pl!$C:$C,pos!Q26),"-","_")),[2]VI3!$A:$A,0)),)</f>
        <v>4</v>
      </c>
      <c r="R25" s="2">
        <f>IFERROR(HLOOKUP("level",[2]VI3!$B:$B,MATCH(LOWER(SUBSTITUTE(HLOOKUP("vehicle",[1]pl!$C:$C,pos!R26),"-","_")),[2]VI3!$A:$A,0)),)</f>
        <v>5</v>
      </c>
      <c r="S25" s="2">
        <f>IFERROR(HLOOKUP("level",[2]VI3!$B:$B,MATCH(LOWER(SUBSTITUTE(HLOOKUP("vehicle",[1]pl!$C:$C,pos!S26),"-","_")),[2]VI3!$A:$A,0)),)</f>
        <v>8</v>
      </c>
      <c r="T25" s="2">
        <f>IFERROR(HLOOKUP("level",[2]VI3!$B:$B,MATCH(LOWER(SUBSTITUTE(HLOOKUP("vehicle",[1]pl!$C:$C,pos!T26),"-","_")),[2]VI3!$A:$A,0)),)</f>
        <v>6</v>
      </c>
      <c r="U25" s="2">
        <f>IFERROR(HLOOKUP("level",[2]VI3!$B:$B,MATCH(LOWER(SUBSTITUTE(HLOOKUP("vehicle",[1]pl!$C:$C,pos!U26),"-","_")),[2]VI3!$A:$A,0)),)</f>
        <v>8</v>
      </c>
      <c r="V25" s="2">
        <f>IFERROR(HLOOKUP("level",[2]VI3!$B:$B,MATCH(LOWER(SUBSTITUTE(HLOOKUP("vehicle",[1]pl!$C:$C,pos!V26),"-","_")),[2]VI3!$A:$A,0)),)</f>
        <v>8</v>
      </c>
      <c r="W25" s="2">
        <f>IFERROR(HLOOKUP("level",[2]VI3!$B:$B,MATCH(LOWER(SUBSTITUTE(HLOOKUP("vehicle",[1]pl!$C:$C,pos!W26),"-","_")),[2]VI3!$A:$A,0)),)</f>
        <v>8</v>
      </c>
      <c r="X25" s="2">
        <f>IFERROR(HLOOKUP("level",[2]VI3!$B:$B,MATCH(LOWER(SUBSTITUTE(HLOOKUP("vehicle",[1]pl!$C:$C,pos!X26),"-","_")),[2]VI3!$A:$A,0)),)</f>
        <v>8</v>
      </c>
      <c r="Y25" s="2">
        <f>IFERROR(HLOOKUP("level",[2]VI3!$B:$B,MATCH(LOWER(SUBSTITUTE(HLOOKUP("vehicle",[1]pl!$C:$C,pos!Y26),"-","_")),[2]VI3!$A:$A,0)),)</f>
        <v>8</v>
      </c>
      <c r="Z25" s="2">
        <f>IFERROR(HLOOKUP("level",[2]VI3!$B:$B,MATCH(LOWER(SUBSTITUTE(HLOOKUP("vehicle",[1]pl!$C:$C,pos!Z26),"-","_")),[2]VI3!$A:$A,0)),)</f>
        <v>7</v>
      </c>
      <c r="AA25" s="2">
        <f>IFERROR(HLOOKUP("level",[2]VI3!$B:$B,MATCH(LOWER(SUBSTITUTE(HLOOKUP("vehicle",[1]pl!$C:$C,pos!AA26),"-","_")),[2]VI3!$A:$A,0)),)</f>
        <v>6</v>
      </c>
      <c r="AB25" s="2">
        <f>IFERROR(HLOOKUP("level",[2]VI3!$B:$B,MATCH(LOWER(SUBSTITUTE(HLOOKUP("vehicle",[1]pl!$C:$C,pos!AB26),"-","_")),[2]VI3!$A:$A,0)),)</f>
        <v>7</v>
      </c>
      <c r="AC25" s="2">
        <f>IFERROR(HLOOKUP("level",[2]VI3!$B:$B,MATCH(LOWER(SUBSTITUTE(HLOOKUP("vehicle",[1]pl!$C:$C,pos!AC26),"-","_")),[2]VI3!$A:$A,0)),)</f>
        <v>6</v>
      </c>
      <c r="AD25" s="2">
        <f>IFERROR(HLOOKUP("level",[2]VI3!$B:$B,MATCH(LOWER(SUBSTITUTE(HLOOKUP("vehicle",[1]pl!$C:$C,pos!AD26),"-","_")),[2]VI3!$A:$A,0)),)</f>
        <v>7</v>
      </c>
      <c r="AE25" s="2">
        <f>IFERROR(HLOOKUP("level",[2]VI3!$B:$B,MATCH(LOWER(SUBSTITUTE(HLOOKUP("vehicle",[1]pl!$C:$C,pos!AE26),"-","_")),[2]VI3!$A:$A,0)),)</f>
        <v>8</v>
      </c>
    </row>
    <row r="26" spans="1:31" s="2" customFormat="1" x14ac:dyDescent="0.25">
      <c r="A26" s="2">
        <f>IFERROR(HLOOKUP("level",[2]VI3!$B:$B,MATCH(LOWER(SUBSTITUTE(HLOOKUP("vehicle",[1]pl!$C:$C,pos!A27),"-","_")),[2]VI3!$A:$A,0)),)</f>
        <v>5</v>
      </c>
      <c r="B26" s="2">
        <f>IFERROR(HLOOKUP("level",[2]VI3!$B:$B,MATCH(LOWER(SUBSTITUTE(HLOOKUP("vehicle",[1]pl!$C:$C,pos!B27),"-","_")),[2]VI3!$A:$A,0)),)</f>
        <v>8</v>
      </c>
      <c r="C26" s="2">
        <f>IFERROR(HLOOKUP("level",[2]VI3!$B:$B,MATCH(LOWER(SUBSTITUTE(HLOOKUP("vehicle",[1]pl!$C:$C,pos!C27),"-","_")),[2]VI3!$A:$A,0)),)</f>
        <v>8</v>
      </c>
      <c r="D26" s="2">
        <f>IFERROR(HLOOKUP("level",[2]VI3!$B:$B,MATCH(LOWER(SUBSTITUTE(HLOOKUP("vehicle",[1]pl!$C:$C,pos!D27),"-","_")),[2]VI3!$A:$A,0)),)</f>
        <v>7</v>
      </c>
      <c r="E26" s="2">
        <f>IFERROR(HLOOKUP("level",[2]VI3!$B:$B,MATCH(LOWER(SUBSTITUTE(HLOOKUP("vehicle",[1]pl!$C:$C,pos!E27),"-","_")),[2]VI3!$A:$A,0)),)</f>
        <v>7</v>
      </c>
      <c r="F26" s="2">
        <f>IFERROR(HLOOKUP("level",[2]VI3!$B:$B,MATCH(LOWER(SUBSTITUTE(HLOOKUP("vehicle",[1]pl!$C:$C,pos!F27),"-","_")),[2]VI3!$A:$A,0)),)</f>
        <v>8</v>
      </c>
      <c r="G26" s="2">
        <f>IFERROR(HLOOKUP("level",[2]VI3!$B:$B,MATCH(LOWER(SUBSTITUTE(HLOOKUP("vehicle",[1]pl!$C:$C,pos!G27),"-","_")),[2]VI3!$A:$A,0)),)</f>
        <v>8</v>
      </c>
      <c r="H26" s="2">
        <f>IFERROR(HLOOKUP("level",[2]VI3!$B:$B,MATCH(LOWER(SUBSTITUTE(HLOOKUP("vehicle",[1]pl!$C:$C,pos!H27),"-","_")),[2]VI3!$A:$A,0)),)</f>
        <v>7</v>
      </c>
      <c r="I26" s="2">
        <f>IFERROR(HLOOKUP("level",[2]VI3!$B:$B,MATCH(LOWER(SUBSTITUTE(HLOOKUP("vehicle",[1]pl!$C:$C,pos!I27),"-","_")),[2]VI3!$A:$A,0)),)</f>
        <v>8</v>
      </c>
      <c r="J26" s="2">
        <f>IFERROR(HLOOKUP("level",[2]VI3!$B:$B,MATCH(LOWER(SUBSTITUTE(HLOOKUP("vehicle",[1]pl!$C:$C,pos!J27),"-","_")),[2]VI3!$A:$A,0)),)</f>
        <v>6</v>
      </c>
      <c r="K26" s="2">
        <f>IFERROR(HLOOKUP("level",[2]VI3!$B:$B,MATCH(LOWER(SUBSTITUTE(HLOOKUP("vehicle",[1]pl!$C:$C,pos!K27),"-","_")),[2]VI3!$A:$A,0)),)</f>
        <v>7</v>
      </c>
      <c r="L26" s="2">
        <f>IFERROR(HLOOKUP("level",[2]VI3!$B:$B,MATCH(LOWER(SUBSTITUTE(HLOOKUP("vehicle",[1]pl!$C:$C,pos!L27),"-","_")),[2]VI3!$A:$A,0)),)</f>
        <v>8</v>
      </c>
      <c r="M26" s="2">
        <f>IFERROR(HLOOKUP("level",[2]VI3!$B:$B,MATCH(LOWER(SUBSTITUTE(HLOOKUP("vehicle",[1]pl!$C:$C,pos!M27),"-","_")),[2]VI3!$A:$A,0)),)</f>
        <v>7</v>
      </c>
      <c r="N26" s="2">
        <f>IFERROR(HLOOKUP("level",[2]VI3!$B:$B,MATCH(LOWER(SUBSTITUTE(HLOOKUP("vehicle",[1]pl!$C:$C,pos!N27),"-","_")),[2]VI3!$A:$A,0)),)</f>
        <v>8</v>
      </c>
      <c r="O26" s="2">
        <f>IFERROR(HLOOKUP("level",[2]VI3!$B:$B,MATCH(LOWER(SUBSTITUTE(HLOOKUP("vehicle",[1]pl!$C:$C,pos!O27),"-","_")),[2]VI3!$A:$A,0)),)</f>
        <v>9</v>
      </c>
      <c r="Q26" s="2">
        <f>IFERROR(HLOOKUP("level",[2]VI3!$B:$B,MATCH(LOWER(SUBSTITUTE(HLOOKUP("vehicle",[1]pl!$C:$C,pos!Q27),"-","_")),[2]VI3!$A:$A,0)),)</f>
        <v>8</v>
      </c>
      <c r="R26" s="2">
        <f>IFERROR(HLOOKUP("level",[2]VI3!$B:$B,MATCH(LOWER(SUBSTITUTE(HLOOKUP("vehicle",[1]pl!$C:$C,pos!R27),"-","_")),[2]VI3!$A:$A,0)),)</f>
        <v>7</v>
      </c>
      <c r="S26" s="2">
        <f>IFERROR(HLOOKUP("level",[2]VI3!$B:$B,MATCH(LOWER(SUBSTITUTE(HLOOKUP("vehicle",[1]pl!$C:$C,pos!S27),"-","_")),[2]VI3!$A:$A,0)),)</f>
        <v>8</v>
      </c>
      <c r="T26" s="2">
        <f>IFERROR(HLOOKUP("level",[2]VI3!$B:$B,MATCH(LOWER(SUBSTITUTE(HLOOKUP("vehicle",[1]pl!$C:$C,pos!T27),"-","_")),[2]VI3!$A:$A,0)),)</f>
        <v>5</v>
      </c>
      <c r="U26" s="2">
        <f>IFERROR(HLOOKUP("level",[2]VI3!$B:$B,MATCH(LOWER(SUBSTITUTE(HLOOKUP("vehicle",[1]pl!$C:$C,pos!U27),"-","_")),[2]VI3!$A:$A,0)),)</f>
        <v>7</v>
      </c>
      <c r="V26" s="2">
        <f>IFERROR(HLOOKUP("level",[2]VI3!$B:$B,MATCH(LOWER(SUBSTITUTE(HLOOKUP("vehicle",[1]pl!$C:$C,pos!V27),"-","_")),[2]VI3!$A:$A,0)),)</f>
        <v>8</v>
      </c>
      <c r="W26" s="2">
        <f>IFERROR(HLOOKUP("level",[2]VI3!$B:$B,MATCH(LOWER(SUBSTITUTE(HLOOKUP("vehicle",[1]pl!$C:$C,pos!W27),"-","_")),[2]VI3!$A:$A,0)),)</f>
        <v>8</v>
      </c>
      <c r="X26" s="2">
        <f>IFERROR(HLOOKUP("level",[2]VI3!$B:$B,MATCH(LOWER(SUBSTITUTE(HLOOKUP("vehicle",[1]pl!$C:$C,pos!X27),"-","_")),[2]VI3!$A:$A,0)),)</f>
        <v>5</v>
      </c>
      <c r="Y26" s="2">
        <f>IFERROR(HLOOKUP("level",[2]VI3!$B:$B,MATCH(LOWER(SUBSTITUTE(HLOOKUP("vehicle",[1]pl!$C:$C,pos!Y27),"-","_")),[2]VI3!$A:$A,0)),)</f>
        <v>7</v>
      </c>
      <c r="Z26" s="2">
        <f>IFERROR(HLOOKUP("level",[2]VI3!$B:$B,MATCH(LOWER(SUBSTITUTE(HLOOKUP("vehicle",[1]pl!$C:$C,pos!Z27),"-","_")),[2]VI3!$A:$A,0)),)</f>
        <v>7</v>
      </c>
      <c r="AA26" s="2">
        <f>IFERROR(HLOOKUP("level",[2]VI3!$B:$B,MATCH(LOWER(SUBSTITUTE(HLOOKUP("vehicle",[1]pl!$C:$C,pos!AA27),"-","_")),[2]VI3!$A:$A,0)),)</f>
        <v>8</v>
      </c>
      <c r="AB26" s="2">
        <f>IFERROR(HLOOKUP("level",[2]VI3!$B:$B,MATCH(LOWER(SUBSTITUTE(HLOOKUP("vehicle",[1]pl!$C:$C,pos!AB27),"-","_")),[2]VI3!$A:$A,0)),)</f>
        <v>8</v>
      </c>
      <c r="AC26" s="2">
        <f>IFERROR(HLOOKUP("level",[2]VI3!$B:$B,MATCH(LOWER(SUBSTITUTE(HLOOKUP("vehicle",[1]pl!$C:$C,pos!AC27),"-","_")),[2]VI3!$A:$A,0)),)</f>
        <v>7</v>
      </c>
      <c r="AD26" s="2">
        <f>IFERROR(HLOOKUP("level",[2]VI3!$B:$B,MATCH(LOWER(SUBSTITUTE(HLOOKUP("vehicle",[1]pl!$C:$C,pos!AD27),"-","_")),[2]VI3!$A:$A,0)),)</f>
        <v>9</v>
      </c>
      <c r="AE26" s="2">
        <f>IFERROR(HLOOKUP("level",[2]VI3!$B:$B,MATCH(LOWER(SUBSTITUTE(HLOOKUP("vehicle",[1]pl!$C:$C,pos!AE27),"-","_")),[2]VI3!$A:$A,0)),)</f>
        <v>6</v>
      </c>
    </row>
    <row r="27" spans="1:31" s="2" customFormat="1" x14ac:dyDescent="0.25">
      <c r="A27" s="2">
        <f>IFERROR(HLOOKUP("level",[2]VI3!$B:$B,MATCH(LOWER(SUBSTITUTE(HLOOKUP("vehicle",[1]pl!$C:$C,pos!A28),"-","_")),[2]VI3!$A:$A,0)),)</f>
        <v>7</v>
      </c>
      <c r="B27" s="2">
        <f>IFERROR(HLOOKUP("level",[2]VI3!$B:$B,MATCH(LOWER(SUBSTITUTE(HLOOKUP("vehicle",[1]pl!$C:$C,pos!B28),"-","_")),[2]VI3!$A:$A,0)),)</f>
        <v>7</v>
      </c>
      <c r="C27" s="2">
        <f>IFERROR(HLOOKUP("level",[2]VI3!$B:$B,MATCH(LOWER(SUBSTITUTE(HLOOKUP("vehicle",[1]pl!$C:$C,pos!C28),"-","_")),[2]VI3!$A:$A,0)),)</f>
        <v>5</v>
      </c>
      <c r="D27" s="2">
        <f>IFERROR(HLOOKUP("level",[2]VI3!$B:$B,MATCH(LOWER(SUBSTITUTE(HLOOKUP("vehicle",[1]pl!$C:$C,pos!D28),"-","_")),[2]VI3!$A:$A,0)),)</f>
        <v>5</v>
      </c>
      <c r="E27" s="2">
        <f>IFERROR(HLOOKUP("level",[2]VI3!$B:$B,MATCH(LOWER(SUBSTITUTE(HLOOKUP("vehicle",[1]pl!$C:$C,pos!E28),"-","_")),[2]VI3!$A:$A,0)),)</f>
        <v>7</v>
      </c>
      <c r="F27" s="2">
        <f>IFERROR(HLOOKUP("level",[2]VI3!$B:$B,MATCH(LOWER(SUBSTITUTE(HLOOKUP("vehicle",[1]pl!$C:$C,pos!F28),"-","_")),[2]VI3!$A:$A,0)),)</f>
        <v>7</v>
      </c>
      <c r="G27" s="2">
        <f>IFERROR(HLOOKUP("level",[2]VI3!$B:$B,MATCH(LOWER(SUBSTITUTE(HLOOKUP("vehicle",[1]pl!$C:$C,pos!G28),"-","_")),[2]VI3!$A:$A,0)),)</f>
        <v>6</v>
      </c>
      <c r="H27" s="2">
        <f>IFERROR(HLOOKUP("level",[2]VI3!$B:$B,MATCH(LOWER(SUBSTITUTE(HLOOKUP("vehicle",[1]pl!$C:$C,pos!H28),"-","_")),[2]VI3!$A:$A,0)),)</f>
        <v>7</v>
      </c>
      <c r="I27" s="2">
        <f>IFERROR(HLOOKUP("level",[2]VI3!$B:$B,MATCH(LOWER(SUBSTITUTE(HLOOKUP("vehicle",[1]pl!$C:$C,pos!I28),"-","_")),[2]VI3!$A:$A,0)),)</f>
        <v>7</v>
      </c>
      <c r="J27" s="2">
        <f>IFERROR(HLOOKUP("level",[2]VI3!$B:$B,MATCH(LOWER(SUBSTITUTE(HLOOKUP("vehicle",[1]pl!$C:$C,pos!J28),"-","_")),[2]VI3!$A:$A,0)),)</f>
        <v>7</v>
      </c>
      <c r="K27" s="2">
        <f>IFERROR(HLOOKUP("level",[2]VI3!$B:$B,MATCH(LOWER(SUBSTITUTE(HLOOKUP("vehicle",[1]pl!$C:$C,pos!K28),"-","_")),[2]VI3!$A:$A,0)),)</f>
        <v>7</v>
      </c>
      <c r="L27" s="2">
        <f>IFERROR(HLOOKUP("level",[2]VI3!$B:$B,MATCH(LOWER(SUBSTITUTE(HLOOKUP("vehicle",[1]pl!$C:$C,pos!L28),"-","_")),[2]VI3!$A:$A,0)),)</f>
        <v>7</v>
      </c>
      <c r="M27" s="2">
        <f>IFERROR(HLOOKUP("level",[2]VI3!$B:$B,MATCH(LOWER(SUBSTITUTE(HLOOKUP("vehicle",[1]pl!$C:$C,pos!M28),"-","_")),[2]VI3!$A:$A,0)),)</f>
        <v>7</v>
      </c>
      <c r="N27" s="2">
        <f>IFERROR(HLOOKUP("level",[2]VI3!$B:$B,MATCH(LOWER(SUBSTITUTE(HLOOKUP("vehicle",[1]pl!$C:$C,pos!N28),"-","_")),[2]VI3!$A:$A,0)),)</f>
        <v>7</v>
      </c>
      <c r="O27" s="2">
        <f>IFERROR(HLOOKUP("level",[2]VI3!$B:$B,MATCH(LOWER(SUBSTITUTE(HLOOKUP("vehicle",[1]pl!$C:$C,pos!O28),"-","_")),[2]VI3!$A:$A,0)),)</f>
        <v>5</v>
      </c>
      <c r="Q27" s="2">
        <f>IFERROR(HLOOKUP("level",[2]VI3!$B:$B,MATCH(LOWER(SUBSTITUTE(HLOOKUP("vehicle",[1]pl!$C:$C,pos!Q28),"-","_")),[2]VI3!$A:$A,0)),)</f>
        <v>6</v>
      </c>
      <c r="R27" s="2">
        <f>IFERROR(HLOOKUP("level",[2]VI3!$B:$B,MATCH(LOWER(SUBSTITUTE(HLOOKUP("vehicle",[1]pl!$C:$C,pos!R28),"-","_")),[2]VI3!$A:$A,0)),)</f>
        <v>7</v>
      </c>
      <c r="S27" s="2">
        <f>IFERROR(HLOOKUP("level",[2]VI3!$B:$B,MATCH(LOWER(SUBSTITUTE(HLOOKUP("vehicle",[1]pl!$C:$C,pos!S28),"-","_")),[2]VI3!$A:$A,0)),)</f>
        <v>7</v>
      </c>
      <c r="T27" s="2">
        <f>IFERROR(HLOOKUP("level",[2]VI3!$B:$B,MATCH(LOWER(SUBSTITUTE(HLOOKUP("vehicle",[1]pl!$C:$C,pos!T28),"-","_")),[2]VI3!$A:$A,0)),)</f>
        <v>7</v>
      </c>
      <c r="U27" s="2">
        <f>IFERROR(HLOOKUP("level",[2]VI3!$B:$B,MATCH(LOWER(SUBSTITUTE(HLOOKUP("vehicle",[1]pl!$C:$C,pos!U28),"-","_")),[2]VI3!$A:$A,0)),)</f>
        <v>5</v>
      </c>
      <c r="V27" s="2">
        <f>IFERROR(HLOOKUP("level",[2]VI3!$B:$B,MATCH(LOWER(SUBSTITUTE(HLOOKUP("vehicle",[1]pl!$C:$C,pos!V28),"-","_")),[2]VI3!$A:$A,0)),)</f>
        <v>7</v>
      </c>
      <c r="W27" s="2">
        <f>IFERROR(HLOOKUP("level",[2]VI3!$B:$B,MATCH(LOWER(SUBSTITUTE(HLOOKUP("vehicle",[1]pl!$C:$C,pos!W28),"-","_")),[2]VI3!$A:$A,0)),)</f>
        <v>7</v>
      </c>
      <c r="X27" s="2">
        <f>IFERROR(HLOOKUP("level",[2]VI3!$B:$B,MATCH(LOWER(SUBSTITUTE(HLOOKUP("vehicle",[1]pl!$C:$C,pos!X28),"-","_")),[2]VI3!$A:$A,0)),)</f>
        <v>7</v>
      </c>
      <c r="Y27" s="2">
        <f>IFERROR(HLOOKUP("level",[2]VI3!$B:$B,MATCH(LOWER(SUBSTITUTE(HLOOKUP("vehicle",[1]pl!$C:$C,pos!Y28),"-","_")),[2]VI3!$A:$A,0)),)</f>
        <v>7</v>
      </c>
      <c r="Z27" s="2">
        <f>IFERROR(HLOOKUP("level",[2]VI3!$B:$B,MATCH(LOWER(SUBSTITUTE(HLOOKUP("vehicle",[1]pl!$C:$C,pos!Z28),"-","_")),[2]VI3!$A:$A,0)),)</f>
        <v>6</v>
      </c>
      <c r="AA27" s="2">
        <f>IFERROR(HLOOKUP("level",[2]VI3!$B:$B,MATCH(LOWER(SUBSTITUTE(HLOOKUP("vehicle",[1]pl!$C:$C,pos!AA28),"-","_")),[2]VI3!$A:$A,0)),)</f>
        <v>7</v>
      </c>
      <c r="AB27" s="2">
        <f>IFERROR(HLOOKUP("level",[2]VI3!$B:$B,MATCH(LOWER(SUBSTITUTE(HLOOKUP("vehicle",[1]pl!$C:$C,pos!AB28),"-","_")),[2]VI3!$A:$A,0)),)</f>
        <v>7</v>
      </c>
      <c r="AC27" s="2">
        <f>IFERROR(HLOOKUP("level",[2]VI3!$B:$B,MATCH(LOWER(SUBSTITUTE(HLOOKUP("vehicle",[1]pl!$C:$C,pos!AC28),"-","_")),[2]VI3!$A:$A,0)),)</f>
        <v>7</v>
      </c>
      <c r="AD27" s="2">
        <f>IFERROR(HLOOKUP("level",[2]VI3!$B:$B,MATCH(LOWER(SUBSTITUTE(HLOOKUP("vehicle",[1]pl!$C:$C,pos!AD28),"-","_")),[2]VI3!$A:$A,0)),)</f>
        <v>7</v>
      </c>
      <c r="AE27" s="2">
        <f>IFERROR(HLOOKUP("level",[2]VI3!$B:$B,MATCH(LOWER(SUBSTITUTE(HLOOKUP("vehicle",[1]pl!$C:$C,pos!AE28),"-","_")),[2]VI3!$A:$A,0)),)</f>
        <v>7</v>
      </c>
    </row>
    <row r="28" spans="1:31" s="2" customFormat="1" x14ac:dyDescent="0.25">
      <c r="A28" s="2">
        <f>IFERROR(HLOOKUP("level",[2]VI3!$B:$B,MATCH(LOWER(SUBSTITUTE(HLOOKUP("vehicle",[1]pl!$C:$C,pos!A29),"-","_")),[2]VI3!$A:$A,0)),)</f>
        <v>6</v>
      </c>
      <c r="B28" s="2">
        <f>IFERROR(HLOOKUP("level",[2]VI3!$B:$B,MATCH(LOWER(SUBSTITUTE(HLOOKUP("vehicle",[1]pl!$C:$C,pos!B29),"-","_")),[2]VI3!$A:$A,0)),)</f>
        <v>6</v>
      </c>
      <c r="C28" s="2">
        <f>IFERROR(HLOOKUP("level",[2]VI3!$B:$B,MATCH(LOWER(SUBSTITUTE(HLOOKUP("vehicle",[1]pl!$C:$C,pos!C29),"-","_")),[2]VI3!$A:$A,0)),)</f>
        <v>6</v>
      </c>
      <c r="D28" s="2">
        <f>IFERROR(HLOOKUP("level",[2]VI3!$B:$B,MATCH(LOWER(SUBSTITUTE(HLOOKUP("vehicle",[1]pl!$C:$C,pos!D29),"-","_")),[2]VI3!$A:$A,0)),)</f>
        <v>6</v>
      </c>
      <c r="E28" s="2">
        <f>IFERROR(HLOOKUP("level",[2]VI3!$B:$B,MATCH(LOWER(SUBSTITUTE(HLOOKUP("vehicle",[1]pl!$C:$C,pos!E29),"-","_")),[2]VI3!$A:$A,0)),)</f>
        <v>3</v>
      </c>
      <c r="F28" s="2">
        <f>IFERROR(HLOOKUP("level",[2]VI3!$B:$B,MATCH(LOWER(SUBSTITUTE(HLOOKUP("vehicle",[1]pl!$C:$C,pos!F29),"-","_")),[2]VI3!$A:$A,0)),)</f>
        <v>4</v>
      </c>
      <c r="G28" s="2">
        <f>IFERROR(HLOOKUP("level",[2]VI3!$B:$B,MATCH(LOWER(SUBSTITUTE(HLOOKUP("vehicle",[1]pl!$C:$C,pos!G29),"-","_")),[2]VI3!$A:$A,0)),)</f>
        <v>5</v>
      </c>
      <c r="H28" s="2">
        <f>IFERROR(HLOOKUP("level",[2]VI3!$B:$B,MATCH(LOWER(SUBSTITUTE(HLOOKUP("vehicle",[1]pl!$C:$C,pos!H29),"-","_")),[2]VI3!$A:$A,0)),)</f>
        <v>6</v>
      </c>
      <c r="I28" s="2">
        <f>IFERROR(HLOOKUP("level",[2]VI3!$B:$B,MATCH(LOWER(SUBSTITUTE(HLOOKUP("vehicle",[1]pl!$C:$C,pos!I29),"-","_")),[2]VI3!$A:$A,0)),)</f>
        <v>5</v>
      </c>
      <c r="J28" s="2">
        <f>IFERROR(HLOOKUP("level",[2]VI3!$B:$B,MATCH(LOWER(SUBSTITUTE(HLOOKUP("vehicle",[1]pl!$C:$C,pos!J29),"-","_")),[2]VI3!$A:$A,0)),)</f>
        <v>6</v>
      </c>
      <c r="K28" s="2">
        <f>IFERROR(HLOOKUP("level",[2]VI3!$B:$B,MATCH(LOWER(SUBSTITUTE(HLOOKUP("vehicle",[1]pl!$C:$C,pos!K29),"-","_")),[2]VI3!$A:$A,0)),)</f>
        <v>6</v>
      </c>
      <c r="L28" s="2">
        <f>IFERROR(HLOOKUP("level",[2]VI3!$B:$B,MATCH(LOWER(SUBSTITUTE(HLOOKUP("vehicle",[1]pl!$C:$C,pos!L29),"-","_")),[2]VI3!$A:$A,0)),)</f>
        <v>6</v>
      </c>
      <c r="M28" s="2">
        <f>IFERROR(HLOOKUP("level",[2]VI3!$B:$B,MATCH(LOWER(SUBSTITUTE(HLOOKUP("vehicle",[1]pl!$C:$C,pos!M29),"-","_")),[2]VI3!$A:$A,0)),)</f>
        <v>6</v>
      </c>
      <c r="N28" s="2">
        <f>IFERROR(HLOOKUP("level",[2]VI3!$B:$B,MATCH(LOWER(SUBSTITUTE(HLOOKUP("vehicle",[1]pl!$C:$C,pos!N29),"-","_")),[2]VI3!$A:$A,0)),)</f>
        <v>6</v>
      </c>
      <c r="O28" s="2">
        <f>IFERROR(HLOOKUP("level",[2]VI3!$B:$B,MATCH(LOWER(SUBSTITUTE(HLOOKUP("vehicle",[1]pl!$C:$C,pos!O29),"-","_")),[2]VI3!$A:$A,0)),)</f>
        <v>6</v>
      </c>
      <c r="Q28" s="2">
        <f>IFERROR(HLOOKUP("level",[2]VI3!$B:$B,MATCH(LOWER(SUBSTITUTE(HLOOKUP("vehicle",[1]pl!$C:$C,pos!Q29),"-","_")),[2]VI3!$A:$A,0)),)</f>
        <v>6</v>
      </c>
      <c r="R28" s="2">
        <f>IFERROR(HLOOKUP("level",[2]VI3!$B:$B,MATCH(LOWER(SUBSTITUTE(HLOOKUP("vehicle",[1]pl!$C:$C,pos!R29),"-","_")),[2]VI3!$A:$A,0)),)</f>
        <v>6</v>
      </c>
      <c r="S28" s="2">
        <f>IFERROR(HLOOKUP("level",[2]VI3!$B:$B,MATCH(LOWER(SUBSTITUTE(HLOOKUP("vehicle",[1]pl!$C:$C,pos!S29),"-","_")),[2]VI3!$A:$A,0)),)</f>
        <v>6</v>
      </c>
      <c r="T28" s="2">
        <f>IFERROR(HLOOKUP("level",[2]VI3!$B:$B,MATCH(LOWER(SUBSTITUTE(HLOOKUP("vehicle",[1]pl!$C:$C,pos!T29),"-","_")),[2]VI3!$A:$A,0)),)</f>
        <v>6</v>
      </c>
      <c r="U28" s="2">
        <f>IFERROR(HLOOKUP("level",[2]VI3!$B:$B,MATCH(LOWER(SUBSTITUTE(HLOOKUP("vehicle",[1]pl!$C:$C,pos!U29),"-","_")),[2]VI3!$A:$A,0)),)</f>
        <v>5</v>
      </c>
      <c r="V28" s="2">
        <f>IFERROR(HLOOKUP("level",[2]VI3!$B:$B,MATCH(LOWER(SUBSTITUTE(HLOOKUP("vehicle",[1]pl!$C:$C,pos!V29),"-","_")),[2]VI3!$A:$A,0)),)</f>
        <v>6</v>
      </c>
      <c r="W28" s="2">
        <f>IFERROR(HLOOKUP("level",[2]VI3!$B:$B,MATCH(LOWER(SUBSTITUTE(HLOOKUP("vehicle",[1]pl!$C:$C,pos!W29),"-","_")),[2]VI3!$A:$A,0)),)</f>
        <v>6</v>
      </c>
      <c r="X28" s="2">
        <f>IFERROR(HLOOKUP("level",[2]VI3!$B:$B,MATCH(LOWER(SUBSTITUTE(HLOOKUP("vehicle",[1]pl!$C:$C,pos!X29),"-","_")),[2]VI3!$A:$A,0)),)</f>
        <v>6</v>
      </c>
      <c r="Y28" s="2">
        <f>IFERROR(HLOOKUP("level",[2]VI3!$B:$B,MATCH(LOWER(SUBSTITUTE(HLOOKUP("vehicle",[1]pl!$C:$C,pos!Y29),"-","_")),[2]VI3!$A:$A,0)),)</f>
        <v>6</v>
      </c>
      <c r="Z28" s="2">
        <f>IFERROR(HLOOKUP("level",[2]VI3!$B:$B,MATCH(LOWER(SUBSTITUTE(HLOOKUP("vehicle",[1]pl!$C:$C,pos!Z29),"-","_")),[2]VI3!$A:$A,0)),)</f>
        <v>3</v>
      </c>
      <c r="AA28" s="2">
        <f>IFERROR(HLOOKUP("level",[2]VI3!$B:$B,MATCH(LOWER(SUBSTITUTE(HLOOKUP("vehicle",[1]pl!$C:$C,pos!AA29),"-","_")),[2]VI3!$A:$A,0)),)</f>
        <v>6</v>
      </c>
      <c r="AB28" s="2">
        <f>IFERROR(HLOOKUP("level",[2]VI3!$B:$B,MATCH(LOWER(SUBSTITUTE(HLOOKUP("vehicle",[1]pl!$C:$C,pos!AB29),"-","_")),[2]VI3!$A:$A,0)),)</f>
        <v>6</v>
      </c>
      <c r="AC28" s="2">
        <f>IFERROR(HLOOKUP("level",[2]VI3!$B:$B,MATCH(LOWER(SUBSTITUTE(HLOOKUP("vehicle",[1]pl!$C:$C,pos!AC29),"-","_")),[2]VI3!$A:$A,0)),)</f>
        <v>6</v>
      </c>
      <c r="AD28" s="2">
        <f>IFERROR(HLOOKUP("level",[2]VI3!$B:$B,MATCH(LOWER(SUBSTITUTE(HLOOKUP("vehicle",[1]pl!$C:$C,pos!AD29),"-","_")),[2]VI3!$A:$A,0)),)</f>
        <v>4</v>
      </c>
      <c r="AE28" s="2">
        <f>IFERROR(HLOOKUP("level",[2]VI3!$B:$B,MATCH(LOWER(SUBSTITUTE(HLOOKUP("vehicle",[1]pl!$C:$C,pos!AE29),"-","_")),[2]VI3!$A:$A,0)),)</f>
        <v>4</v>
      </c>
    </row>
    <row r="29" spans="1:31" s="2" customFormat="1" x14ac:dyDescent="0.25">
      <c r="A29" s="2">
        <f>IFERROR(HLOOKUP("level",[2]VI3!$B:$B,MATCH(LOWER(SUBSTITUTE(HLOOKUP("vehicle",[1]pl!$C:$C,pos!A30),"-","_")),[2]VI3!$A:$A,0)),)</f>
        <v>5</v>
      </c>
      <c r="B29" s="2">
        <f>IFERROR(HLOOKUP("level",[2]VI3!$B:$B,MATCH(LOWER(SUBSTITUTE(HLOOKUP("vehicle",[1]pl!$C:$C,pos!B30),"-","_")),[2]VI3!$A:$A,0)),)</f>
        <v>4</v>
      </c>
      <c r="C29" s="2">
        <f>IFERROR(HLOOKUP("level",[2]VI3!$B:$B,MATCH(LOWER(SUBSTITUTE(HLOOKUP("vehicle",[1]pl!$C:$C,pos!C30),"-","_")),[2]VI3!$A:$A,0)),)</f>
        <v>4</v>
      </c>
      <c r="D29" s="2">
        <f>IFERROR(HLOOKUP("level",[2]VI3!$B:$B,MATCH(LOWER(SUBSTITUTE(HLOOKUP("vehicle",[1]pl!$C:$C,pos!D30),"-","_")),[2]VI3!$A:$A,0)),)</f>
        <v>5</v>
      </c>
      <c r="E29" s="2">
        <f>IFERROR(HLOOKUP("level",[2]VI3!$B:$B,MATCH(LOWER(SUBSTITUTE(HLOOKUP("vehicle",[1]pl!$C:$C,pos!E30),"-","_")),[2]VI3!$A:$A,0)),)</f>
        <v>4</v>
      </c>
      <c r="F29" s="2">
        <f>IFERROR(HLOOKUP("level",[2]VI3!$B:$B,MATCH(LOWER(SUBSTITUTE(HLOOKUP("vehicle",[1]pl!$C:$C,pos!F30),"-","_")),[2]VI3!$A:$A,0)),)</f>
        <v>6</v>
      </c>
      <c r="G29" s="2">
        <f>IFERROR(HLOOKUP("level",[2]VI3!$B:$B,MATCH(LOWER(SUBSTITUTE(HLOOKUP("vehicle",[1]pl!$C:$C,pos!G30),"-","_")),[2]VI3!$A:$A,0)),)</f>
        <v>5</v>
      </c>
      <c r="H29" s="2">
        <f>IFERROR(HLOOKUP("level",[2]VI3!$B:$B,MATCH(LOWER(SUBSTITUTE(HLOOKUP("vehicle",[1]pl!$C:$C,pos!H30),"-","_")),[2]VI3!$A:$A,0)),)</f>
        <v>5</v>
      </c>
      <c r="I29" s="2">
        <f>IFERROR(HLOOKUP("level",[2]VI3!$B:$B,MATCH(LOWER(SUBSTITUTE(HLOOKUP("vehicle",[1]pl!$C:$C,pos!I30),"-","_")),[2]VI3!$A:$A,0)),)</f>
        <v>7</v>
      </c>
      <c r="J29" s="2">
        <f>IFERROR(HLOOKUP("level",[2]VI3!$B:$B,MATCH(LOWER(SUBSTITUTE(HLOOKUP("vehicle",[1]pl!$C:$C,pos!J30),"-","_")),[2]VI3!$A:$A,0)),)</f>
        <v>6</v>
      </c>
      <c r="K29" s="2">
        <f>IFERROR(HLOOKUP("level",[2]VI3!$B:$B,MATCH(LOWER(SUBSTITUTE(HLOOKUP("vehicle",[1]pl!$C:$C,pos!K30),"-","_")),[2]VI3!$A:$A,0)),)</f>
        <v>5</v>
      </c>
      <c r="L29" s="2">
        <f>IFERROR(HLOOKUP("level",[2]VI3!$B:$B,MATCH(LOWER(SUBSTITUTE(HLOOKUP("vehicle",[1]pl!$C:$C,pos!L30),"-","_")),[2]VI3!$A:$A,0)),)</f>
        <v>5</v>
      </c>
      <c r="M29" s="2">
        <f>IFERROR(HLOOKUP("level",[2]VI3!$B:$B,MATCH(LOWER(SUBSTITUTE(HLOOKUP("vehicle",[1]pl!$C:$C,pos!M30),"-","_")),[2]VI3!$A:$A,0)),)</f>
        <v>5</v>
      </c>
      <c r="N29" s="2">
        <f>IFERROR(HLOOKUP("level",[2]VI3!$B:$B,MATCH(LOWER(SUBSTITUTE(HLOOKUP("vehicle",[1]pl!$C:$C,pos!N30),"-","_")),[2]VI3!$A:$A,0)),)</f>
        <v>6</v>
      </c>
      <c r="O29" s="2">
        <f>IFERROR(HLOOKUP("level",[2]VI3!$B:$B,MATCH(LOWER(SUBSTITUTE(HLOOKUP("vehicle",[1]pl!$C:$C,pos!O30),"-","_")),[2]VI3!$A:$A,0)),)</f>
        <v>5</v>
      </c>
      <c r="Q29" s="2">
        <f>IFERROR(HLOOKUP("level",[2]VI3!$B:$B,MATCH(LOWER(SUBSTITUTE(HLOOKUP("vehicle",[1]pl!$C:$C,pos!Q30),"-","_")),[2]VI3!$A:$A,0)),)</f>
        <v>5</v>
      </c>
      <c r="R29" s="2">
        <f>IFERROR(HLOOKUP("level",[2]VI3!$B:$B,MATCH(LOWER(SUBSTITUTE(HLOOKUP("vehicle",[1]pl!$C:$C,pos!R30),"-","_")),[2]VI3!$A:$A,0)),)</f>
        <v>5</v>
      </c>
      <c r="S29" s="2">
        <f>IFERROR(HLOOKUP("level",[2]VI3!$B:$B,MATCH(LOWER(SUBSTITUTE(HLOOKUP("vehicle",[1]pl!$C:$C,pos!S30),"-","_")),[2]VI3!$A:$A,0)),)</f>
        <v>6</v>
      </c>
      <c r="T29" s="2">
        <f>IFERROR(HLOOKUP("level",[2]VI3!$B:$B,MATCH(LOWER(SUBSTITUTE(HLOOKUP("vehicle",[1]pl!$C:$C,pos!T30),"-","_")),[2]VI3!$A:$A,0)),)</f>
        <v>5</v>
      </c>
      <c r="U29" s="2">
        <f>IFERROR(HLOOKUP("level",[2]VI3!$B:$B,MATCH(LOWER(SUBSTITUTE(HLOOKUP("vehicle",[1]pl!$C:$C,pos!U30),"-","_")),[2]VI3!$A:$A,0)),)</f>
        <v>5</v>
      </c>
      <c r="V29" s="2">
        <f>IFERROR(HLOOKUP("level",[2]VI3!$B:$B,MATCH(LOWER(SUBSTITUTE(HLOOKUP("vehicle",[1]pl!$C:$C,pos!V30),"-","_")),[2]VI3!$A:$A,0)),)</f>
        <v>5</v>
      </c>
      <c r="W29" s="2">
        <f>IFERROR(HLOOKUP("level",[2]VI3!$B:$B,MATCH(LOWER(SUBSTITUTE(HLOOKUP("vehicle",[1]pl!$C:$C,pos!W30),"-","_")),[2]VI3!$A:$A,0)),)</f>
        <v>4</v>
      </c>
      <c r="X29" s="2">
        <f>IFERROR(HLOOKUP("level",[2]VI3!$B:$B,MATCH(LOWER(SUBSTITUTE(HLOOKUP("vehicle",[1]pl!$C:$C,pos!X30),"-","_")),[2]VI3!$A:$A,0)),)</f>
        <v>5</v>
      </c>
      <c r="Y29" s="2">
        <f>IFERROR(HLOOKUP("level",[2]VI3!$B:$B,MATCH(LOWER(SUBSTITUTE(HLOOKUP("vehicle",[1]pl!$C:$C,pos!Y30),"-","_")),[2]VI3!$A:$A,0)),)</f>
        <v>4</v>
      </c>
      <c r="Z29" s="2">
        <f>IFERROR(HLOOKUP("level",[2]VI3!$B:$B,MATCH(LOWER(SUBSTITUTE(HLOOKUP("vehicle",[1]pl!$C:$C,pos!Z30),"-","_")),[2]VI3!$A:$A,0)),)</f>
        <v>7</v>
      </c>
      <c r="AA29" s="2">
        <f>IFERROR(HLOOKUP("level",[2]VI3!$B:$B,MATCH(LOWER(SUBSTITUTE(HLOOKUP("vehicle",[1]pl!$C:$C,pos!AA30),"-","_")),[2]VI3!$A:$A,0)),)</f>
        <v>5</v>
      </c>
      <c r="AB29" s="2">
        <f>IFERROR(HLOOKUP("level",[2]VI3!$B:$B,MATCH(LOWER(SUBSTITUTE(HLOOKUP("vehicle",[1]pl!$C:$C,pos!AB30),"-","_")),[2]VI3!$A:$A,0)),)</f>
        <v>5</v>
      </c>
      <c r="AC29" s="2">
        <f>IFERROR(HLOOKUP("level",[2]VI3!$B:$B,MATCH(LOWER(SUBSTITUTE(HLOOKUP("vehicle",[1]pl!$C:$C,pos!AC30),"-","_")),[2]VI3!$A:$A,0)),)</f>
        <v>6</v>
      </c>
      <c r="AD29" s="2">
        <f>IFERROR(HLOOKUP("level",[2]VI3!$B:$B,MATCH(LOWER(SUBSTITUTE(HLOOKUP("vehicle",[1]pl!$C:$C,pos!AD30),"-","_")),[2]VI3!$A:$A,0)),)</f>
        <v>5</v>
      </c>
      <c r="AE29" s="2">
        <f>IFERROR(HLOOKUP("level",[2]VI3!$B:$B,MATCH(LOWER(SUBSTITUTE(HLOOKUP("vehicle",[1]pl!$C:$C,pos!AE30),"-","_")),[2]VI3!$A:$A,0)),)</f>
        <v>4</v>
      </c>
    </row>
    <row r="30" spans="1:31" s="2" customFormat="1" x14ac:dyDescent="0.25">
      <c r="A30" s="2">
        <f>IFERROR(HLOOKUP("level",[2]VI3!$B:$B,MATCH(LOWER(SUBSTITUTE(HLOOKUP("vehicle",[1]pl!$C:$C,pos!A31),"-","_")),[2]VI3!$A:$A,0)),)</f>
        <v>6</v>
      </c>
      <c r="B30" s="2">
        <f>IFERROR(HLOOKUP("level",[2]VI3!$B:$B,MATCH(LOWER(SUBSTITUTE(HLOOKUP("vehicle",[1]pl!$C:$C,pos!B31),"-","_")),[2]VI3!$A:$A,0)),)</f>
        <v>6</v>
      </c>
      <c r="C30" s="2">
        <f>IFERROR(HLOOKUP("level",[2]VI3!$B:$B,MATCH(LOWER(SUBSTITUTE(HLOOKUP("vehicle",[1]pl!$C:$C,pos!C31),"-","_")),[2]VI3!$A:$A,0)),)</f>
        <v>5</v>
      </c>
      <c r="D30" s="2">
        <f>IFERROR(HLOOKUP("level",[2]VI3!$B:$B,MATCH(LOWER(SUBSTITUTE(HLOOKUP("vehicle",[1]pl!$C:$C,pos!D31),"-","_")),[2]VI3!$A:$A,0)),)</f>
        <v>5</v>
      </c>
      <c r="E30" s="2">
        <f>IFERROR(HLOOKUP("level",[2]VI3!$B:$B,MATCH(LOWER(SUBSTITUTE(HLOOKUP("vehicle",[1]pl!$C:$C,pos!E31),"-","_")),[2]VI3!$A:$A,0)),)</f>
        <v>6</v>
      </c>
      <c r="F30" s="2">
        <f>IFERROR(HLOOKUP("level",[2]VI3!$B:$B,MATCH(LOWER(SUBSTITUTE(HLOOKUP("vehicle",[1]pl!$C:$C,pos!F31),"-","_")),[2]VI3!$A:$A,0)),)</f>
        <v>6</v>
      </c>
      <c r="G30" s="2">
        <f>IFERROR(HLOOKUP("level",[2]VI3!$B:$B,MATCH(LOWER(SUBSTITUTE(HLOOKUP("vehicle",[1]pl!$C:$C,pos!G31),"-","_")),[2]VI3!$A:$A,0)),)</f>
        <v>4</v>
      </c>
      <c r="H30" s="2">
        <f>IFERROR(HLOOKUP("level",[2]VI3!$B:$B,MATCH(LOWER(SUBSTITUTE(HLOOKUP("vehicle",[1]pl!$C:$C,pos!H31),"-","_")),[2]VI3!$A:$A,0)),)</f>
        <v>6</v>
      </c>
      <c r="I30" s="2">
        <f>IFERROR(HLOOKUP("level",[2]VI3!$B:$B,MATCH(LOWER(SUBSTITUTE(HLOOKUP("vehicle",[1]pl!$C:$C,pos!I31),"-","_")),[2]VI3!$A:$A,0)),)</f>
        <v>6</v>
      </c>
      <c r="J30" s="2">
        <f>IFERROR(HLOOKUP("level",[2]VI3!$B:$B,MATCH(LOWER(SUBSTITUTE(HLOOKUP("vehicle",[1]pl!$C:$C,pos!J31),"-","_")),[2]VI3!$A:$A,0)),)</f>
        <v>5</v>
      </c>
      <c r="K30" s="2">
        <f>IFERROR(HLOOKUP("level",[2]VI3!$B:$B,MATCH(LOWER(SUBSTITUTE(HLOOKUP("vehicle",[1]pl!$C:$C,pos!K31),"-","_")),[2]VI3!$A:$A,0)),)</f>
        <v>4</v>
      </c>
      <c r="L30" s="2">
        <f>IFERROR(HLOOKUP("level",[2]VI3!$B:$B,MATCH(LOWER(SUBSTITUTE(HLOOKUP("vehicle",[1]pl!$C:$C,pos!L31),"-","_")),[2]VI3!$A:$A,0)),)</f>
        <v>5</v>
      </c>
      <c r="M30" s="2">
        <f>IFERROR(HLOOKUP("level",[2]VI3!$B:$B,MATCH(LOWER(SUBSTITUTE(HLOOKUP("vehicle",[1]pl!$C:$C,pos!M31),"-","_")),[2]VI3!$A:$A,0)),)</f>
        <v>6</v>
      </c>
      <c r="N30" s="2">
        <f>IFERROR(HLOOKUP("level",[2]VI3!$B:$B,MATCH(LOWER(SUBSTITUTE(HLOOKUP("vehicle",[1]pl!$C:$C,pos!N31),"-","_")),[2]VI3!$A:$A,0)),)</f>
        <v>5</v>
      </c>
      <c r="O30" s="2">
        <f>IFERROR(HLOOKUP("level",[2]VI3!$B:$B,MATCH(LOWER(SUBSTITUTE(HLOOKUP("vehicle",[1]pl!$C:$C,pos!O31),"-","_")),[2]VI3!$A:$A,0)),)</f>
        <v>6</v>
      </c>
      <c r="Q30" s="2">
        <f>IFERROR(HLOOKUP("level",[2]VI3!$B:$B,MATCH(LOWER(SUBSTITUTE(HLOOKUP("vehicle",[1]pl!$C:$C,pos!Q31),"-","_")),[2]VI3!$A:$A,0)),)</f>
        <v>4</v>
      </c>
      <c r="R30" s="2">
        <f>IFERROR(HLOOKUP("level",[2]VI3!$B:$B,MATCH(LOWER(SUBSTITUTE(HLOOKUP("vehicle",[1]pl!$C:$C,pos!R31),"-","_")),[2]VI3!$A:$A,0)),)</f>
        <v>6</v>
      </c>
      <c r="S30" s="2">
        <f>IFERROR(HLOOKUP("level",[2]VI3!$B:$B,MATCH(LOWER(SUBSTITUTE(HLOOKUP("vehicle",[1]pl!$C:$C,pos!S31),"-","_")),[2]VI3!$A:$A,0)),)</f>
        <v>5</v>
      </c>
      <c r="T30" s="2">
        <f>IFERROR(HLOOKUP("level",[2]VI3!$B:$B,MATCH(LOWER(SUBSTITUTE(HLOOKUP("vehicle",[1]pl!$C:$C,pos!T31),"-","_")),[2]VI3!$A:$A,0)),)</f>
        <v>6</v>
      </c>
      <c r="U30" s="2">
        <f>IFERROR(HLOOKUP("level",[2]VI3!$B:$B,MATCH(LOWER(SUBSTITUTE(HLOOKUP("vehicle",[1]pl!$C:$C,pos!U31),"-","_")),[2]VI3!$A:$A,0)),)</f>
        <v>5</v>
      </c>
      <c r="V30" s="2">
        <f>IFERROR(HLOOKUP("level",[2]VI3!$B:$B,MATCH(LOWER(SUBSTITUTE(HLOOKUP("vehicle",[1]pl!$C:$C,pos!V31),"-","_")),[2]VI3!$A:$A,0)),)</f>
        <v>5</v>
      </c>
      <c r="W30" s="2">
        <f>IFERROR(HLOOKUP("level",[2]VI3!$B:$B,MATCH(LOWER(SUBSTITUTE(HLOOKUP("vehicle",[1]pl!$C:$C,pos!W31),"-","_")),[2]VI3!$A:$A,0)),)</f>
        <v>5</v>
      </c>
      <c r="X30" s="2">
        <f>IFERROR(HLOOKUP("level",[2]VI3!$B:$B,MATCH(LOWER(SUBSTITUTE(HLOOKUP("vehicle",[1]pl!$C:$C,pos!X31),"-","_")),[2]VI3!$A:$A,0)),)</f>
        <v>5</v>
      </c>
      <c r="Y30" s="2">
        <f>IFERROR(HLOOKUP("level",[2]VI3!$B:$B,MATCH(LOWER(SUBSTITUTE(HLOOKUP("vehicle",[1]pl!$C:$C,pos!Y31),"-","_")),[2]VI3!$A:$A,0)),)</f>
        <v>6</v>
      </c>
      <c r="Z30" s="2">
        <f>IFERROR(HLOOKUP("level",[2]VI3!$B:$B,MATCH(LOWER(SUBSTITUTE(HLOOKUP("vehicle",[1]pl!$C:$C,pos!Z31),"-","_")),[2]VI3!$A:$A,0)),)</f>
        <v>6</v>
      </c>
      <c r="AA30" s="2">
        <f>IFERROR(HLOOKUP("level",[2]VI3!$B:$B,MATCH(LOWER(SUBSTITUTE(HLOOKUP("vehicle",[1]pl!$C:$C,pos!AA31),"-","_")),[2]VI3!$A:$A,0)),)</f>
        <v>5</v>
      </c>
      <c r="AB30" s="2">
        <f>IFERROR(HLOOKUP("level",[2]VI3!$B:$B,MATCH(LOWER(SUBSTITUTE(HLOOKUP("vehicle",[1]pl!$C:$C,pos!AB31),"-","_")),[2]VI3!$A:$A,0)),)</f>
        <v>5</v>
      </c>
      <c r="AC30" s="2">
        <f>IFERROR(HLOOKUP("level",[2]VI3!$B:$B,MATCH(LOWER(SUBSTITUTE(HLOOKUP("vehicle",[1]pl!$C:$C,pos!AC31),"-","_")),[2]VI3!$A:$A,0)),)</f>
        <v>6</v>
      </c>
      <c r="AD30" s="2">
        <f>IFERROR(HLOOKUP("level",[2]VI3!$B:$B,MATCH(LOWER(SUBSTITUTE(HLOOKUP("vehicle",[1]pl!$C:$C,pos!AD31),"-","_")),[2]VI3!$A:$A,0)),)</f>
        <v>6</v>
      </c>
      <c r="AE30" s="2">
        <f>IFERROR(HLOOKUP("level",[2]VI3!$B:$B,MATCH(LOWER(SUBSTITUTE(HLOOKUP("vehicle",[1]pl!$C:$C,pos!AE31),"-","_")),[2]VI3!$A:$A,0)),)</f>
        <v>4</v>
      </c>
    </row>
    <row r="31" spans="1:31" s="2" customFormat="1" x14ac:dyDescent="0.25">
      <c r="A31" s="2">
        <f>IFERROR(HLOOKUP("level",[2]VI3!$B:$B,MATCH(LOWER(SUBSTITUTE(HLOOKUP("vehicle",[1]pl!$C:$C,pos!A32),"-","_")),[2]VI3!$A:$A,0)),)</f>
        <v>5</v>
      </c>
      <c r="B31" s="2">
        <f>IFERROR(HLOOKUP("level",[2]VI3!$B:$B,MATCH(LOWER(SUBSTITUTE(HLOOKUP("vehicle",[1]pl!$C:$C,pos!B32),"-","_")),[2]VI3!$A:$A,0)),)</f>
        <v>4</v>
      </c>
      <c r="C31" s="2">
        <f>IFERROR(HLOOKUP("level",[2]VI3!$B:$B,MATCH(LOWER(SUBSTITUTE(HLOOKUP("vehicle",[1]pl!$C:$C,pos!C32),"-","_")),[2]VI3!$A:$A,0)),)</f>
        <v>5</v>
      </c>
      <c r="D31" s="2">
        <f>IFERROR(HLOOKUP("level",[2]VI3!$B:$B,MATCH(LOWER(SUBSTITUTE(HLOOKUP("vehicle",[1]pl!$C:$C,pos!D32),"-","_")),[2]VI3!$A:$A,0)),)</f>
        <v>5</v>
      </c>
      <c r="E31" s="2">
        <f>IFERROR(HLOOKUP("level",[2]VI3!$B:$B,MATCH(LOWER(SUBSTITUTE(HLOOKUP("vehicle",[1]pl!$C:$C,pos!E32),"-","_")),[2]VI3!$A:$A,0)),)</f>
        <v>3</v>
      </c>
      <c r="F31" s="2">
        <f>IFERROR(HLOOKUP("level",[2]VI3!$B:$B,MATCH(LOWER(SUBSTITUTE(HLOOKUP("vehicle",[1]pl!$C:$C,pos!F32),"-","_")),[2]VI3!$A:$A,0)),)</f>
        <v>4</v>
      </c>
      <c r="G31" s="2">
        <f>IFERROR(HLOOKUP("level",[2]VI3!$B:$B,MATCH(LOWER(SUBSTITUTE(HLOOKUP("vehicle",[1]pl!$C:$C,pos!G32),"-","_")),[2]VI3!$A:$A,0)),)</f>
        <v>3</v>
      </c>
      <c r="H31" s="2">
        <f>IFERROR(HLOOKUP("level",[2]VI3!$B:$B,MATCH(LOWER(SUBSTITUTE(HLOOKUP("vehicle",[1]pl!$C:$C,pos!H32),"-","_")),[2]VI3!$A:$A,0)),)</f>
        <v>5</v>
      </c>
      <c r="I31" s="2">
        <f>IFERROR(HLOOKUP("level",[2]VI3!$B:$B,MATCH(LOWER(SUBSTITUTE(HLOOKUP("vehicle",[1]pl!$C:$C,pos!I32),"-","_")),[2]VI3!$A:$A,0)),)</f>
        <v>5</v>
      </c>
      <c r="J31" s="2">
        <f>IFERROR(HLOOKUP("level",[2]VI3!$B:$B,MATCH(LOWER(SUBSTITUTE(HLOOKUP("vehicle",[1]pl!$C:$C,pos!J32),"-","_")),[2]VI3!$A:$A,0)),)</f>
        <v>4</v>
      </c>
      <c r="K31" s="2">
        <f>IFERROR(HLOOKUP("level",[2]VI3!$B:$B,MATCH(LOWER(SUBSTITUTE(HLOOKUP("vehicle",[1]pl!$C:$C,pos!K32),"-","_")),[2]VI3!$A:$A,0)),)</f>
        <v>4</v>
      </c>
      <c r="L31" s="2">
        <f>IFERROR(HLOOKUP("level",[2]VI3!$B:$B,MATCH(LOWER(SUBSTITUTE(HLOOKUP("vehicle",[1]pl!$C:$C,pos!L32),"-","_")),[2]VI3!$A:$A,0)),)</f>
        <v>4</v>
      </c>
      <c r="M31" s="2">
        <f>IFERROR(HLOOKUP("level",[2]VI3!$B:$B,MATCH(LOWER(SUBSTITUTE(HLOOKUP("vehicle",[1]pl!$C:$C,pos!M32),"-","_")),[2]VI3!$A:$A,0)),)</f>
        <v>3</v>
      </c>
      <c r="N31" s="2">
        <f>IFERROR(HLOOKUP("level",[2]VI3!$B:$B,MATCH(LOWER(SUBSTITUTE(HLOOKUP("vehicle",[1]pl!$C:$C,pos!N32),"-","_")),[2]VI3!$A:$A,0)),)</f>
        <v>4</v>
      </c>
      <c r="O31" s="2">
        <f>IFERROR(HLOOKUP("level",[2]VI3!$B:$B,MATCH(LOWER(SUBSTITUTE(HLOOKUP("vehicle",[1]pl!$C:$C,pos!O32),"-","_")),[2]VI3!$A:$A,0)),)</f>
        <v>3</v>
      </c>
      <c r="Q31" s="2">
        <f>IFERROR(HLOOKUP("level",[2]VI3!$B:$B,MATCH(LOWER(SUBSTITUTE(HLOOKUP("vehicle",[1]pl!$C:$C,pos!Q32),"-","_")),[2]VI3!$A:$A,0)),)</f>
        <v>4</v>
      </c>
      <c r="R31" s="2">
        <f>IFERROR(HLOOKUP("level",[2]VI3!$B:$B,MATCH(LOWER(SUBSTITUTE(HLOOKUP("vehicle",[1]pl!$C:$C,pos!R32),"-","_")),[2]VI3!$A:$A,0)),)</f>
        <v>5</v>
      </c>
      <c r="S31" s="2">
        <f>IFERROR(HLOOKUP("level",[2]VI3!$B:$B,MATCH(LOWER(SUBSTITUTE(HLOOKUP("vehicle",[1]pl!$C:$C,pos!S32),"-","_")),[2]VI3!$A:$A,0)),)</f>
        <v>5</v>
      </c>
      <c r="T31" s="2">
        <f>IFERROR(HLOOKUP("level",[2]VI3!$B:$B,MATCH(LOWER(SUBSTITUTE(HLOOKUP("vehicle",[1]pl!$C:$C,pos!T32),"-","_")),[2]VI3!$A:$A,0)),)</f>
        <v>3</v>
      </c>
      <c r="U31" s="2">
        <f>IFERROR(HLOOKUP("level",[2]VI3!$B:$B,MATCH(LOWER(SUBSTITUTE(HLOOKUP("vehicle",[1]pl!$C:$C,pos!U32),"-","_")),[2]VI3!$A:$A,0)),)</f>
        <v>5</v>
      </c>
      <c r="V31" s="2">
        <f>IFERROR(HLOOKUP("level",[2]VI3!$B:$B,MATCH(LOWER(SUBSTITUTE(HLOOKUP("vehicle",[1]pl!$C:$C,pos!V32),"-","_")),[2]VI3!$A:$A,0)),)</f>
        <v>4</v>
      </c>
      <c r="W31" s="2">
        <f>IFERROR(HLOOKUP("level",[2]VI3!$B:$B,MATCH(LOWER(SUBSTITUTE(HLOOKUP("vehicle",[1]pl!$C:$C,pos!W32),"-","_")),[2]VI3!$A:$A,0)),)</f>
        <v>3</v>
      </c>
      <c r="X31" s="2">
        <f>IFERROR(HLOOKUP("level",[2]VI3!$B:$B,MATCH(LOWER(SUBSTITUTE(HLOOKUP("vehicle",[1]pl!$C:$C,pos!X32),"-","_")),[2]VI3!$A:$A,0)),)</f>
        <v>5</v>
      </c>
      <c r="Y31" s="2">
        <f>IFERROR(HLOOKUP("level",[2]VI3!$B:$B,MATCH(LOWER(SUBSTITUTE(HLOOKUP("vehicle",[1]pl!$C:$C,pos!Y32),"-","_")),[2]VI3!$A:$A,0)),)</f>
        <v>3</v>
      </c>
      <c r="Z31" s="2">
        <f>IFERROR(HLOOKUP("level",[2]VI3!$B:$B,MATCH(LOWER(SUBSTITUTE(HLOOKUP("vehicle",[1]pl!$C:$C,pos!Z32),"-","_")),[2]VI3!$A:$A,0)),)</f>
        <v>4</v>
      </c>
      <c r="AA31" s="2">
        <f>IFERROR(HLOOKUP("level",[2]VI3!$B:$B,MATCH(LOWER(SUBSTITUTE(HLOOKUP("vehicle",[1]pl!$C:$C,pos!AA32),"-","_")),[2]VI3!$A:$A,0)),)</f>
        <v>4</v>
      </c>
      <c r="AB31" s="2">
        <f>IFERROR(HLOOKUP("level",[2]VI3!$B:$B,MATCH(LOWER(SUBSTITUTE(HLOOKUP("vehicle",[1]pl!$C:$C,pos!AB32),"-","_")),[2]VI3!$A:$A,0)),)</f>
        <v>5</v>
      </c>
      <c r="AC31" s="2">
        <f>IFERROR(HLOOKUP("level",[2]VI3!$B:$B,MATCH(LOWER(SUBSTITUTE(HLOOKUP("vehicle",[1]pl!$C:$C,pos!AC32),"-","_")),[2]VI3!$A:$A,0)),)</f>
        <v>5</v>
      </c>
      <c r="AD31" s="2">
        <f>IFERROR(HLOOKUP("level",[2]VI3!$B:$B,MATCH(LOWER(SUBSTITUTE(HLOOKUP("vehicle",[1]pl!$C:$C,pos!AD32),"-","_")),[2]VI3!$A:$A,0)),)</f>
        <v>4</v>
      </c>
      <c r="AE31" s="2">
        <f>IFERROR(HLOOKUP("level",[2]VI3!$B:$B,MATCH(LOWER(SUBSTITUTE(HLOOKUP("vehicle",[1]pl!$C:$C,pos!AE32),"-","_")),[2]VI3!$A:$A,0)),)</f>
        <v>3</v>
      </c>
    </row>
    <row r="32" spans="1:31" s="2" customFormat="1" x14ac:dyDescent="0.25">
      <c r="A32" s="2">
        <f>IFERROR(HLOOKUP("level",[2]VI3!$B:$B,MATCH(LOWER(SUBSTITUTE(HLOOKUP("vehicle",[1]pl!$C:$C,pos!A33),"-","_")),[2]VI3!$A:$A,0)),)</f>
        <v>4</v>
      </c>
      <c r="B32" s="2">
        <f>IFERROR(HLOOKUP("level",[2]VI3!$B:$B,MATCH(LOWER(SUBSTITUTE(HLOOKUP("vehicle",[1]pl!$C:$C,pos!B33),"-","_")),[2]VI3!$A:$A,0)),)</f>
        <v>4</v>
      </c>
      <c r="C32" s="2">
        <f>IFERROR(HLOOKUP("level",[2]VI3!$B:$B,MATCH(LOWER(SUBSTITUTE(HLOOKUP("vehicle",[1]pl!$C:$C,pos!C33),"-","_")),[2]VI3!$A:$A,0)),)</f>
        <v>5</v>
      </c>
      <c r="D32" s="2">
        <f>IFERROR(HLOOKUP("level",[2]VI3!$B:$B,MATCH(LOWER(SUBSTITUTE(HLOOKUP("vehicle",[1]pl!$C:$C,pos!D33),"-","_")),[2]VI3!$A:$A,0)),)</f>
        <v>4</v>
      </c>
      <c r="E32" s="2">
        <f>IFERROR(HLOOKUP("level",[2]VI3!$B:$B,MATCH(LOWER(SUBSTITUTE(HLOOKUP("vehicle",[1]pl!$C:$C,pos!E33),"-","_")),[2]VI3!$A:$A,0)),)</f>
        <v>3</v>
      </c>
      <c r="F32" s="2">
        <f>IFERROR(HLOOKUP("level",[2]VI3!$B:$B,MATCH(LOWER(SUBSTITUTE(HLOOKUP("vehicle",[1]pl!$C:$C,pos!F33),"-","_")),[2]VI3!$A:$A,0)),)</f>
        <v>5</v>
      </c>
      <c r="G32" s="2">
        <f>IFERROR(HLOOKUP("level",[2]VI3!$B:$B,MATCH(LOWER(SUBSTITUTE(HLOOKUP("vehicle",[1]pl!$C:$C,pos!G33),"-","_")),[2]VI3!$A:$A,0)),)</f>
        <v>6</v>
      </c>
      <c r="H32" s="2">
        <f>IFERROR(HLOOKUP("level",[2]VI3!$B:$B,MATCH(LOWER(SUBSTITUTE(HLOOKUP("vehicle",[1]pl!$C:$C,pos!H33),"-","_")),[2]VI3!$A:$A,0)),)</f>
        <v>6</v>
      </c>
      <c r="I32" s="2">
        <f>IFERROR(HLOOKUP("level",[2]VI3!$B:$B,MATCH(LOWER(SUBSTITUTE(HLOOKUP("vehicle",[1]pl!$C:$C,pos!I33),"-","_")),[2]VI3!$A:$A,0)),)</f>
        <v>5</v>
      </c>
      <c r="J32" s="2">
        <f>IFERROR(HLOOKUP("level",[2]VI3!$B:$B,MATCH(LOWER(SUBSTITUTE(HLOOKUP("vehicle",[1]pl!$C:$C,pos!J33),"-","_")),[2]VI3!$A:$A,0)),)</f>
        <v>5</v>
      </c>
      <c r="K32" s="2">
        <f>IFERROR(HLOOKUP("level",[2]VI3!$B:$B,MATCH(LOWER(SUBSTITUTE(HLOOKUP("vehicle",[1]pl!$C:$C,pos!K33),"-","_")),[2]VI3!$A:$A,0)),)</f>
        <v>5</v>
      </c>
      <c r="L32" s="2">
        <f>IFERROR(HLOOKUP("level",[2]VI3!$B:$B,MATCH(LOWER(SUBSTITUTE(HLOOKUP("vehicle",[1]pl!$C:$C,pos!L33),"-","_")),[2]VI3!$A:$A,0)),)</f>
        <v>6</v>
      </c>
      <c r="M32" s="2">
        <f>IFERROR(HLOOKUP("level",[2]VI3!$B:$B,MATCH(LOWER(SUBSTITUTE(HLOOKUP("vehicle",[1]pl!$C:$C,pos!M33),"-","_")),[2]VI3!$A:$A,0)),)</f>
        <v>3</v>
      </c>
      <c r="N32" s="2">
        <f>IFERROR(HLOOKUP("level",[2]VI3!$B:$B,MATCH(LOWER(SUBSTITUTE(HLOOKUP("vehicle",[1]pl!$C:$C,pos!N33),"-","_")),[2]VI3!$A:$A,0)),)</f>
        <v>6</v>
      </c>
      <c r="O32" s="2">
        <f>IFERROR(HLOOKUP("level",[2]VI3!$B:$B,MATCH(LOWER(SUBSTITUTE(HLOOKUP("vehicle",[1]pl!$C:$C,pos!O33),"-","_")),[2]VI3!$A:$A,0)),)</f>
        <v>4</v>
      </c>
      <c r="Q32" s="2">
        <f>IFERROR(HLOOKUP("level",[2]VI3!$B:$B,MATCH(LOWER(SUBSTITUTE(HLOOKUP("vehicle",[1]pl!$C:$C,pos!Q33),"-","_")),[2]VI3!$A:$A,0)),)</f>
        <v>4</v>
      </c>
      <c r="R32" s="2">
        <f>IFERROR(HLOOKUP("level",[2]VI3!$B:$B,MATCH(LOWER(SUBSTITUTE(HLOOKUP("vehicle",[1]pl!$C:$C,pos!R33),"-","_")),[2]VI3!$A:$A,0)),)</f>
        <v>5</v>
      </c>
      <c r="S32" s="2">
        <f>IFERROR(HLOOKUP("level",[2]VI3!$B:$B,MATCH(LOWER(SUBSTITUTE(HLOOKUP("vehicle",[1]pl!$C:$C,pos!S33),"-","_")),[2]VI3!$A:$A,0)),)</f>
        <v>6</v>
      </c>
      <c r="T32" s="2">
        <f>IFERROR(HLOOKUP("level",[2]VI3!$B:$B,MATCH(LOWER(SUBSTITUTE(HLOOKUP("vehicle",[1]pl!$C:$C,pos!T33),"-","_")),[2]VI3!$A:$A,0)),)</f>
        <v>3</v>
      </c>
      <c r="U32" s="2">
        <f>IFERROR(HLOOKUP("level",[2]VI3!$B:$B,MATCH(LOWER(SUBSTITUTE(HLOOKUP("vehicle",[1]pl!$C:$C,pos!U33),"-","_")),[2]VI3!$A:$A,0)),)</f>
        <v>6</v>
      </c>
      <c r="V32" s="2">
        <f>IFERROR(HLOOKUP("level",[2]VI3!$B:$B,MATCH(LOWER(SUBSTITUTE(HLOOKUP("vehicle",[1]pl!$C:$C,pos!V33),"-","_")),[2]VI3!$A:$A,0)),)</f>
        <v>5</v>
      </c>
      <c r="W32" s="2">
        <f>IFERROR(HLOOKUP("level",[2]VI3!$B:$B,MATCH(LOWER(SUBSTITUTE(HLOOKUP("vehicle",[1]pl!$C:$C,pos!W33),"-","_")),[2]VI3!$A:$A,0)),)</f>
        <v>6</v>
      </c>
      <c r="X32" s="2">
        <f>IFERROR(HLOOKUP("level",[2]VI3!$B:$B,MATCH(LOWER(SUBSTITUTE(HLOOKUP("vehicle",[1]pl!$C:$C,pos!X33),"-","_")),[2]VI3!$A:$A,0)),)</f>
        <v>5</v>
      </c>
      <c r="Y32" s="2">
        <f>IFERROR(HLOOKUP("level",[2]VI3!$B:$B,MATCH(LOWER(SUBSTITUTE(HLOOKUP("vehicle",[1]pl!$C:$C,pos!Y33),"-","_")),[2]VI3!$A:$A,0)),)</f>
        <v>5</v>
      </c>
      <c r="Z32" s="2">
        <f>IFERROR(HLOOKUP("level",[2]VI3!$B:$B,MATCH(LOWER(SUBSTITUTE(HLOOKUP("vehicle",[1]pl!$C:$C,pos!Z33),"-","_")),[2]VI3!$A:$A,0)),)</f>
        <v>4</v>
      </c>
      <c r="AA32" s="2">
        <f>IFERROR(HLOOKUP("level",[2]VI3!$B:$B,MATCH(LOWER(SUBSTITUTE(HLOOKUP("vehicle",[1]pl!$C:$C,pos!AA33),"-","_")),[2]VI3!$A:$A,0)),)</f>
        <v>4</v>
      </c>
      <c r="AB32" s="2">
        <f>IFERROR(HLOOKUP("level",[2]VI3!$B:$B,MATCH(LOWER(SUBSTITUTE(HLOOKUP("vehicle",[1]pl!$C:$C,pos!AB33),"-","_")),[2]VI3!$A:$A,0)),)</f>
        <v>5</v>
      </c>
      <c r="AC32" s="2">
        <f>IFERROR(HLOOKUP("level",[2]VI3!$B:$B,MATCH(LOWER(SUBSTITUTE(HLOOKUP("vehicle",[1]pl!$C:$C,pos!AC33),"-","_")),[2]VI3!$A:$A,0)),)</f>
        <v>3</v>
      </c>
      <c r="AD32" s="2">
        <f>IFERROR(HLOOKUP("level",[2]VI3!$B:$B,MATCH(LOWER(SUBSTITUTE(HLOOKUP("vehicle",[1]pl!$C:$C,pos!AD33),"-","_")),[2]VI3!$A:$A,0)),)</f>
        <v>6</v>
      </c>
      <c r="AE32" s="2">
        <f>IFERROR(HLOOKUP("level",[2]VI3!$B:$B,MATCH(LOWER(SUBSTITUTE(HLOOKUP("vehicle",[1]pl!$C:$C,pos!AE33),"-","_")),[2]VI3!$A:$A,0)),)</f>
        <v>5</v>
      </c>
    </row>
    <row r="33" spans="1:31" s="2" customFormat="1" x14ac:dyDescent="0.25">
      <c r="A33" s="2">
        <f>IFERROR(HLOOKUP("level",[2]VI3!$B:$B,MATCH(LOWER(SUBSTITUTE(HLOOKUP("vehicle",[1]pl!$C:$C,pos!A34),"-","_")),[2]VI3!$A:$A,0)),)</f>
        <v>5</v>
      </c>
      <c r="B33" s="2">
        <f>IFERROR(HLOOKUP("level",[2]VI3!$B:$B,MATCH(LOWER(SUBSTITUTE(HLOOKUP("vehicle",[1]pl!$C:$C,pos!B34),"-","_")),[2]VI3!$A:$A,0)),)</f>
        <v>5</v>
      </c>
      <c r="C33" s="2">
        <f>IFERROR(HLOOKUP("level",[2]VI3!$B:$B,MATCH(LOWER(SUBSTITUTE(HLOOKUP("vehicle",[1]pl!$C:$C,pos!C34),"-","_")),[2]VI3!$A:$A,0)),)</f>
        <v>5</v>
      </c>
      <c r="D33" s="2">
        <f>IFERROR(HLOOKUP("level",[2]VI3!$B:$B,MATCH(LOWER(SUBSTITUTE(HLOOKUP("vehicle",[1]pl!$C:$C,pos!D34),"-","_")),[2]VI3!$A:$A,0)),)</f>
        <v>3</v>
      </c>
      <c r="E33" s="2">
        <f>IFERROR(HLOOKUP("level",[2]VI3!$B:$B,MATCH(LOWER(SUBSTITUTE(HLOOKUP("vehicle",[1]pl!$C:$C,pos!E34),"-","_")),[2]VI3!$A:$A,0)),)</f>
        <v>4</v>
      </c>
      <c r="F33" s="2">
        <f>IFERROR(HLOOKUP("level",[2]VI3!$B:$B,MATCH(LOWER(SUBSTITUTE(HLOOKUP("vehicle",[1]pl!$C:$C,pos!F34),"-","_")),[2]VI3!$A:$A,0)),)</f>
        <v>5</v>
      </c>
      <c r="G33" s="2">
        <f>IFERROR(HLOOKUP("level",[2]VI3!$B:$B,MATCH(LOWER(SUBSTITUTE(HLOOKUP("vehicle",[1]pl!$C:$C,pos!G34),"-","_")),[2]VI3!$A:$A,0)),)</f>
        <v>5</v>
      </c>
      <c r="H33" s="2">
        <f>IFERROR(HLOOKUP("level",[2]VI3!$B:$B,MATCH(LOWER(SUBSTITUTE(HLOOKUP("vehicle",[1]pl!$C:$C,pos!H34),"-","_")),[2]VI3!$A:$A,0)),)</f>
        <v>4</v>
      </c>
      <c r="I33" s="2">
        <f>IFERROR(HLOOKUP("level",[2]VI3!$B:$B,MATCH(LOWER(SUBSTITUTE(HLOOKUP("vehicle",[1]pl!$C:$C,pos!I34),"-","_")),[2]VI3!$A:$A,0)),)</f>
        <v>4</v>
      </c>
      <c r="J33" s="2">
        <f>IFERROR(HLOOKUP("level",[2]VI3!$B:$B,MATCH(LOWER(SUBSTITUTE(HLOOKUP("vehicle",[1]pl!$C:$C,pos!J34),"-","_")),[2]VI3!$A:$A,0)),)</f>
        <v>4</v>
      </c>
      <c r="K33" s="2">
        <f>IFERROR(HLOOKUP("level",[2]VI3!$B:$B,MATCH(LOWER(SUBSTITUTE(HLOOKUP("vehicle",[1]pl!$C:$C,pos!K34),"-","_")),[2]VI3!$A:$A,0)),)</f>
        <v>4</v>
      </c>
      <c r="L33" s="2">
        <f>IFERROR(HLOOKUP("level",[2]VI3!$B:$B,MATCH(LOWER(SUBSTITUTE(HLOOKUP("vehicle",[1]pl!$C:$C,pos!L34),"-","_")),[2]VI3!$A:$A,0)),)</f>
        <v>5</v>
      </c>
      <c r="M33" s="2">
        <f>IFERROR(HLOOKUP("level",[2]VI3!$B:$B,MATCH(LOWER(SUBSTITUTE(HLOOKUP("vehicle",[1]pl!$C:$C,pos!M34),"-","_")),[2]VI3!$A:$A,0)),)</f>
        <v>3</v>
      </c>
      <c r="N33" s="2">
        <f>IFERROR(HLOOKUP("level",[2]VI3!$B:$B,MATCH(LOWER(SUBSTITUTE(HLOOKUP("vehicle",[1]pl!$C:$C,pos!N34),"-","_")),[2]VI3!$A:$A,0)),)</f>
        <v>4</v>
      </c>
      <c r="O33" s="2">
        <f>IFERROR(HLOOKUP("level",[2]VI3!$B:$B,MATCH(LOWER(SUBSTITUTE(HLOOKUP("vehicle",[1]pl!$C:$C,pos!O34),"-","_")),[2]VI3!$A:$A,0)),)</f>
        <v>4</v>
      </c>
      <c r="Q33" s="2">
        <f>IFERROR(HLOOKUP("level",[2]VI3!$B:$B,MATCH(LOWER(SUBSTITUTE(HLOOKUP("vehicle",[1]pl!$C:$C,pos!Q34),"-","_")),[2]VI3!$A:$A,0)),)</f>
        <v>4</v>
      </c>
      <c r="R33" s="2">
        <f>IFERROR(HLOOKUP("level",[2]VI3!$B:$B,MATCH(LOWER(SUBSTITUTE(HLOOKUP("vehicle",[1]pl!$C:$C,pos!R34),"-","_")),[2]VI3!$A:$A,0)),)</f>
        <v>3</v>
      </c>
      <c r="S33" s="2">
        <f>IFERROR(HLOOKUP("level",[2]VI3!$B:$B,MATCH(LOWER(SUBSTITUTE(HLOOKUP("vehicle",[1]pl!$C:$C,pos!S34),"-","_")),[2]VI3!$A:$A,0)),)</f>
        <v>4</v>
      </c>
      <c r="T33" s="2">
        <f>IFERROR(HLOOKUP("level",[2]VI3!$B:$B,MATCH(LOWER(SUBSTITUTE(HLOOKUP("vehicle",[1]pl!$C:$C,pos!T34),"-","_")),[2]VI3!$A:$A,0)),)</f>
        <v>4</v>
      </c>
      <c r="U33" s="2">
        <f>IFERROR(HLOOKUP("level",[2]VI3!$B:$B,MATCH(LOWER(SUBSTITUTE(HLOOKUP("vehicle",[1]pl!$C:$C,pos!U34),"-","_")),[2]VI3!$A:$A,0)),)</f>
        <v>5</v>
      </c>
      <c r="V33" s="2">
        <f>IFERROR(HLOOKUP("level",[2]VI3!$B:$B,MATCH(LOWER(SUBSTITUTE(HLOOKUP("vehicle",[1]pl!$C:$C,pos!V34),"-","_")),[2]VI3!$A:$A,0)),)</f>
        <v>4</v>
      </c>
      <c r="W33" s="2">
        <f>IFERROR(HLOOKUP("level",[2]VI3!$B:$B,MATCH(LOWER(SUBSTITUTE(HLOOKUP("vehicle",[1]pl!$C:$C,pos!W34),"-","_")),[2]VI3!$A:$A,0)),)</f>
        <v>5</v>
      </c>
      <c r="X33" s="2">
        <f>IFERROR(HLOOKUP("level",[2]VI3!$B:$B,MATCH(LOWER(SUBSTITUTE(HLOOKUP("vehicle",[1]pl!$C:$C,pos!X34),"-","_")),[2]VI3!$A:$A,0)),)</f>
        <v>3</v>
      </c>
      <c r="Y33" s="2">
        <f>IFERROR(HLOOKUP("level",[2]VI3!$B:$B,MATCH(LOWER(SUBSTITUTE(HLOOKUP("vehicle",[1]pl!$C:$C,pos!Y34),"-","_")),[2]VI3!$A:$A,0)),)</f>
        <v>5</v>
      </c>
      <c r="Z33" s="2">
        <f>IFERROR(HLOOKUP("level",[2]VI3!$B:$B,MATCH(LOWER(SUBSTITUTE(HLOOKUP("vehicle",[1]pl!$C:$C,pos!Z34),"-","_")),[2]VI3!$A:$A,0)),)</f>
        <v>4</v>
      </c>
      <c r="AA33" s="2">
        <f>IFERROR(HLOOKUP("level",[2]VI3!$B:$B,MATCH(LOWER(SUBSTITUTE(HLOOKUP("vehicle",[1]pl!$C:$C,pos!AA34),"-","_")),[2]VI3!$A:$A,0)),)</f>
        <v>4</v>
      </c>
      <c r="AB33" s="2">
        <f>IFERROR(HLOOKUP("level",[2]VI3!$B:$B,MATCH(LOWER(SUBSTITUTE(HLOOKUP("vehicle",[1]pl!$C:$C,pos!AB34),"-","_")),[2]VI3!$A:$A,0)),)</f>
        <v>5</v>
      </c>
      <c r="AC33" s="2">
        <f>IFERROR(HLOOKUP("level",[2]VI3!$B:$B,MATCH(LOWER(SUBSTITUTE(HLOOKUP("vehicle",[1]pl!$C:$C,pos!AC34),"-","_")),[2]VI3!$A:$A,0)),)</f>
        <v>5</v>
      </c>
      <c r="AD33" s="2">
        <f>IFERROR(HLOOKUP("level",[2]VI3!$B:$B,MATCH(LOWER(SUBSTITUTE(HLOOKUP("vehicle",[1]pl!$C:$C,pos!AD34),"-","_")),[2]VI3!$A:$A,0)),)</f>
        <v>5</v>
      </c>
      <c r="AE33" s="2">
        <f>IFERROR(HLOOKUP("level",[2]VI3!$B:$B,MATCH(LOWER(SUBSTITUTE(HLOOKUP("vehicle",[1]pl!$C:$C,pos!AE34),"-","_")),[2]VI3!$A:$A,0)),)</f>
        <v>4</v>
      </c>
    </row>
    <row r="34" spans="1:31" s="2" customFormat="1" x14ac:dyDescent="0.25">
      <c r="A34" s="2">
        <f>IFERROR(HLOOKUP("level",[2]VI3!$B:$B,MATCH(LOWER(SUBSTITUTE(HLOOKUP("vehicle",[1]pl!$C:$C,pos!A35),"-","_")),[2]VI3!$A:$A,0)),)</f>
        <v>4</v>
      </c>
      <c r="B34" s="2">
        <f>IFERROR(HLOOKUP("level",[2]VI3!$B:$B,MATCH(LOWER(SUBSTITUTE(HLOOKUP("vehicle",[1]pl!$C:$C,pos!B35),"-","_")),[2]VI3!$A:$A,0)),)</f>
        <v>3</v>
      </c>
      <c r="C34" s="2">
        <f>IFERROR(HLOOKUP("level",[2]VI3!$B:$B,MATCH(LOWER(SUBSTITUTE(HLOOKUP("vehicle",[1]pl!$C:$C,pos!C35),"-","_")),[2]VI3!$A:$A,0)),)</f>
        <v>3</v>
      </c>
      <c r="D34" s="2">
        <f>IFERROR(HLOOKUP("level",[2]VI3!$B:$B,MATCH(LOWER(SUBSTITUTE(HLOOKUP("vehicle",[1]pl!$C:$C,pos!D35),"-","_")),[2]VI3!$A:$A,0)),)</f>
        <v>5</v>
      </c>
      <c r="E34" s="2">
        <f>IFERROR(HLOOKUP("level",[2]VI3!$B:$B,MATCH(LOWER(SUBSTITUTE(HLOOKUP("vehicle",[1]pl!$C:$C,pos!E35),"-","_")),[2]VI3!$A:$A,0)),)</f>
        <v>4</v>
      </c>
      <c r="F34" s="2">
        <f>IFERROR(HLOOKUP("level",[2]VI3!$B:$B,MATCH(LOWER(SUBSTITUTE(HLOOKUP("vehicle",[1]pl!$C:$C,pos!F35),"-","_")),[2]VI3!$A:$A,0)),)</f>
        <v>4</v>
      </c>
      <c r="G34" s="2">
        <f>IFERROR(HLOOKUP("level",[2]VI3!$B:$B,MATCH(LOWER(SUBSTITUTE(HLOOKUP("vehicle",[1]pl!$C:$C,pos!G35),"-","_")),[2]VI3!$A:$A,0)),)</f>
        <v>4</v>
      </c>
      <c r="H34" s="2">
        <f>IFERROR(HLOOKUP("level",[2]VI3!$B:$B,MATCH(LOWER(SUBSTITUTE(HLOOKUP("vehicle",[1]pl!$C:$C,pos!H35),"-","_")),[2]VI3!$A:$A,0)),)</f>
        <v>5</v>
      </c>
      <c r="I34" s="2">
        <f>IFERROR(HLOOKUP("level",[2]VI3!$B:$B,MATCH(LOWER(SUBSTITUTE(HLOOKUP("vehicle",[1]pl!$C:$C,pos!I35),"-","_")),[2]VI3!$A:$A,0)),)</f>
        <v>5</v>
      </c>
      <c r="J34" s="2">
        <f>IFERROR(HLOOKUP("level",[2]VI3!$B:$B,MATCH(LOWER(SUBSTITUTE(HLOOKUP("vehicle",[1]pl!$C:$C,pos!J35),"-","_")),[2]VI3!$A:$A,0)),)</f>
        <v>5</v>
      </c>
      <c r="K34" s="2">
        <f>IFERROR(HLOOKUP("level",[2]VI3!$B:$B,MATCH(LOWER(SUBSTITUTE(HLOOKUP("vehicle",[1]pl!$C:$C,pos!K35),"-","_")),[2]VI3!$A:$A,0)),)</f>
        <v>5</v>
      </c>
      <c r="L34" s="2">
        <f>IFERROR(HLOOKUP("level",[2]VI3!$B:$B,MATCH(LOWER(SUBSTITUTE(HLOOKUP("vehicle",[1]pl!$C:$C,pos!L35),"-","_")),[2]VI3!$A:$A,0)),)</f>
        <v>3</v>
      </c>
      <c r="M34" s="2">
        <f>IFERROR(HLOOKUP("level",[2]VI3!$B:$B,MATCH(LOWER(SUBSTITUTE(HLOOKUP("vehicle",[1]pl!$C:$C,pos!M35),"-","_")),[2]VI3!$A:$A,0)),)</f>
        <v>5</v>
      </c>
      <c r="N34" s="2">
        <f>IFERROR(HLOOKUP("level",[2]VI3!$B:$B,MATCH(LOWER(SUBSTITUTE(HLOOKUP("vehicle",[1]pl!$C:$C,pos!N35),"-","_")),[2]VI3!$A:$A,0)),)</f>
        <v>3</v>
      </c>
      <c r="O34" s="2">
        <f>IFERROR(HLOOKUP("level",[2]VI3!$B:$B,MATCH(LOWER(SUBSTITUTE(HLOOKUP("vehicle",[1]pl!$C:$C,pos!O35),"-","_")),[2]VI3!$A:$A,0)),)</f>
        <v>5</v>
      </c>
      <c r="Q34" s="2">
        <f>IFERROR(HLOOKUP("level",[2]VI3!$B:$B,MATCH(LOWER(SUBSTITUTE(HLOOKUP("vehicle",[1]pl!$C:$C,pos!Q35),"-","_")),[2]VI3!$A:$A,0)),)</f>
        <v>4</v>
      </c>
      <c r="R34" s="2">
        <f>IFERROR(HLOOKUP("level",[2]VI3!$B:$B,MATCH(LOWER(SUBSTITUTE(HLOOKUP("vehicle",[1]pl!$C:$C,pos!R35),"-","_")),[2]VI3!$A:$A,0)),)</f>
        <v>5</v>
      </c>
      <c r="S34" s="2">
        <f>IFERROR(HLOOKUP("level",[2]VI3!$B:$B,MATCH(LOWER(SUBSTITUTE(HLOOKUP("vehicle",[1]pl!$C:$C,pos!S35),"-","_")),[2]VI3!$A:$A,0)),)</f>
        <v>4</v>
      </c>
      <c r="T34" s="2">
        <f>IFERROR(HLOOKUP("level",[2]VI3!$B:$B,MATCH(LOWER(SUBSTITUTE(HLOOKUP("vehicle",[1]pl!$C:$C,pos!T35),"-","_")),[2]VI3!$A:$A,0)),)</f>
        <v>5</v>
      </c>
      <c r="U34" s="2">
        <f>IFERROR(HLOOKUP("level",[2]VI3!$B:$B,MATCH(LOWER(SUBSTITUTE(HLOOKUP("vehicle",[1]pl!$C:$C,pos!U35),"-","_")),[2]VI3!$A:$A,0)),)</f>
        <v>5</v>
      </c>
      <c r="V34" s="2">
        <f>IFERROR(HLOOKUP("level",[2]VI3!$B:$B,MATCH(LOWER(SUBSTITUTE(HLOOKUP("vehicle",[1]pl!$C:$C,pos!V35),"-","_")),[2]VI3!$A:$A,0)),)</f>
        <v>5</v>
      </c>
      <c r="W34" s="2">
        <f>IFERROR(HLOOKUP("level",[2]VI3!$B:$B,MATCH(LOWER(SUBSTITUTE(HLOOKUP("vehicle",[1]pl!$C:$C,pos!W35),"-","_")),[2]VI3!$A:$A,0)),)</f>
        <v>4</v>
      </c>
      <c r="X34" s="2">
        <f>IFERROR(HLOOKUP("level",[2]VI3!$B:$B,MATCH(LOWER(SUBSTITUTE(HLOOKUP("vehicle",[1]pl!$C:$C,pos!X35),"-","_")),[2]VI3!$A:$A,0)),)</f>
        <v>2</v>
      </c>
      <c r="Y34" s="2">
        <f>IFERROR(HLOOKUP("level",[2]VI3!$B:$B,MATCH(LOWER(SUBSTITUTE(HLOOKUP("vehicle",[1]pl!$C:$C,pos!Y35),"-","_")),[2]VI3!$A:$A,0)),)</f>
        <v>3</v>
      </c>
      <c r="Z34" s="2">
        <f>IFERROR(HLOOKUP("level",[2]VI3!$B:$B,MATCH(LOWER(SUBSTITUTE(HLOOKUP("vehicle",[1]pl!$C:$C,pos!Z35),"-","_")),[2]VI3!$A:$A,0)),)</f>
        <v>3</v>
      </c>
      <c r="AA34" s="2">
        <f>IFERROR(HLOOKUP("level",[2]VI3!$B:$B,MATCH(LOWER(SUBSTITUTE(HLOOKUP("vehicle",[1]pl!$C:$C,pos!AA35),"-","_")),[2]VI3!$A:$A,0)),)</f>
        <v>4</v>
      </c>
      <c r="AB34" s="2">
        <f>IFERROR(HLOOKUP("level",[2]VI3!$B:$B,MATCH(LOWER(SUBSTITUTE(HLOOKUP("vehicle",[1]pl!$C:$C,pos!AB35),"-","_")),[2]VI3!$A:$A,0)),)</f>
        <v>5</v>
      </c>
      <c r="AC34" s="2">
        <f>IFERROR(HLOOKUP("level",[2]VI3!$B:$B,MATCH(LOWER(SUBSTITUTE(HLOOKUP("vehicle",[1]pl!$C:$C,pos!AC35),"-","_")),[2]VI3!$A:$A,0)),)</f>
        <v>5</v>
      </c>
      <c r="AD34" s="2">
        <f>IFERROR(HLOOKUP("level",[2]VI3!$B:$B,MATCH(LOWER(SUBSTITUTE(HLOOKUP("vehicle",[1]pl!$C:$C,pos!AD35),"-","_")),[2]VI3!$A:$A,0)),)</f>
        <v>3</v>
      </c>
      <c r="AE34" s="2">
        <f>IFERROR(HLOOKUP("level",[2]VI3!$B:$B,MATCH(LOWER(SUBSTITUTE(HLOOKUP("vehicle",[1]pl!$C:$C,pos!AE35),"-","_")),[2]VI3!$A:$A,0)),)</f>
        <v>5</v>
      </c>
    </row>
    <row r="35" spans="1:31" s="2" customFormat="1" x14ac:dyDescent="0.25">
      <c r="A35" s="2">
        <f>IFERROR(HLOOKUP("level",[2]VI3!$B:$B,MATCH(LOWER(SUBSTITUTE(HLOOKUP("vehicle",[1]pl!$C:$C,pos!A36),"-","_")),[2]VI3!$A:$A,0)),)</f>
        <v>4</v>
      </c>
      <c r="B35" s="2">
        <f>IFERROR(HLOOKUP("level",[2]VI3!$B:$B,MATCH(LOWER(SUBSTITUTE(HLOOKUP("vehicle",[1]pl!$C:$C,pos!B36),"-","_")),[2]VI3!$A:$A,0)),)</f>
        <v>4</v>
      </c>
      <c r="C35" s="2">
        <f>IFERROR(HLOOKUP("level",[2]VI3!$B:$B,MATCH(LOWER(SUBSTITUTE(HLOOKUP("vehicle",[1]pl!$C:$C,pos!C36),"-","_")),[2]VI3!$A:$A,0)),)</f>
        <v>5</v>
      </c>
      <c r="D35" s="2">
        <f>IFERROR(HLOOKUP("level",[2]VI3!$B:$B,MATCH(LOWER(SUBSTITUTE(HLOOKUP("vehicle",[1]pl!$C:$C,pos!D36),"-","_")),[2]VI3!$A:$A,0)),)</f>
        <v>6</v>
      </c>
      <c r="E35" s="2">
        <f>IFERROR(HLOOKUP("level",[2]VI3!$B:$B,MATCH(LOWER(SUBSTITUTE(HLOOKUP("vehicle",[1]pl!$C:$C,pos!E36),"-","_")),[2]VI3!$A:$A,0)),)</f>
        <v>6</v>
      </c>
      <c r="F35" s="2">
        <f>IFERROR(HLOOKUP("level",[2]VI3!$B:$B,MATCH(LOWER(SUBSTITUTE(HLOOKUP("vehicle",[1]pl!$C:$C,pos!F36),"-","_")),[2]VI3!$A:$A,0)),)</f>
        <v>5</v>
      </c>
      <c r="G35" s="2">
        <f>IFERROR(HLOOKUP("level",[2]VI3!$B:$B,MATCH(LOWER(SUBSTITUTE(HLOOKUP("vehicle",[1]pl!$C:$C,pos!G36),"-","_")),[2]VI3!$A:$A,0)),)</f>
        <v>3</v>
      </c>
      <c r="H35" s="2">
        <f>IFERROR(HLOOKUP("level",[2]VI3!$B:$B,MATCH(LOWER(SUBSTITUTE(HLOOKUP("vehicle",[1]pl!$C:$C,pos!H36),"-","_")),[2]VI3!$A:$A,0)),)</f>
        <v>4</v>
      </c>
      <c r="I35" s="2">
        <f>IFERROR(HLOOKUP("level",[2]VI3!$B:$B,MATCH(LOWER(SUBSTITUTE(HLOOKUP("vehicle",[1]pl!$C:$C,pos!I36),"-","_")),[2]VI3!$A:$A,0)),)</f>
        <v>5</v>
      </c>
      <c r="J35" s="2">
        <f>IFERROR(HLOOKUP("level",[2]VI3!$B:$B,MATCH(LOWER(SUBSTITUTE(HLOOKUP("vehicle",[1]pl!$C:$C,pos!J36),"-","_")),[2]VI3!$A:$A,0)),)</f>
        <v>6</v>
      </c>
      <c r="K35" s="2">
        <f>IFERROR(HLOOKUP("level",[2]VI3!$B:$B,MATCH(LOWER(SUBSTITUTE(HLOOKUP("vehicle",[1]pl!$C:$C,pos!K36),"-","_")),[2]VI3!$A:$A,0)),)</f>
        <v>4</v>
      </c>
      <c r="L35" s="2">
        <f>IFERROR(HLOOKUP("level",[2]VI3!$B:$B,MATCH(LOWER(SUBSTITUTE(HLOOKUP("vehicle",[1]pl!$C:$C,pos!L36),"-","_")),[2]VI3!$A:$A,0)),)</f>
        <v>6</v>
      </c>
      <c r="M35" s="2">
        <f>IFERROR(HLOOKUP("level",[2]VI3!$B:$B,MATCH(LOWER(SUBSTITUTE(HLOOKUP("vehicle",[1]pl!$C:$C,pos!M36),"-","_")),[2]VI3!$A:$A,0)),)</f>
        <v>6</v>
      </c>
      <c r="N35" s="2">
        <f>IFERROR(HLOOKUP("level",[2]VI3!$B:$B,MATCH(LOWER(SUBSTITUTE(HLOOKUP("vehicle",[1]pl!$C:$C,pos!N36),"-","_")),[2]VI3!$A:$A,0)),)</f>
        <v>5</v>
      </c>
      <c r="O35" s="2">
        <f>IFERROR(HLOOKUP("level",[2]VI3!$B:$B,MATCH(LOWER(SUBSTITUTE(HLOOKUP("vehicle",[1]pl!$C:$C,pos!O36),"-","_")),[2]VI3!$A:$A,0)),)</f>
        <v>5</v>
      </c>
      <c r="Q35" s="2">
        <f>IFERROR(HLOOKUP("level",[2]VI3!$B:$B,MATCH(LOWER(SUBSTITUTE(HLOOKUP("vehicle",[1]pl!$C:$C,pos!Q36),"-","_")),[2]VI3!$A:$A,0)),)</f>
        <v>4</v>
      </c>
      <c r="R35" s="2">
        <f>IFERROR(HLOOKUP("level",[2]VI3!$B:$B,MATCH(LOWER(SUBSTITUTE(HLOOKUP("vehicle",[1]pl!$C:$C,pos!R36),"-","_")),[2]VI3!$A:$A,0)),)</f>
        <v>6</v>
      </c>
      <c r="S35" s="2">
        <f>IFERROR(HLOOKUP("level",[2]VI3!$B:$B,MATCH(LOWER(SUBSTITUTE(HLOOKUP("vehicle",[1]pl!$C:$C,pos!S36),"-","_")),[2]VI3!$A:$A,0)),)</f>
        <v>5</v>
      </c>
      <c r="T35" s="2">
        <f>IFERROR(HLOOKUP("level",[2]VI3!$B:$B,MATCH(LOWER(SUBSTITUTE(HLOOKUP("vehicle",[1]pl!$C:$C,pos!T36),"-","_")),[2]VI3!$A:$A,0)),)</f>
        <v>6</v>
      </c>
      <c r="U35" s="2">
        <f>IFERROR(HLOOKUP("level",[2]VI3!$B:$B,MATCH(LOWER(SUBSTITUTE(HLOOKUP("vehicle",[1]pl!$C:$C,pos!U36),"-","_")),[2]VI3!$A:$A,0)),)</f>
        <v>4</v>
      </c>
      <c r="V35" s="2">
        <f>IFERROR(HLOOKUP("level",[2]VI3!$B:$B,MATCH(LOWER(SUBSTITUTE(HLOOKUP("vehicle",[1]pl!$C:$C,pos!V36),"-","_")),[2]VI3!$A:$A,0)),)</f>
        <v>5</v>
      </c>
      <c r="W35" s="2">
        <f>IFERROR(HLOOKUP("level",[2]VI3!$B:$B,MATCH(LOWER(SUBSTITUTE(HLOOKUP("vehicle",[1]pl!$C:$C,pos!W36),"-","_")),[2]VI3!$A:$A,0)),)</f>
        <v>5</v>
      </c>
      <c r="X35" s="2">
        <f>IFERROR(HLOOKUP("level",[2]VI3!$B:$B,MATCH(LOWER(SUBSTITUTE(HLOOKUP("vehicle",[1]pl!$C:$C,pos!X36),"-","_")),[2]VI3!$A:$A,0)),)</f>
        <v>4</v>
      </c>
      <c r="Y35" s="2">
        <f>IFERROR(HLOOKUP("level",[2]VI3!$B:$B,MATCH(LOWER(SUBSTITUTE(HLOOKUP("vehicle",[1]pl!$C:$C,pos!Y36),"-","_")),[2]VI3!$A:$A,0)),)</f>
        <v>5</v>
      </c>
      <c r="Z35" s="2">
        <f>IFERROR(HLOOKUP("level",[2]VI3!$B:$B,MATCH(LOWER(SUBSTITUTE(HLOOKUP("vehicle",[1]pl!$C:$C,pos!Z36),"-","_")),[2]VI3!$A:$A,0)),)</f>
        <v>4</v>
      </c>
      <c r="AA35" s="2">
        <f>IFERROR(HLOOKUP("level",[2]VI3!$B:$B,MATCH(LOWER(SUBSTITUTE(HLOOKUP("vehicle",[1]pl!$C:$C,pos!AA36),"-","_")),[2]VI3!$A:$A,0)),)</f>
        <v>6</v>
      </c>
      <c r="AB35" s="2">
        <f>IFERROR(HLOOKUP("level",[2]VI3!$B:$B,MATCH(LOWER(SUBSTITUTE(HLOOKUP("vehicle",[1]pl!$C:$C,pos!AB36),"-","_")),[2]VI3!$A:$A,0)),)</f>
        <v>6</v>
      </c>
      <c r="AC35" s="2">
        <f>IFERROR(HLOOKUP("level",[2]VI3!$B:$B,MATCH(LOWER(SUBSTITUTE(HLOOKUP("vehicle",[1]pl!$C:$C,pos!AC36),"-","_")),[2]VI3!$A:$A,0)),)</f>
        <v>3</v>
      </c>
      <c r="AD35" s="2">
        <f>IFERROR(HLOOKUP("level",[2]VI3!$B:$B,MATCH(LOWER(SUBSTITUTE(HLOOKUP("vehicle",[1]pl!$C:$C,pos!AD36),"-","_")),[2]VI3!$A:$A,0)),)</f>
        <v>6</v>
      </c>
      <c r="AE35" s="2">
        <f>IFERROR(HLOOKUP("level",[2]VI3!$B:$B,MATCH(LOWER(SUBSTITUTE(HLOOKUP("vehicle",[1]pl!$C:$C,pos!AE36),"-","_")),[2]VI3!$A:$A,0)),)</f>
        <v>5</v>
      </c>
    </row>
    <row r="36" spans="1:31" s="2" customFormat="1" x14ac:dyDescent="0.25">
      <c r="A36" s="2">
        <f>IFERROR(HLOOKUP("level",[2]VI3!$B:$B,MATCH(LOWER(SUBSTITUTE(HLOOKUP("vehicle",[1]pl!$C:$C,pos!A37),"-","_")),[2]VI3!$A:$A,0)),)</f>
        <v>4</v>
      </c>
      <c r="B36" s="2">
        <f>IFERROR(HLOOKUP("level",[2]VI3!$B:$B,MATCH(LOWER(SUBSTITUTE(HLOOKUP("vehicle",[1]pl!$C:$C,pos!B37),"-","_")),[2]VI3!$A:$A,0)),)</f>
        <v>3</v>
      </c>
      <c r="C36" s="2">
        <f>IFERROR(HLOOKUP("level",[2]VI3!$B:$B,MATCH(LOWER(SUBSTITUTE(HLOOKUP("vehicle",[1]pl!$C:$C,pos!C37),"-","_")),[2]VI3!$A:$A,0)),)</f>
        <v>4</v>
      </c>
      <c r="D36" s="2">
        <f>IFERROR(HLOOKUP("level",[2]VI3!$B:$B,MATCH(LOWER(SUBSTITUTE(HLOOKUP("vehicle",[1]pl!$C:$C,pos!D37),"-","_")),[2]VI3!$A:$A,0)),)</f>
        <v>2</v>
      </c>
      <c r="E36" s="2">
        <f>IFERROR(HLOOKUP("level",[2]VI3!$B:$B,MATCH(LOWER(SUBSTITUTE(HLOOKUP("vehicle",[1]pl!$C:$C,pos!E37),"-","_")),[2]VI3!$A:$A,0)),)</f>
        <v>3</v>
      </c>
      <c r="F36" s="2">
        <f>IFERROR(HLOOKUP("level",[2]VI3!$B:$B,MATCH(LOWER(SUBSTITUTE(HLOOKUP("vehicle",[1]pl!$C:$C,pos!F37),"-","_")),[2]VI3!$A:$A,0)),)</f>
        <v>3</v>
      </c>
      <c r="G36" s="2">
        <f>IFERROR(HLOOKUP("level",[2]VI3!$B:$B,MATCH(LOWER(SUBSTITUTE(HLOOKUP("vehicle",[1]pl!$C:$C,pos!G37),"-","_")),[2]VI3!$A:$A,0)),)</f>
        <v>3</v>
      </c>
      <c r="H36" s="2">
        <f>IFERROR(HLOOKUP("level",[2]VI3!$B:$B,MATCH(LOWER(SUBSTITUTE(HLOOKUP("vehicle",[1]pl!$C:$C,pos!H37),"-","_")),[2]VI3!$A:$A,0)),)</f>
        <v>2</v>
      </c>
      <c r="I36" s="2">
        <f>IFERROR(HLOOKUP("level",[2]VI3!$B:$B,MATCH(LOWER(SUBSTITUTE(HLOOKUP("vehicle",[1]pl!$C:$C,pos!I37),"-","_")),[2]VI3!$A:$A,0)),)</f>
        <v>4</v>
      </c>
      <c r="J36" s="2">
        <f>IFERROR(HLOOKUP("level",[2]VI3!$B:$B,MATCH(LOWER(SUBSTITUTE(HLOOKUP("vehicle",[1]pl!$C:$C,pos!J37),"-","_")),[2]VI3!$A:$A,0)),)</f>
        <v>3</v>
      </c>
      <c r="K36" s="2">
        <f>IFERROR(HLOOKUP("level",[2]VI3!$B:$B,MATCH(LOWER(SUBSTITUTE(HLOOKUP("vehicle",[1]pl!$C:$C,pos!K37),"-","_")),[2]VI3!$A:$A,0)),)</f>
        <v>3</v>
      </c>
      <c r="L36" s="2">
        <f>IFERROR(HLOOKUP("level",[2]VI3!$B:$B,MATCH(LOWER(SUBSTITUTE(HLOOKUP("vehicle",[1]pl!$C:$C,pos!L37),"-","_")),[2]VI3!$A:$A,0)),)</f>
        <v>3</v>
      </c>
      <c r="M36" s="2">
        <f>IFERROR(HLOOKUP("level",[2]VI3!$B:$B,MATCH(LOWER(SUBSTITUTE(HLOOKUP("vehicle",[1]pl!$C:$C,pos!M37),"-","_")),[2]VI3!$A:$A,0)),)</f>
        <v>4</v>
      </c>
      <c r="N36" s="2">
        <f>IFERROR(HLOOKUP("level",[2]VI3!$B:$B,MATCH(LOWER(SUBSTITUTE(HLOOKUP("vehicle",[1]pl!$C:$C,pos!N37),"-","_")),[2]VI3!$A:$A,0)),)</f>
        <v>4</v>
      </c>
      <c r="O36" s="2">
        <f>IFERROR(HLOOKUP("level",[2]VI3!$B:$B,MATCH(LOWER(SUBSTITUTE(HLOOKUP("vehicle",[1]pl!$C:$C,pos!O37),"-","_")),[2]VI3!$A:$A,0)),)</f>
        <v>3</v>
      </c>
      <c r="Q36" s="2">
        <f>IFERROR(HLOOKUP("level",[2]VI3!$B:$B,MATCH(LOWER(SUBSTITUTE(HLOOKUP("vehicle",[1]pl!$C:$C,pos!Q37),"-","_")),[2]VI3!$A:$A,0)),)</f>
        <v>4</v>
      </c>
      <c r="R36" s="2">
        <f>IFERROR(HLOOKUP("level",[2]VI3!$B:$B,MATCH(LOWER(SUBSTITUTE(HLOOKUP("vehicle",[1]pl!$C:$C,pos!R37),"-","_")),[2]VI3!$A:$A,0)),)</f>
        <v>3</v>
      </c>
      <c r="S36" s="2">
        <f>IFERROR(HLOOKUP("level",[2]VI3!$B:$B,MATCH(LOWER(SUBSTITUTE(HLOOKUP("vehicle",[1]pl!$C:$C,pos!S37),"-","_")),[2]VI3!$A:$A,0)),)</f>
        <v>3</v>
      </c>
      <c r="T36" s="2">
        <f>IFERROR(HLOOKUP("level",[2]VI3!$B:$B,MATCH(LOWER(SUBSTITUTE(HLOOKUP("vehicle",[1]pl!$C:$C,pos!T37),"-","_")),[2]VI3!$A:$A,0)),)</f>
        <v>3</v>
      </c>
      <c r="U36" s="2">
        <f>IFERROR(HLOOKUP("level",[2]VI3!$B:$B,MATCH(LOWER(SUBSTITUTE(HLOOKUP("vehicle",[1]pl!$C:$C,pos!U37),"-","_")),[2]VI3!$A:$A,0)),)</f>
        <v>4</v>
      </c>
      <c r="V36" s="2">
        <f>IFERROR(HLOOKUP("level",[2]VI3!$B:$B,MATCH(LOWER(SUBSTITUTE(HLOOKUP("vehicle",[1]pl!$C:$C,pos!V37),"-","_")),[2]VI3!$A:$A,0)),)</f>
        <v>2</v>
      </c>
      <c r="W36" s="2">
        <f>IFERROR(HLOOKUP("level",[2]VI3!$B:$B,MATCH(LOWER(SUBSTITUTE(HLOOKUP("vehicle",[1]pl!$C:$C,pos!W37),"-","_")),[2]VI3!$A:$A,0)),)</f>
        <v>3</v>
      </c>
      <c r="X36" s="2">
        <f>IFERROR(HLOOKUP("level",[2]VI3!$B:$B,MATCH(LOWER(SUBSTITUTE(HLOOKUP("vehicle",[1]pl!$C:$C,pos!X37),"-","_")),[2]VI3!$A:$A,0)),)</f>
        <v>3</v>
      </c>
      <c r="Y36" s="2">
        <f>IFERROR(HLOOKUP("level",[2]VI3!$B:$B,MATCH(LOWER(SUBSTITUTE(HLOOKUP("vehicle",[1]pl!$C:$C,pos!Y37),"-","_")),[2]VI3!$A:$A,0)),)</f>
        <v>2</v>
      </c>
      <c r="Z36" s="2">
        <f>IFERROR(HLOOKUP("level",[2]VI3!$B:$B,MATCH(LOWER(SUBSTITUTE(HLOOKUP("vehicle",[1]pl!$C:$C,pos!Z37),"-","_")),[2]VI3!$A:$A,0)),)</f>
        <v>3</v>
      </c>
      <c r="AA36" s="2">
        <f>IFERROR(HLOOKUP("level",[2]VI3!$B:$B,MATCH(LOWER(SUBSTITUTE(HLOOKUP("vehicle",[1]pl!$C:$C,pos!AA37),"-","_")),[2]VI3!$A:$A,0)),)</f>
        <v>4</v>
      </c>
      <c r="AB36" s="2">
        <f>IFERROR(HLOOKUP("level",[2]VI3!$B:$B,MATCH(LOWER(SUBSTITUTE(HLOOKUP("vehicle",[1]pl!$C:$C,pos!AB37),"-","_")),[2]VI3!$A:$A,0)),)</f>
        <v>4</v>
      </c>
      <c r="AC36" s="2">
        <f>IFERROR(HLOOKUP("level",[2]VI3!$B:$B,MATCH(LOWER(SUBSTITUTE(HLOOKUP("vehicle",[1]pl!$C:$C,pos!AC37),"-","_")),[2]VI3!$A:$A,0)),)</f>
        <v>3</v>
      </c>
      <c r="AD36" s="2">
        <f>IFERROR(HLOOKUP("level",[2]VI3!$B:$B,MATCH(LOWER(SUBSTITUTE(HLOOKUP("vehicle",[1]pl!$C:$C,pos!AD37),"-","_")),[2]VI3!$A:$A,0)),)</f>
        <v>4</v>
      </c>
      <c r="AE36" s="2">
        <f>IFERROR(HLOOKUP("level",[2]VI3!$B:$B,MATCH(LOWER(SUBSTITUTE(HLOOKUP("vehicle",[1]pl!$C:$C,pos!AE37),"-","_")),[2]VI3!$A:$A,0)),)</f>
        <v>3</v>
      </c>
    </row>
    <row r="37" spans="1:31" s="2" customFormat="1" x14ac:dyDescent="0.25">
      <c r="A37" s="2">
        <f>IFERROR(HLOOKUP("level",[2]VI3!$B:$B,MATCH(LOWER(SUBSTITUTE(HLOOKUP("vehicle",[1]pl!$C:$C,pos!A38),"-","_")),[2]VI3!$A:$A,0)),)</f>
        <v>6</v>
      </c>
      <c r="B37" s="2">
        <f>IFERROR(HLOOKUP("level",[2]VI3!$B:$B,MATCH(LOWER(SUBSTITUTE(HLOOKUP("vehicle",[1]pl!$C:$C,pos!B38),"-","_")),[2]VI3!$A:$A,0)),)</f>
        <v>5</v>
      </c>
      <c r="C37" s="2">
        <f>IFERROR(HLOOKUP("level",[2]VI3!$B:$B,MATCH(LOWER(SUBSTITUTE(HLOOKUP("vehicle",[1]pl!$C:$C,pos!C38),"-","_")),[2]VI3!$A:$A,0)),)</f>
        <v>6</v>
      </c>
      <c r="D37" s="2">
        <f>IFERROR(HLOOKUP("level",[2]VI3!$B:$B,MATCH(LOWER(SUBSTITUTE(HLOOKUP("vehicle",[1]pl!$C:$C,pos!D38),"-","_")),[2]VI3!$A:$A,0)),)</f>
        <v>5</v>
      </c>
      <c r="E37" s="2">
        <f>IFERROR(HLOOKUP("level",[2]VI3!$B:$B,MATCH(LOWER(SUBSTITUTE(HLOOKUP("vehicle",[1]pl!$C:$C,pos!E38),"-","_")),[2]VI3!$A:$A,0)),)</f>
        <v>3</v>
      </c>
      <c r="F37" s="2">
        <f>IFERROR(HLOOKUP("level",[2]VI3!$B:$B,MATCH(LOWER(SUBSTITUTE(HLOOKUP("vehicle",[1]pl!$C:$C,pos!F38),"-","_")),[2]VI3!$A:$A,0)),)</f>
        <v>5</v>
      </c>
      <c r="G37" s="2">
        <f>IFERROR(HLOOKUP("level",[2]VI3!$B:$B,MATCH(LOWER(SUBSTITUTE(HLOOKUP("vehicle",[1]pl!$C:$C,pos!G38),"-","_")),[2]VI3!$A:$A,0)),)</f>
        <v>4</v>
      </c>
      <c r="H37" s="2">
        <f>IFERROR(HLOOKUP("level",[2]VI3!$B:$B,MATCH(LOWER(SUBSTITUTE(HLOOKUP("vehicle",[1]pl!$C:$C,pos!H38),"-","_")),[2]VI3!$A:$A,0)),)</f>
        <v>5</v>
      </c>
      <c r="I37" s="2">
        <f>IFERROR(HLOOKUP("level",[2]VI3!$B:$B,MATCH(LOWER(SUBSTITUTE(HLOOKUP("vehicle",[1]pl!$C:$C,pos!I38),"-","_")),[2]VI3!$A:$A,0)),)</f>
        <v>5</v>
      </c>
      <c r="J37" s="2">
        <f>IFERROR(HLOOKUP("level",[2]VI3!$B:$B,MATCH(LOWER(SUBSTITUTE(HLOOKUP("vehicle",[1]pl!$C:$C,pos!J38),"-","_")),[2]VI3!$A:$A,0)),)</f>
        <v>6</v>
      </c>
      <c r="K37" s="2">
        <f>IFERROR(HLOOKUP("level",[2]VI3!$B:$B,MATCH(LOWER(SUBSTITUTE(HLOOKUP("vehicle",[1]pl!$C:$C,pos!K38),"-","_")),[2]VI3!$A:$A,0)),)</f>
        <v>6</v>
      </c>
      <c r="L37" s="2">
        <f>IFERROR(HLOOKUP("level",[2]VI3!$B:$B,MATCH(LOWER(SUBSTITUTE(HLOOKUP("vehicle",[1]pl!$C:$C,pos!L38),"-","_")),[2]VI3!$A:$A,0)),)</f>
        <v>5</v>
      </c>
      <c r="M37" s="2">
        <f>IFERROR(HLOOKUP("level",[2]VI3!$B:$B,MATCH(LOWER(SUBSTITUTE(HLOOKUP("vehicle",[1]pl!$C:$C,pos!M38),"-","_")),[2]VI3!$A:$A,0)),)</f>
        <v>6</v>
      </c>
      <c r="N37" s="2">
        <f>IFERROR(HLOOKUP("level",[2]VI3!$B:$B,MATCH(LOWER(SUBSTITUTE(HLOOKUP("vehicle",[1]pl!$C:$C,pos!N38),"-","_")),[2]VI3!$A:$A,0)),)</f>
        <v>4</v>
      </c>
      <c r="O37" s="2">
        <f>IFERROR(HLOOKUP("level",[2]VI3!$B:$B,MATCH(LOWER(SUBSTITUTE(HLOOKUP("vehicle",[1]pl!$C:$C,pos!O38),"-","_")),[2]VI3!$A:$A,0)),)</f>
        <v>6</v>
      </c>
      <c r="Q37" s="2">
        <f>IFERROR(HLOOKUP("level",[2]VI3!$B:$B,MATCH(LOWER(SUBSTITUTE(HLOOKUP("vehicle",[1]pl!$C:$C,pos!Q38),"-","_")),[2]VI3!$A:$A,0)),)</f>
        <v>6</v>
      </c>
      <c r="R37" s="2">
        <f>IFERROR(HLOOKUP("level",[2]VI3!$B:$B,MATCH(LOWER(SUBSTITUTE(HLOOKUP("vehicle",[1]pl!$C:$C,pos!R38),"-","_")),[2]VI3!$A:$A,0)),)</f>
        <v>5</v>
      </c>
      <c r="S37" s="2">
        <f>IFERROR(HLOOKUP("level",[2]VI3!$B:$B,MATCH(LOWER(SUBSTITUTE(HLOOKUP("vehicle",[1]pl!$C:$C,pos!S38),"-","_")),[2]VI3!$A:$A,0)),)</f>
        <v>4</v>
      </c>
      <c r="T37" s="2">
        <f>IFERROR(HLOOKUP("level",[2]VI3!$B:$B,MATCH(LOWER(SUBSTITUTE(HLOOKUP("vehicle",[1]pl!$C:$C,pos!T38),"-","_")),[2]VI3!$A:$A,0)),)</f>
        <v>6</v>
      </c>
      <c r="U37" s="2">
        <f>IFERROR(HLOOKUP("level",[2]VI3!$B:$B,MATCH(LOWER(SUBSTITUTE(HLOOKUP("vehicle",[1]pl!$C:$C,pos!U38),"-","_")),[2]VI3!$A:$A,0)),)</f>
        <v>4</v>
      </c>
      <c r="V37" s="2">
        <f>IFERROR(HLOOKUP("level",[2]VI3!$B:$B,MATCH(LOWER(SUBSTITUTE(HLOOKUP("vehicle",[1]pl!$C:$C,pos!V38),"-","_")),[2]VI3!$A:$A,0)),)</f>
        <v>5</v>
      </c>
      <c r="W37" s="2">
        <f>IFERROR(HLOOKUP("level",[2]VI3!$B:$B,MATCH(LOWER(SUBSTITUTE(HLOOKUP("vehicle",[1]pl!$C:$C,pos!W38),"-","_")),[2]VI3!$A:$A,0)),)</f>
        <v>5</v>
      </c>
      <c r="X37" s="2">
        <f>IFERROR(HLOOKUP("level",[2]VI3!$B:$B,MATCH(LOWER(SUBSTITUTE(HLOOKUP("vehicle",[1]pl!$C:$C,pos!X38),"-","_")),[2]VI3!$A:$A,0)),)</f>
        <v>6</v>
      </c>
      <c r="Y37" s="2">
        <f>IFERROR(HLOOKUP("level",[2]VI3!$B:$B,MATCH(LOWER(SUBSTITUTE(HLOOKUP("vehicle",[1]pl!$C:$C,pos!Y38),"-","_")),[2]VI3!$A:$A,0)),)</f>
        <v>5</v>
      </c>
      <c r="Z37" s="2">
        <f>IFERROR(HLOOKUP("level",[2]VI3!$B:$B,MATCH(LOWER(SUBSTITUTE(HLOOKUP("vehicle",[1]pl!$C:$C,pos!Z38),"-","_")),[2]VI3!$A:$A,0)),)</f>
        <v>6</v>
      </c>
      <c r="AA37" s="2">
        <f>IFERROR(HLOOKUP("level",[2]VI3!$B:$B,MATCH(LOWER(SUBSTITUTE(HLOOKUP("vehicle",[1]pl!$C:$C,pos!AA38),"-","_")),[2]VI3!$A:$A,0)),)</f>
        <v>6</v>
      </c>
      <c r="AB37" s="2">
        <f>IFERROR(HLOOKUP("level",[2]VI3!$B:$B,MATCH(LOWER(SUBSTITUTE(HLOOKUP("vehicle",[1]pl!$C:$C,pos!AB38),"-","_")),[2]VI3!$A:$A,0)),)</f>
        <v>5</v>
      </c>
      <c r="AC37" s="2">
        <f>IFERROR(HLOOKUP("level",[2]VI3!$B:$B,MATCH(LOWER(SUBSTITUTE(HLOOKUP("vehicle",[1]pl!$C:$C,pos!AC38),"-","_")),[2]VI3!$A:$A,0)),)</f>
        <v>3</v>
      </c>
      <c r="AD37" s="2">
        <f>IFERROR(HLOOKUP("level",[2]VI3!$B:$B,MATCH(LOWER(SUBSTITUTE(HLOOKUP("vehicle",[1]pl!$C:$C,pos!AD38),"-","_")),[2]VI3!$A:$A,0)),)</f>
        <v>6</v>
      </c>
      <c r="AE37" s="2">
        <f>IFERROR(HLOOKUP("level",[2]VI3!$B:$B,MATCH(LOWER(SUBSTITUTE(HLOOKUP("vehicle",[1]pl!$C:$C,pos!AE38),"-","_")),[2]VI3!$A:$A,0)),)</f>
        <v>5</v>
      </c>
    </row>
    <row r="38" spans="1:31" s="2" customFormat="1" x14ac:dyDescent="0.25">
      <c r="A38" s="2">
        <f>IFERROR(HLOOKUP("level",[2]VI3!$B:$B,MATCH(LOWER(SUBSTITUTE(HLOOKUP("vehicle",[1]pl!$C:$C,pos!A39),"-","_")),[2]VI3!$A:$A,0)),)</f>
        <v>4</v>
      </c>
      <c r="B38" s="2">
        <f>IFERROR(HLOOKUP("level",[2]VI3!$B:$B,MATCH(LOWER(SUBSTITUTE(HLOOKUP("vehicle",[1]pl!$C:$C,pos!B39),"-","_")),[2]VI3!$A:$A,0)),)</f>
        <v>4</v>
      </c>
      <c r="C38" s="2">
        <f>IFERROR(HLOOKUP("level",[2]VI3!$B:$B,MATCH(LOWER(SUBSTITUTE(HLOOKUP("vehicle",[1]pl!$C:$C,pos!C39),"-","_")),[2]VI3!$A:$A,0)),)</f>
        <v>5</v>
      </c>
      <c r="D38" s="2">
        <f>IFERROR(HLOOKUP("level",[2]VI3!$B:$B,MATCH(LOWER(SUBSTITUTE(HLOOKUP("vehicle",[1]pl!$C:$C,pos!D39),"-","_")),[2]VI3!$A:$A,0)),)</f>
        <v>3</v>
      </c>
      <c r="E38" s="2">
        <f>IFERROR(HLOOKUP("level",[2]VI3!$B:$B,MATCH(LOWER(SUBSTITUTE(HLOOKUP("vehicle",[1]pl!$C:$C,pos!E39),"-","_")),[2]VI3!$A:$A,0)),)</f>
        <v>2</v>
      </c>
      <c r="F38" s="2">
        <f>IFERROR(HLOOKUP("level",[2]VI3!$B:$B,MATCH(LOWER(SUBSTITUTE(HLOOKUP("vehicle",[1]pl!$C:$C,pos!F39),"-","_")),[2]VI3!$A:$A,0)),)</f>
        <v>3</v>
      </c>
      <c r="G38" s="2">
        <f>IFERROR(HLOOKUP("level",[2]VI3!$B:$B,MATCH(LOWER(SUBSTITUTE(HLOOKUP("vehicle",[1]pl!$C:$C,pos!G39),"-","_")),[2]VI3!$A:$A,0)),)</f>
        <v>5</v>
      </c>
      <c r="H38" s="2">
        <f>IFERROR(HLOOKUP("level",[2]VI3!$B:$B,MATCH(LOWER(SUBSTITUTE(HLOOKUP("vehicle",[1]pl!$C:$C,pos!H39),"-","_")),[2]VI3!$A:$A,0)),)</f>
        <v>5</v>
      </c>
      <c r="I38" s="2">
        <f>IFERROR(HLOOKUP("level",[2]VI3!$B:$B,MATCH(LOWER(SUBSTITUTE(HLOOKUP("vehicle",[1]pl!$C:$C,pos!I39),"-","_")),[2]VI3!$A:$A,0)),)</f>
        <v>5</v>
      </c>
      <c r="J38" s="2">
        <f>IFERROR(HLOOKUP("level",[2]VI3!$B:$B,MATCH(LOWER(SUBSTITUTE(HLOOKUP("vehicle",[1]pl!$C:$C,pos!J39),"-","_")),[2]VI3!$A:$A,0)),)</f>
        <v>5</v>
      </c>
      <c r="K38" s="2">
        <f>IFERROR(HLOOKUP("level",[2]VI3!$B:$B,MATCH(LOWER(SUBSTITUTE(HLOOKUP("vehicle",[1]pl!$C:$C,pos!K39),"-","_")),[2]VI3!$A:$A,0)),)</f>
        <v>5</v>
      </c>
      <c r="L38" s="2">
        <f>IFERROR(HLOOKUP("level",[2]VI3!$B:$B,MATCH(LOWER(SUBSTITUTE(HLOOKUP("vehicle",[1]pl!$C:$C,pos!L39),"-","_")),[2]VI3!$A:$A,0)),)</f>
        <v>5</v>
      </c>
      <c r="M38" s="2">
        <f>IFERROR(HLOOKUP("level",[2]VI3!$B:$B,MATCH(LOWER(SUBSTITUTE(HLOOKUP("vehicle",[1]pl!$C:$C,pos!M39),"-","_")),[2]VI3!$A:$A,0)),)</f>
        <v>4</v>
      </c>
      <c r="N38" s="2">
        <f>IFERROR(HLOOKUP("level",[2]VI3!$B:$B,MATCH(LOWER(SUBSTITUTE(HLOOKUP("vehicle",[1]pl!$C:$C,pos!N39),"-","_")),[2]VI3!$A:$A,0)),)</f>
        <v>5</v>
      </c>
      <c r="O38" s="2">
        <f>IFERROR(HLOOKUP("level",[2]VI3!$B:$B,MATCH(LOWER(SUBSTITUTE(HLOOKUP("vehicle",[1]pl!$C:$C,pos!O39),"-","_")),[2]VI3!$A:$A,0)),)</f>
        <v>3</v>
      </c>
      <c r="Q38" s="2">
        <f>IFERROR(HLOOKUP("level",[2]VI3!$B:$B,MATCH(LOWER(SUBSTITUTE(HLOOKUP("vehicle",[1]pl!$C:$C,pos!Q39),"-","_")),[2]VI3!$A:$A,0)),)</f>
        <v>4</v>
      </c>
      <c r="R38" s="2">
        <f>IFERROR(HLOOKUP("level",[2]VI3!$B:$B,MATCH(LOWER(SUBSTITUTE(HLOOKUP("vehicle",[1]pl!$C:$C,pos!R39),"-","_")),[2]VI3!$A:$A,0)),)</f>
        <v>4</v>
      </c>
      <c r="S38" s="2">
        <f>IFERROR(HLOOKUP("level",[2]VI3!$B:$B,MATCH(LOWER(SUBSTITUTE(HLOOKUP("vehicle",[1]pl!$C:$C,pos!S39),"-","_")),[2]VI3!$A:$A,0)),)</f>
        <v>4</v>
      </c>
      <c r="T38" s="2">
        <f>IFERROR(HLOOKUP("level",[2]VI3!$B:$B,MATCH(LOWER(SUBSTITUTE(HLOOKUP("vehicle",[1]pl!$C:$C,pos!T39),"-","_")),[2]VI3!$A:$A,0)),)</f>
        <v>5</v>
      </c>
      <c r="U38" s="2">
        <f>IFERROR(HLOOKUP("level",[2]VI3!$B:$B,MATCH(LOWER(SUBSTITUTE(HLOOKUP("vehicle",[1]pl!$C:$C,pos!U39),"-","_")),[2]VI3!$A:$A,0)),)</f>
        <v>4</v>
      </c>
      <c r="V38" s="2">
        <f>IFERROR(HLOOKUP("level",[2]VI3!$B:$B,MATCH(LOWER(SUBSTITUTE(HLOOKUP("vehicle",[1]pl!$C:$C,pos!V39),"-","_")),[2]VI3!$A:$A,0)),)</f>
        <v>3</v>
      </c>
      <c r="W38" s="2">
        <f>IFERROR(HLOOKUP("level",[2]VI3!$B:$B,MATCH(LOWER(SUBSTITUTE(HLOOKUP("vehicle",[1]pl!$C:$C,pos!W39),"-","_")),[2]VI3!$A:$A,0)),)</f>
        <v>5</v>
      </c>
      <c r="X38" s="2">
        <f>IFERROR(HLOOKUP("level",[2]VI3!$B:$B,MATCH(LOWER(SUBSTITUTE(HLOOKUP("vehicle",[1]pl!$C:$C,pos!X39),"-","_")),[2]VI3!$A:$A,0)),)</f>
        <v>5</v>
      </c>
      <c r="Y38" s="2">
        <f>IFERROR(HLOOKUP("level",[2]VI3!$B:$B,MATCH(LOWER(SUBSTITUTE(HLOOKUP("vehicle",[1]pl!$C:$C,pos!Y39),"-","_")),[2]VI3!$A:$A,0)),)</f>
        <v>4</v>
      </c>
      <c r="Z38" s="2">
        <f>IFERROR(HLOOKUP("level",[2]VI3!$B:$B,MATCH(LOWER(SUBSTITUTE(HLOOKUP("vehicle",[1]pl!$C:$C,pos!Z39),"-","_")),[2]VI3!$A:$A,0)),)</f>
        <v>5</v>
      </c>
      <c r="AA38" s="2">
        <f>IFERROR(HLOOKUP("level",[2]VI3!$B:$B,MATCH(LOWER(SUBSTITUTE(HLOOKUP("vehicle",[1]pl!$C:$C,pos!AA39),"-","_")),[2]VI3!$A:$A,0)),)</f>
        <v>5</v>
      </c>
      <c r="AB38" s="2">
        <f>IFERROR(HLOOKUP("level",[2]VI3!$B:$B,MATCH(LOWER(SUBSTITUTE(HLOOKUP("vehicle",[1]pl!$C:$C,pos!AB39),"-","_")),[2]VI3!$A:$A,0)),)</f>
        <v>3</v>
      </c>
      <c r="AC38" s="2">
        <f>IFERROR(HLOOKUP("level",[2]VI3!$B:$B,MATCH(LOWER(SUBSTITUTE(HLOOKUP("vehicle",[1]pl!$C:$C,pos!AC39),"-","_")),[2]VI3!$A:$A,0)),)</f>
        <v>5</v>
      </c>
      <c r="AD38" s="2">
        <f>IFERROR(HLOOKUP("level",[2]VI3!$B:$B,MATCH(LOWER(SUBSTITUTE(HLOOKUP("vehicle",[1]pl!$C:$C,pos!AD39),"-","_")),[2]VI3!$A:$A,0)),)</f>
        <v>5</v>
      </c>
      <c r="AE38" s="2">
        <f>IFERROR(HLOOKUP("level",[2]VI3!$B:$B,MATCH(LOWER(SUBSTITUTE(HLOOKUP("vehicle",[1]pl!$C:$C,pos!AE39),"-","_")),[2]VI3!$A:$A,0)),)</f>
        <v>4</v>
      </c>
    </row>
    <row r="39" spans="1:31" s="2" customFormat="1" x14ac:dyDescent="0.25">
      <c r="A39" s="2">
        <f>IFERROR(HLOOKUP("level",[2]VI3!$B:$B,MATCH(LOWER(SUBSTITUTE(HLOOKUP("vehicle",[1]pl!$C:$C,pos!A40),"-","_")),[2]VI3!$A:$A,0)),)</f>
        <v>3</v>
      </c>
      <c r="B39" s="2">
        <f>IFERROR(HLOOKUP("level",[2]VI3!$B:$B,MATCH(LOWER(SUBSTITUTE(HLOOKUP("vehicle",[1]pl!$C:$C,pos!B40),"-","_")),[2]VI3!$A:$A,0)),)</f>
        <v>3</v>
      </c>
      <c r="C39" s="2">
        <f>IFERROR(HLOOKUP("level",[2]VI3!$B:$B,MATCH(LOWER(SUBSTITUTE(HLOOKUP("vehicle",[1]pl!$C:$C,pos!C40),"-","_")),[2]VI3!$A:$A,0)),)</f>
        <v>4</v>
      </c>
      <c r="D39" s="2">
        <f>IFERROR(HLOOKUP("level",[2]VI3!$B:$B,MATCH(LOWER(SUBSTITUTE(HLOOKUP("vehicle",[1]pl!$C:$C,pos!D40),"-","_")),[2]VI3!$A:$A,0)),)</f>
        <v>3</v>
      </c>
      <c r="E39" s="2">
        <f>IFERROR(HLOOKUP("level",[2]VI3!$B:$B,MATCH(LOWER(SUBSTITUTE(HLOOKUP("vehicle",[1]pl!$C:$C,pos!E40),"-","_")),[2]VI3!$A:$A,0)),)</f>
        <v>2</v>
      </c>
      <c r="F39" s="2">
        <f>IFERROR(HLOOKUP("level",[2]VI3!$B:$B,MATCH(LOWER(SUBSTITUTE(HLOOKUP("vehicle",[1]pl!$C:$C,pos!F40),"-","_")),[2]VI3!$A:$A,0)),)</f>
        <v>4</v>
      </c>
      <c r="G39" s="2">
        <f>IFERROR(HLOOKUP("level",[2]VI3!$B:$B,MATCH(LOWER(SUBSTITUTE(HLOOKUP("vehicle",[1]pl!$C:$C,pos!G40),"-","_")),[2]VI3!$A:$A,0)),)</f>
        <v>3</v>
      </c>
      <c r="H39" s="2">
        <f>IFERROR(HLOOKUP("level",[2]VI3!$B:$B,MATCH(LOWER(SUBSTITUTE(HLOOKUP("vehicle",[1]pl!$C:$C,pos!H40),"-","_")),[2]VI3!$A:$A,0)),)</f>
        <v>3</v>
      </c>
      <c r="I39" s="2">
        <f>IFERROR(HLOOKUP("level",[2]VI3!$B:$B,MATCH(LOWER(SUBSTITUTE(HLOOKUP("vehicle",[1]pl!$C:$C,pos!I40),"-","_")),[2]VI3!$A:$A,0)),)</f>
        <v>5</v>
      </c>
      <c r="J39" s="2">
        <f>IFERROR(HLOOKUP("level",[2]VI3!$B:$B,MATCH(LOWER(SUBSTITUTE(HLOOKUP("vehicle",[1]pl!$C:$C,pos!J40),"-","_")),[2]VI3!$A:$A,0)),)</f>
        <v>3</v>
      </c>
      <c r="K39" s="2">
        <f>IFERROR(HLOOKUP("level",[2]VI3!$B:$B,MATCH(LOWER(SUBSTITUTE(HLOOKUP("vehicle",[1]pl!$C:$C,pos!K40),"-","_")),[2]VI3!$A:$A,0)),)</f>
        <v>3</v>
      </c>
      <c r="L39" s="2">
        <f>IFERROR(HLOOKUP("level",[2]VI3!$B:$B,MATCH(LOWER(SUBSTITUTE(HLOOKUP("vehicle",[1]pl!$C:$C,pos!L40),"-","_")),[2]VI3!$A:$A,0)),)</f>
        <v>4</v>
      </c>
      <c r="M39" s="2">
        <f>IFERROR(HLOOKUP("level",[2]VI3!$B:$B,MATCH(LOWER(SUBSTITUTE(HLOOKUP("vehicle",[1]pl!$C:$C,pos!M40),"-","_")),[2]VI3!$A:$A,0)),)</f>
        <v>3</v>
      </c>
      <c r="N39" s="2">
        <f>IFERROR(HLOOKUP("level",[2]VI3!$B:$B,MATCH(LOWER(SUBSTITUTE(HLOOKUP("vehicle",[1]pl!$C:$C,pos!N40),"-","_")),[2]VI3!$A:$A,0)),)</f>
        <v>4</v>
      </c>
      <c r="O39" s="2">
        <f>IFERROR(HLOOKUP("level",[2]VI3!$B:$B,MATCH(LOWER(SUBSTITUTE(HLOOKUP("vehicle",[1]pl!$C:$C,pos!O40),"-","_")),[2]VI3!$A:$A,0)),)</f>
        <v>3</v>
      </c>
      <c r="Q39" s="2">
        <f>IFERROR(HLOOKUP("level",[2]VI3!$B:$B,MATCH(LOWER(SUBSTITUTE(HLOOKUP("vehicle",[1]pl!$C:$C,pos!Q40),"-","_")),[2]VI3!$A:$A,0)),)</f>
        <v>3</v>
      </c>
      <c r="R39" s="2">
        <f>IFERROR(HLOOKUP("level",[2]VI3!$B:$B,MATCH(LOWER(SUBSTITUTE(HLOOKUP("vehicle",[1]pl!$C:$C,pos!R40),"-","_")),[2]VI3!$A:$A,0)),)</f>
        <v>3</v>
      </c>
      <c r="S39" s="2">
        <f>IFERROR(HLOOKUP("level",[2]VI3!$B:$B,MATCH(LOWER(SUBSTITUTE(HLOOKUP("vehicle",[1]pl!$C:$C,pos!S40),"-","_")),[2]VI3!$A:$A,0)),)</f>
        <v>4</v>
      </c>
      <c r="T39" s="2">
        <f>IFERROR(HLOOKUP("level",[2]VI3!$B:$B,MATCH(LOWER(SUBSTITUTE(HLOOKUP("vehicle",[1]pl!$C:$C,pos!T40),"-","_")),[2]VI3!$A:$A,0)),)</f>
        <v>4</v>
      </c>
      <c r="U39" s="2">
        <f>IFERROR(HLOOKUP("level",[2]VI3!$B:$B,MATCH(LOWER(SUBSTITUTE(HLOOKUP("vehicle",[1]pl!$C:$C,pos!U40),"-","_")),[2]VI3!$A:$A,0)),)</f>
        <v>3</v>
      </c>
      <c r="V39" s="2">
        <f>IFERROR(HLOOKUP("level",[2]VI3!$B:$B,MATCH(LOWER(SUBSTITUTE(HLOOKUP("vehicle",[1]pl!$C:$C,pos!V40),"-","_")),[2]VI3!$A:$A,0)),)</f>
        <v>4</v>
      </c>
      <c r="W39" s="2">
        <f>IFERROR(HLOOKUP("level",[2]VI3!$B:$B,MATCH(LOWER(SUBSTITUTE(HLOOKUP("vehicle",[1]pl!$C:$C,pos!W40),"-","_")),[2]VI3!$A:$A,0)),)</f>
        <v>3</v>
      </c>
      <c r="X39" s="2">
        <f>IFERROR(HLOOKUP("level",[2]VI3!$B:$B,MATCH(LOWER(SUBSTITUTE(HLOOKUP("vehicle",[1]pl!$C:$C,pos!X40),"-","_")),[2]VI3!$A:$A,0)),)</f>
        <v>3</v>
      </c>
      <c r="Y39" s="2">
        <f>IFERROR(HLOOKUP("level",[2]VI3!$B:$B,MATCH(LOWER(SUBSTITUTE(HLOOKUP("vehicle",[1]pl!$C:$C,pos!Y40),"-","_")),[2]VI3!$A:$A,0)),)</f>
        <v>4</v>
      </c>
      <c r="Z39" s="2">
        <f>IFERROR(HLOOKUP("level",[2]VI3!$B:$B,MATCH(LOWER(SUBSTITUTE(HLOOKUP("vehicle",[1]pl!$C:$C,pos!Z40),"-","_")),[2]VI3!$A:$A,0)),)</f>
        <v>4</v>
      </c>
      <c r="AA39" s="2">
        <f>IFERROR(HLOOKUP("level",[2]VI3!$B:$B,MATCH(LOWER(SUBSTITUTE(HLOOKUP("vehicle",[1]pl!$C:$C,pos!AA40),"-","_")),[2]VI3!$A:$A,0)),)</f>
        <v>3</v>
      </c>
      <c r="AB39" s="2">
        <f>IFERROR(HLOOKUP("level",[2]VI3!$B:$B,MATCH(LOWER(SUBSTITUTE(HLOOKUP("vehicle",[1]pl!$C:$C,pos!AB40),"-","_")),[2]VI3!$A:$A,0)),)</f>
        <v>3</v>
      </c>
      <c r="AC39" s="2">
        <f>IFERROR(HLOOKUP("level",[2]VI3!$B:$B,MATCH(LOWER(SUBSTITUTE(HLOOKUP("vehicle",[1]pl!$C:$C,pos!AC40),"-","_")),[2]VI3!$A:$A,0)),)</f>
        <v>4</v>
      </c>
      <c r="AD39" s="2">
        <f>IFERROR(HLOOKUP("level",[2]VI3!$B:$B,MATCH(LOWER(SUBSTITUTE(HLOOKUP("vehicle",[1]pl!$C:$C,pos!AD40),"-","_")),[2]VI3!$A:$A,0)),)</f>
        <v>3</v>
      </c>
      <c r="AE39" s="2">
        <f>IFERROR(HLOOKUP("level",[2]VI3!$B:$B,MATCH(LOWER(SUBSTITUTE(HLOOKUP("vehicle",[1]pl!$C:$C,pos!AE40),"-","_")),[2]VI3!$A:$A,0)),)</f>
        <v>3</v>
      </c>
    </row>
    <row r="40" spans="1:31" s="2" customFormat="1" x14ac:dyDescent="0.25">
      <c r="A40" s="2">
        <f>IFERROR(HLOOKUP("level",[2]VI3!$B:$B,MATCH(LOWER(SUBSTITUTE(HLOOKUP("vehicle",[1]pl!$C:$C,pos!A41),"-","_")),[2]VI3!$A:$A,0)),)</f>
        <v>3</v>
      </c>
      <c r="B40" s="2">
        <f>IFERROR(HLOOKUP("level",[2]VI3!$B:$B,MATCH(LOWER(SUBSTITUTE(HLOOKUP("vehicle",[1]pl!$C:$C,pos!B41),"-","_")),[2]VI3!$A:$A,0)),)</f>
        <v>2</v>
      </c>
      <c r="C40" s="2">
        <f>IFERROR(HLOOKUP("level",[2]VI3!$B:$B,MATCH(LOWER(SUBSTITUTE(HLOOKUP("vehicle",[1]pl!$C:$C,pos!C41),"-","_")),[2]VI3!$A:$A,0)),)</f>
        <v>3</v>
      </c>
      <c r="D40" s="2">
        <f>IFERROR(HLOOKUP("level",[2]VI3!$B:$B,MATCH(LOWER(SUBSTITUTE(HLOOKUP("vehicle",[1]pl!$C:$C,pos!D41),"-","_")),[2]VI3!$A:$A,0)),)</f>
        <v>4</v>
      </c>
      <c r="E40" s="2">
        <f>IFERROR(HLOOKUP("level",[2]VI3!$B:$B,MATCH(LOWER(SUBSTITUTE(HLOOKUP("vehicle",[1]pl!$C:$C,pos!E41),"-","_")),[2]VI3!$A:$A,0)),)</f>
        <v>4</v>
      </c>
      <c r="F40" s="2">
        <f>IFERROR(HLOOKUP("level",[2]VI3!$B:$B,MATCH(LOWER(SUBSTITUTE(HLOOKUP("vehicle",[1]pl!$C:$C,pos!F41),"-","_")),[2]VI3!$A:$A,0)),)</f>
        <v>3</v>
      </c>
      <c r="G40" s="2">
        <f>IFERROR(HLOOKUP("level",[2]VI3!$B:$B,MATCH(LOWER(SUBSTITUTE(HLOOKUP("vehicle",[1]pl!$C:$C,pos!G41),"-","_")),[2]VI3!$A:$A,0)),)</f>
        <v>4</v>
      </c>
      <c r="H40" s="2">
        <f>IFERROR(HLOOKUP("level",[2]VI3!$B:$B,MATCH(LOWER(SUBSTITUTE(HLOOKUP("vehicle",[1]pl!$C:$C,pos!H41),"-","_")),[2]VI3!$A:$A,0)),)</f>
        <v>4</v>
      </c>
      <c r="I40" s="2">
        <f>IFERROR(HLOOKUP("level",[2]VI3!$B:$B,MATCH(LOWER(SUBSTITUTE(HLOOKUP("vehicle",[1]pl!$C:$C,pos!I41),"-","_")),[2]VI3!$A:$A,0)),)</f>
        <v>3</v>
      </c>
      <c r="J40" s="2">
        <f>IFERROR(HLOOKUP("level",[2]VI3!$B:$B,MATCH(LOWER(SUBSTITUTE(HLOOKUP("vehicle",[1]pl!$C:$C,pos!J41),"-","_")),[2]VI3!$A:$A,0)),)</f>
        <v>2</v>
      </c>
      <c r="K40" s="2">
        <f>IFERROR(HLOOKUP("level",[2]VI3!$B:$B,MATCH(LOWER(SUBSTITUTE(HLOOKUP("vehicle",[1]pl!$C:$C,pos!K41),"-","_")),[2]VI3!$A:$A,0)),)</f>
        <v>3</v>
      </c>
      <c r="L40" s="2">
        <f>IFERROR(HLOOKUP("level",[2]VI3!$B:$B,MATCH(LOWER(SUBSTITUTE(HLOOKUP("vehicle",[1]pl!$C:$C,pos!L41),"-","_")),[2]VI3!$A:$A,0)),)</f>
        <v>3</v>
      </c>
      <c r="M40" s="2">
        <f>IFERROR(HLOOKUP("level",[2]VI3!$B:$B,MATCH(LOWER(SUBSTITUTE(HLOOKUP("vehicle",[1]pl!$C:$C,pos!M41),"-","_")),[2]VI3!$A:$A,0)),)</f>
        <v>4</v>
      </c>
      <c r="N40" s="2">
        <f>IFERROR(HLOOKUP("level",[2]VI3!$B:$B,MATCH(LOWER(SUBSTITUTE(HLOOKUP("vehicle",[1]pl!$C:$C,pos!N41),"-","_")),[2]VI3!$A:$A,0)),)</f>
        <v>3</v>
      </c>
      <c r="O40" s="2">
        <f>IFERROR(HLOOKUP("level",[2]VI3!$B:$B,MATCH(LOWER(SUBSTITUTE(HLOOKUP("vehicle",[1]pl!$C:$C,pos!O41),"-","_")),[2]VI3!$A:$A,0)),)</f>
        <v>4</v>
      </c>
      <c r="Q40" s="2">
        <f>IFERROR(HLOOKUP("level",[2]VI3!$B:$B,MATCH(LOWER(SUBSTITUTE(HLOOKUP("vehicle",[1]pl!$C:$C,pos!Q41),"-","_")),[2]VI3!$A:$A,0)),)</f>
        <v>3</v>
      </c>
      <c r="R40" s="2">
        <f>IFERROR(HLOOKUP("level",[2]VI3!$B:$B,MATCH(LOWER(SUBSTITUTE(HLOOKUP("vehicle",[1]pl!$C:$C,pos!R41),"-","_")),[2]VI3!$A:$A,0)),)</f>
        <v>3</v>
      </c>
      <c r="S40" s="2">
        <f>IFERROR(HLOOKUP("level",[2]VI3!$B:$B,MATCH(LOWER(SUBSTITUTE(HLOOKUP("vehicle",[1]pl!$C:$C,pos!S41),"-","_")),[2]VI3!$A:$A,0)),)</f>
        <v>4</v>
      </c>
      <c r="T40" s="2">
        <f>IFERROR(HLOOKUP("level",[2]VI3!$B:$B,MATCH(LOWER(SUBSTITUTE(HLOOKUP("vehicle",[1]pl!$C:$C,pos!T41),"-","_")),[2]VI3!$A:$A,0)),)</f>
        <v>3</v>
      </c>
      <c r="U40" s="2">
        <f>IFERROR(HLOOKUP("level",[2]VI3!$B:$B,MATCH(LOWER(SUBSTITUTE(HLOOKUP("vehicle",[1]pl!$C:$C,pos!U41),"-","_")),[2]VI3!$A:$A,0)),)</f>
        <v>3</v>
      </c>
      <c r="V40" s="2">
        <f>IFERROR(HLOOKUP("level",[2]VI3!$B:$B,MATCH(LOWER(SUBSTITUTE(HLOOKUP("vehicle",[1]pl!$C:$C,pos!V41),"-","_")),[2]VI3!$A:$A,0)),)</f>
        <v>3</v>
      </c>
      <c r="W40" s="2">
        <f>IFERROR(HLOOKUP("level",[2]VI3!$B:$B,MATCH(LOWER(SUBSTITUTE(HLOOKUP("vehicle",[1]pl!$C:$C,pos!W41),"-","_")),[2]VI3!$A:$A,0)),)</f>
        <v>4</v>
      </c>
      <c r="X40" s="2">
        <f>IFERROR(HLOOKUP("level",[2]VI3!$B:$B,MATCH(LOWER(SUBSTITUTE(HLOOKUP("vehicle",[1]pl!$C:$C,pos!X41),"-","_")),[2]VI3!$A:$A,0)),)</f>
        <v>3</v>
      </c>
      <c r="Y40" s="2">
        <f>IFERROR(HLOOKUP("level",[2]VI3!$B:$B,MATCH(LOWER(SUBSTITUTE(HLOOKUP("vehicle",[1]pl!$C:$C,pos!Y41),"-","_")),[2]VI3!$A:$A,0)),)</f>
        <v>4</v>
      </c>
      <c r="Z40" s="2">
        <f>IFERROR(HLOOKUP("level",[2]VI3!$B:$B,MATCH(LOWER(SUBSTITUTE(HLOOKUP("vehicle",[1]pl!$C:$C,pos!Z41),"-","_")),[2]VI3!$A:$A,0)),)</f>
        <v>2</v>
      </c>
      <c r="AA40" s="2">
        <f>IFERROR(HLOOKUP("level",[2]VI3!$B:$B,MATCH(LOWER(SUBSTITUTE(HLOOKUP("vehicle",[1]pl!$C:$C,pos!AA41),"-","_")),[2]VI3!$A:$A,0)),)</f>
        <v>4</v>
      </c>
      <c r="AB40" s="2">
        <f>IFERROR(HLOOKUP("level",[2]VI3!$B:$B,MATCH(LOWER(SUBSTITUTE(HLOOKUP("vehicle",[1]pl!$C:$C,pos!AB41),"-","_")),[2]VI3!$A:$A,0)),)</f>
        <v>4</v>
      </c>
      <c r="AC40" s="2">
        <f>IFERROR(HLOOKUP("level",[2]VI3!$B:$B,MATCH(LOWER(SUBSTITUTE(HLOOKUP("vehicle",[1]pl!$C:$C,pos!AC41),"-","_")),[2]VI3!$A:$A,0)),)</f>
        <v>3</v>
      </c>
      <c r="AD40" s="2">
        <f>IFERROR(HLOOKUP("level",[2]VI3!$B:$B,MATCH(LOWER(SUBSTITUTE(HLOOKUP("vehicle",[1]pl!$C:$C,pos!AD41),"-","_")),[2]VI3!$A:$A,0)),)</f>
        <v>4</v>
      </c>
      <c r="AE40" s="2">
        <f>IFERROR(HLOOKUP("level",[2]VI3!$B:$B,MATCH(LOWER(SUBSTITUTE(HLOOKUP("vehicle",[1]pl!$C:$C,pos!AE41),"-","_")),[2]VI3!$A:$A,0)),)</f>
        <v>3</v>
      </c>
    </row>
    <row r="41" spans="1:31" s="2" customFormat="1" x14ac:dyDescent="0.25">
      <c r="A41" s="2">
        <f>IFERROR(HLOOKUP("level",[2]VI3!$B:$B,MATCH(LOWER(SUBSTITUTE(HLOOKUP("vehicle",[1]pl!$C:$C,pos!A42),"-","_")),[2]VI3!$A:$A,0)),)</f>
        <v>4</v>
      </c>
      <c r="B41" s="2">
        <f>IFERROR(HLOOKUP("level",[2]VI3!$B:$B,MATCH(LOWER(SUBSTITUTE(HLOOKUP("vehicle",[1]pl!$C:$C,pos!B42),"-","_")),[2]VI3!$A:$A,0)),)</f>
        <v>3</v>
      </c>
      <c r="C41" s="2">
        <f>IFERROR(HLOOKUP("level",[2]VI3!$B:$B,MATCH(LOWER(SUBSTITUTE(HLOOKUP("vehicle",[1]pl!$C:$C,pos!C42),"-","_")),[2]VI3!$A:$A,0)),)</f>
        <v>3</v>
      </c>
      <c r="D41" s="2">
        <f>IFERROR(HLOOKUP("level",[2]VI3!$B:$B,MATCH(LOWER(SUBSTITUTE(HLOOKUP("vehicle",[1]pl!$C:$C,pos!D42),"-","_")),[2]VI3!$A:$A,0)),)</f>
        <v>4</v>
      </c>
      <c r="E41" s="2">
        <f>IFERROR(HLOOKUP("level",[2]VI3!$B:$B,MATCH(LOWER(SUBSTITUTE(HLOOKUP("vehicle",[1]pl!$C:$C,pos!E42),"-","_")),[2]VI3!$A:$A,0)),)</f>
        <v>3</v>
      </c>
      <c r="F41" s="2">
        <f>IFERROR(HLOOKUP("level",[2]VI3!$B:$B,MATCH(LOWER(SUBSTITUTE(HLOOKUP("vehicle",[1]pl!$C:$C,pos!F42),"-","_")),[2]VI3!$A:$A,0)),)</f>
        <v>3</v>
      </c>
      <c r="G41" s="2">
        <f>IFERROR(HLOOKUP("level",[2]VI3!$B:$B,MATCH(LOWER(SUBSTITUTE(HLOOKUP("vehicle",[1]pl!$C:$C,pos!G42),"-","_")),[2]VI3!$A:$A,0)),)</f>
        <v>3</v>
      </c>
      <c r="H41" s="2">
        <f>IFERROR(HLOOKUP("level",[2]VI3!$B:$B,MATCH(LOWER(SUBSTITUTE(HLOOKUP("vehicle",[1]pl!$C:$C,pos!H42),"-","_")),[2]VI3!$A:$A,0)),)</f>
        <v>2</v>
      </c>
      <c r="I41" s="2">
        <f>IFERROR(HLOOKUP("level",[2]VI3!$B:$B,MATCH(LOWER(SUBSTITUTE(HLOOKUP("vehicle",[1]pl!$C:$C,pos!I42),"-","_")),[2]VI3!$A:$A,0)),)</f>
        <v>2</v>
      </c>
      <c r="J41" s="2">
        <f>IFERROR(HLOOKUP("level",[2]VI3!$B:$B,MATCH(LOWER(SUBSTITUTE(HLOOKUP("vehicle",[1]pl!$C:$C,pos!J42),"-","_")),[2]VI3!$A:$A,0)),)</f>
        <v>3</v>
      </c>
      <c r="K41" s="2">
        <f>IFERROR(HLOOKUP("level",[2]VI3!$B:$B,MATCH(LOWER(SUBSTITUTE(HLOOKUP("vehicle",[1]pl!$C:$C,pos!K42),"-","_")),[2]VI3!$A:$A,0)),)</f>
        <v>4</v>
      </c>
      <c r="L41" s="2">
        <f>IFERROR(HLOOKUP("level",[2]VI3!$B:$B,MATCH(LOWER(SUBSTITUTE(HLOOKUP("vehicle",[1]pl!$C:$C,pos!L42),"-","_")),[2]VI3!$A:$A,0)),)</f>
        <v>3</v>
      </c>
      <c r="M41" s="2">
        <f>IFERROR(HLOOKUP("level",[2]VI3!$B:$B,MATCH(LOWER(SUBSTITUTE(HLOOKUP("vehicle",[1]pl!$C:$C,pos!M42),"-","_")),[2]VI3!$A:$A,0)),)</f>
        <v>3</v>
      </c>
      <c r="N41" s="2">
        <f>IFERROR(HLOOKUP("level",[2]VI3!$B:$B,MATCH(LOWER(SUBSTITUTE(HLOOKUP("vehicle",[1]pl!$C:$C,pos!N42),"-","_")),[2]VI3!$A:$A,0)),)</f>
        <v>4</v>
      </c>
      <c r="O41" s="2">
        <f>IFERROR(HLOOKUP("level",[2]VI3!$B:$B,MATCH(LOWER(SUBSTITUTE(HLOOKUP("vehicle",[1]pl!$C:$C,pos!O42),"-","_")),[2]VI3!$A:$A,0)),)</f>
        <v>3</v>
      </c>
      <c r="Q41" s="2">
        <f>IFERROR(HLOOKUP("level",[2]VI3!$B:$B,MATCH(LOWER(SUBSTITUTE(HLOOKUP("vehicle",[1]pl!$C:$C,pos!Q42),"-","_")),[2]VI3!$A:$A,0)),)</f>
        <v>3</v>
      </c>
      <c r="R41" s="2">
        <f>IFERROR(HLOOKUP("level",[2]VI3!$B:$B,MATCH(LOWER(SUBSTITUTE(HLOOKUP("vehicle",[1]pl!$C:$C,pos!R42),"-","_")),[2]VI3!$A:$A,0)),)</f>
        <v>2</v>
      </c>
      <c r="S41" s="2">
        <f>IFERROR(HLOOKUP("level",[2]VI3!$B:$B,MATCH(LOWER(SUBSTITUTE(HLOOKUP("vehicle",[1]pl!$C:$C,pos!S42),"-","_")),[2]VI3!$A:$A,0)),)</f>
        <v>3</v>
      </c>
      <c r="T41" s="2">
        <f>IFERROR(HLOOKUP("level",[2]VI3!$B:$B,MATCH(LOWER(SUBSTITUTE(HLOOKUP("vehicle",[1]pl!$C:$C,pos!T42),"-","_")),[2]VI3!$A:$A,0)),)</f>
        <v>3</v>
      </c>
      <c r="U41" s="2">
        <f>IFERROR(HLOOKUP("level",[2]VI3!$B:$B,MATCH(LOWER(SUBSTITUTE(HLOOKUP("vehicle",[1]pl!$C:$C,pos!U42),"-","_")),[2]VI3!$A:$A,0)),)</f>
        <v>3</v>
      </c>
      <c r="V41" s="2">
        <f>IFERROR(HLOOKUP("level",[2]VI3!$B:$B,MATCH(LOWER(SUBSTITUTE(HLOOKUP("vehicle",[1]pl!$C:$C,pos!V42),"-","_")),[2]VI3!$A:$A,0)),)</f>
        <v>3</v>
      </c>
      <c r="W41" s="2">
        <f>IFERROR(HLOOKUP("level",[2]VI3!$B:$B,MATCH(LOWER(SUBSTITUTE(HLOOKUP("vehicle",[1]pl!$C:$C,pos!W42),"-","_")),[2]VI3!$A:$A,0)),)</f>
        <v>2</v>
      </c>
      <c r="X41" s="2">
        <f>IFERROR(HLOOKUP("level",[2]VI3!$B:$B,MATCH(LOWER(SUBSTITUTE(HLOOKUP("vehicle",[1]pl!$C:$C,pos!X42),"-","_")),[2]VI3!$A:$A,0)),)</f>
        <v>4</v>
      </c>
      <c r="Y41" s="2">
        <f>IFERROR(HLOOKUP("level",[2]VI3!$B:$B,MATCH(LOWER(SUBSTITUTE(HLOOKUP("vehicle",[1]pl!$C:$C,pos!Y42),"-","_")),[2]VI3!$A:$A,0)),)</f>
        <v>3</v>
      </c>
      <c r="Z41" s="2">
        <f>IFERROR(HLOOKUP("level",[2]VI3!$B:$B,MATCH(LOWER(SUBSTITUTE(HLOOKUP("vehicle",[1]pl!$C:$C,pos!Z42),"-","_")),[2]VI3!$A:$A,0)),)</f>
        <v>3</v>
      </c>
      <c r="AA41" s="2">
        <f>IFERROR(HLOOKUP("level",[2]VI3!$B:$B,MATCH(LOWER(SUBSTITUTE(HLOOKUP("vehicle",[1]pl!$C:$C,pos!AA42),"-","_")),[2]VI3!$A:$A,0)),)</f>
        <v>4</v>
      </c>
      <c r="AB41" s="2">
        <f>IFERROR(HLOOKUP("level",[2]VI3!$B:$B,MATCH(LOWER(SUBSTITUTE(HLOOKUP("vehicle",[1]pl!$C:$C,pos!AB42),"-","_")),[2]VI3!$A:$A,0)),)</f>
        <v>3</v>
      </c>
      <c r="AC41" s="2">
        <f>IFERROR(HLOOKUP("level",[2]VI3!$B:$B,MATCH(LOWER(SUBSTITUTE(HLOOKUP("vehicle",[1]pl!$C:$C,pos!AC42),"-","_")),[2]VI3!$A:$A,0)),)</f>
        <v>2</v>
      </c>
      <c r="AD41" s="2">
        <f>IFERROR(HLOOKUP("level",[2]VI3!$B:$B,MATCH(LOWER(SUBSTITUTE(HLOOKUP("vehicle",[1]pl!$C:$C,pos!AD42),"-","_")),[2]VI3!$A:$A,0)),)</f>
        <v>3</v>
      </c>
      <c r="AE41" s="2">
        <f>IFERROR(HLOOKUP("level",[2]VI3!$B:$B,MATCH(LOWER(SUBSTITUTE(HLOOKUP("vehicle",[1]pl!$C:$C,pos!AE42),"-","_")),[2]VI3!$A:$A,0)),)</f>
        <v>4</v>
      </c>
    </row>
    <row r="42" spans="1:31" s="2" customFormat="1" x14ac:dyDescent="0.25">
      <c r="A42" s="2">
        <f>IFERROR(HLOOKUP("level",[2]VI3!$B:$B,MATCH(LOWER(SUBSTITUTE(HLOOKUP("vehicle",[1]pl!$C:$C,pos!A43),"-","_")),[2]VI3!$A:$A,0)),)</f>
        <v>5</v>
      </c>
      <c r="B42" s="2">
        <f>IFERROR(HLOOKUP("level",[2]VI3!$B:$B,MATCH(LOWER(SUBSTITUTE(HLOOKUP("vehicle",[1]pl!$C:$C,pos!B43),"-","_")),[2]VI3!$A:$A,0)),)</f>
        <v>6</v>
      </c>
      <c r="C42" s="2">
        <f>IFERROR(HLOOKUP("level",[2]VI3!$B:$B,MATCH(LOWER(SUBSTITUTE(HLOOKUP("vehicle",[1]pl!$C:$C,pos!C43),"-","_")),[2]VI3!$A:$A,0)),)</f>
        <v>4</v>
      </c>
      <c r="D42" s="2">
        <f>IFERROR(HLOOKUP("level",[2]VI3!$B:$B,MATCH(LOWER(SUBSTITUTE(HLOOKUP("vehicle",[1]pl!$C:$C,pos!D43),"-","_")),[2]VI3!$A:$A,0)),)</f>
        <v>4</v>
      </c>
      <c r="E42" s="2">
        <f>IFERROR(HLOOKUP("level",[2]VI3!$B:$B,MATCH(LOWER(SUBSTITUTE(HLOOKUP("vehicle",[1]pl!$C:$C,pos!E43),"-","_")),[2]VI3!$A:$A,0)),)</f>
        <v>6</v>
      </c>
      <c r="F42" s="2">
        <f>IFERROR(HLOOKUP("level",[2]VI3!$B:$B,MATCH(LOWER(SUBSTITUTE(HLOOKUP("vehicle",[1]pl!$C:$C,pos!F43),"-","_")),[2]VI3!$A:$A,0)),)</f>
        <v>3</v>
      </c>
      <c r="G42" s="2">
        <f>IFERROR(HLOOKUP("level",[2]VI3!$B:$B,MATCH(LOWER(SUBSTITUTE(HLOOKUP("vehicle",[1]pl!$C:$C,pos!G43),"-","_")),[2]VI3!$A:$A,0)),)</f>
        <v>4</v>
      </c>
      <c r="H42" s="2">
        <f>IFERROR(HLOOKUP("level",[2]VI3!$B:$B,MATCH(LOWER(SUBSTITUTE(HLOOKUP("vehicle",[1]pl!$C:$C,pos!H43),"-","_")),[2]VI3!$A:$A,0)),)</f>
        <v>6</v>
      </c>
      <c r="I42" s="2">
        <f>IFERROR(HLOOKUP("level",[2]VI3!$B:$B,MATCH(LOWER(SUBSTITUTE(HLOOKUP("vehicle",[1]pl!$C:$C,pos!I43),"-","_")),[2]VI3!$A:$A,0)),)</f>
        <v>3</v>
      </c>
      <c r="J42" s="2">
        <f>IFERROR(HLOOKUP("level",[2]VI3!$B:$B,MATCH(LOWER(SUBSTITUTE(HLOOKUP("vehicle",[1]pl!$C:$C,pos!J43),"-","_")),[2]VI3!$A:$A,0)),)</f>
        <v>6</v>
      </c>
      <c r="K42" s="2">
        <f>IFERROR(HLOOKUP("level",[2]VI3!$B:$B,MATCH(LOWER(SUBSTITUTE(HLOOKUP("vehicle",[1]pl!$C:$C,pos!K43),"-","_")),[2]VI3!$A:$A,0)),)</f>
        <v>5</v>
      </c>
      <c r="L42" s="2">
        <f>IFERROR(HLOOKUP("level",[2]VI3!$B:$B,MATCH(LOWER(SUBSTITUTE(HLOOKUP("vehicle",[1]pl!$C:$C,pos!L43),"-","_")),[2]VI3!$A:$A,0)),)</f>
        <v>4</v>
      </c>
      <c r="M42" s="2">
        <f>IFERROR(HLOOKUP("level",[2]VI3!$B:$B,MATCH(LOWER(SUBSTITUTE(HLOOKUP("vehicle",[1]pl!$C:$C,pos!M43),"-","_")),[2]VI3!$A:$A,0)),)</f>
        <v>5</v>
      </c>
      <c r="N42" s="2">
        <f>IFERROR(HLOOKUP("level",[2]VI3!$B:$B,MATCH(LOWER(SUBSTITUTE(HLOOKUP("vehicle",[1]pl!$C:$C,pos!N43),"-","_")),[2]VI3!$A:$A,0)),)</f>
        <v>5</v>
      </c>
      <c r="O42" s="2">
        <f>IFERROR(HLOOKUP("level",[2]VI3!$B:$B,MATCH(LOWER(SUBSTITUTE(HLOOKUP("vehicle",[1]pl!$C:$C,pos!O43),"-","_")),[2]VI3!$A:$A,0)),)</f>
        <v>6</v>
      </c>
      <c r="Q42" s="2">
        <f>IFERROR(HLOOKUP("level",[2]VI3!$B:$B,MATCH(LOWER(SUBSTITUTE(HLOOKUP("vehicle",[1]pl!$C:$C,pos!Q43),"-","_")),[2]VI3!$A:$A,0)),)</f>
        <v>4</v>
      </c>
      <c r="R42" s="2">
        <f>IFERROR(HLOOKUP("level",[2]VI3!$B:$B,MATCH(LOWER(SUBSTITUTE(HLOOKUP("vehicle",[1]pl!$C:$C,pos!R43),"-","_")),[2]VI3!$A:$A,0)),)</f>
        <v>6</v>
      </c>
      <c r="S42" s="2">
        <f>IFERROR(HLOOKUP("level",[2]VI3!$B:$B,MATCH(LOWER(SUBSTITUTE(HLOOKUP("vehicle",[1]pl!$C:$C,pos!S43),"-","_")),[2]VI3!$A:$A,0)),)</f>
        <v>5</v>
      </c>
      <c r="T42" s="2">
        <f>IFERROR(HLOOKUP("level",[2]VI3!$B:$B,MATCH(LOWER(SUBSTITUTE(HLOOKUP("vehicle",[1]pl!$C:$C,pos!T43),"-","_")),[2]VI3!$A:$A,0)),)</f>
        <v>4</v>
      </c>
      <c r="U42" s="2">
        <f>IFERROR(HLOOKUP("level",[2]VI3!$B:$B,MATCH(LOWER(SUBSTITUTE(HLOOKUP("vehicle",[1]pl!$C:$C,pos!U43),"-","_")),[2]VI3!$A:$A,0)),)</f>
        <v>6</v>
      </c>
      <c r="V42" s="2">
        <f>IFERROR(HLOOKUP("level",[2]VI3!$B:$B,MATCH(LOWER(SUBSTITUTE(HLOOKUP("vehicle",[1]pl!$C:$C,pos!V43),"-","_")),[2]VI3!$A:$A,0)),)</f>
        <v>4</v>
      </c>
      <c r="W42" s="2">
        <f>IFERROR(HLOOKUP("level",[2]VI3!$B:$B,MATCH(LOWER(SUBSTITUTE(HLOOKUP("vehicle",[1]pl!$C:$C,pos!W43),"-","_")),[2]VI3!$A:$A,0)),)</f>
        <v>5</v>
      </c>
      <c r="X42" s="2">
        <f>IFERROR(HLOOKUP("level",[2]VI3!$B:$B,MATCH(LOWER(SUBSTITUTE(HLOOKUP("vehicle",[1]pl!$C:$C,pos!X43),"-","_")),[2]VI3!$A:$A,0)),)</f>
        <v>3</v>
      </c>
      <c r="Y42" s="2">
        <f>IFERROR(HLOOKUP("level",[2]VI3!$B:$B,MATCH(LOWER(SUBSTITUTE(HLOOKUP("vehicle",[1]pl!$C:$C,pos!Y43),"-","_")),[2]VI3!$A:$A,0)),)</f>
        <v>6</v>
      </c>
      <c r="Z42" s="2">
        <f>IFERROR(HLOOKUP("level",[2]VI3!$B:$B,MATCH(LOWER(SUBSTITUTE(HLOOKUP("vehicle",[1]pl!$C:$C,pos!Z43),"-","_")),[2]VI3!$A:$A,0)),)</f>
        <v>4</v>
      </c>
      <c r="AA42" s="2">
        <f>IFERROR(HLOOKUP("level",[2]VI3!$B:$B,MATCH(LOWER(SUBSTITUTE(HLOOKUP("vehicle",[1]pl!$C:$C,pos!AA43),"-","_")),[2]VI3!$A:$A,0)),)</f>
        <v>6</v>
      </c>
      <c r="AB42" s="2">
        <f>IFERROR(HLOOKUP("level",[2]VI3!$B:$B,MATCH(LOWER(SUBSTITUTE(HLOOKUP("vehicle",[1]pl!$C:$C,pos!AB43),"-","_")),[2]VI3!$A:$A,0)),)</f>
        <v>4</v>
      </c>
      <c r="AC42" s="2">
        <f>IFERROR(HLOOKUP("level",[2]VI3!$B:$B,MATCH(LOWER(SUBSTITUTE(HLOOKUP("vehicle",[1]pl!$C:$C,pos!AC43),"-","_")),[2]VI3!$A:$A,0)),)</f>
        <v>6</v>
      </c>
      <c r="AD42" s="2">
        <f>IFERROR(HLOOKUP("level",[2]VI3!$B:$B,MATCH(LOWER(SUBSTITUTE(HLOOKUP("vehicle",[1]pl!$C:$C,pos!AD43),"-","_")),[2]VI3!$A:$A,0)),)</f>
        <v>3</v>
      </c>
      <c r="AE42" s="2">
        <f>IFERROR(HLOOKUP("level",[2]VI3!$B:$B,MATCH(LOWER(SUBSTITUTE(HLOOKUP("vehicle",[1]pl!$C:$C,pos!AE43),"-","_")),[2]VI3!$A:$A,0)),)</f>
        <v>5</v>
      </c>
    </row>
    <row r="43" spans="1:31" s="2" customFormat="1" x14ac:dyDescent="0.25">
      <c r="A43" s="2">
        <f>IFERROR(HLOOKUP("level",[2]VI3!$B:$B,MATCH(LOWER(SUBSTITUTE(HLOOKUP("vehicle",[1]pl!$C:$C,pos!A44),"-","_")),[2]VI3!$A:$A,0)),)</f>
        <v>3</v>
      </c>
      <c r="B43" s="2">
        <f>IFERROR(HLOOKUP("level",[2]VI3!$B:$B,MATCH(LOWER(SUBSTITUTE(HLOOKUP("vehicle",[1]pl!$C:$C,pos!B44),"-","_")),[2]VI3!$A:$A,0)),)</f>
        <v>3</v>
      </c>
      <c r="C43" s="2">
        <f>IFERROR(HLOOKUP("level",[2]VI3!$B:$B,MATCH(LOWER(SUBSTITUTE(HLOOKUP("vehicle",[1]pl!$C:$C,pos!C44),"-","_")),[2]VI3!$A:$A,0)),)</f>
        <v>4</v>
      </c>
      <c r="D43" s="2">
        <f>IFERROR(HLOOKUP("level",[2]VI3!$B:$B,MATCH(LOWER(SUBSTITUTE(HLOOKUP("vehicle",[1]pl!$C:$C,pos!D44),"-","_")),[2]VI3!$A:$A,0)),)</f>
        <v>3</v>
      </c>
      <c r="E43" s="2">
        <f>IFERROR(HLOOKUP("level",[2]VI3!$B:$B,MATCH(LOWER(SUBSTITUTE(HLOOKUP("vehicle",[1]pl!$C:$C,pos!E44),"-","_")),[2]VI3!$A:$A,0)),)</f>
        <v>4</v>
      </c>
      <c r="F43" s="2">
        <f>IFERROR(HLOOKUP("level",[2]VI3!$B:$B,MATCH(LOWER(SUBSTITUTE(HLOOKUP("vehicle",[1]pl!$C:$C,pos!F44),"-","_")),[2]VI3!$A:$A,0)),)</f>
        <v>5</v>
      </c>
      <c r="G43" s="2">
        <f>IFERROR(HLOOKUP("level",[2]VI3!$B:$B,MATCH(LOWER(SUBSTITUTE(HLOOKUP("vehicle",[1]pl!$C:$C,pos!G44),"-","_")),[2]VI3!$A:$A,0)),)</f>
        <v>4</v>
      </c>
      <c r="H43" s="2">
        <f>IFERROR(HLOOKUP("level",[2]VI3!$B:$B,MATCH(LOWER(SUBSTITUTE(HLOOKUP("vehicle",[1]pl!$C:$C,pos!H44),"-","_")),[2]VI3!$A:$A,0)),)</f>
        <v>4</v>
      </c>
      <c r="I43" s="2">
        <f>IFERROR(HLOOKUP("level",[2]VI3!$B:$B,MATCH(LOWER(SUBSTITUTE(HLOOKUP("vehicle",[1]pl!$C:$C,pos!I44),"-","_")),[2]VI3!$A:$A,0)),)</f>
        <v>4</v>
      </c>
      <c r="J43" s="2">
        <f>IFERROR(HLOOKUP("level",[2]VI3!$B:$B,MATCH(LOWER(SUBSTITUTE(HLOOKUP("vehicle",[1]pl!$C:$C,pos!J44),"-","_")),[2]VI3!$A:$A,0)),)</f>
        <v>5</v>
      </c>
      <c r="K43" s="2">
        <f>IFERROR(HLOOKUP("level",[2]VI3!$B:$B,MATCH(LOWER(SUBSTITUTE(HLOOKUP("vehicle",[1]pl!$C:$C,pos!K44),"-","_")),[2]VI3!$A:$A,0)),)</f>
        <v>5</v>
      </c>
      <c r="L43" s="2">
        <f>IFERROR(HLOOKUP("level",[2]VI3!$B:$B,MATCH(LOWER(SUBSTITUTE(HLOOKUP("vehicle",[1]pl!$C:$C,pos!L44),"-","_")),[2]VI3!$A:$A,0)),)</f>
        <v>3</v>
      </c>
      <c r="M43" s="2">
        <f>IFERROR(HLOOKUP("level",[2]VI3!$B:$B,MATCH(LOWER(SUBSTITUTE(HLOOKUP("vehicle",[1]pl!$C:$C,pos!M44),"-","_")),[2]VI3!$A:$A,0)),)</f>
        <v>5</v>
      </c>
      <c r="N43" s="2">
        <f>IFERROR(HLOOKUP("level",[2]VI3!$B:$B,MATCH(LOWER(SUBSTITUTE(HLOOKUP("vehicle",[1]pl!$C:$C,pos!N44),"-","_")),[2]VI3!$A:$A,0)),)</f>
        <v>5</v>
      </c>
      <c r="O43" s="2">
        <f>IFERROR(HLOOKUP("level",[2]VI3!$B:$B,MATCH(LOWER(SUBSTITUTE(HLOOKUP("vehicle",[1]pl!$C:$C,pos!O44),"-","_")),[2]VI3!$A:$A,0)),)</f>
        <v>4</v>
      </c>
      <c r="Q43" s="2">
        <f>IFERROR(HLOOKUP("level",[2]VI3!$B:$B,MATCH(LOWER(SUBSTITUTE(HLOOKUP("vehicle",[1]pl!$C:$C,pos!Q44),"-","_")),[2]VI3!$A:$A,0)),)</f>
        <v>3</v>
      </c>
      <c r="R43" s="2">
        <f>IFERROR(HLOOKUP("level",[2]VI3!$B:$B,MATCH(LOWER(SUBSTITUTE(HLOOKUP("vehicle",[1]pl!$C:$C,pos!R44),"-","_")),[2]VI3!$A:$A,0)),)</f>
        <v>5</v>
      </c>
      <c r="S43" s="2">
        <f>IFERROR(HLOOKUP("level",[2]VI3!$B:$B,MATCH(LOWER(SUBSTITUTE(HLOOKUP("vehicle",[1]pl!$C:$C,pos!S44),"-","_")),[2]VI3!$A:$A,0)),)</f>
        <v>5</v>
      </c>
      <c r="T43" s="2">
        <f>IFERROR(HLOOKUP("level",[2]VI3!$B:$B,MATCH(LOWER(SUBSTITUTE(HLOOKUP("vehicle",[1]pl!$C:$C,pos!T44),"-","_")),[2]VI3!$A:$A,0)),)</f>
        <v>5</v>
      </c>
      <c r="U43" s="2">
        <f>IFERROR(HLOOKUP("level",[2]VI3!$B:$B,MATCH(LOWER(SUBSTITUTE(HLOOKUP("vehicle",[1]pl!$C:$C,pos!U44),"-","_")),[2]VI3!$A:$A,0)),)</f>
        <v>4</v>
      </c>
      <c r="V43" s="2">
        <f>IFERROR(HLOOKUP("level",[2]VI3!$B:$B,MATCH(LOWER(SUBSTITUTE(HLOOKUP("vehicle",[1]pl!$C:$C,pos!V44),"-","_")),[2]VI3!$A:$A,0)),)</f>
        <v>4</v>
      </c>
      <c r="W43" s="2">
        <f>IFERROR(HLOOKUP("level",[2]VI3!$B:$B,MATCH(LOWER(SUBSTITUTE(HLOOKUP("vehicle",[1]pl!$C:$C,pos!W44),"-","_")),[2]VI3!$A:$A,0)),)</f>
        <v>4</v>
      </c>
      <c r="X43" s="2">
        <f>IFERROR(HLOOKUP("level",[2]VI3!$B:$B,MATCH(LOWER(SUBSTITUTE(HLOOKUP("vehicle",[1]pl!$C:$C,pos!X44),"-","_")),[2]VI3!$A:$A,0)),)</f>
        <v>5</v>
      </c>
      <c r="Y43" s="2">
        <f>IFERROR(HLOOKUP("level",[2]VI3!$B:$B,MATCH(LOWER(SUBSTITUTE(HLOOKUP("vehicle",[1]pl!$C:$C,pos!Y44),"-","_")),[2]VI3!$A:$A,0)),)</f>
        <v>4</v>
      </c>
      <c r="Z43" s="2">
        <f>IFERROR(HLOOKUP("level",[2]VI3!$B:$B,MATCH(LOWER(SUBSTITUTE(HLOOKUP("vehicle",[1]pl!$C:$C,pos!Z44),"-","_")),[2]VI3!$A:$A,0)),)</f>
        <v>5</v>
      </c>
      <c r="AA43" s="2">
        <f>IFERROR(HLOOKUP("level",[2]VI3!$B:$B,MATCH(LOWER(SUBSTITUTE(HLOOKUP("vehicle",[1]pl!$C:$C,pos!AA44),"-","_")),[2]VI3!$A:$A,0)),)</f>
        <v>3</v>
      </c>
      <c r="AB43" s="2">
        <f>IFERROR(HLOOKUP("level",[2]VI3!$B:$B,MATCH(LOWER(SUBSTITUTE(HLOOKUP("vehicle",[1]pl!$C:$C,pos!AB44),"-","_")),[2]VI3!$A:$A,0)),)</f>
        <v>5</v>
      </c>
      <c r="AC43" s="2">
        <f>IFERROR(HLOOKUP("level",[2]VI3!$B:$B,MATCH(LOWER(SUBSTITUTE(HLOOKUP("vehicle",[1]pl!$C:$C,pos!AC44),"-","_")),[2]VI3!$A:$A,0)),)</f>
        <v>3</v>
      </c>
      <c r="AD43" s="2">
        <f>IFERROR(HLOOKUP("level",[2]VI3!$B:$B,MATCH(LOWER(SUBSTITUTE(HLOOKUP("vehicle",[1]pl!$C:$C,pos!AD44),"-","_")),[2]VI3!$A:$A,0)),)</f>
        <v>5</v>
      </c>
      <c r="AE43" s="2">
        <f>IFERROR(HLOOKUP("level",[2]VI3!$B:$B,MATCH(LOWER(SUBSTITUTE(HLOOKUP("vehicle",[1]pl!$C:$C,pos!AE44),"-","_")),[2]VI3!$A:$A,0)),)</f>
        <v>3</v>
      </c>
    </row>
    <row r="44" spans="1:31" s="2" customFormat="1" x14ac:dyDescent="0.25">
      <c r="A44" s="2">
        <f>IFERROR(HLOOKUP("level",[2]VI3!$B:$B,MATCH(LOWER(SUBSTITUTE(HLOOKUP("vehicle",[1]pl!$C:$C,pos!A45),"-","_")),[2]VI3!$A:$A,0)),)</f>
        <v>5</v>
      </c>
      <c r="B44" s="2">
        <f>IFERROR(HLOOKUP("level",[2]VI3!$B:$B,MATCH(LOWER(SUBSTITUTE(HLOOKUP("vehicle",[1]pl!$C:$C,pos!B45),"-","_")),[2]VI3!$A:$A,0)),)</f>
        <v>4</v>
      </c>
      <c r="C44" s="2">
        <f>IFERROR(HLOOKUP("level",[2]VI3!$B:$B,MATCH(LOWER(SUBSTITUTE(HLOOKUP("vehicle",[1]pl!$C:$C,pos!C45),"-","_")),[2]VI3!$A:$A,0)),)</f>
        <v>3</v>
      </c>
      <c r="D44" s="2">
        <f>IFERROR(HLOOKUP("level",[2]VI3!$B:$B,MATCH(LOWER(SUBSTITUTE(HLOOKUP("vehicle",[1]pl!$C:$C,pos!D45),"-","_")),[2]VI3!$A:$A,0)),)</f>
        <v>3</v>
      </c>
      <c r="E44" s="2">
        <f>IFERROR(HLOOKUP("level",[2]VI3!$B:$B,MATCH(LOWER(SUBSTITUTE(HLOOKUP("vehicle",[1]pl!$C:$C,pos!E45),"-","_")),[2]VI3!$A:$A,0)),)</f>
        <v>5</v>
      </c>
      <c r="F44" s="2">
        <f>IFERROR(HLOOKUP("level",[2]VI3!$B:$B,MATCH(LOWER(SUBSTITUTE(HLOOKUP("vehicle",[1]pl!$C:$C,pos!F45),"-","_")),[2]VI3!$A:$A,0)),)</f>
        <v>5</v>
      </c>
      <c r="G44" s="2">
        <f>IFERROR(HLOOKUP("level",[2]VI3!$B:$B,MATCH(LOWER(SUBSTITUTE(HLOOKUP("vehicle",[1]pl!$C:$C,pos!G45),"-","_")),[2]VI3!$A:$A,0)),)</f>
        <v>5</v>
      </c>
      <c r="H44" s="2">
        <f>IFERROR(HLOOKUP("level",[2]VI3!$B:$B,MATCH(LOWER(SUBSTITUTE(HLOOKUP("vehicle",[1]pl!$C:$C,pos!H45),"-","_")),[2]VI3!$A:$A,0)),)</f>
        <v>5</v>
      </c>
      <c r="I44" s="2">
        <f>IFERROR(HLOOKUP("level",[2]VI3!$B:$B,MATCH(LOWER(SUBSTITUTE(HLOOKUP("vehicle",[1]pl!$C:$C,pos!I45),"-","_")),[2]VI3!$A:$A,0)),)</f>
        <v>5</v>
      </c>
      <c r="J44" s="2">
        <f>IFERROR(HLOOKUP("level",[2]VI3!$B:$B,MATCH(LOWER(SUBSTITUTE(HLOOKUP("vehicle",[1]pl!$C:$C,pos!J45),"-","_")),[2]VI3!$A:$A,0)),)</f>
        <v>5</v>
      </c>
      <c r="K44" s="2">
        <f>IFERROR(HLOOKUP("level",[2]VI3!$B:$B,MATCH(LOWER(SUBSTITUTE(HLOOKUP("vehicle",[1]pl!$C:$C,pos!K45),"-","_")),[2]VI3!$A:$A,0)),)</f>
        <v>3</v>
      </c>
      <c r="L44" s="2">
        <f>IFERROR(HLOOKUP("level",[2]VI3!$B:$B,MATCH(LOWER(SUBSTITUTE(HLOOKUP("vehicle",[1]pl!$C:$C,pos!L45),"-","_")),[2]VI3!$A:$A,0)),)</f>
        <v>5</v>
      </c>
      <c r="M44" s="2">
        <f>IFERROR(HLOOKUP("level",[2]VI3!$B:$B,MATCH(LOWER(SUBSTITUTE(HLOOKUP("vehicle",[1]pl!$C:$C,pos!M45),"-","_")),[2]VI3!$A:$A,0)),)</f>
        <v>4</v>
      </c>
      <c r="N44" s="2">
        <f>IFERROR(HLOOKUP("level",[2]VI3!$B:$B,MATCH(LOWER(SUBSTITUTE(HLOOKUP("vehicle",[1]pl!$C:$C,pos!N45),"-","_")),[2]VI3!$A:$A,0)),)</f>
        <v>5</v>
      </c>
      <c r="O44" s="2">
        <f>IFERROR(HLOOKUP("level",[2]VI3!$B:$B,MATCH(LOWER(SUBSTITUTE(HLOOKUP("vehicle",[1]pl!$C:$C,pos!O45),"-","_")),[2]VI3!$A:$A,0)),)</f>
        <v>4</v>
      </c>
      <c r="Q44" s="2">
        <f>IFERROR(HLOOKUP("level",[2]VI3!$B:$B,MATCH(LOWER(SUBSTITUTE(HLOOKUP("vehicle",[1]pl!$C:$C,pos!Q45),"-","_")),[2]VI3!$A:$A,0)),)</f>
        <v>4</v>
      </c>
      <c r="R44" s="2">
        <f>IFERROR(HLOOKUP("level",[2]VI3!$B:$B,MATCH(LOWER(SUBSTITUTE(HLOOKUP("vehicle",[1]pl!$C:$C,pos!R45),"-","_")),[2]VI3!$A:$A,0)),)</f>
        <v>5</v>
      </c>
      <c r="S44" s="2">
        <f>IFERROR(HLOOKUP("level",[2]VI3!$B:$B,MATCH(LOWER(SUBSTITUTE(HLOOKUP("vehicle",[1]pl!$C:$C,pos!S45),"-","_")),[2]VI3!$A:$A,0)),)</f>
        <v>3</v>
      </c>
      <c r="T44" s="2">
        <f>IFERROR(HLOOKUP("level",[2]VI3!$B:$B,MATCH(LOWER(SUBSTITUTE(HLOOKUP("vehicle",[1]pl!$C:$C,pos!T45),"-","_")),[2]VI3!$A:$A,0)),)</f>
        <v>4</v>
      </c>
      <c r="U44" s="2">
        <f>IFERROR(HLOOKUP("level",[2]VI3!$B:$B,MATCH(LOWER(SUBSTITUTE(HLOOKUP("vehicle",[1]pl!$C:$C,pos!U45),"-","_")),[2]VI3!$A:$A,0)),)</f>
        <v>3</v>
      </c>
      <c r="V44" s="2">
        <f>IFERROR(HLOOKUP("level",[2]VI3!$B:$B,MATCH(LOWER(SUBSTITUTE(HLOOKUP("vehicle",[1]pl!$C:$C,pos!V45),"-","_")),[2]VI3!$A:$A,0)),)</f>
        <v>5</v>
      </c>
      <c r="W44" s="2">
        <f>IFERROR(HLOOKUP("level",[2]VI3!$B:$B,MATCH(LOWER(SUBSTITUTE(HLOOKUP("vehicle",[1]pl!$C:$C,pos!W45),"-","_")),[2]VI3!$A:$A,0)),)</f>
        <v>5</v>
      </c>
      <c r="X44" s="2">
        <f>IFERROR(HLOOKUP("level",[2]VI3!$B:$B,MATCH(LOWER(SUBSTITUTE(HLOOKUP("vehicle",[1]pl!$C:$C,pos!X45),"-","_")),[2]VI3!$A:$A,0)),)</f>
        <v>5</v>
      </c>
      <c r="Y44" s="2">
        <f>IFERROR(HLOOKUP("level",[2]VI3!$B:$B,MATCH(LOWER(SUBSTITUTE(HLOOKUP("vehicle",[1]pl!$C:$C,pos!Y45),"-","_")),[2]VI3!$A:$A,0)),)</f>
        <v>5</v>
      </c>
      <c r="Z44" s="2">
        <f>IFERROR(HLOOKUP("level",[2]VI3!$B:$B,MATCH(LOWER(SUBSTITUTE(HLOOKUP("vehicle",[1]pl!$C:$C,pos!Z45),"-","_")),[2]VI3!$A:$A,0)),)</f>
        <v>5</v>
      </c>
      <c r="AA44" s="2">
        <f>IFERROR(HLOOKUP("level",[2]VI3!$B:$B,MATCH(LOWER(SUBSTITUTE(HLOOKUP("vehicle",[1]pl!$C:$C,pos!AA45),"-","_")),[2]VI3!$A:$A,0)),)</f>
        <v>3</v>
      </c>
      <c r="AB44" s="2">
        <f>IFERROR(HLOOKUP("level",[2]VI3!$B:$B,MATCH(LOWER(SUBSTITUTE(HLOOKUP("vehicle",[1]pl!$C:$C,pos!AB45),"-","_")),[2]VI3!$A:$A,0)),)</f>
        <v>4</v>
      </c>
      <c r="AC44" s="2">
        <f>IFERROR(HLOOKUP("level",[2]VI3!$B:$B,MATCH(LOWER(SUBSTITUTE(HLOOKUP("vehicle",[1]pl!$C:$C,pos!AC45),"-","_")),[2]VI3!$A:$A,0)),)</f>
        <v>5</v>
      </c>
      <c r="AD44" s="2">
        <f>IFERROR(HLOOKUP("level",[2]VI3!$B:$B,MATCH(LOWER(SUBSTITUTE(HLOOKUP("vehicle",[1]pl!$C:$C,pos!AD45),"-","_")),[2]VI3!$A:$A,0)),)</f>
        <v>5</v>
      </c>
      <c r="AE44" s="2">
        <f>IFERROR(HLOOKUP("level",[2]VI3!$B:$B,MATCH(LOWER(SUBSTITUTE(HLOOKUP("vehicle",[1]pl!$C:$C,pos!AE45),"-","_")),[2]VI3!$A:$A,0)),)</f>
        <v>5</v>
      </c>
    </row>
    <row r="45" spans="1:31" s="2" customFormat="1" x14ac:dyDescent="0.25">
      <c r="A45" s="2">
        <f>IFERROR(HLOOKUP("level",[2]VI3!$B:$B,MATCH(LOWER(SUBSTITUTE(HLOOKUP("vehicle",[1]pl!$C:$C,pos!A46),"-","_")),[2]VI3!$A:$A,0)),)</f>
        <v>5</v>
      </c>
      <c r="B45" s="2">
        <f>IFERROR(HLOOKUP("level",[2]VI3!$B:$B,MATCH(LOWER(SUBSTITUTE(HLOOKUP("vehicle",[1]pl!$C:$C,pos!B46),"-","_")),[2]VI3!$A:$A,0)),)</f>
        <v>4</v>
      </c>
      <c r="C45" s="2">
        <f>IFERROR(HLOOKUP("level",[2]VI3!$B:$B,MATCH(LOWER(SUBSTITUTE(HLOOKUP("vehicle",[1]pl!$C:$C,pos!C46),"-","_")),[2]VI3!$A:$A,0)),)</f>
        <v>5</v>
      </c>
      <c r="D45" s="2">
        <f>IFERROR(HLOOKUP("level",[2]VI3!$B:$B,MATCH(LOWER(SUBSTITUTE(HLOOKUP("vehicle",[1]pl!$C:$C,pos!D46),"-","_")),[2]VI3!$A:$A,0)),)</f>
        <v>5</v>
      </c>
      <c r="E45" s="2">
        <f>IFERROR(HLOOKUP("level",[2]VI3!$B:$B,MATCH(LOWER(SUBSTITUTE(HLOOKUP("vehicle",[1]pl!$C:$C,pos!E46),"-","_")),[2]VI3!$A:$A,0)),)</f>
        <v>5</v>
      </c>
      <c r="F45" s="2">
        <f>IFERROR(HLOOKUP("level",[2]VI3!$B:$B,MATCH(LOWER(SUBSTITUTE(HLOOKUP("vehicle",[1]pl!$C:$C,pos!F46),"-","_")),[2]VI3!$A:$A,0)),)</f>
        <v>3</v>
      </c>
      <c r="G45" s="2">
        <f>IFERROR(HLOOKUP("level",[2]VI3!$B:$B,MATCH(LOWER(SUBSTITUTE(HLOOKUP("vehicle",[1]pl!$C:$C,pos!G46),"-","_")),[2]VI3!$A:$A,0)),)</f>
        <v>6</v>
      </c>
      <c r="H45" s="2">
        <f>IFERROR(HLOOKUP("level",[2]VI3!$B:$B,MATCH(LOWER(SUBSTITUTE(HLOOKUP("vehicle",[1]pl!$C:$C,pos!H46),"-","_")),[2]VI3!$A:$A,0)),)</f>
        <v>5</v>
      </c>
      <c r="I45" s="2">
        <f>IFERROR(HLOOKUP("level",[2]VI3!$B:$B,MATCH(LOWER(SUBSTITUTE(HLOOKUP("vehicle",[1]pl!$C:$C,pos!I46),"-","_")),[2]VI3!$A:$A,0)),)</f>
        <v>4</v>
      </c>
      <c r="J45" s="2">
        <f>IFERROR(HLOOKUP("level",[2]VI3!$B:$B,MATCH(LOWER(SUBSTITUTE(HLOOKUP("vehicle",[1]pl!$C:$C,pos!J46),"-","_")),[2]VI3!$A:$A,0)),)</f>
        <v>6</v>
      </c>
      <c r="K45" s="2">
        <f>IFERROR(HLOOKUP("level",[2]VI3!$B:$B,MATCH(LOWER(SUBSTITUTE(HLOOKUP("vehicle",[1]pl!$C:$C,pos!K46),"-","_")),[2]VI3!$A:$A,0)),)</f>
        <v>6</v>
      </c>
      <c r="L45" s="2">
        <f>IFERROR(HLOOKUP("level",[2]VI3!$B:$B,MATCH(LOWER(SUBSTITUTE(HLOOKUP("vehicle",[1]pl!$C:$C,pos!L46),"-","_")),[2]VI3!$A:$A,0)),)</f>
        <v>5</v>
      </c>
      <c r="M45" s="2">
        <f>IFERROR(HLOOKUP("level",[2]VI3!$B:$B,MATCH(LOWER(SUBSTITUTE(HLOOKUP("vehicle",[1]pl!$C:$C,pos!M46),"-","_")),[2]VI3!$A:$A,0)),)</f>
        <v>4</v>
      </c>
      <c r="N45" s="2">
        <f>IFERROR(HLOOKUP("level",[2]VI3!$B:$B,MATCH(LOWER(SUBSTITUTE(HLOOKUP("vehicle",[1]pl!$C:$C,pos!N46),"-","_")),[2]VI3!$A:$A,0)),)</f>
        <v>5</v>
      </c>
      <c r="O45" s="2">
        <f>IFERROR(HLOOKUP("level",[2]VI3!$B:$B,MATCH(LOWER(SUBSTITUTE(HLOOKUP("vehicle",[1]pl!$C:$C,pos!O46),"-","_")),[2]VI3!$A:$A,0)),)</f>
        <v>5</v>
      </c>
      <c r="Q45" s="2">
        <f>IFERROR(HLOOKUP("level",[2]VI3!$B:$B,MATCH(LOWER(SUBSTITUTE(HLOOKUP("vehicle",[1]pl!$C:$C,pos!Q46),"-","_")),[2]VI3!$A:$A,0)),)</f>
        <v>4</v>
      </c>
      <c r="R45" s="2">
        <f>IFERROR(HLOOKUP("level",[2]VI3!$B:$B,MATCH(LOWER(SUBSTITUTE(HLOOKUP("vehicle",[1]pl!$C:$C,pos!R46),"-","_")),[2]VI3!$A:$A,0)),)</f>
        <v>5</v>
      </c>
      <c r="S45" s="2">
        <f>IFERROR(HLOOKUP("level",[2]VI3!$B:$B,MATCH(LOWER(SUBSTITUTE(HLOOKUP("vehicle",[1]pl!$C:$C,pos!S46),"-","_")),[2]VI3!$A:$A,0)),)</f>
        <v>5</v>
      </c>
      <c r="T45" s="2">
        <f>IFERROR(HLOOKUP("level",[2]VI3!$B:$B,MATCH(LOWER(SUBSTITUTE(HLOOKUP("vehicle",[1]pl!$C:$C,pos!T46),"-","_")),[2]VI3!$A:$A,0)),)</f>
        <v>5</v>
      </c>
      <c r="U45" s="2">
        <f>IFERROR(HLOOKUP("level",[2]VI3!$B:$B,MATCH(LOWER(SUBSTITUTE(HLOOKUP("vehicle",[1]pl!$C:$C,pos!U46),"-","_")),[2]VI3!$A:$A,0)),)</f>
        <v>4</v>
      </c>
      <c r="V45" s="2">
        <f>IFERROR(HLOOKUP("level",[2]VI3!$B:$B,MATCH(LOWER(SUBSTITUTE(HLOOKUP("vehicle",[1]pl!$C:$C,pos!V46),"-","_")),[2]VI3!$A:$A,0)),)</f>
        <v>5</v>
      </c>
      <c r="W45" s="2">
        <f>IFERROR(HLOOKUP("level",[2]VI3!$B:$B,MATCH(LOWER(SUBSTITUTE(HLOOKUP("vehicle",[1]pl!$C:$C,pos!W46),"-","_")),[2]VI3!$A:$A,0)),)</f>
        <v>6</v>
      </c>
      <c r="X45" s="2">
        <f>IFERROR(HLOOKUP("level",[2]VI3!$B:$B,MATCH(LOWER(SUBSTITUTE(HLOOKUP("vehicle",[1]pl!$C:$C,pos!X46),"-","_")),[2]VI3!$A:$A,0)),)</f>
        <v>5</v>
      </c>
      <c r="Y45" s="2">
        <f>IFERROR(HLOOKUP("level",[2]VI3!$B:$B,MATCH(LOWER(SUBSTITUTE(HLOOKUP("vehicle",[1]pl!$C:$C,pos!Y46),"-","_")),[2]VI3!$A:$A,0)),)</f>
        <v>5</v>
      </c>
      <c r="Z45" s="2">
        <f>IFERROR(HLOOKUP("level",[2]VI3!$B:$B,MATCH(LOWER(SUBSTITUTE(HLOOKUP("vehicle",[1]pl!$C:$C,pos!Z46),"-","_")),[2]VI3!$A:$A,0)),)</f>
        <v>6</v>
      </c>
      <c r="AA45" s="2">
        <f>IFERROR(HLOOKUP("level",[2]VI3!$B:$B,MATCH(LOWER(SUBSTITUTE(HLOOKUP("vehicle",[1]pl!$C:$C,pos!AA46),"-","_")),[2]VI3!$A:$A,0)),)</f>
        <v>6</v>
      </c>
      <c r="AB45" s="2">
        <f>IFERROR(HLOOKUP("level",[2]VI3!$B:$B,MATCH(LOWER(SUBSTITUTE(HLOOKUP("vehicle",[1]pl!$C:$C,pos!AB46),"-","_")),[2]VI3!$A:$A,0)),)</f>
        <v>4</v>
      </c>
      <c r="AC45" s="2">
        <f>IFERROR(HLOOKUP("level",[2]VI3!$B:$B,MATCH(LOWER(SUBSTITUTE(HLOOKUP("vehicle",[1]pl!$C:$C,pos!AC46),"-","_")),[2]VI3!$A:$A,0)),)</f>
        <v>5</v>
      </c>
      <c r="AD45" s="2">
        <f>IFERROR(HLOOKUP("level",[2]VI3!$B:$B,MATCH(LOWER(SUBSTITUTE(HLOOKUP("vehicle",[1]pl!$C:$C,pos!AD46),"-","_")),[2]VI3!$A:$A,0)),)</f>
        <v>5</v>
      </c>
      <c r="AE45" s="2">
        <f>IFERROR(HLOOKUP("level",[2]VI3!$B:$B,MATCH(LOWER(SUBSTITUTE(HLOOKUP("vehicle",[1]pl!$C:$C,pos!AE46),"-","_")),[2]VI3!$A:$A,0)),)</f>
        <v>3</v>
      </c>
    </row>
    <row r="46" spans="1:31" s="2" customFormat="1" x14ac:dyDescent="0.25">
      <c r="A46" s="2">
        <f>IFERROR(HLOOKUP("level",[2]VI3!$B:$B,MATCH(LOWER(SUBSTITUTE(HLOOKUP("vehicle",[1]pl!$C:$C,pos!A47),"-","_")),[2]VI3!$A:$A,0)),)</f>
        <v>6</v>
      </c>
      <c r="B46" s="2">
        <f>IFERROR(HLOOKUP("level",[2]VI3!$B:$B,MATCH(LOWER(SUBSTITUTE(HLOOKUP("vehicle",[1]pl!$C:$C,pos!B47),"-","_")),[2]VI3!$A:$A,0)),)</f>
        <v>5</v>
      </c>
      <c r="C46" s="2">
        <f>IFERROR(HLOOKUP("level",[2]VI3!$B:$B,MATCH(LOWER(SUBSTITUTE(HLOOKUP("vehicle",[1]pl!$C:$C,pos!C47),"-","_")),[2]VI3!$A:$A,0)),)</f>
        <v>5</v>
      </c>
      <c r="D46" s="2">
        <f>IFERROR(HLOOKUP("level",[2]VI3!$B:$B,MATCH(LOWER(SUBSTITUTE(HLOOKUP("vehicle",[1]pl!$C:$C,pos!D47),"-","_")),[2]VI3!$A:$A,0)),)</f>
        <v>4</v>
      </c>
      <c r="E46" s="2">
        <f>IFERROR(HLOOKUP("level",[2]VI3!$B:$B,MATCH(LOWER(SUBSTITUTE(HLOOKUP("vehicle",[1]pl!$C:$C,pos!E47),"-","_")),[2]VI3!$A:$A,0)),)</f>
        <v>3</v>
      </c>
      <c r="F46" s="2">
        <f>IFERROR(HLOOKUP("level",[2]VI3!$B:$B,MATCH(LOWER(SUBSTITUTE(HLOOKUP("vehicle",[1]pl!$C:$C,pos!F47),"-","_")),[2]VI3!$A:$A,0)),)</f>
        <v>5</v>
      </c>
      <c r="G46" s="2">
        <f>IFERROR(HLOOKUP("level",[2]VI3!$B:$B,MATCH(LOWER(SUBSTITUTE(HLOOKUP("vehicle",[1]pl!$C:$C,pos!G47),"-","_")),[2]VI3!$A:$A,0)),)</f>
        <v>6</v>
      </c>
      <c r="H46" s="2">
        <f>IFERROR(HLOOKUP("level",[2]VI3!$B:$B,MATCH(LOWER(SUBSTITUTE(HLOOKUP("vehicle",[1]pl!$C:$C,pos!H47),"-","_")),[2]VI3!$A:$A,0)),)</f>
        <v>3</v>
      </c>
      <c r="I46" s="2">
        <f>IFERROR(HLOOKUP("level",[2]VI3!$B:$B,MATCH(LOWER(SUBSTITUTE(HLOOKUP("vehicle",[1]pl!$C:$C,pos!I47),"-","_")),[2]VI3!$A:$A,0)),)</f>
        <v>6</v>
      </c>
      <c r="J46" s="2">
        <f>IFERROR(HLOOKUP("level",[2]VI3!$B:$B,MATCH(LOWER(SUBSTITUTE(HLOOKUP("vehicle",[1]pl!$C:$C,pos!J47),"-","_")),[2]VI3!$A:$A,0)),)</f>
        <v>5</v>
      </c>
      <c r="K46" s="2">
        <f>IFERROR(HLOOKUP("level",[2]VI3!$B:$B,MATCH(LOWER(SUBSTITUTE(HLOOKUP("vehicle",[1]pl!$C:$C,pos!K47),"-","_")),[2]VI3!$A:$A,0)),)</f>
        <v>6</v>
      </c>
      <c r="L46" s="2">
        <f>IFERROR(HLOOKUP("level",[2]VI3!$B:$B,MATCH(LOWER(SUBSTITUTE(HLOOKUP("vehicle",[1]pl!$C:$C,pos!L47),"-","_")),[2]VI3!$A:$A,0)),)</f>
        <v>6</v>
      </c>
      <c r="M46" s="2">
        <f>IFERROR(HLOOKUP("level",[2]VI3!$B:$B,MATCH(LOWER(SUBSTITUTE(HLOOKUP("vehicle",[1]pl!$C:$C,pos!M47),"-","_")),[2]VI3!$A:$A,0)),)</f>
        <v>5</v>
      </c>
      <c r="N46" s="2">
        <f>IFERROR(HLOOKUP("level",[2]VI3!$B:$B,MATCH(LOWER(SUBSTITUTE(HLOOKUP("vehicle",[1]pl!$C:$C,pos!N47),"-","_")),[2]VI3!$A:$A,0)),)</f>
        <v>3</v>
      </c>
      <c r="O46" s="2">
        <f>IFERROR(HLOOKUP("level",[2]VI3!$B:$B,MATCH(LOWER(SUBSTITUTE(HLOOKUP("vehicle",[1]pl!$C:$C,pos!O47),"-","_")),[2]VI3!$A:$A,0)),)</f>
        <v>5</v>
      </c>
      <c r="Q46" s="2">
        <f>IFERROR(HLOOKUP("level",[2]VI3!$B:$B,MATCH(LOWER(SUBSTITUTE(HLOOKUP("vehicle",[1]pl!$C:$C,pos!Q47),"-","_")),[2]VI3!$A:$A,0)),)</f>
        <v>3</v>
      </c>
      <c r="R46" s="2">
        <f>IFERROR(HLOOKUP("level",[2]VI3!$B:$B,MATCH(LOWER(SUBSTITUTE(HLOOKUP("vehicle",[1]pl!$C:$C,pos!R47),"-","_")),[2]VI3!$A:$A,0)),)</f>
        <v>6</v>
      </c>
      <c r="S46" s="2">
        <f>IFERROR(HLOOKUP("level",[2]VI3!$B:$B,MATCH(LOWER(SUBSTITUTE(HLOOKUP("vehicle",[1]pl!$C:$C,pos!S47),"-","_")),[2]VI3!$A:$A,0)),)</f>
        <v>4</v>
      </c>
      <c r="T46" s="2">
        <f>IFERROR(HLOOKUP("level",[2]VI3!$B:$B,MATCH(LOWER(SUBSTITUTE(HLOOKUP("vehicle",[1]pl!$C:$C,pos!T47),"-","_")),[2]VI3!$A:$A,0)),)</f>
        <v>6</v>
      </c>
      <c r="U46" s="2">
        <f>IFERROR(HLOOKUP("level",[2]VI3!$B:$B,MATCH(LOWER(SUBSTITUTE(HLOOKUP("vehicle",[1]pl!$C:$C,pos!U47),"-","_")),[2]VI3!$A:$A,0)),)</f>
        <v>6</v>
      </c>
      <c r="V46" s="2">
        <f>IFERROR(HLOOKUP("level",[2]VI3!$B:$B,MATCH(LOWER(SUBSTITUTE(HLOOKUP("vehicle",[1]pl!$C:$C,pos!V47),"-","_")),[2]VI3!$A:$A,0)),)</f>
        <v>5</v>
      </c>
      <c r="W46" s="2">
        <f>IFERROR(HLOOKUP("level",[2]VI3!$B:$B,MATCH(LOWER(SUBSTITUTE(HLOOKUP("vehicle",[1]pl!$C:$C,pos!W47),"-","_")),[2]VI3!$A:$A,0)),)</f>
        <v>5</v>
      </c>
      <c r="X46" s="2">
        <f>IFERROR(HLOOKUP("level",[2]VI3!$B:$B,MATCH(LOWER(SUBSTITUTE(HLOOKUP("vehicle",[1]pl!$C:$C,pos!X47),"-","_")),[2]VI3!$A:$A,0)),)</f>
        <v>5</v>
      </c>
      <c r="Y46" s="2">
        <f>IFERROR(HLOOKUP("level",[2]VI3!$B:$B,MATCH(LOWER(SUBSTITUTE(HLOOKUP("vehicle",[1]pl!$C:$C,pos!Y47),"-","_")),[2]VI3!$A:$A,0)),)</f>
        <v>5</v>
      </c>
      <c r="Z46" s="2">
        <f>IFERROR(HLOOKUP("level",[2]VI3!$B:$B,MATCH(LOWER(SUBSTITUTE(HLOOKUP("vehicle",[1]pl!$C:$C,pos!Z47),"-","_")),[2]VI3!$A:$A,0)),)</f>
        <v>6</v>
      </c>
      <c r="AA46" s="2">
        <f>IFERROR(HLOOKUP("level",[2]VI3!$B:$B,MATCH(LOWER(SUBSTITUTE(HLOOKUP("vehicle",[1]pl!$C:$C,pos!AA47),"-","_")),[2]VI3!$A:$A,0)),)</f>
        <v>5</v>
      </c>
      <c r="AB46" s="2">
        <f>IFERROR(HLOOKUP("level",[2]VI3!$B:$B,MATCH(LOWER(SUBSTITUTE(HLOOKUP("vehicle",[1]pl!$C:$C,pos!AB47),"-","_")),[2]VI3!$A:$A,0)),)</f>
        <v>6</v>
      </c>
      <c r="AC46" s="2">
        <f>IFERROR(HLOOKUP("level",[2]VI3!$B:$B,MATCH(LOWER(SUBSTITUTE(HLOOKUP("vehicle",[1]pl!$C:$C,pos!AC47),"-","_")),[2]VI3!$A:$A,0)),)</f>
        <v>5</v>
      </c>
      <c r="AD46" s="2">
        <f>IFERROR(HLOOKUP("level",[2]VI3!$B:$B,MATCH(LOWER(SUBSTITUTE(HLOOKUP("vehicle",[1]pl!$C:$C,pos!AD47),"-","_")),[2]VI3!$A:$A,0)),)</f>
        <v>5</v>
      </c>
      <c r="AE46" s="2">
        <f>IFERROR(HLOOKUP("level",[2]VI3!$B:$B,MATCH(LOWER(SUBSTITUTE(HLOOKUP("vehicle",[1]pl!$C:$C,pos!AE47),"-","_")),[2]VI3!$A:$A,0)),)</f>
        <v>5</v>
      </c>
    </row>
    <row r="47" spans="1:31" s="2" customFormat="1" x14ac:dyDescent="0.25">
      <c r="A47" s="2">
        <f>IFERROR(HLOOKUP("level",[2]VI3!$B:$B,MATCH(LOWER(SUBSTITUTE(HLOOKUP("vehicle",[1]pl!$C:$C,pos!A48),"-","_")),[2]VI3!$A:$A,0)),)</f>
        <v>4</v>
      </c>
      <c r="B47" s="2">
        <f>IFERROR(HLOOKUP("level",[2]VI3!$B:$B,MATCH(LOWER(SUBSTITUTE(HLOOKUP("vehicle",[1]pl!$C:$C,pos!B48),"-","_")),[2]VI3!$A:$A,0)),)</f>
        <v>3</v>
      </c>
      <c r="C47" s="2">
        <f>IFERROR(HLOOKUP("level",[2]VI3!$B:$B,MATCH(LOWER(SUBSTITUTE(HLOOKUP("vehicle",[1]pl!$C:$C,pos!C48),"-","_")),[2]VI3!$A:$A,0)),)</f>
        <v>3</v>
      </c>
      <c r="D47" s="2">
        <f>IFERROR(HLOOKUP("level",[2]VI3!$B:$B,MATCH(LOWER(SUBSTITUTE(HLOOKUP("vehicle",[1]pl!$C:$C,pos!D48),"-","_")),[2]VI3!$A:$A,0)),)</f>
        <v>3</v>
      </c>
      <c r="E47" s="2">
        <f>IFERROR(HLOOKUP("level",[2]VI3!$B:$B,MATCH(LOWER(SUBSTITUTE(HLOOKUP("vehicle",[1]pl!$C:$C,pos!E48),"-","_")),[2]VI3!$A:$A,0)),)</f>
        <v>3</v>
      </c>
      <c r="F47" s="2">
        <f>IFERROR(HLOOKUP("level",[2]VI3!$B:$B,MATCH(LOWER(SUBSTITUTE(HLOOKUP("vehicle",[1]pl!$C:$C,pos!F48),"-","_")),[2]VI3!$A:$A,0)),)</f>
        <v>3</v>
      </c>
      <c r="G47" s="2">
        <f>IFERROR(HLOOKUP("level",[2]VI3!$B:$B,MATCH(LOWER(SUBSTITUTE(HLOOKUP("vehicle",[1]pl!$C:$C,pos!G48),"-","_")),[2]VI3!$A:$A,0)),)</f>
        <v>3</v>
      </c>
      <c r="H47" s="2">
        <f>IFERROR(HLOOKUP("level",[2]VI3!$B:$B,MATCH(LOWER(SUBSTITUTE(HLOOKUP("vehicle",[1]pl!$C:$C,pos!H48),"-","_")),[2]VI3!$A:$A,0)),)</f>
        <v>3</v>
      </c>
      <c r="I47" s="2">
        <f>IFERROR(HLOOKUP("level",[2]VI3!$B:$B,MATCH(LOWER(SUBSTITUTE(HLOOKUP("vehicle",[1]pl!$C:$C,pos!I48),"-","_")),[2]VI3!$A:$A,0)),)</f>
        <v>3</v>
      </c>
      <c r="J47" s="2">
        <f>IFERROR(HLOOKUP("level",[2]VI3!$B:$B,MATCH(LOWER(SUBSTITUTE(HLOOKUP("vehicle",[1]pl!$C:$C,pos!J48),"-","_")),[2]VI3!$A:$A,0)),)</f>
        <v>3</v>
      </c>
      <c r="K47" s="2">
        <f>IFERROR(HLOOKUP("level",[2]VI3!$B:$B,MATCH(LOWER(SUBSTITUTE(HLOOKUP("vehicle",[1]pl!$C:$C,pos!K48),"-","_")),[2]VI3!$A:$A,0)),)</f>
        <v>4</v>
      </c>
      <c r="L47" s="2">
        <f>IFERROR(HLOOKUP("level",[2]VI3!$B:$B,MATCH(LOWER(SUBSTITUTE(HLOOKUP("vehicle",[1]pl!$C:$C,pos!L48),"-","_")),[2]VI3!$A:$A,0)),)</f>
        <v>2</v>
      </c>
      <c r="M47" s="2">
        <f>IFERROR(HLOOKUP("level",[2]VI3!$B:$B,MATCH(LOWER(SUBSTITUTE(HLOOKUP("vehicle",[1]pl!$C:$C,pos!M48),"-","_")),[2]VI3!$A:$A,0)),)</f>
        <v>2</v>
      </c>
      <c r="N47" s="2">
        <f>IFERROR(HLOOKUP("level",[2]VI3!$B:$B,MATCH(LOWER(SUBSTITUTE(HLOOKUP("vehicle",[1]pl!$C:$C,pos!N48),"-","_")),[2]VI3!$A:$A,0)),)</f>
        <v>3</v>
      </c>
      <c r="O47" s="2">
        <f>IFERROR(HLOOKUP("level",[2]VI3!$B:$B,MATCH(LOWER(SUBSTITUTE(HLOOKUP("vehicle",[1]pl!$C:$C,pos!O48),"-","_")),[2]VI3!$A:$A,0)),)</f>
        <v>3</v>
      </c>
      <c r="Q47" s="2">
        <f>IFERROR(HLOOKUP("level",[2]VI3!$B:$B,MATCH(LOWER(SUBSTITUTE(HLOOKUP("vehicle",[1]pl!$C:$C,pos!Q48),"-","_")),[2]VI3!$A:$A,0)),)</f>
        <v>3</v>
      </c>
      <c r="R47" s="2">
        <f>IFERROR(HLOOKUP("level",[2]VI3!$B:$B,MATCH(LOWER(SUBSTITUTE(HLOOKUP("vehicle",[1]pl!$C:$C,pos!R48),"-","_")),[2]VI3!$A:$A,0)),)</f>
        <v>3</v>
      </c>
      <c r="S47" s="2">
        <f>IFERROR(HLOOKUP("level",[2]VI3!$B:$B,MATCH(LOWER(SUBSTITUTE(HLOOKUP("vehicle",[1]pl!$C:$C,pos!S48),"-","_")),[2]VI3!$A:$A,0)),)</f>
        <v>2</v>
      </c>
      <c r="T47" s="2">
        <f>IFERROR(HLOOKUP("level",[2]VI3!$B:$B,MATCH(LOWER(SUBSTITUTE(HLOOKUP("vehicle",[1]pl!$C:$C,pos!T48),"-","_")),[2]VI3!$A:$A,0)),)</f>
        <v>4</v>
      </c>
      <c r="U47" s="2">
        <f>IFERROR(HLOOKUP("level",[2]VI3!$B:$B,MATCH(LOWER(SUBSTITUTE(HLOOKUP("vehicle",[1]pl!$C:$C,pos!U48),"-","_")),[2]VI3!$A:$A,0)),)</f>
        <v>2</v>
      </c>
      <c r="V47" s="2">
        <f>IFERROR(HLOOKUP("level",[2]VI3!$B:$B,MATCH(LOWER(SUBSTITUTE(HLOOKUP("vehicle",[1]pl!$C:$C,pos!V48),"-","_")),[2]VI3!$A:$A,0)),)</f>
        <v>3</v>
      </c>
      <c r="W47" s="2">
        <f>IFERROR(HLOOKUP("level",[2]VI3!$B:$B,MATCH(LOWER(SUBSTITUTE(HLOOKUP("vehicle",[1]pl!$C:$C,pos!W48),"-","_")),[2]VI3!$A:$A,0)),)</f>
        <v>3</v>
      </c>
      <c r="X47" s="2">
        <f>IFERROR(HLOOKUP("level",[2]VI3!$B:$B,MATCH(LOWER(SUBSTITUTE(HLOOKUP("vehicle",[1]pl!$C:$C,pos!X48),"-","_")),[2]VI3!$A:$A,0)),)</f>
        <v>3</v>
      </c>
      <c r="Y47" s="2">
        <f>IFERROR(HLOOKUP("level",[2]VI3!$B:$B,MATCH(LOWER(SUBSTITUTE(HLOOKUP("vehicle",[1]pl!$C:$C,pos!Y48),"-","_")),[2]VI3!$A:$A,0)),)</f>
        <v>3</v>
      </c>
      <c r="Z47" s="2">
        <f>IFERROR(HLOOKUP("level",[2]VI3!$B:$B,MATCH(LOWER(SUBSTITUTE(HLOOKUP("vehicle",[1]pl!$C:$C,pos!Z48),"-","_")),[2]VI3!$A:$A,0)),)</f>
        <v>3</v>
      </c>
      <c r="AA47" s="2">
        <f>IFERROR(HLOOKUP("level",[2]VI3!$B:$B,MATCH(LOWER(SUBSTITUTE(HLOOKUP("vehicle",[1]pl!$C:$C,pos!AA48),"-","_")),[2]VI3!$A:$A,0)),)</f>
        <v>3</v>
      </c>
      <c r="AB47" s="2">
        <f>IFERROR(HLOOKUP("level",[2]VI3!$B:$B,MATCH(LOWER(SUBSTITUTE(HLOOKUP("vehicle",[1]pl!$C:$C,pos!AB48),"-","_")),[2]VI3!$A:$A,0)),)</f>
        <v>3</v>
      </c>
      <c r="AC47" s="2">
        <f>IFERROR(HLOOKUP("level",[2]VI3!$B:$B,MATCH(LOWER(SUBSTITUTE(HLOOKUP("vehicle",[1]pl!$C:$C,pos!AC48),"-","_")),[2]VI3!$A:$A,0)),)</f>
        <v>3</v>
      </c>
      <c r="AD47" s="2">
        <f>IFERROR(HLOOKUP("level",[2]VI3!$B:$B,MATCH(LOWER(SUBSTITUTE(HLOOKUP("vehicle",[1]pl!$C:$C,pos!AD48),"-","_")),[2]VI3!$A:$A,0)),)</f>
        <v>3</v>
      </c>
      <c r="AE47" s="2">
        <f>IFERROR(HLOOKUP("level",[2]VI3!$B:$B,MATCH(LOWER(SUBSTITUTE(HLOOKUP("vehicle",[1]pl!$C:$C,pos!AE48),"-","_")),[2]VI3!$A:$A,0)),)</f>
        <v>4</v>
      </c>
    </row>
    <row r="48" spans="1:31" s="2" customFormat="1" x14ac:dyDescent="0.25">
      <c r="A48" s="2">
        <f>IFERROR(HLOOKUP("level",[2]VI3!$B:$B,MATCH(LOWER(SUBSTITUTE(HLOOKUP("vehicle",[1]pl!$C:$C,pos!A49),"-","_")),[2]VI3!$A:$A,0)),)</f>
        <v>3</v>
      </c>
      <c r="B48" s="2">
        <f>IFERROR(HLOOKUP("level",[2]VI3!$B:$B,MATCH(LOWER(SUBSTITUTE(HLOOKUP("vehicle",[1]pl!$C:$C,pos!B49),"-","_")),[2]VI3!$A:$A,0)),)</f>
        <v>4</v>
      </c>
      <c r="C48" s="2">
        <f>IFERROR(HLOOKUP("level",[2]VI3!$B:$B,MATCH(LOWER(SUBSTITUTE(HLOOKUP("vehicle",[1]pl!$C:$C,pos!C49),"-","_")),[2]VI3!$A:$A,0)),)</f>
        <v>4</v>
      </c>
      <c r="D48" s="2">
        <f>IFERROR(HLOOKUP("level",[2]VI3!$B:$B,MATCH(LOWER(SUBSTITUTE(HLOOKUP("vehicle",[1]pl!$C:$C,pos!D49),"-","_")),[2]VI3!$A:$A,0)),)</f>
        <v>4</v>
      </c>
      <c r="E48" s="2">
        <f>IFERROR(HLOOKUP("level",[2]VI3!$B:$B,MATCH(LOWER(SUBSTITUTE(HLOOKUP("vehicle",[1]pl!$C:$C,pos!E49),"-","_")),[2]VI3!$A:$A,0)),)</f>
        <v>3</v>
      </c>
      <c r="F48" s="2">
        <f>IFERROR(HLOOKUP("level",[2]VI3!$B:$B,MATCH(LOWER(SUBSTITUTE(HLOOKUP("vehicle",[1]pl!$C:$C,pos!F49),"-","_")),[2]VI3!$A:$A,0)),)</f>
        <v>5</v>
      </c>
      <c r="G48" s="2">
        <f>IFERROR(HLOOKUP("level",[2]VI3!$B:$B,MATCH(LOWER(SUBSTITUTE(HLOOKUP("vehicle",[1]pl!$C:$C,pos!G49),"-","_")),[2]VI3!$A:$A,0)),)</f>
        <v>4</v>
      </c>
      <c r="H48" s="2">
        <f>IFERROR(HLOOKUP("level",[2]VI3!$B:$B,MATCH(LOWER(SUBSTITUTE(HLOOKUP("vehicle",[1]pl!$C:$C,pos!H49),"-","_")),[2]VI3!$A:$A,0)),)</f>
        <v>5</v>
      </c>
      <c r="I48" s="2">
        <f>IFERROR(HLOOKUP("level",[2]VI3!$B:$B,MATCH(LOWER(SUBSTITUTE(HLOOKUP("vehicle",[1]pl!$C:$C,pos!I49),"-","_")),[2]VI3!$A:$A,0)),)</f>
        <v>5</v>
      </c>
      <c r="J48" s="2">
        <f>IFERROR(HLOOKUP("level",[2]VI3!$B:$B,MATCH(LOWER(SUBSTITUTE(HLOOKUP("vehicle",[1]pl!$C:$C,pos!J49),"-","_")),[2]VI3!$A:$A,0)),)</f>
        <v>5</v>
      </c>
      <c r="K48" s="2">
        <f>IFERROR(HLOOKUP("level",[2]VI3!$B:$B,MATCH(LOWER(SUBSTITUTE(HLOOKUP("vehicle",[1]pl!$C:$C,pos!K49),"-","_")),[2]VI3!$A:$A,0)),)</f>
        <v>5</v>
      </c>
      <c r="L48" s="2">
        <f>IFERROR(HLOOKUP("level",[2]VI3!$B:$B,MATCH(LOWER(SUBSTITUTE(HLOOKUP("vehicle",[1]pl!$C:$C,pos!L49),"-","_")),[2]VI3!$A:$A,0)),)</f>
        <v>3</v>
      </c>
      <c r="M48" s="2">
        <f>IFERROR(HLOOKUP("level",[2]VI3!$B:$B,MATCH(LOWER(SUBSTITUTE(HLOOKUP("vehicle",[1]pl!$C:$C,pos!M49),"-","_")),[2]VI3!$A:$A,0)),)</f>
        <v>4</v>
      </c>
      <c r="N48" s="2">
        <f>IFERROR(HLOOKUP("level",[2]VI3!$B:$B,MATCH(LOWER(SUBSTITUTE(HLOOKUP("vehicle",[1]pl!$C:$C,pos!N49),"-","_")),[2]VI3!$A:$A,0)),)</f>
        <v>3</v>
      </c>
      <c r="O48" s="2">
        <f>IFERROR(HLOOKUP("level",[2]VI3!$B:$B,MATCH(LOWER(SUBSTITUTE(HLOOKUP("vehicle",[1]pl!$C:$C,pos!O49),"-","_")),[2]VI3!$A:$A,0)),)</f>
        <v>3</v>
      </c>
      <c r="Q48" s="2">
        <f>IFERROR(HLOOKUP("level",[2]VI3!$B:$B,MATCH(LOWER(SUBSTITUTE(HLOOKUP("vehicle",[1]pl!$C:$C,pos!Q49),"-","_")),[2]VI3!$A:$A,0)),)</f>
        <v>4</v>
      </c>
      <c r="R48" s="2">
        <f>IFERROR(HLOOKUP("level",[2]VI3!$B:$B,MATCH(LOWER(SUBSTITUTE(HLOOKUP("vehicle",[1]pl!$C:$C,pos!R49),"-","_")),[2]VI3!$A:$A,0)),)</f>
        <v>3</v>
      </c>
      <c r="S48" s="2">
        <f>IFERROR(HLOOKUP("level",[2]VI3!$B:$B,MATCH(LOWER(SUBSTITUTE(HLOOKUP("vehicle",[1]pl!$C:$C,pos!S49),"-","_")),[2]VI3!$A:$A,0)),)</f>
        <v>4</v>
      </c>
      <c r="T48" s="2">
        <f>IFERROR(HLOOKUP("level",[2]VI3!$B:$B,MATCH(LOWER(SUBSTITUTE(HLOOKUP("vehicle",[1]pl!$C:$C,pos!T49),"-","_")),[2]VI3!$A:$A,0)),)</f>
        <v>4</v>
      </c>
      <c r="U48" s="2">
        <f>IFERROR(HLOOKUP("level",[2]VI3!$B:$B,MATCH(LOWER(SUBSTITUTE(HLOOKUP("vehicle",[1]pl!$C:$C,pos!U49),"-","_")),[2]VI3!$A:$A,0)),)</f>
        <v>4</v>
      </c>
      <c r="V48" s="2">
        <f>IFERROR(HLOOKUP("level",[2]VI3!$B:$B,MATCH(LOWER(SUBSTITUTE(HLOOKUP("vehicle",[1]pl!$C:$C,pos!V49),"-","_")),[2]VI3!$A:$A,0)),)</f>
        <v>5</v>
      </c>
      <c r="W48" s="2">
        <f>IFERROR(HLOOKUP("level",[2]VI3!$B:$B,MATCH(LOWER(SUBSTITUTE(HLOOKUP("vehicle",[1]pl!$C:$C,pos!W49),"-","_")),[2]VI3!$A:$A,0)),)</f>
        <v>5</v>
      </c>
      <c r="X48" s="2">
        <f>IFERROR(HLOOKUP("level",[2]VI3!$B:$B,MATCH(LOWER(SUBSTITUTE(HLOOKUP("vehicle",[1]pl!$C:$C,pos!X49),"-","_")),[2]VI3!$A:$A,0)),)</f>
        <v>3</v>
      </c>
      <c r="Y48" s="2">
        <f>IFERROR(HLOOKUP("level",[2]VI3!$B:$B,MATCH(LOWER(SUBSTITUTE(HLOOKUP("vehicle",[1]pl!$C:$C,pos!Y49),"-","_")),[2]VI3!$A:$A,0)),)</f>
        <v>5</v>
      </c>
      <c r="Z48" s="2">
        <f>IFERROR(HLOOKUP("level",[2]VI3!$B:$B,MATCH(LOWER(SUBSTITUTE(HLOOKUP("vehicle",[1]pl!$C:$C,pos!Z49),"-","_")),[2]VI3!$A:$A,0)),)</f>
        <v>4</v>
      </c>
      <c r="AA48" s="2">
        <f>IFERROR(HLOOKUP("level",[2]VI3!$B:$B,MATCH(LOWER(SUBSTITUTE(HLOOKUP("vehicle",[1]pl!$C:$C,pos!AA49),"-","_")),[2]VI3!$A:$A,0)),)</f>
        <v>3</v>
      </c>
      <c r="AB48" s="2">
        <f>IFERROR(HLOOKUP("level",[2]VI3!$B:$B,MATCH(LOWER(SUBSTITUTE(HLOOKUP("vehicle",[1]pl!$C:$C,pos!AB49),"-","_")),[2]VI3!$A:$A,0)),)</f>
        <v>3</v>
      </c>
      <c r="AC48" s="2">
        <f>IFERROR(HLOOKUP("level",[2]VI3!$B:$B,MATCH(LOWER(SUBSTITUTE(HLOOKUP("vehicle",[1]pl!$C:$C,pos!AC49),"-","_")),[2]VI3!$A:$A,0)),)</f>
        <v>5</v>
      </c>
      <c r="AD48" s="2">
        <f>IFERROR(HLOOKUP("level",[2]VI3!$B:$B,MATCH(LOWER(SUBSTITUTE(HLOOKUP("vehicle",[1]pl!$C:$C,pos!AD49),"-","_")),[2]VI3!$A:$A,0)),)</f>
        <v>3</v>
      </c>
      <c r="AE48" s="2">
        <f>IFERROR(HLOOKUP("level",[2]VI3!$B:$B,MATCH(LOWER(SUBSTITUTE(HLOOKUP("vehicle",[1]pl!$C:$C,pos!AE49),"-","_")),[2]VI3!$A:$A,0)),)</f>
        <v>5</v>
      </c>
    </row>
    <row r="49" spans="1:31" s="2" customFormat="1" x14ac:dyDescent="0.25">
      <c r="A49" s="2">
        <f>IFERROR(HLOOKUP("level",[2]VI3!$B:$B,MATCH(LOWER(SUBSTITUTE(HLOOKUP("vehicle",[1]pl!$C:$C,pos!A50),"-","_")),[2]VI3!$A:$A,0)),)</f>
        <v>5</v>
      </c>
      <c r="B49" s="2">
        <f>IFERROR(HLOOKUP("level",[2]VI3!$B:$B,MATCH(LOWER(SUBSTITUTE(HLOOKUP("vehicle",[1]pl!$C:$C,pos!B50),"-","_")),[2]VI3!$A:$A,0)),)</f>
        <v>5</v>
      </c>
      <c r="C49" s="2">
        <f>IFERROR(HLOOKUP("level",[2]VI3!$B:$B,MATCH(LOWER(SUBSTITUTE(HLOOKUP("vehicle",[1]pl!$C:$C,pos!C50),"-","_")),[2]VI3!$A:$A,0)),)</f>
        <v>4</v>
      </c>
      <c r="D49" s="2">
        <f>IFERROR(HLOOKUP("level",[2]VI3!$B:$B,MATCH(LOWER(SUBSTITUTE(HLOOKUP("vehicle",[1]pl!$C:$C,pos!D50),"-","_")),[2]VI3!$A:$A,0)),)</f>
        <v>4</v>
      </c>
      <c r="E49" s="2">
        <f>IFERROR(HLOOKUP("level",[2]VI3!$B:$B,MATCH(LOWER(SUBSTITUTE(HLOOKUP("vehicle",[1]pl!$C:$C,pos!E50),"-","_")),[2]VI3!$A:$A,0)),)</f>
        <v>4</v>
      </c>
      <c r="F49" s="2">
        <f>IFERROR(HLOOKUP("level",[2]VI3!$B:$B,MATCH(LOWER(SUBSTITUTE(HLOOKUP("vehicle",[1]pl!$C:$C,pos!F50),"-","_")),[2]VI3!$A:$A,0)),)</f>
        <v>4</v>
      </c>
      <c r="G49" s="2">
        <f>IFERROR(HLOOKUP("level",[2]VI3!$B:$B,MATCH(LOWER(SUBSTITUTE(HLOOKUP("vehicle",[1]pl!$C:$C,pos!G50),"-","_")),[2]VI3!$A:$A,0)),)</f>
        <v>4</v>
      </c>
      <c r="H49" s="2">
        <f>IFERROR(HLOOKUP("level",[2]VI3!$B:$B,MATCH(LOWER(SUBSTITUTE(HLOOKUP("vehicle",[1]pl!$C:$C,pos!H50),"-","_")),[2]VI3!$A:$A,0)),)</f>
        <v>4</v>
      </c>
      <c r="I49" s="2">
        <f>IFERROR(HLOOKUP("level",[2]VI3!$B:$B,MATCH(LOWER(SUBSTITUTE(HLOOKUP("vehicle",[1]pl!$C:$C,pos!I50),"-","_")),[2]VI3!$A:$A,0)),)</f>
        <v>5</v>
      </c>
      <c r="J49" s="2">
        <f>IFERROR(HLOOKUP("level",[2]VI3!$B:$B,MATCH(LOWER(SUBSTITUTE(HLOOKUP("vehicle",[1]pl!$C:$C,pos!J50),"-","_")),[2]VI3!$A:$A,0)),)</f>
        <v>5</v>
      </c>
      <c r="K49" s="2">
        <f>IFERROR(HLOOKUP("level",[2]VI3!$B:$B,MATCH(LOWER(SUBSTITUTE(HLOOKUP("vehicle",[1]pl!$C:$C,pos!K50),"-","_")),[2]VI3!$A:$A,0)),)</f>
        <v>5</v>
      </c>
      <c r="L49" s="2">
        <f>IFERROR(HLOOKUP("level",[2]VI3!$B:$B,MATCH(LOWER(SUBSTITUTE(HLOOKUP("vehicle",[1]pl!$C:$C,pos!L50),"-","_")),[2]VI3!$A:$A,0)),)</f>
        <v>4</v>
      </c>
      <c r="M49" s="2">
        <f>IFERROR(HLOOKUP("level",[2]VI3!$B:$B,MATCH(LOWER(SUBSTITUTE(HLOOKUP("vehicle",[1]pl!$C:$C,pos!M50),"-","_")),[2]VI3!$A:$A,0)),)</f>
        <v>5</v>
      </c>
      <c r="N49" s="2">
        <f>IFERROR(HLOOKUP("level",[2]VI3!$B:$B,MATCH(LOWER(SUBSTITUTE(HLOOKUP("vehicle",[1]pl!$C:$C,pos!N50),"-","_")),[2]VI3!$A:$A,0)),)</f>
        <v>4</v>
      </c>
      <c r="O49" s="2">
        <f>IFERROR(HLOOKUP("level",[2]VI3!$B:$B,MATCH(LOWER(SUBSTITUTE(HLOOKUP("vehicle",[1]pl!$C:$C,pos!O50),"-","_")),[2]VI3!$A:$A,0)),)</f>
        <v>5</v>
      </c>
      <c r="Q49" s="2">
        <f>IFERROR(HLOOKUP("level",[2]VI3!$B:$B,MATCH(LOWER(SUBSTITUTE(HLOOKUP("vehicle",[1]pl!$C:$C,pos!Q50),"-","_")),[2]VI3!$A:$A,0)),)</f>
        <v>5</v>
      </c>
      <c r="R49" s="2">
        <f>IFERROR(HLOOKUP("level",[2]VI3!$B:$B,MATCH(LOWER(SUBSTITUTE(HLOOKUP("vehicle",[1]pl!$C:$C,pos!R50),"-","_")),[2]VI3!$A:$A,0)),)</f>
        <v>5</v>
      </c>
      <c r="S49" s="2">
        <f>IFERROR(HLOOKUP("level",[2]VI3!$B:$B,MATCH(LOWER(SUBSTITUTE(HLOOKUP("vehicle",[1]pl!$C:$C,pos!S50),"-","_")),[2]VI3!$A:$A,0)),)</f>
        <v>4</v>
      </c>
      <c r="T49" s="2">
        <f>IFERROR(HLOOKUP("level",[2]VI3!$B:$B,MATCH(LOWER(SUBSTITUTE(HLOOKUP("vehicle",[1]pl!$C:$C,pos!T50),"-","_")),[2]VI3!$A:$A,0)),)</f>
        <v>5</v>
      </c>
      <c r="U49" s="2">
        <f>IFERROR(HLOOKUP("level",[2]VI3!$B:$B,MATCH(LOWER(SUBSTITUTE(HLOOKUP("vehicle",[1]pl!$C:$C,pos!U50),"-","_")),[2]VI3!$A:$A,0)),)</f>
        <v>4</v>
      </c>
      <c r="V49" s="2">
        <f>IFERROR(HLOOKUP("level",[2]VI3!$B:$B,MATCH(LOWER(SUBSTITUTE(HLOOKUP("vehicle",[1]pl!$C:$C,pos!V50),"-","_")),[2]VI3!$A:$A,0)),)</f>
        <v>5</v>
      </c>
      <c r="W49" s="2">
        <f>IFERROR(HLOOKUP("level",[2]VI3!$B:$B,MATCH(LOWER(SUBSTITUTE(HLOOKUP("vehicle",[1]pl!$C:$C,pos!W50),"-","_")),[2]VI3!$A:$A,0)),)</f>
        <v>5</v>
      </c>
      <c r="X49" s="2">
        <f>IFERROR(HLOOKUP("level",[2]VI3!$B:$B,MATCH(LOWER(SUBSTITUTE(HLOOKUP("vehicle",[1]pl!$C:$C,pos!X50),"-","_")),[2]VI3!$A:$A,0)),)</f>
        <v>4</v>
      </c>
      <c r="Y49" s="2">
        <f>IFERROR(HLOOKUP("level",[2]VI3!$B:$B,MATCH(LOWER(SUBSTITUTE(HLOOKUP("vehicle",[1]pl!$C:$C,pos!Y50),"-","_")),[2]VI3!$A:$A,0)),)</f>
        <v>4</v>
      </c>
      <c r="Z49" s="2">
        <f>IFERROR(HLOOKUP("level",[2]VI3!$B:$B,MATCH(LOWER(SUBSTITUTE(HLOOKUP("vehicle",[1]pl!$C:$C,pos!Z50),"-","_")),[2]VI3!$A:$A,0)),)</f>
        <v>5</v>
      </c>
      <c r="AA49" s="2">
        <f>IFERROR(HLOOKUP("level",[2]VI3!$B:$B,MATCH(LOWER(SUBSTITUTE(HLOOKUP("vehicle",[1]pl!$C:$C,pos!AA50),"-","_")),[2]VI3!$A:$A,0)),)</f>
        <v>4</v>
      </c>
      <c r="AB49" s="2">
        <f>IFERROR(HLOOKUP("level",[2]VI3!$B:$B,MATCH(LOWER(SUBSTITUTE(HLOOKUP("vehicle",[1]pl!$C:$C,pos!AB50),"-","_")),[2]VI3!$A:$A,0)),)</f>
        <v>4</v>
      </c>
      <c r="AC49" s="2">
        <f>IFERROR(HLOOKUP("level",[2]VI3!$B:$B,MATCH(LOWER(SUBSTITUTE(HLOOKUP("vehicle",[1]pl!$C:$C,pos!AC50),"-","_")),[2]VI3!$A:$A,0)),)</f>
        <v>4</v>
      </c>
      <c r="AD49" s="2">
        <f>IFERROR(HLOOKUP("level",[2]VI3!$B:$B,MATCH(LOWER(SUBSTITUTE(HLOOKUP("vehicle",[1]pl!$C:$C,pos!AD50),"-","_")),[2]VI3!$A:$A,0)),)</f>
        <v>5</v>
      </c>
      <c r="AE49" s="2">
        <f>IFERROR(HLOOKUP("level",[2]VI3!$B:$B,MATCH(LOWER(SUBSTITUTE(HLOOKUP("vehicle",[1]pl!$C:$C,pos!AE50),"-","_")),[2]VI3!$A:$A,0)),)</f>
        <v>4</v>
      </c>
    </row>
    <row r="50" spans="1:31" s="2" customFormat="1" x14ac:dyDescent="0.25">
      <c r="A50" s="2">
        <f>IFERROR(HLOOKUP("level",[2]VI3!$B:$B,MATCH(LOWER(SUBSTITUTE(HLOOKUP("vehicle",[1]pl!$C:$C,pos!A51),"-","_")),[2]VI3!$A:$A,0)),)</f>
        <v>6</v>
      </c>
      <c r="B50" s="2">
        <f>IFERROR(HLOOKUP("level",[2]VI3!$B:$B,MATCH(LOWER(SUBSTITUTE(HLOOKUP("vehicle",[1]pl!$C:$C,pos!B51),"-","_")),[2]VI3!$A:$A,0)),)</f>
        <v>6</v>
      </c>
      <c r="C50" s="2">
        <f>IFERROR(HLOOKUP("level",[2]VI3!$B:$B,MATCH(LOWER(SUBSTITUTE(HLOOKUP("vehicle",[1]pl!$C:$C,pos!C51),"-","_")),[2]VI3!$A:$A,0)),)</f>
        <v>5</v>
      </c>
      <c r="D50" s="2">
        <f>IFERROR(HLOOKUP("level",[2]VI3!$B:$B,MATCH(LOWER(SUBSTITUTE(HLOOKUP("vehicle",[1]pl!$C:$C,pos!D51),"-","_")),[2]VI3!$A:$A,0)),)</f>
        <v>8</v>
      </c>
      <c r="E50" s="2">
        <f>IFERROR(HLOOKUP("level",[2]VI3!$B:$B,MATCH(LOWER(SUBSTITUTE(HLOOKUP("vehicle",[1]pl!$C:$C,pos!E51),"-","_")),[2]VI3!$A:$A,0)),)</f>
        <v>5</v>
      </c>
      <c r="F50" s="2">
        <f>IFERROR(HLOOKUP("level",[2]VI3!$B:$B,MATCH(LOWER(SUBSTITUTE(HLOOKUP("vehicle",[1]pl!$C:$C,pos!F51),"-","_")),[2]VI3!$A:$A,0)),)</f>
        <v>4</v>
      </c>
      <c r="G50" s="2">
        <f>IFERROR(HLOOKUP("level",[2]VI3!$B:$B,MATCH(LOWER(SUBSTITUTE(HLOOKUP("vehicle",[1]pl!$C:$C,pos!G51),"-","_")),[2]VI3!$A:$A,0)),)</f>
        <v>5</v>
      </c>
      <c r="H50" s="2">
        <f>IFERROR(HLOOKUP("level",[2]VI3!$B:$B,MATCH(LOWER(SUBSTITUTE(HLOOKUP("vehicle",[1]pl!$C:$C,pos!H51),"-","_")),[2]VI3!$A:$A,0)),)</f>
        <v>6</v>
      </c>
      <c r="I50" s="2">
        <f>IFERROR(HLOOKUP("level",[2]VI3!$B:$B,MATCH(LOWER(SUBSTITUTE(HLOOKUP("vehicle",[1]pl!$C:$C,pos!I51),"-","_")),[2]VI3!$A:$A,0)),)</f>
        <v>6</v>
      </c>
      <c r="J50" s="2">
        <f>IFERROR(HLOOKUP("level",[2]VI3!$B:$B,MATCH(LOWER(SUBSTITUTE(HLOOKUP("vehicle",[1]pl!$C:$C,pos!J51),"-","_")),[2]VI3!$A:$A,0)),)</f>
        <v>6</v>
      </c>
      <c r="K50" s="2">
        <f>IFERROR(HLOOKUP("level",[2]VI3!$B:$B,MATCH(LOWER(SUBSTITUTE(HLOOKUP("vehicle",[1]pl!$C:$C,pos!K51),"-","_")),[2]VI3!$A:$A,0)),)</f>
        <v>4</v>
      </c>
      <c r="L50" s="2">
        <f>IFERROR(HLOOKUP("level",[2]VI3!$B:$B,MATCH(LOWER(SUBSTITUTE(HLOOKUP("vehicle",[1]pl!$C:$C,pos!L51),"-","_")),[2]VI3!$A:$A,0)),)</f>
        <v>9</v>
      </c>
      <c r="M50" s="2">
        <f>IFERROR(HLOOKUP("level",[2]VI3!$B:$B,MATCH(LOWER(SUBSTITUTE(HLOOKUP("vehicle",[1]pl!$C:$C,pos!M51),"-","_")),[2]VI3!$A:$A,0)),)</f>
        <v>5</v>
      </c>
      <c r="N50" s="2">
        <f>IFERROR(HLOOKUP("level",[2]VI3!$B:$B,MATCH(LOWER(SUBSTITUTE(HLOOKUP("vehicle",[1]pl!$C:$C,pos!N51),"-","_")),[2]VI3!$A:$A,0)),)</f>
        <v>7</v>
      </c>
      <c r="O50" s="2">
        <f>IFERROR(HLOOKUP("level",[2]VI3!$B:$B,MATCH(LOWER(SUBSTITUTE(HLOOKUP("vehicle",[1]pl!$C:$C,pos!O51),"-","_")),[2]VI3!$A:$A,0)),)</f>
        <v>5</v>
      </c>
      <c r="Q50" s="2">
        <f>IFERROR(HLOOKUP("level",[2]VI3!$B:$B,MATCH(LOWER(SUBSTITUTE(HLOOKUP("vehicle",[1]pl!$C:$C,pos!Q51),"-","_")),[2]VI3!$A:$A,0)),)</f>
        <v>5</v>
      </c>
      <c r="R50" s="2">
        <f>IFERROR(HLOOKUP("level",[2]VI3!$B:$B,MATCH(LOWER(SUBSTITUTE(HLOOKUP("vehicle",[1]pl!$C:$C,pos!R51),"-","_")),[2]VI3!$A:$A,0)),)</f>
        <v>9</v>
      </c>
      <c r="S50" s="2">
        <f>IFERROR(HLOOKUP("level",[2]VI3!$B:$B,MATCH(LOWER(SUBSTITUTE(HLOOKUP("vehicle",[1]pl!$C:$C,pos!S51),"-","_")),[2]VI3!$A:$A,0)),)</f>
        <v>4</v>
      </c>
      <c r="T50" s="2">
        <f>IFERROR(HLOOKUP("level",[2]VI3!$B:$B,MATCH(LOWER(SUBSTITUTE(HLOOKUP("vehicle",[1]pl!$C:$C,pos!T51),"-","_")),[2]VI3!$A:$A,0)),)</f>
        <v>4</v>
      </c>
      <c r="U50" s="2">
        <f>IFERROR(HLOOKUP("level",[2]VI3!$B:$B,MATCH(LOWER(SUBSTITUTE(HLOOKUP("vehicle",[1]pl!$C:$C,pos!U51),"-","_")),[2]VI3!$A:$A,0)),)</f>
        <v>4</v>
      </c>
      <c r="V50" s="2">
        <f>IFERROR(HLOOKUP("level",[2]VI3!$B:$B,MATCH(LOWER(SUBSTITUTE(HLOOKUP("vehicle",[1]pl!$C:$C,pos!V51),"-","_")),[2]VI3!$A:$A,0)),)</f>
        <v>6</v>
      </c>
      <c r="W50" s="2">
        <f>IFERROR(HLOOKUP("level",[2]VI3!$B:$B,MATCH(LOWER(SUBSTITUTE(HLOOKUP("vehicle",[1]pl!$C:$C,pos!W51),"-","_")),[2]VI3!$A:$A,0)),)</f>
        <v>6</v>
      </c>
      <c r="X50" s="2">
        <f>IFERROR(HLOOKUP("level",[2]VI3!$B:$B,MATCH(LOWER(SUBSTITUTE(HLOOKUP("vehicle",[1]pl!$C:$C,pos!X51),"-","_")),[2]VI3!$A:$A,0)),)</f>
        <v>6</v>
      </c>
      <c r="Y50" s="2">
        <f>IFERROR(HLOOKUP("level",[2]VI3!$B:$B,MATCH(LOWER(SUBSTITUTE(HLOOKUP("vehicle",[1]pl!$C:$C,pos!Y51),"-","_")),[2]VI3!$A:$A,0)),)</f>
        <v>6</v>
      </c>
      <c r="Z50" s="2">
        <f>IFERROR(HLOOKUP("level",[2]VI3!$B:$B,MATCH(LOWER(SUBSTITUTE(HLOOKUP("vehicle",[1]pl!$C:$C,pos!Z51),"-","_")),[2]VI3!$A:$A,0)),)</f>
        <v>6</v>
      </c>
      <c r="AA50" s="2">
        <f>IFERROR(HLOOKUP("level",[2]VI3!$B:$B,MATCH(LOWER(SUBSTITUTE(HLOOKUP("vehicle",[1]pl!$C:$C,pos!AA51),"-","_")),[2]VI3!$A:$A,0)),)</f>
        <v>8</v>
      </c>
      <c r="AB50" s="2">
        <f>IFERROR(HLOOKUP("level",[2]VI3!$B:$B,MATCH(LOWER(SUBSTITUTE(HLOOKUP("vehicle",[1]pl!$C:$C,pos!AB51),"-","_")),[2]VI3!$A:$A,0)),)</f>
        <v>6</v>
      </c>
      <c r="AC50" s="2">
        <f>IFERROR(HLOOKUP("level",[2]VI3!$B:$B,MATCH(LOWER(SUBSTITUTE(HLOOKUP("vehicle",[1]pl!$C:$C,pos!AC51),"-","_")),[2]VI3!$A:$A,0)),)</f>
        <v>7</v>
      </c>
      <c r="AD50" s="2">
        <f>IFERROR(HLOOKUP("level",[2]VI3!$B:$B,MATCH(LOWER(SUBSTITUTE(HLOOKUP("vehicle",[1]pl!$C:$C,pos!AD51),"-","_")),[2]VI3!$A:$A,0)),)</f>
        <v>6</v>
      </c>
      <c r="AE50" s="2">
        <f>IFERROR(HLOOKUP("level",[2]VI3!$B:$B,MATCH(LOWER(SUBSTITUTE(HLOOKUP("vehicle",[1]pl!$C:$C,pos!AE51),"-","_")),[2]VI3!$A:$A,0)),)</f>
        <v>5</v>
      </c>
    </row>
    <row r="51" spans="1:31" s="2" customFormat="1" x14ac:dyDescent="0.25">
      <c r="A51" s="2">
        <f>IFERROR(HLOOKUP("level",[2]VI3!$B:$B,MATCH(LOWER(SUBSTITUTE(HLOOKUP("vehicle",[1]pl!$C:$C,pos!A52),"-","_")),[2]VI3!$A:$A,0)),)</f>
        <v>4</v>
      </c>
      <c r="B51" s="2">
        <f>IFERROR(HLOOKUP("level",[2]VI3!$B:$B,MATCH(LOWER(SUBSTITUTE(HLOOKUP("vehicle",[1]pl!$C:$C,pos!B52),"-","_")),[2]VI3!$A:$A,0)),)</f>
        <v>5</v>
      </c>
      <c r="C51" s="2">
        <f>IFERROR(HLOOKUP("level",[2]VI3!$B:$B,MATCH(LOWER(SUBSTITUTE(HLOOKUP("vehicle",[1]pl!$C:$C,pos!C52),"-","_")),[2]VI3!$A:$A,0)),)</f>
        <v>4</v>
      </c>
      <c r="D51" s="2">
        <f>IFERROR(HLOOKUP("level",[2]VI3!$B:$B,MATCH(LOWER(SUBSTITUTE(HLOOKUP("vehicle",[1]pl!$C:$C,pos!D52),"-","_")),[2]VI3!$A:$A,0)),)</f>
        <v>4</v>
      </c>
      <c r="E51" s="2">
        <f>IFERROR(HLOOKUP("level",[2]VI3!$B:$B,MATCH(LOWER(SUBSTITUTE(HLOOKUP("vehicle",[1]pl!$C:$C,pos!E52),"-","_")),[2]VI3!$A:$A,0)),)</f>
        <v>4</v>
      </c>
      <c r="F51" s="2">
        <f>IFERROR(HLOOKUP("level",[2]VI3!$B:$B,MATCH(LOWER(SUBSTITUTE(HLOOKUP("vehicle",[1]pl!$C:$C,pos!F52),"-","_")),[2]VI3!$A:$A,0)),)</f>
        <v>6</v>
      </c>
      <c r="G51" s="2">
        <f>IFERROR(HLOOKUP("level",[2]VI3!$B:$B,MATCH(LOWER(SUBSTITUTE(HLOOKUP("vehicle",[1]pl!$C:$C,pos!G52),"-","_")),[2]VI3!$A:$A,0)),)</f>
        <v>4</v>
      </c>
      <c r="H51" s="2">
        <f>IFERROR(HLOOKUP("level",[2]VI3!$B:$B,MATCH(LOWER(SUBSTITUTE(HLOOKUP("vehicle",[1]pl!$C:$C,pos!H52),"-","_")),[2]VI3!$A:$A,0)),)</f>
        <v>6</v>
      </c>
      <c r="I51" s="2">
        <f>IFERROR(HLOOKUP("level",[2]VI3!$B:$B,MATCH(LOWER(SUBSTITUTE(HLOOKUP("vehicle",[1]pl!$C:$C,pos!I52),"-","_")),[2]VI3!$A:$A,0)),)</f>
        <v>4</v>
      </c>
      <c r="J51" s="2">
        <f>IFERROR(HLOOKUP("level",[2]VI3!$B:$B,MATCH(LOWER(SUBSTITUTE(HLOOKUP("vehicle",[1]pl!$C:$C,pos!J52),"-","_")),[2]VI3!$A:$A,0)),)</f>
        <v>5</v>
      </c>
      <c r="K51" s="2">
        <f>IFERROR(HLOOKUP("level",[2]VI3!$B:$B,MATCH(LOWER(SUBSTITUTE(HLOOKUP("vehicle",[1]pl!$C:$C,pos!K52),"-","_")),[2]VI3!$A:$A,0)),)</f>
        <v>5</v>
      </c>
      <c r="L51" s="2">
        <f>IFERROR(HLOOKUP("level",[2]VI3!$B:$B,MATCH(LOWER(SUBSTITUTE(HLOOKUP("vehicle",[1]pl!$C:$C,pos!L52),"-","_")),[2]VI3!$A:$A,0)),)</f>
        <v>4</v>
      </c>
      <c r="M51" s="2">
        <f>IFERROR(HLOOKUP("level",[2]VI3!$B:$B,MATCH(LOWER(SUBSTITUTE(HLOOKUP("vehicle",[1]pl!$C:$C,pos!M52),"-","_")),[2]VI3!$A:$A,0)),)</f>
        <v>6</v>
      </c>
      <c r="N51" s="2">
        <f>IFERROR(HLOOKUP("level",[2]VI3!$B:$B,MATCH(LOWER(SUBSTITUTE(HLOOKUP("vehicle",[1]pl!$C:$C,pos!N52),"-","_")),[2]VI3!$A:$A,0)),)</f>
        <v>4</v>
      </c>
      <c r="O51" s="2">
        <f>IFERROR(HLOOKUP("level",[2]VI3!$B:$B,MATCH(LOWER(SUBSTITUTE(HLOOKUP("vehicle",[1]pl!$C:$C,pos!O52),"-","_")),[2]VI3!$A:$A,0)),)</f>
        <v>6</v>
      </c>
      <c r="Q51" s="2">
        <f>IFERROR(HLOOKUP("level",[2]VI3!$B:$B,MATCH(LOWER(SUBSTITUTE(HLOOKUP("vehicle",[1]pl!$C:$C,pos!Q52),"-","_")),[2]VI3!$A:$A,0)),)</f>
        <v>4</v>
      </c>
      <c r="R51" s="2">
        <f>IFERROR(HLOOKUP("level",[2]VI3!$B:$B,MATCH(LOWER(SUBSTITUTE(HLOOKUP("vehicle",[1]pl!$C:$C,pos!R52),"-","_")),[2]VI3!$A:$A,0)),)</f>
        <v>4</v>
      </c>
      <c r="S51" s="2">
        <f>IFERROR(HLOOKUP("level",[2]VI3!$B:$B,MATCH(LOWER(SUBSTITUTE(HLOOKUP("vehicle",[1]pl!$C:$C,pos!S52),"-","_")),[2]VI3!$A:$A,0)),)</f>
        <v>4</v>
      </c>
      <c r="T51" s="2">
        <f>IFERROR(HLOOKUP("level",[2]VI3!$B:$B,MATCH(LOWER(SUBSTITUTE(HLOOKUP("vehicle",[1]pl!$C:$C,pos!T52),"-","_")),[2]VI3!$A:$A,0)),)</f>
        <v>4</v>
      </c>
      <c r="U51" s="2">
        <f>IFERROR(HLOOKUP("level",[2]VI3!$B:$B,MATCH(LOWER(SUBSTITUTE(HLOOKUP("vehicle",[1]pl!$C:$C,pos!U52),"-","_")),[2]VI3!$A:$A,0)),)</f>
        <v>4</v>
      </c>
      <c r="V51" s="2">
        <f>IFERROR(HLOOKUP("level",[2]VI3!$B:$B,MATCH(LOWER(SUBSTITUTE(HLOOKUP("vehicle",[1]pl!$C:$C,pos!V52),"-","_")),[2]VI3!$A:$A,0)),)</f>
        <v>5</v>
      </c>
      <c r="W51" s="2">
        <f>IFERROR(HLOOKUP("level",[2]VI3!$B:$B,MATCH(LOWER(SUBSTITUTE(HLOOKUP("vehicle",[1]pl!$C:$C,pos!W52),"-","_")),[2]VI3!$A:$A,0)),)</f>
        <v>4</v>
      </c>
      <c r="X51" s="2">
        <f>IFERROR(HLOOKUP("level",[2]VI3!$B:$B,MATCH(LOWER(SUBSTITUTE(HLOOKUP("vehicle",[1]pl!$C:$C,pos!X52),"-","_")),[2]VI3!$A:$A,0)),)</f>
        <v>5</v>
      </c>
      <c r="Y51" s="2">
        <f>IFERROR(HLOOKUP("level",[2]VI3!$B:$B,MATCH(LOWER(SUBSTITUTE(HLOOKUP("vehicle",[1]pl!$C:$C,pos!Y52),"-","_")),[2]VI3!$A:$A,0)),)</f>
        <v>4</v>
      </c>
      <c r="Z51" s="2">
        <f>IFERROR(HLOOKUP("level",[2]VI3!$B:$B,MATCH(LOWER(SUBSTITUTE(HLOOKUP("vehicle",[1]pl!$C:$C,pos!Z52),"-","_")),[2]VI3!$A:$A,0)),)</f>
        <v>6</v>
      </c>
      <c r="AA51" s="2">
        <f>IFERROR(HLOOKUP("level",[2]VI3!$B:$B,MATCH(LOWER(SUBSTITUTE(HLOOKUP("vehicle",[1]pl!$C:$C,pos!AA52),"-","_")),[2]VI3!$A:$A,0)),)</f>
        <v>4</v>
      </c>
      <c r="AB51" s="2">
        <f>IFERROR(HLOOKUP("level",[2]VI3!$B:$B,MATCH(LOWER(SUBSTITUTE(HLOOKUP("vehicle",[1]pl!$C:$C,pos!AB52),"-","_")),[2]VI3!$A:$A,0)),)</f>
        <v>6</v>
      </c>
      <c r="AC51" s="2">
        <f>IFERROR(HLOOKUP("level",[2]VI3!$B:$B,MATCH(LOWER(SUBSTITUTE(HLOOKUP("vehicle",[1]pl!$C:$C,pos!AC52),"-","_")),[2]VI3!$A:$A,0)),)</f>
        <v>6</v>
      </c>
      <c r="AD51" s="2">
        <f>IFERROR(HLOOKUP("level",[2]VI3!$B:$B,MATCH(LOWER(SUBSTITUTE(HLOOKUP("vehicle",[1]pl!$C:$C,pos!AD52),"-","_")),[2]VI3!$A:$A,0)),)</f>
        <v>5</v>
      </c>
      <c r="AE51" s="2">
        <f>IFERROR(HLOOKUP("level",[2]VI3!$B:$B,MATCH(LOWER(SUBSTITUTE(HLOOKUP("vehicle",[1]pl!$C:$C,pos!AE52),"-","_")),[2]VI3!$A:$A,0)),)</f>
        <v>6</v>
      </c>
    </row>
    <row r="52" spans="1:31" s="2" customFormat="1" x14ac:dyDescent="0.25">
      <c r="A52" s="2">
        <f>IFERROR(HLOOKUP("level",[2]VI3!$B:$B,MATCH(LOWER(SUBSTITUTE(HLOOKUP("vehicle",[1]pl!$C:$C,pos!A53),"-","_")),[2]VI3!$A:$A,0)),)</f>
        <v>5</v>
      </c>
      <c r="B52" s="2">
        <f>IFERROR(HLOOKUP("level",[2]VI3!$B:$B,MATCH(LOWER(SUBSTITUTE(HLOOKUP("vehicle",[1]pl!$C:$C,pos!B53),"-","_")),[2]VI3!$A:$A,0)),)</f>
        <v>6</v>
      </c>
      <c r="C52" s="2">
        <f>IFERROR(HLOOKUP("level",[2]VI3!$B:$B,MATCH(LOWER(SUBSTITUTE(HLOOKUP("vehicle",[1]pl!$C:$C,pos!C53),"-","_")),[2]VI3!$A:$A,0)),)</f>
        <v>4</v>
      </c>
      <c r="D52" s="2">
        <f>IFERROR(HLOOKUP("level",[2]VI3!$B:$B,MATCH(LOWER(SUBSTITUTE(HLOOKUP("vehicle",[1]pl!$C:$C,pos!D53),"-","_")),[2]VI3!$A:$A,0)),)</f>
        <v>5</v>
      </c>
      <c r="E52" s="2">
        <f>IFERROR(HLOOKUP("level",[2]VI3!$B:$B,MATCH(LOWER(SUBSTITUTE(HLOOKUP("vehicle",[1]pl!$C:$C,pos!E53),"-","_")),[2]VI3!$A:$A,0)),)</f>
        <v>5</v>
      </c>
      <c r="F52" s="2">
        <f>IFERROR(HLOOKUP("level",[2]VI3!$B:$B,MATCH(LOWER(SUBSTITUTE(HLOOKUP("vehicle",[1]pl!$C:$C,pos!F53),"-","_")),[2]VI3!$A:$A,0)),)</f>
        <v>6</v>
      </c>
      <c r="G52" s="2">
        <f>IFERROR(HLOOKUP("level",[2]VI3!$B:$B,MATCH(LOWER(SUBSTITUTE(HLOOKUP("vehicle",[1]pl!$C:$C,pos!G53),"-","_")),[2]VI3!$A:$A,0)),)</f>
        <v>6</v>
      </c>
      <c r="H52" s="2">
        <f>IFERROR(HLOOKUP("level",[2]VI3!$B:$B,MATCH(LOWER(SUBSTITUTE(HLOOKUP("vehicle",[1]pl!$C:$C,pos!H53),"-","_")),[2]VI3!$A:$A,0)),)</f>
        <v>5</v>
      </c>
      <c r="I52" s="2">
        <f>IFERROR(HLOOKUP("level",[2]VI3!$B:$B,MATCH(LOWER(SUBSTITUTE(HLOOKUP("vehicle",[1]pl!$C:$C,pos!I53),"-","_")),[2]VI3!$A:$A,0)),)</f>
        <v>5</v>
      </c>
      <c r="J52" s="2">
        <f>IFERROR(HLOOKUP("level",[2]VI3!$B:$B,MATCH(LOWER(SUBSTITUTE(HLOOKUP("vehicle",[1]pl!$C:$C,pos!J53),"-","_")),[2]VI3!$A:$A,0)),)</f>
        <v>6</v>
      </c>
      <c r="K52" s="2">
        <f>IFERROR(HLOOKUP("level",[2]VI3!$B:$B,MATCH(LOWER(SUBSTITUTE(HLOOKUP("vehicle",[1]pl!$C:$C,pos!K53),"-","_")),[2]VI3!$A:$A,0)),)</f>
        <v>6</v>
      </c>
      <c r="L52" s="2">
        <f>IFERROR(HLOOKUP("level",[2]VI3!$B:$B,MATCH(LOWER(SUBSTITUTE(HLOOKUP("vehicle",[1]pl!$C:$C,pos!L53),"-","_")),[2]VI3!$A:$A,0)),)</f>
        <v>6</v>
      </c>
      <c r="M52" s="2">
        <f>IFERROR(HLOOKUP("level",[2]VI3!$B:$B,MATCH(LOWER(SUBSTITUTE(HLOOKUP("vehicle",[1]pl!$C:$C,pos!M53),"-","_")),[2]VI3!$A:$A,0)),)</f>
        <v>6</v>
      </c>
      <c r="N52" s="2">
        <f>IFERROR(HLOOKUP("level",[2]VI3!$B:$B,MATCH(LOWER(SUBSTITUTE(HLOOKUP("vehicle",[1]pl!$C:$C,pos!N53),"-","_")),[2]VI3!$A:$A,0)),)</f>
        <v>5</v>
      </c>
      <c r="O52" s="2">
        <f>IFERROR(HLOOKUP("level",[2]VI3!$B:$B,MATCH(LOWER(SUBSTITUTE(HLOOKUP("vehicle",[1]pl!$C:$C,pos!O53),"-","_")),[2]VI3!$A:$A,0)),)</f>
        <v>6</v>
      </c>
      <c r="Q52" s="2">
        <f>IFERROR(HLOOKUP("level",[2]VI3!$B:$B,MATCH(LOWER(SUBSTITUTE(HLOOKUP("vehicle",[1]pl!$C:$C,pos!Q53),"-","_")),[2]VI3!$A:$A,0)),)</f>
        <v>4</v>
      </c>
      <c r="R52" s="2">
        <f>IFERROR(HLOOKUP("level",[2]VI3!$B:$B,MATCH(LOWER(SUBSTITUTE(HLOOKUP("vehicle",[1]pl!$C:$C,pos!R53),"-","_")),[2]VI3!$A:$A,0)),)</f>
        <v>5</v>
      </c>
      <c r="S52" s="2">
        <f>IFERROR(HLOOKUP("level",[2]VI3!$B:$B,MATCH(LOWER(SUBSTITUTE(HLOOKUP("vehicle",[1]pl!$C:$C,pos!S53),"-","_")),[2]VI3!$A:$A,0)),)</f>
        <v>5</v>
      </c>
      <c r="T52" s="2">
        <f>IFERROR(HLOOKUP("level",[2]VI3!$B:$B,MATCH(LOWER(SUBSTITUTE(HLOOKUP("vehicle",[1]pl!$C:$C,pos!T53),"-","_")),[2]VI3!$A:$A,0)),)</f>
        <v>5</v>
      </c>
      <c r="U52" s="2">
        <f>IFERROR(HLOOKUP("level",[2]VI3!$B:$B,MATCH(LOWER(SUBSTITUTE(HLOOKUP("vehicle",[1]pl!$C:$C,pos!U53),"-","_")),[2]VI3!$A:$A,0)),)</f>
        <v>6</v>
      </c>
      <c r="V52" s="2">
        <f>IFERROR(HLOOKUP("level",[2]VI3!$B:$B,MATCH(LOWER(SUBSTITUTE(HLOOKUP("vehicle",[1]pl!$C:$C,pos!V53),"-","_")),[2]VI3!$A:$A,0)),)</f>
        <v>4</v>
      </c>
      <c r="W52" s="2">
        <f>IFERROR(HLOOKUP("level",[2]VI3!$B:$B,MATCH(LOWER(SUBSTITUTE(HLOOKUP("vehicle",[1]pl!$C:$C,pos!W53),"-","_")),[2]VI3!$A:$A,0)),)</f>
        <v>6</v>
      </c>
      <c r="X52" s="2">
        <f>IFERROR(HLOOKUP("level",[2]VI3!$B:$B,MATCH(LOWER(SUBSTITUTE(HLOOKUP("vehicle",[1]pl!$C:$C,pos!X53),"-","_")),[2]VI3!$A:$A,0)),)</f>
        <v>6</v>
      </c>
      <c r="Y52" s="2">
        <f>IFERROR(HLOOKUP("level",[2]VI3!$B:$B,MATCH(LOWER(SUBSTITUTE(HLOOKUP("vehicle",[1]pl!$C:$C,pos!Y53),"-","_")),[2]VI3!$A:$A,0)),)</f>
        <v>6</v>
      </c>
      <c r="Z52" s="2">
        <f>IFERROR(HLOOKUP("level",[2]VI3!$B:$B,MATCH(LOWER(SUBSTITUTE(HLOOKUP("vehicle",[1]pl!$C:$C,pos!Z53),"-","_")),[2]VI3!$A:$A,0)),)</f>
        <v>6</v>
      </c>
      <c r="AA52" s="2">
        <f>IFERROR(HLOOKUP("level",[2]VI3!$B:$B,MATCH(LOWER(SUBSTITUTE(HLOOKUP("vehicle",[1]pl!$C:$C,pos!AA53),"-","_")),[2]VI3!$A:$A,0)),)</f>
        <v>6</v>
      </c>
      <c r="AB52" s="2">
        <f>IFERROR(HLOOKUP("level",[2]VI3!$B:$B,MATCH(LOWER(SUBSTITUTE(HLOOKUP("vehicle",[1]pl!$C:$C,pos!AB53),"-","_")),[2]VI3!$A:$A,0)),)</f>
        <v>5</v>
      </c>
      <c r="AC52" s="2">
        <f>IFERROR(HLOOKUP("level",[2]VI3!$B:$B,MATCH(LOWER(SUBSTITUTE(HLOOKUP("vehicle",[1]pl!$C:$C,pos!AC53),"-","_")),[2]VI3!$A:$A,0)),)</f>
        <v>6</v>
      </c>
      <c r="AD52" s="2">
        <f>IFERROR(HLOOKUP("level",[2]VI3!$B:$B,MATCH(LOWER(SUBSTITUTE(HLOOKUP("vehicle",[1]pl!$C:$C,pos!AD53),"-","_")),[2]VI3!$A:$A,0)),)</f>
        <v>6</v>
      </c>
      <c r="AE52" s="2">
        <f>IFERROR(HLOOKUP("level",[2]VI3!$B:$B,MATCH(LOWER(SUBSTITUTE(HLOOKUP("vehicle",[1]pl!$C:$C,pos!AE53),"-","_")),[2]VI3!$A:$A,0)),)</f>
        <v>4</v>
      </c>
    </row>
    <row r="53" spans="1:31" s="2" customFormat="1" x14ac:dyDescent="0.25">
      <c r="A53" s="2">
        <f>IFERROR(HLOOKUP("level",[2]VI3!$B:$B,MATCH(LOWER(SUBSTITUTE(HLOOKUP("vehicle",[1]pl!$C:$C,pos!A54),"-","_")),[2]VI3!$A:$A,0)),)</f>
        <v>6</v>
      </c>
      <c r="B53" s="2">
        <f>IFERROR(HLOOKUP("level",[2]VI3!$B:$B,MATCH(LOWER(SUBSTITUTE(HLOOKUP("vehicle",[1]pl!$C:$C,pos!B54),"-","_")),[2]VI3!$A:$A,0)),)</f>
        <v>5</v>
      </c>
      <c r="C53" s="2">
        <f>IFERROR(HLOOKUP("level",[2]VI3!$B:$B,MATCH(LOWER(SUBSTITUTE(HLOOKUP("vehicle",[1]pl!$C:$C,pos!C54),"-","_")),[2]VI3!$A:$A,0)),)</f>
        <v>5</v>
      </c>
      <c r="D53" s="2">
        <f>IFERROR(HLOOKUP("level",[2]VI3!$B:$B,MATCH(LOWER(SUBSTITUTE(HLOOKUP("vehicle",[1]pl!$C:$C,pos!D54),"-","_")),[2]VI3!$A:$A,0)),)</f>
        <v>5</v>
      </c>
      <c r="E53" s="2">
        <f>IFERROR(HLOOKUP("level",[2]VI3!$B:$B,MATCH(LOWER(SUBSTITUTE(HLOOKUP("vehicle",[1]pl!$C:$C,pos!E54),"-","_")),[2]VI3!$A:$A,0)),)</f>
        <v>6</v>
      </c>
      <c r="F53" s="2">
        <f>IFERROR(HLOOKUP("level",[2]VI3!$B:$B,MATCH(LOWER(SUBSTITUTE(HLOOKUP("vehicle",[1]pl!$C:$C,pos!F54),"-","_")),[2]VI3!$A:$A,0)),)</f>
        <v>5</v>
      </c>
      <c r="G53" s="2">
        <f>IFERROR(HLOOKUP("level",[2]VI3!$B:$B,MATCH(LOWER(SUBSTITUTE(HLOOKUP("vehicle",[1]pl!$C:$C,pos!G54),"-","_")),[2]VI3!$A:$A,0)),)</f>
        <v>6</v>
      </c>
      <c r="H53" s="2">
        <f>IFERROR(HLOOKUP("level",[2]VI3!$B:$B,MATCH(LOWER(SUBSTITUTE(HLOOKUP("vehicle",[1]pl!$C:$C,pos!H54),"-","_")),[2]VI3!$A:$A,0)),)</f>
        <v>5</v>
      </c>
      <c r="I53" s="2">
        <f>IFERROR(HLOOKUP("level",[2]VI3!$B:$B,MATCH(LOWER(SUBSTITUTE(HLOOKUP("vehicle",[1]pl!$C:$C,pos!I54),"-","_")),[2]VI3!$A:$A,0)),)</f>
        <v>5</v>
      </c>
      <c r="J53" s="2">
        <f>IFERROR(HLOOKUP("level",[2]VI3!$B:$B,MATCH(LOWER(SUBSTITUTE(HLOOKUP("vehicle",[1]pl!$C:$C,pos!J54),"-","_")),[2]VI3!$A:$A,0)),)</f>
        <v>6</v>
      </c>
      <c r="K53" s="2">
        <f>IFERROR(HLOOKUP("level",[2]VI3!$B:$B,MATCH(LOWER(SUBSTITUTE(HLOOKUP("vehicle",[1]pl!$C:$C,pos!K54),"-","_")),[2]VI3!$A:$A,0)),)</f>
        <v>5</v>
      </c>
      <c r="L53" s="2">
        <f>IFERROR(HLOOKUP("level",[2]VI3!$B:$B,MATCH(LOWER(SUBSTITUTE(HLOOKUP("vehicle",[1]pl!$C:$C,pos!L54),"-","_")),[2]VI3!$A:$A,0)),)</f>
        <v>5</v>
      </c>
      <c r="M53" s="2">
        <f>IFERROR(HLOOKUP("level",[2]VI3!$B:$B,MATCH(LOWER(SUBSTITUTE(HLOOKUP("vehicle",[1]pl!$C:$C,pos!M54),"-","_")),[2]VI3!$A:$A,0)),)</f>
        <v>5</v>
      </c>
      <c r="N53" s="2">
        <f>IFERROR(HLOOKUP("level",[2]VI3!$B:$B,MATCH(LOWER(SUBSTITUTE(HLOOKUP("vehicle",[1]pl!$C:$C,pos!N54),"-","_")),[2]VI3!$A:$A,0)),)</f>
        <v>5</v>
      </c>
      <c r="O53" s="2">
        <f>IFERROR(HLOOKUP("level",[2]VI3!$B:$B,MATCH(LOWER(SUBSTITUTE(HLOOKUP("vehicle",[1]pl!$C:$C,pos!O54),"-","_")),[2]VI3!$A:$A,0)),)</f>
        <v>5</v>
      </c>
      <c r="Q53" s="2">
        <f>IFERROR(HLOOKUP("level",[2]VI3!$B:$B,MATCH(LOWER(SUBSTITUTE(HLOOKUP("vehicle",[1]pl!$C:$C,pos!Q54),"-","_")),[2]VI3!$A:$A,0)),)</f>
        <v>6</v>
      </c>
      <c r="R53" s="2">
        <f>IFERROR(HLOOKUP("level",[2]VI3!$B:$B,MATCH(LOWER(SUBSTITUTE(HLOOKUP("vehicle",[1]pl!$C:$C,pos!R54),"-","_")),[2]VI3!$A:$A,0)),)</f>
        <v>6</v>
      </c>
      <c r="S53" s="2">
        <f>IFERROR(HLOOKUP("level",[2]VI3!$B:$B,MATCH(LOWER(SUBSTITUTE(HLOOKUP("vehicle",[1]pl!$C:$C,pos!S54),"-","_")),[2]VI3!$A:$A,0)),)</f>
        <v>4</v>
      </c>
      <c r="T53" s="2">
        <f>IFERROR(HLOOKUP("level",[2]VI3!$B:$B,MATCH(LOWER(SUBSTITUTE(HLOOKUP("vehicle",[1]pl!$C:$C,pos!T54),"-","_")),[2]VI3!$A:$A,0)),)</f>
        <v>5</v>
      </c>
      <c r="U53" s="2">
        <f>IFERROR(HLOOKUP("level",[2]VI3!$B:$B,MATCH(LOWER(SUBSTITUTE(HLOOKUP("vehicle",[1]pl!$C:$C,pos!U54),"-","_")),[2]VI3!$A:$A,0)),)</f>
        <v>4</v>
      </c>
      <c r="V53" s="2">
        <f>IFERROR(HLOOKUP("level",[2]VI3!$B:$B,MATCH(LOWER(SUBSTITUTE(HLOOKUP("vehicle",[1]pl!$C:$C,pos!V54),"-","_")),[2]VI3!$A:$A,0)),)</f>
        <v>5</v>
      </c>
      <c r="W53" s="2">
        <f>IFERROR(HLOOKUP("level",[2]VI3!$B:$B,MATCH(LOWER(SUBSTITUTE(HLOOKUP("vehicle",[1]pl!$C:$C,pos!W54),"-","_")),[2]VI3!$A:$A,0)),)</f>
        <v>5</v>
      </c>
      <c r="X53" s="2">
        <f>IFERROR(HLOOKUP("level",[2]VI3!$B:$B,MATCH(LOWER(SUBSTITUTE(HLOOKUP("vehicle",[1]pl!$C:$C,pos!X54),"-","_")),[2]VI3!$A:$A,0)),)</f>
        <v>5</v>
      </c>
      <c r="Y53" s="2">
        <f>IFERROR(HLOOKUP("level",[2]VI3!$B:$B,MATCH(LOWER(SUBSTITUTE(HLOOKUP("vehicle",[1]pl!$C:$C,pos!Y54),"-","_")),[2]VI3!$A:$A,0)),)</f>
        <v>5</v>
      </c>
      <c r="Z53" s="2">
        <f>IFERROR(HLOOKUP("level",[2]VI3!$B:$B,MATCH(LOWER(SUBSTITUTE(HLOOKUP("vehicle",[1]pl!$C:$C,pos!Z54),"-","_")),[2]VI3!$A:$A,0)),)</f>
        <v>6</v>
      </c>
      <c r="AA53" s="2">
        <f>IFERROR(HLOOKUP("level",[2]VI3!$B:$B,MATCH(LOWER(SUBSTITUTE(HLOOKUP("vehicle",[1]pl!$C:$C,pos!AA54),"-","_")),[2]VI3!$A:$A,0)),)</f>
        <v>5</v>
      </c>
      <c r="AB53" s="2">
        <f>IFERROR(HLOOKUP("level",[2]VI3!$B:$B,MATCH(LOWER(SUBSTITUTE(HLOOKUP("vehicle",[1]pl!$C:$C,pos!AB54),"-","_")),[2]VI3!$A:$A,0)),)</f>
        <v>6</v>
      </c>
      <c r="AC53" s="2">
        <f>IFERROR(HLOOKUP("level",[2]VI3!$B:$B,MATCH(LOWER(SUBSTITUTE(HLOOKUP("vehicle",[1]pl!$C:$C,pos!AC54),"-","_")),[2]VI3!$A:$A,0)),)</f>
        <v>5</v>
      </c>
      <c r="AD53" s="2">
        <f>IFERROR(HLOOKUP("level",[2]VI3!$B:$B,MATCH(LOWER(SUBSTITUTE(HLOOKUP("vehicle",[1]pl!$C:$C,pos!AD54),"-","_")),[2]VI3!$A:$A,0)),)</f>
        <v>5</v>
      </c>
      <c r="AE53" s="2">
        <f>IFERROR(HLOOKUP("level",[2]VI3!$B:$B,MATCH(LOWER(SUBSTITUTE(HLOOKUP("vehicle",[1]pl!$C:$C,pos!AE54),"-","_")),[2]VI3!$A:$A,0)),)</f>
        <v>5</v>
      </c>
    </row>
    <row r="54" spans="1:31" s="2" customFormat="1" x14ac:dyDescent="0.25">
      <c r="A54" s="2">
        <f>IFERROR(HLOOKUP("level",[2]VI3!$B:$B,MATCH(LOWER(SUBSTITUTE(HLOOKUP("vehicle",[1]pl!$C:$C,pos!A55),"-","_")),[2]VI3!$A:$A,0)),)</f>
        <v>0</v>
      </c>
      <c r="B54" s="2">
        <f>IFERROR(HLOOKUP("level",[2]VI3!$B:$B,MATCH(LOWER(SUBSTITUTE(HLOOKUP("vehicle",[1]pl!$C:$C,pos!B55),"-","_")),[2]VI3!$A:$A,0)),)</f>
        <v>0</v>
      </c>
      <c r="C54" s="2">
        <f>IFERROR(HLOOKUP("level",[2]VI3!$B:$B,MATCH(LOWER(SUBSTITUTE(HLOOKUP("vehicle",[1]pl!$C:$C,pos!C55),"-","_")),[2]VI3!$A:$A,0)),)</f>
        <v>0</v>
      </c>
      <c r="D54" s="2">
        <f>IFERROR(HLOOKUP("level",[2]VI3!$B:$B,MATCH(LOWER(SUBSTITUTE(HLOOKUP("vehicle",[1]pl!$C:$C,pos!D55),"-","_")),[2]VI3!$A:$A,0)),)</f>
        <v>0</v>
      </c>
      <c r="E54" s="2">
        <f>IFERROR(HLOOKUP("level",[2]VI3!$B:$B,MATCH(LOWER(SUBSTITUTE(HLOOKUP("vehicle",[1]pl!$C:$C,pos!E55),"-","_")),[2]VI3!$A:$A,0)),)</f>
        <v>0</v>
      </c>
      <c r="F54" s="2">
        <f>IFERROR(HLOOKUP("level",[2]VI3!$B:$B,MATCH(LOWER(SUBSTITUTE(HLOOKUP("vehicle",[1]pl!$C:$C,pos!F55),"-","_")),[2]VI3!$A:$A,0)),)</f>
        <v>0</v>
      </c>
      <c r="G54" s="2">
        <f>IFERROR(HLOOKUP("level",[2]VI3!$B:$B,MATCH(LOWER(SUBSTITUTE(HLOOKUP("vehicle",[1]pl!$C:$C,pos!G55),"-","_")),[2]VI3!$A:$A,0)),)</f>
        <v>0</v>
      </c>
      <c r="H54" s="2">
        <f>IFERROR(HLOOKUP("level",[2]VI3!$B:$B,MATCH(LOWER(SUBSTITUTE(HLOOKUP("vehicle",[1]pl!$C:$C,pos!H55),"-","_")),[2]VI3!$A:$A,0)),)</f>
        <v>0</v>
      </c>
      <c r="I54" s="2">
        <f>IFERROR(HLOOKUP("level",[2]VI3!$B:$B,MATCH(LOWER(SUBSTITUTE(HLOOKUP("vehicle",[1]pl!$C:$C,pos!I55),"-","_")),[2]VI3!$A:$A,0)),)</f>
        <v>0</v>
      </c>
      <c r="J54" s="2">
        <f>IFERROR(HLOOKUP("level",[2]VI3!$B:$B,MATCH(LOWER(SUBSTITUTE(HLOOKUP("vehicle",[1]pl!$C:$C,pos!J55),"-","_")),[2]VI3!$A:$A,0)),)</f>
        <v>0</v>
      </c>
      <c r="K54" s="2">
        <f>IFERROR(HLOOKUP("level",[2]VI3!$B:$B,MATCH(LOWER(SUBSTITUTE(HLOOKUP("vehicle",[1]pl!$C:$C,pos!K55),"-","_")),[2]VI3!$A:$A,0)),)</f>
        <v>0</v>
      </c>
      <c r="L54" s="2">
        <f>IFERROR(HLOOKUP("level",[2]VI3!$B:$B,MATCH(LOWER(SUBSTITUTE(HLOOKUP("vehicle",[1]pl!$C:$C,pos!L55),"-","_")),[2]VI3!$A:$A,0)),)</f>
        <v>0</v>
      </c>
      <c r="M54" s="2">
        <f>IFERROR(HLOOKUP("level",[2]VI3!$B:$B,MATCH(LOWER(SUBSTITUTE(HLOOKUP("vehicle",[1]pl!$C:$C,pos!M55),"-","_")),[2]VI3!$A:$A,0)),)</f>
        <v>0</v>
      </c>
      <c r="N54" s="2">
        <f>IFERROR(HLOOKUP("level",[2]VI3!$B:$B,MATCH(LOWER(SUBSTITUTE(HLOOKUP("vehicle",[1]pl!$C:$C,pos!N55),"-","_")),[2]VI3!$A:$A,0)),)</f>
        <v>0</v>
      </c>
      <c r="O54" s="2">
        <f>IFERROR(HLOOKUP("level",[2]VI3!$B:$B,MATCH(LOWER(SUBSTITUTE(HLOOKUP("vehicle",[1]pl!$C:$C,pos!O55),"-","_")),[2]VI3!$A:$A,0)),)</f>
        <v>0</v>
      </c>
      <c r="Q54" s="2">
        <f>IFERROR(HLOOKUP("level",[2]VI3!$B:$B,MATCH(LOWER(SUBSTITUTE(HLOOKUP("vehicle",[1]pl!$C:$C,pos!Q55),"-","_")),[2]VI3!$A:$A,0)),)</f>
        <v>0</v>
      </c>
      <c r="R54" s="2">
        <f>IFERROR(HLOOKUP("level",[2]VI3!$B:$B,MATCH(LOWER(SUBSTITUTE(HLOOKUP("vehicle",[1]pl!$C:$C,pos!R55),"-","_")),[2]VI3!$A:$A,0)),)</f>
        <v>0</v>
      </c>
      <c r="S54" s="2">
        <f>IFERROR(HLOOKUP("level",[2]VI3!$B:$B,MATCH(LOWER(SUBSTITUTE(HLOOKUP("vehicle",[1]pl!$C:$C,pos!S55),"-","_")),[2]VI3!$A:$A,0)),)</f>
        <v>0</v>
      </c>
      <c r="T54" s="2">
        <f>IFERROR(HLOOKUP("level",[2]VI3!$B:$B,MATCH(LOWER(SUBSTITUTE(HLOOKUP("vehicle",[1]pl!$C:$C,pos!T55),"-","_")),[2]VI3!$A:$A,0)),)</f>
        <v>0</v>
      </c>
      <c r="U54" s="2">
        <f>IFERROR(HLOOKUP("level",[2]VI3!$B:$B,MATCH(LOWER(SUBSTITUTE(HLOOKUP("vehicle",[1]pl!$C:$C,pos!U55),"-","_")),[2]VI3!$A:$A,0)),)</f>
        <v>0</v>
      </c>
      <c r="V54" s="2">
        <f>IFERROR(HLOOKUP("level",[2]VI3!$B:$B,MATCH(LOWER(SUBSTITUTE(HLOOKUP("vehicle",[1]pl!$C:$C,pos!V55),"-","_")),[2]VI3!$A:$A,0)),)</f>
        <v>0</v>
      </c>
      <c r="W54" s="2">
        <f>IFERROR(HLOOKUP("level",[2]VI3!$B:$B,MATCH(LOWER(SUBSTITUTE(HLOOKUP("vehicle",[1]pl!$C:$C,pos!W55),"-","_")),[2]VI3!$A:$A,0)),)</f>
        <v>0</v>
      </c>
      <c r="X54" s="2">
        <f>IFERROR(HLOOKUP("level",[2]VI3!$B:$B,MATCH(LOWER(SUBSTITUTE(HLOOKUP("vehicle",[1]pl!$C:$C,pos!X55),"-","_")),[2]VI3!$A:$A,0)),)</f>
        <v>0</v>
      </c>
      <c r="Y54" s="2">
        <f>IFERROR(HLOOKUP("level",[2]VI3!$B:$B,MATCH(LOWER(SUBSTITUTE(HLOOKUP("vehicle",[1]pl!$C:$C,pos!Y55),"-","_")),[2]VI3!$A:$A,0)),)</f>
        <v>0</v>
      </c>
      <c r="Z54" s="2">
        <f>IFERROR(HLOOKUP("level",[2]VI3!$B:$B,MATCH(LOWER(SUBSTITUTE(HLOOKUP("vehicle",[1]pl!$C:$C,pos!Z55),"-","_")),[2]VI3!$A:$A,0)),)</f>
        <v>0</v>
      </c>
      <c r="AA54" s="2">
        <f>IFERROR(HLOOKUP("level",[2]VI3!$B:$B,MATCH(LOWER(SUBSTITUTE(HLOOKUP("vehicle",[1]pl!$C:$C,pos!AA55),"-","_")),[2]VI3!$A:$A,0)),)</f>
        <v>0</v>
      </c>
      <c r="AB54" s="2">
        <f>IFERROR(HLOOKUP("level",[2]VI3!$B:$B,MATCH(LOWER(SUBSTITUTE(HLOOKUP("vehicle",[1]pl!$C:$C,pos!AB55),"-","_")),[2]VI3!$A:$A,0)),)</f>
        <v>0</v>
      </c>
      <c r="AC54" s="2">
        <f>IFERROR(HLOOKUP("level",[2]VI3!$B:$B,MATCH(LOWER(SUBSTITUTE(HLOOKUP("vehicle",[1]pl!$C:$C,pos!AC55),"-","_")),[2]VI3!$A:$A,0)),)</f>
        <v>0</v>
      </c>
      <c r="AD54" s="2">
        <f>IFERROR(HLOOKUP("level",[2]VI3!$B:$B,MATCH(LOWER(SUBSTITUTE(HLOOKUP("vehicle",[1]pl!$C:$C,pos!AD55),"-","_")),[2]VI3!$A:$A,0)),)</f>
        <v>0</v>
      </c>
      <c r="AE54" s="2">
        <f>IFERROR(HLOOKUP("level",[2]VI3!$B:$B,MATCH(LOWER(SUBSTITUTE(HLOOKUP("vehicle",[1]pl!$C:$C,pos!AE55),"-","_")),[2]VI3!$A:$A,0)),)</f>
        <v>0</v>
      </c>
    </row>
    <row r="55" spans="1:31" s="2" customFormat="1" x14ac:dyDescent="0.25">
      <c r="A55" s="2">
        <f>IFERROR(HLOOKUP("level",[2]VI3!$B:$B,MATCH(LOWER(SUBSTITUTE(HLOOKUP("vehicle",[1]pl!$C:$C,pos!A56),"-","_")),[2]VI3!$A:$A,0)),)</f>
        <v>0</v>
      </c>
      <c r="B55" s="2">
        <f>IFERROR(HLOOKUP("level",[2]VI3!$B:$B,MATCH(LOWER(SUBSTITUTE(HLOOKUP("vehicle",[1]pl!$C:$C,pos!B56),"-","_")),[2]VI3!$A:$A,0)),)</f>
        <v>0</v>
      </c>
      <c r="C55" s="2">
        <f>IFERROR(HLOOKUP("level",[2]VI3!$B:$B,MATCH(LOWER(SUBSTITUTE(HLOOKUP("vehicle",[1]pl!$C:$C,pos!C56),"-","_")),[2]VI3!$A:$A,0)),)</f>
        <v>0</v>
      </c>
      <c r="D55" s="2">
        <f>IFERROR(HLOOKUP("level",[2]VI3!$B:$B,MATCH(LOWER(SUBSTITUTE(HLOOKUP("vehicle",[1]pl!$C:$C,pos!D56),"-","_")),[2]VI3!$A:$A,0)),)</f>
        <v>0</v>
      </c>
      <c r="E55" s="2">
        <f>IFERROR(HLOOKUP("level",[2]VI3!$B:$B,MATCH(LOWER(SUBSTITUTE(HLOOKUP("vehicle",[1]pl!$C:$C,pos!E56),"-","_")),[2]VI3!$A:$A,0)),)</f>
        <v>0</v>
      </c>
      <c r="F55" s="2">
        <f>IFERROR(HLOOKUP("level",[2]VI3!$B:$B,MATCH(LOWER(SUBSTITUTE(HLOOKUP("vehicle",[1]pl!$C:$C,pos!F56),"-","_")),[2]VI3!$A:$A,0)),)</f>
        <v>0</v>
      </c>
      <c r="G55" s="2">
        <f>IFERROR(HLOOKUP("level",[2]VI3!$B:$B,MATCH(LOWER(SUBSTITUTE(HLOOKUP("vehicle",[1]pl!$C:$C,pos!G56),"-","_")),[2]VI3!$A:$A,0)),)</f>
        <v>0</v>
      </c>
      <c r="H55" s="2">
        <f>IFERROR(HLOOKUP("level",[2]VI3!$B:$B,MATCH(LOWER(SUBSTITUTE(HLOOKUP("vehicle",[1]pl!$C:$C,pos!H56),"-","_")),[2]VI3!$A:$A,0)),)</f>
        <v>0</v>
      </c>
      <c r="I55" s="2">
        <f>IFERROR(HLOOKUP("level",[2]VI3!$B:$B,MATCH(LOWER(SUBSTITUTE(HLOOKUP("vehicle",[1]pl!$C:$C,pos!I56),"-","_")),[2]VI3!$A:$A,0)),)</f>
        <v>0</v>
      </c>
      <c r="J55" s="2">
        <f>IFERROR(HLOOKUP("level",[2]VI3!$B:$B,MATCH(LOWER(SUBSTITUTE(HLOOKUP("vehicle",[1]pl!$C:$C,pos!J56),"-","_")),[2]VI3!$A:$A,0)),)</f>
        <v>0</v>
      </c>
      <c r="K55" s="2">
        <f>IFERROR(HLOOKUP("level",[2]VI3!$B:$B,MATCH(LOWER(SUBSTITUTE(HLOOKUP("vehicle",[1]pl!$C:$C,pos!K56),"-","_")),[2]VI3!$A:$A,0)),)</f>
        <v>0</v>
      </c>
      <c r="L55" s="2">
        <f>IFERROR(HLOOKUP("level",[2]VI3!$B:$B,MATCH(LOWER(SUBSTITUTE(HLOOKUP("vehicle",[1]pl!$C:$C,pos!L56),"-","_")),[2]VI3!$A:$A,0)),)</f>
        <v>0</v>
      </c>
      <c r="M55" s="2">
        <f>IFERROR(HLOOKUP("level",[2]VI3!$B:$B,MATCH(LOWER(SUBSTITUTE(HLOOKUP("vehicle",[1]pl!$C:$C,pos!M56),"-","_")),[2]VI3!$A:$A,0)),)</f>
        <v>0</v>
      </c>
      <c r="N55" s="2">
        <f>IFERROR(HLOOKUP("level",[2]VI3!$B:$B,MATCH(LOWER(SUBSTITUTE(HLOOKUP("vehicle",[1]pl!$C:$C,pos!N56),"-","_")),[2]VI3!$A:$A,0)),)</f>
        <v>0</v>
      </c>
      <c r="O55" s="2">
        <f>IFERROR(HLOOKUP("level",[2]VI3!$B:$B,MATCH(LOWER(SUBSTITUTE(HLOOKUP("vehicle",[1]pl!$C:$C,pos!O56),"-","_")),[2]VI3!$A:$A,0)),)</f>
        <v>0</v>
      </c>
      <c r="Q55" s="2">
        <f>IFERROR(HLOOKUP("level",[2]VI3!$B:$B,MATCH(LOWER(SUBSTITUTE(HLOOKUP("vehicle",[1]pl!$C:$C,pos!Q56),"-","_")),[2]VI3!$A:$A,0)),)</f>
        <v>0</v>
      </c>
      <c r="R55" s="2">
        <f>IFERROR(HLOOKUP("level",[2]VI3!$B:$B,MATCH(LOWER(SUBSTITUTE(HLOOKUP("vehicle",[1]pl!$C:$C,pos!R56),"-","_")),[2]VI3!$A:$A,0)),)</f>
        <v>0</v>
      </c>
      <c r="S55" s="2">
        <f>IFERROR(HLOOKUP("level",[2]VI3!$B:$B,MATCH(LOWER(SUBSTITUTE(HLOOKUP("vehicle",[1]pl!$C:$C,pos!S56),"-","_")),[2]VI3!$A:$A,0)),)</f>
        <v>0</v>
      </c>
      <c r="T55" s="2">
        <f>IFERROR(HLOOKUP("level",[2]VI3!$B:$B,MATCH(LOWER(SUBSTITUTE(HLOOKUP("vehicle",[1]pl!$C:$C,pos!T56),"-","_")),[2]VI3!$A:$A,0)),)</f>
        <v>0</v>
      </c>
      <c r="U55" s="2">
        <f>IFERROR(HLOOKUP("level",[2]VI3!$B:$B,MATCH(LOWER(SUBSTITUTE(HLOOKUP("vehicle",[1]pl!$C:$C,pos!U56),"-","_")),[2]VI3!$A:$A,0)),)</f>
        <v>0</v>
      </c>
      <c r="V55" s="2">
        <f>IFERROR(HLOOKUP("level",[2]VI3!$B:$B,MATCH(LOWER(SUBSTITUTE(HLOOKUP("vehicle",[1]pl!$C:$C,pos!V56),"-","_")),[2]VI3!$A:$A,0)),)</f>
        <v>0</v>
      </c>
      <c r="W55" s="2">
        <f>IFERROR(HLOOKUP("level",[2]VI3!$B:$B,MATCH(LOWER(SUBSTITUTE(HLOOKUP("vehicle",[1]pl!$C:$C,pos!W56),"-","_")),[2]VI3!$A:$A,0)),)</f>
        <v>0</v>
      </c>
      <c r="X55" s="2">
        <f>IFERROR(HLOOKUP("level",[2]VI3!$B:$B,MATCH(LOWER(SUBSTITUTE(HLOOKUP("vehicle",[1]pl!$C:$C,pos!X56),"-","_")),[2]VI3!$A:$A,0)),)</f>
        <v>0</v>
      </c>
      <c r="Y55" s="2">
        <f>IFERROR(HLOOKUP("level",[2]VI3!$B:$B,MATCH(LOWER(SUBSTITUTE(HLOOKUP("vehicle",[1]pl!$C:$C,pos!Y56),"-","_")),[2]VI3!$A:$A,0)),)</f>
        <v>0</v>
      </c>
      <c r="Z55" s="2">
        <f>IFERROR(HLOOKUP("level",[2]VI3!$B:$B,MATCH(LOWER(SUBSTITUTE(HLOOKUP("vehicle",[1]pl!$C:$C,pos!Z56),"-","_")),[2]VI3!$A:$A,0)),)</f>
        <v>0</v>
      </c>
      <c r="AA55" s="2">
        <f>IFERROR(HLOOKUP("level",[2]VI3!$B:$B,MATCH(LOWER(SUBSTITUTE(HLOOKUP("vehicle",[1]pl!$C:$C,pos!AA56),"-","_")),[2]VI3!$A:$A,0)),)</f>
        <v>0</v>
      </c>
      <c r="AB55" s="2">
        <f>IFERROR(HLOOKUP("level",[2]VI3!$B:$B,MATCH(LOWER(SUBSTITUTE(HLOOKUP("vehicle",[1]pl!$C:$C,pos!AB56),"-","_")),[2]VI3!$A:$A,0)),)</f>
        <v>0</v>
      </c>
      <c r="AC55" s="2">
        <f>IFERROR(HLOOKUP("level",[2]VI3!$B:$B,MATCH(LOWER(SUBSTITUTE(HLOOKUP("vehicle",[1]pl!$C:$C,pos!AC56),"-","_")),[2]VI3!$A:$A,0)),)</f>
        <v>0</v>
      </c>
      <c r="AD55" s="2">
        <f>IFERROR(HLOOKUP("level",[2]VI3!$B:$B,MATCH(LOWER(SUBSTITUTE(HLOOKUP("vehicle",[1]pl!$C:$C,pos!AD56),"-","_")),[2]VI3!$A:$A,0)),)</f>
        <v>0</v>
      </c>
      <c r="AE55" s="2">
        <f>IFERROR(HLOOKUP("level",[2]VI3!$B:$B,MATCH(LOWER(SUBSTITUTE(HLOOKUP("vehicle",[1]pl!$C:$C,pos!AE56),"-","_")),[2]VI3!$A:$A,0)),)</f>
        <v>0</v>
      </c>
    </row>
    <row r="56" spans="1:31" s="2" customFormat="1" x14ac:dyDescent="0.25">
      <c r="A56" s="2">
        <f>IFERROR(HLOOKUP("level",[2]VI3!$B:$B,MATCH(LOWER(SUBSTITUTE(HLOOKUP("vehicle",[1]pl!$C:$C,pos!A57),"-","_")),[2]VI3!$A:$A,0)),)</f>
        <v>0</v>
      </c>
      <c r="B56" s="2">
        <f>IFERROR(HLOOKUP("level",[2]VI3!$B:$B,MATCH(LOWER(SUBSTITUTE(HLOOKUP("vehicle",[1]pl!$C:$C,pos!B57),"-","_")),[2]VI3!$A:$A,0)),)</f>
        <v>0</v>
      </c>
      <c r="C56" s="2">
        <f>IFERROR(HLOOKUP("level",[2]VI3!$B:$B,MATCH(LOWER(SUBSTITUTE(HLOOKUP("vehicle",[1]pl!$C:$C,pos!C57),"-","_")),[2]VI3!$A:$A,0)),)</f>
        <v>0</v>
      </c>
      <c r="D56" s="2">
        <f>IFERROR(HLOOKUP("level",[2]VI3!$B:$B,MATCH(LOWER(SUBSTITUTE(HLOOKUP("vehicle",[1]pl!$C:$C,pos!D57),"-","_")),[2]VI3!$A:$A,0)),)</f>
        <v>0</v>
      </c>
      <c r="E56" s="2">
        <f>IFERROR(HLOOKUP("level",[2]VI3!$B:$B,MATCH(LOWER(SUBSTITUTE(HLOOKUP("vehicle",[1]pl!$C:$C,pos!E57),"-","_")),[2]VI3!$A:$A,0)),)</f>
        <v>0</v>
      </c>
      <c r="F56" s="2">
        <f>IFERROR(HLOOKUP("level",[2]VI3!$B:$B,MATCH(LOWER(SUBSTITUTE(HLOOKUP("vehicle",[1]pl!$C:$C,pos!F57),"-","_")),[2]VI3!$A:$A,0)),)</f>
        <v>0</v>
      </c>
      <c r="G56" s="2">
        <f>IFERROR(HLOOKUP("level",[2]VI3!$B:$B,MATCH(LOWER(SUBSTITUTE(HLOOKUP("vehicle",[1]pl!$C:$C,pos!G57),"-","_")),[2]VI3!$A:$A,0)),)</f>
        <v>0</v>
      </c>
      <c r="H56" s="2">
        <f>IFERROR(HLOOKUP("level",[2]VI3!$B:$B,MATCH(LOWER(SUBSTITUTE(HLOOKUP("vehicle",[1]pl!$C:$C,pos!H57),"-","_")),[2]VI3!$A:$A,0)),)</f>
        <v>0</v>
      </c>
      <c r="I56" s="2">
        <f>IFERROR(HLOOKUP("level",[2]VI3!$B:$B,MATCH(LOWER(SUBSTITUTE(HLOOKUP("vehicle",[1]pl!$C:$C,pos!I57),"-","_")),[2]VI3!$A:$A,0)),)</f>
        <v>0</v>
      </c>
      <c r="J56" s="2">
        <f>IFERROR(HLOOKUP("level",[2]VI3!$B:$B,MATCH(LOWER(SUBSTITUTE(HLOOKUP("vehicle",[1]pl!$C:$C,pos!J57),"-","_")),[2]VI3!$A:$A,0)),)</f>
        <v>0</v>
      </c>
      <c r="K56" s="2">
        <f>IFERROR(HLOOKUP("level",[2]VI3!$B:$B,MATCH(LOWER(SUBSTITUTE(HLOOKUP("vehicle",[1]pl!$C:$C,pos!K57),"-","_")),[2]VI3!$A:$A,0)),)</f>
        <v>0</v>
      </c>
      <c r="L56" s="2">
        <f>IFERROR(HLOOKUP("level",[2]VI3!$B:$B,MATCH(LOWER(SUBSTITUTE(HLOOKUP("vehicle",[1]pl!$C:$C,pos!L57),"-","_")),[2]VI3!$A:$A,0)),)</f>
        <v>0</v>
      </c>
      <c r="M56" s="2">
        <f>IFERROR(HLOOKUP("level",[2]VI3!$B:$B,MATCH(LOWER(SUBSTITUTE(HLOOKUP("vehicle",[1]pl!$C:$C,pos!M57),"-","_")),[2]VI3!$A:$A,0)),)</f>
        <v>0</v>
      </c>
      <c r="N56" s="2">
        <f>IFERROR(HLOOKUP("level",[2]VI3!$B:$B,MATCH(LOWER(SUBSTITUTE(HLOOKUP("vehicle",[1]pl!$C:$C,pos!N57),"-","_")),[2]VI3!$A:$A,0)),)</f>
        <v>0</v>
      </c>
      <c r="O56" s="2">
        <f>IFERROR(HLOOKUP("level",[2]VI3!$B:$B,MATCH(LOWER(SUBSTITUTE(HLOOKUP("vehicle",[1]pl!$C:$C,pos!O57),"-","_")),[2]VI3!$A:$A,0)),)</f>
        <v>0</v>
      </c>
      <c r="Q56" s="2">
        <f>IFERROR(HLOOKUP("level",[2]VI3!$B:$B,MATCH(LOWER(SUBSTITUTE(HLOOKUP("vehicle",[1]pl!$C:$C,pos!Q57),"-","_")),[2]VI3!$A:$A,0)),)</f>
        <v>0</v>
      </c>
      <c r="R56" s="2">
        <f>IFERROR(HLOOKUP("level",[2]VI3!$B:$B,MATCH(LOWER(SUBSTITUTE(HLOOKUP("vehicle",[1]pl!$C:$C,pos!R57),"-","_")),[2]VI3!$A:$A,0)),)</f>
        <v>0</v>
      </c>
      <c r="S56" s="2">
        <f>IFERROR(HLOOKUP("level",[2]VI3!$B:$B,MATCH(LOWER(SUBSTITUTE(HLOOKUP("vehicle",[1]pl!$C:$C,pos!S57),"-","_")),[2]VI3!$A:$A,0)),)</f>
        <v>0</v>
      </c>
      <c r="T56" s="2">
        <f>IFERROR(HLOOKUP("level",[2]VI3!$B:$B,MATCH(LOWER(SUBSTITUTE(HLOOKUP("vehicle",[1]pl!$C:$C,pos!T57),"-","_")),[2]VI3!$A:$A,0)),)</f>
        <v>0</v>
      </c>
      <c r="U56" s="2">
        <f>IFERROR(HLOOKUP("level",[2]VI3!$B:$B,MATCH(LOWER(SUBSTITUTE(HLOOKUP("vehicle",[1]pl!$C:$C,pos!U57),"-","_")),[2]VI3!$A:$A,0)),)</f>
        <v>0</v>
      </c>
      <c r="V56" s="2">
        <f>IFERROR(HLOOKUP("level",[2]VI3!$B:$B,MATCH(LOWER(SUBSTITUTE(HLOOKUP("vehicle",[1]pl!$C:$C,pos!V57),"-","_")),[2]VI3!$A:$A,0)),)</f>
        <v>0</v>
      </c>
      <c r="W56" s="2">
        <f>IFERROR(HLOOKUP("level",[2]VI3!$B:$B,MATCH(LOWER(SUBSTITUTE(HLOOKUP("vehicle",[1]pl!$C:$C,pos!W57),"-","_")),[2]VI3!$A:$A,0)),)</f>
        <v>0</v>
      </c>
      <c r="X56" s="2">
        <f>IFERROR(HLOOKUP("level",[2]VI3!$B:$B,MATCH(LOWER(SUBSTITUTE(HLOOKUP("vehicle",[1]pl!$C:$C,pos!X57),"-","_")),[2]VI3!$A:$A,0)),)</f>
        <v>0</v>
      </c>
      <c r="Y56" s="2">
        <f>IFERROR(HLOOKUP("level",[2]VI3!$B:$B,MATCH(LOWER(SUBSTITUTE(HLOOKUP("vehicle",[1]pl!$C:$C,pos!Y57),"-","_")),[2]VI3!$A:$A,0)),)</f>
        <v>0</v>
      </c>
      <c r="Z56" s="2">
        <f>IFERROR(HLOOKUP("level",[2]VI3!$B:$B,MATCH(LOWER(SUBSTITUTE(HLOOKUP("vehicle",[1]pl!$C:$C,pos!Z57),"-","_")),[2]VI3!$A:$A,0)),)</f>
        <v>0</v>
      </c>
      <c r="AA56" s="2">
        <f>IFERROR(HLOOKUP("level",[2]VI3!$B:$B,MATCH(LOWER(SUBSTITUTE(HLOOKUP("vehicle",[1]pl!$C:$C,pos!AA57),"-","_")),[2]VI3!$A:$A,0)),)</f>
        <v>0</v>
      </c>
      <c r="AB56" s="2">
        <f>IFERROR(HLOOKUP("level",[2]VI3!$B:$B,MATCH(LOWER(SUBSTITUTE(HLOOKUP("vehicle",[1]pl!$C:$C,pos!AB57),"-","_")),[2]VI3!$A:$A,0)),)</f>
        <v>0</v>
      </c>
      <c r="AC56" s="2">
        <f>IFERROR(HLOOKUP("level",[2]VI3!$B:$B,MATCH(LOWER(SUBSTITUTE(HLOOKUP("vehicle",[1]pl!$C:$C,pos!AC57),"-","_")),[2]VI3!$A:$A,0)),)</f>
        <v>0</v>
      </c>
      <c r="AD56" s="2">
        <f>IFERROR(HLOOKUP("level",[2]VI3!$B:$B,MATCH(LOWER(SUBSTITUTE(HLOOKUP("vehicle",[1]pl!$C:$C,pos!AD57),"-","_")),[2]VI3!$A:$A,0)),)</f>
        <v>0</v>
      </c>
      <c r="AE56" s="2">
        <f>IFERROR(HLOOKUP("level",[2]VI3!$B:$B,MATCH(LOWER(SUBSTITUTE(HLOOKUP("vehicle",[1]pl!$C:$C,pos!AE57),"-","_")),[2]VI3!$A:$A,0)),)</f>
        <v>0</v>
      </c>
    </row>
    <row r="57" spans="1:31" s="2" customFormat="1" x14ac:dyDescent="0.25">
      <c r="A57" s="2">
        <f>IFERROR(HLOOKUP("level",[2]VI3!$B:$B,MATCH(LOWER(SUBSTITUTE(HLOOKUP("vehicle",[1]pl!$C:$C,pos!A58),"-","_")),[2]VI3!$A:$A,0)),)</f>
        <v>0</v>
      </c>
      <c r="B57" s="2">
        <f>IFERROR(HLOOKUP("level",[2]VI3!$B:$B,MATCH(LOWER(SUBSTITUTE(HLOOKUP("vehicle",[1]pl!$C:$C,pos!B58),"-","_")),[2]VI3!$A:$A,0)),)</f>
        <v>0</v>
      </c>
      <c r="C57" s="2">
        <f>IFERROR(HLOOKUP("level",[2]VI3!$B:$B,MATCH(LOWER(SUBSTITUTE(HLOOKUP("vehicle",[1]pl!$C:$C,pos!C58),"-","_")),[2]VI3!$A:$A,0)),)</f>
        <v>0</v>
      </c>
      <c r="D57" s="2">
        <f>IFERROR(HLOOKUP("level",[2]VI3!$B:$B,MATCH(LOWER(SUBSTITUTE(HLOOKUP("vehicle",[1]pl!$C:$C,pos!D58),"-","_")),[2]VI3!$A:$A,0)),)</f>
        <v>0</v>
      </c>
      <c r="E57" s="2">
        <f>IFERROR(HLOOKUP("level",[2]VI3!$B:$B,MATCH(LOWER(SUBSTITUTE(HLOOKUP("vehicle",[1]pl!$C:$C,pos!E58),"-","_")),[2]VI3!$A:$A,0)),)</f>
        <v>0</v>
      </c>
      <c r="F57" s="2">
        <f>IFERROR(HLOOKUP("level",[2]VI3!$B:$B,MATCH(LOWER(SUBSTITUTE(HLOOKUP("vehicle",[1]pl!$C:$C,pos!F58),"-","_")),[2]VI3!$A:$A,0)),)</f>
        <v>0</v>
      </c>
      <c r="G57" s="2">
        <f>IFERROR(HLOOKUP("level",[2]VI3!$B:$B,MATCH(LOWER(SUBSTITUTE(HLOOKUP("vehicle",[1]pl!$C:$C,pos!G58),"-","_")),[2]VI3!$A:$A,0)),)</f>
        <v>0</v>
      </c>
      <c r="H57" s="2">
        <f>IFERROR(HLOOKUP("level",[2]VI3!$B:$B,MATCH(LOWER(SUBSTITUTE(HLOOKUP("vehicle",[1]pl!$C:$C,pos!H58),"-","_")),[2]VI3!$A:$A,0)),)</f>
        <v>0</v>
      </c>
      <c r="I57" s="2">
        <f>IFERROR(HLOOKUP("level",[2]VI3!$B:$B,MATCH(LOWER(SUBSTITUTE(HLOOKUP("vehicle",[1]pl!$C:$C,pos!I58),"-","_")),[2]VI3!$A:$A,0)),)</f>
        <v>0</v>
      </c>
      <c r="J57" s="2">
        <f>IFERROR(HLOOKUP("level",[2]VI3!$B:$B,MATCH(LOWER(SUBSTITUTE(HLOOKUP("vehicle",[1]pl!$C:$C,pos!J58),"-","_")),[2]VI3!$A:$A,0)),)</f>
        <v>0</v>
      </c>
      <c r="K57" s="2">
        <f>IFERROR(HLOOKUP("level",[2]VI3!$B:$B,MATCH(LOWER(SUBSTITUTE(HLOOKUP("vehicle",[1]pl!$C:$C,pos!K58),"-","_")),[2]VI3!$A:$A,0)),)</f>
        <v>0</v>
      </c>
      <c r="L57" s="2">
        <f>IFERROR(HLOOKUP("level",[2]VI3!$B:$B,MATCH(LOWER(SUBSTITUTE(HLOOKUP("vehicle",[1]pl!$C:$C,pos!L58),"-","_")),[2]VI3!$A:$A,0)),)</f>
        <v>0</v>
      </c>
      <c r="M57" s="2">
        <f>IFERROR(HLOOKUP("level",[2]VI3!$B:$B,MATCH(LOWER(SUBSTITUTE(HLOOKUP("vehicle",[1]pl!$C:$C,pos!M58),"-","_")),[2]VI3!$A:$A,0)),)</f>
        <v>0</v>
      </c>
      <c r="N57" s="2">
        <f>IFERROR(HLOOKUP("level",[2]VI3!$B:$B,MATCH(LOWER(SUBSTITUTE(HLOOKUP("vehicle",[1]pl!$C:$C,pos!N58),"-","_")),[2]VI3!$A:$A,0)),)</f>
        <v>0</v>
      </c>
      <c r="O57" s="2">
        <f>IFERROR(HLOOKUP("level",[2]VI3!$B:$B,MATCH(LOWER(SUBSTITUTE(HLOOKUP("vehicle",[1]pl!$C:$C,pos!O58),"-","_")),[2]VI3!$A:$A,0)),)</f>
        <v>0</v>
      </c>
      <c r="Q57" s="2">
        <f>IFERROR(HLOOKUP("level",[2]VI3!$B:$B,MATCH(LOWER(SUBSTITUTE(HLOOKUP("vehicle",[1]pl!$C:$C,pos!Q58),"-","_")),[2]VI3!$A:$A,0)),)</f>
        <v>0</v>
      </c>
      <c r="R57" s="2">
        <f>IFERROR(HLOOKUP("level",[2]VI3!$B:$B,MATCH(LOWER(SUBSTITUTE(HLOOKUP("vehicle",[1]pl!$C:$C,pos!R58),"-","_")),[2]VI3!$A:$A,0)),)</f>
        <v>0</v>
      </c>
      <c r="S57" s="2">
        <f>IFERROR(HLOOKUP("level",[2]VI3!$B:$B,MATCH(LOWER(SUBSTITUTE(HLOOKUP("vehicle",[1]pl!$C:$C,pos!S58),"-","_")),[2]VI3!$A:$A,0)),)</f>
        <v>0</v>
      </c>
      <c r="T57" s="2">
        <f>IFERROR(HLOOKUP("level",[2]VI3!$B:$B,MATCH(LOWER(SUBSTITUTE(HLOOKUP("vehicle",[1]pl!$C:$C,pos!T58),"-","_")),[2]VI3!$A:$A,0)),)</f>
        <v>0</v>
      </c>
      <c r="U57" s="2">
        <f>IFERROR(HLOOKUP("level",[2]VI3!$B:$B,MATCH(LOWER(SUBSTITUTE(HLOOKUP("vehicle",[1]pl!$C:$C,pos!U58),"-","_")),[2]VI3!$A:$A,0)),)</f>
        <v>0</v>
      </c>
      <c r="V57" s="2">
        <f>IFERROR(HLOOKUP("level",[2]VI3!$B:$B,MATCH(LOWER(SUBSTITUTE(HLOOKUP("vehicle",[1]pl!$C:$C,pos!V58),"-","_")),[2]VI3!$A:$A,0)),)</f>
        <v>0</v>
      </c>
      <c r="W57" s="2">
        <f>IFERROR(HLOOKUP("level",[2]VI3!$B:$B,MATCH(LOWER(SUBSTITUTE(HLOOKUP("vehicle",[1]pl!$C:$C,pos!W58),"-","_")),[2]VI3!$A:$A,0)),)</f>
        <v>0</v>
      </c>
      <c r="X57" s="2">
        <f>IFERROR(HLOOKUP("level",[2]VI3!$B:$B,MATCH(LOWER(SUBSTITUTE(HLOOKUP("vehicle",[1]pl!$C:$C,pos!X58),"-","_")),[2]VI3!$A:$A,0)),)</f>
        <v>0</v>
      </c>
      <c r="Y57" s="2">
        <f>IFERROR(HLOOKUP("level",[2]VI3!$B:$B,MATCH(LOWER(SUBSTITUTE(HLOOKUP("vehicle",[1]pl!$C:$C,pos!Y58),"-","_")),[2]VI3!$A:$A,0)),)</f>
        <v>0</v>
      </c>
      <c r="Z57" s="2">
        <f>IFERROR(HLOOKUP("level",[2]VI3!$B:$B,MATCH(LOWER(SUBSTITUTE(HLOOKUP("vehicle",[1]pl!$C:$C,pos!Z58),"-","_")),[2]VI3!$A:$A,0)),)</f>
        <v>0</v>
      </c>
      <c r="AA57" s="2">
        <f>IFERROR(HLOOKUP("level",[2]VI3!$B:$B,MATCH(LOWER(SUBSTITUTE(HLOOKUP("vehicle",[1]pl!$C:$C,pos!AA58),"-","_")),[2]VI3!$A:$A,0)),)</f>
        <v>0</v>
      </c>
      <c r="AB57" s="2">
        <f>IFERROR(HLOOKUP("level",[2]VI3!$B:$B,MATCH(LOWER(SUBSTITUTE(HLOOKUP("vehicle",[1]pl!$C:$C,pos!AB58),"-","_")),[2]VI3!$A:$A,0)),)</f>
        <v>0</v>
      </c>
      <c r="AC57" s="2">
        <f>IFERROR(HLOOKUP("level",[2]VI3!$B:$B,MATCH(LOWER(SUBSTITUTE(HLOOKUP("vehicle",[1]pl!$C:$C,pos!AC58),"-","_")),[2]VI3!$A:$A,0)),)</f>
        <v>0</v>
      </c>
      <c r="AD57" s="2">
        <f>IFERROR(HLOOKUP("level",[2]VI3!$B:$B,MATCH(LOWER(SUBSTITUTE(HLOOKUP("vehicle",[1]pl!$C:$C,pos!AD58),"-","_")),[2]VI3!$A:$A,0)),)</f>
        <v>0</v>
      </c>
      <c r="AE57" s="2">
        <f>IFERROR(HLOOKUP("level",[2]VI3!$B:$B,MATCH(LOWER(SUBSTITUTE(HLOOKUP("vehicle",[1]pl!$C:$C,pos!AE58),"-","_")),[2]VI3!$A:$A,0)),)</f>
        <v>0</v>
      </c>
    </row>
    <row r="58" spans="1:31" s="2" customFormat="1" x14ac:dyDescent="0.25">
      <c r="A58" s="2">
        <f>IFERROR(HLOOKUP("level",[2]VI3!$B:$B,MATCH(LOWER(SUBSTITUTE(HLOOKUP("vehicle",[1]pl!$C:$C,pos!A59),"-","_")),[2]VI3!$A:$A,0)),)</f>
        <v>0</v>
      </c>
      <c r="B58" s="2">
        <f>IFERROR(HLOOKUP("level",[2]VI3!$B:$B,MATCH(LOWER(SUBSTITUTE(HLOOKUP("vehicle",[1]pl!$C:$C,pos!B59),"-","_")),[2]VI3!$A:$A,0)),)</f>
        <v>0</v>
      </c>
      <c r="C58" s="2">
        <f>IFERROR(HLOOKUP("level",[2]VI3!$B:$B,MATCH(LOWER(SUBSTITUTE(HLOOKUP("vehicle",[1]pl!$C:$C,pos!C59),"-","_")),[2]VI3!$A:$A,0)),)</f>
        <v>0</v>
      </c>
      <c r="D58" s="2">
        <f>IFERROR(HLOOKUP("level",[2]VI3!$B:$B,MATCH(LOWER(SUBSTITUTE(HLOOKUP("vehicle",[1]pl!$C:$C,pos!D59),"-","_")),[2]VI3!$A:$A,0)),)</f>
        <v>0</v>
      </c>
      <c r="E58" s="2">
        <f>IFERROR(HLOOKUP("level",[2]VI3!$B:$B,MATCH(LOWER(SUBSTITUTE(HLOOKUP("vehicle",[1]pl!$C:$C,pos!E59),"-","_")),[2]VI3!$A:$A,0)),)</f>
        <v>0</v>
      </c>
      <c r="F58" s="2">
        <f>IFERROR(HLOOKUP("level",[2]VI3!$B:$B,MATCH(LOWER(SUBSTITUTE(HLOOKUP("vehicle",[1]pl!$C:$C,pos!F59),"-","_")),[2]VI3!$A:$A,0)),)</f>
        <v>0</v>
      </c>
      <c r="G58" s="2">
        <f>IFERROR(HLOOKUP("level",[2]VI3!$B:$B,MATCH(LOWER(SUBSTITUTE(HLOOKUP("vehicle",[1]pl!$C:$C,pos!G59),"-","_")),[2]VI3!$A:$A,0)),)</f>
        <v>0</v>
      </c>
      <c r="H58" s="2">
        <f>IFERROR(HLOOKUP("level",[2]VI3!$B:$B,MATCH(LOWER(SUBSTITUTE(HLOOKUP("vehicle",[1]pl!$C:$C,pos!H59),"-","_")),[2]VI3!$A:$A,0)),)</f>
        <v>0</v>
      </c>
      <c r="I58" s="2">
        <f>IFERROR(HLOOKUP("level",[2]VI3!$B:$B,MATCH(LOWER(SUBSTITUTE(HLOOKUP("vehicle",[1]pl!$C:$C,pos!I59),"-","_")),[2]VI3!$A:$A,0)),)</f>
        <v>0</v>
      </c>
      <c r="J58" s="2">
        <f>IFERROR(HLOOKUP("level",[2]VI3!$B:$B,MATCH(LOWER(SUBSTITUTE(HLOOKUP("vehicle",[1]pl!$C:$C,pos!J59),"-","_")),[2]VI3!$A:$A,0)),)</f>
        <v>0</v>
      </c>
      <c r="K58" s="2">
        <f>IFERROR(HLOOKUP("level",[2]VI3!$B:$B,MATCH(LOWER(SUBSTITUTE(HLOOKUP("vehicle",[1]pl!$C:$C,pos!K59),"-","_")),[2]VI3!$A:$A,0)),)</f>
        <v>0</v>
      </c>
      <c r="L58" s="2">
        <f>IFERROR(HLOOKUP("level",[2]VI3!$B:$B,MATCH(LOWER(SUBSTITUTE(HLOOKUP("vehicle",[1]pl!$C:$C,pos!L59),"-","_")),[2]VI3!$A:$A,0)),)</f>
        <v>0</v>
      </c>
      <c r="M58" s="2">
        <f>IFERROR(HLOOKUP("level",[2]VI3!$B:$B,MATCH(LOWER(SUBSTITUTE(HLOOKUP("vehicle",[1]pl!$C:$C,pos!M59),"-","_")),[2]VI3!$A:$A,0)),)</f>
        <v>0</v>
      </c>
      <c r="N58" s="2">
        <f>IFERROR(HLOOKUP("level",[2]VI3!$B:$B,MATCH(LOWER(SUBSTITUTE(HLOOKUP("vehicle",[1]pl!$C:$C,pos!N59),"-","_")),[2]VI3!$A:$A,0)),)</f>
        <v>0</v>
      </c>
      <c r="O58" s="2">
        <f>IFERROR(HLOOKUP("level",[2]VI3!$B:$B,MATCH(LOWER(SUBSTITUTE(HLOOKUP("vehicle",[1]pl!$C:$C,pos!O59),"-","_")),[2]VI3!$A:$A,0)),)</f>
        <v>0</v>
      </c>
      <c r="Q58" s="2">
        <f>IFERROR(HLOOKUP("level",[2]VI3!$B:$B,MATCH(LOWER(SUBSTITUTE(HLOOKUP("vehicle",[1]pl!$C:$C,pos!Q59),"-","_")),[2]VI3!$A:$A,0)),)</f>
        <v>0</v>
      </c>
      <c r="R58" s="2">
        <f>IFERROR(HLOOKUP("level",[2]VI3!$B:$B,MATCH(LOWER(SUBSTITUTE(HLOOKUP("vehicle",[1]pl!$C:$C,pos!R59),"-","_")),[2]VI3!$A:$A,0)),)</f>
        <v>0</v>
      </c>
      <c r="S58" s="2">
        <f>IFERROR(HLOOKUP("level",[2]VI3!$B:$B,MATCH(LOWER(SUBSTITUTE(HLOOKUP("vehicle",[1]pl!$C:$C,pos!S59),"-","_")),[2]VI3!$A:$A,0)),)</f>
        <v>0</v>
      </c>
      <c r="T58" s="2">
        <f>IFERROR(HLOOKUP("level",[2]VI3!$B:$B,MATCH(LOWER(SUBSTITUTE(HLOOKUP("vehicle",[1]pl!$C:$C,pos!T59),"-","_")),[2]VI3!$A:$A,0)),)</f>
        <v>0</v>
      </c>
      <c r="U58" s="2">
        <f>IFERROR(HLOOKUP("level",[2]VI3!$B:$B,MATCH(LOWER(SUBSTITUTE(HLOOKUP("vehicle",[1]pl!$C:$C,pos!U59),"-","_")),[2]VI3!$A:$A,0)),)</f>
        <v>0</v>
      </c>
      <c r="V58" s="2">
        <f>IFERROR(HLOOKUP("level",[2]VI3!$B:$B,MATCH(LOWER(SUBSTITUTE(HLOOKUP("vehicle",[1]pl!$C:$C,pos!V59),"-","_")),[2]VI3!$A:$A,0)),)</f>
        <v>0</v>
      </c>
      <c r="W58" s="2">
        <f>IFERROR(HLOOKUP("level",[2]VI3!$B:$B,MATCH(LOWER(SUBSTITUTE(HLOOKUP("vehicle",[1]pl!$C:$C,pos!W59),"-","_")),[2]VI3!$A:$A,0)),)</f>
        <v>0</v>
      </c>
      <c r="X58" s="2">
        <f>IFERROR(HLOOKUP("level",[2]VI3!$B:$B,MATCH(LOWER(SUBSTITUTE(HLOOKUP("vehicle",[1]pl!$C:$C,pos!X59),"-","_")),[2]VI3!$A:$A,0)),)</f>
        <v>0</v>
      </c>
      <c r="Y58" s="2">
        <f>IFERROR(HLOOKUP("level",[2]VI3!$B:$B,MATCH(LOWER(SUBSTITUTE(HLOOKUP("vehicle",[1]pl!$C:$C,pos!Y59),"-","_")),[2]VI3!$A:$A,0)),)</f>
        <v>0</v>
      </c>
      <c r="Z58" s="2">
        <f>IFERROR(HLOOKUP("level",[2]VI3!$B:$B,MATCH(LOWER(SUBSTITUTE(HLOOKUP("vehicle",[1]pl!$C:$C,pos!Z59),"-","_")),[2]VI3!$A:$A,0)),)</f>
        <v>0</v>
      </c>
      <c r="AA58" s="2">
        <f>IFERROR(HLOOKUP("level",[2]VI3!$B:$B,MATCH(LOWER(SUBSTITUTE(HLOOKUP("vehicle",[1]pl!$C:$C,pos!AA59),"-","_")),[2]VI3!$A:$A,0)),)</f>
        <v>0</v>
      </c>
      <c r="AB58" s="2">
        <f>IFERROR(HLOOKUP("level",[2]VI3!$B:$B,MATCH(LOWER(SUBSTITUTE(HLOOKUP("vehicle",[1]pl!$C:$C,pos!AB59),"-","_")),[2]VI3!$A:$A,0)),)</f>
        <v>0</v>
      </c>
      <c r="AC58" s="2">
        <f>IFERROR(HLOOKUP("level",[2]VI3!$B:$B,MATCH(LOWER(SUBSTITUTE(HLOOKUP("vehicle",[1]pl!$C:$C,pos!AC59),"-","_")),[2]VI3!$A:$A,0)),)</f>
        <v>0</v>
      </c>
      <c r="AD58" s="2">
        <f>IFERROR(HLOOKUP("level",[2]VI3!$B:$B,MATCH(LOWER(SUBSTITUTE(HLOOKUP("vehicle",[1]pl!$C:$C,pos!AD59),"-","_")),[2]VI3!$A:$A,0)),)</f>
        <v>0</v>
      </c>
      <c r="AE58" s="2">
        <f>IFERROR(HLOOKUP("level",[2]VI3!$B:$B,MATCH(LOWER(SUBSTITUTE(HLOOKUP("vehicle",[1]pl!$C:$C,pos!AE59),"-","_")),[2]VI3!$A:$A,0)),)</f>
        <v>0</v>
      </c>
    </row>
    <row r="59" spans="1:31" s="2" customFormat="1" x14ac:dyDescent="0.25">
      <c r="A59" s="2">
        <f>IFERROR(HLOOKUP("level",[2]VI3!$B:$B,MATCH(LOWER(SUBSTITUTE(HLOOKUP("vehicle",[1]pl!$C:$C,pos!A60),"-","_")),[2]VI3!$A:$A,0)),)</f>
        <v>0</v>
      </c>
      <c r="B59" s="2">
        <f>IFERROR(HLOOKUP("level",[2]VI3!$B:$B,MATCH(LOWER(SUBSTITUTE(HLOOKUP("vehicle",[1]pl!$C:$C,pos!B60),"-","_")),[2]VI3!$A:$A,0)),)</f>
        <v>0</v>
      </c>
      <c r="C59" s="2">
        <f>IFERROR(HLOOKUP("level",[2]VI3!$B:$B,MATCH(LOWER(SUBSTITUTE(HLOOKUP("vehicle",[1]pl!$C:$C,pos!C60),"-","_")),[2]VI3!$A:$A,0)),)</f>
        <v>0</v>
      </c>
      <c r="D59" s="2">
        <f>IFERROR(HLOOKUP("level",[2]VI3!$B:$B,MATCH(LOWER(SUBSTITUTE(HLOOKUP("vehicle",[1]pl!$C:$C,pos!D60),"-","_")),[2]VI3!$A:$A,0)),)</f>
        <v>0</v>
      </c>
      <c r="E59" s="2">
        <f>IFERROR(HLOOKUP("level",[2]VI3!$B:$B,MATCH(LOWER(SUBSTITUTE(HLOOKUP("vehicle",[1]pl!$C:$C,pos!E60),"-","_")),[2]VI3!$A:$A,0)),)</f>
        <v>0</v>
      </c>
      <c r="F59" s="2">
        <f>IFERROR(HLOOKUP("level",[2]VI3!$B:$B,MATCH(LOWER(SUBSTITUTE(HLOOKUP("vehicle",[1]pl!$C:$C,pos!F60),"-","_")),[2]VI3!$A:$A,0)),)</f>
        <v>0</v>
      </c>
      <c r="G59" s="2">
        <f>IFERROR(HLOOKUP("level",[2]VI3!$B:$B,MATCH(LOWER(SUBSTITUTE(HLOOKUP("vehicle",[1]pl!$C:$C,pos!G60),"-","_")),[2]VI3!$A:$A,0)),)</f>
        <v>0</v>
      </c>
      <c r="H59" s="2">
        <f>IFERROR(HLOOKUP("level",[2]VI3!$B:$B,MATCH(LOWER(SUBSTITUTE(HLOOKUP("vehicle",[1]pl!$C:$C,pos!H60),"-","_")),[2]VI3!$A:$A,0)),)</f>
        <v>0</v>
      </c>
      <c r="I59" s="2">
        <f>IFERROR(HLOOKUP("level",[2]VI3!$B:$B,MATCH(LOWER(SUBSTITUTE(HLOOKUP("vehicle",[1]pl!$C:$C,pos!I60),"-","_")),[2]VI3!$A:$A,0)),)</f>
        <v>0</v>
      </c>
      <c r="J59" s="2">
        <f>IFERROR(HLOOKUP("level",[2]VI3!$B:$B,MATCH(LOWER(SUBSTITUTE(HLOOKUP("vehicle",[1]pl!$C:$C,pos!J60),"-","_")),[2]VI3!$A:$A,0)),)</f>
        <v>0</v>
      </c>
      <c r="K59" s="2">
        <f>IFERROR(HLOOKUP("level",[2]VI3!$B:$B,MATCH(LOWER(SUBSTITUTE(HLOOKUP("vehicle",[1]pl!$C:$C,pos!K60),"-","_")),[2]VI3!$A:$A,0)),)</f>
        <v>0</v>
      </c>
      <c r="L59" s="2">
        <f>IFERROR(HLOOKUP("level",[2]VI3!$B:$B,MATCH(LOWER(SUBSTITUTE(HLOOKUP("vehicle",[1]pl!$C:$C,pos!L60),"-","_")),[2]VI3!$A:$A,0)),)</f>
        <v>0</v>
      </c>
      <c r="M59" s="2">
        <f>IFERROR(HLOOKUP("level",[2]VI3!$B:$B,MATCH(LOWER(SUBSTITUTE(HLOOKUP("vehicle",[1]pl!$C:$C,pos!M60),"-","_")),[2]VI3!$A:$A,0)),)</f>
        <v>0</v>
      </c>
      <c r="N59" s="2">
        <f>IFERROR(HLOOKUP("level",[2]VI3!$B:$B,MATCH(LOWER(SUBSTITUTE(HLOOKUP("vehicle",[1]pl!$C:$C,pos!N60),"-","_")),[2]VI3!$A:$A,0)),)</f>
        <v>0</v>
      </c>
      <c r="O59" s="2">
        <f>IFERROR(HLOOKUP("level",[2]VI3!$B:$B,MATCH(LOWER(SUBSTITUTE(HLOOKUP("vehicle",[1]pl!$C:$C,pos!O60),"-","_")),[2]VI3!$A:$A,0)),)</f>
        <v>0</v>
      </c>
      <c r="Q59" s="2">
        <f>IFERROR(HLOOKUP("level",[2]VI3!$B:$B,MATCH(LOWER(SUBSTITUTE(HLOOKUP("vehicle",[1]pl!$C:$C,pos!Q60),"-","_")),[2]VI3!$A:$A,0)),)</f>
        <v>0</v>
      </c>
      <c r="R59" s="2">
        <f>IFERROR(HLOOKUP("level",[2]VI3!$B:$B,MATCH(LOWER(SUBSTITUTE(HLOOKUP("vehicle",[1]pl!$C:$C,pos!R60),"-","_")),[2]VI3!$A:$A,0)),)</f>
        <v>0</v>
      </c>
      <c r="S59" s="2">
        <f>IFERROR(HLOOKUP("level",[2]VI3!$B:$B,MATCH(LOWER(SUBSTITUTE(HLOOKUP("vehicle",[1]pl!$C:$C,pos!S60),"-","_")),[2]VI3!$A:$A,0)),)</f>
        <v>0</v>
      </c>
      <c r="T59" s="2">
        <f>IFERROR(HLOOKUP("level",[2]VI3!$B:$B,MATCH(LOWER(SUBSTITUTE(HLOOKUP("vehicle",[1]pl!$C:$C,pos!T60),"-","_")),[2]VI3!$A:$A,0)),)</f>
        <v>0</v>
      </c>
      <c r="U59" s="2">
        <f>IFERROR(HLOOKUP("level",[2]VI3!$B:$B,MATCH(LOWER(SUBSTITUTE(HLOOKUP("vehicle",[1]pl!$C:$C,pos!U60),"-","_")),[2]VI3!$A:$A,0)),)</f>
        <v>0</v>
      </c>
      <c r="V59" s="2">
        <f>IFERROR(HLOOKUP("level",[2]VI3!$B:$B,MATCH(LOWER(SUBSTITUTE(HLOOKUP("vehicle",[1]pl!$C:$C,pos!V60),"-","_")),[2]VI3!$A:$A,0)),)</f>
        <v>0</v>
      </c>
      <c r="W59" s="2">
        <f>IFERROR(HLOOKUP("level",[2]VI3!$B:$B,MATCH(LOWER(SUBSTITUTE(HLOOKUP("vehicle",[1]pl!$C:$C,pos!W60),"-","_")),[2]VI3!$A:$A,0)),)</f>
        <v>0</v>
      </c>
      <c r="X59" s="2">
        <f>IFERROR(HLOOKUP("level",[2]VI3!$B:$B,MATCH(LOWER(SUBSTITUTE(HLOOKUP("vehicle",[1]pl!$C:$C,pos!X60),"-","_")),[2]VI3!$A:$A,0)),)</f>
        <v>0</v>
      </c>
      <c r="Y59" s="2">
        <f>IFERROR(HLOOKUP("level",[2]VI3!$B:$B,MATCH(LOWER(SUBSTITUTE(HLOOKUP("vehicle",[1]pl!$C:$C,pos!Y60),"-","_")),[2]VI3!$A:$A,0)),)</f>
        <v>0</v>
      </c>
      <c r="Z59" s="2">
        <f>IFERROR(HLOOKUP("level",[2]VI3!$B:$B,MATCH(LOWER(SUBSTITUTE(HLOOKUP("vehicle",[1]pl!$C:$C,pos!Z60),"-","_")),[2]VI3!$A:$A,0)),)</f>
        <v>0</v>
      </c>
      <c r="AA59" s="2">
        <f>IFERROR(HLOOKUP("level",[2]VI3!$B:$B,MATCH(LOWER(SUBSTITUTE(HLOOKUP("vehicle",[1]pl!$C:$C,pos!AA60),"-","_")),[2]VI3!$A:$A,0)),)</f>
        <v>0</v>
      </c>
      <c r="AB59" s="2">
        <f>IFERROR(HLOOKUP("level",[2]VI3!$B:$B,MATCH(LOWER(SUBSTITUTE(HLOOKUP("vehicle",[1]pl!$C:$C,pos!AB60),"-","_")),[2]VI3!$A:$A,0)),)</f>
        <v>0</v>
      </c>
      <c r="AC59" s="2">
        <f>IFERROR(HLOOKUP("level",[2]VI3!$B:$B,MATCH(LOWER(SUBSTITUTE(HLOOKUP("vehicle",[1]pl!$C:$C,pos!AC60),"-","_")),[2]VI3!$A:$A,0)),)</f>
        <v>0</v>
      </c>
      <c r="AD59" s="2">
        <f>IFERROR(HLOOKUP("level",[2]VI3!$B:$B,MATCH(LOWER(SUBSTITUTE(HLOOKUP("vehicle",[1]pl!$C:$C,pos!AD60),"-","_")),[2]VI3!$A:$A,0)),)</f>
        <v>0</v>
      </c>
      <c r="AE59" s="2">
        <f>IFERROR(HLOOKUP("level",[2]VI3!$B:$B,MATCH(LOWER(SUBSTITUTE(HLOOKUP("vehicle",[1]pl!$C:$C,pos!AE60),"-","_")),[2]VI3!$A:$A,0)),)</f>
        <v>0</v>
      </c>
    </row>
    <row r="60" spans="1:31" s="2" customFormat="1" x14ac:dyDescent="0.25">
      <c r="A60" s="2">
        <f>IFERROR(HLOOKUP("level",[2]VI3!$B:$B,MATCH(LOWER(SUBSTITUTE(HLOOKUP("vehicle",[1]pl!$C:$C,pos!A61),"-","_")),[2]VI3!$A:$A,0)),)</f>
        <v>0</v>
      </c>
      <c r="B60" s="2">
        <f>IFERROR(HLOOKUP("level",[2]VI3!$B:$B,MATCH(LOWER(SUBSTITUTE(HLOOKUP("vehicle",[1]pl!$C:$C,pos!B61),"-","_")),[2]VI3!$A:$A,0)),)</f>
        <v>0</v>
      </c>
      <c r="C60" s="2">
        <f>IFERROR(HLOOKUP("level",[2]VI3!$B:$B,MATCH(LOWER(SUBSTITUTE(HLOOKUP("vehicle",[1]pl!$C:$C,pos!C61),"-","_")),[2]VI3!$A:$A,0)),)</f>
        <v>0</v>
      </c>
      <c r="D60" s="2">
        <f>IFERROR(HLOOKUP("level",[2]VI3!$B:$B,MATCH(LOWER(SUBSTITUTE(HLOOKUP("vehicle",[1]pl!$C:$C,pos!D61),"-","_")),[2]VI3!$A:$A,0)),)</f>
        <v>0</v>
      </c>
      <c r="E60" s="2">
        <f>IFERROR(HLOOKUP("level",[2]VI3!$B:$B,MATCH(LOWER(SUBSTITUTE(HLOOKUP("vehicle",[1]pl!$C:$C,pos!E61),"-","_")),[2]VI3!$A:$A,0)),)</f>
        <v>0</v>
      </c>
      <c r="F60" s="2">
        <f>IFERROR(HLOOKUP("level",[2]VI3!$B:$B,MATCH(LOWER(SUBSTITUTE(HLOOKUP("vehicle",[1]pl!$C:$C,pos!F61),"-","_")),[2]VI3!$A:$A,0)),)</f>
        <v>0</v>
      </c>
      <c r="G60" s="2">
        <f>IFERROR(HLOOKUP("level",[2]VI3!$B:$B,MATCH(LOWER(SUBSTITUTE(HLOOKUP("vehicle",[1]pl!$C:$C,pos!G61),"-","_")),[2]VI3!$A:$A,0)),)</f>
        <v>0</v>
      </c>
      <c r="H60" s="2">
        <f>IFERROR(HLOOKUP("level",[2]VI3!$B:$B,MATCH(LOWER(SUBSTITUTE(HLOOKUP("vehicle",[1]pl!$C:$C,pos!H61),"-","_")),[2]VI3!$A:$A,0)),)</f>
        <v>0</v>
      </c>
      <c r="I60" s="2">
        <f>IFERROR(HLOOKUP("level",[2]VI3!$B:$B,MATCH(LOWER(SUBSTITUTE(HLOOKUP("vehicle",[1]pl!$C:$C,pos!I61),"-","_")),[2]VI3!$A:$A,0)),)</f>
        <v>0</v>
      </c>
      <c r="J60" s="2">
        <f>IFERROR(HLOOKUP("level",[2]VI3!$B:$B,MATCH(LOWER(SUBSTITUTE(HLOOKUP("vehicle",[1]pl!$C:$C,pos!J61),"-","_")),[2]VI3!$A:$A,0)),)</f>
        <v>0</v>
      </c>
      <c r="K60" s="2">
        <f>IFERROR(HLOOKUP("level",[2]VI3!$B:$B,MATCH(LOWER(SUBSTITUTE(HLOOKUP("vehicle",[1]pl!$C:$C,pos!K61),"-","_")),[2]VI3!$A:$A,0)),)</f>
        <v>0</v>
      </c>
      <c r="L60" s="2">
        <f>IFERROR(HLOOKUP("level",[2]VI3!$B:$B,MATCH(LOWER(SUBSTITUTE(HLOOKUP("vehicle",[1]pl!$C:$C,pos!L61),"-","_")),[2]VI3!$A:$A,0)),)</f>
        <v>0</v>
      </c>
      <c r="M60" s="2">
        <f>IFERROR(HLOOKUP("level",[2]VI3!$B:$B,MATCH(LOWER(SUBSTITUTE(HLOOKUP("vehicle",[1]pl!$C:$C,pos!M61),"-","_")),[2]VI3!$A:$A,0)),)</f>
        <v>0</v>
      </c>
      <c r="N60" s="2">
        <f>IFERROR(HLOOKUP("level",[2]VI3!$B:$B,MATCH(LOWER(SUBSTITUTE(HLOOKUP("vehicle",[1]pl!$C:$C,pos!N61),"-","_")),[2]VI3!$A:$A,0)),)</f>
        <v>0</v>
      </c>
      <c r="O60" s="2">
        <f>IFERROR(HLOOKUP("level",[2]VI3!$B:$B,MATCH(LOWER(SUBSTITUTE(HLOOKUP("vehicle",[1]pl!$C:$C,pos!O61),"-","_")),[2]VI3!$A:$A,0)),)</f>
        <v>0</v>
      </c>
      <c r="Q60" s="2">
        <f>IFERROR(HLOOKUP("level",[2]VI3!$B:$B,MATCH(LOWER(SUBSTITUTE(HLOOKUP("vehicle",[1]pl!$C:$C,pos!Q61),"-","_")),[2]VI3!$A:$A,0)),)</f>
        <v>0</v>
      </c>
      <c r="R60" s="2">
        <f>IFERROR(HLOOKUP("level",[2]VI3!$B:$B,MATCH(LOWER(SUBSTITUTE(HLOOKUP("vehicle",[1]pl!$C:$C,pos!R61),"-","_")),[2]VI3!$A:$A,0)),)</f>
        <v>0</v>
      </c>
      <c r="S60" s="2">
        <f>IFERROR(HLOOKUP("level",[2]VI3!$B:$B,MATCH(LOWER(SUBSTITUTE(HLOOKUP("vehicle",[1]pl!$C:$C,pos!S61),"-","_")),[2]VI3!$A:$A,0)),)</f>
        <v>0</v>
      </c>
      <c r="T60" s="2">
        <f>IFERROR(HLOOKUP("level",[2]VI3!$B:$B,MATCH(LOWER(SUBSTITUTE(HLOOKUP("vehicle",[1]pl!$C:$C,pos!T61),"-","_")),[2]VI3!$A:$A,0)),)</f>
        <v>0</v>
      </c>
      <c r="U60" s="2">
        <f>IFERROR(HLOOKUP("level",[2]VI3!$B:$B,MATCH(LOWER(SUBSTITUTE(HLOOKUP("vehicle",[1]pl!$C:$C,pos!U61),"-","_")),[2]VI3!$A:$A,0)),)</f>
        <v>0</v>
      </c>
      <c r="V60" s="2">
        <f>IFERROR(HLOOKUP("level",[2]VI3!$B:$B,MATCH(LOWER(SUBSTITUTE(HLOOKUP("vehicle",[1]pl!$C:$C,pos!V61),"-","_")),[2]VI3!$A:$A,0)),)</f>
        <v>0</v>
      </c>
      <c r="W60" s="2">
        <f>IFERROR(HLOOKUP("level",[2]VI3!$B:$B,MATCH(LOWER(SUBSTITUTE(HLOOKUP("vehicle",[1]pl!$C:$C,pos!W61),"-","_")),[2]VI3!$A:$A,0)),)</f>
        <v>0</v>
      </c>
      <c r="X60" s="2">
        <f>IFERROR(HLOOKUP("level",[2]VI3!$B:$B,MATCH(LOWER(SUBSTITUTE(HLOOKUP("vehicle",[1]pl!$C:$C,pos!X61),"-","_")),[2]VI3!$A:$A,0)),)</f>
        <v>0</v>
      </c>
      <c r="Y60" s="2">
        <f>IFERROR(HLOOKUP("level",[2]VI3!$B:$B,MATCH(LOWER(SUBSTITUTE(HLOOKUP("vehicle",[1]pl!$C:$C,pos!Y61),"-","_")),[2]VI3!$A:$A,0)),)</f>
        <v>0</v>
      </c>
      <c r="Z60" s="2">
        <f>IFERROR(HLOOKUP("level",[2]VI3!$B:$B,MATCH(LOWER(SUBSTITUTE(HLOOKUP("vehicle",[1]pl!$C:$C,pos!Z61),"-","_")),[2]VI3!$A:$A,0)),)</f>
        <v>0</v>
      </c>
      <c r="AA60" s="2">
        <f>IFERROR(HLOOKUP("level",[2]VI3!$B:$B,MATCH(LOWER(SUBSTITUTE(HLOOKUP("vehicle",[1]pl!$C:$C,pos!AA61),"-","_")),[2]VI3!$A:$A,0)),)</f>
        <v>0</v>
      </c>
      <c r="AB60" s="2">
        <f>IFERROR(HLOOKUP("level",[2]VI3!$B:$B,MATCH(LOWER(SUBSTITUTE(HLOOKUP("vehicle",[1]pl!$C:$C,pos!AB61),"-","_")),[2]VI3!$A:$A,0)),)</f>
        <v>0</v>
      </c>
      <c r="AC60" s="2">
        <f>IFERROR(HLOOKUP("level",[2]VI3!$B:$B,MATCH(LOWER(SUBSTITUTE(HLOOKUP("vehicle",[1]pl!$C:$C,pos!AC61),"-","_")),[2]VI3!$A:$A,0)),)</f>
        <v>0</v>
      </c>
      <c r="AD60" s="2">
        <f>IFERROR(HLOOKUP("level",[2]VI3!$B:$B,MATCH(LOWER(SUBSTITUTE(HLOOKUP("vehicle",[1]pl!$C:$C,pos!AD61),"-","_")),[2]VI3!$A:$A,0)),)</f>
        <v>0</v>
      </c>
      <c r="AE60" s="2">
        <f>IFERROR(HLOOKUP("level",[2]VI3!$B:$B,MATCH(LOWER(SUBSTITUTE(HLOOKUP("vehicle",[1]pl!$C:$C,pos!AE61),"-","_")),[2]VI3!$A:$A,0)),)</f>
        <v>0</v>
      </c>
    </row>
    <row r="61" spans="1:31" s="2" customFormat="1" x14ac:dyDescent="0.25"/>
    <row r="62" spans="1:31" s="2" customFormat="1" x14ac:dyDescent="0.25"/>
    <row r="63" spans="1:31" s="2" customFormat="1" x14ac:dyDescent="0.25"/>
    <row r="64" spans="1:31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</sheetData>
  <pageMargins left="0.7" right="0.7" top="0.75" bottom="0.75" header="0.3" footer="0.3"/>
  <pageSetup paperSize="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6.140625" style="2" bestFit="1" customWidth="1"/>
    <col min="16" max="16" width="4" style="2" customWidth="1"/>
    <col min="17" max="31" width="6.140625" style="2" bestFit="1" customWidth="1"/>
    <col min="32" max="16384" width="9.140625" style="2"/>
  </cols>
  <sheetData>
    <row r="1" spans="1:31" x14ac:dyDescent="0.25">
      <c r="A1" s="9">
        <f>IFERROR(HLOOKUP("w",[2]VI3!$F:$F,MATCH(LOWER(SUBSTITUTE(HLOOKUP("vehicle",[1]pl!$C:$C,pos!A2),"-","_")),[2]VI3!$A:$A,0)) / HLOOKUP("b",[2]VI3!$E:$E,MATCH(LOWER(SUBSTITUTE(HLOOKUP("vehicle",[1]pl!$C:$C,pos!A2),"-","_")),[2]VI3!$A:$A,0)),)</f>
        <v>0.48529279371019796</v>
      </c>
      <c r="B1" s="9">
        <f>IFERROR(HLOOKUP("w",[2]VI3!$F:$F,MATCH(LOWER(SUBSTITUTE(HLOOKUP("vehicle",[1]pl!$C:$C,pos!B2),"-","_")),[2]VI3!$A:$A,0)) / HLOOKUP("b",[2]VI3!$E:$E,MATCH(LOWER(SUBSTITUTE(HLOOKUP("vehicle",[1]pl!$C:$C,pos!B2),"-","_")),[2]VI3!$A:$A,0)),)</f>
        <v>0.49493340851293788</v>
      </c>
      <c r="C1" s="9">
        <f>IFERROR(HLOOKUP("w",[2]VI3!$F:$F,MATCH(LOWER(SUBSTITUTE(HLOOKUP("vehicle",[1]pl!$C:$C,pos!C2),"-","_")),[2]VI3!$A:$A,0)) / HLOOKUP("b",[2]VI3!$E:$E,MATCH(LOWER(SUBSTITUTE(HLOOKUP("vehicle",[1]pl!$C:$C,pos!C2),"-","_")),[2]VI3!$A:$A,0)),)</f>
        <v>0.49429409904405375</v>
      </c>
      <c r="D1" s="9">
        <f>IFERROR(HLOOKUP("w",[2]VI3!$F:$F,MATCH(LOWER(SUBSTITUTE(HLOOKUP("vehicle",[1]pl!$C:$C,pos!D2),"-","_")),[2]VI3!$A:$A,0)) / HLOOKUP("b",[2]VI3!$E:$E,MATCH(LOWER(SUBSTITUTE(HLOOKUP("vehicle",[1]pl!$C:$C,pos!D2),"-","_")),[2]VI3!$A:$A,0)),)</f>
        <v>0.50778219913632416</v>
      </c>
      <c r="E1" s="9">
        <f>IFERROR(HLOOKUP("w",[2]VI3!$F:$F,MATCH(LOWER(SUBSTITUTE(HLOOKUP("vehicle",[1]pl!$C:$C,pos!E2),"-","_")),[2]VI3!$A:$A,0)) / HLOOKUP("b",[2]VI3!$E:$E,MATCH(LOWER(SUBSTITUTE(HLOOKUP("vehicle",[1]pl!$C:$C,pos!E2),"-","_")),[2]VI3!$A:$A,0)),)</f>
        <v>0.4910701361473731</v>
      </c>
      <c r="F1" s="9">
        <f>IFERROR(HLOOKUP("w",[2]VI3!$F:$F,MATCH(LOWER(SUBSTITUTE(HLOOKUP("vehicle",[1]pl!$C:$C,pos!F2),"-","_")),[2]VI3!$A:$A,0)) / HLOOKUP("b",[2]VI3!$E:$E,MATCH(LOWER(SUBSTITUTE(HLOOKUP("vehicle",[1]pl!$C:$C,pos!F2),"-","_")),[2]VI3!$A:$A,0)),)</f>
        <v>0.51058205871977036</v>
      </c>
      <c r="G1" s="9">
        <f>IFERROR(HLOOKUP("w",[2]VI3!$F:$F,MATCH(LOWER(SUBSTITUTE(HLOOKUP("vehicle",[1]pl!$C:$C,pos!G2),"-","_")),[2]VI3!$A:$A,0)) / HLOOKUP("b",[2]VI3!$E:$E,MATCH(LOWER(SUBSTITUTE(HLOOKUP("vehicle",[1]pl!$C:$C,pos!G2),"-","_")),[2]VI3!$A:$A,0)),)</f>
        <v>0.49978208905847876</v>
      </c>
      <c r="H1" s="9">
        <f>IFERROR(HLOOKUP("w",[2]VI3!$F:$F,MATCH(LOWER(SUBSTITUTE(HLOOKUP("vehicle",[1]pl!$C:$C,pos!H2),"-","_")),[2]VI3!$A:$A,0)) / HLOOKUP("b",[2]VI3!$E:$E,MATCH(LOWER(SUBSTITUTE(HLOOKUP("vehicle",[1]pl!$C:$C,pos!H2),"-","_")),[2]VI3!$A:$A,0)),)</f>
        <v>0.48529279371019796</v>
      </c>
      <c r="I1" s="9">
        <f>IFERROR(HLOOKUP("w",[2]VI3!$F:$F,MATCH(LOWER(SUBSTITUTE(HLOOKUP("vehicle",[1]pl!$C:$C,pos!I2),"-","_")),[2]VI3!$A:$A,0)) / HLOOKUP("b",[2]VI3!$E:$E,MATCH(LOWER(SUBSTITUTE(HLOOKUP("vehicle",[1]pl!$C:$C,pos!I2),"-","_")),[2]VI3!$A:$A,0)),)</f>
        <v>0.47184074699337131</v>
      </c>
      <c r="J1" s="9">
        <f>IFERROR(HLOOKUP("w",[2]VI3!$F:$F,MATCH(LOWER(SUBSTITUTE(HLOOKUP("vehicle",[1]pl!$C:$C,pos!J2),"-","_")),[2]VI3!$A:$A,0)) / HLOOKUP("b",[2]VI3!$E:$E,MATCH(LOWER(SUBSTITUTE(HLOOKUP("vehicle",[1]pl!$C:$C,pos!J2),"-","_")),[2]VI3!$A:$A,0)),)</f>
        <v>0.49731584407020024</v>
      </c>
      <c r="K1" s="9">
        <f>IFERROR(HLOOKUP("w",[2]VI3!$F:$F,MATCH(LOWER(SUBSTITUTE(HLOOKUP("vehicle",[1]pl!$C:$C,pos!K2),"-","_")),[2]VI3!$A:$A,0)) / HLOOKUP("b",[2]VI3!$E:$E,MATCH(LOWER(SUBSTITUTE(HLOOKUP("vehicle",[1]pl!$C:$C,pos!K2),"-","_")),[2]VI3!$A:$A,0)),)</f>
        <v>0.47909462747623577</v>
      </c>
      <c r="L1" s="9">
        <f>IFERROR(HLOOKUP("w",[2]VI3!$F:$F,MATCH(LOWER(SUBSTITUTE(HLOOKUP("vehicle",[1]pl!$C:$C,pos!L2),"-","_")),[2]VI3!$A:$A,0)) / HLOOKUP("b",[2]VI3!$E:$E,MATCH(LOWER(SUBSTITUTE(HLOOKUP("vehicle",[1]pl!$C:$C,pos!L2),"-","_")),[2]VI3!$A:$A,0)),)</f>
        <v>0.50042346273759575</v>
      </c>
      <c r="M1" s="9">
        <f>IFERROR(HLOOKUP("w",[2]VI3!$F:$F,MATCH(LOWER(SUBSTITUTE(HLOOKUP("vehicle",[1]pl!$C:$C,pos!M2),"-","_")),[2]VI3!$A:$A,0)) / HLOOKUP("b",[2]VI3!$E:$E,MATCH(LOWER(SUBSTITUTE(HLOOKUP("vehicle",[1]pl!$C:$C,pos!M2),"-","_")),[2]VI3!$A:$A,0)),)</f>
        <v>0.4906254247604952</v>
      </c>
      <c r="N1" s="9">
        <f>IFERROR(HLOOKUP("w",[2]VI3!$F:$F,MATCH(LOWER(SUBSTITUTE(HLOOKUP("vehicle",[1]pl!$C:$C,pos!N2),"-","_")),[2]VI3!$A:$A,0)) / HLOOKUP("b",[2]VI3!$E:$E,MATCH(LOWER(SUBSTITUTE(HLOOKUP("vehicle",[1]pl!$C:$C,pos!N2),"-","_")),[2]VI3!$A:$A,0)),)</f>
        <v>0.48229085256423937</v>
      </c>
      <c r="O1" s="9">
        <f>IFERROR(HLOOKUP("w",[2]VI3!$F:$F,MATCH(LOWER(SUBSTITUTE(HLOOKUP("vehicle",[1]pl!$C:$C,pos!O2),"-","_")),[2]VI3!$A:$A,0)) / HLOOKUP("b",[2]VI3!$E:$E,MATCH(LOWER(SUBSTITUTE(HLOOKUP("vehicle",[1]pl!$C:$C,pos!O2),"-","_")),[2]VI3!$A:$A,0)),)</f>
        <v>0.51058205871977036</v>
      </c>
      <c r="P1" s="9"/>
      <c r="Q1" s="9">
        <f>IFERROR(HLOOKUP("w",[2]VI3!$F:$F,MATCH(LOWER(SUBSTITUTE(HLOOKUP("vehicle",[1]pl!$C:$C,pos!Q2),"-","_")),[2]VI3!$A:$A,0)) / HLOOKUP("b",[2]VI3!$E:$E,MATCH(LOWER(SUBSTITUTE(HLOOKUP("vehicle",[1]pl!$C:$C,pos!Q2),"-","_")),[2]VI3!$A:$A,0)),)</f>
        <v>0.49769359147341857</v>
      </c>
      <c r="R1" s="9">
        <f>IFERROR(HLOOKUP("w",[2]VI3!$F:$F,MATCH(LOWER(SUBSTITUTE(HLOOKUP("vehicle",[1]pl!$C:$C,pos!R2),"-","_")),[2]VI3!$A:$A,0)) / HLOOKUP("b",[2]VI3!$E:$E,MATCH(LOWER(SUBSTITUTE(HLOOKUP("vehicle",[1]pl!$C:$C,pos!R2),"-","_")),[2]VI3!$A:$A,0)),)</f>
        <v>0.47909462747623577</v>
      </c>
      <c r="S1" s="9">
        <f>IFERROR(HLOOKUP("w",[2]VI3!$F:$F,MATCH(LOWER(SUBSTITUTE(HLOOKUP("vehicle",[1]pl!$C:$C,pos!S2),"-","_")),[2]VI3!$A:$A,0)) / HLOOKUP("b",[2]VI3!$E:$E,MATCH(LOWER(SUBSTITUTE(HLOOKUP("vehicle",[1]pl!$C:$C,pos!S2),"-","_")),[2]VI3!$A:$A,0)),)</f>
        <v>0.48529279371019796</v>
      </c>
      <c r="T1" s="9">
        <f>IFERROR(HLOOKUP("w",[2]VI3!$F:$F,MATCH(LOWER(SUBSTITUTE(HLOOKUP("vehicle",[1]pl!$C:$C,pos!T2),"-","_")),[2]VI3!$A:$A,0)) / HLOOKUP("b",[2]VI3!$E:$E,MATCH(LOWER(SUBSTITUTE(HLOOKUP("vehicle",[1]pl!$C:$C,pos!T2),"-","_")),[2]VI3!$A:$A,0)),)</f>
        <v>0.4910701361473731</v>
      </c>
      <c r="U1" s="9">
        <f>IFERROR(HLOOKUP("w",[2]VI3!$F:$F,MATCH(LOWER(SUBSTITUTE(HLOOKUP("vehicle",[1]pl!$C:$C,pos!U2),"-","_")),[2]VI3!$A:$A,0)) / HLOOKUP("b",[2]VI3!$E:$E,MATCH(LOWER(SUBSTITUTE(HLOOKUP("vehicle",[1]pl!$C:$C,pos!U2),"-","_")),[2]VI3!$A:$A,0)),)</f>
        <v>0.4906254247604952</v>
      </c>
      <c r="V1" s="9">
        <f>IFERROR(HLOOKUP("w",[2]VI3!$F:$F,MATCH(LOWER(SUBSTITUTE(HLOOKUP("vehicle",[1]pl!$C:$C,pos!V2),"-","_")),[2]VI3!$A:$A,0)) / HLOOKUP("b",[2]VI3!$E:$E,MATCH(LOWER(SUBSTITUTE(HLOOKUP("vehicle",[1]pl!$C:$C,pos!V2),"-","_")),[2]VI3!$A:$A,0)),)</f>
        <v>0.50778219913632416</v>
      </c>
      <c r="W1" s="9">
        <f>IFERROR(HLOOKUP("w",[2]VI3!$F:$F,MATCH(LOWER(SUBSTITUTE(HLOOKUP("vehicle",[1]pl!$C:$C,pos!W2),"-","_")),[2]VI3!$A:$A,0)) / HLOOKUP("b",[2]VI3!$E:$E,MATCH(LOWER(SUBSTITUTE(HLOOKUP("vehicle",[1]pl!$C:$C,pos!W2),"-","_")),[2]VI3!$A:$A,0)),)</f>
        <v>0.51058205871977036</v>
      </c>
      <c r="X1" s="9">
        <f>IFERROR(HLOOKUP("w",[2]VI3!$F:$F,MATCH(LOWER(SUBSTITUTE(HLOOKUP("vehicle",[1]pl!$C:$C,pos!X2),"-","_")),[2]VI3!$A:$A,0)) / HLOOKUP("b",[2]VI3!$E:$E,MATCH(LOWER(SUBSTITUTE(HLOOKUP("vehicle",[1]pl!$C:$C,pos!X2),"-","_")),[2]VI3!$A:$A,0)),)</f>
        <v>0.49075957898130551</v>
      </c>
      <c r="Y1" s="9">
        <f>IFERROR(HLOOKUP("w",[2]VI3!$F:$F,MATCH(LOWER(SUBSTITUTE(HLOOKUP("vehicle",[1]pl!$C:$C,pos!Y2),"-","_")),[2]VI3!$A:$A,0)) / HLOOKUP("b",[2]VI3!$E:$E,MATCH(LOWER(SUBSTITUTE(HLOOKUP("vehicle",[1]pl!$C:$C,pos!Y2),"-","_")),[2]VI3!$A:$A,0)),)</f>
        <v>0.47184074699337131</v>
      </c>
      <c r="Z1" s="9">
        <f>IFERROR(HLOOKUP("w",[2]VI3!$F:$F,MATCH(LOWER(SUBSTITUTE(HLOOKUP("vehicle",[1]pl!$C:$C,pos!Z2),"-","_")),[2]VI3!$A:$A,0)) / HLOOKUP("b",[2]VI3!$E:$E,MATCH(LOWER(SUBSTITUTE(HLOOKUP("vehicle",[1]pl!$C:$C,pos!Z2),"-","_")),[2]VI3!$A:$A,0)),)</f>
        <v>0.47184074699337131</v>
      </c>
      <c r="AA1" s="9">
        <f>IFERROR(HLOOKUP("w",[2]VI3!$F:$F,MATCH(LOWER(SUBSTITUTE(HLOOKUP("vehicle",[1]pl!$C:$C,pos!AA2),"-","_")),[2]VI3!$A:$A,0)) / HLOOKUP("b",[2]VI3!$E:$E,MATCH(LOWER(SUBSTITUTE(HLOOKUP("vehicle",[1]pl!$C:$C,pos!AA2),"-","_")),[2]VI3!$A:$A,0)),)</f>
        <v>0.47909462747623577</v>
      </c>
      <c r="AB1" s="9">
        <f>IFERROR(HLOOKUP("w",[2]VI3!$F:$F,MATCH(LOWER(SUBSTITUTE(HLOOKUP("vehicle",[1]pl!$C:$C,pos!AB2),"-","_")),[2]VI3!$A:$A,0)) / HLOOKUP("b",[2]VI3!$E:$E,MATCH(LOWER(SUBSTITUTE(HLOOKUP("vehicle",[1]pl!$C:$C,pos!AB2),"-","_")),[2]VI3!$A:$A,0)),)</f>
        <v>0.4910701361473731</v>
      </c>
      <c r="AC1" s="9">
        <f>IFERROR(HLOOKUP("w",[2]VI3!$F:$F,MATCH(LOWER(SUBSTITUTE(HLOOKUP("vehicle",[1]pl!$C:$C,pos!AC2),"-","_")),[2]VI3!$A:$A,0)) / HLOOKUP("b",[2]VI3!$E:$E,MATCH(LOWER(SUBSTITUTE(HLOOKUP("vehicle",[1]pl!$C:$C,pos!AC2),"-","_")),[2]VI3!$A:$A,0)),)</f>
        <v>0.49731584407020024</v>
      </c>
      <c r="AD1" s="9">
        <f>IFERROR(HLOOKUP("w",[2]VI3!$F:$F,MATCH(LOWER(SUBSTITUTE(HLOOKUP("vehicle",[1]pl!$C:$C,pos!AD2),"-","_")),[2]VI3!$A:$A,0)) / HLOOKUP("b",[2]VI3!$E:$E,MATCH(LOWER(SUBSTITUTE(HLOOKUP("vehicle",[1]pl!$C:$C,pos!AD2),"-","_")),[2]VI3!$A:$A,0)),)</f>
        <v>0.48529279371019796</v>
      </c>
      <c r="AE1" s="9">
        <f>IFERROR(HLOOKUP("w",[2]VI3!$F:$F,MATCH(LOWER(SUBSTITUTE(HLOOKUP("vehicle",[1]pl!$C:$C,pos!AE2),"-","_")),[2]VI3!$A:$A,0)) / HLOOKUP("b",[2]VI3!$E:$E,MATCH(LOWER(SUBSTITUTE(HLOOKUP("vehicle",[1]pl!$C:$C,pos!AE2),"-","_")),[2]VI3!$A:$A,0)),)</f>
        <v>0.48302372484626521</v>
      </c>
    </row>
    <row r="2" spans="1:31" x14ac:dyDescent="0.25">
      <c r="A2" s="9">
        <f>IFERROR(HLOOKUP("w",[2]VI3!$F:$F,MATCH(LOWER(SUBSTITUTE(HLOOKUP("vehicle",[1]pl!$C:$C,pos!A3),"-","_")),[2]VI3!$A:$A,0)) / HLOOKUP("b",[2]VI3!$E:$E,MATCH(LOWER(SUBSTITUTE(HLOOKUP("vehicle",[1]pl!$C:$C,pos!A3),"-","_")),[2]VI3!$A:$A,0)),)</f>
        <v>0.48673601932138499</v>
      </c>
      <c r="B2" s="9">
        <f>IFERROR(HLOOKUP("w",[2]VI3!$F:$F,MATCH(LOWER(SUBSTITUTE(HLOOKUP("vehicle",[1]pl!$C:$C,pos!B3),"-","_")),[2]VI3!$A:$A,0)) / HLOOKUP("b",[2]VI3!$E:$E,MATCH(LOWER(SUBSTITUTE(HLOOKUP("vehicle",[1]pl!$C:$C,pos!B3),"-","_")),[2]VI3!$A:$A,0)),)</f>
        <v>0.50042346273759575</v>
      </c>
      <c r="C2" s="9">
        <f>IFERROR(HLOOKUP("w",[2]VI3!$F:$F,MATCH(LOWER(SUBSTITUTE(HLOOKUP("vehicle",[1]pl!$C:$C,pos!C3),"-","_")),[2]VI3!$A:$A,0)) / HLOOKUP("b",[2]VI3!$E:$E,MATCH(LOWER(SUBSTITUTE(HLOOKUP("vehicle",[1]pl!$C:$C,pos!C3),"-","_")),[2]VI3!$A:$A,0)),)</f>
        <v>0.48673601932138499</v>
      </c>
      <c r="D2" s="9">
        <f>IFERROR(HLOOKUP("w",[2]VI3!$F:$F,MATCH(LOWER(SUBSTITUTE(HLOOKUP("vehicle",[1]pl!$C:$C,pos!D3),"-","_")),[2]VI3!$A:$A,0)) / HLOOKUP("b",[2]VI3!$E:$E,MATCH(LOWER(SUBSTITUTE(HLOOKUP("vehicle",[1]pl!$C:$C,pos!D3),"-","_")),[2]VI3!$A:$A,0)),)</f>
        <v>0.49073633892430718</v>
      </c>
      <c r="E2" s="9">
        <f>IFERROR(HLOOKUP("w",[2]VI3!$F:$F,MATCH(LOWER(SUBSTITUTE(HLOOKUP("vehicle",[1]pl!$C:$C,pos!E3),"-","_")),[2]VI3!$A:$A,0)) / HLOOKUP("b",[2]VI3!$E:$E,MATCH(LOWER(SUBSTITUTE(HLOOKUP("vehicle",[1]pl!$C:$C,pos!E3),"-","_")),[2]VI3!$A:$A,0)),)</f>
        <v>0.48370391063961288</v>
      </c>
      <c r="F2" s="9">
        <f>IFERROR(HLOOKUP("w",[2]VI3!$F:$F,MATCH(LOWER(SUBSTITUTE(HLOOKUP("vehicle",[1]pl!$C:$C,pos!F3),"-","_")),[2]VI3!$A:$A,0)) / HLOOKUP("b",[2]VI3!$E:$E,MATCH(LOWER(SUBSTITUTE(HLOOKUP("vehicle",[1]pl!$C:$C,pos!F3),"-","_")),[2]VI3!$A:$A,0)),)</f>
        <v>0.49121633535204151</v>
      </c>
      <c r="G2" s="9">
        <f>IFERROR(HLOOKUP("w",[2]VI3!$F:$F,MATCH(LOWER(SUBSTITUTE(HLOOKUP("vehicle",[1]pl!$C:$C,pos!G3),"-","_")),[2]VI3!$A:$A,0)) / HLOOKUP("b",[2]VI3!$E:$E,MATCH(LOWER(SUBSTITUTE(HLOOKUP("vehicle",[1]pl!$C:$C,pos!G3),"-","_")),[2]VI3!$A:$A,0)),)</f>
        <v>0.49121633535204151</v>
      </c>
      <c r="H2" s="9">
        <f>IFERROR(HLOOKUP("w",[2]VI3!$F:$F,MATCH(LOWER(SUBSTITUTE(HLOOKUP("vehicle",[1]pl!$C:$C,pos!H3),"-","_")),[2]VI3!$A:$A,0)) / HLOOKUP("b",[2]VI3!$E:$E,MATCH(LOWER(SUBSTITUTE(HLOOKUP("vehicle",[1]pl!$C:$C,pos!H3),"-","_")),[2]VI3!$A:$A,0)),)</f>
        <v>0.5416095986135957</v>
      </c>
      <c r="I2" s="9">
        <f>IFERROR(HLOOKUP("w",[2]VI3!$F:$F,MATCH(LOWER(SUBSTITUTE(HLOOKUP("vehicle",[1]pl!$C:$C,pos!I3),"-","_")),[2]VI3!$A:$A,0)) / HLOOKUP("b",[2]VI3!$E:$E,MATCH(LOWER(SUBSTITUTE(HLOOKUP("vehicle",[1]pl!$C:$C,pos!I3),"-","_")),[2]VI3!$A:$A,0)),)</f>
        <v>0.48673601932138499</v>
      </c>
      <c r="J2" s="9">
        <f>IFERROR(HLOOKUP("w",[2]VI3!$F:$F,MATCH(LOWER(SUBSTITUTE(HLOOKUP("vehicle",[1]pl!$C:$C,pos!J3),"-","_")),[2]VI3!$A:$A,0)) / HLOOKUP("b",[2]VI3!$E:$E,MATCH(LOWER(SUBSTITUTE(HLOOKUP("vehicle",[1]pl!$C:$C,pos!J3),"-","_")),[2]VI3!$A:$A,0)),)</f>
        <v>0.50519004484729535</v>
      </c>
      <c r="K2" s="9">
        <f>IFERROR(HLOOKUP("w",[2]VI3!$F:$F,MATCH(LOWER(SUBSTITUTE(HLOOKUP("vehicle",[1]pl!$C:$C,pos!K3),"-","_")),[2]VI3!$A:$A,0)) / HLOOKUP("b",[2]VI3!$E:$E,MATCH(LOWER(SUBSTITUTE(HLOOKUP("vehicle",[1]pl!$C:$C,pos!K3),"-","_")),[2]VI3!$A:$A,0)),)</f>
        <v>0.49321778582756715</v>
      </c>
      <c r="L2" s="9">
        <f>IFERROR(HLOOKUP("w",[2]VI3!$F:$F,MATCH(LOWER(SUBSTITUTE(HLOOKUP("vehicle",[1]pl!$C:$C,pos!L3),"-","_")),[2]VI3!$A:$A,0)) / HLOOKUP("b",[2]VI3!$E:$E,MATCH(LOWER(SUBSTITUTE(HLOOKUP("vehicle",[1]pl!$C:$C,pos!L3),"-","_")),[2]VI3!$A:$A,0)),)</f>
        <v>0.47904513929470205</v>
      </c>
      <c r="M2" s="9">
        <f>IFERROR(HLOOKUP("w",[2]VI3!$F:$F,MATCH(LOWER(SUBSTITUTE(HLOOKUP("vehicle",[1]pl!$C:$C,pos!M3),"-","_")),[2]VI3!$A:$A,0)) / HLOOKUP("b",[2]VI3!$E:$E,MATCH(LOWER(SUBSTITUTE(HLOOKUP("vehicle",[1]pl!$C:$C,pos!M3),"-","_")),[2]VI3!$A:$A,0)),)</f>
        <v>0.47498983991713639</v>
      </c>
      <c r="N2" s="9">
        <f>IFERROR(HLOOKUP("w",[2]VI3!$F:$F,MATCH(LOWER(SUBSTITUTE(HLOOKUP("vehicle",[1]pl!$C:$C,pos!N3),"-","_")),[2]VI3!$A:$A,0)) / HLOOKUP("b",[2]VI3!$E:$E,MATCH(LOWER(SUBSTITUTE(HLOOKUP("vehicle",[1]pl!$C:$C,pos!N3),"-","_")),[2]VI3!$A:$A,0)),)</f>
        <v>0.48973884418443897</v>
      </c>
      <c r="O2" s="9">
        <f>IFERROR(HLOOKUP("w",[2]VI3!$F:$F,MATCH(LOWER(SUBSTITUTE(HLOOKUP("vehicle",[1]pl!$C:$C,pos!O3),"-","_")),[2]VI3!$A:$A,0)) / HLOOKUP("b",[2]VI3!$E:$E,MATCH(LOWER(SUBSTITUTE(HLOOKUP("vehicle",[1]pl!$C:$C,pos!O3),"-","_")),[2]VI3!$A:$A,0)),)</f>
        <v>0.51294015191411535</v>
      </c>
      <c r="P2" s="9"/>
      <c r="Q2" s="9">
        <f>IFERROR(HLOOKUP("w",[2]VI3!$F:$F,MATCH(LOWER(SUBSTITUTE(HLOOKUP("vehicle",[1]pl!$C:$C,pos!Q3),"-","_")),[2]VI3!$A:$A,0)) / HLOOKUP("b",[2]VI3!$E:$E,MATCH(LOWER(SUBSTITUTE(HLOOKUP("vehicle",[1]pl!$C:$C,pos!Q3),"-","_")),[2]VI3!$A:$A,0)),)</f>
        <v>0.50778219913632416</v>
      </c>
      <c r="R2" s="9">
        <f>IFERROR(HLOOKUP("w",[2]VI3!$F:$F,MATCH(LOWER(SUBSTITUTE(HLOOKUP("vehicle",[1]pl!$C:$C,pos!R3),"-","_")),[2]VI3!$A:$A,0)) / HLOOKUP("b",[2]VI3!$E:$E,MATCH(LOWER(SUBSTITUTE(HLOOKUP("vehicle",[1]pl!$C:$C,pos!R3),"-","_")),[2]VI3!$A:$A,0)),)</f>
        <v>0.49073633892430718</v>
      </c>
      <c r="S2" s="9">
        <f>IFERROR(HLOOKUP("w",[2]VI3!$F:$F,MATCH(LOWER(SUBSTITUTE(HLOOKUP("vehicle",[1]pl!$C:$C,pos!S3),"-","_")),[2]VI3!$A:$A,0)) / HLOOKUP("b",[2]VI3!$E:$E,MATCH(LOWER(SUBSTITUTE(HLOOKUP("vehicle",[1]pl!$C:$C,pos!S3),"-","_")),[2]VI3!$A:$A,0)),)</f>
        <v>0.49644161573350687</v>
      </c>
      <c r="T2" s="9">
        <f>IFERROR(HLOOKUP("w",[2]VI3!$F:$F,MATCH(LOWER(SUBSTITUTE(HLOOKUP("vehicle",[1]pl!$C:$C,pos!T3),"-","_")),[2]VI3!$A:$A,0)) / HLOOKUP("b",[2]VI3!$E:$E,MATCH(LOWER(SUBSTITUTE(HLOOKUP("vehicle",[1]pl!$C:$C,pos!T3),"-","_")),[2]VI3!$A:$A,0)),)</f>
        <v>0.47498983991713639</v>
      </c>
      <c r="U2" s="9">
        <f>IFERROR(HLOOKUP("w",[2]VI3!$F:$F,MATCH(LOWER(SUBSTITUTE(HLOOKUP("vehicle",[1]pl!$C:$C,pos!U3),"-","_")),[2]VI3!$A:$A,0)) / HLOOKUP("b",[2]VI3!$E:$E,MATCH(LOWER(SUBSTITUTE(HLOOKUP("vehicle",[1]pl!$C:$C,pos!U3),"-","_")),[2]VI3!$A:$A,0)),)</f>
        <v>0.49073633892430718</v>
      </c>
      <c r="V2" s="9">
        <f>IFERROR(HLOOKUP("w",[2]VI3!$F:$F,MATCH(LOWER(SUBSTITUTE(HLOOKUP("vehicle",[1]pl!$C:$C,pos!V3),"-","_")),[2]VI3!$A:$A,0)) / HLOOKUP("b",[2]VI3!$E:$E,MATCH(LOWER(SUBSTITUTE(HLOOKUP("vehicle",[1]pl!$C:$C,pos!V3),"-","_")),[2]VI3!$A:$A,0)),)</f>
        <v>0.4774421165998578</v>
      </c>
      <c r="W2" s="9">
        <f>IFERROR(HLOOKUP("w",[2]VI3!$F:$F,MATCH(LOWER(SUBSTITUTE(HLOOKUP("vehicle",[1]pl!$C:$C,pos!W3),"-","_")),[2]VI3!$A:$A,0)) / HLOOKUP("b",[2]VI3!$E:$E,MATCH(LOWER(SUBSTITUTE(HLOOKUP("vehicle",[1]pl!$C:$C,pos!W3),"-","_")),[2]VI3!$A:$A,0)),)</f>
        <v>0.49121633535204151</v>
      </c>
      <c r="X2" s="9">
        <f>IFERROR(HLOOKUP("w",[2]VI3!$F:$F,MATCH(LOWER(SUBSTITUTE(HLOOKUP("vehicle",[1]pl!$C:$C,pos!X3),"-","_")),[2]VI3!$A:$A,0)) / HLOOKUP("b",[2]VI3!$E:$E,MATCH(LOWER(SUBSTITUTE(HLOOKUP("vehicle",[1]pl!$C:$C,pos!X3),"-","_")),[2]VI3!$A:$A,0)),)</f>
        <v>0.49872331813862281</v>
      </c>
      <c r="Y2" s="9">
        <f>IFERROR(HLOOKUP("w",[2]VI3!$F:$F,MATCH(LOWER(SUBSTITUTE(HLOOKUP("vehicle",[1]pl!$C:$C,pos!Y3),"-","_")),[2]VI3!$A:$A,0)) / HLOOKUP("b",[2]VI3!$E:$E,MATCH(LOWER(SUBSTITUTE(HLOOKUP("vehicle",[1]pl!$C:$C,pos!Y3),"-","_")),[2]VI3!$A:$A,0)),)</f>
        <v>0.49121633535204151</v>
      </c>
      <c r="Z2" s="9">
        <f>IFERROR(HLOOKUP("w",[2]VI3!$F:$F,MATCH(LOWER(SUBSTITUTE(HLOOKUP("vehicle",[1]pl!$C:$C,pos!Z3),"-","_")),[2]VI3!$A:$A,0)) / HLOOKUP("b",[2]VI3!$E:$E,MATCH(LOWER(SUBSTITUTE(HLOOKUP("vehicle",[1]pl!$C:$C,pos!Z3),"-","_")),[2]VI3!$A:$A,0)),)</f>
        <v>0.48673601932138499</v>
      </c>
      <c r="AA2" s="9">
        <f>IFERROR(HLOOKUP("w",[2]VI3!$F:$F,MATCH(LOWER(SUBSTITUTE(HLOOKUP("vehicle",[1]pl!$C:$C,pos!AA3),"-","_")),[2]VI3!$A:$A,0)) / HLOOKUP("b",[2]VI3!$E:$E,MATCH(LOWER(SUBSTITUTE(HLOOKUP("vehicle",[1]pl!$C:$C,pos!AA3),"-","_")),[2]VI3!$A:$A,0)),)</f>
        <v>0.48673601932138499</v>
      </c>
      <c r="AB2" s="9">
        <f>IFERROR(HLOOKUP("w",[2]VI3!$F:$F,MATCH(LOWER(SUBSTITUTE(HLOOKUP("vehicle",[1]pl!$C:$C,pos!AB3),"-","_")),[2]VI3!$A:$A,0)) / HLOOKUP("b",[2]VI3!$E:$E,MATCH(LOWER(SUBSTITUTE(HLOOKUP("vehicle",[1]pl!$C:$C,pos!AB3),"-","_")),[2]VI3!$A:$A,0)),)</f>
        <v>0.50200071639220945</v>
      </c>
      <c r="AC2" s="9">
        <f>IFERROR(HLOOKUP("w",[2]VI3!$F:$F,MATCH(LOWER(SUBSTITUTE(HLOOKUP("vehicle",[1]pl!$C:$C,pos!AC3),"-","_")),[2]VI3!$A:$A,0)) / HLOOKUP("b",[2]VI3!$E:$E,MATCH(LOWER(SUBSTITUTE(HLOOKUP("vehicle",[1]pl!$C:$C,pos!AC3),"-","_")),[2]VI3!$A:$A,0)),)</f>
        <v>0.47498983991713639</v>
      </c>
      <c r="AD2" s="9">
        <f>IFERROR(HLOOKUP("w",[2]VI3!$F:$F,MATCH(LOWER(SUBSTITUTE(HLOOKUP("vehicle",[1]pl!$C:$C,pos!AD3),"-","_")),[2]VI3!$A:$A,0)) / HLOOKUP("b",[2]VI3!$E:$E,MATCH(LOWER(SUBSTITUTE(HLOOKUP("vehicle",[1]pl!$C:$C,pos!AD3),"-","_")),[2]VI3!$A:$A,0)),)</f>
        <v>0.48673601932138499</v>
      </c>
      <c r="AE2" s="9">
        <f>IFERROR(HLOOKUP("w",[2]VI3!$F:$F,MATCH(LOWER(SUBSTITUTE(HLOOKUP("vehicle",[1]pl!$C:$C,pos!AE3),"-","_")),[2]VI3!$A:$A,0)) / HLOOKUP("b",[2]VI3!$E:$E,MATCH(LOWER(SUBSTITUTE(HLOOKUP("vehicle",[1]pl!$C:$C,pos!AE3),"-","_")),[2]VI3!$A:$A,0)),)</f>
        <v>0.50800558759360814</v>
      </c>
    </row>
    <row r="3" spans="1:31" x14ac:dyDescent="0.25">
      <c r="A3" s="9">
        <f>IFERROR(HLOOKUP("w",[2]VI3!$F:$F,MATCH(LOWER(SUBSTITUTE(HLOOKUP("vehicle",[1]pl!$C:$C,pos!A4),"-","_")),[2]VI3!$A:$A,0)) / HLOOKUP("b",[2]VI3!$E:$E,MATCH(LOWER(SUBSTITUTE(HLOOKUP("vehicle",[1]pl!$C:$C,pos!A4),"-","_")),[2]VI3!$A:$A,0)),)</f>
        <v>0.47909462747623577</v>
      </c>
      <c r="B3" s="9">
        <f>IFERROR(HLOOKUP("w",[2]VI3!$F:$F,MATCH(LOWER(SUBSTITUTE(HLOOKUP("vehicle",[1]pl!$C:$C,pos!B4),"-","_")),[2]VI3!$A:$A,0)) / HLOOKUP("b",[2]VI3!$E:$E,MATCH(LOWER(SUBSTITUTE(HLOOKUP("vehicle",[1]pl!$C:$C,pos!B4),"-","_")),[2]VI3!$A:$A,0)),)</f>
        <v>0.48896296957930768</v>
      </c>
      <c r="C3" s="9">
        <f>IFERROR(HLOOKUP("w",[2]VI3!$F:$F,MATCH(LOWER(SUBSTITUTE(HLOOKUP("vehicle",[1]pl!$C:$C,pos!C4),"-","_")),[2]VI3!$A:$A,0)) / HLOOKUP("b",[2]VI3!$E:$E,MATCH(LOWER(SUBSTITUTE(HLOOKUP("vehicle",[1]pl!$C:$C,pos!C4),"-","_")),[2]VI3!$A:$A,0)),)</f>
        <v>0.47184074699337131</v>
      </c>
      <c r="D3" s="9">
        <f>IFERROR(HLOOKUP("w",[2]VI3!$F:$F,MATCH(LOWER(SUBSTITUTE(HLOOKUP("vehicle",[1]pl!$C:$C,pos!D4),"-","_")),[2]VI3!$A:$A,0)) / HLOOKUP("b",[2]VI3!$E:$E,MATCH(LOWER(SUBSTITUTE(HLOOKUP("vehicle",[1]pl!$C:$C,pos!D4),"-","_")),[2]VI3!$A:$A,0)),)</f>
        <v>0.48529279371019796</v>
      </c>
      <c r="E3" s="9">
        <f>IFERROR(HLOOKUP("w",[2]VI3!$F:$F,MATCH(LOWER(SUBSTITUTE(HLOOKUP("vehicle",[1]pl!$C:$C,pos!E4),"-","_")),[2]VI3!$A:$A,0)) / HLOOKUP("b",[2]VI3!$E:$E,MATCH(LOWER(SUBSTITUTE(HLOOKUP("vehicle",[1]pl!$C:$C,pos!E4),"-","_")),[2]VI3!$A:$A,0)),)</f>
        <v>0.50778219913632416</v>
      </c>
      <c r="F3" s="9">
        <f>IFERROR(HLOOKUP("w",[2]VI3!$F:$F,MATCH(LOWER(SUBSTITUTE(HLOOKUP("vehicle",[1]pl!$C:$C,pos!F4),"-","_")),[2]VI3!$A:$A,0)) / HLOOKUP("b",[2]VI3!$E:$E,MATCH(LOWER(SUBSTITUTE(HLOOKUP("vehicle",[1]pl!$C:$C,pos!F4),"-","_")),[2]VI3!$A:$A,0)),)</f>
        <v>0.50042346273759575</v>
      </c>
      <c r="G3" s="9">
        <f>IFERROR(HLOOKUP("w",[2]VI3!$F:$F,MATCH(LOWER(SUBSTITUTE(HLOOKUP("vehicle",[1]pl!$C:$C,pos!G4),"-","_")),[2]VI3!$A:$A,0)) / HLOOKUP("b",[2]VI3!$E:$E,MATCH(LOWER(SUBSTITUTE(HLOOKUP("vehicle",[1]pl!$C:$C,pos!G4),"-","_")),[2]VI3!$A:$A,0)),)</f>
        <v>0.47184074699337131</v>
      </c>
      <c r="H3" s="9">
        <f>IFERROR(HLOOKUP("w",[2]VI3!$F:$F,MATCH(LOWER(SUBSTITUTE(HLOOKUP("vehicle",[1]pl!$C:$C,pos!H4),"-","_")),[2]VI3!$A:$A,0)) / HLOOKUP("b",[2]VI3!$E:$E,MATCH(LOWER(SUBSTITUTE(HLOOKUP("vehicle",[1]pl!$C:$C,pos!H4),"-","_")),[2]VI3!$A:$A,0)),)</f>
        <v>0.51058205871977036</v>
      </c>
      <c r="I3" s="9">
        <f>IFERROR(HLOOKUP("w",[2]VI3!$F:$F,MATCH(LOWER(SUBSTITUTE(HLOOKUP("vehicle",[1]pl!$C:$C,pos!I4),"-","_")),[2]VI3!$A:$A,0)) / HLOOKUP("b",[2]VI3!$E:$E,MATCH(LOWER(SUBSTITUTE(HLOOKUP("vehicle",[1]pl!$C:$C,pos!I4),"-","_")),[2]VI3!$A:$A,0)),)</f>
        <v>0.48302372484626521</v>
      </c>
      <c r="J3" s="9">
        <f>IFERROR(HLOOKUP("w",[2]VI3!$F:$F,MATCH(LOWER(SUBSTITUTE(HLOOKUP("vehicle",[1]pl!$C:$C,pos!J4),"-","_")),[2]VI3!$A:$A,0)) / HLOOKUP("b",[2]VI3!$E:$E,MATCH(LOWER(SUBSTITUTE(HLOOKUP("vehicle",[1]pl!$C:$C,pos!J4),"-","_")),[2]VI3!$A:$A,0)),)</f>
        <v>0.49493340851293788</v>
      </c>
      <c r="K3" s="9">
        <f>IFERROR(HLOOKUP("w",[2]VI3!$F:$F,MATCH(LOWER(SUBSTITUTE(HLOOKUP("vehicle",[1]pl!$C:$C,pos!K4),"-","_")),[2]VI3!$A:$A,0)) / HLOOKUP("b",[2]VI3!$E:$E,MATCH(LOWER(SUBSTITUTE(HLOOKUP("vehicle",[1]pl!$C:$C,pos!K4),"-","_")),[2]VI3!$A:$A,0)),)</f>
        <v>0.49978208905847876</v>
      </c>
      <c r="L3" s="9">
        <f>IFERROR(HLOOKUP("w",[2]VI3!$F:$F,MATCH(LOWER(SUBSTITUTE(HLOOKUP("vehicle",[1]pl!$C:$C,pos!L4),"-","_")),[2]VI3!$A:$A,0)) / HLOOKUP("b",[2]VI3!$E:$E,MATCH(LOWER(SUBSTITUTE(HLOOKUP("vehicle",[1]pl!$C:$C,pos!L4),"-","_")),[2]VI3!$A:$A,0)),)</f>
        <v>0.48903800169252648</v>
      </c>
      <c r="M3" s="9">
        <f>IFERROR(HLOOKUP("w",[2]VI3!$F:$F,MATCH(LOWER(SUBSTITUTE(HLOOKUP("vehicle",[1]pl!$C:$C,pos!M4),"-","_")),[2]VI3!$A:$A,0)) / HLOOKUP("b",[2]VI3!$E:$E,MATCH(LOWER(SUBSTITUTE(HLOOKUP("vehicle",[1]pl!$C:$C,pos!M4),"-","_")),[2]VI3!$A:$A,0)),)</f>
        <v>0.49731584407020024</v>
      </c>
      <c r="N3" s="9">
        <f>IFERROR(HLOOKUP("w",[2]VI3!$F:$F,MATCH(LOWER(SUBSTITUTE(HLOOKUP("vehicle",[1]pl!$C:$C,pos!N4),"-","_")),[2]VI3!$A:$A,0)) / HLOOKUP("b",[2]VI3!$E:$E,MATCH(LOWER(SUBSTITUTE(HLOOKUP("vehicle",[1]pl!$C:$C,pos!N4),"-","_")),[2]VI3!$A:$A,0)),)</f>
        <v>0.4906254247604952</v>
      </c>
      <c r="O3" s="9">
        <f>IFERROR(HLOOKUP("w",[2]VI3!$F:$F,MATCH(LOWER(SUBSTITUTE(HLOOKUP("vehicle",[1]pl!$C:$C,pos!O4),"-","_")),[2]VI3!$A:$A,0)) / HLOOKUP("b",[2]VI3!$E:$E,MATCH(LOWER(SUBSTITUTE(HLOOKUP("vehicle",[1]pl!$C:$C,pos!O4),"-","_")),[2]VI3!$A:$A,0)),)</f>
        <v>0.47184074699337131</v>
      </c>
      <c r="P3" s="9"/>
      <c r="Q3" s="9">
        <f>IFERROR(HLOOKUP("w",[2]VI3!$F:$F,MATCH(LOWER(SUBSTITUTE(HLOOKUP("vehicle",[1]pl!$C:$C,pos!Q4),"-","_")),[2]VI3!$A:$A,0)) / HLOOKUP("b",[2]VI3!$E:$E,MATCH(LOWER(SUBSTITUTE(HLOOKUP("vehicle",[1]pl!$C:$C,pos!Q4),"-","_")),[2]VI3!$A:$A,0)),)</f>
        <v>0.4906254247604952</v>
      </c>
      <c r="R3" s="9">
        <f>IFERROR(HLOOKUP("w",[2]VI3!$F:$F,MATCH(LOWER(SUBSTITUTE(HLOOKUP("vehicle",[1]pl!$C:$C,pos!R4),"-","_")),[2]VI3!$A:$A,0)) / HLOOKUP("b",[2]VI3!$E:$E,MATCH(LOWER(SUBSTITUTE(HLOOKUP("vehicle",[1]pl!$C:$C,pos!R4),"-","_")),[2]VI3!$A:$A,0)),)</f>
        <v>0.49483953619230792</v>
      </c>
      <c r="S3" s="9">
        <f>IFERROR(HLOOKUP("w",[2]VI3!$F:$F,MATCH(LOWER(SUBSTITUTE(HLOOKUP("vehicle",[1]pl!$C:$C,pos!S4),"-","_")),[2]VI3!$A:$A,0)) / HLOOKUP("b",[2]VI3!$E:$E,MATCH(LOWER(SUBSTITUTE(HLOOKUP("vehicle",[1]pl!$C:$C,pos!S4),"-","_")),[2]VI3!$A:$A,0)),)</f>
        <v>0.48903800169252648</v>
      </c>
      <c r="T3" s="9">
        <f>IFERROR(HLOOKUP("w",[2]VI3!$F:$F,MATCH(LOWER(SUBSTITUTE(HLOOKUP("vehicle",[1]pl!$C:$C,pos!T4),"-","_")),[2]VI3!$A:$A,0)) / HLOOKUP("b",[2]VI3!$E:$E,MATCH(LOWER(SUBSTITUTE(HLOOKUP("vehicle",[1]pl!$C:$C,pos!T4),"-","_")),[2]VI3!$A:$A,0)),)</f>
        <v>0.48302372484626521</v>
      </c>
      <c r="U3" s="9">
        <f>IFERROR(HLOOKUP("w",[2]VI3!$F:$F,MATCH(LOWER(SUBSTITUTE(HLOOKUP("vehicle",[1]pl!$C:$C,pos!U4),"-","_")),[2]VI3!$A:$A,0)) / HLOOKUP("b",[2]VI3!$E:$E,MATCH(LOWER(SUBSTITUTE(HLOOKUP("vehicle",[1]pl!$C:$C,pos!U4),"-","_")),[2]VI3!$A:$A,0)),)</f>
        <v>0.47184074699337131</v>
      </c>
      <c r="V3" s="9">
        <f>IFERROR(HLOOKUP("w",[2]VI3!$F:$F,MATCH(LOWER(SUBSTITUTE(HLOOKUP("vehicle",[1]pl!$C:$C,pos!V4),"-","_")),[2]VI3!$A:$A,0)) / HLOOKUP("b",[2]VI3!$E:$E,MATCH(LOWER(SUBSTITUTE(HLOOKUP("vehicle",[1]pl!$C:$C,pos!V4),"-","_")),[2]VI3!$A:$A,0)),)</f>
        <v>0.49731584407020024</v>
      </c>
      <c r="W3" s="9">
        <f>IFERROR(HLOOKUP("w",[2]VI3!$F:$F,MATCH(LOWER(SUBSTITUTE(HLOOKUP("vehicle",[1]pl!$C:$C,pos!W4),"-","_")),[2]VI3!$A:$A,0)) / HLOOKUP("b",[2]VI3!$E:$E,MATCH(LOWER(SUBSTITUTE(HLOOKUP("vehicle",[1]pl!$C:$C,pos!W4),"-","_")),[2]VI3!$A:$A,0)),)</f>
        <v>0.48529279371019796</v>
      </c>
      <c r="X3" s="9">
        <f>IFERROR(HLOOKUP("w",[2]VI3!$F:$F,MATCH(LOWER(SUBSTITUTE(HLOOKUP("vehicle",[1]pl!$C:$C,pos!X4),"-","_")),[2]VI3!$A:$A,0)) / HLOOKUP("b",[2]VI3!$E:$E,MATCH(LOWER(SUBSTITUTE(HLOOKUP("vehicle",[1]pl!$C:$C,pos!X4),"-","_")),[2]VI3!$A:$A,0)),)</f>
        <v>0.47184074699337131</v>
      </c>
      <c r="Y3" s="9">
        <f>IFERROR(HLOOKUP("w",[2]VI3!$F:$F,MATCH(LOWER(SUBSTITUTE(HLOOKUP("vehicle",[1]pl!$C:$C,pos!Y4),"-","_")),[2]VI3!$A:$A,0)) / HLOOKUP("b",[2]VI3!$E:$E,MATCH(LOWER(SUBSTITUTE(HLOOKUP("vehicle",[1]pl!$C:$C,pos!Y4),"-","_")),[2]VI3!$A:$A,0)),)</f>
        <v>0.49769359147341857</v>
      </c>
      <c r="Z3" s="9">
        <f>IFERROR(HLOOKUP("w",[2]VI3!$F:$F,MATCH(LOWER(SUBSTITUTE(HLOOKUP("vehicle",[1]pl!$C:$C,pos!Z4),"-","_")),[2]VI3!$A:$A,0)) / HLOOKUP("b",[2]VI3!$E:$E,MATCH(LOWER(SUBSTITUTE(HLOOKUP("vehicle",[1]pl!$C:$C,pos!Z4),"-","_")),[2]VI3!$A:$A,0)),)</f>
        <v>0.50778219913632416</v>
      </c>
      <c r="AA3" s="9">
        <f>IFERROR(HLOOKUP("w",[2]VI3!$F:$F,MATCH(LOWER(SUBSTITUTE(HLOOKUP("vehicle",[1]pl!$C:$C,pos!AA4),"-","_")),[2]VI3!$A:$A,0)) / HLOOKUP("b",[2]VI3!$E:$E,MATCH(LOWER(SUBSTITUTE(HLOOKUP("vehicle",[1]pl!$C:$C,pos!AA4),"-","_")),[2]VI3!$A:$A,0)),)</f>
        <v>0.51058205871977036</v>
      </c>
      <c r="AB3" s="9">
        <f>IFERROR(HLOOKUP("w",[2]VI3!$F:$F,MATCH(LOWER(SUBSTITUTE(HLOOKUP("vehicle",[1]pl!$C:$C,pos!AB4),"-","_")),[2]VI3!$A:$A,0)) / HLOOKUP("b",[2]VI3!$E:$E,MATCH(LOWER(SUBSTITUTE(HLOOKUP("vehicle",[1]pl!$C:$C,pos!AB4),"-","_")),[2]VI3!$A:$A,0)),)</f>
        <v>0.48529279371019796</v>
      </c>
      <c r="AC3" s="9">
        <f>IFERROR(HLOOKUP("w",[2]VI3!$F:$F,MATCH(LOWER(SUBSTITUTE(HLOOKUP("vehicle",[1]pl!$C:$C,pos!AC4),"-","_")),[2]VI3!$A:$A,0)) / HLOOKUP("b",[2]VI3!$E:$E,MATCH(LOWER(SUBSTITUTE(HLOOKUP("vehicle",[1]pl!$C:$C,pos!AC4),"-","_")),[2]VI3!$A:$A,0)),)</f>
        <v>0.49731584407020024</v>
      </c>
      <c r="AD3" s="9">
        <f>IFERROR(HLOOKUP("w",[2]VI3!$F:$F,MATCH(LOWER(SUBSTITUTE(HLOOKUP("vehicle",[1]pl!$C:$C,pos!AD4),"-","_")),[2]VI3!$A:$A,0)) / HLOOKUP("b",[2]VI3!$E:$E,MATCH(LOWER(SUBSTITUTE(HLOOKUP("vehicle",[1]pl!$C:$C,pos!AD4),"-","_")),[2]VI3!$A:$A,0)),)</f>
        <v>0.48302372484626521</v>
      </c>
      <c r="AE3" s="9">
        <f>IFERROR(HLOOKUP("w",[2]VI3!$F:$F,MATCH(LOWER(SUBSTITUTE(HLOOKUP("vehicle",[1]pl!$C:$C,pos!AE4),"-","_")),[2]VI3!$A:$A,0)) / HLOOKUP("b",[2]VI3!$E:$E,MATCH(LOWER(SUBSTITUTE(HLOOKUP("vehicle",[1]pl!$C:$C,pos!AE4),"-","_")),[2]VI3!$A:$A,0)),)</f>
        <v>0.47184074699337131</v>
      </c>
    </row>
    <row r="4" spans="1:31" x14ac:dyDescent="0.25">
      <c r="A4" s="9">
        <f>IFERROR(HLOOKUP("w",[2]VI3!$F:$F,MATCH(LOWER(SUBSTITUTE(HLOOKUP("vehicle",[1]pl!$C:$C,pos!A5),"-","_")),[2]VI3!$A:$A,0)) / HLOOKUP("b",[2]VI3!$E:$E,MATCH(LOWER(SUBSTITUTE(HLOOKUP("vehicle",[1]pl!$C:$C,pos!A5),"-","_")),[2]VI3!$A:$A,0)),)</f>
        <v>0.4942856382084857</v>
      </c>
      <c r="B4" s="9">
        <f>IFERROR(HLOOKUP("w",[2]VI3!$F:$F,MATCH(LOWER(SUBSTITUTE(HLOOKUP("vehicle",[1]pl!$C:$C,pos!B5),"-","_")),[2]VI3!$A:$A,0)) / HLOOKUP("b",[2]VI3!$E:$E,MATCH(LOWER(SUBSTITUTE(HLOOKUP("vehicle",[1]pl!$C:$C,pos!B5),"-","_")),[2]VI3!$A:$A,0)),)</f>
        <v>0.50800558759360814</v>
      </c>
      <c r="C4" s="9">
        <f>IFERROR(HLOOKUP("w",[2]VI3!$F:$F,MATCH(LOWER(SUBSTITUTE(HLOOKUP("vehicle",[1]pl!$C:$C,pos!C5),"-","_")),[2]VI3!$A:$A,0)) / HLOOKUP("b",[2]VI3!$E:$E,MATCH(LOWER(SUBSTITUTE(HLOOKUP("vehicle",[1]pl!$C:$C,pos!C5),"-","_")),[2]VI3!$A:$A,0)),)</f>
        <v>0.47498983991713639</v>
      </c>
      <c r="D4" s="9">
        <f>IFERROR(HLOOKUP("w",[2]VI3!$F:$F,MATCH(LOWER(SUBSTITUTE(HLOOKUP("vehicle",[1]pl!$C:$C,pos!D5),"-","_")),[2]VI3!$A:$A,0)) / HLOOKUP("b",[2]VI3!$E:$E,MATCH(LOWER(SUBSTITUTE(HLOOKUP("vehicle",[1]pl!$C:$C,pos!D5),"-","_")),[2]VI3!$A:$A,0)),)</f>
        <v>0.50778219913632416</v>
      </c>
      <c r="E4" s="9">
        <f>IFERROR(HLOOKUP("w",[2]VI3!$F:$F,MATCH(LOWER(SUBSTITUTE(HLOOKUP("vehicle",[1]pl!$C:$C,pos!E5),"-","_")),[2]VI3!$A:$A,0)) / HLOOKUP("b",[2]VI3!$E:$E,MATCH(LOWER(SUBSTITUTE(HLOOKUP("vehicle",[1]pl!$C:$C,pos!E5),"-","_")),[2]VI3!$A:$A,0)),)</f>
        <v>0.49121633535204151</v>
      </c>
      <c r="F4" s="9">
        <f>IFERROR(HLOOKUP("w",[2]VI3!$F:$F,MATCH(LOWER(SUBSTITUTE(HLOOKUP("vehicle",[1]pl!$C:$C,pos!F5),"-","_")),[2]VI3!$A:$A,0)) / HLOOKUP("b",[2]VI3!$E:$E,MATCH(LOWER(SUBSTITUTE(HLOOKUP("vehicle",[1]pl!$C:$C,pos!F5),"-","_")),[2]VI3!$A:$A,0)),)</f>
        <v>0.48060682635016627</v>
      </c>
      <c r="G4" s="9">
        <f>IFERROR(HLOOKUP("w",[2]VI3!$F:$F,MATCH(LOWER(SUBSTITUTE(HLOOKUP("vehicle",[1]pl!$C:$C,pos!G5),"-","_")),[2]VI3!$A:$A,0)) / HLOOKUP("b",[2]VI3!$E:$E,MATCH(LOWER(SUBSTITUTE(HLOOKUP("vehicle",[1]pl!$C:$C,pos!G5),"-","_")),[2]VI3!$A:$A,0)),)</f>
        <v>0.49121633535204151</v>
      </c>
      <c r="H4" s="9">
        <f>IFERROR(HLOOKUP("w",[2]VI3!$F:$F,MATCH(LOWER(SUBSTITUTE(HLOOKUP("vehicle",[1]pl!$C:$C,pos!H5),"-","_")),[2]VI3!$A:$A,0)) / HLOOKUP("b",[2]VI3!$E:$E,MATCH(LOWER(SUBSTITUTE(HLOOKUP("vehicle",[1]pl!$C:$C,pos!H5),"-","_")),[2]VI3!$A:$A,0)),)</f>
        <v>0.48673601932138499</v>
      </c>
      <c r="I4" s="9">
        <f>IFERROR(HLOOKUP("w",[2]VI3!$F:$F,MATCH(LOWER(SUBSTITUTE(HLOOKUP("vehicle",[1]pl!$C:$C,pos!I5),"-","_")),[2]VI3!$A:$A,0)) / HLOOKUP("b",[2]VI3!$E:$E,MATCH(LOWER(SUBSTITUTE(HLOOKUP("vehicle",[1]pl!$C:$C,pos!I5),"-","_")),[2]VI3!$A:$A,0)),)</f>
        <v>0.50800558759360814</v>
      </c>
      <c r="J4" s="9">
        <f>IFERROR(HLOOKUP("w",[2]VI3!$F:$F,MATCH(LOWER(SUBSTITUTE(HLOOKUP("vehicle",[1]pl!$C:$C,pos!J5),"-","_")),[2]VI3!$A:$A,0)) / HLOOKUP("b",[2]VI3!$E:$E,MATCH(LOWER(SUBSTITUTE(HLOOKUP("vehicle",[1]pl!$C:$C,pos!J5),"-","_")),[2]VI3!$A:$A,0)),)</f>
        <v>0.49526090682786023</v>
      </c>
      <c r="K4" s="9">
        <f>IFERROR(HLOOKUP("w",[2]VI3!$F:$F,MATCH(LOWER(SUBSTITUTE(HLOOKUP("vehicle",[1]pl!$C:$C,pos!K5),"-","_")),[2]VI3!$A:$A,0)) / HLOOKUP("b",[2]VI3!$E:$E,MATCH(LOWER(SUBSTITUTE(HLOOKUP("vehicle",[1]pl!$C:$C,pos!K5),"-","_")),[2]VI3!$A:$A,0)),)</f>
        <v>0.5416095986135957</v>
      </c>
      <c r="L4" s="9">
        <f>IFERROR(HLOOKUP("w",[2]VI3!$F:$F,MATCH(LOWER(SUBSTITUTE(HLOOKUP("vehicle",[1]pl!$C:$C,pos!L5),"-","_")),[2]VI3!$A:$A,0)) / HLOOKUP("b",[2]VI3!$E:$E,MATCH(LOWER(SUBSTITUTE(HLOOKUP("vehicle",[1]pl!$C:$C,pos!L5),"-","_")),[2]VI3!$A:$A,0)),)</f>
        <v>0.49073633892430718</v>
      </c>
      <c r="M4" s="9">
        <f>IFERROR(HLOOKUP("w",[2]VI3!$F:$F,MATCH(LOWER(SUBSTITUTE(HLOOKUP("vehicle",[1]pl!$C:$C,pos!M5),"-","_")),[2]VI3!$A:$A,0)) / HLOOKUP("b",[2]VI3!$E:$E,MATCH(LOWER(SUBSTITUTE(HLOOKUP("vehicle",[1]pl!$C:$C,pos!M5),"-","_")),[2]VI3!$A:$A,0)),)</f>
        <v>0.47427823599626751</v>
      </c>
      <c r="N4" s="9">
        <f>IFERROR(HLOOKUP("w",[2]VI3!$F:$F,MATCH(LOWER(SUBSTITUTE(HLOOKUP("vehicle",[1]pl!$C:$C,pos!N5),"-","_")),[2]VI3!$A:$A,0)) / HLOOKUP("b",[2]VI3!$E:$E,MATCH(LOWER(SUBSTITUTE(HLOOKUP("vehicle",[1]pl!$C:$C,pos!N5),"-","_")),[2]VI3!$A:$A,0)),)</f>
        <v>0.50998298986255219</v>
      </c>
      <c r="O4" s="9">
        <f>IFERROR(HLOOKUP("w",[2]VI3!$F:$F,MATCH(LOWER(SUBSTITUTE(HLOOKUP("vehicle",[1]pl!$C:$C,pos!O5),"-","_")),[2]VI3!$A:$A,0)) / HLOOKUP("b",[2]VI3!$E:$E,MATCH(LOWER(SUBSTITUTE(HLOOKUP("vehicle",[1]pl!$C:$C,pos!O5),"-","_")),[2]VI3!$A:$A,0)),)</f>
        <v>0.48673601932138499</v>
      </c>
      <c r="P4" s="9"/>
      <c r="Q4" s="9">
        <f>IFERROR(HLOOKUP("w",[2]VI3!$F:$F,MATCH(LOWER(SUBSTITUTE(HLOOKUP("vehicle",[1]pl!$C:$C,pos!Q5),"-","_")),[2]VI3!$A:$A,0)) / HLOOKUP("b",[2]VI3!$E:$E,MATCH(LOWER(SUBSTITUTE(HLOOKUP("vehicle",[1]pl!$C:$C,pos!Q5),"-","_")),[2]VI3!$A:$A,0)),)</f>
        <v>0.50800558759360814</v>
      </c>
      <c r="R4" s="9">
        <f>IFERROR(HLOOKUP("w",[2]VI3!$F:$F,MATCH(LOWER(SUBSTITUTE(HLOOKUP("vehicle",[1]pl!$C:$C,pos!R5),"-","_")),[2]VI3!$A:$A,0)) / HLOOKUP("b",[2]VI3!$E:$E,MATCH(LOWER(SUBSTITUTE(HLOOKUP("vehicle",[1]pl!$C:$C,pos!R5),"-","_")),[2]VI3!$A:$A,0)),)</f>
        <v>0.5416095986135957</v>
      </c>
      <c r="S4" s="9">
        <f>IFERROR(HLOOKUP("w",[2]VI3!$F:$F,MATCH(LOWER(SUBSTITUTE(HLOOKUP("vehicle",[1]pl!$C:$C,pos!S5),"-","_")),[2]VI3!$A:$A,0)) / HLOOKUP("b",[2]VI3!$E:$E,MATCH(LOWER(SUBSTITUTE(HLOOKUP("vehicle",[1]pl!$C:$C,pos!S5),"-","_")),[2]VI3!$A:$A,0)),)</f>
        <v>0.47498983991713639</v>
      </c>
      <c r="T4" s="9">
        <f>IFERROR(HLOOKUP("w",[2]VI3!$F:$F,MATCH(LOWER(SUBSTITUTE(HLOOKUP("vehicle",[1]pl!$C:$C,pos!T5),"-","_")),[2]VI3!$A:$A,0)) / HLOOKUP("b",[2]VI3!$E:$E,MATCH(LOWER(SUBSTITUTE(HLOOKUP("vehicle",[1]pl!$C:$C,pos!T5),"-","_")),[2]VI3!$A:$A,0)),)</f>
        <v>0.5167070664353649</v>
      </c>
      <c r="U4" s="9">
        <f>IFERROR(HLOOKUP("w",[2]VI3!$F:$F,MATCH(LOWER(SUBSTITUTE(HLOOKUP("vehicle",[1]pl!$C:$C,pos!U5),"-","_")),[2]VI3!$A:$A,0)) / HLOOKUP("b",[2]VI3!$E:$E,MATCH(LOWER(SUBSTITUTE(HLOOKUP("vehicle",[1]pl!$C:$C,pos!U5),"-","_")),[2]VI3!$A:$A,0)),)</f>
        <v>0.49121633535204151</v>
      </c>
      <c r="V4" s="9">
        <f>IFERROR(HLOOKUP("w",[2]VI3!$F:$F,MATCH(LOWER(SUBSTITUTE(HLOOKUP("vehicle",[1]pl!$C:$C,pos!V5),"-","_")),[2]VI3!$A:$A,0)) / HLOOKUP("b",[2]VI3!$E:$E,MATCH(LOWER(SUBSTITUTE(HLOOKUP("vehicle",[1]pl!$C:$C,pos!V5),"-","_")),[2]VI3!$A:$A,0)),)</f>
        <v>0.49121633535204151</v>
      </c>
      <c r="W4" s="9">
        <f>IFERROR(HLOOKUP("w",[2]VI3!$F:$F,MATCH(LOWER(SUBSTITUTE(HLOOKUP("vehicle",[1]pl!$C:$C,pos!W5),"-","_")),[2]VI3!$A:$A,0)) / HLOOKUP("b",[2]VI3!$E:$E,MATCH(LOWER(SUBSTITUTE(HLOOKUP("vehicle",[1]pl!$C:$C,pos!W5),"-","_")),[2]VI3!$A:$A,0)),)</f>
        <v>0.50800558759360814</v>
      </c>
      <c r="X4" s="9">
        <f>IFERROR(HLOOKUP("w",[2]VI3!$F:$F,MATCH(LOWER(SUBSTITUTE(HLOOKUP("vehicle",[1]pl!$C:$C,pos!X5),"-","_")),[2]VI3!$A:$A,0)) / HLOOKUP("b",[2]VI3!$E:$E,MATCH(LOWER(SUBSTITUTE(HLOOKUP("vehicle",[1]pl!$C:$C,pos!X5),"-","_")),[2]VI3!$A:$A,0)),)</f>
        <v>0.50481043065899434</v>
      </c>
      <c r="Y4" s="9">
        <f>IFERROR(HLOOKUP("w",[2]VI3!$F:$F,MATCH(LOWER(SUBSTITUTE(HLOOKUP("vehicle",[1]pl!$C:$C,pos!Y5),"-","_")),[2]VI3!$A:$A,0)) / HLOOKUP("b",[2]VI3!$E:$E,MATCH(LOWER(SUBSTITUTE(HLOOKUP("vehicle",[1]pl!$C:$C,pos!Y5),"-","_")),[2]VI3!$A:$A,0)),)</f>
        <v>0.50469912380169035</v>
      </c>
      <c r="Z4" s="9">
        <f>IFERROR(HLOOKUP("w",[2]VI3!$F:$F,MATCH(LOWER(SUBSTITUTE(HLOOKUP("vehicle",[1]pl!$C:$C,pos!Z5),"-","_")),[2]VI3!$A:$A,0)) / HLOOKUP("b",[2]VI3!$E:$E,MATCH(LOWER(SUBSTITUTE(HLOOKUP("vehicle",[1]pl!$C:$C,pos!Z5),"-","_")),[2]VI3!$A:$A,0)),)</f>
        <v>0.48673601932138499</v>
      </c>
      <c r="AA4" s="9">
        <f>IFERROR(HLOOKUP("w",[2]VI3!$F:$F,MATCH(LOWER(SUBSTITUTE(HLOOKUP("vehicle",[1]pl!$C:$C,pos!AA5),"-","_")),[2]VI3!$A:$A,0)) / HLOOKUP("b",[2]VI3!$E:$E,MATCH(LOWER(SUBSTITUTE(HLOOKUP("vehicle",[1]pl!$C:$C,pos!AA5),"-","_")),[2]VI3!$A:$A,0)),)</f>
        <v>0.48229085256423937</v>
      </c>
      <c r="AB4" s="9">
        <f>IFERROR(HLOOKUP("w",[2]VI3!$F:$F,MATCH(LOWER(SUBSTITUTE(HLOOKUP("vehicle",[1]pl!$C:$C,pos!AB5),"-","_")),[2]VI3!$A:$A,0)) / HLOOKUP("b",[2]VI3!$E:$E,MATCH(LOWER(SUBSTITUTE(HLOOKUP("vehicle",[1]pl!$C:$C,pos!AB5),"-","_")),[2]VI3!$A:$A,0)),)</f>
        <v>0.4798568796637428</v>
      </c>
      <c r="AC4" s="9">
        <f>IFERROR(HLOOKUP("w",[2]VI3!$F:$F,MATCH(LOWER(SUBSTITUTE(HLOOKUP("vehicle",[1]pl!$C:$C,pos!AC5),"-","_")),[2]VI3!$A:$A,0)) / HLOOKUP("b",[2]VI3!$E:$E,MATCH(LOWER(SUBSTITUTE(HLOOKUP("vehicle",[1]pl!$C:$C,pos!AC5),"-","_")),[2]VI3!$A:$A,0)),)</f>
        <v>0.47989917616976502</v>
      </c>
      <c r="AD4" s="9">
        <f>IFERROR(HLOOKUP("w",[2]VI3!$F:$F,MATCH(LOWER(SUBSTITUTE(HLOOKUP("vehicle",[1]pl!$C:$C,pos!AD5),"-","_")),[2]VI3!$A:$A,0)) / HLOOKUP("b",[2]VI3!$E:$E,MATCH(LOWER(SUBSTITUTE(HLOOKUP("vehicle",[1]pl!$C:$C,pos!AD5),"-","_")),[2]VI3!$A:$A,0)),)</f>
        <v>0.47904513929470205</v>
      </c>
      <c r="AE4" s="9">
        <f>IFERROR(HLOOKUP("w",[2]VI3!$F:$F,MATCH(LOWER(SUBSTITUTE(HLOOKUP("vehicle",[1]pl!$C:$C,pos!AE5),"-","_")),[2]VI3!$A:$A,0)) / HLOOKUP("b",[2]VI3!$E:$E,MATCH(LOWER(SUBSTITUTE(HLOOKUP("vehicle",[1]pl!$C:$C,pos!AE5),"-","_")),[2]VI3!$A:$A,0)),)</f>
        <v>0.50519004484729535</v>
      </c>
    </row>
    <row r="5" spans="1:31" x14ac:dyDescent="0.25">
      <c r="A5" s="9">
        <f>IFERROR(HLOOKUP("w",[2]VI3!$F:$F,MATCH(LOWER(SUBSTITUTE(HLOOKUP("vehicle",[1]pl!$C:$C,pos!A6),"-","_")),[2]VI3!$A:$A,0)) / HLOOKUP("b",[2]VI3!$E:$E,MATCH(LOWER(SUBSTITUTE(HLOOKUP("vehicle",[1]pl!$C:$C,pos!A6),"-","_")),[2]VI3!$A:$A,0)),)</f>
        <v>0.49353948881655224</v>
      </c>
      <c r="B5" s="9">
        <f>IFERROR(HLOOKUP("w",[2]VI3!$F:$F,MATCH(LOWER(SUBSTITUTE(HLOOKUP("vehicle",[1]pl!$C:$C,pos!B6),"-","_")),[2]VI3!$A:$A,0)) / HLOOKUP("b",[2]VI3!$E:$E,MATCH(LOWER(SUBSTITUTE(HLOOKUP("vehicle",[1]pl!$C:$C,pos!B6),"-","_")),[2]VI3!$A:$A,0)),)</f>
        <v>0.48673601932138499</v>
      </c>
      <c r="C5" s="9">
        <f>IFERROR(HLOOKUP("w",[2]VI3!$F:$F,MATCH(LOWER(SUBSTITUTE(HLOOKUP("vehicle",[1]pl!$C:$C,pos!C6),"-","_")),[2]VI3!$A:$A,0)) / HLOOKUP("b",[2]VI3!$E:$E,MATCH(LOWER(SUBSTITUTE(HLOOKUP("vehicle",[1]pl!$C:$C,pos!C6),"-","_")),[2]VI3!$A:$A,0)),)</f>
        <v>0.5167070664353649</v>
      </c>
      <c r="D5" s="9">
        <f>IFERROR(HLOOKUP("w",[2]VI3!$F:$F,MATCH(LOWER(SUBSTITUTE(HLOOKUP("vehicle",[1]pl!$C:$C,pos!D6),"-","_")),[2]VI3!$A:$A,0)) / HLOOKUP("b",[2]VI3!$E:$E,MATCH(LOWER(SUBSTITUTE(HLOOKUP("vehicle",[1]pl!$C:$C,pos!D6),"-","_")),[2]VI3!$A:$A,0)),)</f>
        <v>0.50543574009237824</v>
      </c>
      <c r="E5" s="9">
        <f>IFERROR(HLOOKUP("w",[2]VI3!$F:$F,MATCH(LOWER(SUBSTITUTE(HLOOKUP("vehicle",[1]pl!$C:$C,pos!E6),"-","_")),[2]VI3!$A:$A,0)) / HLOOKUP("b",[2]VI3!$E:$E,MATCH(LOWER(SUBSTITUTE(HLOOKUP("vehicle",[1]pl!$C:$C,pos!E6),"-","_")),[2]VI3!$A:$A,0)),)</f>
        <v>0.49073633892430718</v>
      </c>
      <c r="F5" s="9">
        <f>IFERROR(HLOOKUP("w",[2]VI3!$F:$F,MATCH(LOWER(SUBSTITUTE(HLOOKUP("vehicle",[1]pl!$C:$C,pos!F6),"-","_")),[2]VI3!$A:$A,0)) / HLOOKUP("b",[2]VI3!$E:$E,MATCH(LOWER(SUBSTITUTE(HLOOKUP("vehicle",[1]pl!$C:$C,pos!F6),"-","_")),[2]VI3!$A:$A,0)),)</f>
        <v>0.49526090682786023</v>
      </c>
      <c r="G5" s="9">
        <f>IFERROR(HLOOKUP("w",[2]VI3!$F:$F,MATCH(LOWER(SUBSTITUTE(HLOOKUP("vehicle",[1]pl!$C:$C,pos!G6),"-","_")),[2]VI3!$A:$A,0)) / HLOOKUP("b",[2]VI3!$E:$E,MATCH(LOWER(SUBSTITUTE(HLOOKUP("vehicle",[1]pl!$C:$C,pos!G6),"-","_")),[2]VI3!$A:$A,0)),)</f>
        <v>0.48743951028550042</v>
      </c>
      <c r="H5" s="9">
        <f>IFERROR(HLOOKUP("w",[2]VI3!$F:$F,MATCH(LOWER(SUBSTITUTE(HLOOKUP("vehicle",[1]pl!$C:$C,pos!H6),"-","_")),[2]VI3!$A:$A,0)) / HLOOKUP("b",[2]VI3!$E:$E,MATCH(LOWER(SUBSTITUTE(HLOOKUP("vehicle",[1]pl!$C:$C,pos!H6),"-","_")),[2]VI3!$A:$A,0)),)</f>
        <v>0.51058205871977036</v>
      </c>
      <c r="I5" s="9">
        <f>IFERROR(HLOOKUP("w",[2]VI3!$F:$F,MATCH(LOWER(SUBSTITUTE(HLOOKUP("vehicle",[1]pl!$C:$C,pos!I6),"-","_")),[2]VI3!$A:$A,0)) / HLOOKUP("b",[2]VI3!$E:$E,MATCH(LOWER(SUBSTITUTE(HLOOKUP("vehicle",[1]pl!$C:$C,pos!I6),"-","_")),[2]VI3!$A:$A,0)),)</f>
        <v>0.50519004484729535</v>
      </c>
      <c r="J5" s="9">
        <f>IFERROR(HLOOKUP("w",[2]VI3!$F:$F,MATCH(LOWER(SUBSTITUTE(HLOOKUP("vehicle",[1]pl!$C:$C,pos!J6),"-","_")),[2]VI3!$A:$A,0)) / HLOOKUP("b",[2]VI3!$E:$E,MATCH(LOWER(SUBSTITUTE(HLOOKUP("vehicle",[1]pl!$C:$C,pos!J6),"-","_")),[2]VI3!$A:$A,0)),)</f>
        <v>0.48060682635016627</v>
      </c>
      <c r="K5" s="9">
        <f>IFERROR(HLOOKUP("w",[2]VI3!$F:$F,MATCH(LOWER(SUBSTITUTE(HLOOKUP("vehicle",[1]pl!$C:$C,pos!K6),"-","_")),[2]VI3!$A:$A,0)) / HLOOKUP("b",[2]VI3!$E:$E,MATCH(LOWER(SUBSTITUTE(HLOOKUP("vehicle",[1]pl!$C:$C,pos!K6),"-","_")),[2]VI3!$A:$A,0)),)</f>
        <v>0.49073633892430718</v>
      </c>
      <c r="L5" s="9">
        <f>IFERROR(HLOOKUP("w",[2]VI3!$F:$F,MATCH(LOWER(SUBSTITUTE(HLOOKUP("vehicle",[1]pl!$C:$C,pos!L6),"-","_")),[2]VI3!$A:$A,0)) / HLOOKUP("b",[2]VI3!$E:$E,MATCH(LOWER(SUBSTITUTE(HLOOKUP("vehicle",[1]pl!$C:$C,pos!L6),"-","_")),[2]VI3!$A:$A,0)),)</f>
        <v>0.4942856382084857</v>
      </c>
      <c r="M5" s="9">
        <f>IFERROR(HLOOKUP("w",[2]VI3!$F:$F,MATCH(LOWER(SUBSTITUTE(HLOOKUP("vehicle",[1]pl!$C:$C,pos!M6),"-","_")),[2]VI3!$A:$A,0)) / HLOOKUP("b",[2]VI3!$E:$E,MATCH(LOWER(SUBSTITUTE(HLOOKUP("vehicle",[1]pl!$C:$C,pos!M6),"-","_")),[2]VI3!$A:$A,0)),)</f>
        <v>0.51294015191411535</v>
      </c>
      <c r="N5" s="9">
        <f>IFERROR(HLOOKUP("w",[2]VI3!$F:$F,MATCH(LOWER(SUBSTITUTE(HLOOKUP("vehicle",[1]pl!$C:$C,pos!N6),"-","_")),[2]VI3!$A:$A,0)) / HLOOKUP("b",[2]VI3!$E:$E,MATCH(LOWER(SUBSTITUTE(HLOOKUP("vehicle",[1]pl!$C:$C,pos!N6),"-","_")),[2]VI3!$A:$A,0)),)</f>
        <v>0.49321778582756715</v>
      </c>
      <c r="O5" s="9">
        <f>IFERROR(HLOOKUP("w",[2]VI3!$F:$F,MATCH(LOWER(SUBSTITUTE(HLOOKUP("vehicle",[1]pl!$C:$C,pos!O6),"-","_")),[2]VI3!$A:$A,0)) / HLOOKUP("b",[2]VI3!$E:$E,MATCH(LOWER(SUBSTITUTE(HLOOKUP("vehicle",[1]pl!$C:$C,pos!O6),"-","_")),[2]VI3!$A:$A,0)),)</f>
        <v>0.48973884418443897</v>
      </c>
      <c r="P5" s="9"/>
      <c r="Q5" s="9">
        <f>IFERROR(HLOOKUP("w",[2]VI3!$F:$F,MATCH(LOWER(SUBSTITUTE(HLOOKUP("vehicle",[1]pl!$C:$C,pos!Q6),"-","_")),[2]VI3!$A:$A,0)) / HLOOKUP("b",[2]VI3!$E:$E,MATCH(LOWER(SUBSTITUTE(HLOOKUP("vehicle",[1]pl!$C:$C,pos!Q6),"-","_")),[2]VI3!$A:$A,0)),)</f>
        <v>0.5128534011587198</v>
      </c>
      <c r="R5" s="9">
        <f>IFERROR(HLOOKUP("w",[2]VI3!$F:$F,MATCH(LOWER(SUBSTITUTE(HLOOKUP("vehicle",[1]pl!$C:$C,pos!R6),"-","_")),[2]VI3!$A:$A,0)) / HLOOKUP("b",[2]VI3!$E:$E,MATCH(LOWER(SUBSTITUTE(HLOOKUP("vehicle",[1]pl!$C:$C,pos!R6),"-","_")),[2]VI3!$A:$A,0)),)</f>
        <v>0.49073633892430718</v>
      </c>
      <c r="S5" s="9">
        <f>IFERROR(HLOOKUP("w",[2]VI3!$F:$F,MATCH(LOWER(SUBSTITUTE(HLOOKUP("vehicle",[1]pl!$C:$C,pos!S6),"-","_")),[2]VI3!$A:$A,0)) / HLOOKUP("b",[2]VI3!$E:$E,MATCH(LOWER(SUBSTITUTE(HLOOKUP("vehicle",[1]pl!$C:$C,pos!S6),"-","_")),[2]VI3!$A:$A,0)),)</f>
        <v>0.49644161573350687</v>
      </c>
      <c r="T5" s="9">
        <f>IFERROR(HLOOKUP("w",[2]VI3!$F:$F,MATCH(LOWER(SUBSTITUTE(HLOOKUP("vehicle",[1]pl!$C:$C,pos!T6),"-","_")),[2]VI3!$A:$A,0)) / HLOOKUP("b",[2]VI3!$E:$E,MATCH(LOWER(SUBSTITUTE(HLOOKUP("vehicle",[1]pl!$C:$C,pos!T6),"-","_")),[2]VI3!$A:$A,0)),)</f>
        <v>0.50800558759360814</v>
      </c>
      <c r="U5" s="9">
        <f>IFERROR(HLOOKUP("w",[2]VI3!$F:$F,MATCH(LOWER(SUBSTITUTE(HLOOKUP("vehicle",[1]pl!$C:$C,pos!U6),"-","_")),[2]VI3!$A:$A,0)) / HLOOKUP("b",[2]VI3!$E:$E,MATCH(LOWER(SUBSTITUTE(HLOOKUP("vehicle",[1]pl!$C:$C,pos!U6),"-","_")),[2]VI3!$A:$A,0)),)</f>
        <v>0.47688409089273792</v>
      </c>
      <c r="V5" s="9">
        <f>IFERROR(HLOOKUP("w",[2]VI3!$F:$F,MATCH(LOWER(SUBSTITUTE(HLOOKUP("vehicle",[1]pl!$C:$C,pos!V6),"-","_")),[2]VI3!$A:$A,0)) / HLOOKUP("b",[2]VI3!$E:$E,MATCH(LOWER(SUBSTITUTE(HLOOKUP("vehicle",[1]pl!$C:$C,pos!V6),"-","_")),[2]VI3!$A:$A,0)),)</f>
        <v>0.51058205871977036</v>
      </c>
      <c r="W5" s="9">
        <f>IFERROR(HLOOKUP("w",[2]VI3!$F:$F,MATCH(LOWER(SUBSTITUTE(HLOOKUP("vehicle",[1]pl!$C:$C,pos!W6),"-","_")),[2]VI3!$A:$A,0)) / HLOOKUP("b",[2]VI3!$E:$E,MATCH(LOWER(SUBSTITUTE(HLOOKUP("vehicle",[1]pl!$C:$C,pos!W6),"-","_")),[2]VI3!$A:$A,0)),)</f>
        <v>0.50248848516014832</v>
      </c>
      <c r="X5" s="9">
        <f>IFERROR(HLOOKUP("w",[2]VI3!$F:$F,MATCH(LOWER(SUBSTITUTE(HLOOKUP("vehicle",[1]pl!$C:$C,pos!X6),"-","_")),[2]VI3!$A:$A,0)) / HLOOKUP("b",[2]VI3!$E:$E,MATCH(LOWER(SUBSTITUTE(HLOOKUP("vehicle",[1]pl!$C:$C,pos!X6),"-","_")),[2]VI3!$A:$A,0)),)</f>
        <v>0.50481043065899434</v>
      </c>
      <c r="Y5" s="9">
        <f>IFERROR(HLOOKUP("w",[2]VI3!$F:$F,MATCH(LOWER(SUBSTITUTE(HLOOKUP("vehicle",[1]pl!$C:$C,pos!Y6),"-","_")),[2]VI3!$A:$A,0)) / HLOOKUP("b",[2]VI3!$E:$E,MATCH(LOWER(SUBSTITUTE(HLOOKUP("vehicle",[1]pl!$C:$C,pos!Y6),"-","_")),[2]VI3!$A:$A,0)),)</f>
        <v>0.51556233951607444</v>
      </c>
      <c r="Z5" s="9">
        <f>IFERROR(HLOOKUP("w",[2]VI3!$F:$F,MATCH(LOWER(SUBSTITUTE(HLOOKUP("vehicle",[1]pl!$C:$C,pos!Z6),"-","_")),[2]VI3!$A:$A,0)) / HLOOKUP("b",[2]VI3!$E:$E,MATCH(LOWER(SUBSTITUTE(HLOOKUP("vehicle",[1]pl!$C:$C,pos!Z6),"-","_")),[2]VI3!$A:$A,0)),)</f>
        <v>0.48060682635016627</v>
      </c>
      <c r="AA5" s="9">
        <f>IFERROR(HLOOKUP("w",[2]VI3!$F:$F,MATCH(LOWER(SUBSTITUTE(HLOOKUP("vehicle",[1]pl!$C:$C,pos!AA6),"-","_")),[2]VI3!$A:$A,0)) / HLOOKUP("b",[2]VI3!$E:$E,MATCH(LOWER(SUBSTITUTE(HLOOKUP("vehicle",[1]pl!$C:$C,pos!AA6),"-","_")),[2]VI3!$A:$A,0)),)</f>
        <v>0.49073633892430718</v>
      </c>
      <c r="AB5" s="9">
        <f>IFERROR(HLOOKUP("w",[2]VI3!$F:$F,MATCH(LOWER(SUBSTITUTE(HLOOKUP("vehicle",[1]pl!$C:$C,pos!AB6),"-","_")),[2]VI3!$A:$A,0)) / HLOOKUP("b",[2]VI3!$E:$E,MATCH(LOWER(SUBSTITUTE(HLOOKUP("vehicle",[1]pl!$C:$C,pos!AB6),"-","_")),[2]VI3!$A:$A,0)),)</f>
        <v>0.48673601932138499</v>
      </c>
      <c r="AC5" s="9">
        <f>IFERROR(HLOOKUP("w",[2]VI3!$F:$F,MATCH(LOWER(SUBSTITUTE(HLOOKUP("vehicle",[1]pl!$C:$C,pos!AC6),"-","_")),[2]VI3!$A:$A,0)) / HLOOKUP("b",[2]VI3!$E:$E,MATCH(LOWER(SUBSTITUTE(HLOOKUP("vehicle",[1]pl!$C:$C,pos!AC6),"-","_")),[2]VI3!$A:$A,0)),)</f>
        <v>0.49121633535204151</v>
      </c>
      <c r="AD5" s="9">
        <f>IFERROR(HLOOKUP("w",[2]VI3!$F:$F,MATCH(LOWER(SUBSTITUTE(HLOOKUP("vehicle",[1]pl!$C:$C,pos!AD6),"-","_")),[2]VI3!$A:$A,0)) / HLOOKUP("b",[2]VI3!$E:$E,MATCH(LOWER(SUBSTITUTE(HLOOKUP("vehicle",[1]pl!$C:$C,pos!AD6),"-","_")),[2]VI3!$A:$A,0)),)</f>
        <v>0.5167070664353649</v>
      </c>
      <c r="AE5" s="9">
        <f>IFERROR(HLOOKUP("w",[2]VI3!$F:$F,MATCH(LOWER(SUBSTITUTE(HLOOKUP("vehicle",[1]pl!$C:$C,pos!AE6),"-","_")),[2]VI3!$A:$A,0)) / HLOOKUP("b",[2]VI3!$E:$E,MATCH(LOWER(SUBSTITUTE(HLOOKUP("vehicle",[1]pl!$C:$C,pos!AE6),"-","_")),[2]VI3!$A:$A,0)),)</f>
        <v>0.50888819767161697</v>
      </c>
    </row>
    <row r="6" spans="1:31" x14ac:dyDescent="0.25">
      <c r="A6" s="9">
        <f>IFERROR(HLOOKUP("w",[2]VI3!$F:$F,MATCH(LOWER(SUBSTITUTE(HLOOKUP("vehicle",[1]pl!$C:$C,pos!A7),"-","_")),[2]VI3!$A:$A,0)) / HLOOKUP("b",[2]VI3!$E:$E,MATCH(LOWER(SUBSTITUTE(HLOOKUP("vehicle",[1]pl!$C:$C,pos!A7),"-","_")),[2]VI3!$A:$A,0)),)</f>
        <v>0.49353948881655224</v>
      </c>
      <c r="B6" s="9">
        <f>IFERROR(HLOOKUP("w",[2]VI3!$F:$F,MATCH(LOWER(SUBSTITUTE(HLOOKUP("vehicle",[1]pl!$C:$C,pos!B7),"-","_")),[2]VI3!$A:$A,0)) / HLOOKUP("b",[2]VI3!$E:$E,MATCH(LOWER(SUBSTITUTE(HLOOKUP("vehicle",[1]pl!$C:$C,pos!B7),"-","_")),[2]VI3!$A:$A,0)),)</f>
        <v>0.51058205871977036</v>
      </c>
      <c r="C6" s="9">
        <f>IFERROR(HLOOKUP("w",[2]VI3!$F:$F,MATCH(LOWER(SUBSTITUTE(HLOOKUP("vehicle",[1]pl!$C:$C,pos!C7),"-","_")),[2]VI3!$A:$A,0)) / HLOOKUP("b",[2]VI3!$E:$E,MATCH(LOWER(SUBSTITUTE(HLOOKUP("vehicle",[1]pl!$C:$C,pos!C7),"-","_")),[2]VI3!$A:$A,0)),)</f>
        <v>0.4942856382084857</v>
      </c>
      <c r="D6" s="9">
        <f>IFERROR(HLOOKUP("w",[2]VI3!$F:$F,MATCH(LOWER(SUBSTITUTE(HLOOKUP("vehicle",[1]pl!$C:$C,pos!D7),"-","_")),[2]VI3!$A:$A,0)) / HLOOKUP("b",[2]VI3!$E:$E,MATCH(LOWER(SUBSTITUTE(HLOOKUP("vehicle",[1]pl!$C:$C,pos!D7),"-","_")),[2]VI3!$A:$A,0)),)</f>
        <v>0.47978898074134169</v>
      </c>
      <c r="E6" s="9">
        <f>IFERROR(HLOOKUP("w",[2]VI3!$F:$F,MATCH(LOWER(SUBSTITUTE(HLOOKUP("vehicle",[1]pl!$C:$C,pos!E7),"-","_")),[2]VI3!$A:$A,0)) / HLOOKUP("b",[2]VI3!$E:$E,MATCH(LOWER(SUBSTITUTE(HLOOKUP("vehicle",[1]pl!$C:$C,pos!E7),"-","_")),[2]VI3!$A:$A,0)),)</f>
        <v>0.5167070664353649</v>
      </c>
      <c r="F6" s="9">
        <f>IFERROR(HLOOKUP("w",[2]VI3!$F:$F,MATCH(LOWER(SUBSTITUTE(HLOOKUP("vehicle",[1]pl!$C:$C,pos!F7),"-","_")),[2]VI3!$A:$A,0)) / HLOOKUP("b",[2]VI3!$E:$E,MATCH(LOWER(SUBSTITUTE(HLOOKUP("vehicle",[1]pl!$C:$C,pos!F7),"-","_")),[2]VI3!$A:$A,0)),)</f>
        <v>0.50543574009237824</v>
      </c>
      <c r="G6" s="9">
        <f>IFERROR(HLOOKUP("w",[2]VI3!$F:$F,MATCH(LOWER(SUBSTITUTE(HLOOKUP("vehicle",[1]pl!$C:$C,pos!G7),"-","_")),[2]VI3!$A:$A,0)) / HLOOKUP("b",[2]VI3!$E:$E,MATCH(LOWER(SUBSTITUTE(HLOOKUP("vehicle",[1]pl!$C:$C,pos!G7),"-","_")),[2]VI3!$A:$A,0)),)</f>
        <v>0.5416095986135957</v>
      </c>
      <c r="H6" s="9">
        <f>IFERROR(HLOOKUP("w",[2]VI3!$F:$F,MATCH(LOWER(SUBSTITUTE(HLOOKUP("vehicle",[1]pl!$C:$C,pos!H7),"-","_")),[2]VI3!$A:$A,0)) / HLOOKUP("b",[2]VI3!$E:$E,MATCH(LOWER(SUBSTITUTE(HLOOKUP("vehicle",[1]pl!$C:$C,pos!H7),"-","_")),[2]VI3!$A:$A,0)),)</f>
        <v>0.49656075003704103</v>
      </c>
      <c r="I6" s="9">
        <f>IFERROR(HLOOKUP("w",[2]VI3!$F:$F,MATCH(LOWER(SUBSTITUTE(HLOOKUP("vehicle",[1]pl!$C:$C,pos!I7),"-","_")),[2]VI3!$A:$A,0)) / HLOOKUP("b",[2]VI3!$E:$E,MATCH(LOWER(SUBSTITUTE(HLOOKUP("vehicle",[1]pl!$C:$C,pos!I7),"-","_")),[2]VI3!$A:$A,0)),)</f>
        <v>0.4798568796637428</v>
      </c>
      <c r="J6" s="9">
        <f>IFERROR(HLOOKUP("w",[2]VI3!$F:$F,MATCH(LOWER(SUBSTITUTE(HLOOKUP("vehicle",[1]pl!$C:$C,pos!J7),"-","_")),[2]VI3!$A:$A,0)) / HLOOKUP("b",[2]VI3!$E:$E,MATCH(LOWER(SUBSTITUTE(HLOOKUP("vehicle",[1]pl!$C:$C,pos!J7),"-","_")),[2]VI3!$A:$A,0)),)</f>
        <v>0.47989917616976502</v>
      </c>
      <c r="K6" s="9">
        <f>IFERROR(HLOOKUP("w",[2]VI3!$F:$F,MATCH(LOWER(SUBSTITUTE(HLOOKUP("vehicle",[1]pl!$C:$C,pos!K7),"-","_")),[2]VI3!$A:$A,0)) / HLOOKUP("b",[2]VI3!$E:$E,MATCH(LOWER(SUBSTITUTE(HLOOKUP("vehicle",[1]pl!$C:$C,pos!K7),"-","_")),[2]VI3!$A:$A,0)),)</f>
        <v>0.49073633892430718</v>
      </c>
      <c r="L6" s="9">
        <f>IFERROR(HLOOKUP("w",[2]VI3!$F:$F,MATCH(LOWER(SUBSTITUTE(HLOOKUP("vehicle",[1]pl!$C:$C,pos!L7),"-","_")),[2]VI3!$A:$A,0)) / HLOOKUP("b",[2]VI3!$E:$E,MATCH(LOWER(SUBSTITUTE(HLOOKUP("vehicle",[1]pl!$C:$C,pos!L7),"-","_")),[2]VI3!$A:$A,0)),)</f>
        <v>0.49121633535204151</v>
      </c>
      <c r="M6" s="9">
        <f>IFERROR(HLOOKUP("w",[2]VI3!$F:$F,MATCH(LOWER(SUBSTITUTE(HLOOKUP("vehicle",[1]pl!$C:$C,pos!M7),"-","_")),[2]VI3!$A:$A,0)) / HLOOKUP("b",[2]VI3!$E:$E,MATCH(LOWER(SUBSTITUTE(HLOOKUP("vehicle",[1]pl!$C:$C,pos!M7),"-","_")),[2]VI3!$A:$A,0)),)</f>
        <v>0.50200071639220945</v>
      </c>
      <c r="N6" s="9">
        <f>IFERROR(HLOOKUP("w",[2]VI3!$F:$F,MATCH(LOWER(SUBSTITUTE(HLOOKUP("vehicle",[1]pl!$C:$C,pos!N7),"-","_")),[2]VI3!$A:$A,0)) / HLOOKUP("b",[2]VI3!$E:$E,MATCH(LOWER(SUBSTITUTE(HLOOKUP("vehicle",[1]pl!$C:$C,pos!N7),"-","_")),[2]VI3!$A:$A,0)),)</f>
        <v>0.48673601932138499</v>
      </c>
      <c r="O6" s="9">
        <f>IFERROR(HLOOKUP("w",[2]VI3!$F:$F,MATCH(LOWER(SUBSTITUTE(HLOOKUP("vehicle",[1]pl!$C:$C,pos!O7),"-","_")),[2]VI3!$A:$A,0)) / HLOOKUP("b",[2]VI3!$E:$E,MATCH(LOWER(SUBSTITUTE(HLOOKUP("vehicle",[1]pl!$C:$C,pos!O7),"-","_")),[2]VI3!$A:$A,0)),)</f>
        <v>0.4774421165998578</v>
      </c>
      <c r="P6" s="9"/>
      <c r="Q6" s="9">
        <f>IFERROR(HLOOKUP("w",[2]VI3!$F:$F,MATCH(LOWER(SUBSTITUTE(HLOOKUP("vehicle",[1]pl!$C:$C,pos!Q7),"-","_")),[2]VI3!$A:$A,0)) / HLOOKUP("b",[2]VI3!$E:$E,MATCH(LOWER(SUBSTITUTE(HLOOKUP("vehicle",[1]pl!$C:$C,pos!Q7),"-","_")),[2]VI3!$A:$A,0)),)</f>
        <v>0.49731584407020024</v>
      </c>
      <c r="R6" s="9">
        <f>IFERROR(HLOOKUP("w",[2]VI3!$F:$F,MATCH(LOWER(SUBSTITUTE(HLOOKUP("vehicle",[1]pl!$C:$C,pos!R7),"-","_")),[2]VI3!$A:$A,0)) / HLOOKUP("b",[2]VI3!$E:$E,MATCH(LOWER(SUBSTITUTE(HLOOKUP("vehicle",[1]pl!$C:$C,pos!R7),"-","_")),[2]VI3!$A:$A,0)),)</f>
        <v>0.48673601932138499</v>
      </c>
      <c r="S6" s="9">
        <f>IFERROR(HLOOKUP("w",[2]VI3!$F:$F,MATCH(LOWER(SUBSTITUTE(HLOOKUP("vehicle",[1]pl!$C:$C,pos!S7),"-","_")),[2]VI3!$A:$A,0)) / HLOOKUP("b",[2]VI3!$E:$E,MATCH(LOWER(SUBSTITUTE(HLOOKUP("vehicle",[1]pl!$C:$C,pos!S7),"-","_")),[2]VI3!$A:$A,0)),)</f>
        <v>0.49353948881655224</v>
      </c>
      <c r="T6" s="9">
        <f>IFERROR(HLOOKUP("w",[2]VI3!$F:$F,MATCH(LOWER(SUBSTITUTE(HLOOKUP("vehicle",[1]pl!$C:$C,pos!T7),"-","_")),[2]VI3!$A:$A,0)) / HLOOKUP("b",[2]VI3!$E:$E,MATCH(LOWER(SUBSTITUTE(HLOOKUP("vehicle",[1]pl!$C:$C,pos!T7),"-","_")),[2]VI3!$A:$A,0)),)</f>
        <v>0.49656075003704103</v>
      </c>
      <c r="U6" s="9">
        <f>IFERROR(HLOOKUP("w",[2]VI3!$F:$F,MATCH(LOWER(SUBSTITUTE(HLOOKUP("vehicle",[1]pl!$C:$C,pos!U7),"-","_")),[2]VI3!$A:$A,0)) / HLOOKUP("b",[2]VI3!$E:$E,MATCH(LOWER(SUBSTITUTE(HLOOKUP("vehicle",[1]pl!$C:$C,pos!U7),"-","_")),[2]VI3!$A:$A,0)),)</f>
        <v>0.47688409089273792</v>
      </c>
      <c r="V6" s="9">
        <f>IFERROR(HLOOKUP("w",[2]VI3!$F:$F,MATCH(LOWER(SUBSTITUTE(HLOOKUP("vehicle",[1]pl!$C:$C,pos!V7),"-","_")),[2]VI3!$A:$A,0)) / HLOOKUP("b",[2]VI3!$E:$E,MATCH(LOWER(SUBSTITUTE(HLOOKUP("vehicle",[1]pl!$C:$C,pos!V7),"-","_")),[2]VI3!$A:$A,0)),)</f>
        <v>0.47427823599626751</v>
      </c>
      <c r="W6" s="9">
        <f>IFERROR(HLOOKUP("w",[2]VI3!$F:$F,MATCH(LOWER(SUBSTITUTE(HLOOKUP("vehicle",[1]pl!$C:$C,pos!W7),"-","_")),[2]VI3!$A:$A,0)) / HLOOKUP("b",[2]VI3!$E:$E,MATCH(LOWER(SUBSTITUTE(HLOOKUP("vehicle",[1]pl!$C:$C,pos!W7),"-","_")),[2]VI3!$A:$A,0)),)</f>
        <v>0.49526090682786023</v>
      </c>
      <c r="X6" s="9">
        <f>IFERROR(HLOOKUP("w",[2]VI3!$F:$F,MATCH(LOWER(SUBSTITUTE(HLOOKUP("vehicle",[1]pl!$C:$C,pos!X7),"-","_")),[2]VI3!$A:$A,0)) / HLOOKUP("b",[2]VI3!$E:$E,MATCH(LOWER(SUBSTITUTE(HLOOKUP("vehicle",[1]pl!$C:$C,pos!X7),"-","_")),[2]VI3!$A:$A,0)),)</f>
        <v>0.49121633535204151</v>
      </c>
      <c r="Y6" s="9">
        <f>IFERROR(HLOOKUP("w",[2]VI3!$F:$F,MATCH(LOWER(SUBSTITUTE(HLOOKUP("vehicle",[1]pl!$C:$C,pos!Y7),"-","_")),[2]VI3!$A:$A,0)) / HLOOKUP("b",[2]VI3!$E:$E,MATCH(LOWER(SUBSTITUTE(HLOOKUP("vehicle",[1]pl!$C:$C,pos!Y7),"-","_")),[2]VI3!$A:$A,0)),)</f>
        <v>0.51058205871977036</v>
      </c>
      <c r="Z6" s="9">
        <f>IFERROR(HLOOKUP("w",[2]VI3!$F:$F,MATCH(LOWER(SUBSTITUTE(HLOOKUP("vehicle",[1]pl!$C:$C,pos!Z7),"-","_")),[2]VI3!$A:$A,0)) / HLOOKUP("b",[2]VI3!$E:$E,MATCH(LOWER(SUBSTITUTE(HLOOKUP("vehicle",[1]pl!$C:$C,pos!Z7),"-","_")),[2]VI3!$A:$A,0)),)</f>
        <v>0.50800558759360814</v>
      </c>
      <c r="AA6" s="9">
        <f>IFERROR(HLOOKUP("w",[2]VI3!$F:$F,MATCH(LOWER(SUBSTITUTE(HLOOKUP("vehicle",[1]pl!$C:$C,pos!AA7),"-","_")),[2]VI3!$A:$A,0)) / HLOOKUP("b",[2]VI3!$E:$E,MATCH(LOWER(SUBSTITUTE(HLOOKUP("vehicle",[1]pl!$C:$C,pos!AA7),"-","_")),[2]VI3!$A:$A,0)),)</f>
        <v>0.4798568796637428</v>
      </c>
      <c r="AB6" s="9">
        <f>IFERROR(HLOOKUP("w",[2]VI3!$F:$F,MATCH(LOWER(SUBSTITUTE(HLOOKUP("vehicle",[1]pl!$C:$C,pos!AB7),"-","_")),[2]VI3!$A:$A,0)) / HLOOKUP("b",[2]VI3!$E:$E,MATCH(LOWER(SUBSTITUTE(HLOOKUP("vehicle",[1]pl!$C:$C,pos!AB7),"-","_")),[2]VI3!$A:$A,0)),)</f>
        <v>0.48673601932138499</v>
      </c>
      <c r="AC6" s="9">
        <f>IFERROR(HLOOKUP("w",[2]VI3!$F:$F,MATCH(LOWER(SUBSTITUTE(HLOOKUP("vehicle",[1]pl!$C:$C,pos!AC7),"-","_")),[2]VI3!$A:$A,0)) / HLOOKUP("b",[2]VI3!$E:$E,MATCH(LOWER(SUBSTITUTE(HLOOKUP("vehicle",[1]pl!$C:$C,pos!AC7),"-","_")),[2]VI3!$A:$A,0)),)</f>
        <v>0.50200071639220945</v>
      </c>
      <c r="AD6" s="9">
        <f>IFERROR(HLOOKUP("w",[2]VI3!$F:$F,MATCH(LOWER(SUBSTITUTE(HLOOKUP("vehicle",[1]pl!$C:$C,pos!AD7),"-","_")),[2]VI3!$A:$A,0)) / HLOOKUP("b",[2]VI3!$E:$E,MATCH(LOWER(SUBSTITUTE(HLOOKUP("vehicle",[1]pl!$C:$C,pos!AD7),"-","_")),[2]VI3!$A:$A,0)),)</f>
        <v>0.49073633892430718</v>
      </c>
      <c r="AE6" s="9">
        <f>IFERROR(HLOOKUP("w",[2]VI3!$F:$F,MATCH(LOWER(SUBSTITUTE(HLOOKUP("vehicle",[1]pl!$C:$C,pos!AE7),"-","_")),[2]VI3!$A:$A,0)) / HLOOKUP("b",[2]VI3!$E:$E,MATCH(LOWER(SUBSTITUTE(HLOOKUP("vehicle",[1]pl!$C:$C,pos!AE7),"-","_")),[2]VI3!$A:$A,0)),)</f>
        <v>0.49073633892430718</v>
      </c>
    </row>
    <row r="7" spans="1:31" x14ac:dyDescent="0.25">
      <c r="A7" s="9">
        <f>IFERROR(HLOOKUP("w",[2]VI3!$F:$F,MATCH(LOWER(SUBSTITUTE(HLOOKUP("vehicle",[1]pl!$C:$C,pos!A8),"-","_")),[2]VI3!$A:$A,0)) / HLOOKUP("b",[2]VI3!$E:$E,MATCH(LOWER(SUBSTITUTE(HLOOKUP("vehicle",[1]pl!$C:$C,pos!A8),"-","_")),[2]VI3!$A:$A,0)),)</f>
        <v>0.49353948881655224</v>
      </c>
      <c r="B7" s="9">
        <f>IFERROR(HLOOKUP("w",[2]VI3!$F:$F,MATCH(LOWER(SUBSTITUTE(HLOOKUP("vehicle",[1]pl!$C:$C,pos!B8),"-","_")),[2]VI3!$A:$A,0)) / HLOOKUP("b",[2]VI3!$E:$E,MATCH(LOWER(SUBSTITUTE(HLOOKUP("vehicle",[1]pl!$C:$C,pos!B8),"-","_")),[2]VI3!$A:$A,0)),)</f>
        <v>0.48060682635016627</v>
      </c>
      <c r="C7" s="9">
        <f>IFERROR(HLOOKUP("w",[2]VI3!$F:$F,MATCH(LOWER(SUBSTITUTE(HLOOKUP("vehicle",[1]pl!$C:$C,pos!C8),"-","_")),[2]VI3!$A:$A,0)) / HLOOKUP("b",[2]VI3!$E:$E,MATCH(LOWER(SUBSTITUTE(HLOOKUP("vehicle",[1]pl!$C:$C,pos!C8),"-","_")),[2]VI3!$A:$A,0)),)</f>
        <v>0.50543574009237824</v>
      </c>
      <c r="D7" s="9">
        <f>IFERROR(HLOOKUP("w",[2]VI3!$F:$F,MATCH(LOWER(SUBSTITUTE(HLOOKUP("vehicle",[1]pl!$C:$C,pos!D8),"-","_")),[2]VI3!$A:$A,0)) / HLOOKUP("b",[2]VI3!$E:$E,MATCH(LOWER(SUBSTITUTE(HLOOKUP("vehicle",[1]pl!$C:$C,pos!D8),"-","_")),[2]VI3!$A:$A,0)),)</f>
        <v>0.49483953619230792</v>
      </c>
      <c r="E7" s="9">
        <f>IFERROR(HLOOKUP("w",[2]VI3!$F:$F,MATCH(LOWER(SUBSTITUTE(HLOOKUP("vehicle",[1]pl!$C:$C,pos!E8),"-","_")),[2]VI3!$A:$A,0)) / HLOOKUP("b",[2]VI3!$E:$E,MATCH(LOWER(SUBSTITUTE(HLOOKUP("vehicle",[1]pl!$C:$C,pos!E8),"-","_")),[2]VI3!$A:$A,0)),)</f>
        <v>0.49656075003704103</v>
      </c>
      <c r="F7" s="9">
        <f>IFERROR(HLOOKUP("w",[2]VI3!$F:$F,MATCH(LOWER(SUBSTITUTE(HLOOKUP("vehicle",[1]pl!$C:$C,pos!F8),"-","_")),[2]VI3!$A:$A,0)) / HLOOKUP("b",[2]VI3!$E:$E,MATCH(LOWER(SUBSTITUTE(HLOOKUP("vehicle",[1]pl!$C:$C,pos!F8),"-","_")),[2]VI3!$A:$A,0)),)</f>
        <v>0.49526090682786023</v>
      </c>
      <c r="G7" s="9">
        <f>IFERROR(HLOOKUP("w",[2]VI3!$F:$F,MATCH(LOWER(SUBSTITUTE(HLOOKUP("vehicle",[1]pl!$C:$C,pos!G8),"-","_")),[2]VI3!$A:$A,0)) / HLOOKUP("b",[2]VI3!$E:$E,MATCH(LOWER(SUBSTITUTE(HLOOKUP("vehicle",[1]pl!$C:$C,pos!G8),"-","_")),[2]VI3!$A:$A,0)),)</f>
        <v>0.47909462747623577</v>
      </c>
      <c r="H7" s="9">
        <f>IFERROR(HLOOKUP("w",[2]VI3!$F:$F,MATCH(LOWER(SUBSTITUTE(HLOOKUP("vehicle",[1]pl!$C:$C,pos!H8),"-","_")),[2]VI3!$A:$A,0)) / HLOOKUP("b",[2]VI3!$E:$E,MATCH(LOWER(SUBSTITUTE(HLOOKUP("vehicle",[1]pl!$C:$C,pos!H8),"-","_")),[2]VI3!$A:$A,0)),)</f>
        <v>0.49121633535204151</v>
      </c>
      <c r="I7" s="9">
        <f>IFERROR(HLOOKUP("w",[2]VI3!$F:$F,MATCH(LOWER(SUBSTITUTE(HLOOKUP("vehicle",[1]pl!$C:$C,pos!I8),"-","_")),[2]VI3!$A:$A,0)) / HLOOKUP("b",[2]VI3!$E:$E,MATCH(LOWER(SUBSTITUTE(HLOOKUP("vehicle",[1]pl!$C:$C,pos!I8),"-","_")),[2]VI3!$A:$A,0)),)</f>
        <v>0.5167070664353649</v>
      </c>
      <c r="J7" s="9">
        <f>IFERROR(HLOOKUP("w",[2]VI3!$F:$F,MATCH(LOWER(SUBSTITUTE(HLOOKUP("vehicle",[1]pl!$C:$C,pos!J8),"-","_")),[2]VI3!$A:$A,0)) / HLOOKUP("b",[2]VI3!$E:$E,MATCH(LOWER(SUBSTITUTE(HLOOKUP("vehicle",[1]pl!$C:$C,pos!J8),"-","_")),[2]VI3!$A:$A,0)),)</f>
        <v>0.48896296957930768</v>
      </c>
      <c r="K7" s="9">
        <f>IFERROR(HLOOKUP("w",[2]VI3!$F:$F,MATCH(LOWER(SUBSTITUTE(HLOOKUP("vehicle",[1]pl!$C:$C,pos!K8),"-","_")),[2]VI3!$A:$A,0)) / HLOOKUP("b",[2]VI3!$E:$E,MATCH(LOWER(SUBSTITUTE(HLOOKUP("vehicle",[1]pl!$C:$C,pos!K8),"-","_")),[2]VI3!$A:$A,0)),)</f>
        <v>0.50692446709550787</v>
      </c>
      <c r="L7" s="9">
        <f>IFERROR(HLOOKUP("w",[2]VI3!$F:$F,MATCH(LOWER(SUBSTITUTE(HLOOKUP("vehicle",[1]pl!$C:$C,pos!L8),"-","_")),[2]VI3!$A:$A,0)) / HLOOKUP("b",[2]VI3!$E:$E,MATCH(LOWER(SUBSTITUTE(HLOOKUP("vehicle",[1]pl!$C:$C,pos!L8),"-","_")),[2]VI3!$A:$A,0)),)</f>
        <v>0.49731584407020024</v>
      </c>
      <c r="M7" s="9">
        <f>IFERROR(HLOOKUP("w",[2]VI3!$F:$F,MATCH(LOWER(SUBSTITUTE(HLOOKUP("vehicle",[1]pl!$C:$C,pos!M8),"-","_")),[2]VI3!$A:$A,0)) / HLOOKUP("b",[2]VI3!$E:$E,MATCH(LOWER(SUBSTITUTE(HLOOKUP("vehicle",[1]pl!$C:$C,pos!M8),"-","_")),[2]VI3!$A:$A,0)),)</f>
        <v>0.48302372484626521</v>
      </c>
      <c r="N7" s="9">
        <f>IFERROR(HLOOKUP("w",[2]VI3!$F:$F,MATCH(LOWER(SUBSTITUTE(HLOOKUP("vehicle",[1]pl!$C:$C,pos!N8),"-","_")),[2]VI3!$A:$A,0)) / HLOOKUP("b",[2]VI3!$E:$E,MATCH(LOWER(SUBSTITUTE(HLOOKUP("vehicle",[1]pl!$C:$C,pos!N8),"-","_")),[2]VI3!$A:$A,0)),)</f>
        <v>0.48060682635016627</v>
      </c>
      <c r="O7" s="9">
        <f>IFERROR(HLOOKUP("w",[2]VI3!$F:$F,MATCH(LOWER(SUBSTITUTE(HLOOKUP("vehicle",[1]pl!$C:$C,pos!O8),"-","_")),[2]VI3!$A:$A,0)) / HLOOKUP("b",[2]VI3!$E:$E,MATCH(LOWER(SUBSTITUTE(HLOOKUP("vehicle",[1]pl!$C:$C,pos!O8),"-","_")),[2]VI3!$A:$A,0)),)</f>
        <v>0.51847652396390798</v>
      </c>
      <c r="P7" s="9"/>
      <c r="Q7" s="9">
        <f>IFERROR(HLOOKUP("w",[2]VI3!$F:$F,MATCH(LOWER(SUBSTITUTE(HLOOKUP("vehicle",[1]pl!$C:$C,pos!Q8),"-","_")),[2]VI3!$A:$A,0)) / HLOOKUP("b",[2]VI3!$E:$E,MATCH(LOWER(SUBSTITUTE(HLOOKUP("vehicle",[1]pl!$C:$C,pos!Q8),"-","_")),[2]VI3!$A:$A,0)),)</f>
        <v>0.51058205871977036</v>
      </c>
      <c r="R7" s="9">
        <f>IFERROR(HLOOKUP("w",[2]VI3!$F:$F,MATCH(LOWER(SUBSTITUTE(HLOOKUP("vehicle",[1]pl!$C:$C,pos!R8),"-","_")),[2]VI3!$A:$A,0)) / HLOOKUP("b",[2]VI3!$E:$E,MATCH(LOWER(SUBSTITUTE(HLOOKUP("vehicle",[1]pl!$C:$C,pos!R8),"-","_")),[2]VI3!$A:$A,0)),)</f>
        <v>0.5167070664353649</v>
      </c>
      <c r="S7" s="9">
        <f>IFERROR(HLOOKUP("w",[2]VI3!$F:$F,MATCH(LOWER(SUBSTITUTE(HLOOKUP("vehicle",[1]pl!$C:$C,pos!S8),"-","_")),[2]VI3!$A:$A,0)) / HLOOKUP("b",[2]VI3!$E:$E,MATCH(LOWER(SUBSTITUTE(HLOOKUP("vehicle",[1]pl!$C:$C,pos!S8),"-","_")),[2]VI3!$A:$A,0)),)</f>
        <v>0.49656075003704103</v>
      </c>
      <c r="T7" s="9">
        <f>IFERROR(HLOOKUP("w",[2]VI3!$F:$F,MATCH(LOWER(SUBSTITUTE(HLOOKUP("vehicle",[1]pl!$C:$C,pos!T8),"-","_")),[2]VI3!$A:$A,0)) / HLOOKUP("b",[2]VI3!$E:$E,MATCH(LOWER(SUBSTITUTE(HLOOKUP("vehicle",[1]pl!$C:$C,pos!T8),"-","_")),[2]VI3!$A:$A,0)),)</f>
        <v>0.47909462747623577</v>
      </c>
      <c r="U7" s="9">
        <f>IFERROR(HLOOKUP("w",[2]VI3!$F:$F,MATCH(LOWER(SUBSTITUTE(HLOOKUP("vehicle",[1]pl!$C:$C,pos!U8),"-","_")),[2]VI3!$A:$A,0)) / HLOOKUP("b",[2]VI3!$E:$E,MATCH(LOWER(SUBSTITUTE(HLOOKUP("vehicle",[1]pl!$C:$C,pos!U8),"-","_")),[2]VI3!$A:$A,0)),)</f>
        <v>0.49121633535204151</v>
      </c>
      <c r="V7" s="9">
        <f>IFERROR(HLOOKUP("w",[2]VI3!$F:$F,MATCH(LOWER(SUBSTITUTE(HLOOKUP("vehicle",[1]pl!$C:$C,pos!V8),"-","_")),[2]VI3!$A:$A,0)) / HLOOKUP("b",[2]VI3!$E:$E,MATCH(LOWER(SUBSTITUTE(HLOOKUP("vehicle",[1]pl!$C:$C,pos!V8),"-","_")),[2]VI3!$A:$A,0)),)</f>
        <v>0.49769359147341857</v>
      </c>
      <c r="W7" s="9">
        <f>IFERROR(HLOOKUP("w",[2]VI3!$F:$F,MATCH(LOWER(SUBSTITUTE(HLOOKUP("vehicle",[1]pl!$C:$C,pos!W8),"-","_")),[2]VI3!$A:$A,0)) / HLOOKUP("b",[2]VI3!$E:$E,MATCH(LOWER(SUBSTITUTE(HLOOKUP("vehicle",[1]pl!$C:$C,pos!W8),"-","_")),[2]VI3!$A:$A,0)),)</f>
        <v>0.49644161573350687</v>
      </c>
      <c r="X7" s="9">
        <f>IFERROR(HLOOKUP("w",[2]VI3!$F:$F,MATCH(LOWER(SUBSTITUTE(HLOOKUP("vehicle",[1]pl!$C:$C,pos!X8),"-","_")),[2]VI3!$A:$A,0)) / HLOOKUP("b",[2]VI3!$E:$E,MATCH(LOWER(SUBSTITUTE(HLOOKUP("vehicle",[1]pl!$C:$C,pos!X8),"-","_")),[2]VI3!$A:$A,0)),)</f>
        <v>0.49121633535204151</v>
      </c>
      <c r="Y7" s="9">
        <f>IFERROR(HLOOKUP("w",[2]VI3!$F:$F,MATCH(LOWER(SUBSTITUTE(HLOOKUP("vehicle",[1]pl!$C:$C,pos!Y8),"-","_")),[2]VI3!$A:$A,0)) / HLOOKUP("b",[2]VI3!$E:$E,MATCH(LOWER(SUBSTITUTE(HLOOKUP("vehicle",[1]pl!$C:$C,pos!Y8),"-","_")),[2]VI3!$A:$A,0)),)</f>
        <v>0.48743951028550042</v>
      </c>
      <c r="Z7" s="9">
        <f>IFERROR(HLOOKUP("w",[2]VI3!$F:$F,MATCH(LOWER(SUBSTITUTE(HLOOKUP("vehicle",[1]pl!$C:$C,pos!Z8),"-","_")),[2]VI3!$A:$A,0)) / HLOOKUP("b",[2]VI3!$E:$E,MATCH(LOWER(SUBSTITUTE(HLOOKUP("vehicle",[1]pl!$C:$C,pos!Z8),"-","_")),[2]VI3!$A:$A,0)),)</f>
        <v>0.49872331813862281</v>
      </c>
      <c r="AA7" s="9">
        <f>IFERROR(HLOOKUP("w",[2]VI3!$F:$F,MATCH(LOWER(SUBSTITUTE(HLOOKUP("vehicle",[1]pl!$C:$C,pos!AA8),"-","_")),[2]VI3!$A:$A,0)) / HLOOKUP("b",[2]VI3!$E:$E,MATCH(LOWER(SUBSTITUTE(HLOOKUP("vehicle",[1]pl!$C:$C,pos!AA8),"-","_")),[2]VI3!$A:$A,0)),)</f>
        <v>0.48896296957930768</v>
      </c>
      <c r="AB7" s="9">
        <f>IFERROR(HLOOKUP("w",[2]VI3!$F:$F,MATCH(LOWER(SUBSTITUTE(HLOOKUP("vehicle",[1]pl!$C:$C,pos!AB8),"-","_")),[2]VI3!$A:$A,0)) / HLOOKUP("b",[2]VI3!$E:$E,MATCH(LOWER(SUBSTITUTE(HLOOKUP("vehicle",[1]pl!$C:$C,pos!AB8),"-","_")),[2]VI3!$A:$A,0)),)</f>
        <v>0.48060682635016627</v>
      </c>
      <c r="AC7" s="9">
        <f>IFERROR(HLOOKUP("w",[2]VI3!$F:$F,MATCH(LOWER(SUBSTITUTE(HLOOKUP("vehicle",[1]pl!$C:$C,pos!AC8),"-","_")),[2]VI3!$A:$A,0)) / HLOOKUP("b",[2]VI3!$E:$E,MATCH(LOWER(SUBSTITUTE(HLOOKUP("vehicle",[1]pl!$C:$C,pos!AC8),"-","_")),[2]VI3!$A:$A,0)),)</f>
        <v>0.50257899408970841</v>
      </c>
      <c r="AD7" s="9">
        <f>IFERROR(HLOOKUP("w",[2]VI3!$F:$F,MATCH(LOWER(SUBSTITUTE(HLOOKUP("vehicle",[1]pl!$C:$C,pos!AD8),"-","_")),[2]VI3!$A:$A,0)) / HLOOKUP("b",[2]VI3!$E:$E,MATCH(LOWER(SUBSTITUTE(HLOOKUP("vehicle",[1]pl!$C:$C,pos!AD8),"-","_")),[2]VI3!$A:$A,0)),)</f>
        <v>0.48060682635016627</v>
      </c>
      <c r="AE7" s="9">
        <f>IFERROR(HLOOKUP("w",[2]VI3!$F:$F,MATCH(LOWER(SUBSTITUTE(HLOOKUP("vehicle",[1]pl!$C:$C,pos!AE8),"-","_")),[2]VI3!$A:$A,0)) / HLOOKUP("b",[2]VI3!$E:$E,MATCH(LOWER(SUBSTITUTE(HLOOKUP("vehicle",[1]pl!$C:$C,pos!AE8),"-","_")),[2]VI3!$A:$A,0)),)</f>
        <v>0.48059446497890895</v>
      </c>
    </row>
    <row r="8" spans="1:31" x14ac:dyDescent="0.25">
      <c r="A8" s="9">
        <f>IFERROR(HLOOKUP("w",[2]VI3!$F:$F,MATCH(LOWER(SUBSTITUTE(HLOOKUP("vehicle",[1]pl!$C:$C,pos!A9),"-","_")),[2]VI3!$A:$A,0)) / HLOOKUP("b",[2]VI3!$E:$E,MATCH(LOWER(SUBSTITUTE(HLOOKUP("vehicle",[1]pl!$C:$C,pos!A9),"-","_")),[2]VI3!$A:$A,0)),)</f>
        <v>0.48992795630892771</v>
      </c>
      <c r="B8" s="9">
        <f>IFERROR(HLOOKUP("w",[2]VI3!$F:$F,MATCH(LOWER(SUBSTITUTE(HLOOKUP("vehicle",[1]pl!$C:$C,pos!B9),"-","_")),[2]VI3!$A:$A,0)) / HLOOKUP("b",[2]VI3!$E:$E,MATCH(LOWER(SUBSTITUTE(HLOOKUP("vehicle",[1]pl!$C:$C,pos!B9),"-","_")),[2]VI3!$A:$A,0)),)</f>
        <v>0.47904513929470205</v>
      </c>
      <c r="C8" s="9">
        <f>IFERROR(HLOOKUP("w",[2]VI3!$F:$F,MATCH(LOWER(SUBSTITUTE(HLOOKUP("vehicle",[1]pl!$C:$C,pos!C9),"-","_")),[2]VI3!$A:$A,0)) / HLOOKUP("b",[2]VI3!$E:$E,MATCH(LOWER(SUBSTITUTE(HLOOKUP("vehicle",[1]pl!$C:$C,pos!C9),"-","_")),[2]VI3!$A:$A,0)),)</f>
        <v>0.49656075003704103</v>
      </c>
      <c r="D8" s="9">
        <f>IFERROR(HLOOKUP("w",[2]VI3!$F:$F,MATCH(LOWER(SUBSTITUTE(HLOOKUP("vehicle",[1]pl!$C:$C,pos!D9),"-","_")),[2]VI3!$A:$A,0)) / HLOOKUP("b",[2]VI3!$E:$E,MATCH(LOWER(SUBSTITUTE(HLOOKUP("vehicle",[1]pl!$C:$C,pos!D9),"-","_")),[2]VI3!$A:$A,0)),)</f>
        <v>0.5167070664353649</v>
      </c>
      <c r="E8" s="9">
        <f>IFERROR(HLOOKUP("w",[2]VI3!$F:$F,MATCH(LOWER(SUBSTITUTE(HLOOKUP("vehicle",[1]pl!$C:$C,pos!E9),"-","_")),[2]VI3!$A:$A,0)) / HLOOKUP("b",[2]VI3!$E:$E,MATCH(LOWER(SUBSTITUTE(HLOOKUP("vehicle",[1]pl!$C:$C,pos!E9),"-","_")),[2]VI3!$A:$A,0)),)</f>
        <v>0.49644161573350687</v>
      </c>
      <c r="F8" s="9">
        <f>IFERROR(HLOOKUP("w",[2]VI3!$F:$F,MATCH(LOWER(SUBSTITUTE(HLOOKUP("vehicle",[1]pl!$C:$C,pos!F9),"-","_")),[2]VI3!$A:$A,0)) / HLOOKUP("b",[2]VI3!$E:$E,MATCH(LOWER(SUBSTITUTE(HLOOKUP("vehicle",[1]pl!$C:$C,pos!F9),"-","_")),[2]VI3!$A:$A,0)),)</f>
        <v>0.49121633535204151</v>
      </c>
      <c r="G8" s="9">
        <f>IFERROR(HLOOKUP("w",[2]VI3!$F:$F,MATCH(LOWER(SUBSTITUTE(HLOOKUP("vehicle",[1]pl!$C:$C,pos!G9),"-","_")),[2]VI3!$A:$A,0)) / HLOOKUP("b",[2]VI3!$E:$E,MATCH(LOWER(SUBSTITUTE(HLOOKUP("vehicle",[1]pl!$C:$C,pos!G9),"-","_")),[2]VI3!$A:$A,0)),)</f>
        <v>0.50543574009237824</v>
      </c>
      <c r="H8" s="9">
        <f>IFERROR(HLOOKUP("w",[2]VI3!$F:$F,MATCH(LOWER(SUBSTITUTE(HLOOKUP("vehicle",[1]pl!$C:$C,pos!H9),"-","_")),[2]VI3!$A:$A,0)) / HLOOKUP("b",[2]VI3!$E:$E,MATCH(LOWER(SUBSTITUTE(HLOOKUP("vehicle",[1]pl!$C:$C,pos!H9),"-","_")),[2]VI3!$A:$A,0)),)</f>
        <v>0.49121633535204151</v>
      </c>
      <c r="I8" s="9">
        <f>IFERROR(HLOOKUP("w",[2]VI3!$F:$F,MATCH(LOWER(SUBSTITUTE(HLOOKUP("vehicle",[1]pl!$C:$C,pos!I9),"-","_")),[2]VI3!$A:$A,0)) / HLOOKUP("b",[2]VI3!$E:$E,MATCH(LOWER(SUBSTITUTE(HLOOKUP("vehicle",[1]pl!$C:$C,pos!I9),"-","_")),[2]VI3!$A:$A,0)),)</f>
        <v>0.49121633535204151</v>
      </c>
      <c r="J8" s="9">
        <f>IFERROR(HLOOKUP("w",[2]VI3!$F:$F,MATCH(LOWER(SUBSTITUTE(HLOOKUP("vehicle",[1]pl!$C:$C,pos!J9),"-","_")),[2]VI3!$A:$A,0)) / HLOOKUP("b",[2]VI3!$E:$E,MATCH(LOWER(SUBSTITUTE(HLOOKUP("vehicle",[1]pl!$C:$C,pos!J9),"-","_")),[2]VI3!$A:$A,0)),)</f>
        <v>0.4798568796637428</v>
      </c>
      <c r="K8" s="9">
        <f>IFERROR(HLOOKUP("w",[2]VI3!$F:$F,MATCH(LOWER(SUBSTITUTE(HLOOKUP("vehicle",[1]pl!$C:$C,pos!K9),"-","_")),[2]VI3!$A:$A,0)) / HLOOKUP("b",[2]VI3!$E:$E,MATCH(LOWER(SUBSTITUTE(HLOOKUP("vehicle",[1]pl!$C:$C,pos!K9),"-","_")),[2]VI3!$A:$A,0)),)</f>
        <v>0.47892570133863432</v>
      </c>
      <c r="L8" s="9">
        <f>IFERROR(HLOOKUP("w",[2]VI3!$F:$F,MATCH(LOWER(SUBSTITUTE(HLOOKUP("vehicle",[1]pl!$C:$C,pos!L9),"-","_")),[2]VI3!$A:$A,0)) / HLOOKUP("b",[2]VI3!$E:$E,MATCH(LOWER(SUBSTITUTE(HLOOKUP("vehicle",[1]pl!$C:$C,pos!L9),"-","_")),[2]VI3!$A:$A,0)),)</f>
        <v>0.48929289036489898</v>
      </c>
      <c r="M8" s="9">
        <f>IFERROR(HLOOKUP("w",[2]VI3!$F:$F,MATCH(LOWER(SUBSTITUTE(HLOOKUP("vehicle",[1]pl!$C:$C,pos!M9),"-","_")),[2]VI3!$A:$A,0)) / HLOOKUP("b",[2]VI3!$E:$E,MATCH(LOWER(SUBSTITUTE(HLOOKUP("vehicle",[1]pl!$C:$C,pos!M9),"-","_")),[2]VI3!$A:$A,0)),)</f>
        <v>0.48060682635016627</v>
      </c>
      <c r="N8" s="9">
        <f>IFERROR(HLOOKUP("w",[2]VI3!$F:$F,MATCH(LOWER(SUBSTITUTE(HLOOKUP("vehicle",[1]pl!$C:$C,pos!N9),"-","_")),[2]VI3!$A:$A,0)) / HLOOKUP("b",[2]VI3!$E:$E,MATCH(LOWER(SUBSTITUTE(HLOOKUP("vehicle",[1]pl!$C:$C,pos!N9),"-","_")),[2]VI3!$A:$A,0)),)</f>
        <v>0.49121633535204151</v>
      </c>
      <c r="O8" s="9">
        <f>IFERROR(HLOOKUP("w",[2]VI3!$F:$F,MATCH(LOWER(SUBSTITUTE(HLOOKUP("vehicle",[1]pl!$C:$C,pos!O9),"-","_")),[2]VI3!$A:$A,0)) / HLOOKUP("b",[2]VI3!$E:$E,MATCH(LOWER(SUBSTITUTE(HLOOKUP("vehicle",[1]pl!$C:$C,pos!O9),"-","_")),[2]VI3!$A:$A,0)),)</f>
        <v>0.5167070664353649</v>
      </c>
      <c r="P8" s="9"/>
      <c r="Q8" s="9">
        <f>IFERROR(HLOOKUP("w",[2]VI3!$F:$F,MATCH(LOWER(SUBSTITUTE(HLOOKUP("vehicle",[1]pl!$C:$C,pos!Q9),"-","_")),[2]VI3!$A:$A,0)) / HLOOKUP("b",[2]VI3!$E:$E,MATCH(LOWER(SUBSTITUTE(HLOOKUP("vehicle",[1]pl!$C:$C,pos!Q9),"-","_")),[2]VI3!$A:$A,0)),)</f>
        <v>0.51847652396390798</v>
      </c>
      <c r="R8" s="9">
        <f>IFERROR(HLOOKUP("w",[2]VI3!$F:$F,MATCH(LOWER(SUBSTITUTE(HLOOKUP("vehicle",[1]pl!$C:$C,pos!R9),"-","_")),[2]VI3!$A:$A,0)) / HLOOKUP("b",[2]VI3!$E:$E,MATCH(LOWER(SUBSTITUTE(HLOOKUP("vehicle",[1]pl!$C:$C,pos!R9),"-","_")),[2]VI3!$A:$A,0)),)</f>
        <v>0.47892570133863432</v>
      </c>
      <c r="S8" s="9">
        <f>IFERROR(HLOOKUP("w",[2]VI3!$F:$F,MATCH(LOWER(SUBSTITUTE(HLOOKUP("vehicle",[1]pl!$C:$C,pos!S9),"-","_")),[2]VI3!$A:$A,0)) / HLOOKUP("b",[2]VI3!$E:$E,MATCH(LOWER(SUBSTITUTE(HLOOKUP("vehicle",[1]pl!$C:$C,pos!S9),"-","_")),[2]VI3!$A:$A,0)),)</f>
        <v>0.49121633535204151</v>
      </c>
      <c r="T8" s="9">
        <f>IFERROR(HLOOKUP("w",[2]VI3!$F:$F,MATCH(LOWER(SUBSTITUTE(HLOOKUP("vehicle",[1]pl!$C:$C,pos!T9),"-","_")),[2]VI3!$A:$A,0)) / HLOOKUP("b",[2]VI3!$E:$E,MATCH(LOWER(SUBSTITUTE(HLOOKUP("vehicle",[1]pl!$C:$C,pos!T9),"-","_")),[2]VI3!$A:$A,0)),)</f>
        <v>0.5167070664353649</v>
      </c>
      <c r="U8" s="9">
        <f>IFERROR(HLOOKUP("w",[2]VI3!$F:$F,MATCH(LOWER(SUBSTITUTE(HLOOKUP("vehicle",[1]pl!$C:$C,pos!U9),"-","_")),[2]VI3!$A:$A,0)) / HLOOKUP("b",[2]VI3!$E:$E,MATCH(LOWER(SUBSTITUTE(HLOOKUP("vehicle",[1]pl!$C:$C,pos!U9),"-","_")),[2]VI3!$A:$A,0)),)</f>
        <v>0.49790317072017531</v>
      </c>
      <c r="V8" s="9">
        <f>IFERROR(HLOOKUP("w",[2]VI3!$F:$F,MATCH(LOWER(SUBSTITUTE(HLOOKUP("vehicle",[1]pl!$C:$C,pos!V9),"-","_")),[2]VI3!$A:$A,0)) / HLOOKUP("b",[2]VI3!$E:$E,MATCH(LOWER(SUBSTITUTE(HLOOKUP("vehicle",[1]pl!$C:$C,pos!V9),"-","_")),[2]VI3!$A:$A,0)),)</f>
        <v>0.49656075003704103</v>
      </c>
      <c r="W8" s="9">
        <f>IFERROR(HLOOKUP("w",[2]VI3!$F:$F,MATCH(LOWER(SUBSTITUTE(HLOOKUP("vehicle",[1]pl!$C:$C,pos!W9),"-","_")),[2]VI3!$A:$A,0)) / HLOOKUP("b",[2]VI3!$E:$E,MATCH(LOWER(SUBSTITUTE(HLOOKUP("vehicle",[1]pl!$C:$C,pos!W9),"-","_")),[2]VI3!$A:$A,0)),)</f>
        <v>0.48743951028550042</v>
      </c>
      <c r="X8" s="9">
        <f>IFERROR(HLOOKUP("w",[2]VI3!$F:$F,MATCH(LOWER(SUBSTITUTE(HLOOKUP("vehicle",[1]pl!$C:$C,pos!X9),"-","_")),[2]VI3!$A:$A,0)) / HLOOKUP("b",[2]VI3!$E:$E,MATCH(LOWER(SUBSTITUTE(HLOOKUP("vehicle",[1]pl!$C:$C,pos!X9),"-","_")),[2]VI3!$A:$A,0)),)</f>
        <v>0.49121633535204151</v>
      </c>
      <c r="Y8" s="9">
        <f>IFERROR(HLOOKUP("w",[2]VI3!$F:$F,MATCH(LOWER(SUBSTITUTE(HLOOKUP("vehicle",[1]pl!$C:$C,pos!Y9),"-","_")),[2]VI3!$A:$A,0)) / HLOOKUP("b",[2]VI3!$E:$E,MATCH(LOWER(SUBSTITUTE(HLOOKUP("vehicle",[1]pl!$C:$C,pos!Y9),"-","_")),[2]VI3!$A:$A,0)),)</f>
        <v>0.50543574009237824</v>
      </c>
      <c r="Z8" s="9">
        <f>IFERROR(HLOOKUP("w",[2]VI3!$F:$F,MATCH(LOWER(SUBSTITUTE(HLOOKUP("vehicle",[1]pl!$C:$C,pos!Z9),"-","_")),[2]VI3!$A:$A,0)) / HLOOKUP("b",[2]VI3!$E:$E,MATCH(LOWER(SUBSTITUTE(HLOOKUP("vehicle",[1]pl!$C:$C,pos!Z9),"-","_")),[2]VI3!$A:$A,0)),)</f>
        <v>0.50888819767161697</v>
      </c>
      <c r="AA8" s="9">
        <f>IFERROR(HLOOKUP("w",[2]VI3!$F:$F,MATCH(LOWER(SUBSTITUTE(HLOOKUP("vehicle",[1]pl!$C:$C,pos!AA9),"-","_")),[2]VI3!$A:$A,0)) / HLOOKUP("b",[2]VI3!$E:$E,MATCH(LOWER(SUBSTITUTE(HLOOKUP("vehicle",[1]pl!$C:$C,pos!AA9),"-","_")),[2]VI3!$A:$A,0)),)</f>
        <v>0.49483953619230792</v>
      </c>
      <c r="AB8" s="9">
        <f>IFERROR(HLOOKUP("w",[2]VI3!$F:$F,MATCH(LOWER(SUBSTITUTE(HLOOKUP("vehicle",[1]pl!$C:$C,pos!AB9),"-","_")),[2]VI3!$A:$A,0)) / HLOOKUP("b",[2]VI3!$E:$E,MATCH(LOWER(SUBSTITUTE(HLOOKUP("vehicle",[1]pl!$C:$C,pos!AB9),"-","_")),[2]VI3!$A:$A,0)),)</f>
        <v>0.49644161573350687</v>
      </c>
      <c r="AC8" s="9">
        <f>IFERROR(HLOOKUP("w",[2]VI3!$F:$F,MATCH(LOWER(SUBSTITUTE(HLOOKUP("vehicle",[1]pl!$C:$C,pos!AC9),"-","_")),[2]VI3!$A:$A,0)) / HLOOKUP("b",[2]VI3!$E:$E,MATCH(LOWER(SUBSTITUTE(HLOOKUP("vehicle",[1]pl!$C:$C,pos!AC9),"-","_")),[2]VI3!$A:$A,0)),)</f>
        <v>0.48689330621496002</v>
      </c>
      <c r="AD8" s="9">
        <f>IFERROR(HLOOKUP("w",[2]VI3!$F:$F,MATCH(LOWER(SUBSTITUTE(HLOOKUP("vehicle",[1]pl!$C:$C,pos!AD9),"-","_")),[2]VI3!$A:$A,0)) / HLOOKUP("b",[2]VI3!$E:$E,MATCH(LOWER(SUBSTITUTE(HLOOKUP("vehicle",[1]pl!$C:$C,pos!AD9),"-","_")),[2]VI3!$A:$A,0)),)</f>
        <v>0.4798568796637428</v>
      </c>
      <c r="AE8" s="9">
        <f>IFERROR(HLOOKUP("w",[2]VI3!$F:$F,MATCH(LOWER(SUBSTITUTE(HLOOKUP("vehicle",[1]pl!$C:$C,pos!AE9),"-","_")),[2]VI3!$A:$A,0)) / HLOOKUP("b",[2]VI3!$E:$E,MATCH(LOWER(SUBSTITUTE(HLOOKUP("vehicle",[1]pl!$C:$C,pos!AE9),"-","_")),[2]VI3!$A:$A,0)),)</f>
        <v>0.49121633535204151</v>
      </c>
    </row>
    <row r="9" spans="1:31" x14ac:dyDescent="0.25">
      <c r="A9" s="9">
        <f>IFERROR(HLOOKUP("w",[2]VI3!$F:$F,MATCH(LOWER(SUBSTITUTE(HLOOKUP("vehicle",[1]pl!$C:$C,pos!A10),"-","_")),[2]VI3!$A:$A,0)) / HLOOKUP("b",[2]VI3!$E:$E,MATCH(LOWER(SUBSTITUTE(HLOOKUP("vehicle",[1]pl!$C:$C,pos!A10),"-","_")),[2]VI3!$A:$A,0)),)</f>
        <v>0.49121633535204151</v>
      </c>
      <c r="B9" s="9">
        <f>IFERROR(HLOOKUP("w",[2]VI3!$F:$F,MATCH(LOWER(SUBSTITUTE(HLOOKUP("vehicle",[1]pl!$C:$C,pos!B10),"-","_")),[2]VI3!$A:$A,0)) / HLOOKUP("b",[2]VI3!$E:$E,MATCH(LOWER(SUBSTITUTE(HLOOKUP("vehicle",[1]pl!$C:$C,pos!B10),"-","_")),[2]VI3!$A:$A,0)),)</f>
        <v>0.48743951028550042</v>
      </c>
      <c r="C9" s="9">
        <f>IFERROR(HLOOKUP("w",[2]VI3!$F:$F,MATCH(LOWER(SUBSTITUTE(HLOOKUP("vehicle",[1]pl!$C:$C,pos!C10),"-","_")),[2]VI3!$A:$A,0)) / HLOOKUP("b",[2]VI3!$E:$E,MATCH(LOWER(SUBSTITUTE(HLOOKUP("vehicle",[1]pl!$C:$C,pos!C10),"-","_")),[2]VI3!$A:$A,0)),)</f>
        <v>0.5264578540103122</v>
      </c>
      <c r="D9" s="9">
        <f>IFERROR(HLOOKUP("w",[2]VI3!$F:$F,MATCH(LOWER(SUBSTITUTE(HLOOKUP("vehicle",[1]pl!$C:$C,pos!D10),"-","_")),[2]VI3!$A:$A,0)) / HLOOKUP("b",[2]VI3!$E:$E,MATCH(LOWER(SUBSTITUTE(HLOOKUP("vehicle",[1]pl!$C:$C,pos!D10),"-","_")),[2]VI3!$A:$A,0)),)</f>
        <v>0.48903800169252648</v>
      </c>
      <c r="E9" s="9">
        <f>IFERROR(HLOOKUP("w",[2]VI3!$F:$F,MATCH(LOWER(SUBSTITUTE(HLOOKUP("vehicle",[1]pl!$C:$C,pos!E10),"-","_")),[2]VI3!$A:$A,0)) / HLOOKUP("b",[2]VI3!$E:$E,MATCH(LOWER(SUBSTITUTE(HLOOKUP("vehicle",[1]pl!$C:$C,pos!E10),"-","_")),[2]VI3!$A:$A,0)),)</f>
        <v>0.5167070664353649</v>
      </c>
      <c r="F9" s="9">
        <f>IFERROR(HLOOKUP("w",[2]VI3!$F:$F,MATCH(LOWER(SUBSTITUTE(HLOOKUP("vehicle",[1]pl!$C:$C,pos!F10),"-","_")),[2]VI3!$A:$A,0)) / HLOOKUP("b",[2]VI3!$E:$E,MATCH(LOWER(SUBSTITUTE(HLOOKUP("vehicle",[1]pl!$C:$C,pos!F10),"-","_")),[2]VI3!$A:$A,0)),)</f>
        <v>0.50543574009237824</v>
      </c>
      <c r="G9" s="9">
        <f>IFERROR(HLOOKUP("w",[2]VI3!$F:$F,MATCH(LOWER(SUBSTITUTE(HLOOKUP("vehicle",[1]pl!$C:$C,pos!G10),"-","_")),[2]VI3!$A:$A,0)) / HLOOKUP("b",[2]VI3!$E:$E,MATCH(LOWER(SUBSTITUTE(HLOOKUP("vehicle",[1]pl!$C:$C,pos!G10),"-","_")),[2]VI3!$A:$A,0)),)</f>
        <v>0.49526090682786023</v>
      </c>
      <c r="H9" s="9">
        <f>IFERROR(HLOOKUP("w",[2]VI3!$F:$F,MATCH(LOWER(SUBSTITUTE(HLOOKUP("vehicle",[1]pl!$C:$C,pos!H10),"-","_")),[2]VI3!$A:$A,0)) / HLOOKUP("b",[2]VI3!$E:$E,MATCH(LOWER(SUBSTITUTE(HLOOKUP("vehicle",[1]pl!$C:$C,pos!H10),"-","_")),[2]VI3!$A:$A,0)),)</f>
        <v>0.49656075003704103</v>
      </c>
      <c r="I9" s="9">
        <f>IFERROR(HLOOKUP("w",[2]VI3!$F:$F,MATCH(LOWER(SUBSTITUTE(HLOOKUP("vehicle",[1]pl!$C:$C,pos!I10),"-","_")),[2]VI3!$A:$A,0)) / HLOOKUP("b",[2]VI3!$E:$E,MATCH(LOWER(SUBSTITUTE(HLOOKUP("vehicle",[1]pl!$C:$C,pos!I10),"-","_")),[2]VI3!$A:$A,0)),)</f>
        <v>0.47892570133863432</v>
      </c>
      <c r="J9" s="9">
        <f>IFERROR(HLOOKUP("w",[2]VI3!$F:$F,MATCH(LOWER(SUBSTITUTE(HLOOKUP("vehicle",[1]pl!$C:$C,pos!J10),"-","_")),[2]VI3!$A:$A,0)) / HLOOKUP("b",[2]VI3!$E:$E,MATCH(LOWER(SUBSTITUTE(HLOOKUP("vehicle",[1]pl!$C:$C,pos!J10),"-","_")),[2]VI3!$A:$A,0)),)</f>
        <v>0.51058205871977036</v>
      </c>
      <c r="K9" s="9">
        <f>IFERROR(HLOOKUP("w",[2]VI3!$F:$F,MATCH(LOWER(SUBSTITUTE(HLOOKUP("vehicle",[1]pl!$C:$C,pos!K10),"-","_")),[2]VI3!$A:$A,0)) / HLOOKUP("b",[2]VI3!$E:$E,MATCH(LOWER(SUBSTITUTE(HLOOKUP("vehicle",[1]pl!$C:$C,pos!K10),"-","_")),[2]VI3!$A:$A,0)),)</f>
        <v>0.50248848516014832</v>
      </c>
      <c r="L9" s="9">
        <f>IFERROR(HLOOKUP("w",[2]VI3!$F:$F,MATCH(LOWER(SUBSTITUTE(HLOOKUP("vehicle",[1]pl!$C:$C,pos!L10),"-","_")),[2]VI3!$A:$A,0)) / HLOOKUP("b",[2]VI3!$E:$E,MATCH(LOWER(SUBSTITUTE(HLOOKUP("vehicle",[1]pl!$C:$C,pos!L10),"-","_")),[2]VI3!$A:$A,0)),)</f>
        <v>0.49526090682786023</v>
      </c>
      <c r="M9" s="9">
        <f>IFERROR(HLOOKUP("w",[2]VI3!$F:$F,MATCH(LOWER(SUBSTITUTE(HLOOKUP("vehicle",[1]pl!$C:$C,pos!M10),"-","_")),[2]VI3!$A:$A,0)) / HLOOKUP("b",[2]VI3!$E:$E,MATCH(LOWER(SUBSTITUTE(HLOOKUP("vehicle",[1]pl!$C:$C,pos!M10),"-","_")),[2]VI3!$A:$A,0)),)</f>
        <v>0.49731584407020024</v>
      </c>
      <c r="N9" s="9">
        <f>IFERROR(HLOOKUP("w",[2]VI3!$F:$F,MATCH(LOWER(SUBSTITUTE(HLOOKUP("vehicle",[1]pl!$C:$C,pos!N10),"-","_")),[2]VI3!$A:$A,0)) / HLOOKUP("b",[2]VI3!$E:$E,MATCH(LOWER(SUBSTITUTE(HLOOKUP("vehicle",[1]pl!$C:$C,pos!N10),"-","_")),[2]VI3!$A:$A,0)),)</f>
        <v>0.48060682635016627</v>
      </c>
      <c r="O9" s="9">
        <f>IFERROR(HLOOKUP("w",[2]VI3!$F:$F,MATCH(LOWER(SUBSTITUTE(HLOOKUP("vehicle",[1]pl!$C:$C,pos!O10),"-","_")),[2]VI3!$A:$A,0)) / HLOOKUP("b",[2]VI3!$E:$E,MATCH(LOWER(SUBSTITUTE(HLOOKUP("vehicle",[1]pl!$C:$C,pos!O10),"-","_")),[2]VI3!$A:$A,0)),)</f>
        <v>0.49644161573350687</v>
      </c>
      <c r="P9" s="9"/>
      <c r="Q9" s="9">
        <f>IFERROR(HLOOKUP("w",[2]VI3!$F:$F,MATCH(LOWER(SUBSTITUTE(HLOOKUP("vehicle",[1]pl!$C:$C,pos!Q10),"-","_")),[2]VI3!$A:$A,0)) / HLOOKUP("b",[2]VI3!$E:$E,MATCH(LOWER(SUBSTITUTE(HLOOKUP("vehicle",[1]pl!$C:$C,pos!Q10),"-","_")),[2]VI3!$A:$A,0)),)</f>
        <v>0.49644161573350687</v>
      </c>
      <c r="R9" s="9">
        <f>IFERROR(HLOOKUP("w",[2]VI3!$F:$F,MATCH(LOWER(SUBSTITUTE(HLOOKUP("vehicle",[1]pl!$C:$C,pos!R10),"-","_")),[2]VI3!$A:$A,0)) / HLOOKUP("b",[2]VI3!$E:$E,MATCH(LOWER(SUBSTITUTE(HLOOKUP("vehicle",[1]pl!$C:$C,pos!R10),"-","_")),[2]VI3!$A:$A,0)),)</f>
        <v>0.48595643353108103</v>
      </c>
      <c r="S9" s="9">
        <f>IFERROR(HLOOKUP("w",[2]VI3!$F:$F,MATCH(LOWER(SUBSTITUTE(HLOOKUP("vehicle",[1]pl!$C:$C,pos!S10),"-","_")),[2]VI3!$A:$A,0)) / HLOOKUP("b",[2]VI3!$E:$E,MATCH(LOWER(SUBSTITUTE(HLOOKUP("vehicle",[1]pl!$C:$C,pos!S10),"-","_")),[2]VI3!$A:$A,0)),)</f>
        <v>0.47892570133863432</v>
      </c>
      <c r="T9" s="9">
        <f>IFERROR(HLOOKUP("w",[2]VI3!$F:$F,MATCH(LOWER(SUBSTITUTE(HLOOKUP("vehicle",[1]pl!$C:$C,pos!T10),"-","_")),[2]VI3!$A:$A,0)) / HLOOKUP("b",[2]VI3!$E:$E,MATCH(LOWER(SUBSTITUTE(HLOOKUP("vehicle",[1]pl!$C:$C,pos!T10),"-","_")),[2]VI3!$A:$A,0)),)</f>
        <v>0.49526090682786023</v>
      </c>
      <c r="U9" s="9">
        <f>IFERROR(HLOOKUP("w",[2]VI3!$F:$F,MATCH(LOWER(SUBSTITUTE(HLOOKUP("vehicle",[1]pl!$C:$C,pos!U10),"-","_")),[2]VI3!$A:$A,0)) / HLOOKUP("b",[2]VI3!$E:$E,MATCH(LOWER(SUBSTITUTE(HLOOKUP("vehicle",[1]pl!$C:$C,pos!U10),"-","_")),[2]VI3!$A:$A,0)),)</f>
        <v>0.49526090682786023</v>
      </c>
      <c r="V9" s="9">
        <f>IFERROR(HLOOKUP("w",[2]VI3!$F:$F,MATCH(LOWER(SUBSTITUTE(HLOOKUP("vehicle",[1]pl!$C:$C,pos!V10),"-","_")),[2]VI3!$A:$A,0)) / HLOOKUP("b",[2]VI3!$E:$E,MATCH(LOWER(SUBSTITUTE(HLOOKUP("vehicle",[1]pl!$C:$C,pos!V10),"-","_")),[2]VI3!$A:$A,0)),)</f>
        <v>0.50257899408970841</v>
      </c>
      <c r="W9" s="9">
        <f>IFERROR(HLOOKUP("w",[2]VI3!$F:$F,MATCH(LOWER(SUBSTITUTE(HLOOKUP("vehicle",[1]pl!$C:$C,pos!W10),"-","_")),[2]VI3!$A:$A,0)) / HLOOKUP("b",[2]VI3!$E:$E,MATCH(LOWER(SUBSTITUTE(HLOOKUP("vehicle",[1]pl!$C:$C,pos!W10),"-","_")),[2]VI3!$A:$A,0)),)</f>
        <v>0.47892570133863432</v>
      </c>
      <c r="X9" s="9">
        <f>IFERROR(HLOOKUP("w",[2]VI3!$F:$F,MATCH(LOWER(SUBSTITUTE(HLOOKUP("vehicle",[1]pl!$C:$C,pos!X10),"-","_")),[2]VI3!$A:$A,0)) / HLOOKUP("b",[2]VI3!$E:$E,MATCH(LOWER(SUBSTITUTE(HLOOKUP("vehicle",[1]pl!$C:$C,pos!X10),"-","_")),[2]VI3!$A:$A,0)),)</f>
        <v>0.48060682635016627</v>
      </c>
      <c r="Y9" s="9">
        <f>IFERROR(HLOOKUP("w",[2]VI3!$F:$F,MATCH(LOWER(SUBSTITUTE(HLOOKUP("vehicle",[1]pl!$C:$C,pos!Y10),"-","_")),[2]VI3!$A:$A,0)) / HLOOKUP("b",[2]VI3!$E:$E,MATCH(LOWER(SUBSTITUTE(HLOOKUP("vehicle",[1]pl!$C:$C,pos!Y10),"-","_")),[2]VI3!$A:$A,0)),)</f>
        <v>0.5167070664353649</v>
      </c>
      <c r="Z9" s="9">
        <f>IFERROR(HLOOKUP("w",[2]VI3!$F:$F,MATCH(LOWER(SUBSTITUTE(HLOOKUP("vehicle",[1]pl!$C:$C,pos!Z10),"-","_")),[2]VI3!$A:$A,0)) / HLOOKUP("b",[2]VI3!$E:$E,MATCH(LOWER(SUBSTITUTE(HLOOKUP("vehicle",[1]pl!$C:$C,pos!Z10),"-","_")),[2]VI3!$A:$A,0)),)</f>
        <v>0.49656075003704103</v>
      </c>
      <c r="AA9" s="9">
        <f>IFERROR(HLOOKUP("w",[2]VI3!$F:$F,MATCH(LOWER(SUBSTITUTE(HLOOKUP("vehicle",[1]pl!$C:$C,pos!AA10),"-","_")),[2]VI3!$A:$A,0)) / HLOOKUP("b",[2]VI3!$E:$E,MATCH(LOWER(SUBSTITUTE(HLOOKUP("vehicle",[1]pl!$C:$C,pos!AA10),"-","_")),[2]VI3!$A:$A,0)),)</f>
        <v>0.49872331813862281</v>
      </c>
      <c r="AB9" s="9">
        <f>IFERROR(HLOOKUP("w",[2]VI3!$F:$F,MATCH(LOWER(SUBSTITUTE(HLOOKUP("vehicle",[1]pl!$C:$C,pos!AB10),"-","_")),[2]VI3!$A:$A,0)) / HLOOKUP("b",[2]VI3!$E:$E,MATCH(LOWER(SUBSTITUTE(HLOOKUP("vehicle",[1]pl!$C:$C,pos!AB10),"-","_")),[2]VI3!$A:$A,0)),)</f>
        <v>0.48743951028550042</v>
      </c>
      <c r="AC9" s="9">
        <f>IFERROR(HLOOKUP("w",[2]VI3!$F:$F,MATCH(LOWER(SUBSTITUTE(HLOOKUP("vehicle",[1]pl!$C:$C,pos!AC10),"-","_")),[2]VI3!$A:$A,0)) / HLOOKUP("b",[2]VI3!$E:$E,MATCH(LOWER(SUBSTITUTE(HLOOKUP("vehicle",[1]pl!$C:$C,pos!AC10),"-","_")),[2]VI3!$A:$A,0)),)</f>
        <v>0.5167070664353649</v>
      </c>
      <c r="AD9" s="9">
        <f>IFERROR(HLOOKUP("w",[2]VI3!$F:$F,MATCH(LOWER(SUBSTITUTE(HLOOKUP("vehicle",[1]pl!$C:$C,pos!AD10),"-","_")),[2]VI3!$A:$A,0)) / HLOOKUP("b",[2]VI3!$E:$E,MATCH(LOWER(SUBSTITUTE(HLOOKUP("vehicle",[1]pl!$C:$C,pos!AD10),"-","_")),[2]VI3!$A:$A,0)),)</f>
        <v>0.49629572119298943</v>
      </c>
      <c r="AE9" s="9">
        <f>IFERROR(HLOOKUP("w",[2]VI3!$F:$F,MATCH(LOWER(SUBSTITUTE(HLOOKUP("vehicle",[1]pl!$C:$C,pos!AE10),"-","_")),[2]VI3!$A:$A,0)) / HLOOKUP("b",[2]VI3!$E:$E,MATCH(LOWER(SUBSTITUTE(HLOOKUP("vehicle",[1]pl!$C:$C,pos!AE10),"-","_")),[2]VI3!$A:$A,0)),)</f>
        <v>0.49790317072017531</v>
      </c>
    </row>
    <row r="10" spans="1:31" x14ac:dyDescent="0.25">
      <c r="A10" s="9">
        <f>IFERROR(HLOOKUP("w",[2]VI3!$F:$F,MATCH(LOWER(SUBSTITUTE(HLOOKUP("vehicle",[1]pl!$C:$C,pos!A11),"-","_")),[2]VI3!$A:$A,0)) / HLOOKUP("b",[2]VI3!$E:$E,MATCH(LOWER(SUBSTITUTE(HLOOKUP("vehicle",[1]pl!$C:$C,pos!A11),"-","_")),[2]VI3!$A:$A,0)),)</f>
        <v>0.48060682635016627</v>
      </c>
      <c r="B10" s="9">
        <f>IFERROR(HLOOKUP("w",[2]VI3!$F:$F,MATCH(LOWER(SUBSTITUTE(HLOOKUP("vehicle",[1]pl!$C:$C,pos!B11),"-","_")),[2]VI3!$A:$A,0)) / HLOOKUP("b",[2]VI3!$E:$E,MATCH(LOWER(SUBSTITUTE(HLOOKUP("vehicle",[1]pl!$C:$C,pos!B11),"-","_")),[2]VI3!$A:$A,0)),)</f>
        <v>0.49353948881655224</v>
      </c>
      <c r="C10" s="9">
        <f>IFERROR(HLOOKUP("w",[2]VI3!$F:$F,MATCH(LOWER(SUBSTITUTE(HLOOKUP("vehicle",[1]pl!$C:$C,pos!C11),"-","_")),[2]VI3!$A:$A,0)) / HLOOKUP("b",[2]VI3!$E:$E,MATCH(LOWER(SUBSTITUTE(HLOOKUP("vehicle",[1]pl!$C:$C,pos!C11),"-","_")),[2]VI3!$A:$A,0)),)</f>
        <v>0.4906254247604952</v>
      </c>
      <c r="D10" s="9">
        <f>IFERROR(HLOOKUP("w",[2]VI3!$F:$F,MATCH(LOWER(SUBSTITUTE(HLOOKUP("vehicle",[1]pl!$C:$C,pos!D11),"-","_")),[2]VI3!$A:$A,0)) / HLOOKUP("b",[2]VI3!$E:$E,MATCH(LOWER(SUBSTITUTE(HLOOKUP("vehicle",[1]pl!$C:$C,pos!D11),"-","_")),[2]VI3!$A:$A,0)),)</f>
        <v>0.49731584407020024</v>
      </c>
      <c r="E10" s="9">
        <f>IFERROR(HLOOKUP("w",[2]VI3!$F:$F,MATCH(LOWER(SUBSTITUTE(HLOOKUP("vehicle",[1]pl!$C:$C,pos!E11),"-","_")),[2]VI3!$A:$A,0)) / HLOOKUP("b",[2]VI3!$E:$E,MATCH(LOWER(SUBSTITUTE(HLOOKUP("vehicle",[1]pl!$C:$C,pos!E11),"-","_")),[2]VI3!$A:$A,0)),)</f>
        <v>0.5167070664353649</v>
      </c>
      <c r="F10" s="9">
        <f>IFERROR(HLOOKUP("w",[2]VI3!$F:$F,MATCH(LOWER(SUBSTITUTE(HLOOKUP("vehicle",[1]pl!$C:$C,pos!F11),"-","_")),[2]VI3!$A:$A,0)) / HLOOKUP("b",[2]VI3!$E:$E,MATCH(LOWER(SUBSTITUTE(HLOOKUP("vehicle",[1]pl!$C:$C,pos!F11),"-","_")),[2]VI3!$A:$A,0)),)</f>
        <v>0.59351277721809947</v>
      </c>
      <c r="G10" s="9">
        <f>IFERROR(HLOOKUP("w",[2]VI3!$F:$F,MATCH(LOWER(SUBSTITUTE(HLOOKUP("vehicle",[1]pl!$C:$C,pos!G11),"-","_")),[2]VI3!$A:$A,0)) / HLOOKUP("b",[2]VI3!$E:$E,MATCH(LOWER(SUBSTITUTE(HLOOKUP("vehicle",[1]pl!$C:$C,pos!G11),"-","_")),[2]VI3!$A:$A,0)),)</f>
        <v>0.50543574009237824</v>
      </c>
      <c r="H10" s="9">
        <f>IFERROR(HLOOKUP("w",[2]VI3!$F:$F,MATCH(LOWER(SUBSTITUTE(HLOOKUP("vehicle",[1]pl!$C:$C,pos!H11),"-","_")),[2]VI3!$A:$A,0)) / HLOOKUP("b",[2]VI3!$E:$E,MATCH(LOWER(SUBSTITUTE(HLOOKUP("vehicle",[1]pl!$C:$C,pos!H11),"-","_")),[2]VI3!$A:$A,0)),)</f>
        <v>0.49656075003704103</v>
      </c>
      <c r="I10" s="9">
        <f>IFERROR(HLOOKUP("w",[2]VI3!$F:$F,MATCH(LOWER(SUBSTITUTE(HLOOKUP("vehicle",[1]pl!$C:$C,pos!I11),"-","_")),[2]VI3!$A:$A,0)) / HLOOKUP("b",[2]VI3!$E:$E,MATCH(LOWER(SUBSTITUTE(HLOOKUP("vehicle",[1]pl!$C:$C,pos!I11),"-","_")),[2]VI3!$A:$A,0)),)</f>
        <v>0.48302372484626521</v>
      </c>
      <c r="J10" s="9">
        <f>IFERROR(HLOOKUP("w",[2]VI3!$F:$F,MATCH(LOWER(SUBSTITUTE(HLOOKUP("vehicle",[1]pl!$C:$C,pos!J11),"-","_")),[2]VI3!$A:$A,0)) / HLOOKUP("b",[2]VI3!$E:$E,MATCH(LOWER(SUBSTITUTE(HLOOKUP("vehicle",[1]pl!$C:$C,pos!J11),"-","_")),[2]VI3!$A:$A,0)),)</f>
        <v>0.48689330621496002</v>
      </c>
      <c r="K10" s="9">
        <f>IFERROR(HLOOKUP("w",[2]VI3!$F:$F,MATCH(LOWER(SUBSTITUTE(HLOOKUP("vehicle",[1]pl!$C:$C,pos!K11),"-","_")),[2]VI3!$A:$A,0)) / HLOOKUP("b",[2]VI3!$E:$E,MATCH(LOWER(SUBSTITUTE(HLOOKUP("vehicle",[1]pl!$C:$C,pos!K11),"-","_")),[2]VI3!$A:$A,0)),)</f>
        <v>0.49121633535204151</v>
      </c>
      <c r="L10" s="9">
        <f>IFERROR(HLOOKUP("w",[2]VI3!$F:$F,MATCH(LOWER(SUBSTITUTE(HLOOKUP("vehicle",[1]pl!$C:$C,pos!L11),"-","_")),[2]VI3!$A:$A,0)) / HLOOKUP("b",[2]VI3!$E:$E,MATCH(LOWER(SUBSTITUTE(HLOOKUP("vehicle",[1]pl!$C:$C,pos!L11),"-","_")),[2]VI3!$A:$A,0)),)</f>
        <v>0.48370391063961288</v>
      </c>
      <c r="M10" s="9">
        <f>IFERROR(HLOOKUP("w",[2]VI3!$F:$F,MATCH(LOWER(SUBSTITUTE(HLOOKUP("vehicle",[1]pl!$C:$C,pos!M11),"-","_")),[2]VI3!$A:$A,0)) / HLOOKUP("b",[2]VI3!$E:$E,MATCH(LOWER(SUBSTITUTE(HLOOKUP("vehicle",[1]pl!$C:$C,pos!M11),"-","_")),[2]VI3!$A:$A,0)),)</f>
        <v>0.48929289036489898</v>
      </c>
      <c r="N10" s="9">
        <f>IFERROR(HLOOKUP("w",[2]VI3!$F:$F,MATCH(LOWER(SUBSTITUTE(HLOOKUP("vehicle",[1]pl!$C:$C,pos!N11),"-","_")),[2]VI3!$A:$A,0)) / HLOOKUP("b",[2]VI3!$E:$E,MATCH(LOWER(SUBSTITUTE(HLOOKUP("vehicle",[1]pl!$C:$C,pos!N11),"-","_")),[2]VI3!$A:$A,0)),)</f>
        <v>0.49526090682786023</v>
      </c>
      <c r="O10" s="9">
        <f>IFERROR(HLOOKUP("w",[2]VI3!$F:$F,MATCH(LOWER(SUBSTITUTE(HLOOKUP("vehicle",[1]pl!$C:$C,pos!O11),"-","_")),[2]VI3!$A:$A,0)) / HLOOKUP("b",[2]VI3!$E:$E,MATCH(LOWER(SUBSTITUTE(HLOOKUP("vehicle",[1]pl!$C:$C,pos!O11),"-","_")),[2]VI3!$A:$A,0)),)</f>
        <v>0.4774421165998578</v>
      </c>
      <c r="P10" s="9"/>
      <c r="Q10" s="9">
        <f>IFERROR(HLOOKUP("w",[2]VI3!$F:$F,MATCH(LOWER(SUBSTITUTE(HLOOKUP("vehicle",[1]pl!$C:$C,pos!Q11),"-","_")),[2]VI3!$A:$A,0)) / HLOOKUP("b",[2]VI3!$E:$E,MATCH(LOWER(SUBSTITUTE(HLOOKUP("vehicle",[1]pl!$C:$C,pos!Q11),"-","_")),[2]VI3!$A:$A,0)),)</f>
        <v>0.48929289036489898</v>
      </c>
      <c r="R10" s="9">
        <f>IFERROR(HLOOKUP("w",[2]VI3!$F:$F,MATCH(LOWER(SUBSTITUTE(HLOOKUP("vehicle",[1]pl!$C:$C,pos!R11),"-","_")),[2]VI3!$A:$A,0)) / HLOOKUP("b",[2]VI3!$E:$E,MATCH(LOWER(SUBSTITUTE(HLOOKUP("vehicle",[1]pl!$C:$C,pos!R11),"-","_")),[2]VI3!$A:$A,0)),)</f>
        <v>0.48302372484626521</v>
      </c>
      <c r="S10" s="9">
        <f>IFERROR(HLOOKUP("w",[2]VI3!$F:$F,MATCH(LOWER(SUBSTITUTE(HLOOKUP("vehicle",[1]pl!$C:$C,pos!S11),"-","_")),[2]VI3!$A:$A,0)) / HLOOKUP("b",[2]VI3!$E:$E,MATCH(LOWER(SUBSTITUTE(HLOOKUP("vehicle",[1]pl!$C:$C,pos!S11),"-","_")),[2]VI3!$A:$A,0)),)</f>
        <v>0.48743951028550042</v>
      </c>
      <c r="T10" s="9">
        <f>IFERROR(HLOOKUP("w",[2]VI3!$F:$F,MATCH(LOWER(SUBSTITUTE(HLOOKUP("vehicle",[1]pl!$C:$C,pos!T11),"-","_")),[2]VI3!$A:$A,0)) / HLOOKUP("b",[2]VI3!$E:$E,MATCH(LOWER(SUBSTITUTE(HLOOKUP("vehicle",[1]pl!$C:$C,pos!T11),"-","_")),[2]VI3!$A:$A,0)),)</f>
        <v>0.48060682635016627</v>
      </c>
      <c r="U10" s="9">
        <f>IFERROR(HLOOKUP("w",[2]VI3!$F:$F,MATCH(LOWER(SUBSTITUTE(HLOOKUP("vehicle",[1]pl!$C:$C,pos!U11),"-","_")),[2]VI3!$A:$A,0)) / HLOOKUP("b",[2]VI3!$E:$E,MATCH(LOWER(SUBSTITUTE(HLOOKUP("vehicle",[1]pl!$C:$C,pos!U11),"-","_")),[2]VI3!$A:$A,0)),)</f>
        <v>0.49629572119298943</v>
      </c>
      <c r="V10" s="9">
        <f>IFERROR(HLOOKUP("w",[2]VI3!$F:$F,MATCH(LOWER(SUBSTITUTE(HLOOKUP("vehicle",[1]pl!$C:$C,pos!V11),"-","_")),[2]VI3!$A:$A,0)) / HLOOKUP("b",[2]VI3!$E:$E,MATCH(LOWER(SUBSTITUTE(HLOOKUP("vehicle",[1]pl!$C:$C,pos!V11),"-","_")),[2]VI3!$A:$A,0)),)</f>
        <v>0.47184074699337131</v>
      </c>
      <c r="W10" s="9">
        <f>IFERROR(HLOOKUP("w",[2]VI3!$F:$F,MATCH(LOWER(SUBSTITUTE(HLOOKUP("vehicle",[1]pl!$C:$C,pos!W11),"-","_")),[2]VI3!$A:$A,0)) / HLOOKUP("b",[2]VI3!$E:$E,MATCH(LOWER(SUBSTITUTE(HLOOKUP("vehicle",[1]pl!$C:$C,pos!W11),"-","_")),[2]VI3!$A:$A,0)),)</f>
        <v>0.48060682635016627</v>
      </c>
      <c r="X10" s="9">
        <f>IFERROR(HLOOKUP("w",[2]VI3!$F:$F,MATCH(LOWER(SUBSTITUTE(HLOOKUP("vehicle",[1]pl!$C:$C,pos!X11),"-","_")),[2]VI3!$A:$A,0)) / HLOOKUP("b",[2]VI3!$E:$E,MATCH(LOWER(SUBSTITUTE(HLOOKUP("vehicle",[1]pl!$C:$C,pos!X11),"-","_")),[2]VI3!$A:$A,0)),)</f>
        <v>0.49526090682786023</v>
      </c>
      <c r="Y10" s="9">
        <f>IFERROR(HLOOKUP("w",[2]VI3!$F:$F,MATCH(LOWER(SUBSTITUTE(HLOOKUP("vehicle",[1]pl!$C:$C,pos!Y11),"-","_")),[2]VI3!$A:$A,0)) / HLOOKUP("b",[2]VI3!$E:$E,MATCH(LOWER(SUBSTITUTE(HLOOKUP("vehicle",[1]pl!$C:$C,pos!Y11),"-","_")),[2]VI3!$A:$A,0)),)</f>
        <v>0.48929289036489898</v>
      </c>
      <c r="Z10" s="9">
        <f>IFERROR(HLOOKUP("w",[2]VI3!$F:$F,MATCH(LOWER(SUBSTITUTE(HLOOKUP("vehicle",[1]pl!$C:$C,pos!Z11),"-","_")),[2]VI3!$A:$A,0)) / HLOOKUP("b",[2]VI3!$E:$E,MATCH(LOWER(SUBSTITUTE(HLOOKUP("vehicle",[1]pl!$C:$C,pos!Z11),"-","_")),[2]VI3!$A:$A,0)),)</f>
        <v>0.49121633535204151</v>
      </c>
      <c r="AA10" s="9">
        <f>IFERROR(HLOOKUP("w",[2]VI3!$F:$F,MATCH(LOWER(SUBSTITUTE(HLOOKUP("vehicle",[1]pl!$C:$C,pos!AA11),"-","_")),[2]VI3!$A:$A,0)) / HLOOKUP("b",[2]VI3!$E:$E,MATCH(LOWER(SUBSTITUTE(HLOOKUP("vehicle",[1]pl!$C:$C,pos!AA11),"-","_")),[2]VI3!$A:$A,0)),)</f>
        <v>0.47427823599626751</v>
      </c>
      <c r="AB10" s="9">
        <f>IFERROR(HLOOKUP("w",[2]VI3!$F:$F,MATCH(LOWER(SUBSTITUTE(HLOOKUP("vehicle",[1]pl!$C:$C,pos!AB11),"-","_")),[2]VI3!$A:$A,0)) / HLOOKUP("b",[2]VI3!$E:$E,MATCH(LOWER(SUBSTITUTE(HLOOKUP("vehicle",[1]pl!$C:$C,pos!AB11),"-","_")),[2]VI3!$A:$A,0)),)</f>
        <v>0.50692446709550787</v>
      </c>
      <c r="AC10" s="9">
        <f>IFERROR(HLOOKUP("w",[2]VI3!$F:$F,MATCH(LOWER(SUBSTITUTE(HLOOKUP("vehicle",[1]pl!$C:$C,pos!AC11),"-","_")),[2]VI3!$A:$A,0)) / HLOOKUP("b",[2]VI3!$E:$E,MATCH(LOWER(SUBSTITUTE(HLOOKUP("vehicle",[1]pl!$C:$C,pos!AC11),"-","_")),[2]VI3!$A:$A,0)),)</f>
        <v>0.47688409089273792</v>
      </c>
      <c r="AD10" s="9">
        <f>IFERROR(HLOOKUP("w",[2]VI3!$F:$F,MATCH(LOWER(SUBSTITUTE(HLOOKUP("vehicle",[1]pl!$C:$C,pos!AD11),"-","_")),[2]VI3!$A:$A,0)) / HLOOKUP("b",[2]VI3!$E:$E,MATCH(LOWER(SUBSTITUTE(HLOOKUP("vehicle",[1]pl!$C:$C,pos!AD11),"-","_")),[2]VI3!$A:$A,0)),)</f>
        <v>0.49526090682786023</v>
      </c>
      <c r="AE10" s="9">
        <f>IFERROR(HLOOKUP("w",[2]VI3!$F:$F,MATCH(LOWER(SUBSTITUTE(HLOOKUP("vehicle",[1]pl!$C:$C,pos!AE11),"-","_")),[2]VI3!$A:$A,0)) / HLOOKUP("b",[2]VI3!$E:$E,MATCH(LOWER(SUBSTITUTE(HLOOKUP("vehicle",[1]pl!$C:$C,pos!AE11),"-","_")),[2]VI3!$A:$A,0)),)</f>
        <v>0.49121633535204151</v>
      </c>
    </row>
    <row r="11" spans="1:31" x14ac:dyDescent="0.25">
      <c r="A11" s="9">
        <f>IFERROR(HLOOKUP("w",[2]VI3!$F:$F,MATCH(LOWER(SUBSTITUTE(HLOOKUP("vehicle",[1]pl!$C:$C,pos!A12),"-","_")),[2]VI3!$A:$A,0)) / HLOOKUP("b",[2]VI3!$E:$E,MATCH(LOWER(SUBSTITUTE(HLOOKUP("vehicle",[1]pl!$C:$C,pos!A12),"-","_")),[2]VI3!$A:$A,0)),)</f>
        <v>0.5167070664353649</v>
      </c>
      <c r="B11" s="9">
        <f>IFERROR(HLOOKUP("w",[2]VI3!$F:$F,MATCH(LOWER(SUBSTITUTE(HLOOKUP("vehicle",[1]pl!$C:$C,pos!B12),"-","_")),[2]VI3!$A:$A,0)) / HLOOKUP("b",[2]VI3!$E:$E,MATCH(LOWER(SUBSTITUTE(HLOOKUP("vehicle",[1]pl!$C:$C,pos!B12),"-","_")),[2]VI3!$A:$A,0)),)</f>
        <v>0.49872331813862281</v>
      </c>
      <c r="C11" s="9">
        <f>IFERROR(HLOOKUP("w",[2]VI3!$F:$F,MATCH(LOWER(SUBSTITUTE(HLOOKUP("vehicle",[1]pl!$C:$C,pos!C12),"-","_")),[2]VI3!$A:$A,0)) / HLOOKUP("b",[2]VI3!$E:$E,MATCH(LOWER(SUBSTITUTE(HLOOKUP("vehicle",[1]pl!$C:$C,pos!C12),"-","_")),[2]VI3!$A:$A,0)),)</f>
        <v>0.47184074699337131</v>
      </c>
      <c r="D11" s="9">
        <f>IFERROR(HLOOKUP("w",[2]VI3!$F:$F,MATCH(LOWER(SUBSTITUTE(HLOOKUP("vehicle",[1]pl!$C:$C,pos!D12),"-","_")),[2]VI3!$A:$A,0)) / HLOOKUP("b",[2]VI3!$E:$E,MATCH(LOWER(SUBSTITUTE(HLOOKUP("vehicle",[1]pl!$C:$C,pos!D12),"-","_")),[2]VI3!$A:$A,0)),)</f>
        <v>0.49121633535204151</v>
      </c>
      <c r="E11" s="9">
        <f>IFERROR(HLOOKUP("w",[2]VI3!$F:$F,MATCH(LOWER(SUBSTITUTE(HLOOKUP("vehicle",[1]pl!$C:$C,pos!E12),"-","_")),[2]VI3!$A:$A,0)) / HLOOKUP("b",[2]VI3!$E:$E,MATCH(LOWER(SUBSTITUTE(HLOOKUP("vehicle",[1]pl!$C:$C,pos!E12),"-","_")),[2]VI3!$A:$A,0)),)</f>
        <v>0.5167070664353649</v>
      </c>
      <c r="F11" s="9">
        <f>IFERROR(HLOOKUP("w",[2]VI3!$F:$F,MATCH(LOWER(SUBSTITUTE(HLOOKUP("vehicle",[1]pl!$C:$C,pos!F12),"-","_")),[2]VI3!$A:$A,0)) / HLOOKUP("b",[2]VI3!$E:$E,MATCH(LOWER(SUBSTITUTE(HLOOKUP("vehicle",[1]pl!$C:$C,pos!F12),"-","_")),[2]VI3!$A:$A,0)),)</f>
        <v>0.48060682635016627</v>
      </c>
      <c r="G11" s="9">
        <f>IFERROR(HLOOKUP("w",[2]VI3!$F:$F,MATCH(LOWER(SUBSTITUTE(HLOOKUP("vehicle",[1]pl!$C:$C,pos!G12),"-","_")),[2]VI3!$A:$A,0)) / HLOOKUP("b",[2]VI3!$E:$E,MATCH(LOWER(SUBSTITUTE(HLOOKUP("vehicle",[1]pl!$C:$C,pos!G12),"-","_")),[2]VI3!$A:$A,0)),)</f>
        <v>0.49790317072017531</v>
      </c>
      <c r="H11" s="9">
        <f>IFERROR(HLOOKUP("w",[2]VI3!$F:$F,MATCH(LOWER(SUBSTITUTE(HLOOKUP("vehicle",[1]pl!$C:$C,pos!H12),"-","_")),[2]VI3!$A:$A,0)) / HLOOKUP("b",[2]VI3!$E:$E,MATCH(LOWER(SUBSTITUTE(HLOOKUP("vehicle",[1]pl!$C:$C,pos!H12),"-","_")),[2]VI3!$A:$A,0)),)</f>
        <v>0.5167070664353649</v>
      </c>
      <c r="I11" s="9">
        <f>IFERROR(HLOOKUP("w",[2]VI3!$F:$F,MATCH(LOWER(SUBSTITUTE(HLOOKUP("vehicle",[1]pl!$C:$C,pos!I12),"-","_")),[2]VI3!$A:$A,0)) / HLOOKUP("b",[2]VI3!$E:$E,MATCH(LOWER(SUBSTITUTE(HLOOKUP("vehicle",[1]pl!$C:$C,pos!I12),"-","_")),[2]VI3!$A:$A,0)),)</f>
        <v>0.50543574009237824</v>
      </c>
      <c r="J11" s="9">
        <f>IFERROR(HLOOKUP("w",[2]VI3!$F:$F,MATCH(LOWER(SUBSTITUTE(HLOOKUP("vehicle",[1]pl!$C:$C,pos!J12),"-","_")),[2]VI3!$A:$A,0)) / HLOOKUP("b",[2]VI3!$E:$E,MATCH(LOWER(SUBSTITUTE(HLOOKUP("vehicle",[1]pl!$C:$C,pos!J12),"-","_")),[2]VI3!$A:$A,0)),)</f>
        <v>0.47892570133863432</v>
      </c>
      <c r="K11" s="9">
        <f>IFERROR(HLOOKUP("w",[2]VI3!$F:$F,MATCH(LOWER(SUBSTITUTE(HLOOKUP("vehicle",[1]pl!$C:$C,pos!K12),"-","_")),[2]VI3!$A:$A,0)) / HLOOKUP("b",[2]VI3!$E:$E,MATCH(LOWER(SUBSTITUTE(HLOOKUP("vehicle",[1]pl!$C:$C,pos!K12),"-","_")),[2]VI3!$A:$A,0)),)</f>
        <v>0.50257899408970841</v>
      </c>
      <c r="L11" s="9">
        <f>IFERROR(HLOOKUP("w",[2]VI3!$F:$F,MATCH(LOWER(SUBSTITUTE(HLOOKUP("vehicle",[1]pl!$C:$C,pos!L12),"-","_")),[2]VI3!$A:$A,0)) / HLOOKUP("b",[2]VI3!$E:$E,MATCH(LOWER(SUBSTITUTE(HLOOKUP("vehicle",[1]pl!$C:$C,pos!L12),"-","_")),[2]VI3!$A:$A,0)),)</f>
        <v>0.49075957898130551</v>
      </c>
      <c r="M11" s="9">
        <f>IFERROR(HLOOKUP("w",[2]VI3!$F:$F,MATCH(LOWER(SUBSTITUTE(HLOOKUP("vehicle",[1]pl!$C:$C,pos!M12),"-","_")),[2]VI3!$A:$A,0)) / HLOOKUP("b",[2]VI3!$E:$E,MATCH(LOWER(SUBSTITUTE(HLOOKUP("vehicle",[1]pl!$C:$C,pos!M12),"-","_")),[2]VI3!$A:$A,0)),)</f>
        <v>0.47427823599626751</v>
      </c>
      <c r="N11" s="9">
        <f>IFERROR(HLOOKUP("w",[2]VI3!$F:$F,MATCH(LOWER(SUBSTITUTE(HLOOKUP("vehicle",[1]pl!$C:$C,pos!N12),"-","_")),[2]VI3!$A:$A,0)) / HLOOKUP("b",[2]VI3!$E:$E,MATCH(LOWER(SUBSTITUTE(HLOOKUP("vehicle",[1]pl!$C:$C,pos!N12),"-","_")),[2]VI3!$A:$A,0)),)</f>
        <v>0.48060682635016627</v>
      </c>
      <c r="O11" s="9">
        <f>IFERROR(HLOOKUP("w",[2]VI3!$F:$F,MATCH(LOWER(SUBSTITUTE(HLOOKUP("vehicle",[1]pl!$C:$C,pos!O12),"-","_")),[2]VI3!$A:$A,0)) / HLOOKUP("b",[2]VI3!$E:$E,MATCH(LOWER(SUBSTITUTE(HLOOKUP("vehicle",[1]pl!$C:$C,pos!O12),"-","_")),[2]VI3!$A:$A,0)),)</f>
        <v>0.49656075003704103</v>
      </c>
      <c r="P11" s="9"/>
      <c r="Q11" s="9">
        <f>IFERROR(HLOOKUP("w",[2]VI3!$F:$F,MATCH(LOWER(SUBSTITUTE(HLOOKUP("vehicle",[1]pl!$C:$C,pos!Q12),"-","_")),[2]VI3!$A:$A,0)) / HLOOKUP("b",[2]VI3!$E:$E,MATCH(LOWER(SUBSTITUTE(HLOOKUP("vehicle",[1]pl!$C:$C,pos!Q12),"-","_")),[2]VI3!$A:$A,0)),)</f>
        <v>0.48060682635016627</v>
      </c>
      <c r="R11" s="9">
        <f>IFERROR(HLOOKUP("w",[2]VI3!$F:$F,MATCH(LOWER(SUBSTITUTE(HLOOKUP("vehicle",[1]pl!$C:$C,pos!R12),"-","_")),[2]VI3!$A:$A,0)) / HLOOKUP("b",[2]VI3!$E:$E,MATCH(LOWER(SUBSTITUTE(HLOOKUP("vehicle",[1]pl!$C:$C,pos!R12),"-","_")),[2]VI3!$A:$A,0)),)</f>
        <v>0.49121633535204151</v>
      </c>
      <c r="S11" s="9">
        <f>IFERROR(HLOOKUP("w",[2]VI3!$F:$F,MATCH(LOWER(SUBSTITUTE(HLOOKUP("vehicle",[1]pl!$C:$C,pos!S12),"-","_")),[2]VI3!$A:$A,0)) / HLOOKUP("b",[2]VI3!$E:$E,MATCH(LOWER(SUBSTITUTE(HLOOKUP("vehicle",[1]pl!$C:$C,pos!S12),"-","_")),[2]VI3!$A:$A,0)),)</f>
        <v>0.47892570133863432</v>
      </c>
      <c r="T11" s="9">
        <f>IFERROR(HLOOKUP("w",[2]VI3!$F:$F,MATCH(LOWER(SUBSTITUTE(HLOOKUP("vehicle",[1]pl!$C:$C,pos!T12),"-","_")),[2]VI3!$A:$A,0)) / HLOOKUP("b",[2]VI3!$E:$E,MATCH(LOWER(SUBSTITUTE(HLOOKUP("vehicle",[1]pl!$C:$C,pos!T12),"-","_")),[2]VI3!$A:$A,0)),)</f>
        <v>0.49656075003704103</v>
      </c>
      <c r="U11" s="9">
        <f>IFERROR(HLOOKUP("w",[2]VI3!$F:$F,MATCH(LOWER(SUBSTITUTE(HLOOKUP("vehicle",[1]pl!$C:$C,pos!U12),"-","_")),[2]VI3!$A:$A,0)) / HLOOKUP("b",[2]VI3!$E:$E,MATCH(LOWER(SUBSTITUTE(HLOOKUP("vehicle",[1]pl!$C:$C,pos!U12),"-","_")),[2]VI3!$A:$A,0)),)</f>
        <v>0.47250740367890792</v>
      </c>
      <c r="V11" s="9">
        <f>IFERROR(HLOOKUP("w",[2]VI3!$F:$F,MATCH(LOWER(SUBSTITUTE(HLOOKUP("vehicle",[1]pl!$C:$C,pos!V12),"-","_")),[2]VI3!$A:$A,0)) / HLOOKUP("b",[2]VI3!$E:$E,MATCH(LOWER(SUBSTITUTE(HLOOKUP("vehicle",[1]pl!$C:$C,pos!V12),"-","_")),[2]VI3!$A:$A,0)),)</f>
        <v>0.48595643353108103</v>
      </c>
      <c r="W11" s="9">
        <f>IFERROR(HLOOKUP("w",[2]VI3!$F:$F,MATCH(LOWER(SUBSTITUTE(HLOOKUP("vehicle",[1]pl!$C:$C,pos!W12),"-","_")),[2]VI3!$A:$A,0)) / HLOOKUP("b",[2]VI3!$E:$E,MATCH(LOWER(SUBSTITUTE(HLOOKUP("vehicle",[1]pl!$C:$C,pos!W12),"-","_")),[2]VI3!$A:$A,0)),)</f>
        <v>0.51058205871977036</v>
      </c>
      <c r="X11" s="9">
        <f>IFERROR(HLOOKUP("w",[2]VI3!$F:$F,MATCH(LOWER(SUBSTITUTE(HLOOKUP("vehicle",[1]pl!$C:$C,pos!X12),"-","_")),[2]VI3!$A:$A,0)) / HLOOKUP("b",[2]VI3!$E:$E,MATCH(LOWER(SUBSTITUTE(HLOOKUP("vehicle",[1]pl!$C:$C,pos!X12),"-","_")),[2]VI3!$A:$A,0)),)</f>
        <v>0.4798568796637428</v>
      </c>
      <c r="Y11" s="9">
        <f>IFERROR(HLOOKUP("w",[2]VI3!$F:$F,MATCH(LOWER(SUBSTITUTE(HLOOKUP("vehicle",[1]pl!$C:$C,pos!Y12),"-","_")),[2]VI3!$A:$A,0)) / HLOOKUP("b",[2]VI3!$E:$E,MATCH(LOWER(SUBSTITUTE(HLOOKUP("vehicle",[1]pl!$C:$C,pos!Y12),"-","_")),[2]VI3!$A:$A,0)),)</f>
        <v>0.47688409089273792</v>
      </c>
      <c r="Z11" s="9">
        <f>IFERROR(HLOOKUP("w",[2]VI3!$F:$F,MATCH(LOWER(SUBSTITUTE(HLOOKUP("vehicle",[1]pl!$C:$C,pos!Z12),"-","_")),[2]VI3!$A:$A,0)) / HLOOKUP("b",[2]VI3!$E:$E,MATCH(LOWER(SUBSTITUTE(HLOOKUP("vehicle",[1]pl!$C:$C,pos!Z12),"-","_")),[2]VI3!$A:$A,0)),)</f>
        <v>0.5167070664353649</v>
      </c>
      <c r="AA11" s="9">
        <f>IFERROR(HLOOKUP("w",[2]VI3!$F:$F,MATCH(LOWER(SUBSTITUTE(HLOOKUP("vehicle",[1]pl!$C:$C,pos!AA12),"-","_")),[2]VI3!$A:$A,0)) / HLOOKUP("b",[2]VI3!$E:$E,MATCH(LOWER(SUBSTITUTE(HLOOKUP("vehicle",[1]pl!$C:$C,pos!AA12),"-","_")),[2]VI3!$A:$A,0)),)</f>
        <v>0.48060682635016627</v>
      </c>
      <c r="AB11" s="9">
        <f>IFERROR(HLOOKUP("w",[2]VI3!$F:$F,MATCH(LOWER(SUBSTITUTE(HLOOKUP("vehicle",[1]pl!$C:$C,pos!AB12),"-","_")),[2]VI3!$A:$A,0)) / HLOOKUP("b",[2]VI3!$E:$E,MATCH(LOWER(SUBSTITUTE(HLOOKUP("vehicle",[1]pl!$C:$C,pos!AB12),"-","_")),[2]VI3!$A:$A,0)),)</f>
        <v>0.47184074699337131</v>
      </c>
      <c r="AC11" s="9">
        <f>IFERROR(HLOOKUP("w",[2]VI3!$F:$F,MATCH(LOWER(SUBSTITUTE(HLOOKUP("vehicle",[1]pl!$C:$C,pos!AC12),"-","_")),[2]VI3!$A:$A,0)) / HLOOKUP("b",[2]VI3!$E:$E,MATCH(LOWER(SUBSTITUTE(HLOOKUP("vehicle",[1]pl!$C:$C,pos!AC12),"-","_")),[2]VI3!$A:$A,0)),)</f>
        <v>0.5167070664353649</v>
      </c>
      <c r="AD11" s="9">
        <f>IFERROR(HLOOKUP("w",[2]VI3!$F:$F,MATCH(LOWER(SUBSTITUTE(HLOOKUP("vehicle",[1]pl!$C:$C,pos!AD12),"-","_")),[2]VI3!$A:$A,0)) / HLOOKUP("b",[2]VI3!$E:$E,MATCH(LOWER(SUBSTITUTE(HLOOKUP("vehicle",[1]pl!$C:$C,pos!AD12),"-","_")),[2]VI3!$A:$A,0)),)</f>
        <v>0.49872331813862281</v>
      </c>
      <c r="AE11" s="9">
        <f>IFERROR(HLOOKUP("w",[2]VI3!$F:$F,MATCH(LOWER(SUBSTITUTE(HLOOKUP("vehicle",[1]pl!$C:$C,pos!AE12),"-","_")),[2]VI3!$A:$A,0)) / HLOOKUP("b",[2]VI3!$E:$E,MATCH(LOWER(SUBSTITUTE(HLOOKUP("vehicle",[1]pl!$C:$C,pos!AE12),"-","_")),[2]VI3!$A:$A,0)),)</f>
        <v>0.5167070664353649</v>
      </c>
    </row>
    <row r="12" spans="1:31" x14ac:dyDescent="0.25">
      <c r="A12" s="9">
        <f>IFERROR(HLOOKUP("w",[2]VI3!$F:$F,MATCH(LOWER(SUBSTITUTE(HLOOKUP("vehicle",[1]pl!$C:$C,pos!A13),"-","_")),[2]VI3!$A:$A,0)) / HLOOKUP("b",[2]VI3!$E:$E,MATCH(LOWER(SUBSTITUTE(HLOOKUP("vehicle",[1]pl!$C:$C,pos!A13),"-","_")),[2]VI3!$A:$A,0)),)</f>
        <v>0.50888819767161697</v>
      </c>
      <c r="B12" s="9">
        <f>IFERROR(HLOOKUP("w",[2]VI3!$F:$F,MATCH(LOWER(SUBSTITUTE(HLOOKUP("vehicle",[1]pl!$C:$C,pos!B13),"-","_")),[2]VI3!$A:$A,0)) / HLOOKUP("b",[2]VI3!$E:$E,MATCH(LOWER(SUBSTITUTE(HLOOKUP("vehicle",[1]pl!$C:$C,pos!B13),"-","_")),[2]VI3!$A:$A,0)),)</f>
        <v>0.49121633535204151</v>
      </c>
      <c r="C12" s="9">
        <f>IFERROR(HLOOKUP("w",[2]VI3!$F:$F,MATCH(LOWER(SUBSTITUTE(HLOOKUP("vehicle",[1]pl!$C:$C,pos!C13),"-","_")),[2]VI3!$A:$A,0)) / HLOOKUP("b",[2]VI3!$E:$E,MATCH(LOWER(SUBSTITUTE(HLOOKUP("vehicle",[1]pl!$C:$C,pos!C13),"-","_")),[2]VI3!$A:$A,0)),)</f>
        <v>0.50888819767161697</v>
      </c>
      <c r="D12" s="9">
        <f>IFERROR(HLOOKUP("w",[2]VI3!$F:$F,MATCH(LOWER(SUBSTITUTE(HLOOKUP("vehicle",[1]pl!$C:$C,pos!D13),"-","_")),[2]VI3!$A:$A,0)) / HLOOKUP("b",[2]VI3!$E:$E,MATCH(LOWER(SUBSTITUTE(HLOOKUP("vehicle",[1]pl!$C:$C,pos!D13),"-","_")),[2]VI3!$A:$A,0)),)</f>
        <v>0.49353948881655224</v>
      </c>
      <c r="E12" s="9">
        <f>IFERROR(HLOOKUP("w",[2]VI3!$F:$F,MATCH(LOWER(SUBSTITUTE(HLOOKUP("vehicle",[1]pl!$C:$C,pos!E13),"-","_")),[2]VI3!$A:$A,0)) / HLOOKUP("b",[2]VI3!$E:$E,MATCH(LOWER(SUBSTITUTE(HLOOKUP("vehicle",[1]pl!$C:$C,pos!E13),"-","_")),[2]VI3!$A:$A,0)),)</f>
        <v>0.49790317072017531</v>
      </c>
      <c r="F12" s="9">
        <f>IFERROR(HLOOKUP("w",[2]VI3!$F:$F,MATCH(LOWER(SUBSTITUTE(HLOOKUP("vehicle",[1]pl!$C:$C,pos!F13),"-","_")),[2]VI3!$A:$A,0)) / HLOOKUP("b",[2]VI3!$E:$E,MATCH(LOWER(SUBSTITUTE(HLOOKUP("vehicle",[1]pl!$C:$C,pos!F13),"-","_")),[2]VI3!$A:$A,0)),)</f>
        <v>0.50543574009237824</v>
      </c>
      <c r="G12" s="9">
        <f>IFERROR(HLOOKUP("w",[2]VI3!$F:$F,MATCH(LOWER(SUBSTITUTE(HLOOKUP("vehicle",[1]pl!$C:$C,pos!G13),"-","_")),[2]VI3!$A:$A,0)) / HLOOKUP("b",[2]VI3!$E:$E,MATCH(LOWER(SUBSTITUTE(HLOOKUP("vehicle",[1]pl!$C:$C,pos!G13),"-","_")),[2]VI3!$A:$A,0)),)</f>
        <v>0.5264578540103122</v>
      </c>
      <c r="H12" s="9">
        <f>IFERROR(HLOOKUP("w",[2]VI3!$F:$F,MATCH(LOWER(SUBSTITUTE(HLOOKUP("vehicle",[1]pl!$C:$C,pos!H13),"-","_")),[2]VI3!$A:$A,0)) / HLOOKUP("b",[2]VI3!$E:$E,MATCH(LOWER(SUBSTITUTE(HLOOKUP("vehicle",[1]pl!$C:$C,pos!H13),"-","_")),[2]VI3!$A:$A,0)),)</f>
        <v>0.48195458951253595</v>
      </c>
      <c r="I12" s="9">
        <f>IFERROR(HLOOKUP("w",[2]VI3!$F:$F,MATCH(LOWER(SUBSTITUTE(HLOOKUP("vehicle",[1]pl!$C:$C,pos!I13),"-","_")),[2]VI3!$A:$A,0)) / HLOOKUP("b",[2]VI3!$E:$E,MATCH(LOWER(SUBSTITUTE(HLOOKUP("vehicle",[1]pl!$C:$C,pos!I13),"-","_")),[2]VI3!$A:$A,0)),)</f>
        <v>0.4906254247604952</v>
      </c>
      <c r="J12" s="9">
        <f>IFERROR(HLOOKUP("w",[2]VI3!$F:$F,MATCH(LOWER(SUBSTITUTE(HLOOKUP("vehicle",[1]pl!$C:$C,pos!J13),"-","_")),[2]VI3!$A:$A,0)) / HLOOKUP("b",[2]VI3!$E:$E,MATCH(LOWER(SUBSTITUTE(HLOOKUP("vehicle",[1]pl!$C:$C,pos!J13),"-","_")),[2]VI3!$A:$A,0)),)</f>
        <v>0.4910701361473731</v>
      </c>
      <c r="K12" s="9">
        <f>IFERROR(HLOOKUP("w",[2]VI3!$F:$F,MATCH(LOWER(SUBSTITUTE(HLOOKUP("vehicle",[1]pl!$C:$C,pos!K13),"-","_")),[2]VI3!$A:$A,0)) / HLOOKUP("b",[2]VI3!$E:$E,MATCH(LOWER(SUBSTITUTE(HLOOKUP("vehicle",[1]pl!$C:$C,pos!K13),"-","_")),[2]VI3!$A:$A,0)),)</f>
        <v>0.48060682635016627</v>
      </c>
      <c r="L12" s="9">
        <f>IFERROR(HLOOKUP("w",[2]VI3!$F:$F,MATCH(LOWER(SUBSTITUTE(HLOOKUP("vehicle",[1]pl!$C:$C,pos!L13),"-","_")),[2]VI3!$A:$A,0)) / HLOOKUP("b",[2]VI3!$E:$E,MATCH(LOWER(SUBSTITUTE(HLOOKUP("vehicle",[1]pl!$C:$C,pos!L13),"-","_")),[2]VI3!$A:$A,0)),)</f>
        <v>0.49731584407020024</v>
      </c>
      <c r="M12" s="9">
        <f>IFERROR(HLOOKUP("w",[2]VI3!$F:$F,MATCH(LOWER(SUBSTITUTE(HLOOKUP("vehicle",[1]pl!$C:$C,pos!M13),"-","_")),[2]VI3!$A:$A,0)) / HLOOKUP("b",[2]VI3!$E:$E,MATCH(LOWER(SUBSTITUTE(HLOOKUP("vehicle",[1]pl!$C:$C,pos!M13),"-","_")),[2]VI3!$A:$A,0)),)</f>
        <v>0.50888819767161697</v>
      </c>
      <c r="N12" s="9">
        <f>IFERROR(HLOOKUP("w",[2]VI3!$F:$F,MATCH(LOWER(SUBSTITUTE(HLOOKUP("vehicle",[1]pl!$C:$C,pos!N13),"-","_")),[2]VI3!$A:$A,0)) / HLOOKUP("b",[2]VI3!$E:$E,MATCH(LOWER(SUBSTITUTE(HLOOKUP("vehicle",[1]pl!$C:$C,pos!N13),"-","_")),[2]VI3!$A:$A,0)),)</f>
        <v>0.4774421165998578</v>
      </c>
      <c r="O12" s="9">
        <f>IFERROR(HLOOKUP("w",[2]VI3!$F:$F,MATCH(LOWER(SUBSTITUTE(HLOOKUP("vehicle",[1]pl!$C:$C,pos!O13),"-","_")),[2]VI3!$A:$A,0)) / HLOOKUP("b",[2]VI3!$E:$E,MATCH(LOWER(SUBSTITUTE(HLOOKUP("vehicle",[1]pl!$C:$C,pos!O13),"-","_")),[2]VI3!$A:$A,0)),)</f>
        <v>0.49526090682786023</v>
      </c>
      <c r="P12" s="9"/>
      <c r="Q12" s="9">
        <f>IFERROR(HLOOKUP("w",[2]VI3!$F:$F,MATCH(LOWER(SUBSTITUTE(HLOOKUP("vehicle",[1]pl!$C:$C,pos!Q13),"-","_")),[2]VI3!$A:$A,0)) / HLOOKUP("b",[2]VI3!$E:$E,MATCH(LOWER(SUBSTITUTE(HLOOKUP("vehicle",[1]pl!$C:$C,pos!Q13),"-","_")),[2]VI3!$A:$A,0)),)</f>
        <v>0.47892570133863432</v>
      </c>
      <c r="R12" s="9">
        <f>IFERROR(HLOOKUP("w",[2]VI3!$F:$F,MATCH(LOWER(SUBSTITUTE(HLOOKUP("vehicle",[1]pl!$C:$C,pos!R13),"-","_")),[2]VI3!$A:$A,0)) / HLOOKUP("b",[2]VI3!$E:$E,MATCH(LOWER(SUBSTITUTE(HLOOKUP("vehicle",[1]pl!$C:$C,pos!R13),"-","_")),[2]VI3!$A:$A,0)),)</f>
        <v>0.47184074699337131</v>
      </c>
      <c r="S12" s="9">
        <f>IFERROR(HLOOKUP("w",[2]VI3!$F:$F,MATCH(LOWER(SUBSTITUTE(HLOOKUP("vehicle",[1]pl!$C:$C,pos!S13),"-","_")),[2]VI3!$A:$A,0)) / HLOOKUP("b",[2]VI3!$E:$E,MATCH(LOWER(SUBSTITUTE(HLOOKUP("vehicle",[1]pl!$C:$C,pos!S13),"-","_")),[2]VI3!$A:$A,0)),)</f>
        <v>0.49872331813862281</v>
      </c>
      <c r="T12" s="9">
        <f>IFERROR(HLOOKUP("w",[2]VI3!$F:$F,MATCH(LOWER(SUBSTITUTE(HLOOKUP("vehicle",[1]pl!$C:$C,pos!T13),"-","_")),[2]VI3!$A:$A,0)) / HLOOKUP("b",[2]VI3!$E:$E,MATCH(LOWER(SUBSTITUTE(HLOOKUP("vehicle",[1]pl!$C:$C,pos!T13),"-","_")),[2]VI3!$A:$A,0)),)</f>
        <v>0.49790317072017531</v>
      </c>
      <c r="U12" s="9">
        <f>IFERROR(HLOOKUP("w",[2]VI3!$F:$F,MATCH(LOWER(SUBSTITUTE(HLOOKUP("vehicle",[1]pl!$C:$C,pos!U13),"-","_")),[2]VI3!$A:$A,0)) / HLOOKUP("b",[2]VI3!$E:$E,MATCH(LOWER(SUBSTITUTE(HLOOKUP("vehicle",[1]pl!$C:$C,pos!U13),"-","_")),[2]VI3!$A:$A,0)),)</f>
        <v>0.51058205871977036</v>
      </c>
      <c r="V12" s="9">
        <f>IFERROR(HLOOKUP("w",[2]VI3!$F:$F,MATCH(LOWER(SUBSTITUTE(HLOOKUP("vehicle",[1]pl!$C:$C,pos!V13),"-","_")),[2]VI3!$A:$A,0)) / HLOOKUP("b",[2]VI3!$E:$E,MATCH(LOWER(SUBSTITUTE(HLOOKUP("vehicle",[1]pl!$C:$C,pos!V13),"-","_")),[2]VI3!$A:$A,0)),)</f>
        <v>0.48529279371019796</v>
      </c>
      <c r="W12" s="9">
        <f>IFERROR(HLOOKUP("w",[2]VI3!$F:$F,MATCH(LOWER(SUBSTITUTE(HLOOKUP("vehicle",[1]pl!$C:$C,pos!W13),"-","_")),[2]VI3!$A:$A,0)) / HLOOKUP("b",[2]VI3!$E:$E,MATCH(LOWER(SUBSTITUTE(HLOOKUP("vehicle",[1]pl!$C:$C,pos!W13),"-","_")),[2]VI3!$A:$A,0)),)</f>
        <v>0.49790317072017531</v>
      </c>
      <c r="X12" s="9">
        <f>IFERROR(HLOOKUP("w",[2]VI3!$F:$F,MATCH(LOWER(SUBSTITUTE(HLOOKUP("vehicle",[1]pl!$C:$C,pos!X13),"-","_")),[2]VI3!$A:$A,0)) / HLOOKUP("b",[2]VI3!$E:$E,MATCH(LOWER(SUBSTITUTE(HLOOKUP("vehicle",[1]pl!$C:$C,pos!X13),"-","_")),[2]VI3!$A:$A,0)),)</f>
        <v>0.49526090682786023</v>
      </c>
      <c r="Y12" s="9">
        <f>IFERROR(HLOOKUP("w",[2]VI3!$F:$F,MATCH(LOWER(SUBSTITUTE(HLOOKUP("vehicle",[1]pl!$C:$C,pos!Y13),"-","_")),[2]VI3!$A:$A,0)) / HLOOKUP("b",[2]VI3!$E:$E,MATCH(LOWER(SUBSTITUTE(HLOOKUP("vehicle",[1]pl!$C:$C,pos!Y13),"-","_")),[2]VI3!$A:$A,0)),)</f>
        <v>0.48060682635016627</v>
      </c>
      <c r="Z12" s="9">
        <f>IFERROR(HLOOKUP("w",[2]VI3!$F:$F,MATCH(LOWER(SUBSTITUTE(HLOOKUP("vehicle",[1]pl!$C:$C,pos!Z13),"-","_")),[2]VI3!$A:$A,0)) / HLOOKUP("b",[2]VI3!$E:$E,MATCH(LOWER(SUBSTITUTE(HLOOKUP("vehicle",[1]pl!$C:$C,pos!Z13),"-","_")),[2]VI3!$A:$A,0)),)</f>
        <v>0.48195458951253595</v>
      </c>
      <c r="AA12" s="9">
        <f>IFERROR(HLOOKUP("w",[2]VI3!$F:$F,MATCH(LOWER(SUBSTITUTE(HLOOKUP("vehicle",[1]pl!$C:$C,pos!AA13),"-","_")),[2]VI3!$A:$A,0)) / HLOOKUP("b",[2]VI3!$E:$E,MATCH(LOWER(SUBSTITUTE(HLOOKUP("vehicle",[1]pl!$C:$C,pos!AA13),"-","_")),[2]VI3!$A:$A,0)),)</f>
        <v>0.49121633535204151</v>
      </c>
      <c r="AB12" s="9">
        <f>IFERROR(HLOOKUP("w",[2]VI3!$F:$F,MATCH(LOWER(SUBSTITUTE(HLOOKUP("vehicle",[1]pl!$C:$C,pos!AB13),"-","_")),[2]VI3!$A:$A,0)) / HLOOKUP("b",[2]VI3!$E:$E,MATCH(LOWER(SUBSTITUTE(HLOOKUP("vehicle",[1]pl!$C:$C,pos!AB13),"-","_")),[2]VI3!$A:$A,0)),)</f>
        <v>0.50257899408970841</v>
      </c>
      <c r="AC12" s="9">
        <f>IFERROR(HLOOKUP("w",[2]VI3!$F:$F,MATCH(LOWER(SUBSTITUTE(HLOOKUP("vehicle",[1]pl!$C:$C,pos!AC13),"-","_")),[2]VI3!$A:$A,0)) / HLOOKUP("b",[2]VI3!$E:$E,MATCH(LOWER(SUBSTITUTE(HLOOKUP("vehicle",[1]pl!$C:$C,pos!AC13),"-","_")),[2]VI3!$A:$A,0)),)</f>
        <v>0.4798568796637428</v>
      </c>
      <c r="AD12" s="9">
        <f>IFERROR(HLOOKUP("w",[2]VI3!$F:$F,MATCH(LOWER(SUBSTITUTE(HLOOKUP("vehicle",[1]pl!$C:$C,pos!AD13),"-","_")),[2]VI3!$A:$A,0)) / HLOOKUP("b",[2]VI3!$E:$E,MATCH(LOWER(SUBSTITUTE(HLOOKUP("vehicle",[1]pl!$C:$C,pos!AD13),"-","_")),[2]VI3!$A:$A,0)),)</f>
        <v>0.48370391063961288</v>
      </c>
      <c r="AE12" s="9">
        <f>IFERROR(HLOOKUP("w",[2]VI3!$F:$F,MATCH(LOWER(SUBSTITUTE(HLOOKUP("vehicle",[1]pl!$C:$C,pos!AE13),"-","_")),[2]VI3!$A:$A,0)) / HLOOKUP("b",[2]VI3!$E:$E,MATCH(LOWER(SUBSTITUTE(HLOOKUP("vehicle",[1]pl!$C:$C,pos!AE13),"-","_")),[2]VI3!$A:$A,0)),)</f>
        <v>0.50248848516014832</v>
      </c>
    </row>
    <row r="13" spans="1:31" x14ac:dyDescent="0.25">
      <c r="A13" s="9">
        <f>IFERROR(HLOOKUP("w",[2]VI3!$F:$F,MATCH(LOWER(SUBSTITUTE(HLOOKUP("vehicle",[1]pl!$C:$C,pos!A14),"-","_")),[2]VI3!$A:$A,0)) / HLOOKUP("b",[2]VI3!$E:$E,MATCH(LOWER(SUBSTITUTE(HLOOKUP("vehicle",[1]pl!$C:$C,pos!A14),"-","_")),[2]VI3!$A:$A,0)),)</f>
        <v>0.47568003142757137</v>
      </c>
      <c r="B13" s="9">
        <f>IFERROR(HLOOKUP("w",[2]VI3!$F:$F,MATCH(LOWER(SUBSTITUTE(HLOOKUP("vehicle",[1]pl!$C:$C,pos!B14),"-","_")),[2]VI3!$A:$A,0)) / HLOOKUP("b",[2]VI3!$E:$E,MATCH(LOWER(SUBSTITUTE(HLOOKUP("vehicle",[1]pl!$C:$C,pos!B14),"-","_")),[2]VI3!$A:$A,0)),)</f>
        <v>0.47568880318067619</v>
      </c>
      <c r="C13" s="9">
        <f>IFERROR(HLOOKUP("w",[2]VI3!$F:$F,MATCH(LOWER(SUBSTITUTE(HLOOKUP("vehicle",[1]pl!$C:$C,pos!C14),"-","_")),[2]VI3!$A:$A,0)) / HLOOKUP("b",[2]VI3!$E:$E,MATCH(LOWER(SUBSTITUTE(HLOOKUP("vehicle",[1]pl!$C:$C,pos!C14),"-","_")),[2]VI3!$A:$A,0)),)</f>
        <v>0.5128534011587198</v>
      </c>
      <c r="D13" s="9">
        <f>IFERROR(HLOOKUP("w",[2]VI3!$F:$F,MATCH(LOWER(SUBSTITUTE(HLOOKUP("vehicle",[1]pl!$C:$C,pos!D14),"-","_")),[2]VI3!$A:$A,0)) / HLOOKUP("b",[2]VI3!$E:$E,MATCH(LOWER(SUBSTITUTE(HLOOKUP("vehicle",[1]pl!$C:$C,pos!D14),"-","_")),[2]VI3!$A:$A,0)),)</f>
        <v>0.51702266256409768</v>
      </c>
      <c r="E13" s="9">
        <f>IFERROR(HLOOKUP("w",[2]VI3!$F:$F,MATCH(LOWER(SUBSTITUTE(HLOOKUP("vehicle",[1]pl!$C:$C,pos!E14),"-","_")),[2]VI3!$A:$A,0)) / HLOOKUP("b",[2]VI3!$E:$E,MATCH(LOWER(SUBSTITUTE(HLOOKUP("vehicle",[1]pl!$C:$C,pos!E14),"-","_")),[2]VI3!$A:$A,0)),)</f>
        <v>0.50543574009237824</v>
      </c>
      <c r="F13" s="9">
        <f>IFERROR(HLOOKUP("w",[2]VI3!$F:$F,MATCH(LOWER(SUBSTITUTE(HLOOKUP("vehicle",[1]pl!$C:$C,pos!F14),"-","_")),[2]VI3!$A:$A,0)) / HLOOKUP("b",[2]VI3!$E:$E,MATCH(LOWER(SUBSTITUTE(HLOOKUP("vehicle",[1]pl!$C:$C,pos!F14),"-","_")),[2]VI3!$A:$A,0)),)</f>
        <v>0.52598500041833274</v>
      </c>
      <c r="G13" s="9">
        <f>IFERROR(HLOOKUP("w",[2]VI3!$F:$F,MATCH(LOWER(SUBSTITUTE(HLOOKUP("vehicle",[1]pl!$C:$C,pos!G14),"-","_")),[2]VI3!$A:$A,0)) / HLOOKUP("b",[2]VI3!$E:$E,MATCH(LOWER(SUBSTITUTE(HLOOKUP("vehicle",[1]pl!$C:$C,pos!G14),"-","_")),[2]VI3!$A:$A,0)),)</f>
        <v>0.48505787279011459</v>
      </c>
      <c r="H13" s="9">
        <f>IFERROR(HLOOKUP("w",[2]VI3!$F:$F,MATCH(LOWER(SUBSTITUTE(HLOOKUP("vehicle",[1]pl!$C:$C,pos!H14),"-","_")),[2]VI3!$A:$A,0)) / HLOOKUP("b",[2]VI3!$E:$E,MATCH(LOWER(SUBSTITUTE(HLOOKUP("vehicle",[1]pl!$C:$C,pos!H14),"-","_")),[2]VI3!$A:$A,0)),)</f>
        <v>0.50217216454535407</v>
      </c>
      <c r="I13" s="9">
        <f>IFERROR(HLOOKUP("w",[2]VI3!$F:$F,MATCH(LOWER(SUBSTITUTE(HLOOKUP("vehicle",[1]pl!$C:$C,pos!I14),"-","_")),[2]VI3!$A:$A,0)) / HLOOKUP("b",[2]VI3!$E:$E,MATCH(LOWER(SUBSTITUTE(HLOOKUP("vehicle",[1]pl!$C:$C,pos!I14),"-","_")),[2]VI3!$A:$A,0)),)</f>
        <v>0.48673601932138499</v>
      </c>
      <c r="J13" s="9">
        <f>IFERROR(HLOOKUP("w",[2]VI3!$F:$F,MATCH(LOWER(SUBSTITUTE(HLOOKUP("vehicle",[1]pl!$C:$C,pos!J14),"-","_")),[2]VI3!$A:$A,0)) / HLOOKUP("b",[2]VI3!$E:$E,MATCH(LOWER(SUBSTITUTE(HLOOKUP("vehicle",[1]pl!$C:$C,pos!J14),"-","_")),[2]VI3!$A:$A,0)),)</f>
        <v>0.47630378569324233</v>
      </c>
      <c r="K13" s="9">
        <f>IFERROR(HLOOKUP("w",[2]VI3!$F:$F,MATCH(LOWER(SUBSTITUTE(HLOOKUP("vehicle",[1]pl!$C:$C,pos!K14),"-","_")),[2]VI3!$A:$A,0)) / HLOOKUP("b",[2]VI3!$E:$E,MATCH(LOWER(SUBSTITUTE(HLOOKUP("vehicle",[1]pl!$C:$C,pos!K14),"-","_")),[2]VI3!$A:$A,0)),)</f>
        <v>0.49121675443837898</v>
      </c>
      <c r="L13" s="9">
        <f>IFERROR(HLOOKUP("w",[2]VI3!$F:$F,MATCH(LOWER(SUBSTITUTE(HLOOKUP("vehicle",[1]pl!$C:$C,pos!L14),"-","_")),[2]VI3!$A:$A,0)) / HLOOKUP("b",[2]VI3!$E:$E,MATCH(LOWER(SUBSTITUTE(HLOOKUP("vehicle",[1]pl!$C:$C,pos!L14),"-","_")),[2]VI3!$A:$A,0)),)</f>
        <v>0.49073633892430718</v>
      </c>
      <c r="M13" s="9">
        <f>IFERROR(HLOOKUP("w",[2]VI3!$F:$F,MATCH(LOWER(SUBSTITUTE(HLOOKUP("vehicle",[1]pl!$C:$C,pos!M14),"-","_")),[2]VI3!$A:$A,0)) / HLOOKUP("b",[2]VI3!$E:$E,MATCH(LOWER(SUBSTITUTE(HLOOKUP("vehicle",[1]pl!$C:$C,pos!M14),"-","_")),[2]VI3!$A:$A,0)),)</f>
        <v>0.47989917616976502</v>
      </c>
      <c r="N13" s="9">
        <f>IFERROR(HLOOKUP("w",[2]VI3!$F:$F,MATCH(LOWER(SUBSTITUTE(HLOOKUP("vehicle",[1]pl!$C:$C,pos!N14),"-","_")),[2]VI3!$A:$A,0)) / HLOOKUP("b",[2]VI3!$E:$E,MATCH(LOWER(SUBSTITUTE(HLOOKUP("vehicle",[1]pl!$C:$C,pos!N14),"-","_")),[2]VI3!$A:$A,0)),)</f>
        <v>0.50800558759360814</v>
      </c>
      <c r="O13" s="9">
        <f>IFERROR(HLOOKUP("w",[2]VI3!$F:$F,MATCH(LOWER(SUBSTITUTE(HLOOKUP("vehicle",[1]pl!$C:$C,pos!O14),"-","_")),[2]VI3!$A:$A,0)) / HLOOKUP("b",[2]VI3!$E:$E,MATCH(LOWER(SUBSTITUTE(HLOOKUP("vehicle",[1]pl!$C:$C,pos!O14),"-","_")),[2]VI3!$A:$A,0)),)</f>
        <v>0.51364229425565955</v>
      </c>
      <c r="P13" s="9"/>
      <c r="Q13" s="9">
        <f>IFERROR(HLOOKUP("w",[2]VI3!$F:$F,MATCH(LOWER(SUBSTITUTE(HLOOKUP("vehicle",[1]pl!$C:$C,pos!Q14),"-","_")),[2]VI3!$A:$A,0)) / HLOOKUP("b",[2]VI3!$E:$E,MATCH(LOWER(SUBSTITUTE(HLOOKUP("vehicle",[1]pl!$C:$C,pos!Q14),"-","_")),[2]VI3!$A:$A,0)),)</f>
        <v>0.49121675443837898</v>
      </c>
      <c r="R13" s="9">
        <f>IFERROR(HLOOKUP("w",[2]VI3!$F:$F,MATCH(LOWER(SUBSTITUTE(HLOOKUP("vehicle",[1]pl!$C:$C,pos!R14),"-","_")),[2]VI3!$A:$A,0)) / HLOOKUP("b",[2]VI3!$E:$E,MATCH(LOWER(SUBSTITUTE(HLOOKUP("vehicle",[1]pl!$C:$C,pos!R14),"-","_")),[2]VI3!$A:$A,0)),)</f>
        <v>0.47568880318067619</v>
      </c>
      <c r="S13" s="9">
        <f>IFERROR(HLOOKUP("w",[2]VI3!$F:$F,MATCH(LOWER(SUBSTITUTE(HLOOKUP("vehicle",[1]pl!$C:$C,pos!S14),"-","_")),[2]VI3!$A:$A,0)) / HLOOKUP("b",[2]VI3!$E:$E,MATCH(LOWER(SUBSTITUTE(HLOOKUP("vehicle",[1]pl!$C:$C,pos!S14),"-","_")),[2]VI3!$A:$A,0)),)</f>
        <v>0.47568880318067619</v>
      </c>
      <c r="T13" s="9">
        <f>IFERROR(HLOOKUP("w",[2]VI3!$F:$F,MATCH(LOWER(SUBSTITUTE(HLOOKUP("vehicle",[1]pl!$C:$C,pos!T14),"-","_")),[2]VI3!$A:$A,0)) / HLOOKUP("b",[2]VI3!$E:$E,MATCH(LOWER(SUBSTITUTE(HLOOKUP("vehicle",[1]pl!$C:$C,pos!T14),"-","_")),[2]VI3!$A:$A,0)),)</f>
        <v>0.50217216454535407</v>
      </c>
      <c r="U13" s="9">
        <f>IFERROR(HLOOKUP("w",[2]VI3!$F:$F,MATCH(LOWER(SUBSTITUTE(HLOOKUP("vehicle",[1]pl!$C:$C,pos!U14),"-","_")),[2]VI3!$A:$A,0)) / HLOOKUP("b",[2]VI3!$E:$E,MATCH(LOWER(SUBSTITUTE(HLOOKUP("vehicle",[1]pl!$C:$C,pos!U14),"-","_")),[2]VI3!$A:$A,0)),)</f>
        <v>0.50707753037183423</v>
      </c>
      <c r="V13" s="9">
        <f>IFERROR(HLOOKUP("w",[2]VI3!$F:$F,MATCH(LOWER(SUBSTITUTE(HLOOKUP("vehicle",[1]pl!$C:$C,pos!V14),"-","_")),[2]VI3!$A:$A,0)) / HLOOKUP("b",[2]VI3!$E:$E,MATCH(LOWER(SUBSTITUTE(HLOOKUP("vehicle",[1]pl!$C:$C,pos!V14),"-","_")),[2]VI3!$A:$A,0)),)</f>
        <v>0.50800558759360814</v>
      </c>
      <c r="W13" s="9">
        <f>IFERROR(HLOOKUP("w",[2]VI3!$F:$F,MATCH(LOWER(SUBSTITUTE(HLOOKUP("vehicle",[1]pl!$C:$C,pos!W14),"-","_")),[2]VI3!$A:$A,0)) / HLOOKUP("b",[2]VI3!$E:$E,MATCH(LOWER(SUBSTITUTE(HLOOKUP("vehicle",[1]pl!$C:$C,pos!W14),"-","_")),[2]VI3!$A:$A,0)),)</f>
        <v>0.49184437175569046</v>
      </c>
      <c r="X13" s="9">
        <f>IFERROR(HLOOKUP("w",[2]VI3!$F:$F,MATCH(LOWER(SUBSTITUTE(HLOOKUP("vehicle",[1]pl!$C:$C,pos!X14),"-","_")),[2]VI3!$A:$A,0)) / HLOOKUP("b",[2]VI3!$E:$E,MATCH(LOWER(SUBSTITUTE(HLOOKUP("vehicle",[1]pl!$C:$C,pos!X14),"-","_")),[2]VI3!$A:$A,0)),)</f>
        <v>0.50481043065899434</v>
      </c>
      <c r="Y13" s="9">
        <f>IFERROR(HLOOKUP("w",[2]VI3!$F:$F,MATCH(LOWER(SUBSTITUTE(HLOOKUP("vehicle",[1]pl!$C:$C,pos!Y14),"-","_")),[2]VI3!$A:$A,0)) / HLOOKUP("b",[2]VI3!$E:$E,MATCH(LOWER(SUBSTITUTE(HLOOKUP("vehicle",[1]pl!$C:$C,pos!Y14),"-","_")),[2]VI3!$A:$A,0)),)</f>
        <v>0.48595643353108103</v>
      </c>
      <c r="Z13" s="9">
        <f>IFERROR(HLOOKUP("w",[2]VI3!$F:$F,MATCH(LOWER(SUBSTITUTE(HLOOKUP("vehicle",[1]pl!$C:$C,pos!Z14),"-","_")),[2]VI3!$A:$A,0)) / HLOOKUP("b",[2]VI3!$E:$E,MATCH(LOWER(SUBSTITUTE(HLOOKUP("vehicle",[1]pl!$C:$C,pos!Z14),"-","_")),[2]VI3!$A:$A,0)),)</f>
        <v>0.49958500126940542</v>
      </c>
      <c r="AA13" s="9">
        <f>IFERROR(HLOOKUP("w",[2]VI3!$F:$F,MATCH(LOWER(SUBSTITUTE(HLOOKUP("vehicle",[1]pl!$C:$C,pos!AA14),"-","_")),[2]VI3!$A:$A,0)) / HLOOKUP("b",[2]VI3!$E:$E,MATCH(LOWER(SUBSTITUTE(HLOOKUP("vehicle",[1]pl!$C:$C,pos!AA14),"-","_")),[2]VI3!$A:$A,0)),)</f>
        <v>0.48673601932138499</v>
      </c>
      <c r="AB13" s="9">
        <f>IFERROR(HLOOKUP("w",[2]VI3!$F:$F,MATCH(LOWER(SUBSTITUTE(HLOOKUP("vehicle",[1]pl!$C:$C,pos!AB14),"-","_")),[2]VI3!$A:$A,0)) / HLOOKUP("b",[2]VI3!$E:$E,MATCH(LOWER(SUBSTITUTE(HLOOKUP("vehicle",[1]pl!$C:$C,pos!AB14),"-","_")),[2]VI3!$A:$A,0)),)</f>
        <v>0.50481043065899434</v>
      </c>
      <c r="AC13" s="9">
        <f>IFERROR(HLOOKUP("w",[2]VI3!$F:$F,MATCH(LOWER(SUBSTITUTE(HLOOKUP("vehicle",[1]pl!$C:$C,pos!AC14),"-","_")),[2]VI3!$A:$A,0)) / HLOOKUP("b",[2]VI3!$E:$E,MATCH(LOWER(SUBSTITUTE(HLOOKUP("vehicle",[1]pl!$C:$C,pos!AC14),"-","_")),[2]VI3!$A:$A,0)),)</f>
        <v>0.49809124705332458</v>
      </c>
      <c r="AD13" s="9">
        <f>IFERROR(HLOOKUP("w",[2]VI3!$F:$F,MATCH(LOWER(SUBSTITUTE(HLOOKUP("vehicle",[1]pl!$C:$C,pos!AD14),"-","_")),[2]VI3!$A:$A,0)) / HLOOKUP("b",[2]VI3!$E:$E,MATCH(LOWER(SUBSTITUTE(HLOOKUP("vehicle",[1]pl!$C:$C,pos!AD14),"-","_")),[2]VI3!$A:$A,0)),)</f>
        <v>0.47989917616976502</v>
      </c>
      <c r="AE13" s="9">
        <f>IFERROR(HLOOKUP("w",[2]VI3!$F:$F,MATCH(LOWER(SUBSTITUTE(HLOOKUP("vehicle",[1]pl!$C:$C,pos!AE14),"-","_")),[2]VI3!$A:$A,0)) / HLOOKUP("b",[2]VI3!$E:$E,MATCH(LOWER(SUBSTITUTE(HLOOKUP("vehicle",[1]pl!$C:$C,pos!AE14),"-","_")),[2]VI3!$A:$A,0)),)</f>
        <v>0.49731584407020024</v>
      </c>
    </row>
    <row r="14" spans="1:31" x14ac:dyDescent="0.25">
      <c r="A14" s="9">
        <f>IFERROR(HLOOKUP("w",[2]VI3!$F:$F,MATCH(LOWER(SUBSTITUTE(HLOOKUP("vehicle",[1]pl!$C:$C,pos!A15),"-","_")),[2]VI3!$A:$A,0)) / HLOOKUP("b",[2]VI3!$E:$E,MATCH(LOWER(SUBSTITUTE(HLOOKUP("vehicle",[1]pl!$C:$C,pos!A15),"-","_")),[2]VI3!$A:$A,0)),)</f>
        <v>0.4942856382084857</v>
      </c>
      <c r="B14" s="9">
        <f>IFERROR(HLOOKUP("w",[2]VI3!$F:$F,MATCH(LOWER(SUBSTITUTE(HLOOKUP("vehicle",[1]pl!$C:$C,pos!B15),"-","_")),[2]VI3!$A:$A,0)) / HLOOKUP("b",[2]VI3!$E:$E,MATCH(LOWER(SUBSTITUTE(HLOOKUP("vehicle",[1]pl!$C:$C,pos!B15),"-","_")),[2]VI3!$A:$A,0)),)</f>
        <v>0.48929289036489898</v>
      </c>
      <c r="C14" s="9">
        <f>IFERROR(HLOOKUP("w",[2]VI3!$F:$F,MATCH(LOWER(SUBSTITUTE(HLOOKUP("vehicle",[1]pl!$C:$C,pos!C15),"-","_")),[2]VI3!$A:$A,0)) / HLOOKUP("b",[2]VI3!$E:$E,MATCH(LOWER(SUBSTITUTE(HLOOKUP("vehicle",[1]pl!$C:$C,pos!C15),"-","_")),[2]VI3!$A:$A,0)),)</f>
        <v>0.50200071639220945</v>
      </c>
      <c r="D14" s="9">
        <f>IFERROR(HLOOKUP("w",[2]VI3!$F:$F,MATCH(LOWER(SUBSTITUTE(HLOOKUP("vehicle",[1]pl!$C:$C,pos!D15),"-","_")),[2]VI3!$A:$A,0)) / HLOOKUP("b",[2]VI3!$E:$E,MATCH(LOWER(SUBSTITUTE(HLOOKUP("vehicle",[1]pl!$C:$C,pos!D15),"-","_")),[2]VI3!$A:$A,0)),)</f>
        <v>0.48302372484626521</v>
      </c>
      <c r="E14" s="9">
        <f>IFERROR(HLOOKUP("w",[2]VI3!$F:$F,MATCH(LOWER(SUBSTITUTE(HLOOKUP("vehicle",[1]pl!$C:$C,pos!E15),"-","_")),[2]VI3!$A:$A,0)) / HLOOKUP("b",[2]VI3!$E:$E,MATCH(LOWER(SUBSTITUTE(HLOOKUP("vehicle",[1]pl!$C:$C,pos!E15),"-","_")),[2]VI3!$A:$A,0)),)</f>
        <v>0.50543574009237824</v>
      </c>
      <c r="F14" s="9">
        <f>IFERROR(HLOOKUP("w",[2]VI3!$F:$F,MATCH(LOWER(SUBSTITUTE(HLOOKUP("vehicle",[1]pl!$C:$C,pos!F15),"-","_")),[2]VI3!$A:$A,0)) / HLOOKUP("b",[2]VI3!$E:$E,MATCH(LOWER(SUBSTITUTE(HLOOKUP("vehicle",[1]pl!$C:$C,pos!F15),"-","_")),[2]VI3!$A:$A,0)),)</f>
        <v>0.50469912380169035</v>
      </c>
      <c r="G14" s="9">
        <f>IFERROR(HLOOKUP("w",[2]VI3!$F:$F,MATCH(LOWER(SUBSTITUTE(HLOOKUP("vehicle",[1]pl!$C:$C,pos!G15),"-","_")),[2]VI3!$A:$A,0)) / HLOOKUP("b",[2]VI3!$E:$E,MATCH(LOWER(SUBSTITUTE(HLOOKUP("vehicle",[1]pl!$C:$C,pos!G15),"-","_")),[2]VI3!$A:$A,0)),)</f>
        <v>0.48689330621496002</v>
      </c>
      <c r="H14" s="9">
        <f>IFERROR(HLOOKUP("w",[2]VI3!$F:$F,MATCH(LOWER(SUBSTITUTE(HLOOKUP("vehicle",[1]pl!$C:$C,pos!H15),"-","_")),[2]VI3!$A:$A,0)) / HLOOKUP("b",[2]VI3!$E:$E,MATCH(LOWER(SUBSTITUTE(HLOOKUP("vehicle",[1]pl!$C:$C,pos!H15),"-","_")),[2]VI3!$A:$A,0)),)</f>
        <v>0.47427823599626751</v>
      </c>
      <c r="I14" s="9">
        <f>IFERROR(HLOOKUP("w",[2]VI3!$F:$F,MATCH(LOWER(SUBSTITUTE(HLOOKUP("vehicle",[1]pl!$C:$C,pos!I15),"-","_")),[2]VI3!$A:$A,0)) / HLOOKUP("b",[2]VI3!$E:$E,MATCH(LOWER(SUBSTITUTE(HLOOKUP("vehicle",[1]pl!$C:$C,pos!I15),"-","_")),[2]VI3!$A:$A,0)),)</f>
        <v>0.50800558759360814</v>
      </c>
      <c r="J14" s="9">
        <f>IFERROR(HLOOKUP("w",[2]VI3!$F:$F,MATCH(LOWER(SUBSTITUTE(HLOOKUP("vehicle",[1]pl!$C:$C,pos!J15),"-","_")),[2]VI3!$A:$A,0)) / HLOOKUP("b",[2]VI3!$E:$E,MATCH(LOWER(SUBSTITUTE(HLOOKUP("vehicle",[1]pl!$C:$C,pos!J15),"-","_")),[2]VI3!$A:$A,0)),)</f>
        <v>0.48929289036489898</v>
      </c>
      <c r="K14" s="9">
        <f>IFERROR(HLOOKUP("w",[2]VI3!$F:$F,MATCH(LOWER(SUBSTITUTE(HLOOKUP("vehicle",[1]pl!$C:$C,pos!K15),"-","_")),[2]VI3!$A:$A,0)) / HLOOKUP("b",[2]VI3!$E:$E,MATCH(LOWER(SUBSTITUTE(HLOOKUP("vehicle",[1]pl!$C:$C,pos!K15),"-","_")),[2]VI3!$A:$A,0)),)</f>
        <v>0.47498983991713639</v>
      </c>
      <c r="L14" s="9">
        <f>IFERROR(HLOOKUP("w",[2]VI3!$F:$F,MATCH(LOWER(SUBSTITUTE(HLOOKUP("vehicle",[1]pl!$C:$C,pos!L15),"-","_")),[2]VI3!$A:$A,0)) / HLOOKUP("b",[2]VI3!$E:$E,MATCH(LOWER(SUBSTITUTE(HLOOKUP("vehicle",[1]pl!$C:$C,pos!L15),"-","_")),[2]VI3!$A:$A,0)),)</f>
        <v>0.5128534011587198</v>
      </c>
      <c r="M14" s="9">
        <f>IFERROR(HLOOKUP("w",[2]VI3!$F:$F,MATCH(LOWER(SUBSTITUTE(HLOOKUP("vehicle",[1]pl!$C:$C,pos!M15),"-","_")),[2]VI3!$A:$A,0)) / HLOOKUP("b",[2]VI3!$E:$E,MATCH(LOWER(SUBSTITUTE(HLOOKUP("vehicle",[1]pl!$C:$C,pos!M15),"-","_")),[2]VI3!$A:$A,0)),)</f>
        <v>0.5416095986135957</v>
      </c>
      <c r="N14" s="9">
        <f>IFERROR(HLOOKUP("w",[2]VI3!$F:$F,MATCH(LOWER(SUBSTITUTE(HLOOKUP("vehicle",[1]pl!$C:$C,pos!N15),"-","_")),[2]VI3!$A:$A,0)) / HLOOKUP("b",[2]VI3!$E:$E,MATCH(LOWER(SUBSTITUTE(HLOOKUP("vehicle",[1]pl!$C:$C,pos!N15),"-","_")),[2]VI3!$A:$A,0)),)</f>
        <v>0.49321778582756715</v>
      </c>
      <c r="O14" s="9">
        <f>IFERROR(HLOOKUP("w",[2]VI3!$F:$F,MATCH(LOWER(SUBSTITUTE(HLOOKUP("vehicle",[1]pl!$C:$C,pos!O15),"-","_")),[2]VI3!$A:$A,0)) / HLOOKUP("b",[2]VI3!$E:$E,MATCH(LOWER(SUBSTITUTE(HLOOKUP("vehicle",[1]pl!$C:$C,pos!O15),"-","_")),[2]VI3!$A:$A,0)),)</f>
        <v>0.49073633892430718</v>
      </c>
      <c r="P14" s="9"/>
      <c r="Q14" s="9">
        <f>IFERROR(HLOOKUP("w",[2]VI3!$F:$F,MATCH(LOWER(SUBSTITUTE(HLOOKUP("vehicle",[1]pl!$C:$C,pos!Q15),"-","_")),[2]VI3!$A:$A,0)) / HLOOKUP("b",[2]VI3!$E:$E,MATCH(LOWER(SUBSTITUTE(HLOOKUP("vehicle",[1]pl!$C:$C,pos!Q15),"-","_")),[2]VI3!$A:$A,0)),)</f>
        <v>0.50778219913632416</v>
      </c>
      <c r="R14" s="9">
        <f>IFERROR(HLOOKUP("w",[2]VI3!$F:$F,MATCH(LOWER(SUBSTITUTE(HLOOKUP("vehicle",[1]pl!$C:$C,pos!R15),"-","_")),[2]VI3!$A:$A,0)) / HLOOKUP("b",[2]VI3!$E:$E,MATCH(LOWER(SUBSTITUTE(HLOOKUP("vehicle",[1]pl!$C:$C,pos!R15),"-","_")),[2]VI3!$A:$A,0)),)</f>
        <v>0.50200071639220945</v>
      </c>
      <c r="S14" s="9">
        <f>IFERROR(HLOOKUP("w",[2]VI3!$F:$F,MATCH(LOWER(SUBSTITUTE(HLOOKUP("vehicle",[1]pl!$C:$C,pos!S15),"-","_")),[2]VI3!$A:$A,0)) / HLOOKUP("b",[2]VI3!$E:$E,MATCH(LOWER(SUBSTITUTE(HLOOKUP("vehicle",[1]pl!$C:$C,pos!S15),"-","_")),[2]VI3!$A:$A,0)),)</f>
        <v>0.47498983991713639</v>
      </c>
      <c r="T14" s="9">
        <f>IFERROR(HLOOKUP("w",[2]VI3!$F:$F,MATCH(LOWER(SUBSTITUTE(HLOOKUP("vehicle",[1]pl!$C:$C,pos!T15),"-","_")),[2]VI3!$A:$A,0)) / HLOOKUP("b",[2]VI3!$E:$E,MATCH(LOWER(SUBSTITUTE(HLOOKUP("vehicle",[1]pl!$C:$C,pos!T15),"-","_")),[2]VI3!$A:$A,0)),)</f>
        <v>0.51058205871977036</v>
      </c>
      <c r="U14" s="9">
        <f>IFERROR(HLOOKUP("w",[2]VI3!$F:$F,MATCH(LOWER(SUBSTITUTE(HLOOKUP("vehicle",[1]pl!$C:$C,pos!U15),"-","_")),[2]VI3!$A:$A,0)) / HLOOKUP("b",[2]VI3!$E:$E,MATCH(LOWER(SUBSTITUTE(HLOOKUP("vehicle",[1]pl!$C:$C,pos!U15),"-","_")),[2]VI3!$A:$A,0)),)</f>
        <v>0.5128534011587198</v>
      </c>
      <c r="V14" s="9">
        <f>IFERROR(HLOOKUP("w",[2]VI3!$F:$F,MATCH(LOWER(SUBSTITUTE(HLOOKUP("vehicle",[1]pl!$C:$C,pos!V15),"-","_")),[2]VI3!$A:$A,0)) / HLOOKUP("b",[2]VI3!$E:$E,MATCH(LOWER(SUBSTITUTE(HLOOKUP("vehicle",[1]pl!$C:$C,pos!V15),"-","_")),[2]VI3!$A:$A,0)),)</f>
        <v>0.50800558759360814</v>
      </c>
      <c r="W14" s="9">
        <f>IFERROR(HLOOKUP("w",[2]VI3!$F:$F,MATCH(LOWER(SUBSTITUTE(HLOOKUP("vehicle",[1]pl!$C:$C,pos!W15),"-","_")),[2]VI3!$A:$A,0)) / HLOOKUP("b",[2]VI3!$E:$E,MATCH(LOWER(SUBSTITUTE(HLOOKUP("vehicle",[1]pl!$C:$C,pos!W15),"-","_")),[2]VI3!$A:$A,0)),)</f>
        <v>0.49121633535204151</v>
      </c>
      <c r="X14" s="9">
        <f>IFERROR(HLOOKUP("w",[2]VI3!$F:$F,MATCH(LOWER(SUBSTITUTE(HLOOKUP("vehicle",[1]pl!$C:$C,pos!X15),"-","_")),[2]VI3!$A:$A,0)) / HLOOKUP("b",[2]VI3!$E:$E,MATCH(LOWER(SUBSTITUTE(HLOOKUP("vehicle",[1]pl!$C:$C,pos!X15),"-","_")),[2]VI3!$A:$A,0)),)</f>
        <v>0.50800558759360814</v>
      </c>
      <c r="Y14" s="9">
        <f>IFERROR(HLOOKUP("w",[2]VI3!$F:$F,MATCH(LOWER(SUBSTITUTE(HLOOKUP("vehicle",[1]pl!$C:$C,pos!Y15),"-","_")),[2]VI3!$A:$A,0)) / HLOOKUP("b",[2]VI3!$E:$E,MATCH(LOWER(SUBSTITUTE(HLOOKUP("vehicle",[1]pl!$C:$C,pos!Y15),"-","_")),[2]VI3!$A:$A,0)),)</f>
        <v>0.5128534011587198</v>
      </c>
      <c r="Z14" s="9">
        <f>IFERROR(HLOOKUP("w",[2]VI3!$F:$F,MATCH(LOWER(SUBSTITUTE(HLOOKUP("vehicle",[1]pl!$C:$C,pos!Z15),"-","_")),[2]VI3!$A:$A,0)) / HLOOKUP("b",[2]VI3!$E:$E,MATCH(LOWER(SUBSTITUTE(HLOOKUP("vehicle",[1]pl!$C:$C,pos!Z15),"-","_")),[2]VI3!$A:$A,0)),)</f>
        <v>0.49629572119298943</v>
      </c>
      <c r="AA14" s="9">
        <f>IFERROR(HLOOKUP("w",[2]VI3!$F:$F,MATCH(LOWER(SUBSTITUTE(HLOOKUP("vehicle",[1]pl!$C:$C,pos!AA15),"-","_")),[2]VI3!$A:$A,0)) / HLOOKUP("b",[2]VI3!$E:$E,MATCH(LOWER(SUBSTITUTE(HLOOKUP("vehicle",[1]pl!$C:$C,pos!AA15),"-","_")),[2]VI3!$A:$A,0)),)</f>
        <v>0.49121633535204151</v>
      </c>
      <c r="AB14" s="9">
        <f>IFERROR(HLOOKUP("w",[2]VI3!$F:$F,MATCH(LOWER(SUBSTITUTE(HLOOKUP("vehicle",[1]pl!$C:$C,pos!AB15),"-","_")),[2]VI3!$A:$A,0)) / HLOOKUP("b",[2]VI3!$E:$E,MATCH(LOWER(SUBSTITUTE(HLOOKUP("vehicle",[1]pl!$C:$C,pos!AB15),"-","_")),[2]VI3!$A:$A,0)),)</f>
        <v>0.49073633892430718</v>
      </c>
      <c r="AC14" s="9">
        <f>IFERROR(HLOOKUP("w",[2]VI3!$F:$F,MATCH(LOWER(SUBSTITUTE(HLOOKUP("vehicle",[1]pl!$C:$C,pos!AC15),"-","_")),[2]VI3!$A:$A,0)) / HLOOKUP("b",[2]VI3!$E:$E,MATCH(LOWER(SUBSTITUTE(HLOOKUP("vehicle",[1]pl!$C:$C,pos!AC15),"-","_")),[2]VI3!$A:$A,0)),)</f>
        <v>0.4942856382084857</v>
      </c>
      <c r="AD14" s="9">
        <f>IFERROR(HLOOKUP("w",[2]VI3!$F:$F,MATCH(LOWER(SUBSTITUTE(HLOOKUP("vehicle",[1]pl!$C:$C,pos!AD15),"-","_")),[2]VI3!$A:$A,0)) / HLOOKUP("b",[2]VI3!$E:$E,MATCH(LOWER(SUBSTITUTE(HLOOKUP("vehicle",[1]pl!$C:$C,pos!AD15),"-","_")),[2]VI3!$A:$A,0)),)</f>
        <v>0.47688409089273792</v>
      </c>
      <c r="AE14" s="9">
        <f>IFERROR(HLOOKUP("w",[2]VI3!$F:$F,MATCH(LOWER(SUBSTITUTE(HLOOKUP("vehicle",[1]pl!$C:$C,pos!AE15),"-","_")),[2]VI3!$A:$A,0)) / HLOOKUP("b",[2]VI3!$E:$E,MATCH(LOWER(SUBSTITUTE(HLOOKUP("vehicle",[1]pl!$C:$C,pos!AE15),"-","_")),[2]VI3!$A:$A,0)),)</f>
        <v>0.50998298986255219</v>
      </c>
    </row>
    <row r="15" spans="1:31" x14ac:dyDescent="0.25">
      <c r="A15" s="9">
        <f>IFERROR(HLOOKUP("w",[2]VI3!$F:$F,MATCH(LOWER(SUBSTITUTE(HLOOKUP("vehicle",[1]pl!$C:$C,pos!A16),"-","_")),[2]VI3!$A:$A,0)) / HLOOKUP("b",[2]VI3!$E:$E,MATCH(LOWER(SUBSTITUTE(HLOOKUP("vehicle",[1]pl!$C:$C,pos!A16),"-","_")),[2]VI3!$A:$A,0)),)</f>
        <v>0.4892505896581848</v>
      </c>
      <c r="B15" s="9">
        <f>IFERROR(HLOOKUP("w",[2]VI3!$F:$F,MATCH(LOWER(SUBSTITUTE(HLOOKUP("vehicle",[1]pl!$C:$C,pos!B16),"-","_")),[2]VI3!$A:$A,0)) / HLOOKUP("b",[2]VI3!$E:$E,MATCH(LOWER(SUBSTITUTE(HLOOKUP("vehicle",[1]pl!$C:$C,pos!B16),"-","_")),[2]VI3!$A:$A,0)),)</f>
        <v>0.48328375522228767</v>
      </c>
      <c r="C15" s="9">
        <f>IFERROR(HLOOKUP("w",[2]VI3!$F:$F,MATCH(LOWER(SUBSTITUTE(HLOOKUP("vehicle",[1]pl!$C:$C,pos!C16),"-","_")),[2]VI3!$A:$A,0)) / HLOOKUP("b",[2]VI3!$E:$E,MATCH(LOWER(SUBSTITUTE(HLOOKUP("vehicle",[1]pl!$C:$C,pos!C16),"-","_")),[2]VI3!$A:$A,0)),)</f>
        <v>0.48457662197520202</v>
      </c>
      <c r="D15" s="9">
        <f>IFERROR(HLOOKUP("w",[2]VI3!$F:$F,MATCH(LOWER(SUBSTITUTE(HLOOKUP("vehicle",[1]pl!$C:$C,pos!D16),"-","_")),[2]VI3!$A:$A,0)) / HLOOKUP("b",[2]VI3!$E:$E,MATCH(LOWER(SUBSTITUTE(HLOOKUP("vehicle",[1]pl!$C:$C,pos!D16),"-","_")),[2]VI3!$A:$A,0)),)</f>
        <v>0.4966308339266976</v>
      </c>
      <c r="E15" s="9">
        <f>IFERROR(HLOOKUP("w",[2]VI3!$F:$F,MATCH(LOWER(SUBSTITUTE(HLOOKUP("vehicle",[1]pl!$C:$C,pos!E16),"-","_")),[2]VI3!$A:$A,0)) / HLOOKUP("b",[2]VI3!$E:$E,MATCH(LOWER(SUBSTITUTE(HLOOKUP("vehicle",[1]pl!$C:$C,pos!E16),"-","_")),[2]VI3!$A:$A,0)),)</f>
        <v>0.51398137061171367</v>
      </c>
      <c r="F15" s="9">
        <f>IFERROR(HLOOKUP("w",[2]VI3!$F:$F,MATCH(LOWER(SUBSTITUTE(HLOOKUP("vehicle",[1]pl!$C:$C,pos!F16),"-","_")),[2]VI3!$A:$A,0)) / HLOOKUP("b",[2]VI3!$E:$E,MATCH(LOWER(SUBSTITUTE(HLOOKUP("vehicle",[1]pl!$C:$C,pos!F16),"-","_")),[2]VI3!$A:$A,0)),)</f>
        <v>0.49042296713768485</v>
      </c>
      <c r="G15" s="9">
        <f>IFERROR(HLOOKUP("w",[2]VI3!$F:$F,MATCH(LOWER(SUBSTITUTE(HLOOKUP("vehicle",[1]pl!$C:$C,pos!G16),"-","_")),[2]VI3!$A:$A,0)) / HLOOKUP("b",[2]VI3!$E:$E,MATCH(LOWER(SUBSTITUTE(HLOOKUP("vehicle",[1]pl!$C:$C,pos!G16),"-","_")),[2]VI3!$A:$A,0)),)</f>
        <v>0.49470622972845335</v>
      </c>
      <c r="H15" s="9">
        <f>IFERROR(HLOOKUP("w",[2]VI3!$F:$F,MATCH(LOWER(SUBSTITUTE(HLOOKUP("vehicle",[1]pl!$C:$C,pos!H16),"-","_")),[2]VI3!$A:$A,0)) / HLOOKUP("b",[2]VI3!$E:$E,MATCH(LOWER(SUBSTITUTE(HLOOKUP("vehicle",[1]pl!$C:$C,pos!H16),"-","_")),[2]VI3!$A:$A,0)),)</f>
        <v>0.51485377354454775</v>
      </c>
      <c r="I15" s="9">
        <f>IFERROR(HLOOKUP("w",[2]VI3!$F:$F,MATCH(LOWER(SUBSTITUTE(HLOOKUP("vehicle",[1]pl!$C:$C,pos!I16),"-","_")),[2]VI3!$A:$A,0)) / HLOOKUP("b",[2]VI3!$E:$E,MATCH(LOWER(SUBSTITUTE(HLOOKUP("vehicle",[1]pl!$C:$C,pos!I16),"-","_")),[2]VI3!$A:$A,0)),)</f>
        <v>0.50543574009237824</v>
      </c>
      <c r="J15" s="9">
        <f>IFERROR(HLOOKUP("w",[2]VI3!$F:$F,MATCH(LOWER(SUBSTITUTE(HLOOKUP("vehicle",[1]pl!$C:$C,pos!J16),"-","_")),[2]VI3!$A:$A,0)) / HLOOKUP("b",[2]VI3!$E:$E,MATCH(LOWER(SUBSTITUTE(HLOOKUP("vehicle",[1]pl!$C:$C,pos!J16),"-","_")),[2]VI3!$A:$A,0)),)</f>
        <v>0.47980406451587404</v>
      </c>
      <c r="K15" s="9">
        <f>IFERROR(HLOOKUP("w",[2]VI3!$F:$F,MATCH(LOWER(SUBSTITUTE(HLOOKUP("vehicle",[1]pl!$C:$C,pos!K16),"-","_")),[2]VI3!$A:$A,0)) / HLOOKUP("b",[2]VI3!$E:$E,MATCH(LOWER(SUBSTITUTE(HLOOKUP("vehicle",[1]pl!$C:$C,pos!K16),"-","_")),[2]VI3!$A:$A,0)),)</f>
        <v>0.47709909160805408</v>
      </c>
      <c r="L15" s="9">
        <f>IFERROR(HLOOKUP("w",[2]VI3!$F:$F,MATCH(LOWER(SUBSTITUTE(HLOOKUP("vehicle",[1]pl!$C:$C,pos!L16),"-","_")),[2]VI3!$A:$A,0)) / HLOOKUP("b",[2]VI3!$E:$E,MATCH(LOWER(SUBSTITUTE(HLOOKUP("vehicle",[1]pl!$C:$C,pos!L16),"-","_")),[2]VI3!$A:$A,0)),)</f>
        <v>0.47568880318067619</v>
      </c>
      <c r="M15" s="9">
        <f>IFERROR(HLOOKUP("w",[2]VI3!$F:$F,MATCH(LOWER(SUBSTITUTE(HLOOKUP("vehicle",[1]pl!$C:$C,pos!M16),"-","_")),[2]VI3!$A:$A,0)) / HLOOKUP("b",[2]VI3!$E:$E,MATCH(LOWER(SUBSTITUTE(HLOOKUP("vehicle",[1]pl!$C:$C,pos!M16),"-","_")),[2]VI3!$A:$A,0)),)</f>
        <v>0.49403418156862844</v>
      </c>
      <c r="N15" s="9">
        <f>IFERROR(HLOOKUP("w",[2]VI3!$F:$F,MATCH(LOWER(SUBSTITUTE(HLOOKUP("vehicle",[1]pl!$C:$C,pos!N16),"-","_")),[2]VI3!$A:$A,0)) / HLOOKUP("b",[2]VI3!$E:$E,MATCH(LOWER(SUBSTITUTE(HLOOKUP("vehicle",[1]pl!$C:$C,pos!N16),"-","_")),[2]VI3!$A:$A,0)),)</f>
        <v>0.51485377354454775</v>
      </c>
      <c r="O15" s="9">
        <f>IFERROR(HLOOKUP("w",[2]VI3!$F:$F,MATCH(LOWER(SUBSTITUTE(HLOOKUP("vehicle",[1]pl!$C:$C,pos!O16),"-","_")),[2]VI3!$A:$A,0)) / HLOOKUP("b",[2]VI3!$E:$E,MATCH(LOWER(SUBSTITUTE(HLOOKUP("vehicle",[1]pl!$C:$C,pos!O16),"-","_")),[2]VI3!$A:$A,0)),)</f>
        <v>0.48388227028197767</v>
      </c>
      <c r="P15" s="9"/>
      <c r="Q15" s="9">
        <f>IFERROR(HLOOKUP("w",[2]VI3!$F:$F,MATCH(LOWER(SUBSTITUTE(HLOOKUP("vehicle",[1]pl!$C:$C,pos!Q16),"-","_")),[2]VI3!$A:$A,0)) / HLOOKUP("b",[2]VI3!$E:$E,MATCH(LOWER(SUBSTITUTE(HLOOKUP("vehicle",[1]pl!$C:$C,pos!Q16),"-","_")),[2]VI3!$A:$A,0)),)</f>
        <v>0.49184437175569046</v>
      </c>
      <c r="R15" s="9">
        <f>IFERROR(HLOOKUP("w",[2]VI3!$F:$F,MATCH(LOWER(SUBSTITUTE(HLOOKUP("vehicle",[1]pl!$C:$C,pos!R16),"-","_")),[2]VI3!$A:$A,0)) / HLOOKUP("b",[2]VI3!$E:$E,MATCH(LOWER(SUBSTITUTE(HLOOKUP("vehicle",[1]pl!$C:$C,pos!R16),"-","_")),[2]VI3!$A:$A,0)),)</f>
        <v>0.51485377354454775</v>
      </c>
      <c r="S15" s="9">
        <f>IFERROR(HLOOKUP("w",[2]VI3!$F:$F,MATCH(LOWER(SUBSTITUTE(HLOOKUP("vehicle",[1]pl!$C:$C,pos!S16),"-","_")),[2]VI3!$A:$A,0)) / HLOOKUP("b",[2]VI3!$E:$E,MATCH(LOWER(SUBSTITUTE(HLOOKUP("vehicle",[1]pl!$C:$C,pos!S16),"-","_")),[2]VI3!$A:$A,0)),)</f>
        <v>0.48388227028197767</v>
      </c>
      <c r="T15" s="9">
        <f>IFERROR(HLOOKUP("w",[2]VI3!$F:$F,MATCH(LOWER(SUBSTITUTE(HLOOKUP("vehicle",[1]pl!$C:$C,pos!T16),"-","_")),[2]VI3!$A:$A,0)) / HLOOKUP("b",[2]VI3!$E:$E,MATCH(LOWER(SUBSTITUTE(HLOOKUP("vehicle",[1]pl!$C:$C,pos!T16),"-","_")),[2]VI3!$A:$A,0)),)</f>
        <v>0.51485377354454775</v>
      </c>
      <c r="U15" s="9">
        <f>IFERROR(HLOOKUP("w",[2]VI3!$F:$F,MATCH(LOWER(SUBSTITUTE(HLOOKUP("vehicle",[1]pl!$C:$C,pos!U16),"-","_")),[2]VI3!$A:$A,0)) / HLOOKUP("b",[2]VI3!$E:$E,MATCH(LOWER(SUBSTITUTE(HLOOKUP("vehicle",[1]pl!$C:$C,pos!U16),"-","_")),[2]VI3!$A:$A,0)),)</f>
        <v>0.4966308339266976</v>
      </c>
      <c r="V15" s="9">
        <f>IFERROR(HLOOKUP("w",[2]VI3!$F:$F,MATCH(LOWER(SUBSTITUTE(HLOOKUP("vehicle",[1]pl!$C:$C,pos!V16),"-","_")),[2]VI3!$A:$A,0)) / HLOOKUP("b",[2]VI3!$E:$E,MATCH(LOWER(SUBSTITUTE(HLOOKUP("vehicle",[1]pl!$C:$C,pos!V16),"-","_")),[2]VI3!$A:$A,0)),)</f>
        <v>0.48595643353108103</v>
      </c>
      <c r="W15" s="9">
        <f>IFERROR(HLOOKUP("w",[2]VI3!$F:$F,MATCH(LOWER(SUBSTITUTE(HLOOKUP("vehicle",[1]pl!$C:$C,pos!W16),"-","_")),[2]VI3!$A:$A,0)) / HLOOKUP("b",[2]VI3!$E:$E,MATCH(LOWER(SUBSTITUTE(HLOOKUP("vehicle",[1]pl!$C:$C,pos!W16),"-","_")),[2]VI3!$A:$A,0)),)</f>
        <v>0.48388227028197767</v>
      </c>
      <c r="X15" s="9">
        <f>IFERROR(HLOOKUP("w",[2]VI3!$F:$F,MATCH(LOWER(SUBSTITUTE(HLOOKUP("vehicle",[1]pl!$C:$C,pos!X16),"-","_")),[2]VI3!$A:$A,0)) / HLOOKUP("b",[2]VI3!$E:$E,MATCH(LOWER(SUBSTITUTE(HLOOKUP("vehicle",[1]pl!$C:$C,pos!X16),"-","_")),[2]VI3!$A:$A,0)),)</f>
        <v>0.47980406451587404</v>
      </c>
      <c r="Y15" s="9">
        <f>IFERROR(HLOOKUP("w",[2]VI3!$F:$F,MATCH(LOWER(SUBSTITUTE(HLOOKUP("vehicle",[1]pl!$C:$C,pos!Y16),"-","_")),[2]VI3!$A:$A,0)) / HLOOKUP("b",[2]VI3!$E:$E,MATCH(LOWER(SUBSTITUTE(HLOOKUP("vehicle",[1]pl!$C:$C,pos!Y16),"-","_")),[2]VI3!$A:$A,0)),)</f>
        <v>0.48328375522228767</v>
      </c>
      <c r="Z15" s="9">
        <f>IFERROR(HLOOKUP("w",[2]VI3!$F:$F,MATCH(LOWER(SUBSTITUTE(HLOOKUP("vehicle",[1]pl!$C:$C,pos!Z16),"-","_")),[2]VI3!$A:$A,0)) / HLOOKUP("b",[2]VI3!$E:$E,MATCH(LOWER(SUBSTITUTE(HLOOKUP("vehicle",[1]pl!$C:$C,pos!Z16),"-","_")),[2]VI3!$A:$A,0)),)</f>
        <v>0.49748149410210502</v>
      </c>
      <c r="AA15" s="9">
        <f>IFERROR(HLOOKUP("w",[2]VI3!$F:$F,MATCH(LOWER(SUBSTITUTE(HLOOKUP("vehicle",[1]pl!$C:$C,pos!AA16),"-","_")),[2]VI3!$A:$A,0)) / HLOOKUP("b",[2]VI3!$E:$E,MATCH(LOWER(SUBSTITUTE(HLOOKUP("vehicle",[1]pl!$C:$C,pos!AA16),"-","_")),[2]VI3!$A:$A,0)),)</f>
        <v>0.47306911787428801</v>
      </c>
      <c r="AB15" s="9">
        <f>IFERROR(HLOOKUP("w",[2]VI3!$F:$F,MATCH(LOWER(SUBSTITUTE(HLOOKUP("vehicle",[1]pl!$C:$C,pos!AB16),"-","_")),[2]VI3!$A:$A,0)) / HLOOKUP("b",[2]VI3!$E:$E,MATCH(LOWER(SUBSTITUTE(HLOOKUP("vehicle",[1]pl!$C:$C,pos!AB16),"-","_")),[2]VI3!$A:$A,0)),)</f>
        <v>0.49184437175569046</v>
      </c>
      <c r="AC15" s="9">
        <f>IFERROR(HLOOKUP("w",[2]VI3!$F:$F,MATCH(LOWER(SUBSTITUTE(HLOOKUP("vehicle",[1]pl!$C:$C,pos!AC16),"-","_")),[2]VI3!$A:$A,0)) / HLOOKUP("b",[2]VI3!$E:$E,MATCH(LOWER(SUBSTITUTE(HLOOKUP("vehicle",[1]pl!$C:$C,pos!AC16),"-","_")),[2]VI3!$A:$A,0)),)</f>
        <v>0.4966308339266976</v>
      </c>
      <c r="AD15" s="9">
        <f>IFERROR(HLOOKUP("w",[2]VI3!$F:$F,MATCH(LOWER(SUBSTITUTE(HLOOKUP("vehicle",[1]pl!$C:$C,pos!AD16),"-","_")),[2]VI3!$A:$A,0)) / HLOOKUP("b",[2]VI3!$E:$E,MATCH(LOWER(SUBSTITUTE(HLOOKUP("vehicle",[1]pl!$C:$C,pos!AD16),"-","_")),[2]VI3!$A:$A,0)),)</f>
        <v>0.49042296713768485</v>
      </c>
      <c r="AE15" s="9">
        <f>IFERROR(HLOOKUP("w",[2]VI3!$F:$F,MATCH(LOWER(SUBSTITUTE(HLOOKUP("vehicle",[1]pl!$C:$C,pos!AE16),"-","_")),[2]VI3!$A:$A,0)) / HLOOKUP("b",[2]VI3!$E:$E,MATCH(LOWER(SUBSTITUTE(HLOOKUP("vehicle",[1]pl!$C:$C,pos!AE16),"-","_")),[2]VI3!$A:$A,0)),)</f>
        <v>0.47568880318067619</v>
      </c>
    </row>
    <row r="16" spans="1:31" x14ac:dyDescent="0.25">
      <c r="A16" s="9">
        <f>IFERROR(HLOOKUP("w",[2]VI3!$F:$F,MATCH(LOWER(SUBSTITUTE(HLOOKUP("vehicle",[1]pl!$C:$C,pos!A17),"-","_")),[2]VI3!$A:$A,0)) / HLOOKUP("b",[2]VI3!$E:$E,MATCH(LOWER(SUBSTITUTE(HLOOKUP("vehicle",[1]pl!$C:$C,pos!A17),"-","_")),[2]VI3!$A:$A,0)),)</f>
        <v>0.48370391063961288</v>
      </c>
      <c r="B16" s="9">
        <f>IFERROR(HLOOKUP("w",[2]VI3!$F:$F,MATCH(LOWER(SUBSTITUTE(HLOOKUP("vehicle",[1]pl!$C:$C,pos!B17),"-","_")),[2]VI3!$A:$A,0)) / HLOOKUP("b",[2]VI3!$E:$E,MATCH(LOWER(SUBSTITUTE(HLOOKUP("vehicle",[1]pl!$C:$C,pos!B17),"-","_")),[2]VI3!$A:$A,0)),)</f>
        <v>0.50248848516014832</v>
      </c>
      <c r="C16" s="9">
        <f>IFERROR(HLOOKUP("w",[2]VI3!$F:$F,MATCH(LOWER(SUBSTITUTE(HLOOKUP("vehicle",[1]pl!$C:$C,pos!C17),"-","_")),[2]VI3!$A:$A,0)) / HLOOKUP("b",[2]VI3!$E:$E,MATCH(LOWER(SUBSTITUTE(HLOOKUP("vehicle",[1]pl!$C:$C,pos!C17),"-","_")),[2]VI3!$A:$A,0)),)</f>
        <v>0.49644161573350687</v>
      </c>
      <c r="D16" s="9">
        <f>IFERROR(HLOOKUP("w",[2]VI3!$F:$F,MATCH(LOWER(SUBSTITUTE(HLOOKUP("vehicle",[1]pl!$C:$C,pos!D17),"-","_")),[2]VI3!$A:$A,0)) / HLOOKUP("b",[2]VI3!$E:$E,MATCH(LOWER(SUBSTITUTE(HLOOKUP("vehicle",[1]pl!$C:$C,pos!D17),"-","_")),[2]VI3!$A:$A,0)),)</f>
        <v>0.49121633535204151</v>
      </c>
      <c r="E16" s="9">
        <f>IFERROR(HLOOKUP("w",[2]VI3!$F:$F,MATCH(LOWER(SUBSTITUTE(HLOOKUP("vehicle",[1]pl!$C:$C,pos!E17),"-","_")),[2]VI3!$A:$A,0)) / HLOOKUP("b",[2]VI3!$E:$E,MATCH(LOWER(SUBSTITUTE(HLOOKUP("vehicle",[1]pl!$C:$C,pos!E17),"-","_")),[2]VI3!$A:$A,0)),)</f>
        <v>0.50543574009237824</v>
      </c>
      <c r="F16" s="9">
        <f>IFERROR(HLOOKUP("w",[2]VI3!$F:$F,MATCH(LOWER(SUBSTITUTE(HLOOKUP("vehicle",[1]pl!$C:$C,pos!F17),"-","_")),[2]VI3!$A:$A,0)) / HLOOKUP("b",[2]VI3!$E:$E,MATCH(LOWER(SUBSTITUTE(HLOOKUP("vehicle",[1]pl!$C:$C,pos!F17),"-","_")),[2]VI3!$A:$A,0)),)</f>
        <v>0.48743951028550042</v>
      </c>
      <c r="G16" s="9">
        <f>IFERROR(HLOOKUP("w",[2]VI3!$F:$F,MATCH(LOWER(SUBSTITUTE(HLOOKUP("vehicle",[1]pl!$C:$C,pos!G17),"-","_")),[2]VI3!$A:$A,0)) / HLOOKUP("b",[2]VI3!$E:$E,MATCH(LOWER(SUBSTITUTE(HLOOKUP("vehicle",[1]pl!$C:$C,pos!G17),"-","_")),[2]VI3!$A:$A,0)),)</f>
        <v>0.4774421165998578</v>
      </c>
      <c r="H16" s="9">
        <f>IFERROR(HLOOKUP("w",[2]VI3!$F:$F,MATCH(LOWER(SUBSTITUTE(HLOOKUP("vehicle",[1]pl!$C:$C,pos!H17),"-","_")),[2]VI3!$A:$A,0)) / HLOOKUP("b",[2]VI3!$E:$E,MATCH(LOWER(SUBSTITUTE(HLOOKUP("vehicle",[1]pl!$C:$C,pos!H17),"-","_")),[2]VI3!$A:$A,0)),)</f>
        <v>0.48929289036489898</v>
      </c>
      <c r="I16" s="9">
        <f>IFERROR(HLOOKUP("w",[2]VI3!$F:$F,MATCH(LOWER(SUBSTITUTE(HLOOKUP("vehicle",[1]pl!$C:$C,pos!I17),"-","_")),[2]VI3!$A:$A,0)) / HLOOKUP("b",[2]VI3!$E:$E,MATCH(LOWER(SUBSTITUTE(HLOOKUP("vehicle",[1]pl!$C:$C,pos!I17),"-","_")),[2]VI3!$A:$A,0)),)</f>
        <v>0.49656075003704103</v>
      </c>
      <c r="J16" s="9">
        <f>IFERROR(HLOOKUP("w",[2]VI3!$F:$F,MATCH(LOWER(SUBSTITUTE(HLOOKUP("vehicle",[1]pl!$C:$C,pos!J17),"-","_")),[2]VI3!$A:$A,0)) / HLOOKUP("b",[2]VI3!$E:$E,MATCH(LOWER(SUBSTITUTE(HLOOKUP("vehicle",[1]pl!$C:$C,pos!J17),"-","_")),[2]VI3!$A:$A,0)),)</f>
        <v>0.49644161573350687</v>
      </c>
      <c r="K16" s="9">
        <f>IFERROR(HLOOKUP("w",[2]VI3!$F:$F,MATCH(LOWER(SUBSTITUTE(HLOOKUP("vehicle",[1]pl!$C:$C,pos!K17),"-","_")),[2]VI3!$A:$A,0)) / HLOOKUP("b",[2]VI3!$E:$E,MATCH(LOWER(SUBSTITUTE(HLOOKUP("vehicle",[1]pl!$C:$C,pos!K17),"-","_")),[2]VI3!$A:$A,0)),)</f>
        <v>0.49526090682786023</v>
      </c>
      <c r="L16" s="9">
        <f>IFERROR(HLOOKUP("w",[2]VI3!$F:$F,MATCH(LOWER(SUBSTITUTE(HLOOKUP("vehicle",[1]pl!$C:$C,pos!L17),"-","_")),[2]VI3!$A:$A,0)) / HLOOKUP("b",[2]VI3!$E:$E,MATCH(LOWER(SUBSTITUTE(HLOOKUP("vehicle",[1]pl!$C:$C,pos!L17),"-","_")),[2]VI3!$A:$A,0)),)</f>
        <v>0.50888819767161697</v>
      </c>
      <c r="M16" s="9">
        <f>IFERROR(HLOOKUP("w",[2]VI3!$F:$F,MATCH(LOWER(SUBSTITUTE(HLOOKUP("vehicle",[1]pl!$C:$C,pos!M17),"-","_")),[2]VI3!$A:$A,0)) / HLOOKUP("b",[2]VI3!$E:$E,MATCH(LOWER(SUBSTITUTE(HLOOKUP("vehicle",[1]pl!$C:$C,pos!M17),"-","_")),[2]VI3!$A:$A,0)),)</f>
        <v>0.49872331813862281</v>
      </c>
      <c r="N16" s="9">
        <f>IFERROR(HLOOKUP("w",[2]VI3!$F:$F,MATCH(LOWER(SUBSTITUTE(HLOOKUP("vehicle",[1]pl!$C:$C,pos!N17),"-","_")),[2]VI3!$A:$A,0)) / HLOOKUP("b",[2]VI3!$E:$E,MATCH(LOWER(SUBSTITUTE(HLOOKUP("vehicle",[1]pl!$C:$C,pos!N17),"-","_")),[2]VI3!$A:$A,0)),)</f>
        <v>0.49526090682786023</v>
      </c>
      <c r="O16" s="9">
        <f>IFERROR(HLOOKUP("w",[2]VI3!$F:$F,MATCH(LOWER(SUBSTITUTE(HLOOKUP("vehicle",[1]pl!$C:$C,pos!O17),"-","_")),[2]VI3!$A:$A,0)) / HLOOKUP("b",[2]VI3!$E:$E,MATCH(LOWER(SUBSTITUTE(HLOOKUP("vehicle",[1]pl!$C:$C,pos!O17),"-","_")),[2]VI3!$A:$A,0)),)</f>
        <v>0.49353948881655224</v>
      </c>
      <c r="P16" s="9"/>
      <c r="Q16" s="9">
        <f>IFERROR(HLOOKUP("w",[2]VI3!$F:$F,MATCH(LOWER(SUBSTITUTE(HLOOKUP("vehicle",[1]pl!$C:$C,pos!Q17),"-","_")),[2]VI3!$A:$A,0)) / HLOOKUP("b",[2]VI3!$E:$E,MATCH(LOWER(SUBSTITUTE(HLOOKUP("vehicle",[1]pl!$C:$C,pos!Q17),"-","_")),[2]VI3!$A:$A,0)),)</f>
        <v>0.49872331813862281</v>
      </c>
      <c r="R16" s="9">
        <f>IFERROR(HLOOKUP("w",[2]VI3!$F:$F,MATCH(LOWER(SUBSTITUTE(HLOOKUP("vehicle",[1]pl!$C:$C,pos!R17),"-","_")),[2]VI3!$A:$A,0)) / HLOOKUP("b",[2]VI3!$E:$E,MATCH(LOWER(SUBSTITUTE(HLOOKUP("vehicle",[1]pl!$C:$C,pos!R17),"-","_")),[2]VI3!$A:$A,0)),)</f>
        <v>0.49644161573350687</v>
      </c>
      <c r="S16" s="9">
        <f>IFERROR(HLOOKUP("w",[2]VI3!$F:$F,MATCH(LOWER(SUBSTITUTE(HLOOKUP("vehicle",[1]pl!$C:$C,pos!S17),"-","_")),[2]VI3!$A:$A,0)) / HLOOKUP("b",[2]VI3!$E:$E,MATCH(LOWER(SUBSTITUTE(HLOOKUP("vehicle",[1]pl!$C:$C,pos!S17),"-","_")),[2]VI3!$A:$A,0)),)</f>
        <v>0.48743951028550042</v>
      </c>
      <c r="T16" s="9">
        <f>IFERROR(HLOOKUP("w",[2]VI3!$F:$F,MATCH(LOWER(SUBSTITUTE(HLOOKUP("vehicle",[1]pl!$C:$C,pos!T17),"-","_")),[2]VI3!$A:$A,0)) / HLOOKUP("b",[2]VI3!$E:$E,MATCH(LOWER(SUBSTITUTE(HLOOKUP("vehicle",[1]pl!$C:$C,pos!T17),"-","_")),[2]VI3!$A:$A,0)),)</f>
        <v>0.49526090682786023</v>
      </c>
      <c r="U16" s="9">
        <f>IFERROR(HLOOKUP("w",[2]VI3!$F:$F,MATCH(LOWER(SUBSTITUTE(HLOOKUP("vehicle",[1]pl!$C:$C,pos!U17),"-","_")),[2]VI3!$A:$A,0)) / HLOOKUP("b",[2]VI3!$E:$E,MATCH(LOWER(SUBSTITUTE(HLOOKUP("vehicle",[1]pl!$C:$C,pos!U17),"-","_")),[2]VI3!$A:$A,0)),)</f>
        <v>0.48743951028550042</v>
      </c>
      <c r="V16" s="9">
        <f>IFERROR(HLOOKUP("w",[2]VI3!$F:$F,MATCH(LOWER(SUBSTITUTE(HLOOKUP("vehicle",[1]pl!$C:$C,pos!V17),"-","_")),[2]VI3!$A:$A,0)) / HLOOKUP("b",[2]VI3!$E:$E,MATCH(LOWER(SUBSTITUTE(HLOOKUP("vehicle",[1]pl!$C:$C,pos!V17),"-","_")),[2]VI3!$A:$A,0)),)</f>
        <v>0.49121633535204151</v>
      </c>
      <c r="W16" s="9">
        <f>IFERROR(HLOOKUP("w",[2]VI3!$F:$F,MATCH(LOWER(SUBSTITUTE(HLOOKUP("vehicle",[1]pl!$C:$C,pos!W17),"-","_")),[2]VI3!$A:$A,0)) / HLOOKUP("b",[2]VI3!$E:$E,MATCH(LOWER(SUBSTITUTE(HLOOKUP("vehicle",[1]pl!$C:$C,pos!W17),"-","_")),[2]VI3!$A:$A,0)),)</f>
        <v>0.49121633535204151</v>
      </c>
      <c r="X16" s="9">
        <f>IFERROR(HLOOKUP("w",[2]VI3!$F:$F,MATCH(LOWER(SUBSTITUTE(HLOOKUP("vehicle",[1]pl!$C:$C,pos!X17),"-","_")),[2]VI3!$A:$A,0)) / HLOOKUP("b",[2]VI3!$E:$E,MATCH(LOWER(SUBSTITUTE(HLOOKUP("vehicle",[1]pl!$C:$C,pos!X17),"-","_")),[2]VI3!$A:$A,0)),)</f>
        <v>0.49644161573350687</v>
      </c>
      <c r="Y16" s="9">
        <f>IFERROR(HLOOKUP("w",[2]VI3!$F:$F,MATCH(LOWER(SUBSTITUTE(HLOOKUP("vehicle",[1]pl!$C:$C,pos!Y17),"-","_")),[2]VI3!$A:$A,0)) / HLOOKUP("b",[2]VI3!$E:$E,MATCH(LOWER(SUBSTITUTE(HLOOKUP("vehicle",[1]pl!$C:$C,pos!Y17),"-","_")),[2]VI3!$A:$A,0)),)</f>
        <v>0.49790317072017531</v>
      </c>
      <c r="Z16" s="9">
        <f>IFERROR(HLOOKUP("w",[2]VI3!$F:$F,MATCH(LOWER(SUBSTITUTE(HLOOKUP("vehicle",[1]pl!$C:$C,pos!Z17),"-","_")),[2]VI3!$A:$A,0)) / HLOOKUP("b",[2]VI3!$E:$E,MATCH(LOWER(SUBSTITUTE(HLOOKUP("vehicle",[1]pl!$C:$C,pos!Z17),"-","_")),[2]VI3!$A:$A,0)),)</f>
        <v>0.48060682635016627</v>
      </c>
      <c r="AA16" s="9">
        <f>IFERROR(HLOOKUP("w",[2]VI3!$F:$F,MATCH(LOWER(SUBSTITUTE(HLOOKUP("vehicle",[1]pl!$C:$C,pos!AA17),"-","_")),[2]VI3!$A:$A,0)) / HLOOKUP("b",[2]VI3!$E:$E,MATCH(LOWER(SUBSTITUTE(HLOOKUP("vehicle",[1]pl!$C:$C,pos!AA17),"-","_")),[2]VI3!$A:$A,0)),)</f>
        <v>0.49656075003704103</v>
      </c>
      <c r="AB16" s="9">
        <f>IFERROR(HLOOKUP("w",[2]VI3!$F:$F,MATCH(LOWER(SUBSTITUTE(HLOOKUP("vehicle",[1]pl!$C:$C,pos!AB17),"-","_")),[2]VI3!$A:$A,0)) / HLOOKUP("b",[2]VI3!$E:$E,MATCH(LOWER(SUBSTITUTE(HLOOKUP("vehicle",[1]pl!$C:$C,pos!AB17),"-","_")),[2]VI3!$A:$A,0)),)</f>
        <v>0.51058205871977036</v>
      </c>
      <c r="AC16" s="9">
        <f>IFERROR(HLOOKUP("w",[2]VI3!$F:$F,MATCH(LOWER(SUBSTITUTE(HLOOKUP("vehicle",[1]pl!$C:$C,pos!AC17),"-","_")),[2]VI3!$A:$A,0)) / HLOOKUP("b",[2]VI3!$E:$E,MATCH(LOWER(SUBSTITUTE(HLOOKUP("vehicle",[1]pl!$C:$C,pos!AC17),"-","_")),[2]VI3!$A:$A,0)),)</f>
        <v>0.48302372484626521</v>
      </c>
      <c r="AD16" s="9">
        <f>IFERROR(HLOOKUP("w",[2]VI3!$F:$F,MATCH(LOWER(SUBSTITUTE(HLOOKUP("vehicle",[1]pl!$C:$C,pos!AD17),"-","_")),[2]VI3!$A:$A,0)) / HLOOKUP("b",[2]VI3!$E:$E,MATCH(LOWER(SUBSTITUTE(HLOOKUP("vehicle",[1]pl!$C:$C,pos!AD17),"-","_")),[2]VI3!$A:$A,0)),)</f>
        <v>0.49353948881655224</v>
      </c>
      <c r="AE16" s="9">
        <f>IFERROR(HLOOKUP("w",[2]VI3!$F:$F,MATCH(LOWER(SUBSTITUTE(HLOOKUP("vehicle",[1]pl!$C:$C,pos!AE17),"-","_")),[2]VI3!$A:$A,0)) / HLOOKUP("b",[2]VI3!$E:$E,MATCH(LOWER(SUBSTITUTE(HLOOKUP("vehicle",[1]pl!$C:$C,pos!AE17),"-","_")),[2]VI3!$A:$A,0)),)</f>
        <v>0.49526090682786023</v>
      </c>
    </row>
    <row r="17" spans="1:31" x14ac:dyDescent="0.25">
      <c r="A17" s="9">
        <f>IFERROR(HLOOKUP("w",[2]VI3!$F:$F,MATCH(LOWER(SUBSTITUTE(HLOOKUP("vehicle",[1]pl!$C:$C,pos!A18),"-","_")),[2]VI3!$A:$A,0)) / HLOOKUP("b",[2]VI3!$E:$E,MATCH(LOWER(SUBSTITUTE(HLOOKUP("vehicle",[1]pl!$C:$C,pos!A18),"-","_")),[2]VI3!$A:$A,0)),)</f>
        <v>0.47630378569324233</v>
      </c>
      <c r="B17" s="9">
        <f>IFERROR(HLOOKUP("w",[2]VI3!$F:$F,MATCH(LOWER(SUBSTITUTE(HLOOKUP("vehicle",[1]pl!$C:$C,pos!B18),"-","_")),[2]VI3!$A:$A,0)) / HLOOKUP("b",[2]VI3!$E:$E,MATCH(LOWER(SUBSTITUTE(HLOOKUP("vehicle",[1]pl!$C:$C,pos!B18),"-","_")),[2]VI3!$A:$A,0)),)</f>
        <v>0.48673601932138499</v>
      </c>
      <c r="C17" s="9">
        <f>IFERROR(HLOOKUP("w",[2]VI3!$F:$F,MATCH(LOWER(SUBSTITUTE(HLOOKUP("vehicle",[1]pl!$C:$C,pos!C18),"-","_")),[2]VI3!$A:$A,0)) / HLOOKUP("b",[2]VI3!$E:$E,MATCH(LOWER(SUBSTITUTE(HLOOKUP("vehicle",[1]pl!$C:$C,pos!C18),"-","_")),[2]VI3!$A:$A,0)),)</f>
        <v>0.51702266256409768</v>
      </c>
      <c r="D17" s="9">
        <f>IFERROR(HLOOKUP("w",[2]VI3!$F:$F,MATCH(LOWER(SUBSTITUTE(HLOOKUP("vehicle",[1]pl!$C:$C,pos!D18),"-","_")),[2]VI3!$A:$A,0)) / HLOOKUP("b",[2]VI3!$E:$E,MATCH(LOWER(SUBSTITUTE(HLOOKUP("vehicle",[1]pl!$C:$C,pos!D18),"-","_")),[2]VI3!$A:$A,0)),)</f>
        <v>0.50543574009237824</v>
      </c>
      <c r="E17" s="9">
        <f>IFERROR(HLOOKUP("w",[2]VI3!$F:$F,MATCH(LOWER(SUBSTITUTE(HLOOKUP("vehicle",[1]pl!$C:$C,pos!E18),"-","_")),[2]VI3!$A:$A,0)) / HLOOKUP("b",[2]VI3!$E:$E,MATCH(LOWER(SUBSTITUTE(HLOOKUP("vehicle",[1]pl!$C:$C,pos!E18),"-","_")),[2]VI3!$A:$A,0)),)</f>
        <v>0.50217216454535407</v>
      </c>
      <c r="F17" s="9">
        <f>IFERROR(HLOOKUP("w",[2]VI3!$F:$F,MATCH(LOWER(SUBSTITUTE(HLOOKUP("vehicle",[1]pl!$C:$C,pos!F18),"-","_")),[2]VI3!$A:$A,0)) / HLOOKUP("b",[2]VI3!$E:$E,MATCH(LOWER(SUBSTITUTE(HLOOKUP("vehicle",[1]pl!$C:$C,pos!F18),"-","_")),[2]VI3!$A:$A,0)),)</f>
        <v>0.47568880318067619</v>
      </c>
      <c r="G17" s="9">
        <f>IFERROR(HLOOKUP("w",[2]VI3!$F:$F,MATCH(LOWER(SUBSTITUTE(HLOOKUP("vehicle",[1]pl!$C:$C,pos!G18),"-","_")),[2]VI3!$A:$A,0)) / HLOOKUP("b",[2]VI3!$E:$E,MATCH(LOWER(SUBSTITUTE(HLOOKUP("vehicle",[1]pl!$C:$C,pos!G18),"-","_")),[2]VI3!$A:$A,0)),)</f>
        <v>0.47568880318067619</v>
      </c>
      <c r="H17" s="9">
        <f>IFERROR(HLOOKUP("w",[2]VI3!$F:$F,MATCH(LOWER(SUBSTITUTE(HLOOKUP("vehicle",[1]pl!$C:$C,pos!H18),"-","_")),[2]VI3!$A:$A,0)) / HLOOKUP("b",[2]VI3!$E:$E,MATCH(LOWER(SUBSTITUTE(HLOOKUP("vehicle",[1]pl!$C:$C,pos!H18),"-","_")),[2]VI3!$A:$A,0)),)</f>
        <v>0.47688409089273792</v>
      </c>
      <c r="I17" s="9">
        <f>IFERROR(HLOOKUP("w",[2]VI3!$F:$F,MATCH(LOWER(SUBSTITUTE(HLOOKUP("vehicle",[1]pl!$C:$C,pos!I18),"-","_")),[2]VI3!$A:$A,0)) / HLOOKUP("b",[2]VI3!$E:$E,MATCH(LOWER(SUBSTITUTE(HLOOKUP("vehicle",[1]pl!$C:$C,pos!I18),"-","_")),[2]VI3!$A:$A,0)),)</f>
        <v>0.50115371000893372</v>
      </c>
      <c r="J17" s="9">
        <f>IFERROR(HLOOKUP("w",[2]VI3!$F:$F,MATCH(LOWER(SUBSTITUTE(HLOOKUP("vehicle",[1]pl!$C:$C,pos!J18),"-","_")),[2]VI3!$A:$A,0)) / HLOOKUP("b",[2]VI3!$E:$E,MATCH(LOWER(SUBSTITUTE(HLOOKUP("vehicle",[1]pl!$C:$C,pos!J18),"-","_")),[2]VI3!$A:$A,0)),)</f>
        <v>0.48673601932138499</v>
      </c>
      <c r="K17" s="9">
        <f>IFERROR(HLOOKUP("w",[2]VI3!$F:$F,MATCH(LOWER(SUBSTITUTE(HLOOKUP("vehicle",[1]pl!$C:$C,pos!K18),"-","_")),[2]VI3!$A:$A,0)) / HLOOKUP("b",[2]VI3!$E:$E,MATCH(LOWER(SUBSTITUTE(HLOOKUP("vehicle",[1]pl!$C:$C,pos!K18),"-","_")),[2]VI3!$A:$A,0)),)</f>
        <v>0.57128546241384837</v>
      </c>
      <c r="L17" s="9">
        <f>IFERROR(HLOOKUP("w",[2]VI3!$F:$F,MATCH(LOWER(SUBSTITUTE(HLOOKUP("vehicle",[1]pl!$C:$C,pos!L18),"-","_")),[2]VI3!$A:$A,0)) / HLOOKUP("b",[2]VI3!$E:$E,MATCH(LOWER(SUBSTITUTE(HLOOKUP("vehicle",[1]pl!$C:$C,pos!L18),"-","_")),[2]VI3!$A:$A,0)),)</f>
        <v>0.48673601932138499</v>
      </c>
      <c r="M17" s="9">
        <f>IFERROR(HLOOKUP("w",[2]VI3!$F:$F,MATCH(LOWER(SUBSTITUTE(HLOOKUP("vehicle",[1]pl!$C:$C,pos!M18),"-","_")),[2]VI3!$A:$A,0)) / HLOOKUP("b",[2]VI3!$E:$E,MATCH(LOWER(SUBSTITUTE(HLOOKUP("vehicle",[1]pl!$C:$C,pos!M18),"-","_")),[2]VI3!$A:$A,0)),)</f>
        <v>0.49121675443837898</v>
      </c>
      <c r="N17" s="9">
        <f>IFERROR(HLOOKUP("w",[2]VI3!$F:$F,MATCH(LOWER(SUBSTITUTE(HLOOKUP("vehicle",[1]pl!$C:$C,pos!N18),"-","_")),[2]VI3!$A:$A,0)) / HLOOKUP("b",[2]VI3!$E:$E,MATCH(LOWER(SUBSTITUTE(HLOOKUP("vehicle",[1]pl!$C:$C,pos!N18),"-","_")),[2]VI3!$A:$A,0)),)</f>
        <v>0.48673601932138499</v>
      </c>
      <c r="O17" s="9">
        <f>IFERROR(HLOOKUP("w",[2]VI3!$F:$F,MATCH(LOWER(SUBSTITUTE(HLOOKUP("vehicle",[1]pl!$C:$C,pos!O18),"-","_")),[2]VI3!$A:$A,0)) / HLOOKUP("b",[2]VI3!$E:$E,MATCH(LOWER(SUBSTITUTE(HLOOKUP("vehicle",[1]pl!$C:$C,pos!O18),"-","_")),[2]VI3!$A:$A,0)),)</f>
        <v>0.50481043065899434</v>
      </c>
      <c r="P17" s="9"/>
      <c r="Q17" s="9">
        <f>IFERROR(HLOOKUP("w",[2]VI3!$F:$F,MATCH(LOWER(SUBSTITUTE(HLOOKUP("vehicle",[1]pl!$C:$C,pos!Q18),"-","_")),[2]VI3!$A:$A,0)) / HLOOKUP("b",[2]VI3!$E:$E,MATCH(LOWER(SUBSTITUTE(HLOOKUP("vehicle",[1]pl!$C:$C,pos!Q18),"-","_")),[2]VI3!$A:$A,0)),)</f>
        <v>0.48673601932138499</v>
      </c>
      <c r="R17" s="9">
        <f>IFERROR(HLOOKUP("w",[2]VI3!$F:$F,MATCH(LOWER(SUBSTITUTE(HLOOKUP("vehicle",[1]pl!$C:$C,pos!R18),"-","_")),[2]VI3!$A:$A,0)) / HLOOKUP("b",[2]VI3!$E:$E,MATCH(LOWER(SUBSTITUTE(HLOOKUP("vehicle",[1]pl!$C:$C,pos!R18),"-","_")),[2]VI3!$A:$A,0)),)</f>
        <v>0.48673601932138499</v>
      </c>
      <c r="S17" s="9">
        <f>IFERROR(HLOOKUP("w",[2]VI3!$F:$F,MATCH(LOWER(SUBSTITUTE(HLOOKUP("vehicle",[1]pl!$C:$C,pos!S18),"-","_")),[2]VI3!$A:$A,0)) / HLOOKUP("b",[2]VI3!$E:$E,MATCH(LOWER(SUBSTITUTE(HLOOKUP("vehicle",[1]pl!$C:$C,pos!S18),"-","_")),[2]VI3!$A:$A,0)),)</f>
        <v>0.49184437175569046</v>
      </c>
      <c r="T17" s="9">
        <f>IFERROR(HLOOKUP("w",[2]VI3!$F:$F,MATCH(LOWER(SUBSTITUTE(HLOOKUP("vehicle",[1]pl!$C:$C,pos!T18),"-","_")),[2]VI3!$A:$A,0)) / HLOOKUP("b",[2]VI3!$E:$E,MATCH(LOWER(SUBSTITUTE(HLOOKUP("vehicle",[1]pl!$C:$C,pos!T18),"-","_")),[2]VI3!$A:$A,0)),)</f>
        <v>0.47568880318067619</v>
      </c>
      <c r="U17" s="9">
        <f>IFERROR(HLOOKUP("w",[2]VI3!$F:$F,MATCH(LOWER(SUBSTITUTE(HLOOKUP("vehicle",[1]pl!$C:$C,pos!U18),"-","_")),[2]VI3!$A:$A,0)) / HLOOKUP("b",[2]VI3!$E:$E,MATCH(LOWER(SUBSTITUTE(HLOOKUP("vehicle",[1]pl!$C:$C,pos!U18),"-","_")),[2]VI3!$A:$A,0)),)</f>
        <v>0.51638573106907304</v>
      </c>
      <c r="V17" s="9">
        <f>IFERROR(HLOOKUP("w",[2]VI3!$F:$F,MATCH(LOWER(SUBSTITUTE(HLOOKUP("vehicle",[1]pl!$C:$C,pos!V18),"-","_")),[2]VI3!$A:$A,0)) / HLOOKUP("b",[2]VI3!$E:$E,MATCH(LOWER(SUBSTITUTE(HLOOKUP("vehicle",[1]pl!$C:$C,pos!V18),"-","_")),[2]VI3!$A:$A,0)),)</f>
        <v>0.48673601932138499</v>
      </c>
      <c r="W17" s="9">
        <f>IFERROR(HLOOKUP("w",[2]VI3!$F:$F,MATCH(LOWER(SUBSTITUTE(HLOOKUP("vehicle",[1]pl!$C:$C,pos!W18),"-","_")),[2]VI3!$A:$A,0)) / HLOOKUP("b",[2]VI3!$E:$E,MATCH(LOWER(SUBSTITUTE(HLOOKUP("vehicle",[1]pl!$C:$C,pos!W18),"-","_")),[2]VI3!$A:$A,0)),)</f>
        <v>0.48505787279011459</v>
      </c>
      <c r="X17" s="9">
        <f>IFERROR(HLOOKUP("w",[2]VI3!$F:$F,MATCH(LOWER(SUBSTITUTE(HLOOKUP("vehicle",[1]pl!$C:$C,pos!X18),"-","_")),[2]VI3!$A:$A,0)) / HLOOKUP("b",[2]VI3!$E:$E,MATCH(LOWER(SUBSTITUTE(HLOOKUP("vehicle",[1]pl!$C:$C,pos!X18),"-","_")),[2]VI3!$A:$A,0)),)</f>
        <v>0.48673601932138499</v>
      </c>
      <c r="Y17" s="9">
        <f>IFERROR(HLOOKUP("w",[2]VI3!$F:$F,MATCH(LOWER(SUBSTITUTE(HLOOKUP("vehicle",[1]pl!$C:$C,pos!Y18),"-","_")),[2]VI3!$A:$A,0)) / HLOOKUP("b",[2]VI3!$E:$E,MATCH(LOWER(SUBSTITUTE(HLOOKUP("vehicle",[1]pl!$C:$C,pos!Y18),"-","_")),[2]VI3!$A:$A,0)),)</f>
        <v>0.47568880318067619</v>
      </c>
      <c r="Z17" s="9">
        <f>IFERROR(HLOOKUP("w",[2]VI3!$F:$F,MATCH(LOWER(SUBSTITUTE(HLOOKUP("vehicle",[1]pl!$C:$C,pos!Z18),"-","_")),[2]VI3!$A:$A,0)) / HLOOKUP("b",[2]VI3!$E:$E,MATCH(LOWER(SUBSTITUTE(HLOOKUP("vehicle",[1]pl!$C:$C,pos!Z18),"-","_")),[2]VI3!$A:$A,0)),)</f>
        <v>0.50543574009237824</v>
      </c>
      <c r="AA17" s="9">
        <f>IFERROR(HLOOKUP("w",[2]VI3!$F:$F,MATCH(LOWER(SUBSTITUTE(HLOOKUP("vehicle",[1]pl!$C:$C,pos!AA18),"-","_")),[2]VI3!$A:$A,0)) / HLOOKUP("b",[2]VI3!$E:$E,MATCH(LOWER(SUBSTITUTE(HLOOKUP("vehicle",[1]pl!$C:$C,pos!AA18),"-","_")),[2]VI3!$A:$A,0)),)</f>
        <v>0.47989917616976502</v>
      </c>
      <c r="AB17" s="9">
        <f>IFERROR(HLOOKUP("w",[2]VI3!$F:$F,MATCH(LOWER(SUBSTITUTE(HLOOKUP("vehicle",[1]pl!$C:$C,pos!AB18),"-","_")),[2]VI3!$A:$A,0)) / HLOOKUP("b",[2]VI3!$E:$E,MATCH(LOWER(SUBSTITUTE(HLOOKUP("vehicle",[1]pl!$C:$C,pos!AB18),"-","_")),[2]VI3!$A:$A,0)),)</f>
        <v>0.49958500126940542</v>
      </c>
      <c r="AC17" s="9">
        <f>IFERROR(HLOOKUP("w",[2]VI3!$F:$F,MATCH(LOWER(SUBSTITUTE(HLOOKUP("vehicle",[1]pl!$C:$C,pos!AC18),"-","_")),[2]VI3!$A:$A,0)) / HLOOKUP("b",[2]VI3!$E:$E,MATCH(LOWER(SUBSTITUTE(HLOOKUP("vehicle",[1]pl!$C:$C,pos!AC18),"-","_")),[2]VI3!$A:$A,0)),)</f>
        <v>0.49121675443837898</v>
      </c>
      <c r="AD17" s="9">
        <f>IFERROR(HLOOKUP("w",[2]VI3!$F:$F,MATCH(LOWER(SUBSTITUTE(HLOOKUP("vehicle",[1]pl!$C:$C,pos!AD18),"-","_")),[2]VI3!$A:$A,0)) / HLOOKUP("b",[2]VI3!$E:$E,MATCH(LOWER(SUBSTITUTE(HLOOKUP("vehicle",[1]pl!$C:$C,pos!AD18),"-","_")),[2]VI3!$A:$A,0)),)</f>
        <v>0.48595643353108103</v>
      </c>
      <c r="AE17" s="9">
        <f>IFERROR(HLOOKUP("w",[2]VI3!$F:$F,MATCH(LOWER(SUBSTITUTE(HLOOKUP("vehicle",[1]pl!$C:$C,pos!AE18),"-","_")),[2]VI3!$A:$A,0)) / HLOOKUP("b",[2]VI3!$E:$E,MATCH(LOWER(SUBSTITUTE(HLOOKUP("vehicle",[1]pl!$C:$C,pos!AE18),"-","_")),[2]VI3!$A:$A,0)),)</f>
        <v>0.48673601932138499</v>
      </c>
    </row>
    <row r="18" spans="1:31" x14ac:dyDescent="0.25">
      <c r="A18" s="9">
        <f>IFERROR(HLOOKUP("w",[2]VI3!$F:$F,MATCH(LOWER(SUBSTITUTE(HLOOKUP("vehicle",[1]pl!$C:$C,pos!A19),"-","_")),[2]VI3!$A:$A,0)) / HLOOKUP("b",[2]VI3!$E:$E,MATCH(LOWER(SUBSTITUTE(HLOOKUP("vehicle",[1]pl!$C:$C,pos!A19),"-","_")),[2]VI3!$A:$A,0)),)</f>
        <v>0.48328375522228767</v>
      </c>
      <c r="B18" s="9">
        <f>IFERROR(HLOOKUP("w",[2]VI3!$F:$F,MATCH(LOWER(SUBSTITUTE(HLOOKUP("vehicle",[1]pl!$C:$C,pos!B19),"-","_")),[2]VI3!$A:$A,0)) / HLOOKUP("b",[2]VI3!$E:$E,MATCH(LOWER(SUBSTITUTE(HLOOKUP("vehicle",[1]pl!$C:$C,pos!B19),"-","_")),[2]VI3!$A:$A,0)),)</f>
        <v>0.47908449399387609</v>
      </c>
      <c r="C18" s="9">
        <f>IFERROR(HLOOKUP("w",[2]VI3!$F:$F,MATCH(LOWER(SUBSTITUTE(HLOOKUP("vehicle",[1]pl!$C:$C,pos!C19),"-","_")),[2]VI3!$A:$A,0)) / HLOOKUP("b",[2]VI3!$E:$E,MATCH(LOWER(SUBSTITUTE(HLOOKUP("vehicle",[1]pl!$C:$C,pos!C19),"-","_")),[2]VI3!$A:$A,0)),)</f>
        <v>0.49042296713768485</v>
      </c>
      <c r="D18" s="9">
        <f>IFERROR(HLOOKUP("w",[2]VI3!$F:$F,MATCH(LOWER(SUBSTITUTE(HLOOKUP("vehicle",[1]pl!$C:$C,pos!D19),"-","_")),[2]VI3!$A:$A,0)) / HLOOKUP("b",[2]VI3!$E:$E,MATCH(LOWER(SUBSTITUTE(HLOOKUP("vehicle",[1]pl!$C:$C,pos!D19),"-","_")),[2]VI3!$A:$A,0)),)</f>
        <v>0.50543574009237824</v>
      </c>
      <c r="E18" s="9">
        <f>IFERROR(HLOOKUP("w",[2]VI3!$F:$F,MATCH(LOWER(SUBSTITUTE(HLOOKUP("vehicle",[1]pl!$C:$C,pos!E19),"-","_")),[2]VI3!$A:$A,0)) / HLOOKUP("b",[2]VI3!$E:$E,MATCH(LOWER(SUBSTITUTE(HLOOKUP("vehicle",[1]pl!$C:$C,pos!E19),"-","_")),[2]VI3!$A:$A,0)),)</f>
        <v>0.52571806257907749</v>
      </c>
      <c r="F18" s="9">
        <f>IFERROR(HLOOKUP("w",[2]VI3!$F:$F,MATCH(LOWER(SUBSTITUTE(HLOOKUP("vehicle",[1]pl!$C:$C,pos!F19),"-","_")),[2]VI3!$A:$A,0)) / HLOOKUP("b",[2]VI3!$E:$E,MATCH(LOWER(SUBSTITUTE(HLOOKUP("vehicle",[1]pl!$C:$C,pos!F19),"-","_")),[2]VI3!$A:$A,0)),)</f>
        <v>0.49748149410210502</v>
      </c>
      <c r="G18" s="9">
        <f>IFERROR(HLOOKUP("w",[2]VI3!$F:$F,MATCH(LOWER(SUBSTITUTE(HLOOKUP("vehicle",[1]pl!$C:$C,pos!G19),"-","_")),[2]VI3!$A:$A,0)) / HLOOKUP("b",[2]VI3!$E:$E,MATCH(LOWER(SUBSTITUTE(HLOOKUP("vehicle",[1]pl!$C:$C,pos!G19),"-","_")),[2]VI3!$A:$A,0)),)</f>
        <v>0.49184437175569046</v>
      </c>
      <c r="H18" s="9">
        <f>IFERROR(HLOOKUP("w",[2]VI3!$F:$F,MATCH(LOWER(SUBSTITUTE(HLOOKUP("vehicle",[1]pl!$C:$C,pos!H19),"-","_")),[2]VI3!$A:$A,0)) / HLOOKUP("b",[2]VI3!$E:$E,MATCH(LOWER(SUBSTITUTE(HLOOKUP("vehicle",[1]pl!$C:$C,pos!H19),"-","_")),[2]VI3!$A:$A,0)),)</f>
        <v>0.48388227028197767</v>
      </c>
      <c r="I18" s="9">
        <f>IFERROR(HLOOKUP("w",[2]VI3!$F:$F,MATCH(LOWER(SUBSTITUTE(HLOOKUP("vehicle",[1]pl!$C:$C,pos!I19),"-","_")),[2]VI3!$A:$A,0)) / HLOOKUP("b",[2]VI3!$E:$E,MATCH(LOWER(SUBSTITUTE(HLOOKUP("vehicle",[1]pl!$C:$C,pos!I19),"-","_")),[2]VI3!$A:$A,0)),)</f>
        <v>0.4966308339266976</v>
      </c>
      <c r="J18" s="9">
        <f>IFERROR(HLOOKUP("w",[2]VI3!$F:$F,MATCH(LOWER(SUBSTITUTE(HLOOKUP("vehicle",[1]pl!$C:$C,pos!J19),"-","_")),[2]VI3!$A:$A,0)) / HLOOKUP("b",[2]VI3!$E:$E,MATCH(LOWER(SUBSTITUTE(HLOOKUP("vehicle",[1]pl!$C:$C,pos!J19),"-","_")),[2]VI3!$A:$A,0)),)</f>
        <v>0.48457662197520202</v>
      </c>
      <c r="K18" s="9">
        <f>IFERROR(HLOOKUP("w",[2]VI3!$F:$F,MATCH(LOWER(SUBSTITUTE(HLOOKUP("vehicle",[1]pl!$C:$C,pos!K19),"-","_")),[2]VI3!$A:$A,0)) / HLOOKUP("b",[2]VI3!$E:$E,MATCH(LOWER(SUBSTITUTE(HLOOKUP("vehicle",[1]pl!$C:$C,pos!K19),"-","_")),[2]VI3!$A:$A,0)),)</f>
        <v>0.51485377354454775</v>
      </c>
      <c r="L18" s="9">
        <f>IFERROR(HLOOKUP("w",[2]VI3!$F:$F,MATCH(LOWER(SUBSTITUTE(HLOOKUP("vehicle",[1]pl!$C:$C,pos!L19),"-","_")),[2]VI3!$A:$A,0)) / HLOOKUP("b",[2]VI3!$E:$E,MATCH(LOWER(SUBSTITUTE(HLOOKUP("vehicle",[1]pl!$C:$C,pos!L19),"-","_")),[2]VI3!$A:$A,0)),)</f>
        <v>0.47568880318067619</v>
      </c>
      <c r="M18" s="9">
        <f>IFERROR(HLOOKUP("w",[2]VI3!$F:$F,MATCH(LOWER(SUBSTITUTE(HLOOKUP("vehicle",[1]pl!$C:$C,pos!M19),"-","_")),[2]VI3!$A:$A,0)) / HLOOKUP("b",[2]VI3!$E:$E,MATCH(LOWER(SUBSTITUTE(HLOOKUP("vehicle",[1]pl!$C:$C,pos!M19),"-","_")),[2]VI3!$A:$A,0)),)</f>
        <v>0.49501946862105356</v>
      </c>
      <c r="N18" s="9">
        <f>IFERROR(HLOOKUP("w",[2]VI3!$F:$F,MATCH(LOWER(SUBSTITUTE(HLOOKUP("vehicle",[1]pl!$C:$C,pos!N19),"-","_")),[2]VI3!$A:$A,0)) / HLOOKUP("b",[2]VI3!$E:$E,MATCH(LOWER(SUBSTITUTE(HLOOKUP("vehicle",[1]pl!$C:$C,pos!N19),"-","_")),[2]VI3!$A:$A,0)),)</f>
        <v>0.51702266256409768</v>
      </c>
      <c r="O18" s="9">
        <f>IFERROR(HLOOKUP("w",[2]VI3!$F:$F,MATCH(LOWER(SUBSTITUTE(HLOOKUP("vehicle",[1]pl!$C:$C,pos!O19),"-","_")),[2]VI3!$A:$A,0)) / HLOOKUP("b",[2]VI3!$E:$E,MATCH(LOWER(SUBSTITUTE(HLOOKUP("vehicle",[1]pl!$C:$C,pos!O19),"-","_")),[2]VI3!$A:$A,0)),)</f>
        <v>0.49337487943945363</v>
      </c>
      <c r="P18" s="9"/>
      <c r="Q18" s="9">
        <f>IFERROR(HLOOKUP("w",[2]VI3!$F:$F,MATCH(LOWER(SUBSTITUTE(HLOOKUP("vehicle",[1]pl!$C:$C,pos!Q19),"-","_")),[2]VI3!$A:$A,0)) / HLOOKUP("b",[2]VI3!$E:$E,MATCH(LOWER(SUBSTITUTE(HLOOKUP("vehicle",[1]pl!$C:$C,pos!Q19),"-","_")),[2]VI3!$A:$A,0)),)</f>
        <v>0.4892505896581848</v>
      </c>
      <c r="R18" s="9">
        <f>IFERROR(HLOOKUP("w",[2]VI3!$F:$F,MATCH(LOWER(SUBSTITUTE(HLOOKUP("vehicle",[1]pl!$C:$C,pos!R19),"-","_")),[2]VI3!$A:$A,0)) / HLOOKUP("b",[2]VI3!$E:$E,MATCH(LOWER(SUBSTITUTE(HLOOKUP("vehicle",[1]pl!$C:$C,pos!R19),"-","_")),[2]VI3!$A:$A,0)),)</f>
        <v>0.48328375522228767</v>
      </c>
      <c r="S18" s="9">
        <f>IFERROR(HLOOKUP("w",[2]VI3!$F:$F,MATCH(LOWER(SUBSTITUTE(HLOOKUP("vehicle",[1]pl!$C:$C,pos!S19),"-","_")),[2]VI3!$A:$A,0)) / HLOOKUP("b",[2]VI3!$E:$E,MATCH(LOWER(SUBSTITUTE(HLOOKUP("vehicle",[1]pl!$C:$C,pos!S19),"-","_")),[2]VI3!$A:$A,0)),)</f>
        <v>0.51485377354454775</v>
      </c>
      <c r="T18" s="9">
        <f>IFERROR(HLOOKUP("w",[2]VI3!$F:$F,MATCH(LOWER(SUBSTITUTE(HLOOKUP("vehicle",[1]pl!$C:$C,pos!T19),"-","_")),[2]VI3!$A:$A,0)) / HLOOKUP("b",[2]VI3!$E:$E,MATCH(LOWER(SUBSTITUTE(HLOOKUP("vehicle",[1]pl!$C:$C,pos!T19),"-","_")),[2]VI3!$A:$A,0)),)</f>
        <v>0.47688409089273792</v>
      </c>
      <c r="U18" s="9">
        <f>IFERROR(HLOOKUP("w",[2]VI3!$F:$F,MATCH(LOWER(SUBSTITUTE(HLOOKUP("vehicle",[1]pl!$C:$C,pos!U19),"-","_")),[2]VI3!$A:$A,0)) / HLOOKUP("b",[2]VI3!$E:$E,MATCH(LOWER(SUBSTITUTE(HLOOKUP("vehicle",[1]pl!$C:$C,pos!U19),"-","_")),[2]VI3!$A:$A,0)),)</f>
        <v>0.49042296713768485</v>
      </c>
      <c r="V18" s="9">
        <f>IFERROR(HLOOKUP("w",[2]VI3!$F:$F,MATCH(LOWER(SUBSTITUTE(HLOOKUP("vehicle",[1]pl!$C:$C,pos!V19),"-","_")),[2]VI3!$A:$A,0)) / HLOOKUP("b",[2]VI3!$E:$E,MATCH(LOWER(SUBSTITUTE(HLOOKUP("vehicle",[1]pl!$C:$C,pos!V19),"-","_")),[2]VI3!$A:$A,0)),)</f>
        <v>0.49403418156862844</v>
      </c>
      <c r="W18" s="9">
        <f>IFERROR(HLOOKUP("w",[2]VI3!$F:$F,MATCH(LOWER(SUBSTITUTE(HLOOKUP("vehicle",[1]pl!$C:$C,pos!W19),"-","_")),[2]VI3!$A:$A,0)) / HLOOKUP("b",[2]VI3!$E:$E,MATCH(LOWER(SUBSTITUTE(HLOOKUP("vehicle",[1]pl!$C:$C,pos!W19),"-","_")),[2]VI3!$A:$A,0)),)</f>
        <v>0.49748149410210502</v>
      </c>
      <c r="X18" s="9">
        <f>IFERROR(HLOOKUP("w",[2]VI3!$F:$F,MATCH(LOWER(SUBSTITUTE(HLOOKUP("vehicle",[1]pl!$C:$C,pos!X19),"-","_")),[2]VI3!$A:$A,0)) / HLOOKUP("b",[2]VI3!$E:$E,MATCH(LOWER(SUBSTITUTE(HLOOKUP("vehicle",[1]pl!$C:$C,pos!X19),"-","_")),[2]VI3!$A:$A,0)),)</f>
        <v>0.4966308339266976</v>
      </c>
      <c r="Y18" s="9">
        <f>IFERROR(HLOOKUP("w",[2]VI3!$F:$F,MATCH(LOWER(SUBSTITUTE(HLOOKUP("vehicle",[1]pl!$C:$C,pos!Y19),"-","_")),[2]VI3!$A:$A,0)) / HLOOKUP("b",[2]VI3!$E:$E,MATCH(LOWER(SUBSTITUTE(HLOOKUP("vehicle",[1]pl!$C:$C,pos!Y19),"-","_")),[2]VI3!$A:$A,0)),)</f>
        <v>0.49184437175569046</v>
      </c>
      <c r="Z18" s="9">
        <f>IFERROR(HLOOKUP("w",[2]VI3!$F:$F,MATCH(LOWER(SUBSTITUTE(HLOOKUP("vehicle",[1]pl!$C:$C,pos!Z19),"-","_")),[2]VI3!$A:$A,0)) / HLOOKUP("b",[2]VI3!$E:$E,MATCH(LOWER(SUBSTITUTE(HLOOKUP("vehicle",[1]pl!$C:$C,pos!Z19),"-","_")),[2]VI3!$A:$A,0)),)</f>
        <v>0.47908449399387609</v>
      </c>
      <c r="AA18" s="9">
        <f>IFERROR(HLOOKUP("w",[2]VI3!$F:$F,MATCH(LOWER(SUBSTITUTE(HLOOKUP("vehicle",[1]pl!$C:$C,pos!AA19),"-","_")),[2]VI3!$A:$A,0)) / HLOOKUP("b",[2]VI3!$E:$E,MATCH(LOWER(SUBSTITUTE(HLOOKUP("vehicle",[1]pl!$C:$C,pos!AA19),"-","_")),[2]VI3!$A:$A,0)),)</f>
        <v>0.48388227028197767</v>
      </c>
      <c r="AB18" s="9">
        <f>IFERROR(HLOOKUP("w",[2]VI3!$F:$F,MATCH(LOWER(SUBSTITUTE(HLOOKUP("vehicle",[1]pl!$C:$C,pos!AB19),"-","_")),[2]VI3!$A:$A,0)) / HLOOKUP("b",[2]VI3!$E:$E,MATCH(LOWER(SUBSTITUTE(HLOOKUP("vehicle",[1]pl!$C:$C,pos!AB19),"-","_")),[2]VI3!$A:$A,0)),)</f>
        <v>0.47568003142757137</v>
      </c>
      <c r="AC18" s="9">
        <f>IFERROR(HLOOKUP("w",[2]VI3!$F:$F,MATCH(LOWER(SUBSTITUTE(HLOOKUP("vehicle",[1]pl!$C:$C,pos!AC19),"-","_")),[2]VI3!$A:$A,0)) / HLOOKUP("b",[2]VI3!$E:$E,MATCH(LOWER(SUBSTITUTE(HLOOKUP("vehicle",[1]pl!$C:$C,pos!AC19),"-","_")),[2]VI3!$A:$A,0)),)</f>
        <v>0.49798002013979031</v>
      </c>
      <c r="AD18" s="9">
        <f>IFERROR(HLOOKUP("w",[2]VI3!$F:$F,MATCH(LOWER(SUBSTITUTE(HLOOKUP("vehicle",[1]pl!$C:$C,pos!AD19),"-","_")),[2]VI3!$A:$A,0)) / HLOOKUP("b",[2]VI3!$E:$E,MATCH(LOWER(SUBSTITUTE(HLOOKUP("vehicle",[1]pl!$C:$C,pos!AD19),"-","_")),[2]VI3!$A:$A,0)),)</f>
        <v>0.47980406451587404</v>
      </c>
      <c r="AE18" s="9">
        <f>IFERROR(HLOOKUP("w",[2]VI3!$F:$F,MATCH(LOWER(SUBSTITUTE(HLOOKUP("vehicle",[1]pl!$C:$C,pos!AE19),"-","_")),[2]VI3!$A:$A,0)) / HLOOKUP("b",[2]VI3!$E:$E,MATCH(LOWER(SUBSTITUTE(HLOOKUP("vehicle",[1]pl!$C:$C,pos!AE19),"-","_")),[2]VI3!$A:$A,0)),)</f>
        <v>0.4966308339266976</v>
      </c>
    </row>
    <row r="19" spans="1:31" x14ac:dyDescent="0.25">
      <c r="A19" s="9">
        <f>IFERROR(HLOOKUP("w",[2]VI3!$F:$F,MATCH(LOWER(SUBSTITUTE(HLOOKUP("vehicle",[1]pl!$C:$C,pos!A20),"-","_")),[2]VI3!$A:$A,0)) / HLOOKUP("b",[2]VI3!$E:$E,MATCH(LOWER(SUBSTITUTE(HLOOKUP("vehicle",[1]pl!$C:$C,pos!A20),"-","_")),[2]VI3!$A:$A,0)),)</f>
        <v>0.5167070664353649</v>
      </c>
      <c r="B19" s="9">
        <f>IFERROR(HLOOKUP("w",[2]VI3!$F:$F,MATCH(LOWER(SUBSTITUTE(HLOOKUP("vehicle",[1]pl!$C:$C,pos!B20),"-","_")),[2]VI3!$A:$A,0)) / HLOOKUP("b",[2]VI3!$E:$E,MATCH(LOWER(SUBSTITUTE(HLOOKUP("vehicle",[1]pl!$C:$C,pos!B20),"-","_")),[2]VI3!$A:$A,0)),)</f>
        <v>0.48370391063961288</v>
      </c>
      <c r="C19" s="9">
        <f>IFERROR(HLOOKUP("w",[2]VI3!$F:$F,MATCH(LOWER(SUBSTITUTE(HLOOKUP("vehicle",[1]pl!$C:$C,pos!C20),"-","_")),[2]VI3!$A:$A,0)) / HLOOKUP("b",[2]VI3!$E:$E,MATCH(LOWER(SUBSTITUTE(HLOOKUP("vehicle",[1]pl!$C:$C,pos!C20),"-","_")),[2]VI3!$A:$A,0)),)</f>
        <v>0.49526090682786023</v>
      </c>
      <c r="D19" s="9">
        <f>IFERROR(HLOOKUP("w",[2]VI3!$F:$F,MATCH(LOWER(SUBSTITUTE(HLOOKUP("vehicle",[1]pl!$C:$C,pos!D20),"-","_")),[2]VI3!$A:$A,0)) / HLOOKUP("b",[2]VI3!$E:$E,MATCH(LOWER(SUBSTITUTE(HLOOKUP("vehicle",[1]pl!$C:$C,pos!D20),"-","_")),[2]VI3!$A:$A,0)),)</f>
        <v>0.50248848516014832</v>
      </c>
      <c r="E19" s="9">
        <f>IFERROR(HLOOKUP("w",[2]VI3!$F:$F,MATCH(LOWER(SUBSTITUTE(HLOOKUP("vehicle",[1]pl!$C:$C,pos!E20),"-","_")),[2]VI3!$A:$A,0)) / HLOOKUP("b",[2]VI3!$E:$E,MATCH(LOWER(SUBSTITUTE(HLOOKUP("vehicle",[1]pl!$C:$C,pos!E20),"-","_")),[2]VI3!$A:$A,0)),)</f>
        <v>0.48060682635016627</v>
      </c>
      <c r="F19" s="9">
        <f>IFERROR(HLOOKUP("w",[2]VI3!$F:$F,MATCH(LOWER(SUBSTITUTE(HLOOKUP("vehicle",[1]pl!$C:$C,pos!F20),"-","_")),[2]VI3!$A:$A,0)) / HLOOKUP("b",[2]VI3!$E:$E,MATCH(LOWER(SUBSTITUTE(HLOOKUP("vehicle",[1]pl!$C:$C,pos!F20),"-","_")),[2]VI3!$A:$A,0)),)</f>
        <v>0.49121633535204151</v>
      </c>
      <c r="G19" s="9">
        <f>IFERROR(HLOOKUP("w",[2]VI3!$F:$F,MATCH(LOWER(SUBSTITUTE(HLOOKUP("vehicle",[1]pl!$C:$C,pos!G20),"-","_")),[2]VI3!$A:$A,0)) / HLOOKUP("b",[2]VI3!$E:$E,MATCH(LOWER(SUBSTITUTE(HLOOKUP("vehicle",[1]pl!$C:$C,pos!G20),"-","_")),[2]VI3!$A:$A,0)),)</f>
        <v>0.48060682635016627</v>
      </c>
      <c r="H19" s="9">
        <f>IFERROR(HLOOKUP("w",[2]VI3!$F:$F,MATCH(LOWER(SUBSTITUTE(HLOOKUP("vehicle",[1]pl!$C:$C,pos!H20),"-","_")),[2]VI3!$A:$A,0)) / HLOOKUP("b",[2]VI3!$E:$E,MATCH(LOWER(SUBSTITUTE(HLOOKUP("vehicle",[1]pl!$C:$C,pos!H20),"-","_")),[2]VI3!$A:$A,0)),)</f>
        <v>0.48060682635016627</v>
      </c>
      <c r="I19" s="9">
        <f>IFERROR(HLOOKUP("w",[2]VI3!$F:$F,MATCH(LOWER(SUBSTITUTE(HLOOKUP("vehicle",[1]pl!$C:$C,pos!I20),"-","_")),[2]VI3!$A:$A,0)) / HLOOKUP("b",[2]VI3!$E:$E,MATCH(LOWER(SUBSTITUTE(HLOOKUP("vehicle",[1]pl!$C:$C,pos!I20),"-","_")),[2]VI3!$A:$A,0)),)</f>
        <v>0.50042346273759575</v>
      </c>
      <c r="J19" s="9">
        <f>IFERROR(HLOOKUP("w",[2]VI3!$F:$F,MATCH(LOWER(SUBSTITUTE(HLOOKUP("vehicle",[1]pl!$C:$C,pos!J20),"-","_")),[2]VI3!$A:$A,0)) / HLOOKUP("b",[2]VI3!$E:$E,MATCH(LOWER(SUBSTITUTE(HLOOKUP("vehicle",[1]pl!$C:$C,pos!J20),"-","_")),[2]VI3!$A:$A,0)),)</f>
        <v>0.47978898074134169</v>
      </c>
      <c r="K19" s="9">
        <f>IFERROR(HLOOKUP("w",[2]VI3!$F:$F,MATCH(LOWER(SUBSTITUTE(HLOOKUP("vehicle",[1]pl!$C:$C,pos!K20),"-","_")),[2]VI3!$A:$A,0)) / HLOOKUP("b",[2]VI3!$E:$E,MATCH(LOWER(SUBSTITUTE(HLOOKUP("vehicle",[1]pl!$C:$C,pos!K20),"-","_")),[2]VI3!$A:$A,0)),)</f>
        <v>0.50543574009237824</v>
      </c>
      <c r="L19" s="9">
        <f>IFERROR(HLOOKUP("w",[2]VI3!$F:$F,MATCH(LOWER(SUBSTITUTE(HLOOKUP("vehicle",[1]pl!$C:$C,pos!L20),"-","_")),[2]VI3!$A:$A,0)) / HLOOKUP("b",[2]VI3!$E:$E,MATCH(LOWER(SUBSTITUTE(HLOOKUP("vehicle",[1]pl!$C:$C,pos!L20),"-","_")),[2]VI3!$A:$A,0)),)</f>
        <v>0.50519004484729535</v>
      </c>
      <c r="M19" s="9">
        <f>IFERROR(HLOOKUP("w",[2]VI3!$F:$F,MATCH(LOWER(SUBSTITUTE(HLOOKUP("vehicle",[1]pl!$C:$C,pos!M20),"-","_")),[2]VI3!$A:$A,0)) / HLOOKUP("b",[2]VI3!$E:$E,MATCH(LOWER(SUBSTITUTE(HLOOKUP("vehicle",[1]pl!$C:$C,pos!M20),"-","_")),[2]VI3!$A:$A,0)),)</f>
        <v>0.48060682635016627</v>
      </c>
      <c r="N19" s="9">
        <f>IFERROR(HLOOKUP("w",[2]VI3!$F:$F,MATCH(LOWER(SUBSTITUTE(HLOOKUP("vehicle",[1]pl!$C:$C,pos!N20),"-","_")),[2]VI3!$A:$A,0)) / HLOOKUP("b",[2]VI3!$E:$E,MATCH(LOWER(SUBSTITUTE(HLOOKUP("vehicle",[1]pl!$C:$C,pos!N20),"-","_")),[2]VI3!$A:$A,0)),)</f>
        <v>0.49121633535204151</v>
      </c>
      <c r="O19" s="9">
        <f>IFERROR(HLOOKUP("w",[2]VI3!$F:$F,MATCH(LOWER(SUBSTITUTE(HLOOKUP("vehicle",[1]pl!$C:$C,pos!O20),"-","_")),[2]VI3!$A:$A,0)) / HLOOKUP("b",[2]VI3!$E:$E,MATCH(LOWER(SUBSTITUTE(HLOOKUP("vehicle",[1]pl!$C:$C,pos!O20),"-","_")),[2]VI3!$A:$A,0)),)</f>
        <v>0.49656075003704103</v>
      </c>
      <c r="P19" s="9"/>
      <c r="Q19" s="9">
        <f>IFERROR(HLOOKUP("w",[2]VI3!$F:$F,MATCH(LOWER(SUBSTITUTE(HLOOKUP("vehicle",[1]pl!$C:$C,pos!Q20),"-","_")),[2]VI3!$A:$A,0)) / HLOOKUP("b",[2]VI3!$E:$E,MATCH(LOWER(SUBSTITUTE(HLOOKUP("vehicle",[1]pl!$C:$C,pos!Q20),"-","_")),[2]VI3!$A:$A,0)),)</f>
        <v>0.48060682635016627</v>
      </c>
      <c r="R19" s="9">
        <f>IFERROR(HLOOKUP("w",[2]VI3!$F:$F,MATCH(LOWER(SUBSTITUTE(HLOOKUP("vehicle",[1]pl!$C:$C,pos!R20),"-","_")),[2]VI3!$A:$A,0)) / HLOOKUP("b",[2]VI3!$E:$E,MATCH(LOWER(SUBSTITUTE(HLOOKUP("vehicle",[1]pl!$C:$C,pos!R20),"-","_")),[2]VI3!$A:$A,0)),)</f>
        <v>0.48060682635016627</v>
      </c>
      <c r="S19" s="9">
        <f>IFERROR(HLOOKUP("w",[2]VI3!$F:$F,MATCH(LOWER(SUBSTITUTE(HLOOKUP("vehicle",[1]pl!$C:$C,pos!S20),"-","_")),[2]VI3!$A:$A,0)) / HLOOKUP("b",[2]VI3!$E:$E,MATCH(LOWER(SUBSTITUTE(HLOOKUP("vehicle",[1]pl!$C:$C,pos!S20),"-","_")),[2]VI3!$A:$A,0)),)</f>
        <v>0.48060682635016627</v>
      </c>
      <c r="T19" s="9">
        <f>IFERROR(HLOOKUP("w",[2]VI3!$F:$F,MATCH(LOWER(SUBSTITUTE(HLOOKUP("vehicle",[1]pl!$C:$C,pos!T20),"-","_")),[2]VI3!$A:$A,0)) / HLOOKUP("b",[2]VI3!$E:$E,MATCH(LOWER(SUBSTITUTE(HLOOKUP("vehicle",[1]pl!$C:$C,pos!T20),"-","_")),[2]VI3!$A:$A,0)),)</f>
        <v>0.49121633535204151</v>
      </c>
      <c r="U19" s="9">
        <f>IFERROR(HLOOKUP("w",[2]VI3!$F:$F,MATCH(LOWER(SUBSTITUTE(HLOOKUP("vehicle",[1]pl!$C:$C,pos!U20),"-","_")),[2]VI3!$A:$A,0)) / HLOOKUP("b",[2]VI3!$E:$E,MATCH(LOWER(SUBSTITUTE(HLOOKUP("vehicle",[1]pl!$C:$C,pos!U20),"-","_")),[2]VI3!$A:$A,0)),)</f>
        <v>0.50519004484729535</v>
      </c>
      <c r="V19" s="9">
        <f>IFERROR(HLOOKUP("w",[2]VI3!$F:$F,MATCH(LOWER(SUBSTITUTE(HLOOKUP("vehicle",[1]pl!$C:$C,pos!V20),"-","_")),[2]VI3!$A:$A,0)) / HLOOKUP("b",[2]VI3!$E:$E,MATCH(LOWER(SUBSTITUTE(HLOOKUP("vehicle",[1]pl!$C:$C,pos!V20),"-","_")),[2]VI3!$A:$A,0)),)</f>
        <v>0.49121633535204151</v>
      </c>
      <c r="W19" s="9">
        <f>IFERROR(HLOOKUP("w",[2]VI3!$F:$F,MATCH(LOWER(SUBSTITUTE(HLOOKUP("vehicle",[1]pl!$C:$C,pos!W20),"-","_")),[2]VI3!$A:$A,0)) / HLOOKUP("b",[2]VI3!$E:$E,MATCH(LOWER(SUBSTITUTE(HLOOKUP("vehicle",[1]pl!$C:$C,pos!W20),"-","_")),[2]VI3!$A:$A,0)),)</f>
        <v>0.5167070664353649</v>
      </c>
      <c r="X19" s="9">
        <f>IFERROR(HLOOKUP("w",[2]VI3!$F:$F,MATCH(LOWER(SUBSTITUTE(HLOOKUP("vehicle",[1]pl!$C:$C,pos!X20),"-","_")),[2]VI3!$A:$A,0)) / HLOOKUP("b",[2]VI3!$E:$E,MATCH(LOWER(SUBSTITUTE(HLOOKUP("vehicle",[1]pl!$C:$C,pos!X20),"-","_")),[2]VI3!$A:$A,0)),)</f>
        <v>0.48370391063961288</v>
      </c>
      <c r="Y19" s="9">
        <f>IFERROR(HLOOKUP("w",[2]VI3!$F:$F,MATCH(LOWER(SUBSTITUTE(HLOOKUP("vehicle",[1]pl!$C:$C,pos!Y20),"-","_")),[2]VI3!$A:$A,0)) / HLOOKUP("b",[2]VI3!$E:$E,MATCH(LOWER(SUBSTITUTE(HLOOKUP("vehicle",[1]pl!$C:$C,pos!Y20),"-","_")),[2]VI3!$A:$A,0)),)</f>
        <v>0.49644161573350687</v>
      </c>
      <c r="Z19" s="9">
        <f>IFERROR(HLOOKUP("w",[2]VI3!$F:$F,MATCH(LOWER(SUBSTITUTE(HLOOKUP("vehicle",[1]pl!$C:$C,pos!Z20),"-","_")),[2]VI3!$A:$A,0)) / HLOOKUP("b",[2]VI3!$E:$E,MATCH(LOWER(SUBSTITUTE(HLOOKUP("vehicle",[1]pl!$C:$C,pos!Z20),"-","_")),[2]VI3!$A:$A,0)),)</f>
        <v>0.49121633535204151</v>
      </c>
      <c r="AA19" s="9">
        <f>IFERROR(HLOOKUP("w",[2]VI3!$F:$F,MATCH(LOWER(SUBSTITUTE(HLOOKUP("vehicle",[1]pl!$C:$C,pos!AA20),"-","_")),[2]VI3!$A:$A,0)) / HLOOKUP("b",[2]VI3!$E:$E,MATCH(LOWER(SUBSTITUTE(HLOOKUP("vehicle",[1]pl!$C:$C,pos!AA20),"-","_")),[2]VI3!$A:$A,0)),)</f>
        <v>0.48370391063961288</v>
      </c>
      <c r="AB19" s="9">
        <f>IFERROR(HLOOKUP("w",[2]VI3!$F:$F,MATCH(LOWER(SUBSTITUTE(HLOOKUP("vehicle",[1]pl!$C:$C,pos!AB20),"-","_")),[2]VI3!$A:$A,0)) / HLOOKUP("b",[2]VI3!$E:$E,MATCH(LOWER(SUBSTITUTE(HLOOKUP("vehicle",[1]pl!$C:$C,pos!AB20),"-","_")),[2]VI3!$A:$A,0)),)</f>
        <v>0.49656075003704103</v>
      </c>
      <c r="AC19" s="9">
        <f>IFERROR(HLOOKUP("w",[2]VI3!$F:$F,MATCH(LOWER(SUBSTITUTE(HLOOKUP("vehicle",[1]pl!$C:$C,pos!AC20),"-","_")),[2]VI3!$A:$A,0)) / HLOOKUP("b",[2]VI3!$E:$E,MATCH(LOWER(SUBSTITUTE(HLOOKUP("vehicle",[1]pl!$C:$C,pos!AC20),"-","_")),[2]VI3!$A:$A,0)),)</f>
        <v>0.48060682635016627</v>
      </c>
      <c r="AD19" s="9">
        <f>IFERROR(HLOOKUP("w",[2]VI3!$F:$F,MATCH(LOWER(SUBSTITUTE(HLOOKUP("vehicle",[1]pl!$C:$C,pos!AD20),"-","_")),[2]VI3!$A:$A,0)) / HLOOKUP("b",[2]VI3!$E:$E,MATCH(LOWER(SUBSTITUTE(HLOOKUP("vehicle",[1]pl!$C:$C,pos!AD20),"-","_")),[2]VI3!$A:$A,0)),)</f>
        <v>0.48060682635016627</v>
      </c>
      <c r="AE19" s="9">
        <f>IFERROR(HLOOKUP("w",[2]VI3!$F:$F,MATCH(LOWER(SUBSTITUTE(HLOOKUP("vehicle",[1]pl!$C:$C,pos!AE20),"-","_")),[2]VI3!$A:$A,0)) / HLOOKUP("b",[2]VI3!$E:$E,MATCH(LOWER(SUBSTITUTE(HLOOKUP("vehicle",[1]pl!$C:$C,pos!AE20),"-","_")),[2]VI3!$A:$A,0)),)</f>
        <v>0.48595643353108103</v>
      </c>
    </row>
    <row r="20" spans="1:31" x14ac:dyDescent="0.25">
      <c r="A20" s="9">
        <f>IFERROR(HLOOKUP("w",[2]VI3!$F:$F,MATCH(LOWER(SUBSTITUTE(HLOOKUP("vehicle",[1]pl!$C:$C,pos!A21),"-","_")),[2]VI3!$A:$A,0)) / HLOOKUP("b",[2]VI3!$E:$E,MATCH(LOWER(SUBSTITUTE(HLOOKUP("vehicle",[1]pl!$C:$C,pos!A21),"-","_")),[2]VI3!$A:$A,0)),)</f>
        <v>0.49483953619230792</v>
      </c>
      <c r="B20" s="9">
        <f>IFERROR(HLOOKUP("w",[2]VI3!$F:$F,MATCH(LOWER(SUBSTITUTE(HLOOKUP("vehicle",[1]pl!$C:$C,pos!B21),"-","_")),[2]VI3!$A:$A,0)) / HLOOKUP("b",[2]VI3!$E:$E,MATCH(LOWER(SUBSTITUTE(HLOOKUP("vehicle",[1]pl!$C:$C,pos!B21),"-","_")),[2]VI3!$A:$A,0)),)</f>
        <v>0.50042346273759575</v>
      </c>
      <c r="C20" s="9">
        <f>IFERROR(HLOOKUP("w",[2]VI3!$F:$F,MATCH(LOWER(SUBSTITUTE(HLOOKUP("vehicle",[1]pl!$C:$C,pos!C21),"-","_")),[2]VI3!$A:$A,0)) / HLOOKUP("b",[2]VI3!$E:$E,MATCH(LOWER(SUBSTITUTE(HLOOKUP("vehicle",[1]pl!$C:$C,pos!C21),"-","_")),[2]VI3!$A:$A,0)),)</f>
        <v>0.49121633535204151</v>
      </c>
      <c r="D20" s="9">
        <f>IFERROR(HLOOKUP("w",[2]VI3!$F:$F,MATCH(LOWER(SUBSTITUTE(HLOOKUP("vehicle",[1]pl!$C:$C,pos!D21),"-","_")),[2]VI3!$A:$A,0)) / HLOOKUP("b",[2]VI3!$E:$E,MATCH(LOWER(SUBSTITUTE(HLOOKUP("vehicle",[1]pl!$C:$C,pos!D21),"-","_")),[2]VI3!$A:$A,0)),)</f>
        <v>0.50888819767161697</v>
      </c>
      <c r="E20" s="9">
        <f>IFERROR(HLOOKUP("w",[2]VI3!$F:$F,MATCH(LOWER(SUBSTITUTE(HLOOKUP("vehicle",[1]pl!$C:$C,pos!E21),"-","_")),[2]VI3!$A:$A,0)) / HLOOKUP("b",[2]VI3!$E:$E,MATCH(LOWER(SUBSTITUTE(HLOOKUP("vehicle",[1]pl!$C:$C,pos!E21),"-","_")),[2]VI3!$A:$A,0)),)</f>
        <v>0.48060682635016627</v>
      </c>
      <c r="F20" s="9">
        <f>IFERROR(HLOOKUP("w",[2]VI3!$F:$F,MATCH(LOWER(SUBSTITUTE(HLOOKUP("vehicle",[1]pl!$C:$C,pos!F21),"-","_")),[2]VI3!$A:$A,0)) / HLOOKUP("b",[2]VI3!$E:$E,MATCH(LOWER(SUBSTITUTE(HLOOKUP("vehicle",[1]pl!$C:$C,pos!F21),"-","_")),[2]VI3!$A:$A,0)),)</f>
        <v>0.49656075003704103</v>
      </c>
      <c r="G20" s="9">
        <f>IFERROR(HLOOKUP("w",[2]VI3!$F:$F,MATCH(LOWER(SUBSTITUTE(HLOOKUP("vehicle",[1]pl!$C:$C,pos!G21),"-","_")),[2]VI3!$A:$A,0)) / HLOOKUP("b",[2]VI3!$E:$E,MATCH(LOWER(SUBSTITUTE(HLOOKUP("vehicle",[1]pl!$C:$C,pos!G21),"-","_")),[2]VI3!$A:$A,0)),)</f>
        <v>0.50543574009237824</v>
      </c>
      <c r="H20" s="9">
        <f>IFERROR(HLOOKUP("w",[2]VI3!$F:$F,MATCH(LOWER(SUBSTITUTE(HLOOKUP("vehicle",[1]pl!$C:$C,pos!H21),"-","_")),[2]VI3!$A:$A,0)) / HLOOKUP("b",[2]VI3!$E:$E,MATCH(LOWER(SUBSTITUTE(HLOOKUP("vehicle",[1]pl!$C:$C,pos!H21),"-","_")),[2]VI3!$A:$A,0)),)</f>
        <v>0.5264578540103122</v>
      </c>
      <c r="I20" s="9">
        <f>IFERROR(HLOOKUP("w",[2]VI3!$F:$F,MATCH(LOWER(SUBSTITUTE(HLOOKUP("vehicle",[1]pl!$C:$C,pos!I21),"-","_")),[2]VI3!$A:$A,0)) / HLOOKUP("b",[2]VI3!$E:$E,MATCH(LOWER(SUBSTITUTE(HLOOKUP("vehicle",[1]pl!$C:$C,pos!I21),"-","_")),[2]VI3!$A:$A,0)),)</f>
        <v>0.49526090682786023</v>
      </c>
      <c r="J20" s="9">
        <f>IFERROR(HLOOKUP("w",[2]VI3!$F:$F,MATCH(LOWER(SUBSTITUTE(HLOOKUP("vehicle",[1]pl!$C:$C,pos!J21),"-","_")),[2]VI3!$A:$A,0)) / HLOOKUP("b",[2]VI3!$E:$E,MATCH(LOWER(SUBSTITUTE(HLOOKUP("vehicle",[1]pl!$C:$C,pos!J21),"-","_")),[2]VI3!$A:$A,0)),)</f>
        <v>0.49121633535204151</v>
      </c>
      <c r="K20" s="9">
        <f>IFERROR(HLOOKUP("w",[2]VI3!$F:$F,MATCH(LOWER(SUBSTITUTE(HLOOKUP("vehicle",[1]pl!$C:$C,pos!K21),"-","_")),[2]VI3!$A:$A,0)) / HLOOKUP("b",[2]VI3!$E:$E,MATCH(LOWER(SUBSTITUTE(HLOOKUP("vehicle",[1]pl!$C:$C,pos!K21),"-","_")),[2]VI3!$A:$A,0)),)</f>
        <v>0.4798568796637428</v>
      </c>
      <c r="L20" s="9">
        <f>IFERROR(HLOOKUP("w",[2]VI3!$F:$F,MATCH(LOWER(SUBSTITUTE(HLOOKUP("vehicle",[1]pl!$C:$C,pos!L21),"-","_")),[2]VI3!$A:$A,0)) / HLOOKUP("b",[2]VI3!$E:$E,MATCH(LOWER(SUBSTITUTE(HLOOKUP("vehicle",[1]pl!$C:$C,pos!L21),"-","_")),[2]VI3!$A:$A,0)),)</f>
        <v>0.5167070664353649</v>
      </c>
      <c r="M20" s="9">
        <f>IFERROR(HLOOKUP("w",[2]VI3!$F:$F,MATCH(LOWER(SUBSTITUTE(HLOOKUP("vehicle",[1]pl!$C:$C,pos!M21),"-","_")),[2]VI3!$A:$A,0)) / HLOOKUP("b",[2]VI3!$E:$E,MATCH(LOWER(SUBSTITUTE(HLOOKUP("vehicle",[1]pl!$C:$C,pos!M21),"-","_")),[2]VI3!$A:$A,0)),)</f>
        <v>0.49121633535204151</v>
      </c>
      <c r="N20" s="9">
        <f>IFERROR(HLOOKUP("w",[2]VI3!$F:$F,MATCH(LOWER(SUBSTITUTE(HLOOKUP("vehicle",[1]pl!$C:$C,pos!N21),"-","_")),[2]VI3!$A:$A,0)) / HLOOKUP("b",[2]VI3!$E:$E,MATCH(LOWER(SUBSTITUTE(HLOOKUP("vehicle",[1]pl!$C:$C,pos!N21),"-","_")),[2]VI3!$A:$A,0)),)</f>
        <v>0.49121633535204151</v>
      </c>
      <c r="O20" s="9">
        <f>IFERROR(HLOOKUP("w",[2]VI3!$F:$F,MATCH(LOWER(SUBSTITUTE(HLOOKUP("vehicle",[1]pl!$C:$C,pos!O21),"-","_")),[2]VI3!$A:$A,0)) / HLOOKUP("b",[2]VI3!$E:$E,MATCH(LOWER(SUBSTITUTE(HLOOKUP("vehicle",[1]pl!$C:$C,pos!O21),"-","_")),[2]VI3!$A:$A,0)),)</f>
        <v>0.51058205871977036</v>
      </c>
      <c r="P20" s="9"/>
      <c r="Q20" s="9">
        <f>IFERROR(HLOOKUP("w",[2]VI3!$F:$F,MATCH(LOWER(SUBSTITUTE(HLOOKUP("vehicle",[1]pl!$C:$C,pos!Q21),"-","_")),[2]VI3!$A:$A,0)) / HLOOKUP("b",[2]VI3!$E:$E,MATCH(LOWER(SUBSTITUTE(HLOOKUP("vehicle",[1]pl!$C:$C,pos!Q21),"-","_")),[2]VI3!$A:$A,0)),)</f>
        <v>0.49790317072017531</v>
      </c>
      <c r="R20" s="9">
        <f>IFERROR(HLOOKUP("w",[2]VI3!$F:$F,MATCH(LOWER(SUBSTITUTE(HLOOKUP("vehicle",[1]pl!$C:$C,pos!R21),"-","_")),[2]VI3!$A:$A,0)) / HLOOKUP("b",[2]VI3!$E:$E,MATCH(LOWER(SUBSTITUTE(HLOOKUP("vehicle",[1]pl!$C:$C,pos!R21),"-","_")),[2]VI3!$A:$A,0)),)</f>
        <v>0.48229085256423937</v>
      </c>
      <c r="S20" s="9">
        <f>IFERROR(HLOOKUP("w",[2]VI3!$F:$F,MATCH(LOWER(SUBSTITUTE(HLOOKUP("vehicle",[1]pl!$C:$C,pos!S21),"-","_")),[2]VI3!$A:$A,0)) / HLOOKUP("b",[2]VI3!$E:$E,MATCH(LOWER(SUBSTITUTE(HLOOKUP("vehicle",[1]pl!$C:$C,pos!S21),"-","_")),[2]VI3!$A:$A,0)),)</f>
        <v>0.49121633535204151</v>
      </c>
      <c r="T20" s="9">
        <f>IFERROR(HLOOKUP("w",[2]VI3!$F:$F,MATCH(LOWER(SUBSTITUTE(HLOOKUP("vehicle",[1]pl!$C:$C,pos!T21),"-","_")),[2]VI3!$A:$A,0)) / HLOOKUP("b",[2]VI3!$E:$E,MATCH(LOWER(SUBSTITUTE(HLOOKUP("vehicle",[1]pl!$C:$C,pos!T21),"-","_")),[2]VI3!$A:$A,0)),)</f>
        <v>0.49121633535204151</v>
      </c>
      <c r="U20" s="9">
        <f>IFERROR(HLOOKUP("w",[2]VI3!$F:$F,MATCH(LOWER(SUBSTITUTE(HLOOKUP("vehicle",[1]pl!$C:$C,pos!U21),"-","_")),[2]VI3!$A:$A,0)) / HLOOKUP("b",[2]VI3!$E:$E,MATCH(LOWER(SUBSTITUTE(HLOOKUP("vehicle",[1]pl!$C:$C,pos!U21),"-","_")),[2]VI3!$A:$A,0)),)</f>
        <v>0.48060682635016627</v>
      </c>
      <c r="V20" s="9">
        <f>IFERROR(HLOOKUP("w",[2]VI3!$F:$F,MATCH(LOWER(SUBSTITUTE(HLOOKUP("vehicle",[1]pl!$C:$C,pos!V21),"-","_")),[2]VI3!$A:$A,0)) / HLOOKUP("b",[2]VI3!$E:$E,MATCH(LOWER(SUBSTITUTE(HLOOKUP("vehicle",[1]pl!$C:$C,pos!V21),"-","_")),[2]VI3!$A:$A,0)),)</f>
        <v>0.49121633535204151</v>
      </c>
      <c r="W20" s="9">
        <f>IFERROR(HLOOKUP("w",[2]VI3!$F:$F,MATCH(LOWER(SUBSTITUTE(HLOOKUP("vehicle",[1]pl!$C:$C,pos!W21),"-","_")),[2]VI3!$A:$A,0)) / HLOOKUP("b",[2]VI3!$E:$E,MATCH(LOWER(SUBSTITUTE(HLOOKUP("vehicle",[1]pl!$C:$C,pos!W21),"-","_")),[2]VI3!$A:$A,0)),)</f>
        <v>0.49526090682786023</v>
      </c>
      <c r="X20" s="9">
        <f>IFERROR(HLOOKUP("w",[2]VI3!$F:$F,MATCH(LOWER(SUBSTITUTE(HLOOKUP("vehicle",[1]pl!$C:$C,pos!X21),"-","_")),[2]VI3!$A:$A,0)) / HLOOKUP("b",[2]VI3!$E:$E,MATCH(LOWER(SUBSTITUTE(HLOOKUP("vehicle",[1]pl!$C:$C,pos!X21),"-","_")),[2]VI3!$A:$A,0)),)</f>
        <v>0.47909462747623577</v>
      </c>
      <c r="Y20" s="9">
        <f>IFERROR(HLOOKUP("w",[2]VI3!$F:$F,MATCH(LOWER(SUBSTITUTE(HLOOKUP("vehicle",[1]pl!$C:$C,pos!Y21),"-","_")),[2]VI3!$A:$A,0)) / HLOOKUP("b",[2]VI3!$E:$E,MATCH(LOWER(SUBSTITUTE(HLOOKUP("vehicle",[1]pl!$C:$C,pos!Y21),"-","_")),[2]VI3!$A:$A,0)),)</f>
        <v>0.49526090682786023</v>
      </c>
      <c r="Z20" s="9">
        <f>IFERROR(HLOOKUP("w",[2]VI3!$F:$F,MATCH(LOWER(SUBSTITUTE(HLOOKUP("vehicle",[1]pl!$C:$C,pos!Z21),"-","_")),[2]VI3!$A:$A,0)) / HLOOKUP("b",[2]VI3!$E:$E,MATCH(LOWER(SUBSTITUTE(HLOOKUP("vehicle",[1]pl!$C:$C,pos!Z21),"-","_")),[2]VI3!$A:$A,0)),)</f>
        <v>0.49121633535204151</v>
      </c>
      <c r="AA20" s="9">
        <f>IFERROR(HLOOKUP("w",[2]VI3!$F:$F,MATCH(LOWER(SUBSTITUTE(HLOOKUP("vehicle",[1]pl!$C:$C,pos!AA21),"-","_")),[2]VI3!$A:$A,0)) / HLOOKUP("b",[2]VI3!$E:$E,MATCH(LOWER(SUBSTITUTE(HLOOKUP("vehicle",[1]pl!$C:$C,pos!AA21),"-","_")),[2]VI3!$A:$A,0)),)</f>
        <v>0.49656075003704103</v>
      </c>
      <c r="AB20" s="9">
        <f>IFERROR(HLOOKUP("w",[2]VI3!$F:$F,MATCH(LOWER(SUBSTITUTE(HLOOKUP("vehicle",[1]pl!$C:$C,pos!AB21),"-","_")),[2]VI3!$A:$A,0)) / HLOOKUP("b",[2]VI3!$E:$E,MATCH(LOWER(SUBSTITUTE(HLOOKUP("vehicle",[1]pl!$C:$C,pos!AB21),"-","_")),[2]VI3!$A:$A,0)),)</f>
        <v>0.49644161573350687</v>
      </c>
      <c r="AC20" s="9">
        <f>IFERROR(HLOOKUP("w",[2]VI3!$F:$F,MATCH(LOWER(SUBSTITUTE(HLOOKUP("vehicle",[1]pl!$C:$C,pos!AC21),"-","_")),[2]VI3!$A:$A,0)) / HLOOKUP("b",[2]VI3!$E:$E,MATCH(LOWER(SUBSTITUTE(HLOOKUP("vehicle",[1]pl!$C:$C,pos!AC21),"-","_")),[2]VI3!$A:$A,0)),)</f>
        <v>0.49121633535204151</v>
      </c>
      <c r="AD20" s="9">
        <f>IFERROR(HLOOKUP("w",[2]VI3!$F:$F,MATCH(LOWER(SUBSTITUTE(HLOOKUP("vehicle",[1]pl!$C:$C,pos!AD21),"-","_")),[2]VI3!$A:$A,0)) / HLOOKUP("b",[2]VI3!$E:$E,MATCH(LOWER(SUBSTITUTE(HLOOKUP("vehicle",[1]pl!$C:$C,pos!AD21),"-","_")),[2]VI3!$A:$A,0)),)</f>
        <v>0.50692446709550787</v>
      </c>
      <c r="AE20" s="9">
        <f>IFERROR(HLOOKUP("w",[2]VI3!$F:$F,MATCH(LOWER(SUBSTITUTE(HLOOKUP("vehicle",[1]pl!$C:$C,pos!AE21),"-","_")),[2]VI3!$A:$A,0)) / HLOOKUP("b",[2]VI3!$E:$E,MATCH(LOWER(SUBSTITUTE(HLOOKUP("vehicle",[1]pl!$C:$C,pos!AE21),"-","_")),[2]VI3!$A:$A,0)),)</f>
        <v>0.49872331813862281</v>
      </c>
    </row>
    <row r="21" spans="1:31" x14ac:dyDescent="0.25">
      <c r="A21" s="9">
        <f>IFERROR(HLOOKUP("w",[2]VI3!$F:$F,MATCH(LOWER(SUBSTITUTE(HLOOKUP("vehicle",[1]pl!$C:$C,pos!A22),"-","_")),[2]VI3!$A:$A,0)) / HLOOKUP("b",[2]VI3!$E:$E,MATCH(LOWER(SUBSTITUTE(HLOOKUP("vehicle",[1]pl!$C:$C,pos!A22),"-","_")),[2]VI3!$A:$A,0)),)</f>
        <v>0.50998298986255219</v>
      </c>
      <c r="B21" s="9">
        <f>IFERROR(HLOOKUP("w",[2]VI3!$F:$F,MATCH(LOWER(SUBSTITUTE(HLOOKUP("vehicle",[1]pl!$C:$C,pos!B22),"-","_")),[2]VI3!$A:$A,0)) / HLOOKUP("b",[2]VI3!$E:$E,MATCH(LOWER(SUBSTITUTE(HLOOKUP("vehicle",[1]pl!$C:$C,pos!B22),"-","_")),[2]VI3!$A:$A,0)),)</f>
        <v>0.49073633892430718</v>
      </c>
      <c r="C21" s="9">
        <f>IFERROR(HLOOKUP("w",[2]VI3!$F:$F,MATCH(LOWER(SUBSTITUTE(HLOOKUP("vehicle",[1]pl!$C:$C,pos!C22),"-","_")),[2]VI3!$A:$A,0)) / HLOOKUP("b",[2]VI3!$E:$E,MATCH(LOWER(SUBSTITUTE(HLOOKUP("vehicle",[1]pl!$C:$C,pos!C22),"-","_")),[2]VI3!$A:$A,0)),)</f>
        <v>0.50682228919320005</v>
      </c>
      <c r="D21" s="9">
        <f>IFERROR(HLOOKUP("w",[2]VI3!$F:$F,MATCH(LOWER(SUBSTITUTE(HLOOKUP("vehicle",[1]pl!$C:$C,pos!D22),"-","_")),[2]VI3!$A:$A,0)) / HLOOKUP("b",[2]VI3!$E:$E,MATCH(LOWER(SUBSTITUTE(HLOOKUP("vehicle",[1]pl!$C:$C,pos!D22),"-","_")),[2]VI3!$A:$A,0)),)</f>
        <v>0.47427823599626751</v>
      </c>
      <c r="E21" s="9">
        <f>IFERROR(HLOOKUP("w",[2]VI3!$F:$F,MATCH(LOWER(SUBSTITUTE(HLOOKUP("vehicle",[1]pl!$C:$C,pos!E22),"-","_")),[2]VI3!$A:$A,0)) / HLOOKUP("b",[2]VI3!$E:$E,MATCH(LOWER(SUBSTITUTE(HLOOKUP("vehicle",[1]pl!$C:$C,pos!E22),"-","_")),[2]VI3!$A:$A,0)),)</f>
        <v>0.50543574009237824</v>
      </c>
      <c r="F21" s="9">
        <f>IFERROR(HLOOKUP("w",[2]VI3!$F:$F,MATCH(LOWER(SUBSTITUTE(HLOOKUP("vehicle",[1]pl!$C:$C,pos!F22),"-","_")),[2]VI3!$A:$A,0)) / HLOOKUP("b",[2]VI3!$E:$E,MATCH(LOWER(SUBSTITUTE(HLOOKUP("vehicle",[1]pl!$C:$C,pos!F22),"-","_")),[2]VI3!$A:$A,0)),)</f>
        <v>0.48060682635016627</v>
      </c>
      <c r="G21" s="9">
        <f>IFERROR(HLOOKUP("w",[2]VI3!$F:$F,MATCH(LOWER(SUBSTITUTE(HLOOKUP("vehicle",[1]pl!$C:$C,pos!G22),"-","_")),[2]VI3!$A:$A,0)) / HLOOKUP("b",[2]VI3!$E:$E,MATCH(LOWER(SUBSTITUTE(HLOOKUP("vehicle",[1]pl!$C:$C,pos!G22),"-","_")),[2]VI3!$A:$A,0)),)</f>
        <v>0.49429409904405375</v>
      </c>
      <c r="H21" s="9">
        <f>IFERROR(HLOOKUP("w",[2]VI3!$F:$F,MATCH(LOWER(SUBSTITUTE(HLOOKUP("vehicle",[1]pl!$C:$C,pos!H22),"-","_")),[2]VI3!$A:$A,0)) / HLOOKUP("b",[2]VI3!$E:$E,MATCH(LOWER(SUBSTITUTE(HLOOKUP("vehicle",[1]pl!$C:$C,pos!H22),"-","_")),[2]VI3!$A:$A,0)),)</f>
        <v>0.5167070664353649</v>
      </c>
      <c r="I21" s="9">
        <f>IFERROR(HLOOKUP("w",[2]VI3!$F:$F,MATCH(LOWER(SUBSTITUTE(HLOOKUP("vehicle",[1]pl!$C:$C,pos!I22),"-","_")),[2]VI3!$A:$A,0)) / HLOOKUP("b",[2]VI3!$E:$E,MATCH(LOWER(SUBSTITUTE(HLOOKUP("vehicle",[1]pl!$C:$C,pos!I22),"-","_")),[2]VI3!$A:$A,0)),)</f>
        <v>0.49121633535204151</v>
      </c>
      <c r="J21" s="9">
        <f>IFERROR(HLOOKUP("w",[2]VI3!$F:$F,MATCH(LOWER(SUBSTITUTE(HLOOKUP("vehicle",[1]pl!$C:$C,pos!J22),"-","_")),[2]VI3!$A:$A,0)) / HLOOKUP("b",[2]VI3!$E:$E,MATCH(LOWER(SUBSTITUTE(HLOOKUP("vehicle",[1]pl!$C:$C,pos!J22),"-","_")),[2]VI3!$A:$A,0)),)</f>
        <v>0.49121633535204151</v>
      </c>
      <c r="K21" s="9">
        <f>IFERROR(HLOOKUP("w",[2]VI3!$F:$F,MATCH(LOWER(SUBSTITUTE(HLOOKUP("vehicle",[1]pl!$C:$C,pos!K22),"-","_")),[2]VI3!$A:$A,0)) / HLOOKUP("b",[2]VI3!$E:$E,MATCH(LOWER(SUBSTITUTE(HLOOKUP("vehicle",[1]pl!$C:$C,pos!K22),"-","_")),[2]VI3!$A:$A,0)),)</f>
        <v>0.4942856382084857</v>
      </c>
      <c r="L21" s="9">
        <f>IFERROR(HLOOKUP("w",[2]VI3!$F:$F,MATCH(LOWER(SUBSTITUTE(HLOOKUP("vehicle",[1]pl!$C:$C,pos!L22),"-","_")),[2]VI3!$A:$A,0)) / HLOOKUP("b",[2]VI3!$E:$E,MATCH(LOWER(SUBSTITUTE(HLOOKUP("vehicle",[1]pl!$C:$C,pos!L22),"-","_")),[2]VI3!$A:$A,0)),)</f>
        <v>0.50519004484729535</v>
      </c>
      <c r="M21" s="9">
        <f>IFERROR(HLOOKUP("w",[2]VI3!$F:$F,MATCH(LOWER(SUBSTITUTE(HLOOKUP("vehicle",[1]pl!$C:$C,pos!M22),"-","_")),[2]VI3!$A:$A,0)) / HLOOKUP("b",[2]VI3!$E:$E,MATCH(LOWER(SUBSTITUTE(HLOOKUP("vehicle",[1]pl!$C:$C,pos!M22),"-","_")),[2]VI3!$A:$A,0)),)</f>
        <v>0.51556233951607444</v>
      </c>
      <c r="N21" s="9">
        <f>IFERROR(HLOOKUP("w",[2]VI3!$F:$F,MATCH(LOWER(SUBSTITUTE(HLOOKUP("vehicle",[1]pl!$C:$C,pos!N22),"-","_")),[2]VI3!$A:$A,0)) / HLOOKUP("b",[2]VI3!$E:$E,MATCH(LOWER(SUBSTITUTE(HLOOKUP("vehicle",[1]pl!$C:$C,pos!N22),"-","_")),[2]VI3!$A:$A,0)),)</f>
        <v>0.5128534011587198</v>
      </c>
      <c r="O21" s="9">
        <f>IFERROR(HLOOKUP("w",[2]VI3!$F:$F,MATCH(LOWER(SUBSTITUTE(HLOOKUP("vehicle",[1]pl!$C:$C,pos!O22),"-","_")),[2]VI3!$A:$A,0)) / HLOOKUP("b",[2]VI3!$E:$E,MATCH(LOWER(SUBSTITUTE(HLOOKUP("vehicle",[1]pl!$C:$C,pos!O22),"-","_")),[2]VI3!$A:$A,0)),)</f>
        <v>0.51290311296345581</v>
      </c>
      <c r="P21" s="9"/>
      <c r="Q21" s="9">
        <f>IFERROR(HLOOKUP("w",[2]VI3!$F:$F,MATCH(LOWER(SUBSTITUTE(HLOOKUP("vehicle",[1]pl!$C:$C,pos!Q22),"-","_")),[2]VI3!$A:$A,0)) / HLOOKUP("b",[2]VI3!$E:$E,MATCH(LOWER(SUBSTITUTE(HLOOKUP("vehicle",[1]pl!$C:$C,pos!Q22),"-","_")),[2]VI3!$A:$A,0)),)</f>
        <v>0.4942856382084857</v>
      </c>
      <c r="R21" s="9">
        <f>IFERROR(HLOOKUP("w",[2]VI3!$F:$F,MATCH(LOWER(SUBSTITUTE(HLOOKUP("vehicle",[1]pl!$C:$C,pos!R22),"-","_")),[2]VI3!$A:$A,0)) / HLOOKUP("b",[2]VI3!$E:$E,MATCH(LOWER(SUBSTITUTE(HLOOKUP("vehicle",[1]pl!$C:$C,pos!R22),"-","_")),[2]VI3!$A:$A,0)),)</f>
        <v>0.49872331813862281</v>
      </c>
      <c r="S21" s="9">
        <f>IFERROR(HLOOKUP("w",[2]VI3!$F:$F,MATCH(LOWER(SUBSTITUTE(HLOOKUP("vehicle",[1]pl!$C:$C,pos!S22),"-","_")),[2]VI3!$A:$A,0)) / HLOOKUP("b",[2]VI3!$E:$E,MATCH(LOWER(SUBSTITUTE(HLOOKUP("vehicle",[1]pl!$C:$C,pos!S22),"-","_")),[2]VI3!$A:$A,0)),)</f>
        <v>0.48673601932138499</v>
      </c>
      <c r="T21" s="9">
        <f>IFERROR(HLOOKUP("w",[2]VI3!$F:$F,MATCH(LOWER(SUBSTITUTE(HLOOKUP("vehicle",[1]pl!$C:$C,pos!T22),"-","_")),[2]VI3!$A:$A,0)) / HLOOKUP("b",[2]VI3!$E:$E,MATCH(LOWER(SUBSTITUTE(HLOOKUP("vehicle",[1]pl!$C:$C,pos!T22),"-","_")),[2]VI3!$A:$A,0)),)</f>
        <v>0.49644161573350687</v>
      </c>
      <c r="U21" s="9">
        <f>IFERROR(HLOOKUP("w",[2]VI3!$F:$F,MATCH(LOWER(SUBSTITUTE(HLOOKUP("vehicle",[1]pl!$C:$C,pos!U22),"-","_")),[2]VI3!$A:$A,0)) / HLOOKUP("b",[2]VI3!$E:$E,MATCH(LOWER(SUBSTITUTE(HLOOKUP("vehicle",[1]pl!$C:$C,pos!U22),"-","_")),[2]VI3!$A:$A,0)),)</f>
        <v>0.49073633892430718</v>
      </c>
      <c r="V21" s="9">
        <f>IFERROR(HLOOKUP("w",[2]VI3!$F:$F,MATCH(LOWER(SUBSTITUTE(HLOOKUP("vehicle",[1]pl!$C:$C,pos!V22),"-","_")),[2]VI3!$A:$A,0)) / HLOOKUP("b",[2]VI3!$E:$E,MATCH(LOWER(SUBSTITUTE(HLOOKUP("vehicle",[1]pl!$C:$C,pos!V22),"-","_")),[2]VI3!$A:$A,0)),)</f>
        <v>0.48060682635016627</v>
      </c>
      <c r="W21" s="9">
        <f>IFERROR(HLOOKUP("w",[2]VI3!$F:$F,MATCH(LOWER(SUBSTITUTE(HLOOKUP("vehicle",[1]pl!$C:$C,pos!W22),"-","_")),[2]VI3!$A:$A,0)) / HLOOKUP("b",[2]VI3!$E:$E,MATCH(LOWER(SUBSTITUTE(HLOOKUP("vehicle",[1]pl!$C:$C,pos!W22),"-","_")),[2]VI3!$A:$A,0)),)</f>
        <v>0.50682228919320005</v>
      </c>
      <c r="X21" s="9">
        <f>IFERROR(HLOOKUP("w",[2]VI3!$F:$F,MATCH(LOWER(SUBSTITUTE(HLOOKUP("vehicle",[1]pl!$C:$C,pos!X22),"-","_")),[2]VI3!$A:$A,0)) / HLOOKUP("b",[2]VI3!$E:$E,MATCH(LOWER(SUBSTITUTE(HLOOKUP("vehicle",[1]pl!$C:$C,pos!X22),"-","_")),[2]VI3!$A:$A,0)),)</f>
        <v>0.48595643353108103</v>
      </c>
      <c r="Y21" s="9">
        <f>IFERROR(HLOOKUP("w",[2]VI3!$F:$F,MATCH(LOWER(SUBSTITUTE(HLOOKUP("vehicle",[1]pl!$C:$C,pos!Y22),"-","_")),[2]VI3!$A:$A,0)) / HLOOKUP("b",[2]VI3!$E:$E,MATCH(LOWER(SUBSTITUTE(HLOOKUP("vehicle",[1]pl!$C:$C,pos!Y22),"-","_")),[2]VI3!$A:$A,0)),)</f>
        <v>0.4942856382084857</v>
      </c>
      <c r="Z21" s="9">
        <f>IFERROR(HLOOKUP("w",[2]VI3!$F:$F,MATCH(LOWER(SUBSTITUTE(HLOOKUP("vehicle",[1]pl!$C:$C,pos!Z22),"-","_")),[2]VI3!$A:$A,0)) / HLOOKUP("b",[2]VI3!$E:$E,MATCH(LOWER(SUBSTITUTE(HLOOKUP("vehicle",[1]pl!$C:$C,pos!Z22),"-","_")),[2]VI3!$A:$A,0)),)</f>
        <v>0.49073633892430718</v>
      </c>
      <c r="AA21" s="9">
        <f>IFERROR(HLOOKUP("w",[2]VI3!$F:$F,MATCH(LOWER(SUBSTITUTE(HLOOKUP("vehicle",[1]pl!$C:$C,pos!AA22),"-","_")),[2]VI3!$A:$A,0)) / HLOOKUP("b",[2]VI3!$E:$E,MATCH(LOWER(SUBSTITUTE(HLOOKUP("vehicle",[1]pl!$C:$C,pos!AA22),"-","_")),[2]VI3!$A:$A,0)),)</f>
        <v>0.49121633535204151</v>
      </c>
      <c r="AB21" s="9">
        <f>IFERROR(HLOOKUP("w",[2]VI3!$F:$F,MATCH(LOWER(SUBSTITUTE(HLOOKUP("vehicle",[1]pl!$C:$C,pos!AB22),"-","_")),[2]VI3!$A:$A,0)) / HLOOKUP("b",[2]VI3!$E:$E,MATCH(LOWER(SUBSTITUTE(HLOOKUP("vehicle",[1]pl!$C:$C,pos!AB22),"-","_")),[2]VI3!$A:$A,0)),)</f>
        <v>0.49121633535204151</v>
      </c>
      <c r="AC21" s="9">
        <f>IFERROR(HLOOKUP("w",[2]VI3!$F:$F,MATCH(LOWER(SUBSTITUTE(HLOOKUP("vehicle",[1]pl!$C:$C,pos!AC22),"-","_")),[2]VI3!$A:$A,0)) / HLOOKUP("b",[2]VI3!$E:$E,MATCH(LOWER(SUBSTITUTE(HLOOKUP("vehicle",[1]pl!$C:$C,pos!AC22),"-","_")),[2]VI3!$A:$A,0)),)</f>
        <v>0.5128534011587198</v>
      </c>
      <c r="AD21" s="9">
        <f>IFERROR(HLOOKUP("w",[2]VI3!$F:$F,MATCH(LOWER(SUBSTITUTE(HLOOKUP("vehicle",[1]pl!$C:$C,pos!AD22),"-","_")),[2]VI3!$A:$A,0)) / HLOOKUP("b",[2]VI3!$E:$E,MATCH(LOWER(SUBSTITUTE(HLOOKUP("vehicle",[1]pl!$C:$C,pos!AD22),"-","_")),[2]VI3!$A:$A,0)),)</f>
        <v>0.51058205871977036</v>
      </c>
      <c r="AE21" s="9">
        <f>IFERROR(HLOOKUP("w",[2]VI3!$F:$F,MATCH(LOWER(SUBSTITUTE(HLOOKUP("vehicle",[1]pl!$C:$C,pos!AE22),"-","_")),[2]VI3!$A:$A,0)) / HLOOKUP("b",[2]VI3!$E:$E,MATCH(LOWER(SUBSTITUTE(HLOOKUP("vehicle",[1]pl!$C:$C,pos!AE22),"-","_")),[2]VI3!$A:$A,0)),)</f>
        <v>0.5128534011587198</v>
      </c>
    </row>
    <row r="22" spans="1:31" x14ac:dyDescent="0.25">
      <c r="A22" s="9">
        <f>IFERROR(HLOOKUP("w",[2]VI3!$F:$F,MATCH(LOWER(SUBSTITUTE(HLOOKUP("vehicle",[1]pl!$C:$C,pos!A23),"-","_")),[2]VI3!$A:$A,0)) / HLOOKUP("b",[2]VI3!$E:$E,MATCH(LOWER(SUBSTITUTE(HLOOKUP("vehicle",[1]pl!$C:$C,pos!A23),"-","_")),[2]VI3!$A:$A,0)),)</f>
        <v>0.49042296713768485</v>
      </c>
      <c r="B22" s="9">
        <f>IFERROR(HLOOKUP("w",[2]VI3!$F:$F,MATCH(LOWER(SUBSTITUTE(HLOOKUP("vehicle",[1]pl!$C:$C,pos!B23),"-","_")),[2]VI3!$A:$A,0)) / HLOOKUP("b",[2]VI3!$E:$E,MATCH(LOWER(SUBSTITUTE(HLOOKUP("vehicle",[1]pl!$C:$C,pos!B23),"-","_")),[2]VI3!$A:$A,0)),)</f>
        <v>0.48457662197520202</v>
      </c>
      <c r="C22" s="9">
        <f>IFERROR(HLOOKUP("w",[2]VI3!$F:$F,MATCH(LOWER(SUBSTITUTE(HLOOKUP("vehicle",[1]pl!$C:$C,pos!C23),"-","_")),[2]VI3!$A:$A,0)) / HLOOKUP("b",[2]VI3!$E:$E,MATCH(LOWER(SUBSTITUTE(HLOOKUP("vehicle",[1]pl!$C:$C,pos!C23),"-","_")),[2]VI3!$A:$A,0)),)</f>
        <v>0.51485377354454775</v>
      </c>
      <c r="D22" s="9">
        <f>IFERROR(HLOOKUP("w",[2]VI3!$F:$F,MATCH(LOWER(SUBSTITUTE(HLOOKUP("vehicle",[1]pl!$C:$C,pos!D23),"-","_")),[2]VI3!$A:$A,0)) / HLOOKUP("b",[2]VI3!$E:$E,MATCH(LOWER(SUBSTITUTE(HLOOKUP("vehicle",[1]pl!$C:$C,pos!D23),"-","_")),[2]VI3!$A:$A,0)),)</f>
        <v>0.50543574009237824</v>
      </c>
      <c r="E22" s="9">
        <f>IFERROR(HLOOKUP("w",[2]VI3!$F:$F,MATCH(LOWER(SUBSTITUTE(HLOOKUP("vehicle",[1]pl!$C:$C,pos!E23),"-","_")),[2]VI3!$A:$A,0)) / HLOOKUP("b",[2]VI3!$E:$E,MATCH(LOWER(SUBSTITUTE(HLOOKUP("vehicle",[1]pl!$C:$C,pos!E23),"-","_")),[2]VI3!$A:$A,0)),)</f>
        <v>0.48388227028197767</v>
      </c>
      <c r="F22" s="9">
        <f>IFERROR(HLOOKUP("w",[2]VI3!$F:$F,MATCH(LOWER(SUBSTITUTE(HLOOKUP("vehicle",[1]pl!$C:$C,pos!F23),"-","_")),[2]VI3!$A:$A,0)) / HLOOKUP("b",[2]VI3!$E:$E,MATCH(LOWER(SUBSTITUTE(HLOOKUP("vehicle",[1]pl!$C:$C,pos!F23),"-","_")),[2]VI3!$A:$A,0)),)</f>
        <v>0.5098149753451372</v>
      </c>
      <c r="G22" s="9">
        <f>IFERROR(HLOOKUP("w",[2]VI3!$F:$F,MATCH(LOWER(SUBSTITUTE(HLOOKUP("vehicle",[1]pl!$C:$C,pos!G23),"-","_")),[2]VI3!$A:$A,0)) / HLOOKUP("b",[2]VI3!$E:$E,MATCH(LOWER(SUBSTITUTE(HLOOKUP("vehicle",[1]pl!$C:$C,pos!G23),"-","_")),[2]VI3!$A:$A,0)),)</f>
        <v>0.51960446242933278</v>
      </c>
      <c r="H22" s="9">
        <f>IFERROR(HLOOKUP("w",[2]VI3!$F:$F,MATCH(LOWER(SUBSTITUTE(HLOOKUP("vehicle",[1]pl!$C:$C,pos!H23),"-","_")),[2]VI3!$A:$A,0)) / HLOOKUP("b",[2]VI3!$E:$E,MATCH(LOWER(SUBSTITUTE(HLOOKUP("vehicle",[1]pl!$C:$C,pos!H23),"-","_")),[2]VI3!$A:$A,0)),)</f>
        <v>0.47568003142757137</v>
      </c>
      <c r="I22" s="9">
        <f>IFERROR(HLOOKUP("w",[2]VI3!$F:$F,MATCH(LOWER(SUBSTITUTE(HLOOKUP("vehicle",[1]pl!$C:$C,pos!I23),"-","_")),[2]VI3!$A:$A,0)) / HLOOKUP("b",[2]VI3!$E:$E,MATCH(LOWER(SUBSTITUTE(HLOOKUP("vehicle",[1]pl!$C:$C,pos!I23),"-","_")),[2]VI3!$A:$A,0)),)</f>
        <v>0.49201099587269154</v>
      </c>
      <c r="J22" s="9">
        <f>IFERROR(HLOOKUP("w",[2]VI3!$F:$F,MATCH(LOWER(SUBSTITUTE(HLOOKUP("vehicle",[1]pl!$C:$C,pos!J23),"-","_")),[2]VI3!$A:$A,0)) / HLOOKUP("b",[2]VI3!$E:$E,MATCH(LOWER(SUBSTITUTE(HLOOKUP("vehicle",[1]pl!$C:$C,pos!J23),"-","_")),[2]VI3!$A:$A,0)),)</f>
        <v>0.4892505896581848</v>
      </c>
      <c r="K22" s="9">
        <f>IFERROR(HLOOKUP("w",[2]VI3!$F:$F,MATCH(LOWER(SUBSTITUTE(HLOOKUP("vehicle",[1]pl!$C:$C,pos!K23),"-","_")),[2]VI3!$A:$A,0)) / HLOOKUP("b",[2]VI3!$E:$E,MATCH(LOWER(SUBSTITUTE(HLOOKUP("vehicle",[1]pl!$C:$C,pos!K23),"-","_")),[2]VI3!$A:$A,0)),)</f>
        <v>0.49184437175569046</v>
      </c>
      <c r="L22" s="9">
        <f>IFERROR(HLOOKUP("w",[2]VI3!$F:$F,MATCH(LOWER(SUBSTITUTE(HLOOKUP("vehicle",[1]pl!$C:$C,pos!L23),"-","_")),[2]VI3!$A:$A,0)) / HLOOKUP("b",[2]VI3!$E:$E,MATCH(LOWER(SUBSTITUTE(HLOOKUP("vehicle",[1]pl!$C:$C,pos!L23),"-","_")),[2]VI3!$A:$A,0)),)</f>
        <v>0.51485377354454775</v>
      </c>
      <c r="M22" s="9">
        <f>IFERROR(HLOOKUP("w",[2]VI3!$F:$F,MATCH(LOWER(SUBSTITUTE(HLOOKUP("vehicle",[1]pl!$C:$C,pos!M23),"-","_")),[2]VI3!$A:$A,0)) / HLOOKUP("b",[2]VI3!$E:$E,MATCH(LOWER(SUBSTITUTE(HLOOKUP("vehicle",[1]pl!$C:$C,pos!M23),"-","_")),[2]VI3!$A:$A,0)),)</f>
        <v>0.47568880318067619</v>
      </c>
      <c r="N22" s="9">
        <f>IFERROR(HLOOKUP("w",[2]VI3!$F:$F,MATCH(LOWER(SUBSTITUTE(HLOOKUP("vehicle",[1]pl!$C:$C,pos!N23),"-","_")),[2]VI3!$A:$A,0)) / HLOOKUP("b",[2]VI3!$E:$E,MATCH(LOWER(SUBSTITUTE(HLOOKUP("vehicle",[1]pl!$C:$C,pos!N23),"-","_")),[2]VI3!$A:$A,0)),)</f>
        <v>0.51628793839769349</v>
      </c>
      <c r="O22" s="9">
        <f>IFERROR(HLOOKUP("w",[2]VI3!$F:$F,MATCH(LOWER(SUBSTITUTE(HLOOKUP("vehicle",[1]pl!$C:$C,pos!O23),"-","_")),[2]VI3!$A:$A,0)) / HLOOKUP("b",[2]VI3!$E:$E,MATCH(LOWER(SUBSTITUTE(HLOOKUP("vehicle",[1]pl!$C:$C,pos!O23),"-","_")),[2]VI3!$A:$A,0)),)</f>
        <v>0.49470622972845335</v>
      </c>
      <c r="P22" s="9"/>
      <c r="Q22" s="9">
        <f>IFERROR(HLOOKUP("w",[2]VI3!$F:$F,MATCH(LOWER(SUBSTITUTE(HLOOKUP("vehicle",[1]pl!$C:$C,pos!Q23),"-","_")),[2]VI3!$A:$A,0)) / HLOOKUP("b",[2]VI3!$E:$E,MATCH(LOWER(SUBSTITUTE(HLOOKUP("vehicle",[1]pl!$C:$C,pos!Q23),"-","_")),[2]VI3!$A:$A,0)),)</f>
        <v>0.47908449399387609</v>
      </c>
      <c r="R22" s="9">
        <f>IFERROR(HLOOKUP("w",[2]VI3!$F:$F,MATCH(LOWER(SUBSTITUTE(HLOOKUP("vehicle",[1]pl!$C:$C,pos!R23),"-","_")),[2]VI3!$A:$A,0)) / HLOOKUP("b",[2]VI3!$E:$E,MATCH(LOWER(SUBSTITUTE(HLOOKUP("vehicle",[1]pl!$C:$C,pos!R23),"-","_")),[2]VI3!$A:$A,0)),)</f>
        <v>0.47568003142757137</v>
      </c>
      <c r="S22" s="9">
        <f>IFERROR(HLOOKUP("w",[2]VI3!$F:$F,MATCH(LOWER(SUBSTITUTE(HLOOKUP("vehicle",[1]pl!$C:$C,pos!S23),"-","_")),[2]VI3!$A:$A,0)) / HLOOKUP("b",[2]VI3!$E:$E,MATCH(LOWER(SUBSTITUTE(HLOOKUP("vehicle",[1]pl!$C:$C,pos!S23),"-","_")),[2]VI3!$A:$A,0)),)</f>
        <v>0.49184437175569046</v>
      </c>
      <c r="T22" s="9">
        <f>IFERROR(HLOOKUP("w",[2]VI3!$F:$F,MATCH(LOWER(SUBSTITUTE(HLOOKUP("vehicle",[1]pl!$C:$C,pos!T23),"-","_")),[2]VI3!$A:$A,0)) / HLOOKUP("b",[2]VI3!$E:$E,MATCH(LOWER(SUBSTITUTE(HLOOKUP("vehicle",[1]pl!$C:$C,pos!T23),"-","_")),[2]VI3!$A:$A,0)),)</f>
        <v>0.4892505896581848</v>
      </c>
      <c r="U22" s="9">
        <f>IFERROR(HLOOKUP("w",[2]VI3!$F:$F,MATCH(LOWER(SUBSTITUTE(HLOOKUP("vehicle",[1]pl!$C:$C,pos!U23),"-","_")),[2]VI3!$A:$A,0)) / HLOOKUP("b",[2]VI3!$E:$E,MATCH(LOWER(SUBSTITUTE(HLOOKUP("vehicle",[1]pl!$C:$C,pos!U23),"-","_")),[2]VI3!$A:$A,0)),)</f>
        <v>0.51485377354454775</v>
      </c>
      <c r="V22" s="9">
        <f>IFERROR(HLOOKUP("w",[2]VI3!$F:$F,MATCH(LOWER(SUBSTITUTE(HLOOKUP("vehicle",[1]pl!$C:$C,pos!V23),"-","_")),[2]VI3!$A:$A,0)) / HLOOKUP("b",[2]VI3!$E:$E,MATCH(LOWER(SUBSTITUTE(HLOOKUP("vehicle",[1]pl!$C:$C,pos!V23),"-","_")),[2]VI3!$A:$A,0)),)</f>
        <v>0.49184437175569046</v>
      </c>
      <c r="W22" s="9">
        <f>IFERROR(HLOOKUP("w",[2]VI3!$F:$F,MATCH(LOWER(SUBSTITUTE(HLOOKUP("vehicle",[1]pl!$C:$C,pos!W23),"-","_")),[2]VI3!$A:$A,0)) / HLOOKUP("b",[2]VI3!$E:$E,MATCH(LOWER(SUBSTITUTE(HLOOKUP("vehicle",[1]pl!$C:$C,pos!W23),"-","_")),[2]VI3!$A:$A,0)),)</f>
        <v>0.49042296713768485</v>
      </c>
      <c r="X22" s="9">
        <f>IFERROR(HLOOKUP("w",[2]VI3!$F:$F,MATCH(LOWER(SUBSTITUTE(HLOOKUP("vehicle",[1]pl!$C:$C,pos!X23),"-","_")),[2]VI3!$A:$A,0)) / HLOOKUP("b",[2]VI3!$E:$E,MATCH(LOWER(SUBSTITUTE(HLOOKUP("vehicle",[1]pl!$C:$C,pos!X23),"-","_")),[2]VI3!$A:$A,0)),)</f>
        <v>0.48595643353108103</v>
      </c>
      <c r="Y22" s="9">
        <f>IFERROR(HLOOKUP("w",[2]VI3!$F:$F,MATCH(LOWER(SUBSTITUTE(HLOOKUP("vehicle",[1]pl!$C:$C,pos!Y23),"-","_")),[2]VI3!$A:$A,0)) / HLOOKUP("b",[2]VI3!$E:$E,MATCH(LOWER(SUBSTITUTE(HLOOKUP("vehicle",[1]pl!$C:$C,pos!Y23),"-","_")),[2]VI3!$A:$A,0)),)</f>
        <v>0.47980406451587404</v>
      </c>
      <c r="Z22" s="9">
        <f>IFERROR(HLOOKUP("w",[2]VI3!$F:$F,MATCH(LOWER(SUBSTITUTE(HLOOKUP("vehicle",[1]pl!$C:$C,pos!Z23),"-","_")),[2]VI3!$A:$A,0)) / HLOOKUP("b",[2]VI3!$E:$E,MATCH(LOWER(SUBSTITUTE(HLOOKUP("vehicle",[1]pl!$C:$C,pos!Z23),"-","_")),[2]VI3!$A:$A,0)),)</f>
        <v>0.47568880318067619</v>
      </c>
      <c r="AA22" s="9">
        <f>IFERROR(HLOOKUP("w",[2]VI3!$F:$F,MATCH(LOWER(SUBSTITUTE(HLOOKUP("vehicle",[1]pl!$C:$C,pos!AA23),"-","_")),[2]VI3!$A:$A,0)) / HLOOKUP("b",[2]VI3!$E:$E,MATCH(LOWER(SUBSTITUTE(HLOOKUP("vehicle",[1]pl!$C:$C,pos!AA23),"-","_")),[2]VI3!$A:$A,0)),)</f>
        <v>0.51485377354454775</v>
      </c>
      <c r="AB22" s="9">
        <f>IFERROR(HLOOKUP("w",[2]VI3!$F:$F,MATCH(LOWER(SUBSTITUTE(HLOOKUP("vehicle",[1]pl!$C:$C,pos!AB23),"-","_")),[2]VI3!$A:$A,0)) / HLOOKUP("b",[2]VI3!$E:$E,MATCH(LOWER(SUBSTITUTE(HLOOKUP("vehicle",[1]pl!$C:$C,pos!AB23),"-","_")),[2]VI3!$A:$A,0)),)</f>
        <v>0.50217216454535407</v>
      </c>
      <c r="AC22" s="9">
        <f>IFERROR(HLOOKUP("w",[2]VI3!$F:$F,MATCH(LOWER(SUBSTITUTE(HLOOKUP("vehicle",[1]pl!$C:$C,pos!AC23),"-","_")),[2]VI3!$A:$A,0)) / HLOOKUP("b",[2]VI3!$E:$E,MATCH(LOWER(SUBSTITUTE(HLOOKUP("vehicle",[1]pl!$C:$C,pos!AC23),"-","_")),[2]VI3!$A:$A,0)),)</f>
        <v>0.50519004484729535</v>
      </c>
      <c r="AD22" s="9">
        <f>IFERROR(HLOOKUP("w",[2]VI3!$F:$F,MATCH(LOWER(SUBSTITUTE(HLOOKUP("vehicle",[1]pl!$C:$C,pos!AD23),"-","_")),[2]VI3!$A:$A,0)) / HLOOKUP("b",[2]VI3!$E:$E,MATCH(LOWER(SUBSTITUTE(HLOOKUP("vehicle",[1]pl!$C:$C,pos!AD23),"-","_")),[2]VI3!$A:$A,0)),)</f>
        <v>0.4892505896581848</v>
      </c>
      <c r="AE22" s="9">
        <f>IFERROR(HLOOKUP("w",[2]VI3!$F:$F,MATCH(LOWER(SUBSTITUTE(HLOOKUP("vehicle",[1]pl!$C:$C,pos!AE23),"-","_")),[2]VI3!$A:$A,0)) / HLOOKUP("b",[2]VI3!$E:$E,MATCH(LOWER(SUBSTITUTE(HLOOKUP("vehicle",[1]pl!$C:$C,pos!AE23),"-","_")),[2]VI3!$A:$A,0)),)</f>
        <v>0.47568880318067619</v>
      </c>
    </row>
    <row r="23" spans="1:31" x14ac:dyDescent="0.25">
      <c r="A23" s="9">
        <f>IFERROR(HLOOKUP("w",[2]VI3!$F:$F,MATCH(LOWER(SUBSTITUTE(HLOOKUP("vehicle",[1]pl!$C:$C,pos!A24),"-","_")),[2]VI3!$A:$A,0)) / HLOOKUP("b",[2]VI3!$E:$E,MATCH(LOWER(SUBSTITUTE(HLOOKUP("vehicle",[1]pl!$C:$C,pos!A24),"-","_")),[2]VI3!$A:$A,0)),)</f>
        <v>0.47688409089273792</v>
      </c>
      <c r="B23" s="9">
        <f>IFERROR(HLOOKUP("w",[2]VI3!$F:$F,MATCH(LOWER(SUBSTITUTE(HLOOKUP("vehicle",[1]pl!$C:$C,pos!B24),"-","_")),[2]VI3!$A:$A,0)) / HLOOKUP("b",[2]VI3!$E:$E,MATCH(LOWER(SUBSTITUTE(HLOOKUP("vehicle",[1]pl!$C:$C,pos!B24),"-","_")),[2]VI3!$A:$A,0)),)</f>
        <v>0.49526090682786023</v>
      </c>
      <c r="C23" s="9">
        <f>IFERROR(HLOOKUP("w",[2]VI3!$F:$F,MATCH(LOWER(SUBSTITUTE(HLOOKUP("vehicle",[1]pl!$C:$C,pos!C24),"-","_")),[2]VI3!$A:$A,0)) / HLOOKUP("b",[2]VI3!$E:$E,MATCH(LOWER(SUBSTITUTE(HLOOKUP("vehicle",[1]pl!$C:$C,pos!C24),"-","_")),[2]VI3!$A:$A,0)),)</f>
        <v>0.49526090682786023</v>
      </c>
      <c r="D23" s="9">
        <f>IFERROR(HLOOKUP("w",[2]VI3!$F:$F,MATCH(LOWER(SUBSTITUTE(HLOOKUP("vehicle",[1]pl!$C:$C,pos!D24),"-","_")),[2]VI3!$A:$A,0)) / HLOOKUP("b",[2]VI3!$E:$E,MATCH(LOWER(SUBSTITUTE(HLOOKUP("vehicle",[1]pl!$C:$C,pos!D24),"-","_")),[2]VI3!$A:$A,0)),)</f>
        <v>0.48929289036489898</v>
      </c>
      <c r="E23" s="9">
        <f>IFERROR(HLOOKUP("w",[2]VI3!$F:$F,MATCH(LOWER(SUBSTITUTE(HLOOKUP("vehicle",[1]pl!$C:$C,pos!E24),"-","_")),[2]VI3!$A:$A,0)) / HLOOKUP("b",[2]VI3!$E:$E,MATCH(LOWER(SUBSTITUTE(HLOOKUP("vehicle",[1]pl!$C:$C,pos!E24),"-","_")),[2]VI3!$A:$A,0)),)</f>
        <v>0.5167070664353649</v>
      </c>
      <c r="F23" s="9">
        <f>IFERROR(HLOOKUP("w",[2]VI3!$F:$F,MATCH(LOWER(SUBSTITUTE(HLOOKUP("vehicle",[1]pl!$C:$C,pos!F24),"-","_")),[2]VI3!$A:$A,0)) / HLOOKUP("b",[2]VI3!$E:$E,MATCH(LOWER(SUBSTITUTE(HLOOKUP("vehicle",[1]pl!$C:$C,pos!F24),"-","_")),[2]VI3!$A:$A,0)),)</f>
        <v>0.48060682635016627</v>
      </c>
      <c r="G23" s="9">
        <f>IFERROR(HLOOKUP("w",[2]VI3!$F:$F,MATCH(LOWER(SUBSTITUTE(HLOOKUP("vehicle",[1]pl!$C:$C,pos!G24),"-","_")),[2]VI3!$A:$A,0)) / HLOOKUP("b",[2]VI3!$E:$E,MATCH(LOWER(SUBSTITUTE(HLOOKUP("vehicle",[1]pl!$C:$C,pos!G24),"-","_")),[2]VI3!$A:$A,0)),)</f>
        <v>0.48060682635016627</v>
      </c>
      <c r="H23" s="9">
        <f>IFERROR(HLOOKUP("w",[2]VI3!$F:$F,MATCH(LOWER(SUBSTITUTE(HLOOKUP("vehicle",[1]pl!$C:$C,pos!H24),"-","_")),[2]VI3!$A:$A,0)) / HLOOKUP("b",[2]VI3!$E:$E,MATCH(LOWER(SUBSTITUTE(HLOOKUP("vehicle",[1]pl!$C:$C,pos!H24),"-","_")),[2]VI3!$A:$A,0)),)</f>
        <v>0.49872331813862281</v>
      </c>
      <c r="I23" s="9">
        <f>IFERROR(HLOOKUP("w",[2]VI3!$F:$F,MATCH(LOWER(SUBSTITUTE(HLOOKUP("vehicle",[1]pl!$C:$C,pos!I24),"-","_")),[2]VI3!$A:$A,0)) / HLOOKUP("b",[2]VI3!$E:$E,MATCH(LOWER(SUBSTITUTE(HLOOKUP("vehicle",[1]pl!$C:$C,pos!I24),"-","_")),[2]VI3!$A:$A,0)),)</f>
        <v>0.49121633535204151</v>
      </c>
      <c r="J23" s="9">
        <f>IFERROR(HLOOKUP("w",[2]VI3!$F:$F,MATCH(LOWER(SUBSTITUTE(HLOOKUP("vehicle",[1]pl!$C:$C,pos!J24),"-","_")),[2]VI3!$A:$A,0)) / HLOOKUP("b",[2]VI3!$E:$E,MATCH(LOWER(SUBSTITUTE(HLOOKUP("vehicle",[1]pl!$C:$C,pos!J24),"-","_")),[2]VI3!$A:$A,0)),)</f>
        <v>0.51058205871977036</v>
      </c>
      <c r="K23" s="9">
        <f>IFERROR(HLOOKUP("w",[2]VI3!$F:$F,MATCH(LOWER(SUBSTITUTE(HLOOKUP("vehicle",[1]pl!$C:$C,pos!K24),"-","_")),[2]VI3!$A:$A,0)) / HLOOKUP("b",[2]VI3!$E:$E,MATCH(LOWER(SUBSTITUTE(HLOOKUP("vehicle",[1]pl!$C:$C,pos!K24),"-","_")),[2]VI3!$A:$A,0)),)</f>
        <v>0.5167070664353649</v>
      </c>
      <c r="L23" s="9">
        <f>IFERROR(HLOOKUP("w",[2]VI3!$F:$F,MATCH(LOWER(SUBSTITUTE(HLOOKUP("vehicle",[1]pl!$C:$C,pos!L24),"-","_")),[2]VI3!$A:$A,0)) / HLOOKUP("b",[2]VI3!$E:$E,MATCH(LOWER(SUBSTITUTE(HLOOKUP("vehicle",[1]pl!$C:$C,pos!L24),"-","_")),[2]VI3!$A:$A,0)),)</f>
        <v>0.4871220384936148</v>
      </c>
      <c r="M23" s="9">
        <f>IFERROR(HLOOKUP("w",[2]VI3!$F:$F,MATCH(LOWER(SUBSTITUTE(HLOOKUP("vehicle",[1]pl!$C:$C,pos!M24),"-","_")),[2]VI3!$A:$A,0)) / HLOOKUP("b",[2]VI3!$E:$E,MATCH(LOWER(SUBSTITUTE(HLOOKUP("vehicle",[1]pl!$C:$C,pos!M24),"-","_")),[2]VI3!$A:$A,0)),)</f>
        <v>0.49121633535204151</v>
      </c>
      <c r="N23" s="9">
        <f>IFERROR(HLOOKUP("w",[2]VI3!$F:$F,MATCH(LOWER(SUBSTITUTE(HLOOKUP("vehicle",[1]pl!$C:$C,pos!N24),"-","_")),[2]VI3!$A:$A,0)) / HLOOKUP("b",[2]VI3!$E:$E,MATCH(LOWER(SUBSTITUTE(HLOOKUP("vehicle",[1]pl!$C:$C,pos!N24),"-","_")),[2]VI3!$A:$A,0)),)</f>
        <v>0.5167070664353649</v>
      </c>
      <c r="O23" s="9">
        <f>IFERROR(HLOOKUP("w",[2]VI3!$F:$F,MATCH(LOWER(SUBSTITUTE(HLOOKUP("vehicle",[1]pl!$C:$C,pos!O24),"-","_")),[2]VI3!$A:$A,0)) / HLOOKUP("b",[2]VI3!$E:$E,MATCH(LOWER(SUBSTITUTE(HLOOKUP("vehicle",[1]pl!$C:$C,pos!O24),"-","_")),[2]VI3!$A:$A,0)),)</f>
        <v>0.49656075003704103</v>
      </c>
      <c r="P23" s="9"/>
      <c r="Q23" s="9">
        <f>IFERROR(HLOOKUP("w",[2]VI3!$F:$F,MATCH(LOWER(SUBSTITUTE(HLOOKUP("vehicle",[1]pl!$C:$C,pos!Q24),"-","_")),[2]VI3!$A:$A,0)) / HLOOKUP("b",[2]VI3!$E:$E,MATCH(LOWER(SUBSTITUTE(HLOOKUP("vehicle",[1]pl!$C:$C,pos!Q24),"-","_")),[2]VI3!$A:$A,0)),)</f>
        <v>0.49121633535204151</v>
      </c>
      <c r="R23" s="9">
        <f>IFERROR(HLOOKUP("w",[2]VI3!$F:$F,MATCH(LOWER(SUBSTITUTE(HLOOKUP("vehicle",[1]pl!$C:$C,pos!R24),"-","_")),[2]VI3!$A:$A,0)) / HLOOKUP("b",[2]VI3!$E:$E,MATCH(LOWER(SUBSTITUTE(HLOOKUP("vehicle",[1]pl!$C:$C,pos!R24),"-","_")),[2]VI3!$A:$A,0)),)</f>
        <v>0.4774421165998578</v>
      </c>
      <c r="S23" s="9">
        <f>IFERROR(HLOOKUP("w",[2]VI3!$F:$F,MATCH(LOWER(SUBSTITUTE(HLOOKUP("vehicle",[1]pl!$C:$C,pos!S24),"-","_")),[2]VI3!$A:$A,0)) / HLOOKUP("b",[2]VI3!$E:$E,MATCH(LOWER(SUBSTITUTE(HLOOKUP("vehicle",[1]pl!$C:$C,pos!S24),"-","_")),[2]VI3!$A:$A,0)),)</f>
        <v>0.49526090682786023</v>
      </c>
      <c r="T23" s="9">
        <f>IFERROR(HLOOKUP("w",[2]VI3!$F:$F,MATCH(LOWER(SUBSTITUTE(HLOOKUP("vehicle",[1]pl!$C:$C,pos!T24),"-","_")),[2]VI3!$A:$A,0)) / HLOOKUP("b",[2]VI3!$E:$E,MATCH(LOWER(SUBSTITUTE(HLOOKUP("vehicle",[1]pl!$C:$C,pos!T24),"-","_")),[2]VI3!$A:$A,0)),)</f>
        <v>0.48370391063961288</v>
      </c>
      <c r="U23" s="9">
        <f>IFERROR(HLOOKUP("w",[2]VI3!$F:$F,MATCH(LOWER(SUBSTITUTE(HLOOKUP("vehicle",[1]pl!$C:$C,pos!U24),"-","_")),[2]VI3!$A:$A,0)) / HLOOKUP("b",[2]VI3!$E:$E,MATCH(LOWER(SUBSTITUTE(HLOOKUP("vehicle",[1]pl!$C:$C,pos!U24),"-","_")),[2]VI3!$A:$A,0)),)</f>
        <v>0.49656075003704103</v>
      </c>
      <c r="V23" s="9">
        <f>IFERROR(HLOOKUP("w",[2]VI3!$F:$F,MATCH(LOWER(SUBSTITUTE(HLOOKUP("vehicle",[1]pl!$C:$C,pos!V24),"-","_")),[2]VI3!$A:$A,0)) / HLOOKUP("b",[2]VI3!$E:$E,MATCH(LOWER(SUBSTITUTE(HLOOKUP("vehicle",[1]pl!$C:$C,pos!V24),"-","_")),[2]VI3!$A:$A,0)),)</f>
        <v>0.50888819767161697</v>
      </c>
      <c r="W23" s="9">
        <f>IFERROR(HLOOKUP("w",[2]VI3!$F:$F,MATCH(LOWER(SUBSTITUTE(HLOOKUP("vehicle",[1]pl!$C:$C,pos!W24),"-","_")),[2]VI3!$A:$A,0)) / HLOOKUP("b",[2]VI3!$E:$E,MATCH(LOWER(SUBSTITUTE(HLOOKUP("vehicle",[1]pl!$C:$C,pos!W24),"-","_")),[2]VI3!$A:$A,0)),)</f>
        <v>0.48929289036489898</v>
      </c>
      <c r="X23" s="9">
        <f>IFERROR(HLOOKUP("w",[2]VI3!$F:$F,MATCH(LOWER(SUBSTITUTE(HLOOKUP("vehicle",[1]pl!$C:$C,pos!X24),"-","_")),[2]VI3!$A:$A,0)) / HLOOKUP("b",[2]VI3!$E:$E,MATCH(LOWER(SUBSTITUTE(HLOOKUP("vehicle",[1]pl!$C:$C,pos!X24),"-","_")),[2]VI3!$A:$A,0)),)</f>
        <v>0.48743951028550042</v>
      </c>
      <c r="Y23" s="9">
        <f>IFERROR(HLOOKUP("w",[2]VI3!$F:$F,MATCH(LOWER(SUBSTITUTE(HLOOKUP("vehicle",[1]pl!$C:$C,pos!Y24),"-","_")),[2]VI3!$A:$A,0)) / HLOOKUP("b",[2]VI3!$E:$E,MATCH(LOWER(SUBSTITUTE(HLOOKUP("vehicle",[1]pl!$C:$C,pos!Y24),"-","_")),[2]VI3!$A:$A,0)),)</f>
        <v>0.49353948881655224</v>
      </c>
      <c r="Z23" s="9">
        <f>IFERROR(HLOOKUP("w",[2]VI3!$F:$F,MATCH(LOWER(SUBSTITUTE(HLOOKUP("vehicle",[1]pl!$C:$C,pos!Z24),"-","_")),[2]VI3!$A:$A,0)) / HLOOKUP("b",[2]VI3!$E:$E,MATCH(LOWER(SUBSTITUTE(HLOOKUP("vehicle",[1]pl!$C:$C,pos!Z24),"-","_")),[2]VI3!$A:$A,0)),)</f>
        <v>0.48060682635016627</v>
      </c>
      <c r="AA23" s="9">
        <f>IFERROR(HLOOKUP("w",[2]VI3!$F:$F,MATCH(LOWER(SUBSTITUTE(HLOOKUP("vehicle",[1]pl!$C:$C,pos!AA24),"-","_")),[2]VI3!$A:$A,0)) / HLOOKUP("b",[2]VI3!$E:$E,MATCH(LOWER(SUBSTITUTE(HLOOKUP("vehicle",[1]pl!$C:$C,pos!AA24),"-","_")),[2]VI3!$A:$A,0)),)</f>
        <v>0.50543574009237824</v>
      </c>
      <c r="AB23" s="9">
        <f>IFERROR(HLOOKUP("w",[2]VI3!$F:$F,MATCH(LOWER(SUBSTITUTE(HLOOKUP("vehicle",[1]pl!$C:$C,pos!AB24),"-","_")),[2]VI3!$A:$A,0)) / HLOOKUP("b",[2]VI3!$E:$E,MATCH(LOWER(SUBSTITUTE(HLOOKUP("vehicle",[1]pl!$C:$C,pos!AB24),"-","_")),[2]VI3!$A:$A,0)),)</f>
        <v>0.5167070664353649</v>
      </c>
      <c r="AC23" s="9">
        <f>IFERROR(HLOOKUP("w",[2]VI3!$F:$F,MATCH(LOWER(SUBSTITUTE(HLOOKUP("vehicle",[1]pl!$C:$C,pos!AC24),"-","_")),[2]VI3!$A:$A,0)) / HLOOKUP("b",[2]VI3!$E:$E,MATCH(LOWER(SUBSTITUTE(HLOOKUP("vehicle",[1]pl!$C:$C,pos!AC24),"-","_")),[2]VI3!$A:$A,0)),)</f>
        <v>0.49644161573350687</v>
      </c>
      <c r="AD23" s="9">
        <f>IFERROR(HLOOKUP("w",[2]VI3!$F:$F,MATCH(LOWER(SUBSTITUTE(HLOOKUP("vehicle",[1]pl!$C:$C,pos!AD24),"-","_")),[2]VI3!$A:$A,0)) / HLOOKUP("b",[2]VI3!$E:$E,MATCH(LOWER(SUBSTITUTE(HLOOKUP("vehicle",[1]pl!$C:$C,pos!AD24),"-","_")),[2]VI3!$A:$A,0)),)</f>
        <v>0.5167070664353649</v>
      </c>
      <c r="AE23" s="9">
        <f>IFERROR(HLOOKUP("w",[2]VI3!$F:$F,MATCH(LOWER(SUBSTITUTE(HLOOKUP("vehicle",[1]pl!$C:$C,pos!AE24),"-","_")),[2]VI3!$A:$A,0)) / HLOOKUP("b",[2]VI3!$E:$E,MATCH(LOWER(SUBSTITUTE(HLOOKUP("vehicle",[1]pl!$C:$C,pos!AE24),"-","_")),[2]VI3!$A:$A,0)),)</f>
        <v>0.49872331813862281</v>
      </c>
    </row>
    <row r="24" spans="1:31" x14ac:dyDescent="0.25">
      <c r="A24" s="9">
        <f>IFERROR(HLOOKUP("w",[2]VI3!$F:$F,MATCH(LOWER(SUBSTITUTE(HLOOKUP("vehicle",[1]pl!$C:$C,pos!A25),"-","_")),[2]VI3!$A:$A,0)) / HLOOKUP("b",[2]VI3!$E:$E,MATCH(LOWER(SUBSTITUTE(HLOOKUP("vehicle",[1]pl!$C:$C,pos!A25),"-","_")),[2]VI3!$A:$A,0)),)</f>
        <v>0.49353948881655224</v>
      </c>
      <c r="B24" s="9">
        <f>IFERROR(HLOOKUP("w",[2]VI3!$F:$F,MATCH(LOWER(SUBSTITUTE(HLOOKUP("vehicle",[1]pl!$C:$C,pos!B25),"-","_")),[2]VI3!$A:$A,0)) / HLOOKUP("b",[2]VI3!$E:$E,MATCH(LOWER(SUBSTITUTE(HLOOKUP("vehicle",[1]pl!$C:$C,pos!B25),"-","_")),[2]VI3!$A:$A,0)),)</f>
        <v>0.50257899408970841</v>
      </c>
      <c r="C24" s="9">
        <f>IFERROR(HLOOKUP("w",[2]VI3!$F:$F,MATCH(LOWER(SUBSTITUTE(HLOOKUP("vehicle",[1]pl!$C:$C,pos!C25),"-","_")),[2]VI3!$A:$A,0)) / HLOOKUP("b",[2]VI3!$E:$E,MATCH(LOWER(SUBSTITUTE(HLOOKUP("vehicle",[1]pl!$C:$C,pos!C25),"-","_")),[2]VI3!$A:$A,0)),)</f>
        <v>0.5167070664353649</v>
      </c>
      <c r="D24" s="9">
        <f>IFERROR(HLOOKUP("w",[2]VI3!$F:$F,MATCH(LOWER(SUBSTITUTE(HLOOKUP("vehicle",[1]pl!$C:$C,pos!D25),"-","_")),[2]VI3!$A:$A,0)) / HLOOKUP("b",[2]VI3!$E:$E,MATCH(LOWER(SUBSTITUTE(HLOOKUP("vehicle",[1]pl!$C:$C,pos!D25),"-","_")),[2]VI3!$A:$A,0)),)</f>
        <v>0.49731584407020024</v>
      </c>
      <c r="E24" s="9">
        <f>IFERROR(HLOOKUP("w",[2]VI3!$F:$F,MATCH(LOWER(SUBSTITUTE(HLOOKUP("vehicle",[1]pl!$C:$C,pos!E25),"-","_")),[2]VI3!$A:$A,0)) / HLOOKUP("b",[2]VI3!$E:$E,MATCH(LOWER(SUBSTITUTE(HLOOKUP("vehicle",[1]pl!$C:$C,pos!E25),"-","_")),[2]VI3!$A:$A,0)),)</f>
        <v>0.4906254247604952</v>
      </c>
      <c r="F24" s="9">
        <f>IFERROR(HLOOKUP("w",[2]VI3!$F:$F,MATCH(LOWER(SUBSTITUTE(HLOOKUP("vehicle",[1]pl!$C:$C,pos!F25),"-","_")),[2]VI3!$A:$A,0)) / HLOOKUP("b",[2]VI3!$E:$E,MATCH(LOWER(SUBSTITUTE(HLOOKUP("vehicle",[1]pl!$C:$C,pos!F25),"-","_")),[2]VI3!$A:$A,0)),)</f>
        <v>0.48929289036489898</v>
      </c>
      <c r="G24" s="9">
        <f>IFERROR(HLOOKUP("w",[2]VI3!$F:$F,MATCH(LOWER(SUBSTITUTE(HLOOKUP("vehicle",[1]pl!$C:$C,pos!G25),"-","_")),[2]VI3!$A:$A,0)) / HLOOKUP("b",[2]VI3!$E:$E,MATCH(LOWER(SUBSTITUTE(HLOOKUP("vehicle",[1]pl!$C:$C,pos!G25),"-","_")),[2]VI3!$A:$A,0)),)</f>
        <v>0.47250740367890792</v>
      </c>
      <c r="H24" s="9">
        <f>IFERROR(HLOOKUP("w",[2]VI3!$F:$F,MATCH(LOWER(SUBSTITUTE(HLOOKUP("vehicle",[1]pl!$C:$C,pos!H25),"-","_")),[2]VI3!$A:$A,0)) / HLOOKUP("b",[2]VI3!$E:$E,MATCH(LOWER(SUBSTITUTE(HLOOKUP("vehicle",[1]pl!$C:$C,pos!H25),"-","_")),[2]VI3!$A:$A,0)),)</f>
        <v>0.47250740367890792</v>
      </c>
      <c r="I24" s="9">
        <f>IFERROR(HLOOKUP("w",[2]VI3!$F:$F,MATCH(LOWER(SUBSTITUTE(HLOOKUP("vehicle",[1]pl!$C:$C,pos!I25),"-","_")),[2]VI3!$A:$A,0)) / HLOOKUP("b",[2]VI3!$E:$E,MATCH(LOWER(SUBSTITUTE(HLOOKUP("vehicle",[1]pl!$C:$C,pos!I25),"-","_")),[2]VI3!$A:$A,0)),)</f>
        <v>0.48229085256423937</v>
      </c>
      <c r="J24" s="9">
        <f>IFERROR(HLOOKUP("w",[2]VI3!$F:$F,MATCH(LOWER(SUBSTITUTE(HLOOKUP("vehicle",[1]pl!$C:$C,pos!J25),"-","_")),[2]VI3!$A:$A,0)) / HLOOKUP("b",[2]VI3!$E:$E,MATCH(LOWER(SUBSTITUTE(HLOOKUP("vehicle",[1]pl!$C:$C,pos!J25),"-","_")),[2]VI3!$A:$A,0)),)</f>
        <v>0.50042346273759575</v>
      </c>
      <c r="K24" s="9">
        <f>IFERROR(HLOOKUP("w",[2]VI3!$F:$F,MATCH(LOWER(SUBSTITUTE(HLOOKUP("vehicle",[1]pl!$C:$C,pos!K25),"-","_")),[2]VI3!$A:$A,0)) / HLOOKUP("b",[2]VI3!$E:$E,MATCH(LOWER(SUBSTITUTE(HLOOKUP("vehicle",[1]pl!$C:$C,pos!K25),"-","_")),[2]VI3!$A:$A,0)),)</f>
        <v>0.51058205871977036</v>
      </c>
      <c r="L24" s="9">
        <f>IFERROR(HLOOKUP("w",[2]VI3!$F:$F,MATCH(LOWER(SUBSTITUTE(HLOOKUP("vehicle",[1]pl!$C:$C,pos!L25),"-","_")),[2]VI3!$A:$A,0)) / HLOOKUP("b",[2]VI3!$E:$E,MATCH(LOWER(SUBSTITUTE(HLOOKUP("vehicle",[1]pl!$C:$C,pos!L25),"-","_")),[2]VI3!$A:$A,0)),)</f>
        <v>0.48595643353108103</v>
      </c>
      <c r="M24" s="9">
        <f>IFERROR(HLOOKUP("w",[2]VI3!$F:$F,MATCH(LOWER(SUBSTITUTE(HLOOKUP("vehicle",[1]pl!$C:$C,pos!M25),"-","_")),[2]VI3!$A:$A,0)) / HLOOKUP("b",[2]VI3!$E:$E,MATCH(LOWER(SUBSTITUTE(HLOOKUP("vehicle",[1]pl!$C:$C,pos!M25),"-","_")),[2]VI3!$A:$A,0)),)</f>
        <v>0.48529279371019796</v>
      </c>
      <c r="N24" s="9">
        <f>IFERROR(HLOOKUP("w",[2]VI3!$F:$F,MATCH(LOWER(SUBSTITUTE(HLOOKUP("vehicle",[1]pl!$C:$C,pos!N25),"-","_")),[2]VI3!$A:$A,0)) / HLOOKUP("b",[2]VI3!$E:$E,MATCH(LOWER(SUBSTITUTE(HLOOKUP("vehicle",[1]pl!$C:$C,pos!N25),"-","_")),[2]VI3!$A:$A,0)),)</f>
        <v>0.48302372484626521</v>
      </c>
      <c r="O24" s="9">
        <f>IFERROR(HLOOKUP("w",[2]VI3!$F:$F,MATCH(LOWER(SUBSTITUTE(HLOOKUP("vehicle",[1]pl!$C:$C,pos!O25),"-","_")),[2]VI3!$A:$A,0)) / HLOOKUP("b",[2]VI3!$E:$E,MATCH(LOWER(SUBSTITUTE(HLOOKUP("vehicle",[1]pl!$C:$C,pos!O25),"-","_")),[2]VI3!$A:$A,0)),)</f>
        <v>0.48903800169252648</v>
      </c>
      <c r="P24" s="9"/>
      <c r="Q24" s="9">
        <f>IFERROR(HLOOKUP("w",[2]VI3!$F:$F,MATCH(LOWER(SUBSTITUTE(HLOOKUP("vehicle",[1]pl!$C:$C,pos!Q25),"-","_")),[2]VI3!$A:$A,0)) / HLOOKUP("b",[2]VI3!$E:$E,MATCH(LOWER(SUBSTITUTE(HLOOKUP("vehicle",[1]pl!$C:$C,pos!Q25),"-","_")),[2]VI3!$A:$A,0)),)</f>
        <v>0.48229085256423937</v>
      </c>
      <c r="R24" s="9">
        <f>IFERROR(HLOOKUP("w",[2]VI3!$F:$F,MATCH(LOWER(SUBSTITUTE(HLOOKUP("vehicle",[1]pl!$C:$C,pos!R25),"-","_")),[2]VI3!$A:$A,0)) / HLOOKUP("b",[2]VI3!$E:$E,MATCH(LOWER(SUBSTITUTE(HLOOKUP("vehicle",[1]pl!$C:$C,pos!R25),"-","_")),[2]VI3!$A:$A,0)),)</f>
        <v>0.50778219913632416</v>
      </c>
      <c r="S24" s="9">
        <f>IFERROR(HLOOKUP("w",[2]VI3!$F:$F,MATCH(LOWER(SUBSTITUTE(HLOOKUP("vehicle",[1]pl!$C:$C,pos!S25),"-","_")),[2]VI3!$A:$A,0)) / HLOOKUP("b",[2]VI3!$E:$E,MATCH(LOWER(SUBSTITUTE(HLOOKUP("vehicle",[1]pl!$C:$C,pos!S25),"-","_")),[2]VI3!$A:$A,0)),)</f>
        <v>0.50257899408970841</v>
      </c>
      <c r="T24" s="9">
        <f>IFERROR(HLOOKUP("w",[2]VI3!$F:$F,MATCH(LOWER(SUBSTITUTE(HLOOKUP("vehicle",[1]pl!$C:$C,pos!T25),"-","_")),[2]VI3!$A:$A,0)) / HLOOKUP("b",[2]VI3!$E:$E,MATCH(LOWER(SUBSTITUTE(HLOOKUP("vehicle",[1]pl!$C:$C,pos!T25),"-","_")),[2]VI3!$A:$A,0)),)</f>
        <v>0.49483953619230792</v>
      </c>
      <c r="U24" s="9">
        <f>IFERROR(HLOOKUP("w",[2]VI3!$F:$F,MATCH(LOWER(SUBSTITUTE(HLOOKUP("vehicle",[1]pl!$C:$C,pos!U25),"-","_")),[2]VI3!$A:$A,0)) / HLOOKUP("b",[2]VI3!$E:$E,MATCH(LOWER(SUBSTITUTE(HLOOKUP("vehicle",[1]pl!$C:$C,pos!U25),"-","_")),[2]VI3!$A:$A,0)),)</f>
        <v>0.47427823599626751</v>
      </c>
      <c r="V24" s="9">
        <f>IFERROR(HLOOKUP("w",[2]VI3!$F:$F,MATCH(LOWER(SUBSTITUTE(HLOOKUP("vehicle",[1]pl!$C:$C,pos!V25),"-","_")),[2]VI3!$A:$A,0)) / HLOOKUP("b",[2]VI3!$E:$E,MATCH(LOWER(SUBSTITUTE(HLOOKUP("vehicle",[1]pl!$C:$C,pos!V25),"-","_")),[2]VI3!$A:$A,0)),)</f>
        <v>0.49790317072017531</v>
      </c>
      <c r="W24" s="9">
        <f>IFERROR(HLOOKUP("w",[2]VI3!$F:$F,MATCH(LOWER(SUBSTITUTE(HLOOKUP("vehicle",[1]pl!$C:$C,pos!W25),"-","_")),[2]VI3!$A:$A,0)) / HLOOKUP("b",[2]VI3!$E:$E,MATCH(LOWER(SUBSTITUTE(HLOOKUP("vehicle",[1]pl!$C:$C,pos!W25),"-","_")),[2]VI3!$A:$A,0)),)</f>
        <v>0.46011599349018362</v>
      </c>
      <c r="X24" s="9">
        <f>IFERROR(HLOOKUP("w",[2]VI3!$F:$F,MATCH(LOWER(SUBSTITUTE(HLOOKUP("vehicle",[1]pl!$C:$C,pos!X25),"-","_")),[2]VI3!$A:$A,0)) / HLOOKUP("b",[2]VI3!$E:$E,MATCH(LOWER(SUBSTITUTE(HLOOKUP("vehicle",[1]pl!$C:$C,pos!X25),"-","_")),[2]VI3!$A:$A,0)),)</f>
        <v>0.48229085256423937</v>
      </c>
      <c r="Y24" s="9">
        <f>IFERROR(HLOOKUP("w",[2]VI3!$F:$F,MATCH(LOWER(SUBSTITUTE(HLOOKUP("vehicle",[1]pl!$C:$C,pos!Y25),"-","_")),[2]VI3!$A:$A,0)) / HLOOKUP("b",[2]VI3!$E:$E,MATCH(LOWER(SUBSTITUTE(HLOOKUP("vehicle",[1]pl!$C:$C,pos!Y25),"-","_")),[2]VI3!$A:$A,0)),)</f>
        <v>0.47909462747623577</v>
      </c>
      <c r="Z24" s="9">
        <f>IFERROR(HLOOKUP("w",[2]VI3!$F:$F,MATCH(LOWER(SUBSTITUTE(HLOOKUP("vehicle",[1]pl!$C:$C,pos!Z25),"-","_")),[2]VI3!$A:$A,0)) / HLOOKUP("b",[2]VI3!$E:$E,MATCH(LOWER(SUBSTITUTE(HLOOKUP("vehicle",[1]pl!$C:$C,pos!Z25),"-","_")),[2]VI3!$A:$A,0)),)</f>
        <v>0.49121633535204151</v>
      </c>
      <c r="AA24" s="9">
        <f>IFERROR(HLOOKUP("w",[2]VI3!$F:$F,MATCH(LOWER(SUBSTITUTE(HLOOKUP("vehicle",[1]pl!$C:$C,pos!AA25),"-","_")),[2]VI3!$A:$A,0)) / HLOOKUP("b",[2]VI3!$E:$E,MATCH(LOWER(SUBSTITUTE(HLOOKUP("vehicle",[1]pl!$C:$C,pos!AA25),"-","_")),[2]VI3!$A:$A,0)),)</f>
        <v>0.48302372484626521</v>
      </c>
      <c r="AB24" s="9">
        <f>IFERROR(HLOOKUP("w",[2]VI3!$F:$F,MATCH(LOWER(SUBSTITUTE(HLOOKUP("vehicle",[1]pl!$C:$C,pos!AB25),"-","_")),[2]VI3!$A:$A,0)) / HLOOKUP("b",[2]VI3!$E:$E,MATCH(LOWER(SUBSTITUTE(HLOOKUP("vehicle",[1]pl!$C:$C,pos!AB25),"-","_")),[2]VI3!$A:$A,0)),)</f>
        <v>0.48903800169252648</v>
      </c>
      <c r="AC24" s="9">
        <f>IFERROR(HLOOKUP("w",[2]VI3!$F:$F,MATCH(LOWER(SUBSTITUTE(HLOOKUP("vehicle",[1]pl!$C:$C,pos!AC25),"-","_")),[2]VI3!$A:$A,0)) / HLOOKUP("b",[2]VI3!$E:$E,MATCH(LOWER(SUBSTITUTE(HLOOKUP("vehicle",[1]pl!$C:$C,pos!AC25),"-","_")),[2]VI3!$A:$A,0)),)</f>
        <v>0.48903800169252648</v>
      </c>
      <c r="AD24" s="9">
        <f>IFERROR(HLOOKUP("w",[2]VI3!$F:$F,MATCH(LOWER(SUBSTITUTE(HLOOKUP("vehicle",[1]pl!$C:$C,pos!AD25),"-","_")),[2]VI3!$A:$A,0)) / HLOOKUP("b",[2]VI3!$E:$E,MATCH(LOWER(SUBSTITUTE(HLOOKUP("vehicle",[1]pl!$C:$C,pos!AD25),"-","_")),[2]VI3!$A:$A,0)),)</f>
        <v>0.49656075003704103</v>
      </c>
      <c r="AE24" s="9">
        <f>IFERROR(HLOOKUP("w",[2]VI3!$F:$F,MATCH(LOWER(SUBSTITUTE(HLOOKUP("vehicle",[1]pl!$C:$C,pos!AE25),"-","_")),[2]VI3!$A:$A,0)) / HLOOKUP("b",[2]VI3!$E:$E,MATCH(LOWER(SUBSTITUTE(HLOOKUP("vehicle",[1]pl!$C:$C,pos!AE25),"-","_")),[2]VI3!$A:$A,0)),)</f>
        <v>0.48302372484626521</v>
      </c>
    </row>
    <row r="25" spans="1:31" x14ac:dyDescent="0.25">
      <c r="A25" s="9">
        <f>IFERROR(HLOOKUP("w",[2]VI3!$F:$F,MATCH(LOWER(SUBSTITUTE(HLOOKUP("vehicle",[1]pl!$C:$C,pos!A26),"-","_")),[2]VI3!$A:$A,0)) / HLOOKUP("b",[2]VI3!$E:$E,MATCH(LOWER(SUBSTITUTE(HLOOKUP("vehicle",[1]pl!$C:$C,pos!A26),"-","_")),[2]VI3!$A:$A,0)),)</f>
        <v>0.52664402886041506</v>
      </c>
      <c r="B25" s="9">
        <f>IFERROR(HLOOKUP("w",[2]VI3!$F:$F,MATCH(LOWER(SUBSTITUTE(HLOOKUP("vehicle",[1]pl!$C:$C,pos!B26),"-","_")),[2]VI3!$A:$A,0)) / HLOOKUP("b",[2]VI3!$E:$E,MATCH(LOWER(SUBSTITUTE(HLOOKUP("vehicle",[1]pl!$C:$C,pos!B26),"-","_")),[2]VI3!$A:$A,0)),)</f>
        <v>0.48595643353108103</v>
      </c>
      <c r="C25" s="9">
        <f>IFERROR(HLOOKUP("w",[2]VI3!$F:$F,MATCH(LOWER(SUBSTITUTE(HLOOKUP("vehicle",[1]pl!$C:$C,pos!C26),"-","_")),[2]VI3!$A:$A,0)) / HLOOKUP("b",[2]VI3!$E:$E,MATCH(LOWER(SUBSTITUTE(HLOOKUP("vehicle",[1]pl!$C:$C,pos!C26),"-","_")),[2]VI3!$A:$A,0)),)</f>
        <v>0.49184437175569046</v>
      </c>
      <c r="D25" s="9">
        <f>IFERROR(HLOOKUP("w",[2]VI3!$F:$F,MATCH(LOWER(SUBSTITUTE(HLOOKUP("vehicle",[1]pl!$C:$C,pos!D26),"-","_")),[2]VI3!$A:$A,0)) / HLOOKUP("b",[2]VI3!$E:$E,MATCH(LOWER(SUBSTITUTE(HLOOKUP("vehicle",[1]pl!$C:$C,pos!D26),"-","_")),[2]VI3!$A:$A,0)),)</f>
        <v>0.48673601932138499</v>
      </c>
      <c r="E25" s="9">
        <f>IFERROR(HLOOKUP("w",[2]VI3!$F:$F,MATCH(LOWER(SUBSTITUTE(HLOOKUP("vehicle",[1]pl!$C:$C,pos!E26),"-","_")),[2]VI3!$A:$A,0)) / HLOOKUP("b",[2]VI3!$E:$E,MATCH(LOWER(SUBSTITUTE(HLOOKUP("vehicle",[1]pl!$C:$C,pos!E26),"-","_")),[2]VI3!$A:$A,0)),)</f>
        <v>0.47630378569324233</v>
      </c>
      <c r="F25" s="9">
        <f>IFERROR(HLOOKUP("w",[2]VI3!$F:$F,MATCH(LOWER(SUBSTITUTE(HLOOKUP("vehicle",[1]pl!$C:$C,pos!F26),"-","_")),[2]VI3!$A:$A,0)) / HLOOKUP("b",[2]VI3!$E:$E,MATCH(LOWER(SUBSTITUTE(HLOOKUP("vehicle",[1]pl!$C:$C,pos!F26),"-","_")),[2]VI3!$A:$A,0)),)</f>
        <v>0.49443826881453712</v>
      </c>
      <c r="G25" s="9">
        <f>IFERROR(HLOOKUP("w",[2]VI3!$F:$F,MATCH(LOWER(SUBSTITUTE(HLOOKUP("vehicle",[1]pl!$C:$C,pos!G26),"-","_")),[2]VI3!$A:$A,0)) / HLOOKUP("b",[2]VI3!$E:$E,MATCH(LOWER(SUBSTITUTE(HLOOKUP("vehicle",[1]pl!$C:$C,pos!G26),"-","_")),[2]VI3!$A:$A,0)),)</f>
        <v>0.51485377354454775</v>
      </c>
      <c r="H25" s="9">
        <f>IFERROR(HLOOKUP("w",[2]VI3!$F:$F,MATCH(LOWER(SUBSTITUTE(HLOOKUP("vehicle",[1]pl!$C:$C,pos!H26),"-","_")),[2]VI3!$A:$A,0)) / HLOOKUP("b",[2]VI3!$E:$E,MATCH(LOWER(SUBSTITUTE(HLOOKUP("vehicle",[1]pl!$C:$C,pos!H26),"-","_")),[2]VI3!$A:$A,0)),)</f>
        <v>0.52679010826771655</v>
      </c>
      <c r="I25" s="9">
        <f>IFERROR(HLOOKUP("w",[2]VI3!$F:$F,MATCH(LOWER(SUBSTITUTE(HLOOKUP("vehicle",[1]pl!$C:$C,pos!I26),"-","_")),[2]VI3!$A:$A,0)) / HLOOKUP("b",[2]VI3!$E:$E,MATCH(LOWER(SUBSTITUTE(HLOOKUP("vehicle",[1]pl!$C:$C,pos!I26),"-","_")),[2]VI3!$A:$A,0)),)</f>
        <v>0.51485377354454775</v>
      </c>
      <c r="J25" s="9">
        <f>IFERROR(HLOOKUP("w",[2]VI3!$F:$F,MATCH(LOWER(SUBSTITUTE(HLOOKUP("vehicle",[1]pl!$C:$C,pos!J26),"-","_")),[2]VI3!$A:$A,0)) / HLOOKUP("b",[2]VI3!$E:$E,MATCH(LOWER(SUBSTITUTE(HLOOKUP("vehicle",[1]pl!$C:$C,pos!J26),"-","_")),[2]VI3!$A:$A,0)),)</f>
        <v>0.48328375522228767</v>
      </c>
      <c r="K25" s="9">
        <f>IFERROR(HLOOKUP("w",[2]VI3!$F:$F,MATCH(LOWER(SUBSTITUTE(HLOOKUP("vehicle",[1]pl!$C:$C,pos!K26),"-","_")),[2]VI3!$A:$A,0)) / HLOOKUP("b",[2]VI3!$E:$E,MATCH(LOWER(SUBSTITUTE(HLOOKUP("vehicle",[1]pl!$C:$C,pos!K26),"-","_")),[2]VI3!$A:$A,0)),)</f>
        <v>0.51485377354454775</v>
      </c>
      <c r="L25" s="9">
        <f>IFERROR(HLOOKUP("w",[2]VI3!$F:$F,MATCH(LOWER(SUBSTITUTE(HLOOKUP("vehicle",[1]pl!$C:$C,pos!L26),"-","_")),[2]VI3!$A:$A,0)) / HLOOKUP("b",[2]VI3!$E:$E,MATCH(LOWER(SUBSTITUTE(HLOOKUP("vehicle",[1]pl!$C:$C,pos!L26),"-","_")),[2]VI3!$A:$A,0)),)</f>
        <v>0.50800558759360814</v>
      </c>
      <c r="M25" s="9">
        <f>IFERROR(HLOOKUP("w",[2]VI3!$F:$F,MATCH(LOWER(SUBSTITUTE(HLOOKUP("vehicle",[1]pl!$C:$C,pos!M26),"-","_")),[2]VI3!$A:$A,0)) / HLOOKUP("b",[2]VI3!$E:$E,MATCH(LOWER(SUBSTITUTE(HLOOKUP("vehicle",[1]pl!$C:$C,pos!M26),"-","_")),[2]VI3!$A:$A,0)),)</f>
        <v>0.48328375522228767</v>
      </c>
      <c r="N25" s="9">
        <f>IFERROR(HLOOKUP("w",[2]VI3!$F:$F,MATCH(LOWER(SUBSTITUTE(HLOOKUP("vehicle",[1]pl!$C:$C,pos!N26),"-","_")),[2]VI3!$A:$A,0)) / HLOOKUP("b",[2]VI3!$E:$E,MATCH(LOWER(SUBSTITUTE(HLOOKUP("vehicle",[1]pl!$C:$C,pos!N26),"-","_")),[2]VI3!$A:$A,0)),)</f>
        <v>0.49748149410210502</v>
      </c>
      <c r="O25" s="9">
        <f>IFERROR(HLOOKUP("w",[2]VI3!$F:$F,MATCH(LOWER(SUBSTITUTE(HLOOKUP("vehicle",[1]pl!$C:$C,pos!O26),"-","_")),[2]VI3!$A:$A,0)) / HLOOKUP("b",[2]VI3!$E:$E,MATCH(LOWER(SUBSTITUTE(HLOOKUP("vehicle",[1]pl!$C:$C,pos!O26),"-","_")),[2]VI3!$A:$A,0)),)</f>
        <v>0.48328375522228767</v>
      </c>
      <c r="P25" s="9"/>
      <c r="Q25" s="9">
        <f>IFERROR(HLOOKUP("w",[2]VI3!$F:$F,MATCH(LOWER(SUBSTITUTE(HLOOKUP("vehicle",[1]pl!$C:$C,pos!Q26),"-","_")),[2]VI3!$A:$A,0)) / HLOOKUP("b",[2]VI3!$E:$E,MATCH(LOWER(SUBSTITUTE(HLOOKUP("vehicle",[1]pl!$C:$C,pos!Q26),"-","_")),[2]VI3!$A:$A,0)),)</f>
        <v>0.48595643353108103</v>
      </c>
      <c r="R25" s="9">
        <f>IFERROR(HLOOKUP("w",[2]VI3!$F:$F,MATCH(LOWER(SUBSTITUTE(HLOOKUP("vehicle",[1]pl!$C:$C,pos!R26),"-","_")),[2]VI3!$A:$A,0)) / HLOOKUP("b",[2]VI3!$E:$E,MATCH(LOWER(SUBSTITUTE(HLOOKUP("vehicle",[1]pl!$C:$C,pos!R26),"-","_")),[2]VI3!$A:$A,0)),)</f>
        <v>0.49184437175569046</v>
      </c>
      <c r="S25" s="9">
        <f>IFERROR(HLOOKUP("w",[2]VI3!$F:$F,MATCH(LOWER(SUBSTITUTE(HLOOKUP("vehicle",[1]pl!$C:$C,pos!S26),"-","_")),[2]VI3!$A:$A,0)) / HLOOKUP("b",[2]VI3!$E:$E,MATCH(LOWER(SUBSTITUTE(HLOOKUP("vehicle",[1]pl!$C:$C,pos!S26),"-","_")),[2]VI3!$A:$A,0)),)</f>
        <v>0.47709909160805408</v>
      </c>
      <c r="T25" s="9">
        <f>IFERROR(HLOOKUP("w",[2]VI3!$F:$F,MATCH(LOWER(SUBSTITUTE(HLOOKUP("vehicle",[1]pl!$C:$C,pos!T26),"-","_")),[2]VI3!$A:$A,0)) / HLOOKUP("b",[2]VI3!$E:$E,MATCH(LOWER(SUBSTITUTE(HLOOKUP("vehicle",[1]pl!$C:$C,pos!T26),"-","_")),[2]VI3!$A:$A,0)),)</f>
        <v>0.48673601932138499</v>
      </c>
      <c r="U25" s="9">
        <f>IFERROR(HLOOKUP("w",[2]VI3!$F:$F,MATCH(LOWER(SUBSTITUTE(HLOOKUP("vehicle",[1]pl!$C:$C,pos!U26),"-","_")),[2]VI3!$A:$A,0)) / HLOOKUP("b",[2]VI3!$E:$E,MATCH(LOWER(SUBSTITUTE(HLOOKUP("vehicle",[1]pl!$C:$C,pos!U26),"-","_")),[2]VI3!$A:$A,0)),)</f>
        <v>0.49748149410210502</v>
      </c>
      <c r="V25" s="9">
        <f>IFERROR(HLOOKUP("w",[2]VI3!$F:$F,MATCH(LOWER(SUBSTITUTE(HLOOKUP("vehicle",[1]pl!$C:$C,pos!V26),"-","_")),[2]VI3!$A:$A,0)) / HLOOKUP("b",[2]VI3!$E:$E,MATCH(LOWER(SUBSTITUTE(HLOOKUP("vehicle",[1]pl!$C:$C,pos!V26),"-","_")),[2]VI3!$A:$A,0)),)</f>
        <v>0.48328375522228767</v>
      </c>
      <c r="W25" s="9">
        <f>IFERROR(HLOOKUP("w",[2]VI3!$F:$F,MATCH(LOWER(SUBSTITUTE(HLOOKUP("vehicle",[1]pl!$C:$C,pos!W26),"-","_")),[2]VI3!$A:$A,0)) / HLOOKUP("b",[2]VI3!$E:$E,MATCH(LOWER(SUBSTITUTE(HLOOKUP("vehicle",[1]pl!$C:$C,pos!W26),"-","_")),[2]VI3!$A:$A,0)),)</f>
        <v>0.48328375522228767</v>
      </c>
      <c r="X25" s="9">
        <f>IFERROR(HLOOKUP("w",[2]VI3!$F:$F,MATCH(LOWER(SUBSTITUTE(HLOOKUP("vehicle",[1]pl!$C:$C,pos!X26),"-","_")),[2]VI3!$A:$A,0)) / HLOOKUP("b",[2]VI3!$E:$E,MATCH(LOWER(SUBSTITUTE(HLOOKUP("vehicle",[1]pl!$C:$C,pos!X26),"-","_")),[2]VI3!$A:$A,0)),)</f>
        <v>0.48457662197520202</v>
      </c>
      <c r="Y25" s="9">
        <f>IFERROR(HLOOKUP("w",[2]VI3!$F:$F,MATCH(LOWER(SUBSTITUTE(HLOOKUP("vehicle",[1]pl!$C:$C,pos!Y26),"-","_")),[2]VI3!$A:$A,0)) / HLOOKUP("b",[2]VI3!$E:$E,MATCH(LOWER(SUBSTITUTE(HLOOKUP("vehicle",[1]pl!$C:$C,pos!Y26),"-","_")),[2]VI3!$A:$A,0)),)</f>
        <v>0.48328375522228767</v>
      </c>
      <c r="Z25" s="9">
        <f>IFERROR(HLOOKUP("w",[2]VI3!$F:$F,MATCH(LOWER(SUBSTITUTE(HLOOKUP("vehicle",[1]pl!$C:$C,pos!Z26),"-","_")),[2]VI3!$A:$A,0)) / HLOOKUP("b",[2]VI3!$E:$E,MATCH(LOWER(SUBSTITUTE(HLOOKUP("vehicle",[1]pl!$C:$C,pos!Z26),"-","_")),[2]VI3!$A:$A,0)),)</f>
        <v>0.50108501006701944</v>
      </c>
      <c r="AA25" s="9">
        <f>IFERROR(HLOOKUP("w",[2]VI3!$F:$F,MATCH(LOWER(SUBSTITUTE(HLOOKUP("vehicle",[1]pl!$C:$C,pos!AA26),"-","_")),[2]VI3!$A:$A,0)) / HLOOKUP("b",[2]VI3!$E:$E,MATCH(LOWER(SUBSTITUTE(HLOOKUP("vehicle",[1]pl!$C:$C,pos!AA26),"-","_")),[2]VI3!$A:$A,0)),)</f>
        <v>0.48673601932138499</v>
      </c>
      <c r="AB25" s="9">
        <f>IFERROR(HLOOKUP("w",[2]VI3!$F:$F,MATCH(LOWER(SUBSTITUTE(HLOOKUP("vehicle",[1]pl!$C:$C,pos!AB26),"-","_")),[2]VI3!$A:$A,0)) / HLOOKUP("b",[2]VI3!$E:$E,MATCH(LOWER(SUBSTITUTE(HLOOKUP("vehicle",[1]pl!$C:$C,pos!AB26),"-","_")),[2]VI3!$A:$A,0)),)</f>
        <v>0.52664402886041506</v>
      </c>
      <c r="AC25" s="9">
        <f>IFERROR(HLOOKUP("w",[2]VI3!$F:$F,MATCH(LOWER(SUBSTITUTE(HLOOKUP("vehicle",[1]pl!$C:$C,pos!AC26),"-","_")),[2]VI3!$A:$A,0)) / HLOOKUP("b",[2]VI3!$E:$E,MATCH(LOWER(SUBSTITUTE(HLOOKUP("vehicle",[1]pl!$C:$C,pos!AC26),"-","_")),[2]VI3!$A:$A,0)),)</f>
        <v>0.49073633892430718</v>
      </c>
      <c r="AD25" s="9">
        <f>IFERROR(HLOOKUP("w",[2]VI3!$F:$F,MATCH(LOWER(SUBSTITUTE(HLOOKUP("vehicle",[1]pl!$C:$C,pos!AD26),"-","_")),[2]VI3!$A:$A,0)) / HLOOKUP("b",[2]VI3!$E:$E,MATCH(LOWER(SUBSTITUTE(HLOOKUP("vehicle",[1]pl!$C:$C,pos!AD26),"-","_")),[2]VI3!$A:$A,0)),)</f>
        <v>0.5098149753451372</v>
      </c>
      <c r="AE25" s="9">
        <f>IFERROR(HLOOKUP("w",[2]VI3!$F:$F,MATCH(LOWER(SUBSTITUTE(HLOOKUP("vehicle",[1]pl!$C:$C,pos!AE26),"-","_")),[2]VI3!$A:$A,0)) / HLOOKUP("b",[2]VI3!$E:$E,MATCH(LOWER(SUBSTITUTE(HLOOKUP("vehicle",[1]pl!$C:$C,pos!AE26),"-","_")),[2]VI3!$A:$A,0)),)</f>
        <v>0.49654505616950889</v>
      </c>
    </row>
    <row r="26" spans="1:31" x14ac:dyDescent="0.25">
      <c r="A26" s="9">
        <f>IFERROR(HLOOKUP("w",[2]VI3!$F:$F,MATCH(LOWER(SUBSTITUTE(HLOOKUP("vehicle",[1]pl!$C:$C,pos!A27),"-","_")),[2]VI3!$A:$A,0)) / HLOOKUP("b",[2]VI3!$E:$E,MATCH(LOWER(SUBSTITUTE(HLOOKUP("vehicle",[1]pl!$C:$C,pos!A27),"-","_")),[2]VI3!$A:$A,0)),)</f>
        <v>0.49184437175569046</v>
      </c>
      <c r="B26" s="9">
        <f>IFERROR(HLOOKUP("w",[2]VI3!$F:$F,MATCH(LOWER(SUBSTITUTE(HLOOKUP("vehicle",[1]pl!$C:$C,pos!B27),"-","_")),[2]VI3!$A:$A,0)) / HLOOKUP("b",[2]VI3!$E:$E,MATCH(LOWER(SUBSTITUTE(HLOOKUP("vehicle",[1]pl!$C:$C,pos!B27),"-","_")),[2]VI3!$A:$A,0)),)</f>
        <v>0.47709909160805408</v>
      </c>
      <c r="C26" s="9">
        <f>IFERROR(HLOOKUP("w",[2]VI3!$F:$F,MATCH(LOWER(SUBSTITUTE(HLOOKUP("vehicle",[1]pl!$C:$C,pos!C27),"-","_")),[2]VI3!$A:$A,0)) / HLOOKUP("b",[2]VI3!$E:$E,MATCH(LOWER(SUBSTITUTE(HLOOKUP("vehicle",[1]pl!$C:$C,pos!C27),"-","_")),[2]VI3!$A:$A,0)),)</f>
        <v>0.47980406451587404</v>
      </c>
      <c r="D26" s="9">
        <f>IFERROR(HLOOKUP("w",[2]VI3!$F:$F,MATCH(LOWER(SUBSTITUTE(HLOOKUP("vehicle",[1]pl!$C:$C,pos!D27),"-","_")),[2]VI3!$A:$A,0)) / HLOOKUP("b",[2]VI3!$E:$E,MATCH(LOWER(SUBSTITUTE(HLOOKUP("vehicle",[1]pl!$C:$C,pos!D27),"-","_")),[2]VI3!$A:$A,0)),)</f>
        <v>0.47568003142757137</v>
      </c>
      <c r="E26" s="9">
        <f>IFERROR(HLOOKUP("w",[2]VI3!$F:$F,MATCH(LOWER(SUBSTITUTE(HLOOKUP("vehicle",[1]pl!$C:$C,pos!E27),"-","_")),[2]VI3!$A:$A,0)) / HLOOKUP("b",[2]VI3!$E:$E,MATCH(LOWER(SUBSTITUTE(HLOOKUP("vehicle",[1]pl!$C:$C,pos!E27),"-","_")),[2]VI3!$A:$A,0)),)</f>
        <v>0.48505787279011459</v>
      </c>
      <c r="F26" s="9">
        <f>IFERROR(HLOOKUP("w",[2]VI3!$F:$F,MATCH(LOWER(SUBSTITUTE(HLOOKUP("vehicle",[1]pl!$C:$C,pos!F27),"-","_")),[2]VI3!$A:$A,0)) / HLOOKUP("b",[2]VI3!$E:$E,MATCH(LOWER(SUBSTITUTE(HLOOKUP("vehicle",[1]pl!$C:$C,pos!F27),"-","_")),[2]VI3!$A:$A,0)),)</f>
        <v>0.4966308339266976</v>
      </c>
      <c r="G26" s="9">
        <f>IFERROR(HLOOKUP("w",[2]VI3!$F:$F,MATCH(LOWER(SUBSTITUTE(HLOOKUP("vehicle",[1]pl!$C:$C,pos!G27),"-","_")),[2]VI3!$A:$A,0)) / HLOOKUP("b",[2]VI3!$E:$E,MATCH(LOWER(SUBSTITUTE(HLOOKUP("vehicle",[1]pl!$C:$C,pos!G27),"-","_")),[2]VI3!$A:$A,0)),)</f>
        <v>0.48328375522228767</v>
      </c>
      <c r="H26" s="9">
        <f>IFERROR(HLOOKUP("w",[2]VI3!$F:$F,MATCH(LOWER(SUBSTITUTE(HLOOKUP("vehicle",[1]pl!$C:$C,pos!H27),"-","_")),[2]VI3!$A:$A,0)) / HLOOKUP("b",[2]VI3!$E:$E,MATCH(LOWER(SUBSTITUTE(HLOOKUP("vehicle",[1]pl!$C:$C,pos!H27),"-","_")),[2]VI3!$A:$A,0)),)</f>
        <v>0.47630378569324233</v>
      </c>
      <c r="I26" s="9">
        <f>IFERROR(HLOOKUP("w",[2]VI3!$F:$F,MATCH(LOWER(SUBSTITUTE(HLOOKUP("vehicle",[1]pl!$C:$C,pos!I27),"-","_")),[2]VI3!$A:$A,0)) / HLOOKUP("b",[2]VI3!$E:$E,MATCH(LOWER(SUBSTITUTE(HLOOKUP("vehicle",[1]pl!$C:$C,pos!I27),"-","_")),[2]VI3!$A:$A,0)),)</f>
        <v>0.49042296713768485</v>
      </c>
      <c r="J26" s="9">
        <f>IFERROR(HLOOKUP("w",[2]VI3!$F:$F,MATCH(LOWER(SUBSTITUTE(HLOOKUP("vehicle",[1]pl!$C:$C,pos!J27),"-","_")),[2]VI3!$A:$A,0)) / HLOOKUP("b",[2]VI3!$E:$E,MATCH(LOWER(SUBSTITUTE(HLOOKUP("vehicle",[1]pl!$C:$C,pos!J27),"-","_")),[2]VI3!$A:$A,0)),)</f>
        <v>0.49879657283582529</v>
      </c>
      <c r="K26" s="9">
        <f>IFERROR(HLOOKUP("w",[2]VI3!$F:$F,MATCH(LOWER(SUBSTITUTE(HLOOKUP("vehicle",[1]pl!$C:$C,pos!K27),"-","_")),[2]VI3!$A:$A,0)) / HLOOKUP("b",[2]VI3!$E:$E,MATCH(LOWER(SUBSTITUTE(HLOOKUP("vehicle",[1]pl!$C:$C,pos!K27),"-","_")),[2]VI3!$A:$A,0)),)</f>
        <v>0.47630378569324233</v>
      </c>
      <c r="L26" s="9">
        <f>IFERROR(HLOOKUP("w",[2]VI3!$F:$F,MATCH(LOWER(SUBSTITUTE(HLOOKUP("vehicle",[1]pl!$C:$C,pos!L27),"-","_")),[2]VI3!$A:$A,0)) / HLOOKUP("b",[2]VI3!$E:$E,MATCH(LOWER(SUBSTITUTE(HLOOKUP("vehicle",[1]pl!$C:$C,pos!L27),"-","_")),[2]VI3!$A:$A,0)),)</f>
        <v>0.4892505896581848</v>
      </c>
      <c r="M26" s="9">
        <f>IFERROR(HLOOKUP("w",[2]VI3!$F:$F,MATCH(LOWER(SUBSTITUTE(HLOOKUP("vehicle",[1]pl!$C:$C,pos!M27),"-","_")),[2]VI3!$A:$A,0)) / HLOOKUP("b",[2]VI3!$E:$E,MATCH(LOWER(SUBSTITUTE(HLOOKUP("vehicle",[1]pl!$C:$C,pos!M27),"-","_")),[2]VI3!$A:$A,0)),)</f>
        <v>0.50115371000893372</v>
      </c>
      <c r="N26" s="9">
        <f>IFERROR(HLOOKUP("w",[2]VI3!$F:$F,MATCH(LOWER(SUBSTITUTE(HLOOKUP("vehicle",[1]pl!$C:$C,pos!N27),"-","_")),[2]VI3!$A:$A,0)) / HLOOKUP("b",[2]VI3!$E:$E,MATCH(LOWER(SUBSTITUTE(HLOOKUP("vehicle",[1]pl!$C:$C,pos!N27),"-","_")),[2]VI3!$A:$A,0)),)</f>
        <v>0.47980406451587404</v>
      </c>
      <c r="O26" s="9">
        <f>IFERROR(HLOOKUP("w",[2]VI3!$F:$F,MATCH(LOWER(SUBSTITUTE(HLOOKUP("vehicle",[1]pl!$C:$C,pos!O27),"-","_")),[2]VI3!$A:$A,0)) / HLOOKUP("b",[2]VI3!$E:$E,MATCH(LOWER(SUBSTITUTE(HLOOKUP("vehicle",[1]pl!$C:$C,pos!O27),"-","_")),[2]VI3!$A:$A,0)),)</f>
        <v>0.48169813386958926</v>
      </c>
      <c r="P26" s="9"/>
      <c r="Q26" s="9">
        <f>IFERROR(HLOOKUP("w",[2]VI3!$F:$F,MATCH(LOWER(SUBSTITUTE(HLOOKUP("vehicle",[1]pl!$C:$C,pos!Q27),"-","_")),[2]VI3!$A:$A,0)) / HLOOKUP("b",[2]VI3!$E:$E,MATCH(LOWER(SUBSTITUTE(HLOOKUP("vehicle",[1]pl!$C:$C,pos!Q27),"-","_")),[2]VI3!$A:$A,0)),)</f>
        <v>0.4966308339266976</v>
      </c>
      <c r="R26" s="9">
        <f>IFERROR(HLOOKUP("w",[2]VI3!$F:$F,MATCH(LOWER(SUBSTITUTE(HLOOKUP("vehicle",[1]pl!$C:$C,pos!R27),"-","_")),[2]VI3!$A:$A,0)) / HLOOKUP("b",[2]VI3!$E:$E,MATCH(LOWER(SUBSTITUTE(HLOOKUP("vehicle",[1]pl!$C:$C,pos!R27),"-","_")),[2]VI3!$A:$A,0)),)</f>
        <v>0.57128546241384837</v>
      </c>
      <c r="S26" s="9">
        <f>IFERROR(HLOOKUP("w",[2]VI3!$F:$F,MATCH(LOWER(SUBSTITUTE(HLOOKUP("vehicle",[1]pl!$C:$C,pos!S27),"-","_")),[2]VI3!$A:$A,0)) / HLOOKUP("b",[2]VI3!$E:$E,MATCH(LOWER(SUBSTITUTE(HLOOKUP("vehicle",[1]pl!$C:$C,pos!S27),"-","_")),[2]VI3!$A:$A,0)),)</f>
        <v>0.52571806257907749</v>
      </c>
      <c r="T26" s="9">
        <f>IFERROR(HLOOKUP("w",[2]VI3!$F:$F,MATCH(LOWER(SUBSTITUTE(HLOOKUP("vehicle",[1]pl!$C:$C,pos!T27),"-","_")),[2]VI3!$A:$A,0)) / HLOOKUP("b",[2]VI3!$E:$E,MATCH(LOWER(SUBSTITUTE(HLOOKUP("vehicle",[1]pl!$C:$C,pos!T27),"-","_")),[2]VI3!$A:$A,0)),)</f>
        <v>0.50519004484729535</v>
      </c>
      <c r="U26" s="9">
        <f>IFERROR(HLOOKUP("w",[2]VI3!$F:$F,MATCH(LOWER(SUBSTITUTE(HLOOKUP("vehicle",[1]pl!$C:$C,pos!U27),"-","_")),[2]VI3!$A:$A,0)) / HLOOKUP("b",[2]VI3!$E:$E,MATCH(LOWER(SUBSTITUTE(HLOOKUP("vehicle",[1]pl!$C:$C,pos!U27),"-","_")),[2]VI3!$A:$A,0)),)</f>
        <v>0.55473236090027056</v>
      </c>
      <c r="V26" s="9">
        <f>IFERROR(HLOOKUP("w",[2]VI3!$F:$F,MATCH(LOWER(SUBSTITUTE(HLOOKUP("vehicle",[1]pl!$C:$C,pos!V27),"-","_")),[2]VI3!$A:$A,0)) / HLOOKUP("b",[2]VI3!$E:$E,MATCH(LOWER(SUBSTITUTE(HLOOKUP("vehicle",[1]pl!$C:$C,pos!V27),"-","_")),[2]VI3!$A:$A,0)),)</f>
        <v>0.48328375522228767</v>
      </c>
      <c r="W26" s="9">
        <f>IFERROR(HLOOKUP("w",[2]VI3!$F:$F,MATCH(LOWER(SUBSTITUTE(HLOOKUP("vehicle",[1]pl!$C:$C,pos!W27),"-","_")),[2]VI3!$A:$A,0)) / HLOOKUP("b",[2]VI3!$E:$E,MATCH(LOWER(SUBSTITUTE(HLOOKUP("vehicle",[1]pl!$C:$C,pos!W27),"-","_")),[2]VI3!$A:$A,0)),)</f>
        <v>0.48388227028197767</v>
      </c>
      <c r="X26" s="9">
        <f>IFERROR(HLOOKUP("w",[2]VI3!$F:$F,MATCH(LOWER(SUBSTITUTE(HLOOKUP("vehicle",[1]pl!$C:$C,pos!X27),"-","_")),[2]VI3!$A:$A,0)) / HLOOKUP("b",[2]VI3!$E:$E,MATCH(LOWER(SUBSTITUTE(HLOOKUP("vehicle",[1]pl!$C:$C,pos!X27),"-","_")),[2]VI3!$A:$A,0)),)</f>
        <v>0.49403418156862844</v>
      </c>
      <c r="Y26" s="9">
        <f>IFERROR(HLOOKUP("w",[2]VI3!$F:$F,MATCH(LOWER(SUBSTITUTE(HLOOKUP("vehicle",[1]pl!$C:$C,pos!Y27),"-","_")),[2]VI3!$A:$A,0)) / HLOOKUP("b",[2]VI3!$E:$E,MATCH(LOWER(SUBSTITUTE(HLOOKUP("vehicle",[1]pl!$C:$C,pos!Y27),"-","_")),[2]VI3!$A:$A,0)),)</f>
        <v>0.50108501006701944</v>
      </c>
      <c r="Z26" s="9">
        <f>IFERROR(HLOOKUP("w",[2]VI3!$F:$F,MATCH(LOWER(SUBSTITUTE(HLOOKUP("vehicle",[1]pl!$C:$C,pos!Z27),"-","_")),[2]VI3!$A:$A,0)) / HLOOKUP("b",[2]VI3!$E:$E,MATCH(LOWER(SUBSTITUTE(HLOOKUP("vehicle",[1]pl!$C:$C,pos!Z27),"-","_")),[2]VI3!$A:$A,0)),)</f>
        <v>0.47568880318067619</v>
      </c>
      <c r="AA26" s="9">
        <f>IFERROR(HLOOKUP("w",[2]VI3!$F:$F,MATCH(LOWER(SUBSTITUTE(HLOOKUP("vehicle",[1]pl!$C:$C,pos!AA27),"-","_")),[2]VI3!$A:$A,0)) / HLOOKUP("b",[2]VI3!$E:$E,MATCH(LOWER(SUBSTITUTE(HLOOKUP("vehicle",[1]pl!$C:$C,pos!AA27),"-","_")),[2]VI3!$A:$A,0)),)</f>
        <v>0.47980406451587404</v>
      </c>
      <c r="AB26" s="9">
        <f>IFERROR(HLOOKUP("w",[2]VI3!$F:$F,MATCH(LOWER(SUBSTITUTE(HLOOKUP("vehicle",[1]pl!$C:$C,pos!AB27),"-","_")),[2]VI3!$A:$A,0)) / HLOOKUP("b",[2]VI3!$E:$E,MATCH(LOWER(SUBSTITUTE(HLOOKUP("vehicle",[1]pl!$C:$C,pos!AB27),"-","_")),[2]VI3!$A:$A,0)),)</f>
        <v>0.49042296713768485</v>
      </c>
      <c r="AC26" s="9">
        <f>IFERROR(HLOOKUP("w",[2]VI3!$F:$F,MATCH(LOWER(SUBSTITUTE(HLOOKUP("vehicle",[1]pl!$C:$C,pos!AC27),"-","_")),[2]VI3!$A:$A,0)) / HLOOKUP("b",[2]VI3!$E:$E,MATCH(LOWER(SUBSTITUTE(HLOOKUP("vehicle",[1]pl!$C:$C,pos!AC27),"-","_")),[2]VI3!$A:$A,0)),)</f>
        <v>0.47630378569324233</v>
      </c>
      <c r="AD26" s="9">
        <f>IFERROR(HLOOKUP("w",[2]VI3!$F:$F,MATCH(LOWER(SUBSTITUTE(HLOOKUP("vehicle",[1]pl!$C:$C,pos!AD27),"-","_")),[2]VI3!$A:$A,0)) / HLOOKUP("b",[2]VI3!$E:$E,MATCH(LOWER(SUBSTITUTE(HLOOKUP("vehicle",[1]pl!$C:$C,pos!AD27),"-","_")),[2]VI3!$A:$A,0)),)</f>
        <v>0.54872828003021912</v>
      </c>
      <c r="AE26" s="9">
        <f>IFERROR(HLOOKUP("w",[2]VI3!$F:$F,MATCH(LOWER(SUBSTITUTE(HLOOKUP("vehicle",[1]pl!$C:$C,pos!AE27),"-","_")),[2]VI3!$A:$A,0)) / HLOOKUP("b",[2]VI3!$E:$E,MATCH(LOWER(SUBSTITUTE(HLOOKUP("vehicle",[1]pl!$C:$C,pos!AE27),"-","_")),[2]VI3!$A:$A,0)),)</f>
        <v>0.50782144660343287</v>
      </c>
    </row>
    <row r="27" spans="1:31" x14ac:dyDescent="0.25">
      <c r="A27" s="9">
        <f>IFERROR(HLOOKUP("w",[2]VI3!$F:$F,MATCH(LOWER(SUBSTITUTE(HLOOKUP("vehicle",[1]pl!$C:$C,pos!A28),"-","_")),[2]VI3!$A:$A,0)) / HLOOKUP("b",[2]VI3!$E:$E,MATCH(LOWER(SUBSTITUTE(HLOOKUP("vehicle",[1]pl!$C:$C,pos!A28),"-","_")),[2]VI3!$A:$A,0)),)</f>
        <v>0.50115371000893372</v>
      </c>
      <c r="B27" s="9">
        <f>IFERROR(HLOOKUP("w",[2]VI3!$F:$F,MATCH(LOWER(SUBSTITUTE(HLOOKUP("vehicle",[1]pl!$C:$C,pos!B28),"-","_")),[2]VI3!$A:$A,0)) / HLOOKUP("b",[2]VI3!$E:$E,MATCH(LOWER(SUBSTITUTE(HLOOKUP("vehicle",[1]pl!$C:$C,pos!B28),"-","_")),[2]VI3!$A:$A,0)),)</f>
        <v>0.49201099587269154</v>
      </c>
      <c r="C27" s="9">
        <f>IFERROR(HLOOKUP("w",[2]VI3!$F:$F,MATCH(LOWER(SUBSTITUTE(HLOOKUP("vehicle",[1]pl!$C:$C,pos!C28),"-","_")),[2]VI3!$A:$A,0)) / HLOOKUP("b",[2]VI3!$E:$E,MATCH(LOWER(SUBSTITUTE(HLOOKUP("vehicle",[1]pl!$C:$C,pos!C28),"-","_")),[2]VI3!$A:$A,0)),)</f>
        <v>0.5167070664353649</v>
      </c>
      <c r="D27" s="9">
        <f>IFERROR(HLOOKUP("w",[2]VI3!$F:$F,MATCH(LOWER(SUBSTITUTE(HLOOKUP("vehicle",[1]pl!$C:$C,pos!D28),"-","_")),[2]VI3!$A:$A,0)) / HLOOKUP("b",[2]VI3!$E:$E,MATCH(LOWER(SUBSTITUTE(HLOOKUP("vehicle",[1]pl!$C:$C,pos!D28),"-","_")),[2]VI3!$A:$A,0)),)</f>
        <v>0.49403418156862844</v>
      </c>
      <c r="E27" s="9">
        <f>IFERROR(HLOOKUP("w",[2]VI3!$F:$F,MATCH(LOWER(SUBSTITUTE(HLOOKUP("vehicle",[1]pl!$C:$C,pos!E28),"-","_")),[2]VI3!$A:$A,0)) / HLOOKUP("b",[2]VI3!$E:$E,MATCH(LOWER(SUBSTITUTE(HLOOKUP("vehicle",[1]pl!$C:$C,pos!E28),"-","_")),[2]VI3!$A:$A,0)),)</f>
        <v>0.47568880318067619</v>
      </c>
      <c r="F27" s="9">
        <f>IFERROR(HLOOKUP("w",[2]VI3!$F:$F,MATCH(LOWER(SUBSTITUTE(HLOOKUP("vehicle",[1]pl!$C:$C,pos!F28),"-","_")),[2]VI3!$A:$A,0)) / HLOOKUP("b",[2]VI3!$E:$E,MATCH(LOWER(SUBSTITUTE(HLOOKUP("vehicle",[1]pl!$C:$C,pos!F28),"-","_")),[2]VI3!$A:$A,0)),)</f>
        <v>0.47630378569324233</v>
      </c>
      <c r="G27" s="9">
        <f>IFERROR(HLOOKUP("w",[2]VI3!$F:$F,MATCH(LOWER(SUBSTITUTE(HLOOKUP("vehicle",[1]pl!$C:$C,pos!G28),"-","_")),[2]VI3!$A:$A,0)) / HLOOKUP("b",[2]VI3!$E:$E,MATCH(LOWER(SUBSTITUTE(HLOOKUP("vehicle",[1]pl!$C:$C,pos!G28),"-","_")),[2]VI3!$A:$A,0)),)</f>
        <v>0.48673601932138499</v>
      </c>
      <c r="H27" s="9">
        <f>IFERROR(HLOOKUP("w",[2]VI3!$F:$F,MATCH(LOWER(SUBSTITUTE(HLOOKUP("vehicle",[1]pl!$C:$C,pos!H28),"-","_")),[2]VI3!$A:$A,0)) / HLOOKUP("b",[2]VI3!$E:$E,MATCH(LOWER(SUBSTITUTE(HLOOKUP("vehicle",[1]pl!$C:$C,pos!H28),"-","_")),[2]VI3!$A:$A,0)),)</f>
        <v>0.49201099587269154</v>
      </c>
      <c r="I27" s="9">
        <f>IFERROR(HLOOKUP("w",[2]VI3!$F:$F,MATCH(LOWER(SUBSTITUTE(HLOOKUP("vehicle",[1]pl!$C:$C,pos!I28),"-","_")),[2]VI3!$A:$A,0)) / HLOOKUP("b",[2]VI3!$E:$E,MATCH(LOWER(SUBSTITUTE(HLOOKUP("vehicle",[1]pl!$C:$C,pos!I28),"-","_")),[2]VI3!$A:$A,0)),)</f>
        <v>0.50108501006701944</v>
      </c>
      <c r="J27" s="9">
        <f>IFERROR(HLOOKUP("w",[2]VI3!$F:$F,MATCH(LOWER(SUBSTITUTE(HLOOKUP("vehicle",[1]pl!$C:$C,pos!J28),"-","_")),[2]VI3!$A:$A,0)) / HLOOKUP("b",[2]VI3!$E:$E,MATCH(LOWER(SUBSTITUTE(HLOOKUP("vehicle",[1]pl!$C:$C,pos!J28),"-","_")),[2]VI3!$A:$A,0)),)</f>
        <v>0.47568880318067619</v>
      </c>
      <c r="K27" s="9">
        <f>IFERROR(HLOOKUP("w",[2]VI3!$F:$F,MATCH(LOWER(SUBSTITUTE(HLOOKUP("vehicle",[1]pl!$C:$C,pos!K28),"-","_")),[2]VI3!$A:$A,0)) / HLOOKUP("b",[2]VI3!$E:$E,MATCH(LOWER(SUBSTITUTE(HLOOKUP("vehicle",[1]pl!$C:$C,pos!K28),"-","_")),[2]VI3!$A:$A,0)),)</f>
        <v>0.50217216454535407</v>
      </c>
      <c r="L27" s="9">
        <f>IFERROR(HLOOKUP("w",[2]VI3!$F:$F,MATCH(LOWER(SUBSTITUTE(HLOOKUP("vehicle",[1]pl!$C:$C,pos!L28),"-","_")),[2]VI3!$A:$A,0)) / HLOOKUP("b",[2]VI3!$E:$E,MATCH(LOWER(SUBSTITUTE(HLOOKUP("vehicle",[1]pl!$C:$C,pos!L28),"-","_")),[2]VI3!$A:$A,0)),)</f>
        <v>0.50707753037183423</v>
      </c>
      <c r="M27" s="9">
        <f>IFERROR(HLOOKUP("w",[2]VI3!$F:$F,MATCH(LOWER(SUBSTITUTE(HLOOKUP("vehicle",[1]pl!$C:$C,pos!M28),"-","_")),[2]VI3!$A:$A,0)) / HLOOKUP("b",[2]VI3!$E:$E,MATCH(LOWER(SUBSTITUTE(HLOOKUP("vehicle",[1]pl!$C:$C,pos!M28),"-","_")),[2]VI3!$A:$A,0)),)</f>
        <v>0.49728572023621798</v>
      </c>
      <c r="N27" s="9">
        <f>IFERROR(HLOOKUP("w",[2]VI3!$F:$F,MATCH(LOWER(SUBSTITUTE(HLOOKUP("vehicle",[1]pl!$C:$C,pos!N28),"-","_")),[2]VI3!$A:$A,0)) / HLOOKUP("b",[2]VI3!$E:$E,MATCH(LOWER(SUBSTITUTE(HLOOKUP("vehicle",[1]pl!$C:$C,pos!N28),"-","_")),[2]VI3!$A:$A,0)),)</f>
        <v>0.5098149753451372</v>
      </c>
      <c r="O27" s="9">
        <f>IFERROR(HLOOKUP("w",[2]VI3!$F:$F,MATCH(LOWER(SUBSTITUTE(HLOOKUP("vehicle",[1]pl!$C:$C,pos!O28),"-","_")),[2]VI3!$A:$A,0)) / HLOOKUP("b",[2]VI3!$E:$E,MATCH(LOWER(SUBSTITUTE(HLOOKUP("vehicle",[1]pl!$C:$C,pos!O28),"-","_")),[2]VI3!$A:$A,0)),)</f>
        <v>0.5167070664353649</v>
      </c>
      <c r="P27" s="9"/>
      <c r="Q27" s="9">
        <f>IFERROR(HLOOKUP("w",[2]VI3!$F:$F,MATCH(LOWER(SUBSTITUTE(HLOOKUP("vehicle",[1]pl!$C:$C,pos!Q28),"-","_")),[2]VI3!$A:$A,0)) / HLOOKUP("b",[2]VI3!$E:$E,MATCH(LOWER(SUBSTITUTE(HLOOKUP("vehicle",[1]pl!$C:$C,pos!Q28),"-","_")),[2]VI3!$A:$A,0)),)</f>
        <v>0.47989917616976502</v>
      </c>
      <c r="R27" s="9">
        <f>IFERROR(HLOOKUP("w",[2]VI3!$F:$F,MATCH(LOWER(SUBSTITUTE(HLOOKUP("vehicle",[1]pl!$C:$C,pos!R28),"-","_")),[2]VI3!$A:$A,0)) / HLOOKUP("b",[2]VI3!$E:$E,MATCH(LOWER(SUBSTITUTE(HLOOKUP("vehicle",[1]pl!$C:$C,pos!R28),"-","_")),[2]VI3!$A:$A,0)),)</f>
        <v>0.50217216454535407</v>
      </c>
      <c r="S27" s="9">
        <f>IFERROR(HLOOKUP("w",[2]VI3!$F:$F,MATCH(LOWER(SUBSTITUTE(HLOOKUP("vehicle",[1]pl!$C:$C,pos!S28),"-","_")),[2]VI3!$A:$A,0)) / HLOOKUP("b",[2]VI3!$E:$E,MATCH(LOWER(SUBSTITUTE(HLOOKUP("vehicle",[1]pl!$C:$C,pos!S28),"-","_")),[2]VI3!$A:$A,0)),)</f>
        <v>0.49809124705332458</v>
      </c>
      <c r="T27" s="9">
        <f>IFERROR(HLOOKUP("w",[2]VI3!$F:$F,MATCH(LOWER(SUBSTITUTE(HLOOKUP("vehicle",[1]pl!$C:$C,pos!T28),"-","_")),[2]VI3!$A:$A,0)) / HLOOKUP("b",[2]VI3!$E:$E,MATCH(LOWER(SUBSTITUTE(HLOOKUP("vehicle",[1]pl!$C:$C,pos!T28),"-","_")),[2]VI3!$A:$A,0)),)</f>
        <v>0.50217216454535407</v>
      </c>
      <c r="U27" s="9">
        <f>IFERROR(HLOOKUP("w",[2]VI3!$F:$F,MATCH(LOWER(SUBSTITUTE(HLOOKUP("vehicle",[1]pl!$C:$C,pos!U28),"-","_")),[2]VI3!$A:$A,0)) / HLOOKUP("b",[2]VI3!$E:$E,MATCH(LOWER(SUBSTITUTE(HLOOKUP("vehicle",[1]pl!$C:$C,pos!U28),"-","_")),[2]VI3!$A:$A,0)),)</f>
        <v>0.49184437175569046</v>
      </c>
      <c r="V27" s="9">
        <f>IFERROR(HLOOKUP("w",[2]VI3!$F:$F,MATCH(LOWER(SUBSTITUTE(HLOOKUP("vehicle",[1]pl!$C:$C,pos!V28),"-","_")),[2]VI3!$A:$A,0)) / HLOOKUP("b",[2]VI3!$E:$E,MATCH(LOWER(SUBSTITUTE(HLOOKUP("vehicle",[1]pl!$C:$C,pos!V28),"-","_")),[2]VI3!$A:$A,0)),)</f>
        <v>0.49958500126940542</v>
      </c>
      <c r="W27" s="9">
        <f>IFERROR(HLOOKUP("w",[2]VI3!$F:$F,MATCH(LOWER(SUBSTITUTE(HLOOKUP("vehicle",[1]pl!$C:$C,pos!W28),"-","_")),[2]VI3!$A:$A,0)) / HLOOKUP("b",[2]VI3!$E:$E,MATCH(LOWER(SUBSTITUTE(HLOOKUP("vehicle",[1]pl!$C:$C,pos!W28),"-","_")),[2]VI3!$A:$A,0)),)</f>
        <v>0.47568880318067619</v>
      </c>
      <c r="X27" s="9">
        <f>IFERROR(HLOOKUP("w",[2]VI3!$F:$F,MATCH(LOWER(SUBSTITUTE(HLOOKUP("vehicle",[1]pl!$C:$C,pos!X28),"-","_")),[2]VI3!$A:$A,0)) / HLOOKUP("b",[2]VI3!$E:$E,MATCH(LOWER(SUBSTITUTE(HLOOKUP("vehicle",[1]pl!$C:$C,pos!X28),"-","_")),[2]VI3!$A:$A,0)),)</f>
        <v>0.47630378569324233</v>
      </c>
      <c r="Y27" s="9">
        <f>IFERROR(HLOOKUP("w",[2]VI3!$F:$F,MATCH(LOWER(SUBSTITUTE(HLOOKUP("vehicle",[1]pl!$C:$C,pos!Y28),"-","_")),[2]VI3!$A:$A,0)) / HLOOKUP("b",[2]VI3!$E:$E,MATCH(LOWER(SUBSTITUTE(HLOOKUP("vehicle",[1]pl!$C:$C,pos!Y28),"-","_")),[2]VI3!$A:$A,0)),)</f>
        <v>0.47568880318067619</v>
      </c>
      <c r="Z27" s="9">
        <f>IFERROR(HLOOKUP("w",[2]VI3!$F:$F,MATCH(LOWER(SUBSTITUTE(HLOOKUP("vehicle",[1]pl!$C:$C,pos!Z28),"-","_")),[2]VI3!$A:$A,0)) / HLOOKUP("b",[2]VI3!$E:$E,MATCH(LOWER(SUBSTITUTE(HLOOKUP("vehicle",[1]pl!$C:$C,pos!Z28),"-","_")),[2]VI3!$A:$A,0)),)</f>
        <v>0.48673601932138499</v>
      </c>
      <c r="AA27" s="9">
        <f>IFERROR(HLOOKUP("w",[2]VI3!$F:$F,MATCH(LOWER(SUBSTITUTE(HLOOKUP("vehicle",[1]pl!$C:$C,pos!AA28),"-","_")),[2]VI3!$A:$A,0)) / HLOOKUP("b",[2]VI3!$E:$E,MATCH(LOWER(SUBSTITUTE(HLOOKUP("vehicle",[1]pl!$C:$C,pos!AA28),"-","_")),[2]VI3!$A:$A,0)),)</f>
        <v>0.47568003142757137</v>
      </c>
      <c r="AB27" s="9">
        <f>IFERROR(HLOOKUP("w",[2]VI3!$F:$F,MATCH(LOWER(SUBSTITUTE(HLOOKUP("vehicle",[1]pl!$C:$C,pos!AB28),"-","_")),[2]VI3!$A:$A,0)) / HLOOKUP("b",[2]VI3!$E:$E,MATCH(LOWER(SUBSTITUTE(HLOOKUP("vehicle",[1]pl!$C:$C,pos!AB28),"-","_")),[2]VI3!$A:$A,0)),)</f>
        <v>0.50108501006701944</v>
      </c>
      <c r="AC27" s="9">
        <f>IFERROR(HLOOKUP("w",[2]VI3!$F:$F,MATCH(LOWER(SUBSTITUTE(HLOOKUP("vehicle",[1]pl!$C:$C,pos!AC28),"-","_")),[2]VI3!$A:$A,0)) / HLOOKUP("b",[2]VI3!$E:$E,MATCH(LOWER(SUBSTITUTE(HLOOKUP("vehicle",[1]pl!$C:$C,pos!AC28),"-","_")),[2]VI3!$A:$A,0)),)</f>
        <v>0.50707753037183423</v>
      </c>
      <c r="AD27" s="9">
        <f>IFERROR(HLOOKUP("w",[2]VI3!$F:$F,MATCH(LOWER(SUBSTITUTE(HLOOKUP("vehicle",[1]pl!$C:$C,pos!AD28),"-","_")),[2]VI3!$A:$A,0)) / HLOOKUP("b",[2]VI3!$E:$E,MATCH(LOWER(SUBSTITUTE(HLOOKUP("vehicle",[1]pl!$C:$C,pos!AD28),"-","_")),[2]VI3!$A:$A,0)),)</f>
        <v>0.49121675443837898</v>
      </c>
      <c r="AE27" s="9">
        <f>IFERROR(HLOOKUP("w",[2]VI3!$F:$F,MATCH(LOWER(SUBSTITUTE(HLOOKUP("vehicle",[1]pl!$C:$C,pos!AE28),"-","_")),[2]VI3!$A:$A,0)) / HLOOKUP("b",[2]VI3!$E:$E,MATCH(LOWER(SUBSTITUTE(HLOOKUP("vehicle",[1]pl!$C:$C,pos!AE28),"-","_")),[2]VI3!$A:$A,0)),)</f>
        <v>0.47568880318067619</v>
      </c>
    </row>
    <row r="28" spans="1:31" x14ac:dyDescent="0.25">
      <c r="A28" s="9">
        <f>IFERROR(HLOOKUP("w",[2]VI3!$F:$F,MATCH(LOWER(SUBSTITUTE(HLOOKUP("vehicle",[1]pl!$C:$C,pos!A29),"-","_")),[2]VI3!$A:$A,0)) / HLOOKUP("b",[2]VI3!$E:$E,MATCH(LOWER(SUBSTITUTE(HLOOKUP("vehicle",[1]pl!$C:$C,pos!A29),"-","_")),[2]VI3!$A:$A,0)),)</f>
        <v>0.50200071639220945</v>
      </c>
      <c r="B28" s="9">
        <f>IFERROR(HLOOKUP("w",[2]VI3!$F:$F,MATCH(LOWER(SUBSTITUTE(HLOOKUP("vehicle",[1]pl!$C:$C,pos!B29),"-","_")),[2]VI3!$A:$A,0)) / HLOOKUP("b",[2]VI3!$E:$E,MATCH(LOWER(SUBSTITUTE(HLOOKUP("vehicle",[1]pl!$C:$C,pos!B29),"-","_")),[2]VI3!$A:$A,0)),)</f>
        <v>0.5416095986135957</v>
      </c>
      <c r="C28" s="9">
        <f>IFERROR(HLOOKUP("w",[2]VI3!$F:$F,MATCH(LOWER(SUBSTITUTE(HLOOKUP("vehicle",[1]pl!$C:$C,pos!C29),"-","_")),[2]VI3!$A:$A,0)) / HLOOKUP("b",[2]VI3!$E:$E,MATCH(LOWER(SUBSTITUTE(HLOOKUP("vehicle",[1]pl!$C:$C,pos!C29),"-","_")),[2]VI3!$A:$A,0)),)</f>
        <v>0.49073633892430718</v>
      </c>
      <c r="D28" s="9">
        <f>IFERROR(HLOOKUP("w",[2]VI3!$F:$F,MATCH(LOWER(SUBSTITUTE(HLOOKUP("vehicle",[1]pl!$C:$C,pos!D29),"-","_")),[2]VI3!$A:$A,0)) / HLOOKUP("b",[2]VI3!$E:$E,MATCH(LOWER(SUBSTITUTE(HLOOKUP("vehicle",[1]pl!$C:$C,pos!D29),"-","_")),[2]VI3!$A:$A,0)),)</f>
        <v>0.5128534011587198</v>
      </c>
      <c r="E28" s="9">
        <f>IFERROR(HLOOKUP("w",[2]VI3!$F:$F,MATCH(LOWER(SUBSTITUTE(HLOOKUP("vehicle",[1]pl!$C:$C,pos!E29),"-","_")),[2]VI3!$A:$A,0)) / HLOOKUP("b",[2]VI3!$E:$E,MATCH(LOWER(SUBSTITUTE(HLOOKUP("vehicle",[1]pl!$C:$C,pos!E29),"-","_")),[2]VI3!$A:$A,0)),)</f>
        <v>0.49784755342989395</v>
      </c>
      <c r="F28" s="9">
        <f>IFERROR(HLOOKUP("w",[2]VI3!$F:$F,MATCH(LOWER(SUBSTITUTE(HLOOKUP("vehicle",[1]pl!$C:$C,pos!F29),"-","_")),[2]VI3!$A:$A,0)) / HLOOKUP("b",[2]VI3!$E:$E,MATCH(LOWER(SUBSTITUTE(HLOOKUP("vehicle",[1]pl!$C:$C,pos!F29),"-","_")),[2]VI3!$A:$A,0)),)</f>
        <v>0.51134370319063871</v>
      </c>
      <c r="G28" s="9">
        <f>IFERROR(HLOOKUP("w",[2]VI3!$F:$F,MATCH(LOWER(SUBSTITUTE(HLOOKUP("vehicle",[1]pl!$C:$C,pos!G29),"-","_")),[2]VI3!$A:$A,0)) / HLOOKUP("b",[2]VI3!$E:$E,MATCH(LOWER(SUBSTITUTE(HLOOKUP("vehicle",[1]pl!$C:$C,pos!G29),"-","_")),[2]VI3!$A:$A,0)),)</f>
        <v>0.49121633535204151</v>
      </c>
      <c r="H28" s="9">
        <f>IFERROR(HLOOKUP("w",[2]VI3!$F:$F,MATCH(LOWER(SUBSTITUTE(HLOOKUP("vehicle",[1]pl!$C:$C,pos!H29),"-","_")),[2]VI3!$A:$A,0)) / HLOOKUP("b",[2]VI3!$E:$E,MATCH(LOWER(SUBSTITUTE(HLOOKUP("vehicle",[1]pl!$C:$C,pos!H29),"-","_")),[2]VI3!$A:$A,0)),)</f>
        <v>0.50469912380169035</v>
      </c>
      <c r="I28" s="9">
        <f>IFERROR(HLOOKUP("w",[2]VI3!$F:$F,MATCH(LOWER(SUBSTITUTE(HLOOKUP("vehicle",[1]pl!$C:$C,pos!I29),"-","_")),[2]VI3!$A:$A,0)) / HLOOKUP("b",[2]VI3!$E:$E,MATCH(LOWER(SUBSTITUTE(HLOOKUP("vehicle",[1]pl!$C:$C,pos!I29),"-","_")),[2]VI3!$A:$A,0)),)</f>
        <v>0.49121633535204151</v>
      </c>
      <c r="J28" s="9">
        <f>IFERROR(HLOOKUP("w",[2]VI3!$F:$F,MATCH(LOWER(SUBSTITUTE(HLOOKUP("vehicle",[1]pl!$C:$C,pos!J29),"-","_")),[2]VI3!$A:$A,0)) / HLOOKUP("b",[2]VI3!$E:$E,MATCH(LOWER(SUBSTITUTE(HLOOKUP("vehicle",[1]pl!$C:$C,pos!J29),"-","_")),[2]VI3!$A:$A,0)),)</f>
        <v>0.5128534011587198</v>
      </c>
      <c r="K28" s="9">
        <f>IFERROR(HLOOKUP("w",[2]VI3!$F:$F,MATCH(LOWER(SUBSTITUTE(HLOOKUP("vehicle",[1]pl!$C:$C,pos!K29),"-","_")),[2]VI3!$A:$A,0)) / HLOOKUP("b",[2]VI3!$E:$E,MATCH(LOWER(SUBSTITUTE(HLOOKUP("vehicle",[1]pl!$C:$C,pos!K29),"-","_")),[2]VI3!$A:$A,0)),)</f>
        <v>0.49073633892430718</v>
      </c>
      <c r="L28" s="9">
        <f>IFERROR(HLOOKUP("w",[2]VI3!$F:$F,MATCH(LOWER(SUBSTITUTE(HLOOKUP("vehicle",[1]pl!$C:$C,pos!L29),"-","_")),[2]VI3!$A:$A,0)) / HLOOKUP("b",[2]VI3!$E:$E,MATCH(LOWER(SUBSTITUTE(HLOOKUP("vehicle",[1]pl!$C:$C,pos!L29),"-","_")),[2]VI3!$A:$A,0)),)</f>
        <v>0.4942856382084857</v>
      </c>
      <c r="M28" s="9">
        <f>IFERROR(HLOOKUP("w",[2]VI3!$F:$F,MATCH(LOWER(SUBSTITUTE(HLOOKUP("vehicle",[1]pl!$C:$C,pos!M29),"-","_")),[2]VI3!$A:$A,0)) / HLOOKUP("b",[2]VI3!$E:$E,MATCH(LOWER(SUBSTITUTE(HLOOKUP("vehicle",[1]pl!$C:$C,pos!M29),"-","_")),[2]VI3!$A:$A,0)),)</f>
        <v>0.50800558759360814</v>
      </c>
      <c r="N28" s="9">
        <f>IFERROR(HLOOKUP("w",[2]VI3!$F:$F,MATCH(LOWER(SUBSTITUTE(HLOOKUP("vehicle",[1]pl!$C:$C,pos!N29),"-","_")),[2]VI3!$A:$A,0)) / HLOOKUP("b",[2]VI3!$E:$E,MATCH(LOWER(SUBSTITUTE(HLOOKUP("vehicle",[1]pl!$C:$C,pos!N29),"-","_")),[2]VI3!$A:$A,0)),)</f>
        <v>0.47989917616976502</v>
      </c>
      <c r="O28" s="9">
        <f>IFERROR(HLOOKUP("w",[2]VI3!$F:$F,MATCH(LOWER(SUBSTITUTE(HLOOKUP("vehicle",[1]pl!$C:$C,pos!O29),"-","_")),[2]VI3!$A:$A,0)) / HLOOKUP("b",[2]VI3!$E:$E,MATCH(LOWER(SUBSTITUTE(HLOOKUP("vehicle",[1]pl!$C:$C,pos!O29),"-","_")),[2]VI3!$A:$A,0)),)</f>
        <v>0.48973884418443897</v>
      </c>
      <c r="P28" s="9"/>
      <c r="Q28" s="9">
        <f>IFERROR(HLOOKUP("w",[2]VI3!$F:$F,MATCH(LOWER(SUBSTITUTE(HLOOKUP("vehicle",[1]pl!$C:$C,pos!Q29),"-","_")),[2]VI3!$A:$A,0)) / HLOOKUP("b",[2]VI3!$E:$E,MATCH(LOWER(SUBSTITUTE(HLOOKUP("vehicle",[1]pl!$C:$C,pos!Q29),"-","_")),[2]VI3!$A:$A,0)),)</f>
        <v>0.5416095986135957</v>
      </c>
      <c r="R28" s="9">
        <f>IFERROR(HLOOKUP("w",[2]VI3!$F:$F,MATCH(LOWER(SUBSTITUTE(HLOOKUP("vehicle",[1]pl!$C:$C,pos!R29),"-","_")),[2]VI3!$A:$A,0)) / HLOOKUP("b",[2]VI3!$E:$E,MATCH(LOWER(SUBSTITUTE(HLOOKUP("vehicle",[1]pl!$C:$C,pos!R29),"-","_")),[2]VI3!$A:$A,0)),)</f>
        <v>0.49073633892430718</v>
      </c>
      <c r="S28" s="9">
        <f>IFERROR(HLOOKUP("w",[2]VI3!$F:$F,MATCH(LOWER(SUBSTITUTE(HLOOKUP("vehicle",[1]pl!$C:$C,pos!S29),"-","_")),[2]VI3!$A:$A,0)) / HLOOKUP("b",[2]VI3!$E:$E,MATCH(LOWER(SUBSTITUTE(HLOOKUP("vehicle",[1]pl!$C:$C,pos!S29),"-","_")),[2]VI3!$A:$A,0)),)</f>
        <v>0.47498983991713639</v>
      </c>
      <c r="T28" s="9">
        <f>IFERROR(HLOOKUP("w",[2]VI3!$F:$F,MATCH(LOWER(SUBSTITUTE(HLOOKUP("vehicle",[1]pl!$C:$C,pos!T29),"-","_")),[2]VI3!$A:$A,0)) / HLOOKUP("b",[2]VI3!$E:$E,MATCH(LOWER(SUBSTITUTE(HLOOKUP("vehicle",[1]pl!$C:$C,pos!T29),"-","_")),[2]VI3!$A:$A,0)),)</f>
        <v>0.50200071639220945</v>
      </c>
      <c r="U28" s="9">
        <f>IFERROR(HLOOKUP("w",[2]VI3!$F:$F,MATCH(LOWER(SUBSTITUTE(HLOOKUP("vehicle",[1]pl!$C:$C,pos!U29),"-","_")),[2]VI3!$A:$A,0)) / HLOOKUP("b",[2]VI3!$E:$E,MATCH(LOWER(SUBSTITUTE(HLOOKUP("vehicle",[1]pl!$C:$C,pos!U29),"-","_")),[2]VI3!$A:$A,0)),)</f>
        <v>0.49121633535204151</v>
      </c>
      <c r="V28" s="9">
        <f>IFERROR(HLOOKUP("w",[2]VI3!$F:$F,MATCH(LOWER(SUBSTITUTE(HLOOKUP("vehicle",[1]pl!$C:$C,pos!V29),"-","_")),[2]VI3!$A:$A,0)) / HLOOKUP("b",[2]VI3!$E:$E,MATCH(LOWER(SUBSTITUTE(HLOOKUP("vehicle",[1]pl!$C:$C,pos!V29),"-","_")),[2]VI3!$A:$A,0)),)</f>
        <v>0.48673601932138499</v>
      </c>
      <c r="W28" s="9">
        <f>IFERROR(HLOOKUP("w",[2]VI3!$F:$F,MATCH(LOWER(SUBSTITUTE(HLOOKUP("vehicle",[1]pl!$C:$C,pos!W29),"-","_")),[2]VI3!$A:$A,0)) / HLOOKUP("b",[2]VI3!$E:$E,MATCH(LOWER(SUBSTITUTE(HLOOKUP("vehicle",[1]pl!$C:$C,pos!W29),"-","_")),[2]VI3!$A:$A,0)),)</f>
        <v>0.5128534011587198</v>
      </c>
      <c r="X28" s="9">
        <f>IFERROR(HLOOKUP("w",[2]VI3!$F:$F,MATCH(LOWER(SUBSTITUTE(HLOOKUP("vehicle",[1]pl!$C:$C,pos!X29),"-","_")),[2]VI3!$A:$A,0)) / HLOOKUP("b",[2]VI3!$E:$E,MATCH(LOWER(SUBSTITUTE(HLOOKUP("vehicle",[1]pl!$C:$C,pos!X29),"-","_")),[2]VI3!$A:$A,0)),)</f>
        <v>0.5128534011587198</v>
      </c>
      <c r="Y28" s="9">
        <f>IFERROR(HLOOKUP("w",[2]VI3!$F:$F,MATCH(LOWER(SUBSTITUTE(HLOOKUP("vehicle",[1]pl!$C:$C,pos!Y29),"-","_")),[2]VI3!$A:$A,0)) / HLOOKUP("b",[2]VI3!$E:$E,MATCH(LOWER(SUBSTITUTE(HLOOKUP("vehicle",[1]pl!$C:$C,pos!Y29),"-","_")),[2]VI3!$A:$A,0)),)</f>
        <v>0.50998298986255219</v>
      </c>
      <c r="Z28" s="9">
        <f>IFERROR(HLOOKUP("w",[2]VI3!$F:$F,MATCH(LOWER(SUBSTITUTE(HLOOKUP("vehicle",[1]pl!$C:$C,pos!Z29),"-","_")),[2]VI3!$A:$A,0)) / HLOOKUP("b",[2]VI3!$E:$E,MATCH(LOWER(SUBSTITUTE(HLOOKUP("vehicle",[1]pl!$C:$C,pos!Z29),"-","_")),[2]VI3!$A:$A,0)),)</f>
        <v>0.47904513929470205</v>
      </c>
      <c r="AA28" s="9">
        <f>IFERROR(HLOOKUP("w",[2]VI3!$F:$F,MATCH(LOWER(SUBSTITUTE(HLOOKUP("vehicle",[1]pl!$C:$C,pos!AA29),"-","_")),[2]VI3!$A:$A,0)) / HLOOKUP("b",[2]VI3!$E:$E,MATCH(LOWER(SUBSTITUTE(HLOOKUP("vehicle",[1]pl!$C:$C,pos!AA29),"-","_")),[2]VI3!$A:$A,0)),)</f>
        <v>0.50800558759360814</v>
      </c>
      <c r="AB28" s="9">
        <f>IFERROR(HLOOKUP("w",[2]VI3!$F:$F,MATCH(LOWER(SUBSTITUTE(HLOOKUP("vehicle",[1]pl!$C:$C,pos!AB29),"-","_")),[2]VI3!$A:$A,0)) / HLOOKUP("b",[2]VI3!$E:$E,MATCH(LOWER(SUBSTITUTE(HLOOKUP("vehicle",[1]pl!$C:$C,pos!AB29),"-","_")),[2]VI3!$A:$A,0)),)</f>
        <v>0.49073633892430718</v>
      </c>
      <c r="AC28" s="9">
        <f>IFERROR(HLOOKUP("w",[2]VI3!$F:$F,MATCH(LOWER(SUBSTITUTE(HLOOKUP("vehicle",[1]pl!$C:$C,pos!AC29),"-","_")),[2]VI3!$A:$A,0)) / HLOOKUP("b",[2]VI3!$E:$E,MATCH(LOWER(SUBSTITUTE(HLOOKUP("vehicle",[1]pl!$C:$C,pos!AC29),"-","_")),[2]VI3!$A:$A,0)),)</f>
        <v>0.47498983991713639</v>
      </c>
      <c r="AD28" s="9">
        <f>IFERROR(HLOOKUP("w",[2]VI3!$F:$F,MATCH(LOWER(SUBSTITUTE(HLOOKUP("vehicle",[1]pl!$C:$C,pos!AD29),"-","_")),[2]VI3!$A:$A,0)) / HLOOKUP("b",[2]VI3!$E:$E,MATCH(LOWER(SUBSTITUTE(HLOOKUP("vehicle",[1]pl!$C:$C,pos!AD29),"-","_")),[2]VI3!$A:$A,0)),)</f>
        <v>0.47184074699337131</v>
      </c>
      <c r="AE28" s="9">
        <f>IFERROR(HLOOKUP("w",[2]VI3!$F:$F,MATCH(LOWER(SUBSTITUTE(HLOOKUP("vehicle",[1]pl!$C:$C,pos!AE29),"-","_")),[2]VI3!$A:$A,0)) / HLOOKUP("b",[2]VI3!$E:$E,MATCH(LOWER(SUBSTITUTE(HLOOKUP("vehicle",[1]pl!$C:$C,pos!AE29),"-","_")),[2]VI3!$A:$A,0)),)</f>
        <v>0.48595643353108103</v>
      </c>
    </row>
    <row r="29" spans="1:31" x14ac:dyDescent="0.25">
      <c r="A29" s="9">
        <f>IFERROR(HLOOKUP("w",[2]VI3!$F:$F,MATCH(LOWER(SUBSTITUTE(HLOOKUP("vehicle",[1]pl!$C:$C,pos!A30),"-","_")),[2]VI3!$A:$A,0)) / HLOOKUP("b",[2]VI3!$E:$E,MATCH(LOWER(SUBSTITUTE(HLOOKUP("vehicle",[1]pl!$C:$C,pos!A30),"-","_")),[2]VI3!$A:$A,0)),)</f>
        <v>0.49656075003704103</v>
      </c>
      <c r="B29" s="9">
        <f>IFERROR(HLOOKUP("w",[2]VI3!$F:$F,MATCH(LOWER(SUBSTITUTE(HLOOKUP("vehicle",[1]pl!$C:$C,pos!B30),"-","_")),[2]VI3!$A:$A,0)) / HLOOKUP("b",[2]VI3!$E:$E,MATCH(LOWER(SUBSTITUTE(HLOOKUP("vehicle",[1]pl!$C:$C,pos!B30),"-","_")),[2]VI3!$A:$A,0)),)</f>
        <v>0.50257899408970841</v>
      </c>
      <c r="C29" s="9">
        <f>IFERROR(HLOOKUP("w",[2]VI3!$F:$F,MATCH(LOWER(SUBSTITUTE(HLOOKUP("vehicle",[1]pl!$C:$C,pos!C30),"-","_")),[2]VI3!$A:$A,0)) / HLOOKUP("b",[2]VI3!$E:$E,MATCH(LOWER(SUBSTITUTE(HLOOKUP("vehicle",[1]pl!$C:$C,pos!C30),"-","_")),[2]VI3!$A:$A,0)),)</f>
        <v>0.50543574009237824</v>
      </c>
      <c r="D29" s="9">
        <f>IFERROR(HLOOKUP("w",[2]VI3!$F:$F,MATCH(LOWER(SUBSTITUTE(HLOOKUP("vehicle",[1]pl!$C:$C,pos!D30),"-","_")),[2]VI3!$A:$A,0)) / HLOOKUP("b",[2]VI3!$E:$E,MATCH(LOWER(SUBSTITUTE(HLOOKUP("vehicle",[1]pl!$C:$C,pos!D30),"-","_")),[2]VI3!$A:$A,0)),)</f>
        <v>0.49184437175569046</v>
      </c>
      <c r="E29" s="9">
        <f>IFERROR(HLOOKUP("w",[2]VI3!$F:$F,MATCH(LOWER(SUBSTITUTE(HLOOKUP("vehicle",[1]pl!$C:$C,pos!E30),"-","_")),[2]VI3!$A:$A,0)) / HLOOKUP("b",[2]VI3!$E:$E,MATCH(LOWER(SUBSTITUTE(HLOOKUP("vehicle",[1]pl!$C:$C,pos!E30),"-","_")),[2]VI3!$A:$A,0)),)</f>
        <v>0.50543574009237824</v>
      </c>
      <c r="F29" s="9">
        <f>IFERROR(HLOOKUP("w",[2]VI3!$F:$F,MATCH(LOWER(SUBSTITUTE(HLOOKUP("vehicle",[1]pl!$C:$C,pos!F30),"-","_")),[2]VI3!$A:$A,0)) / HLOOKUP("b",[2]VI3!$E:$E,MATCH(LOWER(SUBSTITUTE(HLOOKUP("vehicle",[1]pl!$C:$C,pos!F30),"-","_")),[2]VI3!$A:$A,0)),)</f>
        <v>0.48973884418443897</v>
      </c>
      <c r="G29" s="9">
        <f>IFERROR(HLOOKUP("w",[2]VI3!$F:$F,MATCH(LOWER(SUBSTITUTE(HLOOKUP("vehicle",[1]pl!$C:$C,pos!G30),"-","_")),[2]VI3!$A:$A,0)) / HLOOKUP("b",[2]VI3!$E:$E,MATCH(LOWER(SUBSTITUTE(HLOOKUP("vehicle",[1]pl!$C:$C,pos!G30),"-","_")),[2]VI3!$A:$A,0)),)</f>
        <v>0.48060682635016627</v>
      </c>
      <c r="H29" s="9">
        <f>IFERROR(HLOOKUP("w",[2]VI3!$F:$F,MATCH(LOWER(SUBSTITUTE(HLOOKUP("vehicle",[1]pl!$C:$C,pos!H30),"-","_")),[2]VI3!$A:$A,0)) / HLOOKUP("b",[2]VI3!$E:$E,MATCH(LOWER(SUBSTITUTE(HLOOKUP("vehicle",[1]pl!$C:$C,pos!H30),"-","_")),[2]VI3!$A:$A,0)),)</f>
        <v>0.47892570133863432</v>
      </c>
      <c r="I29" s="9">
        <f>IFERROR(HLOOKUP("w",[2]VI3!$F:$F,MATCH(LOWER(SUBSTITUTE(HLOOKUP("vehicle",[1]pl!$C:$C,pos!I30),"-","_")),[2]VI3!$A:$A,0)) / HLOOKUP("b",[2]VI3!$E:$E,MATCH(LOWER(SUBSTITUTE(HLOOKUP("vehicle",[1]pl!$C:$C,pos!I30),"-","_")),[2]VI3!$A:$A,0)),)</f>
        <v>0.47568880318067619</v>
      </c>
      <c r="J29" s="9">
        <f>IFERROR(HLOOKUP("w",[2]VI3!$F:$F,MATCH(LOWER(SUBSTITUTE(HLOOKUP("vehicle",[1]pl!$C:$C,pos!J30),"-","_")),[2]VI3!$A:$A,0)) / HLOOKUP("b",[2]VI3!$E:$E,MATCH(LOWER(SUBSTITUTE(HLOOKUP("vehicle",[1]pl!$C:$C,pos!J30),"-","_")),[2]VI3!$A:$A,0)),)</f>
        <v>0.49073633892430718</v>
      </c>
      <c r="K29" s="9">
        <f>IFERROR(HLOOKUP("w",[2]VI3!$F:$F,MATCH(LOWER(SUBSTITUTE(HLOOKUP("vehicle",[1]pl!$C:$C,pos!K30),"-","_")),[2]VI3!$A:$A,0)) / HLOOKUP("b",[2]VI3!$E:$E,MATCH(LOWER(SUBSTITUTE(HLOOKUP("vehicle",[1]pl!$C:$C,pos!K30),"-","_")),[2]VI3!$A:$A,0)),)</f>
        <v>0.49121633535204151</v>
      </c>
      <c r="L29" s="9">
        <f>IFERROR(HLOOKUP("w",[2]VI3!$F:$F,MATCH(LOWER(SUBSTITUTE(HLOOKUP("vehicle",[1]pl!$C:$C,pos!L30),"-","_")),[2]VI3!$A:$A,0)) / HLOOKUP("b",[2]VI3!$E:$E,MATCH(LOWER(SUBSTITUTE(HLOOKUP("vehicle",[1]pl!$C:$C,pos!L30),"-","_")),[2]VI3!$A:$A,0)),)</f>
        <v>0.49470622972845335</v>
      </c>
      <c r="M29" s="9">
        <f>IFERROR(HLOOKUP("w",[2]VI3!$F:$F,MATCH(LOWER(SUBSTITUTE(HLOOKUP("vehicle",[1]pl!$C:$C,pos!M30),"-","_")),[2]VI3!$A:$A,0)) / HLOOKUP("b",[2]VI3!$E:$E,MATCH(LOWER(SUBSTITUTE(HLOOKUP("vehicle",[1]pl!$C:$C,pos!M30),"-","_")),[2]VI3!$A:$A,0)),)</f>
        <v>0.48929289036489898</v>
      </c>
      <c r="N29" s="9">
        <f>IFERROR(HLOOKUP("w",[2]VI3!$F:$F,MATCH(LOWER(SUBSTITUTE(HLOOKUP("vehicle",[1]pl!$C:$C,pos!N30),"-","_")),[2]VI3!$A:$A,0)) / HLOOKUP("b",[2]VI3!$E:$E,MATCH(LOWER(SUBSTITUTE(HLOOKUP("vehicle",[1]pl!$C:$C,pos!N30),"-","_")),[2]VI3!$A:$A,0)),)</f>
        <v>0.48673601932138499</v>
      </c>
      <c r="O29" s="9">
        <f>IFERROR(HLOOKUP("w",[2]VI3!$F:$F,MATCH(LOWER(SUBSTITUTE(HLOOKUP("vehicle",[1]pl!$C:$C,pos!O30),"-","_")),[2]VI3!$A:$A,0)) / HLOOKUP("b",[2]VI3!$E:$E,MATCH(LOWER(SUBSTITUTE(HLOOKUP("vehicle",[1]pl!$C:$C,pos!O30),"-","_")),[2]VI3!$A:$A,0)),)</f>
        <v>0.49526090682786023</v>
      </c>
      <c r="P29" s="9"/>
      <c r="Q29" s="9">
        <f>IFERROR(HLOOKUP("w",[2]VI3!$F:$F,MATCH(LOWER(SUBSTITUTE(HLOOKUP("vehicle",[1]pl!$C:$C,pos!Q30),"-","_")),[2]VI3!$A:$A,0)) / HLOOKUP("b",[2]VI3!$E:$E,MATCH(LOWER(SUBSTITUTE(HLOOKUP("vehicle",[1]pl!$C:$C,pos!Q30),"-","_")),[2]VI3!$A:$A,0)),)</f>
        <v>0.47978898074134169</v>
      </c>
      <c r="R29" s="9">
        <f>IFERROR(HLOOKUP("w",[2]VI3!$F:$F,MATCH(LOWER(SUBSTITUTE(HLOOKUP("vehicle",[1]pl!$C:$C,pos!R30),"-","_")),[2]VI3!$A:$A,0)) / HLOOKUP("b",[2]VI3!$E:$E,MATCH(LOWER(SUBSTITUTE(HLOOKUP("vehicle",[1]pl!$C:$C,pos!R30),"-","_")),[2]VI3!$A:$A,0)),)</f>
        <v>0.4798568796637428</v>
      </c>
      <c r="S29" s="9">
        <f>IFERROR(HLOOKUP("w",[2]VI3!$F:$F,MATCH(LOWER(SUBSTITUTE(HLOOKUP("vehicle",[1]pl!$C:$C,pos!S30),"-","_")),[2]VI3!$A:$A,0)) / HLOOKUP("b",[2]VI3!$E:$E,MATCH(LOWER(SUBSTITUTE(HLOOKUP("vehicle",[1]pl!$C:$C,pos!S30),"-","_")),[2]VI3!$A:$A,0)),)</f>
        <v>0.48973884418443897</v>
      </c>
      <c r="T29" s="9">
        <f>IFERROR(HLOOKUP("w",[2]VI3!$F:$F,MATCH(LOWER(SUBSTITUTE(HLOOKUP("vehicle",[1]pl!$C:$C,pos!T30),"-","_")),[2]VI3!$A:$A,0)) / HLOOKUP("b",[2]VI3!$E:$E,MATCH(LOWER(SUBSTITUTE(HLOOKUP("vehicle",[1]pl!$C:$C,pos!T30),"-","_")),[2]VI3!$A:$A,0)),)</f>
        <v>0.49353948881655224</v>
      </c>
      <c r="U29" s="9">
        <f>IFERROR(HLOOKUP("w",[2]VI3!$F:$F,MATCH(LOWER(SUBSTITUTE(HLOOKUP("vehicle",[1]pl!$C:$C,pos!U30),"-","_")),[2]VI3!$A:$A,0)) / HLOOKUP("b",[2]VI3!$E:$E,MATCH(LOWER(SUBSTITUTE(HLOOKUP("vehicle",[1]pl!$C:$C,pos!U30),"-","_")),[2]VI3!$A:$A,0)),)</f>
        <v>0.49121633535204151</v>
      </c>
      <c r="V29" s="9">
        <f>IFERROR(HLOOKUP("w",[2]VI3!$F:$F,MATCH(LOWER(SUBSTITUTE(HLOOKUP("vehicle",[1]pl!$C:$C,pos!V30),"-","_")),[2]VI3!$A:$A,0)) / HLOOKUP("b",[2]VI3!$E:$E,MATCH(LOWER(SUBSTITUTE(HLOOKUP("vehicle",[1]pl!$C:$C,pos!V30),"-","_")),[2]VI3!$A:$A,0)),)</f>
        <v>0.49656075003704103</v>
      </c>
      <c r="W29" s="9">
        <f>IFERROR(HLOOKUP("w",[2]VI3!$F:$F,MATCH(LOWER(SUBSTITUTE(HLOOKUP("vehicle",[1]pl!$C:$C,pos!W30),"-","_")),[2]VI3!$A:$A,0)) / HLOOKUP("b",[2]VI3!$E:$E,MATCH(LOWER(SUBSTITUTE(HLOOKUP("vehicle",[1]pl!$C:$C,pos!W30),"-","_")),[2]VI3!$A:$A,0)),)</f>
        <v>0.50842213670978176</v>
      </c>
      <c r="X29" s="9">
        <f>IFERROR(HLOOKUP("w",[2]VI3!$F:$F,MATCH(LOWER(SUBSTITUTE(HLOOKUP("vehicle",[1]pl!$C:$C,pos!X30),"-","_")),[2]VI3!$A:$A,0)) / HLOOKUP("b",[2]VI3!$E:$E,MATCH(LOWER(SUBSTITUTE(HLOOKUP("vehicle",[1]pl!$C:$C,pos!X30),"-","_")),[2]VI3!$A:$A,0)),)</f>
        <v>0.51702266256409768</v>
      </c>
      <c r="Y29" s="9">
        <f>IFERROR(HLOOKUP("w",[2]VI3!$F:$F,MATCH(LOWER(SUBSTITUTE(HLOOKUP("vehicle",[1]pl!$C:$C,pos!Y30),"-","_")),[2]VI3!$A:$A,0)) / HLOOKUP("b",[2]VI3!$E:$E,MATCH(LOWER(SUBSTITUTE(HLOOKUP("vehicle",[1]pl!$C:$C,pos!Y30),"-","_")),[2]VI3!$A:$A,0)),)</f>
        <v>0.49731584407020024</v>
      </c>
      <c r="Z29" s="9">
        <f>IFERROR(HLOOKUP("w",[2]VI3!$F:$F,MATCH(LOWER(SUBSTITUTE(HLOOKUP("vehicle",[1]pl!$C:$C,pos!Z30),"-","_")),[2]VI3!$A:$A,0)) / HLOOKUP("b",[2]VI3!$E:$E,MATCH(LOWER(SUBSTITUTE(HLOOKUP("vehicle",[1]pl!$C:$C,pos!Z30),"-","_")),[2]VI3!$A:$A,0)),)</f>
        <v>0.49958500126940542</v>
      </c>
      <c r="AA29" s="9">
        <f>IFERROR(HLOOKUP("w",[2]VI3!$F:$F,MATCH(LOWER(SUBSTITUTE(HLOOKUP("vehicle",[1]pl!$C:$C,pos!AA30),"-","_")),[2]VI3!$A:$A,0)) / HLOOKUP("b",[2]VI3!$E:$E,MATCH(LOWER(SUBSTITUTE(HLOOKUP("vehicle",[1]pl!$C:$C,pos!AA30),"-","_")),[2]VI3!$A:$A,0)),)</f>
        <v>0.49121633535204151</v>
      </c>
      <c r="AB29" s="9">
        <f>IFERROR(HLOOKUP("w",[2]VI3!$F:$F,MATCH(LOWER(SUBSTITUTE(HLOOKUP("vehicle",[1]pl!$C:$C,pos!AB30),"-","_")),[2]VI3!$A:$A,0)) / HLOOKUP("b",[2]VI3!$E:$E,MATCH(LOWER(SUBSTITUTE(HLOOKUP("vehicle",[1]pl!$C:$C,pos!AB30),"-","_")),[2]VI3!$A:$A,0)),)</f>
        <v>0.49403418156862844</v>
      </c>
      <c r="AC29" s="9">
        <f>IFERROR(HLOOKUP("w",[2]VI3!$F:$F,MATCH(LOWER(SUBSTITUTE(HLOOKUP("vehicle",[1]pl!$C:$C,pos!AC30),"-","_")),[2]VI3!$A:$A,0)) / HLOOKUP("b",[2]VI3!$E:$E,MATCH(LOWER(SUBSTITUTE(HLOOKUP("vehicle",[1]pl!$C:$C,pos!AC30),"-","_")),[2]VI3!$A:$A,0)),)</f>
        <v>0.50469912380169035</v>
      </c>
      <c r="AD29" s="9">
        <f>IFERROR(HLOOKUP("w",[2]VI3!$F:$F,MATCH(LOWER(SUBSTITUTE(HLOOKUP("vehicle",[1]pl!$C:$C,pos!AD30),"-","_")),[2]VI3!$A:$A,0)) / HLOOKUP("b",[2]VI3!$E:$E,MATCH(LOWER(SUBSTITUTE(HLOOKUP("vehicle",[1]pl!$C:$C,pos!AD30),"-","_")),[2]VI3!$A:$A,0)),)</f>
        <v>0.5167070664353649</v>
      </c>
      <c r="AE29" s="9">
        <f>IFERROR(HLOOKUP("w",[2]VI3!$F:$F,MATCH(LOWER(SUBSTITUTE(HLOOKUP("vehicle",[1]pl!$C:$C,pos!AE30),"-","_")),[2]VI3!$A:$A,0)) / HLOOKUP("b",[2]VI3!$E:$E,MATCH(LOWER(SUBSTITUTE(HLOOKUP("vehicle",[1]pl!$C:$C,pos!AE30),"-","_")),[2]VI3!$A:$A,0)),)</f>
        <v>0.50543574009237824</v>
      </c>
    </row>
    <row r="30" spans="1:31" x14ac:dyDescent="0.25">
      <c r="A30" s="9">
        <f>IFERROR(HLOOKUP("w",[2]VI3!$F:$F,MATCH(LOWER(SUBSTITUTE(HLOOKUP("vehicle",[1]pl!$C:$C,pos!A31),"-","_")),[2]VI3!$A:$A,0)) / HLOOKUP("b",[2]VI3!$E:$E,MATCH(LOWER(SUBSTITUTE(HLOOKUP("vehicle",[1]pl!$C:$C,pos!A31),"-","_")),[2]VI3!$A:$A,0)),)</f>
        <v>0.5416095986135957</v>
      </c>
      <c r="B30" s="9">
        <f>IFERROR(HLOOKUP("w",[2]VI3!$F:$F,MATCH(LOWER(SUBSTITUTE(HLOOKUP("vehicle",[1]pl!$C:$C,pos!B31),"-","_")),[2]VI3!$A:$A,0)) / HLOOKUP("b",[2]VI3!$E:$E,MATCH(LOWER(SUBSTITUTE(HLOOKUP("vehicle",[1]pl!$C:$C,pos!B31),"-","_")),[2]VI3!$A:$A,0)),)</f>
        <v>0.4942856382084857</v>
      </c>
      <c r="C30" s="9">
        <f>IFERROR(HLOOKUP("w",[2]VI3!$F:$F,MATCH(LOWER(SUBSTITUTE(HLOOKUP("vehicle",[1]pl!$C:$C,pos!C31),"-","_")),[2]VI3!$A:$A,0)) / HLOOKUP("b",[2]VI3!$E:$E,MATCH(LOWER(SUBSTITUTE(HLOOKUP("vehicle",[1]pl!$C:$C,pos!C31),"-","_")),[2]VI3!$A:$A,0)),)</f>
        <v>0.5167070664353649</v>
      </c>
      <c r="D30" s="9">
        <f>IFERROR(HLOOKUP("w",[2]VI3!$F:$F,MATCH(LOWER(SUBSTITUTE(HLOOKUP("vehicle",[1]pl!$C:$C,pos!D31),"-","_")),[2]VI3!$A:$A,0)) / HLOOKUP("b",[2]VI3!$E:$E,MATCH(LOWER(SUBSTITUTE(HLOOKUP("vehicle",[1]pl!$C:$C,pos!D31),"-","_")),[2]VI3!$A:$A,0)),)</f>
        <v>0.49656075003704103</v>
      </c>
      <c r="E30" s="9">
        <f>IFERROR(HLOOKUP("w",[2]VI3!$F:$F,MATCH(LOWER(SUBSTITUTE(HLOOKUP("vehicle",[1]pl!$C:$C,pos!E31),"-","_")),[2]VI3!$A:$A,0)) / HLOOKUP("b",[2]VI3!$E:$E,MATCH(LOWER(SUBSTITUTE(HLOOKUP("vehicle",[1]pl!$C:$C,pos!E31),"-","_")),[2]VI3!$A:$A,0)),)</f>
        <v>0.50088246223662147</v>
      </c>
      <c r="F30" s="9">
        <f>IFERROR(HLOOKUP("w",[2]VI3!$F:$F,MATCH(LOWER(SUBSTITUTE(HLOOKUP("vehicle",[1]pl!$C:$C,pos!F31),"-","_")),[2]VI3!$A:$A,0)) / HLOOKUP("b",[2]VI3!$E:$E,MATCH(LOWER(SUBSTITUTE(HLOOKUP("vehicle",[1]pl!$C:$C,pos!F31),"-","_")),[2]VI3!$A:$A,0)),)</f>
        <v>0.50469912380169035</v>
      </c>
      <c r="G30" s="9">
        <f>IFERROR(HLOOKUP("w",[2]VI3!$F:$F,MATCH(LOWER(SUBSTITUTE(HLOOKUP("vehicle",[1]pl!$C:$C,pos!G31),"-","_")),[2]VI3!$A:$A,0)) / HLOOKUP("b",[2]VI3!$E:$E,MATCH(LOWER(SUBSTITUTE(HLOOKUP("vehicle",[1]pl!$C:$C,pos!G31),"-","_")),[2]VI3!$A:$A,0)),)</f>
        <v>0.50543574009237824</v>
      </c>
      <c r="H30" s="9">
        <f>IFERROR(HLOOKUP("w",[2]VI3!$F:$F,MATCH(LOWER(SUBSTITUTE(HLOOKUP("vehicle",[1]pl!$C:$C,pos!H31),"-","_")),[2]VI3!$A:$A,0)) / HLOOKUP("b",[2]VI3!$E:$E,MATCH(LOWER(SUBSTITUTE(HLOOKUP("vehicle",[1]pl!$C:$C,pos!H31),"-","_")),[2]VI3!$A:$A,0)),)</f>
        <v>0.49354556808771044</v>
      </c>
      <c r="I30" s="9">
        <f>IFERROR(HLOOKUP("w",[2]VI3!$F:$F,MATCH(LOWER(SUBSTITUTE(HLOOKUP("vehicle",[1]pl!$C:$C,pos!I31),"-","_")),[2]VI3!$A:$A,0)) / HLOOKUP("b",[2]VI3!$E:$E,MATCH(LOWER(SUBSTITUTE(HLOOKUP("vehicle",[1]pl!$C:$C,pos!I31),"-","_")),[2]VI3!$A:$A,0)),)</f>
        <v>0.51556233951607444</v>
      </c>
      <c r="J30" s="9">
        <f>IFERROR(HLOOKUP("w",[2]VI3!$F:$F,MATCH(LOWER(SUBSTITUTE(HLOOKUP("vehicle",[1]pl!$C:$C,pos!J31),"-","_")),[2]VI3!$A:$A,0)) / HLOOKUP("b",[2]VI3!$E:$E,MATCH(LOWER(SUBSTITUTE(HLOOKUP("vehicle",[1]pl!$C:$C,pos!J31),"-","_")),[2]VI3!$A:$A,0)),)</f>
        <v>0.49403418156862844</v>
      </c>
      <c r="K30" s="9">
        <f>IFERROR(HLOOKUP("w",[2]VI3!$F:$F,MATCH(LOWER(SUBSTITUTE(HLOOKUP("vehicle",[1]pl!$C:$C,pos!K31),"-","_")),[2]VI3!$A:$A,0)) / HLOOKUP("b",[2]VI3!$E:$E,MATCH(LOWER(SUBSTITUTE(HLOOKUP("vehicle",[1]pl!$C:$C,pos!K31),"-","_")),[2]VI3!$A:$A,0)),)</f>
        <v>0.49790317072017531</v>
      </c>
      <c r="L30" s="9">
        <f>IFERROR(HLOOKUP("w",[2]VI3!$F:$F,MATCH(LOWER(SUBSTITUTE(HLOOKUP("vehicle",[1]pl!$C:$C,pos!L31),"-","_")),[2]VI3!$A:$A,0)) / HLOOKUP("b",[2]VI3!$E:$E,MATCH(LOWER(SUBSTITUTE(HLOOKUP("vehicle",[1]pl!$C:$C,pos!L31),"-","_")),[2]VI3!$A:$A,0)),)</f>
        <v>0.4798568796637428</v>
      </c>
      <c r="M30" s="9">
        <f>IFERROR(HLOOKUP("w",[2]VI3!$F:$F,MATCH(LOWER(SUBSTITUTE(HLOOKUP("vehicle",[1]pl!$C:$C,pos!M31),"-","_")),[2]VI3!$A:$A,0)) / HLOOKUP("b",[2]VI3!$E:$E,MATCH(LOWER(SUBSTITUTE(HLOOKUP("vehicle",[1]pl!$C:$C,pos!M31),"-","_")),[2]VI3!$A:$A,0)),)</f>
        <v>0.49073633892430718</v>
      </c>
      <c r="N30" s="9">
        <f>IFERROR(HLOOKUP("w",[2]VI3!$F:$F,MATCH(LOWER(SUBSTITUTE(HLOOKUP("vehicle",[1]pl!$C:$C,pos!N31),"-","_")),[2]VI3!$A:$A,0)) / HLOOKUP("b",[2]VI3!$E:$E,MATCH(LOWER(SUBSTITUTE(HLOOKUP("vehicle",[1]pl!$C:$C,pos!N31),"-","_")),[2]VI3!$A:$A,0)),)</f>
        <v>0.49121633535204151</v>
      </c>
      <c r="O30" s="9">
        <f>IFERROR(HLOOKUP("w",[2]VI3!$F:$F,MATCH(LOWER(SUBSTITUTE(HLOOKUP("vehicle",[1]pl!$C:$C,pos!O31),"-","_")),[2]VI3!$A:$A,0)) / HLOOKUP("b",[2]VI3!$E:$E,MATCH(LOWER(SUBSTITUTE(HLOOKUP("vehicle",[1]pl!$C:$C,pos!O31),"-","_")),[2]VI3!$A:$A,0)),)</f>
        <v>0.50800558759360814</v>
      </c>
      <c r="P30" s="9"/>
      <c r="Q30" s="9">
        <f>IFERROR(HLOOKUP("w",[2]VI3!$F:$F,MATCH(LOWER(SUBSTITUTE(HLOOKUP("vehicle",[1]pl!$C:$C,pos!Q31),"-","_")),[2]VI3!$A:$A,0)) / HLOOKUP("b",[2]VI3!$E:$E,MATCH(LOWER(SUBSTITUTE(HLOOKUP("vehicle",[1]pl!$C:$C,pos!Q31),"-","_")),[2]VI3!$A:$A,0)),)</f>
        <v>0.49790317072017531</v>
      </c>
      <c r="R30" s="9">
        <f>IFERROR(HLOOKUP("w",[2]VI3!$F:$F,MATCH(LOWER(SUBSTITUTE(HLOOKUP("vehicle",[1]pl!$C:$C,pos!R31),"-","_")),[2]VI3!$A:$A,0)) / HLOOKUP("b",[2]VI3!$E:$E,MATCH(LOWER(SUBSTITUTE(HLOOKUP("vehicle",[1]pl!$C:$C,pos!R31),"-","_")),[2]VI3!$A:$A,0)),)</f>
        <v>0.4942856382084857</v>
      </c>
      <c r="S30" s="9">
        <f>IFERROR(HLOOKUP("w",[2]VI3!$F:$F,MATCH(LOWER(SUBSTITUTE(HLOOKUP("vehicle",[1]pl!$C:$C,pos!S31),"-","_")),[2]VI3!$A:$A,0)) / HLOOKUP("b",[2]VI3!$E:$E,MATCH(LOWER(SUBSTITUTE(HLOOKUP("vehicle",[1]pl!$C:$C,pos!S31),"-","_")),[2]VI3!$A:$A,0)),)</f>
        <v>0.49353948881655224</v>
      </c>
      <c r="T30" s="9">
        <f>IFERROR(HLOOKUP("w",[2]VI3!$F:$F,MATCH(LOWER(SUBSTITUTE(HLOOKUP("vehicle",[1]pl!$C:$C,pos!T31),"-","_")),[2]VI3!$A:$A,0)) / HLOOKUP("b",[2]VI3!$E:$E,MATCH(LOWER(SUBSTITUTE(HLOOKUP("vehicle",[1]pl!$C:$C,pos!T31),"-","_")),[2]VI3!$A:$A,0)),)</f>
        <v>0.50800558759360814</v>
      </c>
      <c r="U30" s="9">
        <f>IFERROR(HLOOKUP("w",[2]VI3!$F:$F,MATCH(LOWER(SUBSTITUTE(HLOOKUP("vehicle",[1]pl!$C:$C,pos!U31),"-","_")),[2]VI3!$A:$A,0)) / HLOOKUP("b",[2]VI3!$E:$E,MATCH(LOWER(SUBSTITUTE(HLOOKUP("vehicle",[1]pl!$C:$C,pos!U31),"-","_")),[2]VI3!$A:$A,0)),)</f>
        <v>0.49121633535204151</v>
      </c>
      <c r="V30" s="9">
        <f>IFERROR(HLOOKUP("w",[2]VI3!$F:$F,MATCH(LOWER(SUBSTITUTE(HLOOKUP("vehicle",[1]pl!$C:$C,pos!V31),"-","_")),[2]VI3!$A:$A,0)) / HLOOKUP("b",[2]VI3!$E:$E,MATCH(LOWER(SUBSTITUTE(HLOOKUP("vehicle",[1]pl!$C:$C,pos!V31),"-","_")),[2]VI3!$A:$A,0)),)</f>
        <v>0.49656075003704103</v>
      </c>
      <c r="W30" s="9">
        <f>IFERROR(HLOOKUP("w",[2]VI3!$F:$F,MATCH(LOWER(SUBSTITUTE(HLOOKUP("vehicle",[1]pl!$C:$C,pos!W31),"-","_")),[2]VI3!$A:$A,0)) / HLOOKUP("b",[2]VI3!$E:$E,MATCH(LOWER(SUBSTITUTE(HLOOKUP("vehicle",[1]pl!$C:$C,pos!W31),"-","_")),[2]VI3!$A:$A,0)),)</f>
        <v>0.4798568796637428</v>
      </c>
      <c r="X30" s="9">
        <f>IFERROR(HLOOKUP("w",[2]VI3!$F:$F,MATCH(LOWER(SUBSTITUTE(HLOOKUP("vehicle",[1]pl!$C:$C,pos!X31),"-","_")),[2]VI3!$A:$A,0)) / HLOOKUP("b",[2]VI3!$E:$E,MATCH(LOWER(SUBSTITUTE(HLOOKUP("vehicle",[1]pl!$C:$C,pos!X31),"-","_")),[2]VI3!$A:$A,0)),)</f>
        <v>0.50519004484729535</v>
      </c>
      <c r="Y30" s="9">
        <f>IFERROR(HLOOKUP("w",[2]VI3!$F:$F,MATCH(LOWER(SUBSTITUTE(HLOOKUP("vehicle",[1]pl!$C:$C,pos!Y31),"-","_")),[2]VI3!$A:$A,0)) / HLOOKUP("b",[2]VI3!$E:$E,MATCH(LOWER(SUBSTITUTE(HLOOKUP("vehicle",[1]pl!$C:$C,pos!Y31),"-","_")),[2]VI3!$A:$A,0)),)</f>
        <v>0.49073633892430718</v>
      </c>
      <c r="Z30" s="9">
        <f>IFERROR(HLOOKUP("w",[2]VI3!$F:$F,MATCH(LOWER(SUBSTITUTE(HLOOKUP("vehicle",[1]pl!$C:$C,pos!Z31),"-","_")),[2]VI3!$A:$A,0)) / HLOOKUP("b",[2]VI3!$E:$E,MATCH(LOWER(SUBSTITUTE(HLOOKUP("vehicle",[1]pl!$C:$C,pos!Z31),"-","_")),[2]VI3!$A:$A,0)),)</f>
        <v>0.5128534011587198</v>
      </c>
      <c r="AA30" s="9">
        <f>IFERROR(HLOOKUP("w",[2]VI3!$F:$F,MATCH(LOWER(SUBSTITUTE(HLOOKUP("vehicle",[1]pl!$C:$C,pos!AA31),"-","_")),[2]VI3!$A:$A,0)) / HLOOKUP("b",[2]VI3!$E:$E,MATCH(LOWER(SUBSTITUTE(HLOOKUP("vehicle",[1]pl!$C:$C,pos!AA31),"-","_")),[2]VI3!$A:$A,0)),)</f>
        <v>0.5201559249984008</v>
      </c>
      <c r="AB30" s="9">
        <f>IFERROR(HLOOKUP("w",[2]VI3!$F:$F,MATCH(LOWER(SUBSTITUTE(HLOOKUP("vehicle",[1]pl!$C:$C,pos!AB31),"-","_")),[2]VI3!$A:$A,0)) / HLOOKUP("b",[2]VI3!$E:$E,MATCH(LOWER(SUBSTITUTE(HLOOKUP("vehicle",[1]pl!$C:$C,pos!AB31),"-","_")),[2]VI3!$A:$A,0)),)</f>
        <v>0.49184437175569046</v>
      </c>
      <c r="AC30" s="9">
        <f>IFERROR(HLOOKUP("w",[2]VI3!$F:$F,MATCH(LOWER(SUBSTITUTE(HLOOKUP("vehicle",[1]pl!$C:$C,pos!AC31),"-","_")),[2]VI3!$A:$A,0)) / HLOOKUP("b",[2]VI3!$E:$E,MATCH(LOWER(SUBSTITUTE(HLOOKUP("vehicle",[1]pl!$C:$C,pos!AC31),"-","_")),[2]VI3!$A:$A,0)),)</f>
        <v>0.49073633892430718</v>
      </c>
      <c r="AD30" s="9">
        <f>IFERROR(HLOOKUP("w",[2]VI3!$F:$F,MATCH(LOWER(SUBSTITUTE(HLOOKUP("vehicle",[1]pl!$C:$C,pos!AD31),"-","_")),[2]VI3!$A:$A,0)) / HLOOKUP("b",[2]VI3!$E:$E,MATCH(LOWER(SUBSTITUTE(HLOOKUP("vehicle",[1]pl!$C:$C,pos!AD31),"-","_")),[2]VI3!$A:$A,0)),)</f>
        <v>0.48973884418443897</v>
      </c>
      <c r="AE30" s="9">
        <f>IFERROR(HLOOKUP("w",[2]VI3!$F:$F,MATCH(LOWER(SUBSTITUTE(HLOOKUP("vehicle",[1]pl!$C:$C,pos!AE31),"-","_")),[2]VI3!$A:$A,0)) / HLOOKUP("b",[2]VI3!$E:$E,MATCH(LOWER(SUBSTITUTE(HLOOKUP("vehicle",[1]pl!$C:$C,pos!AE31),"-","_")),[2]VI3!$A:$A,0)),)</f>
        <v>0.47688409089273792</v>
      </c>
    </row>
    <row r="31" spans="1:31" x14ac:dyDescent="0.25">
      <c r="A31" s="9">
        <f>IFERROR(HLOOKUP("w",[2]VI3!$F:$F,MATCH(LOWER(SUBSTITUTE(HLOOKUP("vehicle",[1]pl!$C:$C,pos!A32),"-","_")),[2]VI3!$A:$A,0)) / HLOOKUP("b",[2]VI3!$E:$E,MATCH(LOWER(SUBSTITUTE(HLOOKUP("vehicle",[1]pl!$C:$C,pos!A32),"-","_")),[2]VI3!$A:$A,0)),)</f>
        <v>0.5167070664353649</v>
      </c>
      <c r="B31" s="9">
        <f>IFERROR(HLOOKUP("w",[2]VI3!$F:$F,MATCH(LOWER(SUBSTITUTE(HLOOKUP("vehicle",[1]pl!$C:$C,pos!B32),"-","_")),[2]VI3!$A:$A,0)) / HLOOKUP("b",[2]VI3!$E:$E,MATCH(LOWER(SUBSTITUTE(HLOOKUP("vehicle",[1]pl!$C:$C,pos!B32),"-","_")),[2]VI3!$A:$A,0)),)</f>
        <v>0.48903800169252648</v>
      </c>
      <c r="C31" s="9">
        <f>IFERROR(HLOOKUP("w",[2]VI3!$F:$F,MATCH(LOWER(SUBSTITUTE(HLOOKUP("vehicle",[1]pl!$C:$C,pos!C32),"-","_")),[2]VI3!$A:$A,0)) / HLOOKUP("b",[2]VI3!$E:$E,MATCH(LOWER(SUBSTITUTE(HLOOKUP("vehicle",[1]pl!$C:$C,pos!C32),"-","_")),[2]VI3!$A:$A,0)),)</f>
        <v>0.49644161573350687</v>
      </c>
      <c r="D31" s="9">
        <f>IFERROR(HLOOKUP("w",[2]VI3!$F:$F,MATCH(LOWER(SUBSTITUTE(HLOOKUP("vehicle",[1]pl!$C:$C,pos!D32),"-","_")),[2]VI3!$A:$A,0)) / HLOOKUP("b",[2]VI3!$E:$E,MATCH(LOWER(SUBSTITUTE(HLOOKUP("vehicle",[1]pl!$C:$C,pos!D32),"-","_")),[2]VI3!$A:$A,0)),)</f>
        <v>0.49121633535204151</v>
      </c>
      <c r="E31" s="9">
        <f>IFERROR(HLOOKUP("w",[2]VI3!$F:$F,MATCH(LOWER(SUBSTITUTE(HLOOKUP("vehicle",[1]pl!$C:$C,pos!E32),"-","_")),[2]VI3!$A:$A,0)) / HLOOKUP("b",[2]VI3!$E:$E,MATCH(LOWER(SUBSTITUTE(HLOOKUP("vehicle",[1]pl!$C:$C,pos!E32),"-","_")),[2]VI3!$A:$A,0)),)</f>
        <v>0.4774421165998578</v>
      </c>
      <c r="F31" s="9">
        <f>IFERROR(HLOOKUP("w",[2]VI3!$F:$F,MATCH(LOWER(SUBSTITUTE(HLOOKUP("vehicle",[1]pl!$C:$C,pos!F32),"-","_")),[2]VI3!$A:$A,0)) / HLOOKUP("b",[2]VI3!$E:$E,MATCH(LOWER(SUBSTITUTE(HLOOKUP("vehicle",[1]pl!$C:$C,pos!F32),"-","_")),[2]VI3!$A:$A,0)),)</f>
        <v>0.48302372484626521</v>
      </c>
      <c r="G31" s="9">
        <f>IFERROR(HLOOKUP("w",[2]VI3!$F:$F,MATCH(LOWER(SUBSTITUTE(HLOOKUP("vehicle",[1]pl!$C:$C,pos!G32),"-","_")),[2]VI3!$A:$A,0)) / HLOOKUP("b",[2]VI3!$E:$E,MATCH(LOWER(SUBSTITUTE(HLOOKUP("vehicle",[1]pl!$C:$C,pos!G32),"-","_")),[2]VI3!$A:$A,0)),)</f>
        <v>0.48059446497890895</v>
      </c>
      <c r="H31" s="9">
        <f>IFERROR(HLOOKUP("w",[2]VI3!$F:$F,MATCH(LOWER(SUBSTITUTE(HLOOKUP("vehicle",[1]pl!$C:$C,pos!H32),"-","_")),[2]VI3!$A:$A,0)) / HLOOKUP("b",[2]VI3!$E:$E,MATCH(LOWER(SUBSTITUTE(HLOOKUP("vehicle",[1]pl!$C:$C,pos!H32),"-","_")),[2]VI3!$A:$A,0)),)</f>
        <v>0.48060682635016627</v>
      </c>
      <c r="I31" s="9">
        <f>IFERROR(HLOOKUP("w",[2]VI3!$F:$F,MATCH(LOWER(SUBSTITUTE(HLOOKUP("vehicle",[1]pl!$C:$C,pos!I32),"-","_")),[2]VI3!$A:$A,0)) / HLOOKUP("b",[2]VI3!$E:$E,MATCH(LOWER(SUBSTITUTE(HLOOKUP("vehicle",[1]pl!$C:$C,pos!I32),"-","_")),[2]VI3!$A:$A,0)),)</f>
        <v>0.48929289036489898</v>
      </c>
      <c r="J31" s="9">
        <f>IFERROR(HLOOKUP("w",[2]VI3!$F:$F,MATCH(LOWER(SUBSTITUTE(HLOOKUP("vehicle",[1]pl!$C:$C,pos!J32),"-","_")),[2]VI3!$A:$A,0)) / HLOOKUP("b",[2]VI3!$E:$E,MATCH(LOWER(SUBSTITUTE(HLOOKUP("vehicle",[1]pl!$C:$C,pos!J32),"-","_")),[2]VI3!$A:$A,0)),)</f>
        <v>0.48229085256423937</v>
      </c>
      <c r="K31" s="9">
        <f>IFERROR(HLOOKUP("w",[2]VI3!$F:$F,MATCH(LOWER(SUBSTITUTE(HLOOKUP("vehicle",[1]pl!$C:$C,pos!K32),"-","_")),[2]VI3!$A:$A,0)) / HLOOKUP("b",[2]VI3!$E:$E,MATCH(LOWER(SUBSTITUTE(HLOOKUP("vehicle",[1]pl!$C:$C,pos!K32),"-","_")),[2]VI3!$A:$A,0)),)</f>
        <v>0.48529279371019796</v>
      </c>
      <c r="L31" s="9">
        <f>IFERROR(HLOOKUP("w",[2]VI3!$F:$F,MATCH(LOWER(SUBSTITUTE(HLOOKUP("vehicle",[1]pl!$C:$C,pos!L32),"-","_")),[2]VI3!$A:$A,0)) / HLOOKUP("b",[2]VI3!$E:$E,MATCH(LOWER(SUBSTITUTE(HLOOKUP("vehicle",[1]pl!$C:$C,pos!L32),"-","_")),[2]VI3!$A:$A,0)),)</f>
        <v>0.48529279371019796</v>
      </c>
      <c r="M31" s="9">
        <f>IFERROR(HLOOKUP("w",[2]VI3!$F:$F,MATCH(LOWER(SUBSTITUTE(HLOOKUP("vehicle",[1]pl!$C:$C,pos!M32),"-","_")),[2]VI3!$A:$A,0)) / HLOOKUP("b",[2]VI3!$E:$E,MATCH(LOWER(SUBSTITUTE(HLOOKUP("vehicle",[1]pl!$C:$C,pos!M32),"-","_")),[2]VI3!$A:$A,0)),)</f>
        <v>0.51058205871977036</v>
      </c>
      <c r="N31" s="9">
        <f>IFERROR(HLOOKUP("w",[2]VI3!$F:$F,MATCH(LOWER(SUBSTITUTE(HLOOKUP("vehicle",[1]pl!$C:$C,pos!N32),"-","_")),[2]VI3!$A:$A,0)) / HLOOKUP("b",[2]VI3!$E:$E,MATCH(LOWER(SUBSTITUTE(HLOOKUP("vehicle",[1]pl!$C:$C,pos!N32),"-","_")),[2]VI3!$A:$A,0)),)</f>
        <v>0.4906254247604952</v>
      </c>
      <c r="O31" s="9">
        <f>IFERROR(HLOOKUP("w",[2]VI3!$F:$F,MATCH(LOWER(SUBSTITUTE(HLOOKUP("vehicle",[1]pl!$C:$C,pos!O32),"-","_")),[2]VI3!$A:$A,0)) / HLOOKUP("b",[2]VI3!$E:$E,MATCH(LOWER(SUBSTITUTE(HLOOKUP("vehicle",[1]pl!$C:$C,pos!O32),"-","_")),[2]VI3!$A:$A,0)),)</f>
        <v>0.51058205871977036</v>
      </c>
      <c r="P31" s="9"/>
      <c r="Q31" s="9">
        <f>IFERROR(HLOOKUP("w",[2]VI3!$F:$F,MATCH(LOWER(SUBSTITUTE(HLOOKUP("vehicle",[1]pl!$C:$C,pos!Q32),"-","_")),[2]VI3!$A:$A,0)) / HLOOKUP("b",[2]VI3!$E:$E,MATCH(LOWER(SUBSTITUTE(HLOOKUP("vehicle",[1]pl!$C:$C,pos!Q32),"-","_")),[2]VI3!$A:$A,0)),)</f>
        <v>0.49731584407020024</v>
      </c>
      <c r="R31" s="9">
        <f>IFERROR(HLOOKUP("w",[2]VI3!$F:$F,MATCH(LOWER(SUBSTITUTE(HLOOKUP("vehicle",[1]pl!$C:$C,pos!R32),"-","_")),[2]VI3!$A:$A,0)) / HLOOKUP("b",[2]VI3!$E:$E,MATCH(LOWER(SUBSTITUTE(HLOOKUP("vehicle",[1]pl!$C:$C,pos!R32),"-","_")),[2]VI3!$A:$A,0)),)</f>
        <v>0.49353948881655224</v>
      </c>
      <c r="S31" s="9">
        <f>IFERROR(HLOOKUP("w",[2]VI3!$F:$F,MATCH(LOWER(SUBSTITUTE(HLOOKUP("vehicle",[1]pl!$C:$C,pos!S32),"-","_")),[2]VI3!$A:$A,0)) / HLOOKUP("b",[2]VI3!$E:$E,MATCH(LOWER(SUBSTITUTE(HLOOKUP("vehicle",[1]pl!$C:$C,pos!S32),"-","_")),[2]VI3!$A:$A,0)),)</f>
        <v>0.48743951028550042</v>
      </c>
      <c r="T31" s="9">
        <f>IFERROR(HLOOKUP("w",[2]VI3!$F:$F,MATCH(LOWER(SUBSTITUTE(HLOOKUP("vehicle",[1]pl!$C:$C,pos!T32),"-","_")),[2]VI3!$A:$A,0)) / HLOOKUP("b",[2]VI3!$E:$E,MATCH(LOWER(SUBSTITUTE(HLOOKUP("vehicle",[1]pl!$C:$C,pos!T32),"-","_")),[2]VI3!$A:$A,0)),)</f>
        <v>0.4871220384936148</v>
      </c>
      <c r="U31" s="9">
        <f>IFERROR(HLOOKUP("w",[2]VI3!$F:$F,MATCH(LOWER(SUBSTITUTE(HLOOKUP("vehicle",[1]pl!$C:$C,pos!U32),"-","_")),[2]VI3!$A:$A,0)) / HLOOKUP("b",[2]VI3!$E:$E,MATCH(LOWER(SUBSTITUTE(HLOOKUP("vehicle",[1]pl!$C:$C,pos!U32),"-","_")),[2]VI3!$A:$A,0)),)</f>
        <v>0.48370391063961288</v>
      </c>
      <c r="V31" s="9">
        <f>IFERROR(HLOOKUP("w",[2]VI3!$F:$F,MATCH(LOWER(SUBSTITUTE(HLOOKUP("vehicle",[1]pl!$C:$C,pos!V32),"-","_")),[2]VI3!$A:$A,0)) / HLOOKUP("b",[2]VI3!$E:$E,MATCH(LOWER(SUBSTITUTE(HLOOKUP("vehicle",[1]pl!$C:$C,pos!V32),"-","_")),[2]VI3!$A:$A,0)),)</f>
        <v>0.48529279371019796</v>
      </c>
      <c r="W31" s="9">
        <f>IFERROR(HLOOKUP("w",[2]VI3!$F:$F,MATCH(LOWER(SUBSTITUTE(HLOOKUP("vehicle",[1]pl!$C:$C,pos!W32),"-","_")),[2]VI3!$A:$A,0)) / HLOOKUP("b",[2]VI3!$E:$E,MATCH(LOWER(SUBSTITUTE(HLOOKUP("vehicle",[1]pl!$C:$C,pos!W32),"-","_")),[2]VI3!$A:$A,0)),)</f>
        <v>0.51058205871977036</v>
      </c>
      <c r="X31" s="9">
        <f>IFERROR(HLOOKUP("w",[2]VI3!$F:$F,MATCH(LOWER(SUBSTITUTE(HLOOKUP("vehicle",[1]pl!$C:$C,pos!X32),"-","_")),[2]VI3!$A:$A,0)) / HLOOKUP("b",[2]VI3!$E:$E,MATCH(LOWER(SUBSTITUTE(HLOOKUP("vehicle",[1]pl!$C:$C,pos!X32),"-","_")),[2]VI3!$A:$A,0)),)</f>
        <v>0.5167070664353649</v>
      </c>
      <c r="Y31" s="9">
        <f>IFERROR(HLOOKUP("w",[2]VI3!$F:$F,MATCH(LOWER(SUBSTITUTE(HLOOKUP("vehicle",[1]pl!$C:$C,pos!Y32),"-","_")),[2]VI3!$A:$A,0)) / HLOOKUP("b",[2]VI3!$E:$E,MATCH(LOWER(SUBSTITUTE(HLOOKUP("vehicle",[1]pl!$C:$C,pos!Y32),"-","_")),[2]VI3!$A:$A,0)),)</f>
        <v>0.47250740367890792</v>
      </c>
      <c r="Z31" s="9">
        <f>IFERROR(HLOOKUP("w",[2]VI3!$F:$F,MATCH(LOWER(SUBSTITUTE(HLOOKUP("vehicle",[1]pl!$C:$C,pos!Z32),"-","_")),[2]VI3!$A:$A,0)) / HLOOKUP("b",[2]VI3!$E:$E,MATCH(LOWER(SUBSTITUTE(HLOOKUP("vehicle",[1]pl!$C:$C,pos!Z32),"-","_")),[2]VI3!$A:$A,0)),)</f>
        <v>0.48529279371019796</v>
      </c>
      <c r="AA31" s="9">
        <f>IFERROR(HLOOKUP("w",[2]VI3!$F:$F,MATCH(LOWER(SUBSTITUTE(HLOOKUP("vehicle",[1]pl!$C:$C,pos!AA32),"-","_")),[2]VI3!$A:$A,0)) / HLOOKUP("b",[2]VI3!$E:$E,MATCH(LOWER(SUBSTITUTE(HLOOKUP("vehicle",[1]pl!$C:$C,pos!AA32),"-","_")),[2]VI3!$A:$A,0)),)</f>
        <v>0.49790317072017531</v>
      </c>
      <c r="AB31" s="9">
        <f>IFERROR(HLOOKUP("w",[2]VI3!$F:$F,MATCH(LOWER(SUBSTITUTE(HLOOKUP("vehicle",[1]pl!$C:$C,pos!AB32),"-","_")),[2]VI3!$A:$A,0)) / HLOOKUP("b",[2]VI3!$E:$E,MATCH(LOWER(SUBSTITUTE(HLOOKUP("vehicle",[1]pl!$C:$C,pos!AB32),"-","_")),[2]VI3!$A:$A,0)),)</f>
        <v>0.49656075003704103</v>
      </c>
      <c r="AC31" s="9">
        <f>IFERROR(HLOOKUP("w",[2]VI3!$F:$F,MATCH(LOWER(SUBSTITUTE(HLOOKUP("vehicle",[1]pl!$C:$C,pos!AC32),"-","_")),[2]VI3!$A:$A,0)) / HLOOKUP("b",[2]VI3!$E:$E,MATCH(LOWER(SUBSTITUTE(HLOOKUP("vehicle",[1]pl!$C:$C,pos!AC32),"-","_")),[2]VI3!$A:$A,0)),)</f>
        <v>0.4798568796637428</v>
      </c>
      <c r="AD31" s="9">
        <f>IFERROR(HLOOKUP("w",[2]VI3!$F:$F,MATCH(LOWER(SUBSTITUTE(HLOOKUP("vehicle",[1]pl!$C:$C,pos!AD32),"-","_")),[2]VI3!$A:$A,0)) / HLOOKUP("b",[2]VI3!$E:$E,MATCH(LOWER(SUBSTITUTE(HLOOKUP("vehicle",[1]pl!$C:$C,pos!AD32),"-","_")),[2]VI3!$A:$A,0)),)</f>
        <v>0.49429409904405375</v>
      </c>
      <c r="AE31" s="9">
        <f>IFERROR(HLOOKUP("w",[2]VI3!$F:$F,MATCH(LOWER(SUBSTITUTE(HLOOKUP("vehicle",[1]pl!$C:$C,pos!AE32),"-","_")),[2]VI3!$A:$A,0)) / HLOOKUP("b",[2]VI3!$E:$E,MATCH(LOWER(SUBSTITUTE(HLOOKUP("vehicle",[1]pl!$C:$C,pos!AE32),"-","_")),[2]VI3!$A:$A,0)),)</f>
        <v>0.51058205871977036</v>
      </c>
    </row>
    <row r="32" spans="1:31" x14ac:dyDescent="0.25">
      <c r="A32" s="9">
        <f>IFERROR(HLOOKUP("w",[2]VI3!$F:$F,MATCH(LOWER(SUBSTITUTE(HLOOKUP("vehicle",[1]pl!$C:$C,pos!A33),"-","_")),[2]VI3!$A:$A,0)) / HLOOKUP("b",[2]VI3!$E:$E,MATCH(LOWER(SUBSTITUTE(HLOOKUP("vehicle",[1]pl!$C:$C,pos!A33),"-","_")),[2]VI3!$A:$A,0)),)</f>
        <v>0.48302372484626521</v>
      </c>
      <c r="B32" s="9">
        <f>IFERROR(HLOOKUP("w",[2]VI3!$F:$F,MATCH(LOWER(SUBSTITUTE(HLOOKUP("vehicle",[1]pl!$C:$C,pos!B33),"-","_")),[2]VI3!$A:$A,0)) / HLOOKUP("b",[2]VI3!$E:$E,MATCH(LOWER(SUBSTITUTE(HLOOKUP("vehicle",[1]pl!$C:$C,pos!B33),"-","_")),[2]VI3!$A:$A,0)),)</f>
        <v>0.49629572119298943</v>
      </c>
      <c r="C32" s="9">
        <f>IFERROR(HLOOKUP("w",[2]VI3!$F:$F,MATCH(LOWER(SUBSTITUTE(HLOOKUP("vehicle",[1]pl!$C:$C,pos!C33),"-","_")),[2]VI3!$A:$A,0)) / HLOOKUP("b",[2]VI3!$E:$E,MATCH(LOWER(SUBSTITUTE(HLOOKUP("vehicle",[1]pl!$C:$C,pos!C33),"-","_")),[2]VI3!$A:$A,0)),)</f>
        <v>0.49121633535204151</v>
      </c>
      <c r="D32" s="9">
        <f>IFERROR(HLOOKUP("w",[2]VI3!$F:$F,MATCH(LOWER(SUBSTITUTE(HLOOKUP("vehicle",[1]pl!$C:$C,pos!D33),"-","_")),[2]VI3!$A:$A,0)) / HLOOKUP("b",[2]VI3!$E:$E,MATCH(LOWER(SUBSTITUTE(HLOOKUP("vehicle",[1]pl!$C:$C,pos!D33),"-","_")),[2]VI3!$A:$A,0)),)</f>
        <v>0.48529279371019796</v>
      </c>
      <c r="E32" s="9">
        <f>IFERROR(HLOOKUP("w",[2]VI3!$F:$F,MATCH(LOWER(SUBSTITUTE(HLOOKUP("vehicle",[1]pl!$C:$C,pos!E33),"-","_")),[2]VI3!$A:$A,0)) / HLOOKUP("b",[2]VI3!$E:$E,MATCH(LOWER(SUBSTITUTE(HLOOKUP("vehicle",[1]pl!$C:$C,pos!E33),"-","_")),[2]VI3!$A:$A,0)),)</f>
        <v>0.4774421165998578</v>
      </c>
      <c r="F32" s="9">
        <f>IFERROR(HLOOKUP("w",[2]VI3!$F:$F,MATCH(LOWER(SUBSTITUTE(HLOOKUP("vehicle",[1]pl!$C:$C,pos!F33),"-","_")),[2]VI3!$A:$A,0)) / HLOOKUP("b",[2]VI3!$E:$E,MATCH(LOWER(SUBSTITUTE(HLOOKUP("vehicle",[1]pl!$C:$C,pos!F33),"-","_")),[2]VI3!$A:$A,0)),)</f>
        <v>0.49353948881655224</v>
      </c>
      <c r="G32" s="9">
        <f>IFERROR(HLOOKUP("w",[2]VI3!$F:$F,MATCH(LOWER(SUBSTITUTE(HLOOKUP("vehicle",[1]pl!$C:$C,pos!G33),"-","_")),[2]VI3!$A:$A,0)) / HLOOKUP("b",[2]VI3!$E:$E,MATCH(LOWER(SUBSTITUTE(HLOOKUP("vehicle",[1]pl!$C:$C,pos!G33),"-","_")),[2]VI3!$A:$A,0)),)</f>
        <v>0.47498983991713639</v>
      </c>
      <c r="H32" s="9">
        <f>IFERROR(HLOOKUP("w",[2]VI3!$F:$F,MATCH(LOWER(SUBSTITUTE(HLOOKUP("vehicle",[1]pl!$C:$C,pos!H33),"-","_")),[2]VI3!$A:$A,0)) / HLOOKUP("b",[2]VI3!$E:$E,MATCH(LOWER(SUBSTITUTE(HLOOKUP("vehicle",[1]pl!$C:$C,pos!H33),"-","_")),[2]VI3!$A:$A,0)),)</f>
        <v>0.48673601932138499</v>
      </c>
      <c r="I32" s="9">
        <f>IFERROR(HLOOKUP("w",[2]VI3!$F:$F,MATCH(LOWER(SUBSTITUTE(HLOOKUP("vehicle",[1]pl!$C:$C,pos!I33),"-","_")),[2]VI3!$A:$A,0)) / HLOOKUP("b",[2]VI3!$E:$E,MATCH(LOWER(SUBSTITUTE(HLOOKUP("vehicle",[1]pl!$C:$C,pos!I33),"-","_")),[2]VI3!$A:$A,0)),)</f>
        <v>0.49121633535204151</v>
      </c>
      <c r="J32" s="9">
        <f>IFERROR(HLOOKUP("w",[2]VI3!$F:$F,MATCH(LOWER(SUBSTITUTE(HLOOKUP("vehicle",[1]pl!$C:$C,pos!J33),"-","_")),[2]VI3!$A:$A,0)) / HLOOKUP("b",[2]VI3!$E:$E,MATCH(LOWER(SUBSTITUTE(HLOOKUP("vehicle",[1]pl!$C:$C,pos!J33),"-","_")),[2]VI3!$A:$A,0)),)</f>
        <v>0.49644161573350687</v>
      </c>
      <c r="K32" s="9">
        <f>IFERROR(HLOOKUP("w",[2]VI3!$F:$F,MATCH(LOWER(SUBSTITUTE(HLOOKUP("vehicle",[1]pl!$C:$C,pos!K33),"-","_")),[2]VI3!$A:$A,0)) / HLOOKUP("b",[2]VI3!$E:$E,MATCH(LOWER(SUBSTITUTE(HLOOKUP("vehicle",[1]pl!$C:$C,pos!K33),"-","_")),[2]VI3!$A:$A,0)),)</f>
        <v>0.5264578540103122</v>
      </c>
      <c r="L32" s="9">
        <f>IFERROR(HLOOKUP("w",[2]VI3!$F:$F,MATCH(LOWER(SUBSTITUTE(HLOOKUP("vehicle",[1]pl!$C:$C,pos!L33),"-","_")),[2]VI3!$A:$A,0)) / HLOOKUP("b",[2]VI3!$E:$E,MATCH(LOWER(SUBSTITUTE(HLOOKUP("vehicle",[1]pl!$C:$C,pos!L33),"-","_")),[2]VI3!$A:$A,0)),)</f>
        <v>0.5128534011587198</v>
      </c>
      <c r="M32" s="9">
        <f>IFERROR(HLOOKUP("w",[2]VI3!$F:$F,MATCH(LOWER(SUBSTITUTE(HLOOKUP("vehicle",[1]pl!$C:$C,pos!M33),"-","_")),[2]VI3!$A:$A,0)) / HLOOKUP("b",[2]VI3!$E:$E,MATCH(LOWER(SUBSTITUTE(HLOOKUP("vehicle",[1]pl!$C:$C,pos!M33),"-","_")),[2]VI3!$A:$A,0)),)</f>
        <v>0.51058205871977036</v>
      </c>
      <c r="N32" s="9">
        <f>IFERROR(HLOOKUP("w",[2]VI3!$F:$F,MATCH(LOWER(SUBSTITUTE(HLOOKUP("vehicle",[1]pl!$C:$C,pos!N33),"-","_")),[2]VI3!$A:$A,0)) / HLOOKUP("b",[2]VI3!$E:$E,MATCH(LOWER(SUBSTITUTE(HLOOKUP("vehicle",[1]pl!$C:$C,pos!N33),"-","_")),[2]VI3!$A:$A,0)),)</f>
        <v>0.49073633892430718</v>
      </c>
      <c r="O32" s="9">
        <f>IFERROR(HLOOKUP("w",[2]VI3!$F:$F,MATCH(LOWER(SUBSTITUTE(HLOOKUP("vehicle",[1]pl!$C:$C,pos!O33),"-","_")),[2]VI3!$A:$A,0)) / HLOOKUP("b",[2]VI3!$E:$E,MATCH(LOWER(SUBSTITUTE(HLOOKUP("vehicle",[1]pl!$C:$C,pos!O33),"-","_")),[2]VI3!$A:$A,0)),)</f>
        <v>0.47184074699337131</v>
      </c>
      <c r="P32" s="9"/>
      <c r="Q32" s="9">
        <f>IFERROR(HLOOKUP("w",[2]VI3!$F:$F,MATCH(LOWER(SUBSTITUTE(HLOOKUP("vehicle",[1]pl!$C:$C,pos!Q33),"-","_")),[2]VI3!$A:$A,0)) / HLOOKUP("b",[2]VI3!$E:$E,MATCH(LOWER(SUBSTITUTE(HLOOKUP("vehicle",[1]pl!$C:$C,pos!Q33),"-","_")),[2]VI3!$A:$A,0)),)</f>
        <v>0.48302372484626521</v>
      </c>
      <c r="R32" s="9">
        <f>IFERROR(HLOOKUP("w",[2]VI3!$F:$F,MATCH(LOWER(SUBSTITUTE(HLOOKUP("vehicle",[1]pl!$C:$C,pos!R33),"-","_")),[2]VI3!$A:$A,0)) / HLOOKUP("b",[2]VI3!$E:$E,MATCH(LOWER(SUBSTITUTE(HLOOKUP("vehicle",[1]pl!$C:$C,pos!R33),"-","_")),[2]VI3!$A:$A,0)),)</f>
        <v>0.5264578540103122</v>
      </c>
      <c r="S32" s="9">
        <f>IFERROR(HLOOKUP("w",[2]VI3!$F:$F,MATCH(LOWER(SUBSTITUTE(HLOOKUP("vehicle",[1]pl!$C:$C,pos!S33),"-","_")),[2]VI3!$A:$A,0)) / HLOOKUP("b",[2]VI3!$E:$E,MATCH(LOWER(SUBSTITUTE(HLOOKUP("vehicle",[1]pl!$C:$C,pos!S33),"-","_")),[2]VI3!$A:$A,0)),)</f>
        <v>0.49073633892430718</v>
      </c>
      <c r="T32" s="9">
        <f>IFERROR(HLOOKUP("w",[2]VI3!$F:$F,MATCH(LOWER(SUBSTITUTE(HLOOKUP("vehicle",[1]pl!$C:$C,pos!T33),"-","_")),[2]VI3!$A:$A,0)) / HLOOKUP("b",[2]VI3!$E:$E,MATCH(LOWER(SUBSTITUTE(HLOOKUP("vehicle",[1]pl!$C:$C,pos!T33),"-","_")),[2]VI3!$A:$A,0)),)</f>
        <v>0.47904513929470205</v>
      </c>
      <c r="U32" s="9">
        <f>IFERROR(HLOOKUP("w",[2]VI3!$F:$F,MATCH(LOWER(SUBSTITUTE(HLOOKUP("vehicle",[1]pl!$C:$C,pos!U33),"-","_")),[2]VI3!$A:$A,0)) / HLOOKUP("b",[2]VI3!$E:$E,MATCH(LOWER(SUBSTITUTE(HLOOKUP("vehicle",[1]pl!$C:$C,pos!U33),"-","_")),[2]VI3!$A:$A,0)),)</f>
        <v>0.50998298986255219</v>
      </c>
      <c r="V32" s="9">
        <f>IFERROR(HLOOKUP("w",[2]VI3!$F:$F,MATCH(LOWER(SUBSTITUTE(HLOOKUP("vehicle",[1]pl!$C:$C,pos!V33),"-","_")),[2]VI3!$A:$A,0)) / HLOOKUP("b",[2]VI3!$E:$E,MATCH(LOWER(SUBSTITUTE(HLOOKUP("vehicle",[1]pl!$C:$C,pos!V33),"-","_")),[2]VI3!$A:$A,0)),)</f>
        <v>0.5167070664353649</v>
      </c>
      <c r="W32" s="9">
        <f>IFERROR(HLOOKUP("w",[2]VI3!$F:$F,MATCH(LOWER(SUBSTITUTE(HLOOKUP("vehicle",[1]pl!$C:$C,pos!W33),"-","_")),[2]VI3!$A:$A,0)) / HLOOKUP("b",[2]VI3!$E:$E,MATCH(LOWER(SUBSTITUTE(HLOOKUP("vehicle",[1]pl!$C:$C,pos!W33),"-","_")),[2]VI3!$A:$A,0)),)</f>
        <v>0.51556233951607444</v>
      </c>
      <c r="X32" s="9">
        <f>IFERROR(HLOOKUP("w",[2]VI3!$F:$F,MATCH(LOWER(SUBSTITUTE(HLOOKUP("vehicle",[1]pl!$C:$C,pos!X33),"-","_")),[2]VI3!$A:$A,0)) / HLOOKUP("b",[2]VI3!$E:$E,MATCH(LOWER(SUBSTITUTE(HLOOKUP("vehicle",[1]pl!$C:$C,pos!X33),"-","_")),[2]VI3!$A:$A,0)),)</f>
        <v>0.48370391063961288</v>
      </c>
      <c r="Y32" s="9">
        <f>IFERROR(HLOOKUP("w",[2]VI3!$F:$F,MATCH(LOWER(SUBSTITUTE(HLOOKUP("vehicle",[1]pl!$C:$C,pos!Y33),"-","_")),[2]VI3!$A:$A,0)) / HLOOKUP("b",[2]VI3!$E:$E,MATCH(LOWER(SUBSTITUTE(HLOOKUP("vehicle",[1]pl!$C:$C,pos!Y33),"-","_")),[2]VI3!$A:$A,0)),)</f>
        <v>0.49121633535204151</v>
      </c>
      <c r="Z32" s="9">
        <f>IFERROR(HLOOKUP("w",[2]VI3!$F:$F,MATCH(LOWER(SUBSTITUTE(HLOOKUP("vehicle",[1]pl!$C:$C,pos!Z33),"-","_")),[2]VI3!$A:$A,0)) / HLOOKUP("b",[2]VI3!$E:$E,MATCH(LOWER(SUBSTITUTE(HLOOKUP("vehicle",[1]pl!$C:$C,pos!Z33),"-","_")),[2]VI3!$A:$A,0)),)</f>
        <v>0.4906254247604952</v>
      </c>
      <c r="AA32" s="9">
        <f>IFERROR(HLOOKUP("w",[2]VI3!$F:$F,MATCH(LOWER(SUBSTITUTE(HLOOKUP("vehicle",[1]pl!$C:$C,pos!AA33),"-","_")),[2]VI3!$A:$A,0)) / HLOOKUP("b",[2]VI3!$E:$E,MATCH(LOWER(SUBSTITUTE(HLOOKUP("vehicle",[1]pl!$C:$C,pos!AA33),"-","_")),[2]VI3!$A:$A,0)),)</f>
        <v>0.48896296957930768</v>
      </c>
      <c r="AB32" s="9">
        <f>IFERROR(HLOOKUP("w",[2]VI3!$F:$F,MATCH(LOWER(SUBSTITUTE(HLOOKUP("vehicle",[1]pl!$C:$C,pos!AB33),"-","_")),[2]VI3!$A:$A,0)) / HLOOKUP("b",[2]VI3!$E:$E,MATCH(LOWER(SUBSTITUTE(HLOOKUP("vehicle",[1]pl!$C:$C,pos!AB33),"-","_")),[2]VI3!$A:$A,0)),)</f>
        <v>0.49353948881655224</v>
      </c>
      <c r="AC32" s="9">
        <f>IFERROR(HLOOKUP("w",[2]VI3!$F:$F,MATCH(LOWER(SUBSTITUTE(HLOOKUP("vehicle",[1]pl!$C:$C,pos!AC33),"-","_")),[2]VI3!$A:$A,0)) / HLOOKUP("b",[2]VI3!$E:$E,MATCH(LOWER(SUBSTITUTE(HLOOKUP("vehicle",[1]pl!$C:$C,pos!AC33),"-","_")),[2]VI3!$A:$A,0)),)</f>
        <v>0.51058205871977036</v>
      </c>
      <c r="AD32" s="9">
        <f>IFERROR(HLOOKUP("w",[2]VI3!$F:$F,MATCH(LOWER(SUBSTITUTE(HLOOKUP("vehicle",[1]pl!$C:$C,pos!AD33),"-","_")),[2]VI3!$A:$A,0)) / HLOOKUP("b",[2]VI3!$E:$E,MATCH(LOWER(SUBSTITUTE(HLOOKUP("vehicle",[1]pl!$C:$C,pos!AD33),"-","_")),[2]VI3!$A:$A,0)),)</f>
        <v>0.5416095986135957</v>
      </c>
      <c r="AE32" s="9">
        <f>IFERROR(HLOOKUP("w",[2]VI3!$F:$F,MATCH(LOWER(SUBSTITUTE(HLOOKUP("vehicle",[1]pl!$C:$C,pos!AE33),"-","_")),[2]VI3!$A:$A,0)) / HLOOKUP("b",[2]VI3!$E:$E,MATCH(LOWER(SUBSTITUTE(HLOOKUP("vehicle",[1]pl!$C:$C,pos!AE33),"-","_")),[2]VI3!$A:$A,0)),)</f>
        <v>0.49121633535204151</v>
      </c>
    </row>
    <row r="33" spans="1:31" x14ac:dyDescent="0.25">
      <c r="A33" s="9">
        <f>IFERROR(HLOOKUP("w",[2]VI3!$F:$F,MATCH(LOWER(SUBSTITUTE(HLOOKUP("vehicle",[1]pl!$C:$C,pos!A34),"-","_")),[2]VI3!$A:$A,0)) / HLOOKUP("b",[2]VI3!$E:$E,MATCH(LOWER(SUBSTITUTE(HLOOKUP("vehicle",[1]pl!$C:$C,pos!A34),"-","_")),[2]VI3!$A:$A,0)),)</f>
        <v>0.49644161573350687</v>
      </c>
      <c r="B33" s="9">
        <f>IFERROR(HLOOKUP("w",[2]VI3!$F:$F,MATCH(LOWER(SUBSTITUTE(HLOOKUP("vehicle",[1]pl!$C:$C,pos!B34),"-","_")),[2]VI3!$A:$A,0)) / HLOOKUP("b",[2]VI3!$E:$E,MATCH(LOWER(SUBSTITUTE(HLOOKUP("vehicle",[1]pl!$C:$C,pos!B34),"-","_")),[2]VI3!$A:$A,0)),)</f>
        <v>0.47978898074134169</v>
      </c>
      <c r="C33" s="9">
        <f>IFERROR(HLOOKUP("w",[2]VI3!$F:$F,MATCH(LOWER(SUBSTITUTE(HLOOKUP("vehicle",[1]pl!$C:$C,pos!C34),"-","_")),[2]VI3!$A:$A,0)) / HLOOKUP("b",[2]VI3!$E:$E,MATCH(LOWER(SUBSTITUTE(HLOOKUP("vehicle",[1]pl!$C:$C,pos!C34),"-","_")),[2]VI3!$A:$A,0)),)</f>
        <v>0.48929289036489898</v>
      </c>
      <c r="D33" s="9">
        <f>IFERROR(HLOOKUP("w",[2]VI3!$F:$F,MATCH(LOWER(SUBSTITUTE(HLOOKUP("vehicle",[1]pl!$C:$C,pos!D34),"-","_")),[2]VI3!$A:$A,0)) / HLOOKUP("b",[2]VI3!$E:$E,MATCH(LOWER(SUBSTITUTE(HLOOKUP("vehicle",[1]pl!$C:$C,pos!D34),"-","_")),[2]VI3!$A:$A,0)),)</f>
        <v>0.4774421165998578</v>
      </c>
      <c r="E33" s="9">
        <f>IFERROR(HLOOKUP("w",[2]VI3!$F:$F,MATCH(LOWER(SUBSTITUTE(HLOOKUP("vehicle",[1]pl!$C:$C,pos!E34),"-","_")),[2]VI3!$A:$A,0)) / HLOOKUP("b",[2]VI3!$E:$E,MATCH(LOWER(SUBSTITUTE(HLOOKUP("vehicle",[1]pl!$C:$C,pos!E34),"-","_")),[2]VI3!$A:$A,0)),)</f>
        <v>0.46011599349018362</v>
      </c>
      <c r="F33" s="9">
        <f>IFERROR(HLOOKUP("w",[2]VI3!$F:$F,MATCH(LOWER(SUBSTITUTE(HLOOKUP("vehicle",[1]pl!$C:$C,pos!F34),"-","_")),[2]VI3!$A:$A,0)) / HLOOKUP("b",[2]VI3!$E:$E,MATCH(LOWER(SUBSTITUTE(HLOOKUP("vehicle",[1]pl!$C:$C,pos!F34),"-","_")),[2]VI3!$A:$A,0)),)</f>
        <v>0.50248848516014832</v>
      </c>
      <c r="G33" s="9">
        <f>IFERROR(HLOOKUP("w",[2]VI3!$F:$F,MATCH(LOWER(SUBSTITUTE(HLOOKUP("vehicle",[1]pl!$C:$C,pos!G34),"-","_")),[2]VI3!$A:$A,0)) / HLOOKUP("b",[2]VI3!$E:$E,MATCH(LOWER(SUBSTITUTE(HLOOKUP("vehicle",[1]pl!$C:$C,pos!G34),"-","_")),[2]VI3!$A:$A,0)),)</f>
        <v>0.5167070664353649</v>
      </c>
      <c r="H33" s="9">
        <f>IFERROR(HLOOKUP("w",[2]VI3!$F:$F,MATCH(LOWER(SUBSTITUTE(HLOOKUP("vehicle",[1]pl!$C:$C,pos!H34),"-","_")),[2]VI3!$A:$A,0)) / HLOOKUP("b",[2]VI3!$E:$E,MATCH(LOWER(SUBSTITUTE(HLOOKUP("vehicle",[1]pl!$C:$C,pos!H34),"-","_")),[2]VI3!$A:$A,0)),)</f>
        <v>0.48896296957930768</v>
      </c>
      <c r="I33" s="9">
        <f>IFERROR(HLOOKUP("w",[2]VI3!$F:$F,MATCH(LOWER(SUBSTITUTE(HLOOKUP("vehicle",[1]pl!$C:$C,pos!I34),"-","_")),[2]VI3!$A:$A,0)) / HLOOKUP("b",[2]VI3!$E:$E,MATCH(LOWER(SUBSTITUTE(HLOOKUP("vehicle",[1]pl!$C:$C,pos!I34),"-","_")),[2]VI3!$A:$A,0)),)</f>
        <v>0.50282024582894791</v>
      </c>
      <c r="J33" s="9">
        <f>IFERROR(HLOOKUP("w",[2]VI3!$F:$F,MATCH(LOWER(SUBSTITUTE(HLOOKUP("vehicle",[1]pl!$C:$C,pos!J34),"-","_")),[2]VI3!$A:$A,0)) / HLOOKUP("b",[2]VI3!$E:$E,MATCH(LOWER(SUBSTITUTE(HLOOKUP("vehicle",[1]pl!$C:$C,pos!J34),"-","_")),[2]VI3!$A:$A,0)),)</f>
        <v>0.49731584407020024</v>
      </c>
      <c r="K33" s="9">
        <f>IFERROR(HLOOKUP("w",[2]VI3!$F:$F,MATCH(LOWER(SUBSTITUTE(HLOOKUP("vehicle",[1]pl!$C:$C,pos!K34),"-","_")),[2]VI3!$A:$A,0)) / HLOOKUP("b",[2]VI3!$E:$E,MATCH(LOWER(SUBSTITUTE(HLOOKUP("vehicle",[1]pl!$C:$C,pos!K34),"-","_")),[2]VI3!$A:$A,0)),)</f>
        <v>0.48302372484626521</v>
      </c>
      <c r="L33" s="9">
        <f>IFERROR(HLOOKUP("w",[2]VI3!$F:$F,MATCH(LOWER(SUBSTITUTE(HLOOKUP("vehicle",[1]pl!$C:$C,pos!L34),"-","_")),[2]VI3!$A:$A,0)) / HLOOKUP("b",[2]VI3!$E:$E,MATCH(LOWER(SUBSTITUTE(HLOOKUP("vehicle",[1]pl!$C:$C,pos!L34),"-","_")),[2]VI3!$A:$A,0)),)</f>
        <v>0.48060682635016627</v>
      </c>
      <c r="M33" s="9">
        <f>IFERROR(HLOOKUP("w",[2]VI3!$F:$F,MATCH(LOWER(SUBSTITUTE(HLOOKUP("vehicle",[1]pl!$C:$C,pos!M34),"-","_")),[2]VI3!$A:$A,0)) / HLOOKUP("b",[2]VI3!$E:$E,MATCH(LOWER(SUBSTITUTE(HLOOKUP("vehicle",[1]pl!$C:$C,pos!M34),"-","_")),[2]VI3!$A:$A,0)),)</f>
        <v>0.47904513929470205</v>
      </c>
      <c r="N33" s="9">
        <f>IFERROR(HLOOKUP("w",[2]VI3!$F:$F,MATCH(LOWER(SUBSTITUTE(HLOOKUP("vehicle",[1]pl!$C:$C,pos!N34),"-","_")),[2]VI3!$A:$A,0)) / HLOOKUP("b",[2]VI3!$E:$E,MATCH(LOWER(SUBSTITUTE(HLOOKUP("vehicle",[1]pl!$C:$C,pos!N34),"-","_")),[2]VI3!$A:$A,0)),)</f>
        <v>0.48595643353108103</v>
      </c>
      <c r="O33" s="9">
        <f>IFERROR(HLOOKUP("w",[2]VI3!$F:$F,MATCH(LOWER(SUBSTITUTE(HLOOKUP("vehicle",[1]pl!$C:$C,pos!O34),"-","_")),[2]VI3!$A:$A,0)) / HLOOKUP("b",[2]VI3!$E:$E,MATCH(LOWER(SUBSTITUTE(HLOOKUP("vehicle",[1]pl!$C:$C,pos!O34),"-","_")),[2]VI3!$A:$A,0)),)</f>
        <v>0.49429409904405375</v>
      </c>
      <c r="P33" s="9"/>
      <c r="Q33" s="9">
        <f>IFERROR(HLOOKUP("w",[2]VI3!$F:$F,MATCH(LOWER(SUBSTITUTE(HLOOKUP("vehicle",[1]pl!$C:$C,pos!Q34),"-","_")),[2]VI3!$A:$A,0)) / HLOOKUP("b",[2]VI3!$E:$E,MATCH(LOWER(SUBSTITUTE(HLOOKUP("vehicle",[1]pl!$C:$C,pos!Q34),"-","_")),[2]VI3!$A:$A,0)),)</f>
        <v>0.50257899408970841</v>
      </c>
      <c r="R33" s="9">
        <f>IFERROR(HLOOKUP("w",[2]VI3!$F:$F,MATCH(LOWER(SUBSTITUTE(HLOOKUP("vehicle",[1]pl!$C:$C,pos!R34),"-","_")),[2]VI3!$A:$A,0)) / HLOOKUP("b",[2]VI3!$E:$E,MATCH(LOWER(SUBSTITUTE(HLOOKUP("vehicle",[1]pl!$C:$C,pos!R34),"-","_")),[2]VI3!$A:$A,0)),)</f>
        <v>0.51058205871977036</v>
      </c>
      <c r="S33" s="9">
        <f>IFERROR(HLOOKUP("w",[2]VI3!$F:$F,MATCH(LOWER(SUBSTITUTE(HLOOKUP("vehicle",[1]pl!$C:$C,pos!S34),"-","_")),[2]VI3!$A:$A,0)) / HLOOKUP("b",[2]VI3!$E:$E,MATCH(LOWER(SUBSTITUTE(HLOOKUP("vehicle",[1]pl!$C:$C,pos!S34),"-","_")),[2]VI3!$A:$A,0)),)</f>
        <v>0.49790317072017531</v>
      </c>
      <c r="T33" s="9">
        <f>IFERROR(HLOOKUP("w",[2]VI3!$F:$F,MATCH(LOWER(SUBSTITUTE(HLOOKUP("vehicle",[1]pl!$C:$C,pos!T34),"-","_")),[2]VI3!$A:$A,0)) / HLOOKUP("b",[2]VI3!$E:$E,MATCH(LOWER(SUBSTITUTE(HLOOKUP("vehicle",[1]pl!$C:$C,pos!T34),"-","_")),[2]VI3!$A:$A,0)),)</f>
        <v>0.48302372484626521</v>
      </c>
      <c r="U33" s="9">
        <f>IFERROR(HLOOKUP("w",[2]VI3!$F:$F,MATCH(LOWER(SUBSTITUTE(HLOOKUP("vehicle",[1]pl!$C:$C,pos!U34),"-","_")),[2]VI3!$A:$A,0)) / HLOOKUP("b",[2]VI3!$E:$E,MATCH(LOWER(SUBSTITUTE(HLOOKUP("vehicle",[1]pl!$C:$C,pos!U34),"-","_")),[2]VI3!$A:$A,0)),)</f>
        <v>0.49644161573350687</v>
      </c>
      <c r="V33" s="9">
        <f>IFERROR(HLOOKUP("w",[2]VI3!$F:$F,MATCH(LOWER(SUBSTITUTE(HLOOKUP("vehicle",[1]pl!$C:$C,pos!V34),"-","_")),[2]VI3!$A:$A,0)) / HLOOKUP("b",[2]VI3!$E:$E,MATCH(LOWER(SUBSTITUTE(HLOOKUP("vehicle",[1]pl!$C:$C,pos!V34),"-","_")),[2]VI3!$A:$A,0)),)</f>
        <v>0.49731584407020024</v>
      </c>
      <c r="W33" s="9">
        <f>IFERROR(HLOOKUP("w",[2]VI3!$F:$F,MATCH(LOWER(SUBSTITUTE(HLOOKUP("vehicle",[1]pl!$C:$C,pos!W34),"-","_")),[2]VI3!$A:$A,0)) / HLOOKUP("b",[2]VI3!$E:$E,MATCH(LOWER(SUBSTITUTE(HLOOKUP("vehicle",[1]pl!$C:$C,pos!W34),"-","_")),[2]VI3!$A:$A,0)),)</f>
        <v>0.49872331813862281</v>
      </c>
      <c r="X33" s="9">
        <f>IFERROR(HLOOKUP("w",[2]VI3!$F:$F,MATCH(LOWER(SUBSTITUTE(HLOOKUP("vehicle",[1]pl!$C:$C,pos!X34),"-","_")),[2]VI3!$A:$A,0)) / HLOOKUP("b",[2]VI3!$E:$E,MATCH(LOWER(SUBSTITUTE(HLOOKUP("vehicle",[1]pl!$C:$C,pos!X34),"-","_")),[2]VI3!$A:$A,0)),)</f>
        <v>0.47250740367890792</v>
      </c>
      <c r="Y33" s="9">
        <f>IFERROR(HLOOKUP("w",[2]VI3!$F:$F,MATCH(LOWER(SUBSTITUTE(HLOOKUP("vehicle",[1]pl!$C:$C,pos!Y34),"-","_")),[2]VI3!$A:$A,0)) / HLOOKUP("b",[2]VI3!$E:$E,MATCH(LOWER(SUBSTITUTE(HLOOKUP("vehicle",[1]pl!$C:$C,pos!Y34),"-","_")),[2]VI3!$A:$A,0)),)</f>
        <v>0.48060682635016627</v>
      </c>
      <c r="Z33" s="9">
        <f>IFERROR(HLOOKUP("w",[2]VI3!$F:$F,MATCH(LOWER(SUBSTITUTE(HLOOKUP("vehicle",[1]pl!$C:$C,pos!Z34),"-","_")),[2]VI3!$A:$A,0)) / HLOOKUP("b",[2]VI3!$E:$E,MATCH(LOWER(SUBSTITUTE(HLOOKUP("vehicle",[1]pl!$C:$C,pos!Z34),"-","_")),[2]VI3!$A:$A,0)),)</f>
        <v>0.48595643353108103</v>
      </c>
      <c r="AA33" s="9">
        <f>IFERROR(HLOOKUP("w",[2]VI3!$F:$F,MATCH(LOWER(SUBSTITUTE(HLOOKUP("vehicle",[1]pl!$C:$C,pos!AA34),"-","_")),[2]VI3!$A:$A,0)) / HLOOKUP("b",[2]VI3!$E:$E,MATCH(LOWER(SUBSTITUTE(HLOOKUP("vehicle",[1]pl!$C:$C,pos!AA34),"-","_")),[2]VI3!$A:$A,0)),)</f>
        <v>0.50842213670978176</v>
      </c>
      <c r="AB33" s="9">
        <f>IFERROR(HLOOKUP("w",[2]VI3!$F:$F,MATCH(LOWER(SUBSTITUTE(HLOOKUP("vehicle",[1]pl!$C:$C,pos!AB34),"-","_")),[2]VI3!$A:$A,0)) / HLOOKUP("b",[2]VI3!$E:$E,MATCH(LOWER(SUBSTITUTE(HLOOKUP("vehicle",[1]pl!$C:$C,pos!AB34),"-","_")),[2]VI3!$A:$A,0)),)</f>
        <v>0.48929289036489898</v>
      </c>
      <c r="AC33" s="9">
        <f>IFERROR(HLOOKUP("w",[2]VI3!$F:$F,MATCH(LOWER(SUBSTITUTE(HLOOKUP("vehicle",[1]pl!$C:$C,pos!AC34),"-","_")),[2]VI3!$A:$A,0)) / HLOOKUP("b",[2]VI3!$E:$E,MATCH(LOWER(SUBSTITUTE(HLOOKUP("vehicle",[1]pl!$C:$C,pos!AC34),"-","_")),[2]VI3!$A:$A,0)),)</f>
        <v>0.50888819767161697</v>
      </c>
      <c r="AD33" s="9">
        <f>IFERROR(HLOOKUP("w",[2]VI3!$F:$F,MATCH(LOWER(SUBSTITUTE(HLOOKUP("vehicle",[1]pl!$C:$C,pos!AD34),"-","_")),[2]VI3!$A:$A,0)) / HLOOKUP("b",[2]VI3!$E:$E,MATCH(LOWER(SUBSTITUTE(HLOOKUP("vehicle",[1]pl!$C:$C,pos!AD34),"-","_")),[2]VI3!$A:$A,0)),)</f>
        <v>0.49644161573350687</v>
      </c>
      <c r="AE33" s="9">
        <f>IFERROR(HLOOKUP("w",[2]VI3!$F:$F,MATCH(LOWER(SUBSTITUTE(HLOOKUP("vehicle",[1]pl!$C:$C,pos!AE34),"-","_")),[2]VI3!$A:$A,0)) / HLOOKUP("b",[2]VI3!$E:$E,MATCH(LOWER(SUBSTITUTE(HLOOKUP("vehicle",[1]pl!$C:$C,pos!AE34),"-","_")),[2]VI3!$A:$A,0)),)</f>
        <v>0.50042346273759575</v>
      </c>
    </row>
    <row r="34" spans="1:31" x14ac:dyDescent="0.25">
      <c r="A34" s="9">
        <f>IFERROR(HLOOKUP("w",[2]VI3!$F:$F,MATCH(LOWER(SUBSTITUTE(HLOOKUP("vehicle",[1]pl!$C:$C,pos!A35),"-","_")),[2]VI3!$A:$A,0)) / HLOOKUP("b",[2]VI3!$E:$E,MATCH(LOWER(SUBSTITUTE(HLOOKUP("vehicle",[1]pl!$C:$C,pos!A35),"-","_")),[2]VI3!$A:$A,0)),)</f>
        <v>0.49731584407020024</v>
      </c>
      <c r="B34" s="9">
        <f>IFERROR(HLOOKUP("w",[2]VI3!$F:$F,MATCH(LOWER(SUBSTITUTE(HLOOKUP("vehicle",[1]pl!$C:$C,pos!B35),"-","_")),[2]VI3!$A:$A,0)) / HLOOKUP("b",[2]VI3!$E:$E,MATCH(LOWER(SUBSTITUTE(HLOOKUP("vehicle",[1]pl!$C:$C,pos!B35),"-","_")),[2]VI3!$A:$A,0)),)</f>
        <v>0.48059446497890895</v>
      </c>
      <c r="C34" s="9">
        <f>IFERROR(HLOOKUP("w",[2]VI3!$F:$F,MATCH(LOWER(SUBSTITUTE(HLOOKUP("vehicle",[1]pl!$C:$C,pos!C35),"-","_")),[2]VI3!$A:$A,0)) / HLOOKUP("b",[2]VI3!$E:$E,MATCH(LOWER(SUBSTITUTE(HLOOKUP("vehicle",[1]pl!$C:$C,pos!C35),"-","_")),[2]VI3!$A:$A,0)),)</f>
        <v>0.4774421165998578</v>
      </c>
      <c r="D34" s="9">
        <f>IFERROR(HLOOKUP("w",[2]VI3!$F:$F,MATCH(LOWER(SUBSTITUTE(HLOOKUP("vehicle",[1]pl!$C:$C,pos!D35),"-","_")),[2]VI3!$A:$A,0)) / HLOOKUP("b",[2]VI3!$E:$E,MATCH(LOWER(SUBSTITUTE(HLOOKUP("vehicle",[1]pl!$C:$C,pos!D35),"-","_")),[2]VI3!$A:$A,0)),)</f>
        <v>0.49656075003704103</v>
      </c>
      <c r="E34" s="9">
        <f>IFERROR(HLOOKUP("w",[2]VI3!$F:$F,MATCH(LOWER(SUBSTITUTE(HLOOKUP("vehicle",[1]pl!$C:$C,pos!E35),"-","_")),[2]VI3!$A:$A,0)) / HLOOKUP("b",[2]VI3!$E:$E,MATCH(LOWER(SUBSTITUTE(HLOOKUP("vehicle",[1]pl!$C:$C,pos!E35),"-","_")),[2]VI3!$A:$A,0)),)</f>
        <v>0.51134370319063871</v>
      </c>
      <c r="F34" s="9">
        <f>IFERROR(HLOOKUP("w",[2]VI3!$F:$F,MATCH(LOWER(SUBSTITUTE(HLOOKUP("vehicle",[1]pl!$C:$C,pos!F35),"-","_")),[2]VI3!$A:$A,0)) / HLOOKUP("b",[2]VI3!$E:$E,MATCH(LOWER(SUBSTITUTE(HLOOKUP("vehicle",[1]pl!$C:$C,pos!F35),"-","_")),[2]VI3!$A:$A,0)),)</f>
        <v>0.49429409904405375</v>
      </c>
      <c r="G34" s="9">
        <f>IFERROR(HLOOKUP("w",[2]VI3!$F:$F,MATCH(LOWER(SUBSTITUTE(HLOOKUP("vehicle",[1]pl!$C:$C,pos!G35),"-","_")),[2]VI3!$A:$A,0)) / HLOOKUP("b",[2]VI3!$E:$E,MATCH(LOWER(SUBSTITUTE(HLOOKUP("vehicle",[1]pl!$C:$C,pos!G35),"-","_")),[2]VI3!$A:$A,0)),)</f>
        <v>0.48903800169252648</v>
      </c>
      <c r="H34" s="9">
        <f>IFERROR(HLOOKUP("w",[2]VI3!$F:$F,MATCH(LOWER(SUBSTITUTE(HLOOKUP("vehicle",[1]pl!$C:$C,pos!H35),"-","_")),[2]VI3!$A:$A,0)) / HLOOKUP("b",[2]VI3!$E:$E,MATCH(LOWER(SUBSTITUTE(HLOOKUP("vehicle",[1]pl!$C:$C,pos!H35),"-","_")),[2]VI3!$A:$A,0)),)</f>
        <v>0.49353948881655224</v>
      </c>
      <c r="I34" s="9">
        <f>IFERROR(HLOOKUP("w",[2]VI3!$F:$F,MATCH(LOWER(SUBSTITUTE(HLOOKUP("vehicle",[1]pl!$C:$C,pos!I35),"-","_")),[2]VI3!$A:$A,0)) / HLOOKUP("b",[2]VI3!$E:$E,MATCH(LOWER(SUBSTITUTE(HLOOKUP("vehicle",[1]pl!$C:$C,pos!I35),"-","_")),[2]VI3!$A:$A,0)),)</f>
        <v>0.49526090682786023</v>
      </c>
      <c r="J34" s="9">
        <f>IFERROR(HLOOKUP("w",[2]VI3!$F:$F,MATCH(LOWER(SUBSTITUTE(HLOOKUP("vehicle",[1]pl!$C:$C,pos!J35),"-","_")),[2]VI3!$A:$A,0)) / HLOOKUP("b",[2]VI3!$E:$E,MATCH(LOWER(SUBSTITUTE(HLOOKUP("vehicle",[1]pl!$C:$C,pos!J35),"-","_")),[2]VI3!$A:$A,0)),)</f>
        <v>0.48929289036489898</v>
      </c>
      <c r="K34" s="9">
        <f>IFERROR(HLOOKUP("w",[2]VI3!$F:$F,MATCH(LOWER(SUBSTITUTE(HLOOKUP("vehicle",[1]pl!$C:$C,pos!K35),"-","_")),[2]VI3!$A:$A,0)) / HLOOKUP("b",[2]VI3!$E:$E,MATCH(LOWER(SUBSTITUTE(HLOOKUP("vehicle",[1]pl!$C:$C,pos!K35),"-","_")),[2]VI3!$A:$A,0)),)</f>
        <v>0.48370391063961288</v>
      </c>
      <c r="L34" s="9">
        <f>IFERROR(HLOOKUP("w",[2]VI3!$F:$F,MATCH(LOWER(SUBSTITUTE(HLOOKUP("vehicle",[1]pl!$C:$C,pos!L35),"-","_")),[2]VI3!$A:$A,0)) / HLOOKUP("b",[2]VI3!$E:$E,MATCH(LOWER(SUBSTITUTE(HLOOKUP("vehicle",[1]pl!$C:$C,pos!L35),"-","_")),[2]VI3!$A:$A,0)),)</f>
        <v>0.47904513929470205</v>
      </c>
      <c r="M34" s="9">
        <f>IFERROR(HLOOKUP("w",[2]VI3!$F:$F,MATCH(LOWER(SUBSTITUTE(HLOOKUP("vehicle",[1]pl!$C:$C,pos!M35),"-","_")),[2]VI3!$A:$A,0)) / HLOOKUP("b",[2]VI3!$E:$E,MATCH(LOWER(SUBSTITUTE(HLOOKUP("vehicle",[1]pl!$C:$C,pos!M35),"-","_")),[2]VI3!$A:$A,0)),)</f>
        <v>0.48689330621496002</v>
      </c>
      <c r="N34" s="9">
        <f>IFERROR(HLOOKUP("w",[2]VI3!$F:$F,MATCH(LOWER(SUBSTITUTE(HLOOKUP("vehicle",[1]pl!$C:$C,pos!N35),"-","_")),[2]VI3!$A:$A,0)) / HLOOKUP("b",[2]VI3!$E:$E,MATCH(LOWER(SUBSTITUTE(HLOOKUP("vehicle",[1]pl!$C:$C,pos!N35),"-","_")),[2]VI3!$A:$A,0)),)</f>
        <v>0.49483953619230792</v>
      </c>
      <c r="O34" s="9">
        <f>IFERROR(HLOOKUP("w",[2]VI3!$F:$F,MATCH(LOWER(SUBSTITUTE(HLOOKUP("vehicle",[1]pl!$C:$C,pos!O35),"-","_")),[2]VI3!$A:$A,0)) / HLOOKUP("b",[2]VI3!$E:$E,MATCH(LOWER(SUBSTITUTE(HLOOKUP("vehicle",[1]pl!$C:$C,pos!O35),"-","_")),[2]VI3!$A:$A,0)),)</f>
        <v>0.5167070664353649</v>
      </c>
      <c r="P34" s="9"/>
      <c r="Q34" s="9">
        <f>IFERROR(HLOOKUP("w",[2]VI3!$F:$F,MATCH(LOWER(SUBSTITUTE(HLOOKUP("vehicle",[1]pl!$C:$C,pos!Q35),"-","_")),[2]VI3!$A:$A,0)) / HLOOKUP("b",[2]VI3!$E:$E,MATCH(LOWER(SUBSTITUTE(HLOOKUP("vehicle",[1]pl!$C:$C,pos!Q35),"-","_")),[2]VI3!$A:$A,0)),)</f>
        <v>0.47688409089273792</v>
      </c>
      <c r="R34" s="9">
        <f>IFERROR(HLOOKUP("w",[2]VI3!$F:$F,MATCH(LOWER(SUBSTITUTE(HLOOKUP("vehicle",[1]pl!$C:$C,pos!R35),"-","_")),[2]VI3!$A:$A,0)) / HLOOKUP("b",[2]VI3!$E:$E,MATCH(LOWER(SUBSTITUTE(HLOOKUP("vehicle",[1]pl!$C:$C,pos!R35),"-","_")),[2]VI3!$A:$A,0)),)</f>
        <v>0.5167070664353649</v>
      </c>
      <c r="S34" s="9">
        <f>IFERROR(HLOOKUP("w",[2]VI3!$F:$F,MATCH(LOWER(SUBSTITUTE(HLOOKUP("vehicle",[1]pl!$C:$C,pos!S35),"-","_")),[2]VI3!$A:$A,0)) / HLOOKUP("b",[2]VI3!$E:$E,MATCH(LOWER(SUBSTITUTE(HLOOKUP("vehicle",[1]pl!$C:$C,pos!S35),"-","_")),[2]VI3!$A:$A,0)),)</f>
        <v>0.48302372484626521</v>
      </c>
      <c r="T34" s="9">
        <f>IFERROR(HLOOKUP("w",[2]VI3!$F:$F,MATCH(LOWER(SUBSTITUTE(HLOOKUP("vehicle",[1]pl!$C:$C,pos!T35),"-","_")),[2]VI3!$A:$A,0)) / HLOOKUP("b",[2]VI3!$E:$E,MATCH(LOWER(SUBSTITUTE(HLOOKUP("vehicle",[1]pl!$C:$C,pos!T35),"-","_")),[2]VI3!$A:$A,0)),)</f>
        <v>0.4798568796637428</v>
      </c>
      <c r="U34" s="9">
        <f>IFERROR(HLOOKUP("w",[2]VI3!$F:$F,MATCH(LOWER(SUBSTITUTE(HLOOKUP("vehicle",[1]pl!$C:$C,pos!U35),"-","_")),[2]VI3!$A:$A,0)) / HLOOKUP("b",[2]VI3!$E:$E,MATCH(LOWER(SUBSTITUTE(HLOOKUP("vehicle",[1]pl!$C:$C,pos!U35),"-","_")),[2]VI3!$A:$A,0)),)</f>
        <v>0.49353948881655224</v>
      </c>
      <c r="V34" s="9">
        <f>IFERROR(HLOOKUP("w",[2]VI3!$F:$F,MATCH(LOWER(SUBSTITUTE(HLOOKUP("vehicle",[1]pl!$C:$C,pos!V35),"-","_")),[2]VI3!$A:$A,0)) / HLOOKUP("b",[2]VI3!$E:$E,MATCH(LOWER(SUBSTITUTE(HLOOKUP("vehicle",[1]pl!$C:$C,pos!V35),"-","_")),[2]VI3!$A:$A,0)),)</f>
        <v>0.48060682635016627</v>
      </c>
      <c r="W34" s="9">
        <f>IFERROR(HLOOKUP("w",[2]VI3!$F:$F,MATCH(LOWER(SUBSTITUTE(HLOOKUP("vehicle",[1]pl!$C:$C,pos!W35),"-","_")),[2]VI3!$A:$A,0)) / HLOOKUP("b",[2]VI3!$E:$E,MATCH(LOWER(SUBSTITUTE(HLOOKUP("vehicle",[1]pl!$C:$C,pos!W35),"-","_")),[2]VI3!$A:$A,0)),)</f>
        <v>0.50257899408970841</v>
      </c>
      <c r="X34" s="9">
        <f>IFERROR(HLOOKUP("w",[2]VI3!$F:$F,MATCH(LOWER(SUBSTITUTE(HLOOKUP("vehicle",[1]pl!$C:$C,pos!X35),"-","_")),[2]VI3!$A:$A,0)) / HLOOKUP("b",[2]VI3!$E:$E,MATCH(LOWER(SUBSTITUTE(HLOOKUP("vehicle",[1]pl!$C:$C,pos!X35),"-","_")),[2]VI3!$A:$A,0)),)</f>
        <v>0.47909462747623577</v>
      </c>
      <c r="Y34" s="9">
        <f>IFERROR(HLOOKUP("w",[2]VI3!$F:$F,MATCH(LOWER(SUBSTITUTE(HLOOKUP("vehicle",[1]pl!$C:$C,pos!Y35),"-","_")),[2]VI3!$A:$A,0)) / HLOOKUP("b",[2]VI3!$E:$E,MATCH(LOWER(SUBSTITUTE(HLOOKUP("vehicle",[1]pl!$C:$C,pos!Y35),"-","_")),[2]VI3!$A:$A,0)),)</f>
        <v>0.51058205871977036</v>
      </c>
      <c r="Z34" s="9">
        <f>IFERROR(HLOOKUP("w",[2]VI3!$F:$F,MATCH(LOWER(SUBSTITUTE(HLOOKUP("vehicle",[1]pl!$C:$C,pos!Z35),"-","_")),[2]VI3!$A:$A,0)) / HLOOKUP("b",[2]VI3!$E:$E,MATCH(LOWER(SUBSTITUTE(HLOOKUP("vehicle",[1]pl!$C:$C,pos!Z35),"-","_")),[2]VI3!$A:$A,0)),)</f>
        <v>0.48998930844406047</v>
      </c>
      <c r="AA34" s="9">
        <f>IFERROR(HLOOKUP("w",[2]VI3!$F:$F,MATCH(LOWER(SUBSTITUTE(HLOOKUP("vehicle",[1]pl!$C:$C,pos!AA35),"-","_")),[2]VI3!$A:$A,0)) / HLOOKUP("b",[2]VI3!$E:$E,MATCH(LOWER(SUBSTITUTE(HLOOKUP("vehicle",[1]pl!$C:$C,pos!AA35),"-","_")),[2]VI3!$A:$A,0)),)</f>
        <v>0.4910701361473731</v>
      </c>
      <c r="AB34" s="9">
        <f>IFERROR(HLOOKUP("w",[2]VI3!$F:$F,MATCH(LOWER(SUBSTITUTE(HLOOKUP("vehicle",[1]pl!$C:$C,pos!AB35),"-","_")),[2]VI3!$A:$A,0)) / HLOOKUP("b",[2]VI3!$E:$E,MATCH(LOWER(SUBSTITUTE(HLOOKUP("vehicle",[1]pl!$C:$C,pos!AB35),"-","_")),[2]VI3!$A:$A,0)),)</f>
        <v>0.48929289036489898</v>
      </c>
      <c r="AC34" s="9">
        <f>IFERROR(HLOOKUP("w",[2]VI3!$F:$F,MATCH(LOWER(SUBSTITUTE(HLOOKUP("vehicle",[1]pl!$C:$C,pos!AC35),"-","_")),[2]VI3!$A:$A,0)) / HLOOKUP("b",[2]VI3!$E:$E,MATCH(LOWER(SUBSTITUTE(HLOOKUP("vehicle",[1]pl!$C:$C,pos!AC35),"-","_")),[2]VI3!$A:$A,0)),)</f>
        <v>0.5167070664353649</v>
      </c>
      <c r="AD34" s="9">
        <f>IFERROR(HLOOKUP("w",[2]VI3!$F:$F,MATCH(LOWER(SUBSTITUTE(HLOOKUP("vehicle",[1]pl!$C:$C,pos!AD35),"-","_")),[2]VI3!$A:$A,0)) / HLOOKUP("b",[2]VI3!$E:$E,MATCH(LOWER(SUBSTITUTE(HLOOKUP("vehicle",[1]pl!$C:$C,pos!AD35),"-","_")),[2]VI3!$A:$A,0)),)</f>
        <v>0.48059446497890895</v>
      </c>
      <c r="AE34" s="9">
        <f>IFERROR(HLOOKUP("w",[2]VI3!$F:$F,MATCH(LOWER(SUBSTITUTE(HLOOKUP("vehicle",[1]pl!$C:$C,pos!AE35),"-","_")),[2]VI3!$A:$A,0)) / HLOOKUP("b",[2]VI3!$E:$E,MATCH(LOWER(SUBSTITUTE(HLOOKUP("vehicle",[1]pl!$C:$C,pos!AE35),"-","_")),[2]VI3!$A:$A,0)),)</f>
        <v>0.48370391063961288</v>
      </c>
    </row>
    <row r="35" spans="1:31" x14ac:dyDescent="0.25">
      <c r="A35" s="9">
        <f>IFERROR(HLOOKUP("w",[2]VI3!$F:$F,MATCH(LOWER(SUBSTITUTE(HLOOKUP("vehicle",[1]pl!$C:$C,pos!A36),"-","_")),[2]VI3!$A:$A,0)) / HLOOKUP("b",[2]VI3!$E:$E,MATCH(LOWER(SUBSTITUTE(HLOOKUP("vehicle",[1]pl!$C:$C,pos!A36),"-","_")),[2]VI3!$A:$A,0)),)</f>
        <v>0.4910701361473731</v>
      </c>
      <c r="B35" s="9">
        <f>IFERROR(HLOOKUP("w",[2]VI3!$F:$F,MATCH(LOWER(SUBSTITUTE(HLOOKUP("vehicle",[1]pl!$C:$C,pos!B36),"-","_")),[2]VI3!$A:$A,0)) / HLOOKUP("b",[2]VI3!$E:$E,MATCH(LOWER(SUBSTITUTE(HLOOKUP("vehicle",[1]pl!$C:$C,pos!B36),"-","_")),[2]VI3!$A:$A,0)),)</f>
        <v>0.50778219913632416</v>
      </c>
      <c r="C35" s="9">
        <f>IFERROR(HLOOKUP("w",[2]VI3!$F:$F,MATCH(LOWER(SUBSTITUTE(HLOOKUP("vehicle",[1]pl!$C:$C,pos!C36),"-","_")),[2]VI3!$A:$A,0)) / HLOOKUP("b",[2]VI3!$E:$E,MATCH(LOWER(SUBSTITUTE(HLOOKUP("vehicle",[1]pl!$C:$C,pos!C36),"-","_")),[2]VI3!$A:$A,0)),)</f>
        <v>0.4798568796637428</v>
      </c>
      <c r="D35" s="9">
        <f>IFERROR(HLOOKUP("w",[2]VI3!$F:$F,MATCH(LOWER(SUBSTITUTE(HLOOKUP("vehicle",[1]pl!$C:$C,pos!D36),"-","_")),[2]VI3!$A:$A,0)) / HLOOKUP("b",[2]VI3!$E:$E,MATCH(LOWER(SUBSTITUTE(HLOOKUP("vehicle",[1]pl!$C:$C,pos!D36),"-","_")),[2]VI3!$A:$A,0)),)</f>
        <v>0.48673601932138499</v>
      </c>
      <c r="E35" s="9">
        <f>IFERROR(HLOOKUP("w",[2]VI3!$F:$F,MATCH(LOWER(SUBSTITUTE(HLOOKUP("vehicle",[1]pl!$C:$C,pos!E36),"-","_")),[2]VI3!$A:$A,0)) / HLOOKUP("b",[2]VI3!$E:$E,MATCH(LOWER(SUBSTITUTE(HLOOKUP("vehicle",[1]pl!$C:$C,pos!E36),"-","_")),[2]VI3!$A:$A,0)),)</f>
        <v>0.51290311296345581</v>
      </c>
      <c r="F35" s="9">
        <f>IFERROR(HLOOKUP("w",[2]VI3!$F:$F,MATCH(LOWER(SUBSTITUTE(HLOOKUP("vehicle",[1]pl!$C:$C,pos!F36),"-","_")),[2]VI3!$A:$A,0)) / HLOOKUP("b",[2]VI3!$E:$E,MATCH(LOWER(SUBSTITUTE(HLOOKUP("vehicle",[1]pl!$C:$C,pos!F36),"-","_")),[2]VI3!$A:$A,0)),)</f>
        <v>0.49526090682786023</v>
      </c>
      <c r="G35" s="9">
        <f>IFERROR(HLOOKUP("w",[2]VI3!$F:$F,MATCH(LOWER(SUBSTITUTE(HLOOKUP("vehicle",[1]pl!$C:$C,pos!G36),"-","_")),[2]VI3!$A:$A,0)) / HLOOKUP("b",[2]VI3!$E:$E,MATCH(LOWER(SUBSTITUTE(HLOOKUP("vehicle",[1]pl!$C:$C,pos!G36),"-","_")),[2]VI3!$A:$A,0)),)</f>
        <v>0.4774421165998578</v>
      </c>
      <c r="H35" s="9">
        <f>IFERROR(HLOOKUP("w",[2]VI3!$F:$F,MATCH(LOWER(SUBSTITUTE(HLOOKUP("vehicle",[1]pl!$C:$C,pos!H36),"-","_")),[2]VI3!$A:$A,0)) / HLOOKUP("b",[2]VI3!$E:$E,MATCH(LOWER(SUBSTITUTE(HLOOKUP("vehicle",[1]pl!$C:$C,pos!H36),"-","_")),[2]VI3!$A:$A,0)),)</f>
        <v>0.48903800169252648</v>
      </c>
      <c r="I35" s="9">
        <f>IFERROR(HLOOKUP("w",[2]VI3!$F:$F,MATCH(LOWER(SUBSTITUTE(HLOOKUP("vehicle",[1]pl!$C:$C,pos!I36),"-","_")),[2]VI3!$A:$A,0)) / HLOOKUP("b",[2]VI3!$E:$E,MATCH(LOWER(SUBSTITUTE(HLOOKUP("vehicle",[1]pl!$C:$C,pos!I36),"-","_")),[2]VI3!$A:$A,0)),)</f>
        <v>0.49121633535204151</v>
      </c>
      <c r="J35" s="9">
        <f>IFERROR(HLOOKUP("w",[2]VI3!$F:$F,MATCH(LOWER(SUBSTITUTE(HLOOKUP("vehicle",[1]pl!$C:$C,pos!J36),"-","_")),[2]VI3!$A:$A,0)) / HLOOKUP("b",[2]VI3!$E:$E,MATCH(LOWER(SUBSTITUTE(HLOOKUP("vehicle",[1]pl!$C:$C,pos!J36),"-","_")),[2]VI3!$A:$A,0)),)</f>
        <v>0.50800558759360814</v>
      </c>
      <c r="K35" s="9">
        <f>IFERROR(HLOOKUP("w",[2]VI3!$F:$F,MATCH(LOWER(SUBSTITUTE(HLOOKUP("vehicle",[1]pl!$C:$C,pos!K36),"-","_")),[2]VI3!$A:$A,0)) / HLOOKUP("b",[2]VI3!$E:$E,MATCH(LOWER(SUBSTITUTE(HLOOKUP("vehicle",[1]pl!$C:$C,pos!K36),"-","_")),[2]VI3!$A:$A,0)),)</f>
        <v>0.49731584407020024</v>
      </c>
      <c r="L35" s="9">
        <f>IFERROR(HLOOKUP("w",[2]VI3!$F:$F,MATCH(LOWER(SUBSTITUTE(HLOOKUP("vehicle",[1]pl!$C:$C,pos!L36),"-","_")),[2]VI3!$A:$A,0)) / HLOOKUP("b",[2]VI3!$E:$E,MATCH(LOWER(SUBSTITUTE(HLOOKUP("vehicle",[1]pl!$C:$C,pos!L36),"-","_")),[2]VI3!$A:$A,0)),)</f>
        <v>0.47989917616976502</v>
      </c>
      <c r="M35" s="9">
        <f>IFERROR(HLOOKUP("w",[2]VI3!$F:$F,MATCH(LOWER(SUBSTITUTE(HLOOKUP("vehicle",[1]pl!$C:$C,pos!M36),"-","_")),[2]VI3!$A:$A,0)) / HLOOKUP("b",[2]VI3!$E:$E,MATCH(LOWER(SUBSTITUTE(HLOOKUP("vehicle",[1]pl!$C:$C,pos!M36),"-","_")),[2]VI3!$A:$A,0)),)</f>
        <v>0.47989917616976502</v>
      </c>
      <c r="N35" s="9">
        <f>IFERROR(HLOOKUP("w",[2]VI3!$F:$F,MATCH(LOWER(SUBSTITUTE(HLOOKUP("vehicle",[1]pl!$C:$C,pos!N36),"-","_")),[2]VI3!$A:$A,0)) / HLOOKUP("b",[2]VI3!$E:$E,MATCH(LOWER(SUBSTITUTE(HLOOKUP("vehicle",[1]pl!$C:$C,pos!N36),"-","_")),[2]VI3!$A:$A,0)),)</f>
        <v>0.50248848516014832</v>
      </c>
      <c r="O35" s="9">
        <f>IFERROR(HLOOKUP("w",[2]VI3!$F:$F,MATCH(LOWER(SUBSTITUTE(HLOOKUP("vehicle",[1]pl!$C:$C,pos!O36),"-","_")),[2]VI3!$A:$A,0)) / HLOOKUP("b",[2]VI3!$E:$E,MATCH(LOWER(SUBSTITUTE(HLOOKUP("vehicle",[1]pl!$C:$C,pos!O36),"-","_")),[2]VI3!$A:$A,0)),)</f>
        <v>0.49121633535204151</v>
      </c>
      <c r="P35" s="9"/>
      <c r="Q35" s="9">
        <f>IFERROR(HLOOKUP("w",[2]VI3!$F:$F,MATCH(LOWER(SUBSTITUTE(HLOOKUP("vehicle",[1]pl!$C:$C,pos!Q36),"-","_")),[2]VI3!$A:$A,0)) / HLOOKUP("b",[2]VI3!$E:$E,MATCH(LOWER(SUBSTITUTE(HLOOKUP("vehicle",[1]pl!$C:$C,pos!Q36),"-","_")),[2]VI3!$A:$A,0)),)</f>
        <v>0.4910701361473731</v>
      </c>
      <c r="R35" s="9">
        <f>IFERROR(HLOOKUP("w",[2]VI3!$F:$F,MATCH(LOWER(SUBSTITUTE(HLOOKUP("vehicle",[1]pl!$C:$C,pos!R36),"-","_")),[2]VI3!$A:$A,0)) / HLOOKUP("b",[2]VI3!$E:$E,MATCH(LOWER(SUBSTITUTE(HLOOKUP("vehicle",[1]pl!$C:$C,pos!R36),"-","_")),[2]VI3!$A:$A,0)),)</f>
        <v>0.48673601932138499</v>
      </c>
      <c r="S35" s="9">
        <f>IFERROR(HLOOKUP("w",[2]VI3!$F:$F,MATCH(LOWER(SUBSTITUTE(HLOOKUP("vehicle",[1]pl!$C:$C,pos!S36),"-","_")),[2]VI3!$A:$A,0)) / HLOOKUP("b",[2]VI3!$E:$E,MATCH(LOWER(SUBSTITUTE(HLOOKUP("vehicle",[1]pl!$C:$C,pos!S36),"-","_")),[2]VI3!$A:$A,0)),)</f>
        <v>0.49121633535204151</v>
      </c>
      <c r="T35" s="9">
        <f>IFERROR(HLOOKUP("w",[2]VI3!$F:$F,MATCH(LOWER(SUBSTITUTE(HLOOKUP("vehicle",[1]pl!$C:$C,pos!T36),"-","_")),[2]VI3!$A:$A,0)) / HLOOKUP("b",[2]VI3!$E:$E,MATCH(LOWER(SUBSTITUTE(HLOOKUP("vehicle",[1]pl!$C:$C,pos!T36),"-","_")),[2]VI3!$A:$A,0)),)</f>
        <v>0.51290311296345581</v>
      </c>
      <c r="U35" s="9">
        <f>IFERROR(HLOOKUP("w",[2]VI3!$F:$F,MATCH(LOWER(SUBSTITUTE(HLOOKUP("vehicle",[1]pl!$C:$C,pos!U36),"-","_")),[2]VI3!$A:$A,0)) / HLOOKUP("b",[2]VI3!$E:$E,MATCH(LOWER(SUBSTITUTE(HLOOKUP("vehicle",[1]pl!$C:$C,pos!U36),"-","_")),[2]VI3!$A:$A,0)),)</f>
        <v>0.49731584407020024</v>
      </c>
      <c r="V35" s="9">
        <f>IFERROR(HLOOKUP("w",[2]VI3!$F:$F,MATCH(LOWER(SUBSTITUTE(HLOOKUP("vehicle",[1]pl!$C:$C,pos!V36),"-","_")),[2]VI3!$A:$A,0)) / HLOOKUP("b",[2]VI3!$E:$E,MATCH(LOWER(SUBSTITUTE(HLOOKUP("vehicle",[1]pl!$C:$C,pos!V36),"-","_")),[2]VI3!$A:$A,0)),)</f>
        <v>0.50248848516014832</v>
      </c>
      <c r="W35" s="9">
        <f>IFERROR(HLOOKUP("w",[2]VI3!$F:$F,MATCH(LOWER(SUBSTITUTE(HLOOKUP("vehicle",[1]pl!$C:$C,pos!W36),"-","_")),[2]VI3!$A:$A,0)) / HLOOKUP("b",[2]VI3!$E:$E,MATCH(LOWER(SUBSTITUTE(HLOOKUP("vehicle",[1]pl!$C:$C,pos!W36),"-","_")),[2]VI3!$A:$A,0)),)</f>
        <v>0.49526090682786023</v>
      </c>
      <c r="X35" s="9">
        <f>IFERROR(HLOOKUP("w",[2]VI3!$F:$F,MATCH(LOWER(SUBSTITUTE(HLOOKUP("vehicle",[1]pl!$C:$C,pos!X36),"-","_")),[2]VI3!$A:$A,0)) / HLOOKUP("b",[2]VI3!$E:$E,MATCH(LOWER(SUBSTITUTE(HLOOKUP("vehicle",[1]pl!$C:$C,pos!X36),"-","_")),[2]VI3!$A:$A,0)),)</f>
        <v>0.4910701361473731</v>
      </c>
      <c r="Y35" s="9">
        <f>IFERROR(HLOOKUP("w",[2]VI3!$F:$F,MATCH(LOWER(SUBSTITUTE(HLOOKUP("vehicle",[1]pl!$C:$C,pos!Y36),"-","_")),[2]VI3!$A:$A,0)) / HLOOKUP("b",[2]VI3!$E:$E,MATCH(LOWER(SUBSTITUTE(HLOOKUP("vehicle",[1]pl!$C:$C,pos!Y36),"-","_")),[2]VI3!$A:$A,0)),)</f>
        <v>0.49644161573350687</v>
      </c>
      <c r="Z35" s="9">
        <f>IFERROR(HLOOKUP("w",[2]VI3!$F:$F,MATCH(LOWER(SUBSTITUTE(HLOOKUP("vehicle",[1]pl!$C:$C,pos!Z36),"-","_")),[2]VI3!$A:$A,0)) / HLOOKUP("b",[2]VI3!$E:$E,MATCH(LOWER(SUBSTITUTE(HLOOKUP("vehicle",[1]pl!$C:$C,pos!Z36),"-","_")),[2]VI3!$A:$A,0)),)</f>
        <v>0.50257899408970841</v>
      </c>
      <c r="AA35" s="9">
        <f>IFERROR(HLOOKUP("w",[2]VI3!$F:$F,MATCH(LOWER(SUBSTITUTE(HLOOKUP("vehicle",[1]pl!$C:$C,pos!AA36),"-","_")),[2]VI3!$A:$A,0)) / HLOOKUP("b",[2]VI3!$E:$E,MATCH(LOWER(SUBSTITUTE(HLOOKUP("vehicle",[1]pl!$C:$C,pos!AA36),"-","_")),[2]VI3!$A:$A,0)),)</f>
        <v>0.49073633892430718</v>
      </c>
      <c r="AB35" s="9">
        <f>IFERROR(HLOOKUP("w",[2]VI3!$F:$F,MATCH(LOWER(SUBSTITUTE(HLOOKUP("vehicle",[1]pl!$C:$C,pos!AB36),"-","_")),[2]VI3!$A:$A,0)) / HLOOKUP("b",[2]VI3!$E:$E,MATCH(LOWER(SUBSTITUTE(HLOOKUP("vehicle",[1]pl!$C:$C,pos!AB36),"-","_")),[2]VI3!$A:$A,0)),)</f>
        <v>0.50998298986255219</v>
      </c>
      <c r="AC35" s="9">
        <f>IFERROR(HLOOKUP("w",[2]VI3!$F:$F,MATCH(LOWER(SUBSTITUTE(HLOOKUP("vehicle",[1]pl!$C:$C,pos!AC36),"-","_")),[2]VI3!$A:$A,0)) / HLOOKUP("b",[2]VI3!$E:$E,MATCH(LOWER(SUBSTITUTE(HLOOKUP("vehicle",[1]pl!$C:$C,pos!AC36),"-","_")),[2]VI3!$A:$A,0)),)</f>
        <v>0.47427823599626751</v>
      </c>
      <c r="AD35" s="9">
        <f>IFERROR(HLOOKUP("w",[2]VI3!$F:$F,MATCH(LOWER(SUBSTITUTE(HLOOKUP("vehicle",[1]pl!$C:$C,pos!AD36),"-","_")),[2]VI3!$A:$A,0)) / HLOOKUP("b",[2]VI3!$E:$E,MATCH(LOWER(SUBSTITUTE(HLOOKUP("vehicle",[1]pl!$C:$C,pos!AD36),"-","_")),[2]VI3!$A:$A,0)),)</f>
        <v>0.48673601932138499</v>
      </c>
      <c r="AE35" s="9">
        <f>IFERROR(HLOOKUP("w",[2]VI3!$F:$F,MATCH(LOWER(SUBSTITUTE(HLOOKUP("vehicle",[1]pl!$C:$C,pos!AE36),"-","_")),[2]VI3!$A:$A,0)) / HLOOKUP("b",[2]VI3!$E:$E,MATCH(LOWER(SUBSTITUTE(HLOOKUP("vehicle",[1]pl!$C:$C,pos!AE36),"-","_")),[2]VI3!$A:$A,0)),)</f>
        <v>0.49121633535204151</v>
      </c>
    </row>
    <row r="36" spans="1:31" x14ac:dyDescent="0.25">
      <c r="A36" s="9">
        <f>IFERROR(HLOOKUP("w",[2]VI3!$F:$F,MATCH(LOWER(SUBSTITUTE(HLOOKUP("vehicle",[1]pl!$C:$C,pos!A37),"-","_")),[2]VI3!$A:$A,0)) / HLOOKUP("b",[2]VI3!$E:$E,MATCH(LOWER(SUBSTITUTE(HLOOKUP("vehicle",[1]pl!$C:$C,pos!A37),"-","_")),[2]VI3!$A:$A,0)),)</f>
        <v>0.51749708800590088</v>
      </c>
      <c r="B36" s="9">
        <f>IFERROR(HLOOKUP("w",[2]VI3!$F:$F,MATCH(LOWER(SUBSTITUTE(HLOOKUP("vehicle",[1]pl!$C:$C,pos!B37),"-","_")),[2]VI3!$A:$A,0)) / HLOOKUP("b",[2]VI3!$E:$E,MATCH(LOWER(SUBSTITUTE(HLOOKUP("vehicle",[1]pl!$C:$C,pos!B37),"-","_")),[2]VI3!$A:$A,0)),)</f>
        <v>0.48606579668096783</v>
      </c>
      <c r="C36" s="9">
        <f>IFERROR(HLOOKUP("w",[2]VI3!$F:$F,MATCH(LOWER(SUBSTITUTE(HLOOKUP("vehicle",[1]pl!$C:$C,pos!C37),"-","_")),[2]VI3!$A:$A,0)) / HLOOKUP("b",[2]VI3!$E:$E,MATCH(LOWER(SUBSTITUTE(HLOOKUP("vehicle",[1]pl!$C:$C,pos!C37),"-","_")),[2]VI3!$A:$A,0)),)</f>
        <v>0.48229085256423937</v>
      </c>
      <c r="D36" s="9">
        <f>IFERROR(HLOOKUP("w",[2]VI3!$F:$F,MATCH(LOWER(SUBSTITUTE(HLOOKUP("vehicle",[1]pl!$C:$C,pos!D37),"-","_")),[2]VI3!$A:$A,0)) / HLOOKUP("b",[2]VI3!$E:$E,MATCH(LOWER(SUBSTITUTE(HLOOKUP("vehicle",[1]pl!$C:$C,pos!D37),"-","_")),[2]VI3!$A:$A,0)),)</f>
        <v>0.4681337286071407</v>
      </c>
      <c r="E36" s="9">
        <f>IFERROR(HLOOKUP("w",[2]VI3!$F:$F,MATCH(LOWER(SUBSTITUTE(HLOOKUP("vehicle",[1]pl!$C:$C,pos!E37),"-","_")),[2]VI3!$A:$A,0)) / HLOOKUP("b",[2]VI3!$E:$E,MATCH(LOWER(SUBSTITUTE(HLOOKUP("vehicle",[1]pl!$C:$C,pos!E37),"-","_")),[2]VI3!$A:$A,0)),)</f>
        <v>0.47904513929470205</v>
      </c>
      <c r="F36" s="9">
        <f>IFERROR(HLOOKUP("w",[2]VI3!$F:$F,MATCH(LOWER(SUBSTITUTE(HLOOKUP("vehicle",[1]pl!$C:$C,pos!F37),"-","_")),[2]VI3!$A:$A,0)) / HLOOKUP("b",[2]VI3!$E:$E,MATCH(LOWER(SUBSTITUTE(HLOOKUP("vehicle",[1]pl!$C:$C,pos!F37),"-","_")),[2]VI3!$A:$A,0)),)</f>
        <v>0.53803653784247185</v>
      </c>
      <c r="G36" s="9">
        <f>IFERROR(HLOOKUP("w",[2]VI3!$F:$F,MATCH(LOWER(SUBSTITUTE(HLOOKUP("vehicle",[1]pl!$C:$C,pos!G37),"-","_")),[2]VI3!$A:$A,0)) / HLOOKUP("b",[2]VI3!$E:$E,MATCH(LOWER(SUBSTITUTE(HLOOKUP("vehicle",[1]pl!$C:$C,pos!G37),"-","_")),[2]VI3!$A:$A,0)),)</f>
        <v>0.4774421165998578</v>
      </c>
      <c r="H36" s="9">
        <f>IFERROR(HLOOKUP("w",[2]VI3!$F:$F,MATCH(LOWER(SUBSTITUTE(HLOOKUP("vehicle",[1]pl!$C:$C,pos!H37),"-","_")),[2]VI3!$A:$A,0)) / HLOOKUP("b",[2]VI3!$E:$E,MATCH(LOWER(SUBSTITUTE(HLOOKUP("vehicle",[1]pl!$C:$C,pos!H37),"-","_")),[2]VI3!$A:$A,0)),)</f>
        <v>0.49769359147341857</v>
      </c>
      <c r="I36" s="9">
        <f>IFERROR(HLOOKUP("w",[2]VI3!$F:$F,MATCH(LOWER(SUBSTITUTE(HLOOKUP("vehicle",[1]pl!$C:$C,pos!I37),"-","_")),[2]VI3!$A:$A,0)) / HLOOKUP("b",[2]VI3!$E:$E,MATCH(LOWER(SUBSTITUTE(HLOOKUP("vehicle",[1]pl!$C:$C,pos!I37),"-","_")),[2]VI3!$A:$A,0)),)</f>
        <v>0.48529279371019796</v>
      </c>
      <c r="J36" s="9">
        <f>IFERROR(HLOOKUP("w",[2]VI3!$F:$F,MATCH(LOWER(SUBSTITUTE(HLOOKUP("vehicle",[1]pl!$C:$C,pos!J37),"-","_")),[2]VI3!$A:$A,0)) / HLOOKUP("b",[2]VI3!$E:$E,MATCH(LOWER(SUBSTITUTE(HLOOKUP("vehicle",[1]pl!$C:$C,pos!J37),"-","_")),[2]VI3!$A:$A,0)),)</f>
        <v>0.48195458951253595</v>
      </c>
      <c r="K36" s="9">
        <f>IFERROR(HLOOKUP("w",[2]VI3!$F:$F,MATCH(LOWER(SUBSTITUTE(HLOOKUP("vehicle",[1]pl!$C:$C,pos!K37),"-","_")),[2]VI3!$A:$A,0)) / HLOOKUP("b",[2]VI3!$E:$E,MATCH(LOWER(SUBSTITUTE(HLOOKUP("vehicle",[1]pl!$C:$C,pos!K37),"-","_")),[2]VI3!$A:$A,0)),)</f>
        <v>0.49075957898130551</v>
      </c>
      <c r="L36" s="9">
        <f>IFERROR(HLOOKUP("w",[2]VI3!$F:$F,MATCH(LOWER(SUBSTITUTE(HLOOKUP("vehicle",[1]pl!$C:$C,pos!L37),"-","_")),[2]VI3!$A:$A,0)) / HLOOKUP("b",[2]VI3!$E:$E,MATCH(LOWER(SUBSTITUTE(HLOOKUP("vehicle",[1]pl!$C:$C,pos!L37),"-","_")),[2]VI3!$A:$A,0)),)</f>
        <v>0.49784755342989395</v>
      </c>
      <c r="M36" s="9">
        <f>IFERROR(HLOOKUP("w",[2]VI3!$F:$F,MATCH(LOWER(SUBSTITUTE(HLOOKUP("vehicle",[1]pl!$C:$C,pos!M37),"-","_")),[2]VI3!$A:$A,0)) / HLOOKUP("b",[2]VI3!$E:$E,MATCH(LOWER(SUBSTITUTE(HLOOKUP("vehicle",[1]pl!$C:$C,pos!M37),"-","_")),[2]VI3!$A:$A,0)),)</f>
        <v>0.49629572119298943</v>
      </c>
      <c r="N36" s="9">
        <f>IFERROR(HLOOKUP("w",[2]VI3!$F:$F,MATCH(LOWER(SUBSTITUTE(HLOOKUP("vehicle",[1]pl!$C:$C,pos!N37),"-","_")),[2]VI3!$A:$A,0)) / HLOOKUP("b",[2]VI3!$E:$E,MATCH(LOWER(SUBSTITUTE(HLOOKUP("vehicle",[1]pl!$C:$C,pos!N37),"-","_")),[2]VI3!$A:$A,0)),)</f>
        <v>0.50778219913632416</v>
      </c>
      <c r="O36" s="9">
        <f>IFERROR(HLOOKUP("w",[2]VI3!$F:$F,MATCH(LOWER(SUBSTITUTE(HLOOKUP("vehicle",[1]pl!$C:$C,pos!O37),"-","_")),[2]VI3!$A:$A,0)) / HLOOKUP("b",[2]VI3!$E:$E,MATCH(LOWER(SUBSTITUTE(HLOOKUP("vehicle",[1]pl!$C:$C,pos!O37),"-","_")),[2]VI3!$A:$A,0)),)</f>
        <v>0.48365075826836573</v>
      </c>
      <c r="P36" s="9"/>
      <c r="Q36" s="9">
        <f>IFERROR(HLOOKUP("w",[2]VI3!$F:$F,MATCH(LOWER(SUBSTITUTE(HLOOKUP("vehicle",[1]pl!$C:$C,pos!Q37),"-","_")),[2]VI3!$A:$A,0)) / HLOOKUP("b",[2]VI3!$E:$E,MATCH(LOWER(SUBSTITUTE(HLOOKUP("vehicle",[1]pl!$C:$C,pos!Q37),"-","_")),[2]VI3!$A:$A,0)),)</f>
        <v>0.5574585930335012</v>
      </c>
      <c r="R36" s="9">
        <f>IFERROR(HLOOKUP("w",[2]VI3!$F:$F,MATCH(LOWER(SUBSTITUTE(HLOOKUP("vehicle",[1]pl!$C:$C,pos!R37),"-","_")),[2]VI3!$A:$A,0)) / HLOOKUP("b",[2]VI3!$E:$E,MATCH(LOWER(SUBSTITUTE(HLOOKUP("vehicle",[1]pl!$C:$C,pos!R37),"-","_")),[2]VI3!$A:$A,0)),)</f>
        <v>0.47250740367890792</v>
      </c>
      <c r="S36" s="9">
        <f>IFERROR(HLOOKUP("w",[2]VI3!$F:$F,MATCH(LOWER(SUBSTITUTE(HLOOKUP("vehicle",[1]pl!$C:$C,pos!S37),"-","_")),[2]VI3!$A:$A,0)) / HLOOKUP("b",[2]VI3!$E:$E,MATCH(LOWER(SUBSTITUTE(HLOOKUP("vehicle",[1]pl!$C:$C,pos!S37),"-","_")),[2]VI3!$A:$A,0)),)</f>
        <v>0.47427823599626751</v>
      </c>
      <c r="T36" s="9">
        <f>IFERROR(HLOOKUP("w",[2]VI3!$F:$F,MATCH(LOWER(SUBSTITUTE(HLOOKUP("vehicle",[1]pl!$C:$C,pos!T37),"-","_")),[2]VI3!$A:$A,0)) / HLOOKUP("b",[2]VI3!$E:$E,MATCH(LOWER(SUBSTITUTE(HLOOKUP("vehicle",[1]pl!$C:$C,pos!T37),"-","_")),[2]VI3!$A:$A,0)),)</f>
        <v>0.47904513929470205</v>
      </c>
      <c r="U36" s="9">
        <f>IFERROR(HLOOKUP("w",[2]VI3!$F:$F,MATCH(LOWER(SUBSTITUTE(HLOOKUP("vehicle",[1]pl!$C:$C,pos!U37),"-","_")),[2]VI3!$A:$A,0)) / HLOOKUP("b",[2]VI3!$E:$E,MATCH(LOWER(SUBSTITUTE(HLOOKUP("vehicle",[1]pl!$C:$C,pos!U37),"-","_")),[2]VI3!$A:$A,0)),)</f>
        <v>0.51749708800590088</v>
      </c>
      <c r="V36" s="9">
        <f>IFERROR(HLOOKUP("w",[2]VI3!$F:$F,MATCH(LOWER(SUBSTITUTE(HLOOKUP("vehicle",[1]pl!$C:$C,pos!V37),"-","_")),[2]VI3!$A:$A,0)) / HLOOKUP("b",[2]VI3!$E:$E,MATCH(LOWER(SUBSTITUTE(HLOOKUP("vehicle",[1]pl!$C:$C,pos!V37),"-","_")),[2]VI3!$A:$A,0)),)</f>
        <v>0.4681337286071407</v>
      </c>
      <c r="W36" s="9">
        <f>IFERROR(HLOOKUP("w",[2]VI3!$F:$F,MATCH(LOWER(SUBSTITUTE(HLOOKUP("vehicle",[1]pl!$C:$C,pos!W37),"-","_")),[2]VI3!$A:$A,0)) / HLOOKUP("b",[2]VI3!$E:$E,MATCH(LOWER(SUBSTITUTE(HLOOKUP("vehicle",[1]pl!$C:$C,pos!W37),"-","_")),[2]VI3!$A:$A,0)),)</f>
        <v>0.47904513929470205</v>
      </c>
      <c r="X36" s="9">
        <f>IFERROR(HLOOKUP("w",[2]VI3!$F:$F,MATCH(LOWER(SUBSTITUTE(HLOOKUP("vehicle",[1]pl!$C:$C,pos!X37),"-","_")),[2]VI3!$A:$A,0)) / HLOOKUP("b",[2]VI3!$E:$E,MATCH(LOWER(SUBSTITUTE(HLOOKUP("vehicle",[1]pl!$C:$C,pos!X37),"-","_")),[2]VI3!$A:$A,0)),)</f>
        <v>0.54982825842758376</v>
      </c>
      <c r="Y36" s="9">
        <f>IFERROR(HLOOKUP("w",[2]VI3!$F:$F,MATCH(LOWER(SUBSTITUTE(HLOOKUP("vehicle",[1]pl!$C:$C,pos!Y37),"-","_")),[2]VI3!$A:$A,0)) / HLOOKUP("b",[2]VI3!$E:$E,MATCH(LOWER(SUBSTITUTE(HLOOKUP("vehicle",[1]pl!$C:$C,pos!Y37),"-","_")),[2]VI3!$A:$A,0)),)</f>
        <v>0.4681337286071407</v>
      </c>
      <c r="Z36" s="9">
        <f>IFERROR(HLOOKUP("w",[2]VI3!$F:$F,MATCH(LOWER(SUBSTITUTE(HLOOKUP("vehicle",[1]pl!$C:$C,pos!Z37),"-","_")),[2]VI3!$A:$A,0)) / HLOOKUP("b",[2]VI3!$E:$E,MATCH(LOWER(SUBSTITUTE(HLOOKUP("vehicle",[1]pl!$C:$C,pos!Z37),"-","_")),[2]VI3!$A:$A,0)),)</f>
        <v>0.48606579668096783</v>
      </c>
      <c r="AA36" s="9">
        <f>IFERROR(HLOOKUP("w",[2]VI3!$F:$F,MATCH(LOWER(SUBSTITUTE(HLOOKUP("vehicle",[1]pl!$C:$C,pos!AA37),"-","_")),[2]VI3!$A:$A,0)) / HLOOKUP("b",[2]VI3!$E:$E,MATCH(LOWER(SUBSTITUTE(HLOOKUP("vehicle",[1]pl!$C:$C,pos!AA37),"-","_")),[2]VI3!$A:$A,0)),)</f>
        <v>0.48529279371019796</v>
      </c>
      <c r="AB36" s="9">
        <f>IFERROR(HLOOKUP("w",[2]VI3!$F:$F,MATCH(LOWER(SUBSTITUTE(HLOOKUP("vehicle",[1]pl!$C:$C,pos!AB37),"-","_")),[2]VI3!$A:$A,0)) / HLOOKUP("b",[2]VI3!$E:$E,MATCH(LOWER(SUBSTITUTE(HLOOKUP("vehicle",[1]pl!$C:$C,pos!AB37),"-","_")),[2]VI3!$A:$A,0)),)</f>
        <v>0.48302372484626521</v>
      </c>
      <c r="AC36" s="9">
        <f>IFERROR(HLOOKUP("w",[2]VI3!$F:$F,MATCH(LOWER(SUBSTITUTE(HLOOKUP("vehicle",[1]pl!$C:$C,pos!AC37),"-","_")),[2]VI3!$A:$A,0)) / HLOOKUP("b",[2]VI3!$E:$E,MATCH(LOWER(SUBSTITUTE(HLOOKUP("vehicle",[1]pl!$C:$C,pos!AC37),"-","_")),[2]VI3!$A:$A,0)),)</f>
        <v>0.48059446497890895</v>
      </c>
      <c r="AD36" s="9">
        <f>IFERROR(HLOOKUP("w",[2]VI3!$F:$F,MATCH(LOWER(SUBSTITUTE(HLOOKUP("vehicle",[1]pl!$C:$C,pos!AD37),"-","_")),[2]VI3!$A:$A,0)) / HLOOKUP("b",[2]VI3!$E:$E,MATCH(LOWER(SUBSTITUTE(HLOOKUP("vehicle",[1]pl!$C:$C,pos!AD37),"-","_")),[2]VI3!$A:$A,0)),)</f>
        <v>0.47184074699337131</v>
      </c>
      <c r="AE36" s="9">
        <f>IFERROR(HLOOKUP("w",[2]VI3!$F:$F,MATCH(LOWER(SUBSTITUTE(HLOOKUP("vehicle",[1]pl!$C:$C,pos!AE37),"-","_")),[2]VI3!$A:$A,0)) / HLOOKUP("b",[2]VI3!$E:$E,MATCH(LOWER(SUBSTITUTE(HLOOKUP("vehicle",[1]pl!$C:$C,pos!AE37),"-","_")),[2]VI3!$A:$A,0)),)</f>
        <v>0.48365075826836573</v>
      </c>
    </row>
    <row r="37" spans="1:31" x14ac:dyDescent="0.25">
      <c r="A37" s="9">
        <f>IFERROR(HLOOKUP("w",[2]VI3!$F:$F,MATCH(LOWER(SUBSTITUTE(HLOOKUP("vehicle",[1]pl!$C:$C,pos!A38),"-","_")),[2]VI3!$A:$A,0)) / HLOOKUP("b",[2]VI3!$E:$E,MATCH(LOWER(SUBSTITUTE(HLOOKUP("vehicle",[1]pl!$C:$C,pos!A38),"-","_")),[2]VI3!$A:$A,0)),)</f>
        <v>0.47498983991713639</v>
      </c>
      <c r="B37" s="9">
        <f>IFERROR(HLOOKUP("w",[2]VI3!$F:$F,MATCH(LOWER(SUBSTITUTE(HLOOKUP("vehicle",[1]pl!$C:$C,pos!B38),"-","_")),[2]VI3!$A:$A,0)) / HLOOKUP("b",[2]VI3!$E:$E,MATCH(LOWER(SUBSTITUTE(HLOOKUP("vehicle",[1]pl!$C:$C,pos!B38),"-","_")),[2]VI3!$A:$A,0)),)</f>
        <v>0.49121633535204151</v>
      </c>
      <c r="C37" s="9">
        <f>IFERROR(HLOOKUP("w",[2]VI3!$F:$F,MATCH(LOWER(SUBSTITUTE(HLOOKUP("vehicle",[1]pl!$C:$C,pos!C38),"-","_")),[2]VI3!$A:$A,0)) / HLOOKUP("b",[2]VI3!$E:$E,MATCH(LOWER(SUBSTITUTE(HLOOKUP("vehicle",[1]pl!$C:$C,pos!C38),"-","_")),[2]VI3!$A:$A,0)),)</f>
        <v>0.48973884418443897</v>
      </c>
      <c r="D37" s="9">
        <f>IFERROR(HLOOKUP("w",[2]VI3!$F:$F,MATCH(LOWER(SUBSTITUTE(HLOOKUP("vehicle",[1]pl!$C:$C,pos!D38),"-","_")),[2]VI3!$A:$A,0)) / HLOOKUP("b",[2]VI3!$E:$E,MATCH(LOWER(SUBSTITUTE(HLOOKUP("vehicle",[1]pl!$C:$C,pos!D38),"-","_")),[2]VI3!$A:$A,0)),)</f>
        <v>0.4798568796637428</v>
      </c>
      <c r="E37" s="9">
        <f>IFERROR(HLOOKUP("w",[2]VI3!$F:$F,MATCH(LOWER(SUBSTITUTE(HLOOKUP("vehicle",[1]pl!$C:$C,pos!E38),"-","_")),[2]VI3!$A:$A,0)) / HLOOKUP("b",[2]VI3!$E:$E,MATCH(LOWER(SUBSTITUTE(HLOOKUP("vehicle",[1]pl!$C:$C,pos!E38),"-","_")),[2]VI3!$A:$A,0)),)</f>
        <v>0.4774421165998578</v>
      </c>
      <c r="F37" s="9">
        <f>IFERROR(HLOOKUP("w",[2]VI3!$F:$F,MATCH(LOWER(SUBSTITUTE(HLOOKUP("vehicle",[1]pl!$C:$C,pos!F38),"-","_")),[2]VI3!$A:$A,0)) / HLOOKUP("b",[2]VI3!$E:$E,MATCH(LOWER(SUBSTITUTE(HLOOKUP("vehicle",[1]pl!$C:$C,pos!F38),"-","_")),[2]VI3!$A:$A,0)),)</f>
        <v>0.49526090682786023</v>
      </c>
      <c r="G37" s="9">
        <f>IFERROR(HLOOKUP("w",[2]VI3!$F:$F,MATCH(LOWER(SUBSTITUTE(HLOOKUP("vehicle",[1]pl!$C:$C,pos!G38),"-","_")),[2]VI3!$A:$A,0)) / HLOOKUP("b",[2]VI3!$E:$E,MATCH(LOWER(SUBSTITUTE(HLOOKUP("vehicle",[1]pl!$C:$C,pos!G38),"-","_")),[2]VI3!$A:$A,0)),)</f>
        <v>0.48903800169252648</v>
      </c>
      <c r="H37" s="9">
        <f>IFERROR(HLOOKUP("w",[2]VI3!$F:$F,MATCH(LOWER(SUBSTITUTE(HLOOKUP("vehicle",[1]pl!$C:$C,pos!H38),"-","_")),[2]VI3!$A:$A,0)) / HLOOKUP("b",[2]VI3!$E:$E,MATCH(LOWER(SUBSTITUTE(HLOOKUP("vehicle",[1]pl!$C:$C,pos!H38),"-","_")),[2]VI3!$A:$A,0)),)</f>
        <v>0.50519004484729535</v>
      </c>
      <c r="I37" s="9">
        <f>IFERROR(HLOOKUP("w",[2]VI3!$F:$F,MATCH(LOWER(SUBSTITUTE(HLOOKUP("vehicle",[1]pl!$C:$C,pos!I38),"-","_")),[2]VI3!$A:$A,0)) / HLOOKUP("b",[2]VI3!$E:$E,MATCH(LOWER(SUBSTITUTE(HLOOKUP("vehicle",[1]pl!$C:$C,pos!I38),"-","_")),[2]VI3!$A:$A,0)),)</f>
        <v>0.48929289036489898</v>
      </c>
      <c r="J37" s="9">
        <f>IFERROR(HLOOKUP("w",[2]VI3!$F:$F,MATCH(LOWER(SUBSTITUTE(HLOOKUP("vehicle",[1]pl!$C:$C,pos!J38),"-","_")),[2]VI3!$A:$A,0)) / HLOOKUP("b",[2]VI3!$E:$E,MATCH(LOWER(SUBSTITUTE(HLOOKUP("vehicle",[1]pl!$C:$C,pos!J38),"-","_")),[2]VI3!$A:$A,0)),)</f>
        <v>0.48673601932138499</v>
      </c>
      <c r="K37" s="9">
        <f>IFERROR(HLOOKUP("w",[2]VI3!$F:$F,MATCH(LOWER(SUBSTITUTE(HLOOKUP("vehicle",[1]pl!$C:$C,pos!K38),"-","_")),[2]VI3!$A:$A,0)) / HLOOKUP("b",[2]VI3!$E:$E,MATCH(LOWER(SUBSTITUTE(HLOOKUP("vehicle",[1]pl!$C:$C,pos!K38),"-","_")),[2]VI3!$A:$A,0)),)</f>
        <v>0.5128534011587198</v>
      </c>
      <c r="L37" s="9">
        <f>IFERROR(HLOOKUP("w",[2]VI3!$F:$F,MATCH(LOWER(SUBSTITUTE(HLOOKUP("vehicle",[1]pl!$C:$C,pos!L38),"-","_")),[2]VI3!$A:$A,0)) / HLOOKUP("b",[2]VI3!$E:$E,MATCH(LOWER(SUBSTITUTE(HLOOKUP("vehicle",[1]pl!$C:$C,pos!L38),"-","_")),[2]VI3!$A:$A,0)),)</f>
        <v>0.5167070664353649</v>
      </c>
      <c r="M37" s="9">
        <f>IFERROR(HLOOKUP("w",[2]VI3!$F:$F,MATCH(LOWER(SUBSTITUTE(HLOOKUP("vehicle",[1]pl!$C:$C,pos!M38),"-","_")),[2]VI3!$A:$A,0)) / HLOOKUP("b",[2]VI3!$E:$E,MATCH(LOWER(SUBSTITUTE(HLOOKUP("vehicle",[1]pl!$C:$C,pos!M38),"-","_")),[2]VI3!$A:$A,0)),)</f>
        <v>0.48673601932138499</v>
      </c>
      <c r="N37" s="9">
        <f>IFERROR(HLOOKUP("w",[2]VI3!$F:$F,MATCH(LOWER(SUBSTITUTE(HLOOKUP("vehicle",[1]pl!$C:$C,pos!N38),"-","_")),[2]VI3!$A:$A,0)) / HLOOKUP("b",[2]VI3!$E:$E,MATCH(LOWER(SUBSTITUTE(HLOOKUP("vehicle",[1]pl!$C:$C,pos!N38),"-","_")),[2]VI3!$A:$A,0)),)</f>
        <v>0.49429409904405375</v>
      </c>
      <c r="O37" s="9">
        <f>IFERROR(HLOOKUP("w",[2]VI3!$F:$F,MATCH(LOWER(SUBSTITUTE(HLOOKUP("vehicle",[1]pl!$C:$C,pos!O38),"-","_")),[2]VI3!$A:$A,0)) / HLOOKUP("b",[2]VI3!$E:$E,MATCH(LOWER(SUBSTITUTE(HLOOKUP("vehicle",[1]pl!$C:$C,pos!O38),"-","_")),[2]VI3!$A:$A,0)),)</f>
        <v>0.49073633892430718</v>
      </c>
      <c r="P37" s="9"/>
      <c r="Q37" s="9">
        <f>IFERROR(HLOOKUP("w",[2]VI3!$F:$F,MATCH(LOWER(SUBSTITUTE(HLOOKUP("vehicle",[1]pl!$C:$C,pos!Q38),"-","_")),[2]VI3!$A:$A,0)) / HLOOKUP("b",[2]VI3!$E:$E,MATCH(LOWER(SUBSTITUTE(HLOOKUP("vehicle",[1]pl!$C:$C,pos!Q38),"-","_")),[2]VI3!$A:$A,0)),)</f>
        <v>0.47498983991713639</v>
      </c>
      <c r="R37" s="9">
        <f>IFERROR(HLOOKUP("w",[2]VI3!$F:$F,MATCH(LOWER(SUBSTITUTE(HLOOKUP("vehicle",[1]pl!$C:$C,pos!R38),"-","_")),[2]VI3!$A:$A,0)) / HLOOKUP("b",[2]VI3!$E:$E,MATCH(LOWER(SUBSTITUTE(HLOOKUP("vehicle",[1]pl!$C:$C,pos!R38),"-","_")),[2]VI3!$A:$A,0)),)</f>
        <v>0.49121633535204151</v>
      </c>
      <c r="S37" s="9">
        <f>IFERROR(HLOOKUP("w",[2]VI3!$F:$F,MATCH(LOWER(SUBSTITUTE(HLOOKUP("vehicle",[1]pl!$C:$C,pos!S38),"-","_")),[2]VI3!$A:$A,0)) / HLOOKUP("b",[2]VI3!$E:$E,MATCH(LOWER(SUBSTITUTE(HLOOKUP("vehicle",[1]pl!$C:$C,pos!S38),"-","_")),[2]VI3!$A:$A,0)),)</f>
        <v>0.49629572119298943</v>
      </c>
      <c r="T37" s="9">
        <f>IFERROR(HLOOKUP("w",[2]VI3!$F:$F,MATCH(LOWER(SUBSTITUTE(HLOOKUP("vehicle",[1]pl!$C:$C,pos!T38),"-","_")),[2]VI3!$A:$A,0)) / HLOOKUP("b",[2]VI3!$E:$E,MATCH(LOWER(SUBSTITUTE(HLOOKUP("vehicle",[1]pl!$C:$C,pos!T38),"-","_")),[2]VI3!$A:$A,0)),)</f>
        <v>0.5128534011587198</v>
      </c>
      <c r="U37" s="9">
        <f>IFERROR(HLOOKUP("w",[2]VI3!$F:$F,MATCH(LOWER(SUBSTITUTE(HLOOKUP("vehicle",[1]pl!$C:$C,pos!U38),"-","_")),[2]VI3!$A:$A,0)) / HLOOKUP("b",[2]VI3!$E:$E,MATCH(LOWER(SUBSTITUTE(HLOOKUP("vehicle",[1]pl!$C:$C,pos!U38),"-","_")),[2]VI3!$A:$A,0)),)</f>
        <v>0.47184074699337131</v>
      </c>
      <c r="V37" s="9">
        <f>IFERROR(HLOOKUP("w",[2]VI3!$F:$F,MATCH(LOWER(SUBSTITUTE(HLOOKUP("vehicle",[1]pl!$C:$C,pos!V38),"-","_")),[2]VI3!$A:$A,0)) / HLOOKUP("b",[2]VI3!$E:$E,MATCH(LOWER(SUBSTITUTE(HLOOKUP("vehicle",[1]pl!$C:$C,pos!V38),"-","_")),[2]VI3!$A:$A,0)),)</f>
        <v>0.5167070664353649</v>
      </c>
      <c r="W37" s="9">
        <f>IFERROR(HLOOKUP("w",[2]VI3!$F:$F,MATCH(LOWER(SUBSTITUTE(HLOOKUP("vehicle",[1]pl!$C:$C,pos!W38),"-","_")),[2]VI3!$A:$A,0)) / HLOOKUP("b",[2]VI3!$E:$E,MATCH(LOWER(SUBSTITUTE(HLOOKUP("vehicle",[1]pl!$C:$C,pos!W38),"-","_")),[2]VI3!$A:$A,0)),)</f>
        <v>0.48060682635016627</v>
      </c>
      <c r="X37" s="9">
        <f>IFERROR(HLOOKUP("w",[2]VI3!$F:$F,MATCH(LOWER(SUBSTITUTE(HLOOKUP("vehicle",[1]pl!$C:$C,pos!X38),"-","_")),[2]VI3!$A:$A,0)) / HLOOKUP("b",[2]VI3!$E:$E,MATCH(LOWER(SUBSTITUTE(HLOOKUP("vehicle",[1]pl!$C:$C,pos!X38),"-","_")),[2]VI3!$A:$A,0)),)</f>
        <v>0.48673601932138499</v>
      </c>
      <c r="Y37" s="9">
        <f>IFERROR(HLOOKUP("w",[2]VI3!$F:$F,MATCH(LOWER(SUBSTITUTE(HLOOKUP("vehicle",[1]pl!$C:$C,pos!Y38),"-","_")),[2]VI3!$A:$A,0)) / HLOOKUP("b",[2]VI3!$E:$E,MATCH(LOWER(SUBSTITUTE(HLOOKUP("vehicle",[1]pl!$C:$C,pos!Y38),"-","_")),[2]VI3!$A:$A,0)),)</f>
        <v>0.5167070664353649</v>
      </c>
      <c r="Z37" s="9">
        <f>IFERROR(HLOOKUP("w",[2]VI3!$F:$F,MATCH(LOWER(SUBSTITUTE(HLOOKUP("vehicle",[1]pl!$C:$C,pos!Z38),"-","_")),[2]VI3!$A:$A,0)) / HLOOKUP("b",[2]VI3!$E:$E,MATCH(LOWER(SUBSTITUTE(HLOOKUP("vehicle",[1]pl!$C:$C,pos!Z38),"-","_")),[2]VI3!$A:$A,0)),)</f>
        <v>0.49073633892430718</v>
      </c>
      <c r="AA37" s="9">
        <f>IFERROR(HLOOKUP("w",[2]VI3!$F:$F,MATCH(LOWER(SUBSTITUTE(HLOOKUP("vehicle",[1]pl!$C:$C,pos!AA38),"-","_")),[2]VI3!$A:$A,0)) / HLOOKUP("b",[2]VI3!$E:$E,MATCH(LOWER(SUBSTITUTE(HLOOKUP("vehicle",[1]pl!$C:$C,pos!AA38),"-","_")),[2]VI3!$A:$A,0)),)</f>
        <v>0.49073633892430718</v>
      </c>
      <c r="AB37" s="9">
        <f>IFERROR(HLOOKUP("w",[2]VI3!$F:$F,MATCH(LOWER(SUBSTITUTE(HLOOKUP("vehicle",[1]pl!$C:$C,pos!AB38),"-","_")),[2]VI3!$A:$A,0)) / HLOOKUP("b",[2]VI3!$E:$E,MATCH(LOWER(SUBSTITUTE(HLOOKUP("vehicle",[1]pl!$C:$C,pos!AB38),"-","_")),[2]VI3!$A:$A,0)),)</f>
        <v>0.4798568796637428</v>
      </c>
      <c r="AC37" s="9">
        <f>IFERROR(HLOOKUP("w",[2]VI3!$F:$F,MATCH(LOWER(SUBSTITUTE(HLOOKUP("vehicle",[1]pl!$C:$C,pos!AC38),"-","_")),[2]VI3!$A:$A,0)) / HLOOKUP("b",[2]VI3!$E:$E,MATCH(LOWER(SUBSTITUTE(HLOOKUP("vehicle",[1]pl!$C:$C,pos!AC38),"-","_")),[2]VI3!$A:$A,0)),)</f>
        <v>0.51058205871977036</v>
      </c>
      <c r="AD37" s="9">
        <f>IFERROR(HLOOKUP("w",[2]VI3!$F:$F,MATCH(LOWER(SUBSTITUTE(HLOOKUP("vehicle",[1]pl!$C:$C,pos!AD38),"-","_")),[2]VI3!$A:$A,0)) / HLOOKUP("b",[2]VI3!$E:$E,MATCH(LOWER(SUBSTITUTE(HLOOKUP("vehicle",[1]pl!$C:$C,pos!AD38),"-","_")),[2]VI3!$A:$A,0)),)</f>
        <v>0.47498983991713639</v>
      </c>
      <c r="AE37" s="9">
        <f>IFERROR(HLOOKUP("w",[2]VI3!$F:$F,MATCH(LOWER(SUBSTITUTE(HLOOKUP("vehicle",[1]pl!$C:$C,pos!AE38),"-","_")),[2]VI3!$A:$A,0)) / HLOOKUP("b",[2]VI3!$E:$E,MATCH(LOWER(SUBSTITUTE(HLOOKUP("vehicle",[1]pl!$C:$C,pos!AE38),"-","_")),[2]VI3!$A:$A,0)),)</f>
        <v>0.50519004484729535</v>
      </c>
    </row>
    <row r="38" spans="1:31" x14ac:dyDescent="0.25">
      <c r="A38" s="9">
        <f>IFERROR(HLOOKUP("w",[2]VI3!$F:$F,MATCH(LOWER(SUBSTITUTE(HLOOKUP("vehicle",[1]pl!$C:$C,pos!A39),"-","_")),[2]VI3!$A:$A,0)) / HLOOKUP("b",[2]VI3!$E:$E,MATCH(LOWER(SUBSTITUTE(HLOOKUP("vehicle",[1]pl!$C:$C,pos!A39),"-","_")),[2]VI3!$A:$A,0)),)</f>
        <v>0.49429409904405375</v>
      </c>
      <c r="B38" s="9">
        <f>IFERROR(HLOOKUP("w",[2]VI3!$F:$F,MATCH(LOWER(SUBSTITUTE(HLOOKUP("vehicle",[1]pl!$C:$C,pos!B39),"-","_")),[2]VI3!$A:$A,0)) / HLOOKUP("b",[2]VI3!$E:$E,MATCH(LOWER(SUBSTITUTE(HLOOKUP("vehicle",[1]pl!$C:$C,pos!B39),"-","_")),[2]VI3!$A:$A,0)),)</f>
        <v>0.48302372484626521</v>
      </c>
      <c r="C38" s="9">
        <f>IFERROR(HLOOKUP("w",[2]VI3!$F:$F,MATCH(LOWER(SUBSTITUTE(HLOOKUP("vehicle",[1]pl!$C:$C,pos!C39),"-","_")),[2]VI3!$A:$A,0)) / HLOOKUP("b",[2]VI3!$E:$E,MATCH(LOWER(SUBSTITUTE(HLOOKUP("vehicle",[1]pl!$C:$C,pos!C39),"-","_")),[2]VI3!$A:$A,0)),)</f>
        <v>0.50888819767161697</v>
      </c>
      <c r="D38" s="9">
        <f>IFERROR(HLOOKUP("w",[2]VI3!$F:$F,MATCH(LOWER(SUBSTITUTE(HLOOKUP("vehicle",[1]pl!$C:$C,pos!D39),"-","_")),[2]VI3!$A:$A,0)) / HLOOKUP("b",[2]VI3!$E:$E,MATCH(LOWER(SUBSTITUTE(HLOOKUP("vehicle",[1]pl!$C:$C,pos!D39),"-","_")),[2]VI3!$A:$A,0)),)</f>
        <v>0.49594707767989832</v>
      </c>
      <c r="E38" s="9">
        <f>IFERROR(HLOOKUP("w",[2]VI3!$F:$F,MATCH(LOWER(SUBSTITUTE(HLOOKUP("vehicle",[1]pl!$C:$C,pos!E39),"-","_")),[2]VI3!$A:$A,0)) / HLOOKUP("b",[2]VI3!$E:$E,MATCH(LOWER(SUBSTITUTE(HLOOKUP("vehicle",[1]pl!$C:$C,pos!E39),"-","_")),[2]VI3!$A:$A,0)),)</f>
        <v>0.47909462747623577</v>
      </c>
      <c r="F38" s="9">
        <f>IFERROR(HLOOKUP("w",[2]VI3!$F:$F,MATCH(LOWER(SUBSTITUTE(HLOOKUP("vehicle",[1]pl!$C:$C,pos!F39),"-","_")),[2]VI3!$A:$A,0)) / HLOOKUP("b",[2]VI3!$E:$E,MATCH(LOWER(SUBSTITUTE(HLOOKUP("vehicle",[1]pl!$C:$C,pos!F39),"-","_")),[2]VI3!$A:$A,0)),)</f>
        <v>0.4774421165998578</v>
      </c>
      <c r="G38" s="9">
        <f>IFERROR(HLOOKUP("w",[2]VI3!$F:$F,MATCH(LOWER(SUBSTITUTE(HLOOKUP("vehicle",[1]pl!$C:$C,pos!G39),"-","_")),[2]VI3!$A:$A,0)) / HLOOKUP("b",[2]VI3!$E:$E,MATCH(LOWER(SUBSTITUTE(HLOOKUP("vehicle",[1]pl!$C:$C,pos!G39),"-","_")),[2]VI3!$A:$A,0)),)</f>
        <v>0.5167070664353649</v>
      </c>
      <c r="H38" s="9">
        <f>IFERROR(HLOOKUP("w",[2]VI3!$F:$F,MATCH(LOWER(SUBSTITUTE(HLOOKUP("vehicle",[1]pl!$C:$C,pos!H39),"-","_")),[2]VI3!$A:$A,0)) / HLOOKUP("b",[2]VI3!$E:$E,MATCH(LOWER(SUBSTITUTE(HLOOKUP("vehicle",[1]pl!$C:$C,pos!H39),"-","_")),[2]VI3!$A:$A,0)),)</f>
        <v>0.49526090682786023</v>
      </c>
      <c r="I38" s="9">
        <f>IFERROR(HLOOKUP("w",[2]VI3!$F:$F,MATCH(LOWER(SUBSTITUTE(HLOOKUP("vehicle",[1]pl!$C:$C,pos!I39),"-","_")),[2]VI3!$A:$A,0)) / HLOOKUP("b",[2]VI3!$E:$E,MATCH(LOWER(SUBSTITUTE(HLOOKUP("vehicle",[1]pl!$C:$C,pos!I39),"-","_")),[2]VI3!$A:$A,0)),)</f>
        <v>0.49353948881655224</v>
      </c>
      <c r="J38" s="9">
        <f>IFERROR(HLOOKUP("w",[2]VI3!$F:$F,MATCH(LOWER(SUBSTITUTE(HLOOKUP("vehicle",[1]pl!$C:$C,pos!J39),"-","_")),[2]VI3!$A:$A,0)) / HLOOKUP("b",[2]VI3!$E:$E,MATCH(LOWER(SUBSTITUTE(HLOOKUP("vehicle",[1]pl!$C:$C,pos!J39),"-","_")),[2]VI3!$A:$A,0)),)</f>
        <v>0.52109982042245129</v>
      </c>
      <c r="K38" s="9">
        <f>IFERROR(HLOOKUP("w",[2]VI3!$F:$F,MATCH(LOWER(SUBSTITUTE(HLOOKUP("vehicle",[1]pl!$C:$C,pos!K39),"-","_")),[2]VI3!$A:$A,0)) / HLOOKUP("b",[2]VI3!$E:$E,MATCH(LOWER(SUBSTITUTE(HLOOKUP("vehicle",[1]pl!$C:$C,pos!K39),"-","_")),[2]VI3!$A:$A,0)),)</f>
        <v>0.49121633535204151</v>
      </c>
      <c r="L38" s="9">
        <f>IFERROR(HLOOKUP("w",[2]VI3!$F:$F,MATCH(LOWER(SUBSTITUTE(HLOOKUP("vehicle",[1]pl!$C:$C,pos!L39),"-","_")),[2]VI3!$A:$A,0)) / HLOOKUP("b",[2]VI3!$E:$E,MATCH(LOWER(SUBSTITUTE(HLOOKUP("vehicle",[1]pl!$C:$C,pos!L39),"-","_")),[2]VI3!$A:$A,0)),)</f>
        <v>0.5167070664353649</v>
      </c>
      <c r="M38" s="9">
        <f>IFERROR(HLOOKUP("w",[2]VI3!$F:$F,MATCH(LOWER(SUBSTITUTE(HLOOKUP("vehicle",[1]pl!$C:$C,pos!M39),"-","_")),[2]VI3!$A:$A,0)) / HLOOKUP("b",[2]VI3!$E:$E,MATCH(LOWER(SUBSTITUTE(HLOOKUP("vehicle",[1]pl!$C:$C,pos!M39),"-","_")),[2]VI3!$A:$A,0)),)</f>
        <v>0.48595643353108103</v>
      </c>
      <c r="N38" s="9">
        <f>IFERROR(HLOOKUP("w",[2]VI3!$F:$F,MATCH(LOWER(SUBSTITUTE(HLOOKUP("vehicle",[1]pl!$C:$C,pos!N39),"-","_")),[2]VI3!$A:$A,0)) / HLOOKUP("b",[2]VI3!$E:$E,MATCH(LOWER(SUBSTITUTE(HLOOKUP("vehicle",[1]pl!$C:$C,pos!N39),"-","_")),[2]VI3!$A:$A,0)),)</f>
        <v>0.49121633535204151</v>
      </c>
      <c r="O38" s="9">
        <f>IFERROR(HLOOKUP("w",[2]VI3!$F:$F,MATCH(LOWER(SUBSTITUTE(HLOOKUP("vehicle",[1]pl!$C:$C,pos!O39),"-","_")),[2]VI3!$A:$A,0)) / HLOOKUP("b",[2]VI3!$E:$E,MATCH(LOWER(SUBSTITUTE(HLOOKUP("vehicle",[1]pl!$C:$C,pos!O39),"-","_")),[2]VI3!$A:$A,0)),)</f>
        <v>0.53803653784247185</v>
      </c>
      <c r="P38" s="9"/>
      <c r="Q38" s="9">
        <f>IFERROR(HLOOKUP("w",[2]VI3!$F:$F,MATCH(LOWER(SUBSTITUTE(HLOOKUP("vehicle",[1]pl!$C:$C,pos!Q39),"-","_")),[2]VI3!$A:$A,0)) / HLOOKUP("b",[2]VI3!$E:$E,MATCH(LOWER(SUBSTITUTE(HLOOKUP("vehicle",[1]pl!$C:$C,pos!Q39),"-","_")),[2]VI3!$A:$A,0)),)</f>
        <v>0.50842213670978176</v>
      </c>
      <c r="R38" s="9">
        <f>IFERROR(HLOOKUP("w",[2]VI3!$F:$F,MATCH(LOWER(SUBSTITUTE(HLOOKUP("vehicle",[1]pl!$C:$C,pos!R39),"-","_")),[2]VI3!$A:$A,0)) / HLOOKUP("b",[2]VI3!$E:$E,MATCH(LOWER(SUBSTITUTE(HLOOKUP("vehicle",[1]pl!$C:$C,pos!R39),"-","_")),[2]VI3!$A:$A,0)),)</f>
        <v>0.49629572119298943</v>
      </c>
      <c r="S38" s="9">
        <f>IFERROR(HLOOKUP("w",[2]VI3!$F:$F,MATCH(LOWER(SUBSTITUTE(HLOOKUP("vehicle",[1]pl!$C:$C,pos!S39),"-","_")),[2]VI3!$A:$A,0)) / HLOOKUP("b",[2]VI3!$E:$E,MATCH(LOWER(SUBSTITUTE(HLOOKUP("vehicle",[1]pl!$C:$C,pos!S39),"-","_")),[2]VI3!$A:$A,0)),)</f>
        <v>0.48302372484626521</v>
      </c>
      <c r="T38" s="9">
        <f>IFERROR(HLOOKUP("w",[2]VI3!$F:$F,MATCH(LOWER(SUBSTITUTE(HLOOKUP("vehicle",[1]pl!$C:$C,pos!T39),"-","_")),[2]VI3!$A:$A,0)) / HLOOKUP("b",[2]VI3!$E:$E,MATCH(LOWER(SUBSTITUTE(HLOOKUP("vehicle",[1]pl!$C:$C,pos!T39),"-","_")),[2]VI3!$A:$A,0)),)</f>
        <v>0.49121633535204151</v>
      </c>
      <c r="U38" s="9">
        <f>IFERROR(HLOOKUP("w",[2]VI3!$F:$F,MATCH(LOWER(SUBSTITUTE(HLOOKUP("vehicle",[1]pl!$C:$C,pos!U39),"-","_")),[2]VI3!$A:$A,0)) / HLOOKUP("b",[2]VI3!$E:$E,MATCH(LOWER(SUBSTITUTE(HLOOKUP("vehicle",[1]pl!$C:$C,pos!U39),"-","_")),[2]VI3!$A:$A,0)),)</f>
        <v>0.48903800169252648</v>
      </c>
      <c r="V38" s="9">
        <f>IFERROR(HLOOKUP("w",[2]VI3!$F:$F,MATCH(LOWER(SUBSTITUTE(HLOOKUP("vehicle",[1]pl!$C:$C,pos!V39),"-","_")),[2]VI3!$A:$A,0)) / HLOOKUP("b",[2]VI3!$E:$E,MATCH(LOWER(SUBSTITUTE(HLOOKUP("vehicle",[1]pl!$C:$C,pos!V39),"-","_")),[2]VI3!$A:$A,0)),)</f>
        <v>0.50635552320958233</v>
      </c>
      <c r="W38" s="9">
        <f>IFERROR(HLOOKUP("w",[2]VI3!$F:$F,MATCH(LOWER(SUBSTITUTE(HLOOKUP("vehicle",[1]pl!$C:$C,pos!W39),"-","_")),[2]VI3!$A:$A,0)) / HLOOKUP("b",[2]VI3!$E:$E,MATCH(LOWER(SUBSTITUTE(HLOOKUP("vehicle",[1]pl!$C:$C,pos!W39),"-","_")),[2]VI3!$A:$A,0)),)</f>
        <v>0.5167070664353649</v>
      </c>
      <c r="X38" s="9">
        <f>IFERROR(HLOOKUP("w",[2]VI3!$F:$F,MATCH(LOWER(SUBSTITUTE(HLOOKUP("vehicle",[1]pl!$C:$C,pos!X39),"-","_")),[2]VI3!$A:$A,0)) / HLOOKUP("b",[2]VI3!$E:$E,MATCH(LOWER(SUBSTITUTE(HLOOKUP("vehicle",[1]pl!$C:$C,pos!X39),"-","_")),[2]VI3!$A:$A,0)),)</f>
        <v>0.5167070664353649</v>
      </c>
      <c r="Y38" s="9">
        <f>IFERROR(HLOOKUP("w",[2]VI3!$F:$F,MATCH(LOWER(SUBSTITUTE(HLOOKUP("vehicle",[1]pl!$C:$C,pos!Y39),"-","_")),[2]VI3!$A:$A,0)) / HLOOKUP("b",[2]VI3!$E:$E,MATCH(LOWER(SUBSTITUTE(HLOOKUP("vehicle",[1]pl!$C:$C,pos!Y39),"-","_")),[2]VI3!$A:$A,0)),)</f>
        <v>0.47688409089273792</v>
      </c>
      <c r="Z38" s="9">
        <f>IFERROR(HLOOKUP("w",[2]VI3!$F:$F,MATCH(LOWER(SUBSTITUTE(HLOOKUP("vehicle",[1]pl!$C:$C,pos!Z39),"-","_")),[2]VI3!$A:$A,0)) / HLOOKUP("b",[2]VI3!$E:$E,MATCH(LOWER(SUBSTITUTE(HLOOKUP("vehicle",[1]pl!$C:$C,pos!Z39),"-","_")),[2]VI3!$A:$A,0)),)</f>
        <v>0.49526090682786023</v>
      </c>
      <c r="AA38" s="9">
        <f>IFERROR(HLOOKUP("w",[2]VI3!$F:$F,MATCH(LOWER(SUBSTITUTE(HLOOKUP("vehicle",[1]pl!$C:$C,pos!AA39),"-","_")),[2]VI3!$A:$A,0)) / HLOOKUP("b",[2]VI3!$E:$E,MATCH(LOWER(SUBSTITUTE(HLOOKUP("vehicle",[1]pl!$C:$C,pos!AA39),"-","_")),[2]VI3!$A:$A,0)),)</f>
        <v>0.48929289036489898</v>
      </c>
      <c r="AB38" s="9">
        <f>IFERROR(HLOOKUP("w",[2]VI3!$F:$F,MATCH(LOWER(SUBSTITUTE(HLOOKUP("vehicle",[1]pl!$C:$C,pos!AB39),"-","_")),[2]VI3!$A:$A,0)) / HLOOKUP("b",[2]VI3!$E:$E,MATCH(LOWER(SUBSTITUTE(HLOOKUP("vehicle",[1]pl!$C:$C,pos!AB39),"-","_")),[2]VI3!$A:$A,0)),)</f>
        <v>0.48365075826836573</v>
      </c>
      <c r="AC38" s="9">
        <f>IFERROR(HLOOKUP("w",[2]VI3!$F:$F,MATCH(LOWER(SUBSTITUTE(HLOOKUP("vehicle",[1]pl!$C:$C,pos!AC39),"-","_")),[2]VI3!$A:$A,0)) / HLOOKUP("b",[2]VI3!$E:$E,MATCH(LOWER(SUBSTITUTE(HLOOKUP("vehicle",[1]pl!$C:$C,pos!AC39),"-","_")),[2]VI3!$A:$A,0)),)</f>
        <v>0.5167070664353649</v>
      </c>
      <c r="AD38" s="9">
        <f>IFERROR(HLOOKUP("w",[2]VI3!$F:$F,MATCH(LOWER(SUBSTITUTE(HLOOKUP("vehicle",[1]pl!$C:$C,pos!AD39),"-","_")),[2]VI3!$A:$A,0)) / HLOOKUP("b",[2]VI3!$E:$E,MATCH(LOWER(SUBSTITUTE(HLOOKUP("vehicle",[1]pl!$C:$C,pos!AD39),"-","_")),[2]VI3!$A:$A,0)),)</f>
        <v>0.49121633535204151</v>
      </c>
      <c r="AE38" s="9">
        <f>IFERROR(HLOOKUP("w",[2]VI3!$F:$F,MATCH(LOWER(SUBSTITUTE(HLOOKUP("vehicle",[1]pl!$C:$C,pos!AE39),"-","_")),[2]VI3!$A:$A,0)) / HLOOKUP("b",[2]VI3!$E:$E,MATCH(LOWER(SUBSTITUTE(HLOOKUP("vehicle",[1]pl!$C:$C,pos!AE39),"-","_")),[2]VI3!$A:$A,0)),)</f>
        <v>0.48595643353108103</v>
      </c>
    </row>
    <row r="39" spans="1:31" x14ac:dyDescent="0.25">
      <c r="A39" s="9">
        <f>IFERROR(HLOOKUP("w",[2]VI3!$F:$F,MATCH(LOWER(SUBSTITUTE(HLOOKUP("vehicle",[1]pl!$C:$C,pos!A40),"-","_")),[2]VI3!$A:$A,0)) / HLOOKUP("b",[2]VI3!$E:$E,MATCH(LOWER(SUBSTITUTE(HLOOKUP("vehicle",[1]pl!$C:$C,pos!A40),"-","_")),[2]VI3!$A:$A,0)),)</f>
        <v>0.4871220384936148</v>
      </c>
      <c r="B39" s="9">
        <f>IFERROR(HLOOKUP("w",[2]VI3!$F:$F,MATCH(LOWER(SUBSTITUTE(HLOOKUP("vehicle",[1]pl!$C:$C,pos!B40),"-","_")),[2]VI3!$A:$A,0)) / HLOOKUP("b",[2]VI3!$E:$E,MATCH(LOWER(SUBSTITUTE(HLOOKUP("vehicle",[1]pl!$C:$C,pos!B40),"-","_")),[2]VI3!$A:$A,0)),)</f>
        <v>0.47904513929470205</v>
      </c>
      <c r="C39" s="9">
        <f>IFERROR(HLOOKUP("w",[2]VI3!$F:$F,MATCH(LOWER(SUBSTITUTE(HLOOKUP("vehicle",[1]pl!$C:$C,pos!C40),"-","_")),[2]VI3!$A:$A,0)) / HLOOKUP("b",[2]VI3!$E:$E,MATCH(LOWER(SUBSTITUTE(HLOOKUP("vehicle",[1]pl!$C:$C,pos!C40),"-","_")),[2]VI3!$A:$A,0)),)</f>
        <v>0.49731584407020024</v>
      </c>
      <c r="D39" s="9">
        <f>IFERROR(HLOOKUP("w",[2]VI3!$F:$F,MATCH(LOWER(SUBSTITUTE(HLOOKUP("vehicle",[1]pl!$C:$C,pos!D40),"-","_")),[2]VI3!$A:$A,0)) / HLOOKUP("b",[2]VI3!$E:$E,MATCH(LOWER(SUBSTITUTE(HLOOKUP("vehicle",[1]pl!$C:$C,pos!D40),"-","_")),[2]VI3!$A:$A,0)),)</f>
        <v>0.50692446709550787</v>
      </c>
      <c r="E39" s="9">
        <f>IFERROR(HLOOKUP("w",[2]VI3!$F:$F,MATCH(LOWER(SUBSTITUTE(HLOOKUP("vehicle",[1]pl!$C:$C,pos!E40),"-","_")),[2]VI3!$A:$A,0)) / HLOOKUP("b",[2]VI3!$E:$E,MATCH(LOWER(SUBSTITUTE(HLOOKUP("vehicle",[1]pl!$C:$C,pos!E40),"-","_")),[2]VI3!$A:$A,0)),)</f>
        <v>0.47909462747623577</v>
      </c>
      <c r="F39" s="9">
        <f>IFERROR(HLOOKUP("w",[2]VI3!$F:$F,MATCH(LOWER(SUBSTITUTE(HLOOKUP("vehicle",[1]pl!$C:$C,pos!F40),"-","_")),[2]VI3!$A:$A,0)) / HLOOKUP("b",[2]VI3!$E:$E,MATCH(LOWER(SUBSTITUTE(HLOOKUP("vehicle",[1]pl!$C:$C,pos!F40),"-","_")),[2]VI3!$A:$A,0)),)</f>
        <v>0.49790317072017531</v>
      </c>
      <c r="G39" s="9">
        <f>IFERROR(HLOOKUP("w",[2]VI3!$F:$F,MATCH(LOWER(SUBSTITUTE(HLOOKUP("vehicle",[1]pl!$C:$C,pos!G40),"-","_")),[2]VI3!$A:$A,0)) / HLOOKUP("b",[2]VI3!$E:$E,MATCH(LOWER(SUBSTITUTE(HLOOKUP("vehicle",[1]pl!$C:$C,pos!G40),"-","_")),[2]VI3!$A:$A,0)),)</f>
        <v>0.48606579668096783</v>
      </c>
      <c r="H39" s="9">
        <f>IFERROR(HLOOKUP("w",[2]VI3!$F:$F,MATCH(LOWER(SUBSTITUTE(HLOOKUP("vehicle",[1]pl!$C:$C,pos!H40),"-","_")),[2]VI3!$A:$A,0)) / HLOOKUP("b",[2]VI3!$E:$E,MATCH(LOWER(SUBSTITUTE(HLOOKUP("vehicle",[1]pl!$C:$C,pos!H40),"-","_")),[2]VI3!$A:$A,0)),)</f>
        <v>0.49594707767989832</v>
      </c>
      <c r="I39" s="9">
        <f>IFERROR(HLOOKUP("w",[2]VI3!$F:$F,MATCH(LOWER(SUBSTITUTE(HLOOKUP("vehicle",[1]pl!$C:$C,pos!I40),"-","_")),[2]VI3!$A:$A,0)) / HLOOKUP("b",[2]VI3!$E:$E,MATCH(LOWER(SUBSTITUTE(HLOOKUP("vehicle",[1]pl!$C:$C,pos!I40),"-","_")),[2]VI3!$A:$A,0)),)</f>
        <v>0.49656075003704103</v>
      </c>
      <c r="J39" s="9">
        <f>IFERROR(HLOOKUP("w",[2]VI3!$F:$F,MATCH(LOWER(SUBSTITUTE(HLOOKUP("vehicle",[1]pl!$C:$C,pos!J40),"-","_")),[2]VI3!$A:$A,0)) / HLOOKUP("b",[2]VI3!$E:$E,MATCH(LOWER(SUBSTITUTE(HLOOKUP("vehicle",[1]pl!$C:$C,pos!J40),"-","_")),[2]VI3!$A:$A,0)),)</f>
        <v>0.49483953619230792</v>
      </c>
      <c r="K39" s="9">
        <f>IFERROR(HLOOKUP("w",[2]VI3!$F:$F,MATCH(LOWER(SUBSTITUTE(HLOOKUP("vehicle",[1]pl!$C:$C,pos!K40),"-","_")),[2]VI3!$A:$A,0)) / HLOOKUP("b",[2]VI3!$E:$E,MATCH(LOWER(SUBSTITUTE(HLOOKUP("vehicle",[1]pl!$C:$C,pos!K40),"-","_")),[2]VI3!$A:$A,0)),)</f>
        <v>0.49594707767989832</v>
      </c>
      <c r="L39" s="9">
        <f>IFERROR(HLOOKUP("w",[2]VI3!$F:$F,MATCH(LOWER(SUBSTITUTE(HLOOKUP("vehicle",[1]pl!$C:$C,pos!L40),"-","_")),[2]VI3!$A:$A,0)) / HLOOKUP("b",[2]VI3!$E:$E,MATCH(LOWER(SUBSTITUTE(HLOOKUP("vehicle",[1]pl!$C:$C,pos!L40),"-","_")),[2]VI3!$A:$A,0)),)</f>
        <v>0.48229085256423937</v>
      </c>
      <c r="M39" s="9">
        <f>IFERROR(HLOOKUP("w",[2]VI3!$F:$F,MATCH(LOWER(SUBSTITUTE(HLOOKUP("vehicle",[1]pl!$C:$C,pos!M40),"-","_")),[2]VI3!$A:$A,0)) / HLOOKUP("b",[2]VI3!$E:$E,MATCH(LOWER(SUBSTITUTE(HLOOKUP("vehicle",[1]pl!$C:$C,pos!M40),"-","_")),[2]VI3!$A:$A,0)),)</f>
        <v>0.47250740367890792</v>
      </c>
      <c r="N39" s="9">
        <f>IFERROR(HLOOKUP("w",[2]VI3!$F:$F,MATCH(LOWER(SUBSTITUTE(HLOOKUP("vehicle",[1]pl!$C:$C,pos!N40),"-","_")),[2]VI3!$A:$A,0)) / HLOOKUP("b",[2]VI3!$E:$E,MATCH(LOWER(SUBSTITUTE(HLOOKUP("vehicle",[1]pl!$C:$C,pos!N40),"-","_")),[2]VI3!$A:$A,0)),)</f>
        <v>0.49429409904405375</v>
      </c>
      <c r="O39" s="9">
        <f>IFERROR(HLOOKUP("w",[2]VI3!$F:$F,MATCH(LOWER(SUBSTITUTE(HLOOKUP("vehicle",[1]pl!$C:$C,pos!O40),"-","_")),[2]VI3!$A:$A,0)) / HLOOKUP("b",[2]VI3!$E:$E,MATCH(LOWER(SUBSTITUTE(HLOOKUP("vehicle",[1]pl!$C:$C,pos!O40),"-","_")),[2]VI3!$A:$A,0)),)</f>
        <v>0.48059446497890895</v>
      </c>
      <c r="P39" s="9"/>
      <c r="Q39" s="9">
        <f>IFERROR(HLOOKUP("w",[2]VI3!$F:$F,MATCH(LOWER(SUBSTITUTE(HLOOKUP("vehicle",[1]pl!$C:$C,pos!Q40),"-","_")),[2]VI3!$A:$A,0)) / HLOOKUP("b",[2]VI3!$E:$E,MATCH(LOWER(SUBSTITUTE(HLOOKUP("vehicle",[1]pl!$C:$C,pos!Q40),"-","_")),[2]VI3!$A:$A,0)),)</f>
        <v>0.47250740367890792</v>
      </c>
      <c r="R39" s="9">
        <f>IFERROR(HLOOKUP("w",[2]VI3!$F:$F,MATCH(LOWER(SUBSTITUTE(HLOOKUP("vehicle",[1]pl!$C:$C,pos!R40),"-","_")),[2]VI3!$A:$A,0)) / HLOOKUP("b",[2]VI3!$E:$E,MATCH(LOWER(SUBSTITUTE(HLOOKUP("vehicle",[1]pl!$C:$C,pos!R40),"-","_")),[2]VI3!$A:$A,0)),)</f>
        <v>0.49594707767989832</v>
      </c>
      <c r="S39" s="9">
        <f>IFERROR(HLOOKUP("w",[2]VI3!$F:$F,MATCH(LOWER(SUBSTITUTE(HLOOKUP("vehicle",[1]pl!$C:$C,pos!S40),"-","_")),[2]VI3!$A:$A,0)) / HLOOKUP("b",[2]VI3!$E:$E,MATCH(LOWER(SUBSTITUTE(HLOOKUP("vehicle",[1]pl!$C:$C,pos!S40),"-","_")),[2]VI3!$A:$A,0)),)</f>
        <v>0.49429409904405375</v>
      </c>
      <c r="T39" s="9">
        <f>IFERROR(HLOOKUP("w",[2]VI3!$F:$F,MATCH(LOWER(SUBSTITUTE(HLOOKUP("vehicle",[1]pl!$C:$C,pos!T40),"-","_")),[2]VI3!$A:$A,0)) / HLOOKUP("b",[2]VI3!$E:$E,MATCH(LOWER(SUBSTITUTE(HLOOKUP("vehicle",[1]pl!$C:$C,pos!T40),"-","_")),[2]VI3!$A:$A,0)),)</f>
        <v>0.49790317072017531</v>
      </c>
      <c r="U39" s="9">
        <f>IFERROR(HLOOKUP("w",[2]VI3!$F:$F,MATCH(LOWER(SUBSTITUTE(HLOOKUP("vehicle",[1]pl!$C:$C,pos!U40),"-","_")),[2]VI3!$A:$A,0)) / HLOOKUP("b",[2]VI3!$E:$E,MATCH(LOWER(SUBSTITUTE(HLOOKUP("vehicle",[1]pl!$C:$C,pos!U40),"-","_")),[2]VI3!$A:$A,0)),)</f>
        <v>0.48059446497890895</v>
      </c>
      <c r="V39" s="9">
        <f>IFERROR(HLOOKUP("w",[2]VI3!$F:$F,MATCH(LOWER(SUBSTITUTE(HLOOKUP("vehicle",[1]pl!$C:$C,pos!V40),"-","_")),[2]VI3!$A:$A,0)) / HLOOKUP("b",[2]VI3!$E:$E,MATCH(LOWER(SUBSTITUTE(HLOOKUP("vehicle",[1]pl!$C:$C,pos!V40),"-","_")),[2]VI3!$A:$A,0)),)</f>
        <v>0.48302372484626521</v>
      </c>
      <c r="W39" s="9">
        <f>IFERROR(HLOOKUP("w",[2]VI3!$F:$F,MATCH(LOWER(SUBSTITUTE(HLOOKUP("vehicle",[1]pl!$C:$C,pos!W40),"-","_")),[2]VI3!$A:$A,0)) / HLOOKUP("b",[2]VI3!$E:$E,MATCH(LOWER(SUBSTITUTE(HLOOKUP("vehicle",[1]pl!$C:$C,pos!W40),"-","_")),[2]VI3!$A:$A,0)),)</f>
        <v>0.49594707767989832</v>
      </c>
      <c r="X39" s="9">
        <f>IFERROR(HLOOKUP("w",[2]VI3!$F:$F,MATCH(LOWER(SUBSTITUTE(HLOOKUP("vehicle",[1]pl!$C:$C,pos!X40),"-","_")),[2]VI3!$A:$A,0)) / HLOOKUP("b",[2]VI3!$E:$E,MATCH(LOWER(SUBSTITUTE(HLOOKUP("vehicle",[1]pl!$C:$C,pos!X40),"-","_")),[2]VI3!$A:$A,0)),)</f>
        <v>0.48606579668096783</v>
      </c>
      <c r="Y39" s="9">
        <f>IFERROR(HLOOKUP("w",[2]VI3!$F:$F,MATCH(LOWER(SUBSTITUTE(HLOOKUP("vehicle",[1]pl!$C:$C,pos!Y40),"-","_")),[2]VI3!$A:$A,0)) / HLOOKUP("b",[2]VI3!$E:$E,MATCH(LOWER(SUBSTITUTE(HLOOKUP("vehicle",[1]pl!$C:$C,pos!Y40),"-","_")),[2]VI3!$A:$A,0)),)</f>
        <v>0.49429409904405375</v>
      </c>
      <c r="Z39" s="9">
        <f>IFERROR(HLOOKUP("w",[2]VI3!$F:$F,MATCH(LOWER(SUBSTITUTE(HLOOKUP("vehicle",[1]pl!$C:$C,pos!Z40),"-","_")),[2]VI3!$A:$A,0)) / HLOOKUP("b",[2]VI3!$E:$E,MATCH(LOWER(SUBSTITUTE(HLOOKUP("vehicle",[1]pl!$C:$C,pos!Z40),"-","_")),[2]VI3!$A:$A,0)),)</f>
        <v>0.48595643353108103</v>
      </c>
      <c r="AA39" s="9">
        <f>IFERROR(HLOOKUP("w",[2]VI3!$F:$F,MATCH(LOWER(SUBSTITUTE(HLOOKUP("vehicle",[1]pl!$C:$C,pos!AA40),"-","_")),[2]VI3!$A:$A,0)) / HLOOKUP("b",[2]VI3!$E:$E,MATCH(LOWER(SUBSTITUTE(HLOOKUP("vehicle",[1]pl!$C:$C,pos!AA40),"-","_")),[2]VI3!$A:$A,0)),)</f>
        <v>0.50635552320958233</v>
      </c>
      <c r="AB39" s="9">
        <f>IFERROR(HLOOKUP("w",[2]VI3!$F:$F,MATCH(LOWER(SUBSTITUTE(HLOOKUP("vehicle",[1]pl!$C:$C,pos!AB40),"-","_")),[2]VI3!$A:$A,0)) / HLOOKUP("b",[2]VI3!$E:$E,MATCH(LOWER(SUBSTITUTE(HLOOKUP("vehicle",[1]pl!$C:$C,pos!AB40),"-","_")),[2]VI3!$A:$A,0)),)</f>
        <v>0.50692446709550787</v>
      </c>
      <c r="AC39" s="9">
        <f>IFERROR(HLOOKUP("w",[2]VI3!$F:$F,MATCH(LOWER(SUBSTITUTE(HLOOKUP("vehicle",[1]pl!$C:$C,pos!AC40),"-","_")),[2]VI3!$A:$A,0)) / HLOOKUP("b",[2]VI3!$E:$E,MATCH(LOWER(SUBSTITUTE(HLOOKUP("vehicle",[1]pl!$C:$C,pos!AC40),"-","_")),[2]VI3!$A:$A,0)),)</f>
        <v>0.49731584407020024</v>
      </c>
      <c r="AD39" s="9">
        <f>IFERROR(HLOOKUP("w",[2]VI3!$F:$F,MATCH(LOWER(SUBSTITUTE(HLOOKUP("vehicle",[1]pl!$C:$C,pos!AD40),"-","_")),[2]VI3!$A:$A,0)) / HLOOKUP("b",[2]VI3!$E:$E,MATCH(LOWER(SUBSTITUTE(HLOOKUP("vehicle",[1]pl!$C:$C,pos!AD40),"-","_")),[2]VI3!$A:$A,0)),)</f>
        <v>0.48195458951253595</v>
      </c>
      <c r="AE39" s="9">
        <f>IFERROR(HLOOKUP("w",[2]VI3!$F:$F,MATCH(LOWER(SUBSTITUTE(HLOOKUP("vehicle",[1]pl!$C:$C,pos!AE40),"-","_")),[2]VI3!$A:$A,0)) / HLOOKUP("b",[2]VI3!$E:$E,MATCH(LOWER(SUBSTITUTE(HLOOKUP("vehicle",[1]pl!$C:$C,pos!AE40),"-","_")),[2]VI3!$A:$A,0)),)</f>
        <v>0.48365075826836573</v>
      </c>
    </row>
    <row r="40" spans="1:31" x14ac:dyDescent="0.25">
      <c r="A40" s="9">
        <f>IFERROR(HLOOKUP("w",[2]VI3!$F:$F,MATCH(LOWER(SUBSTITUTE(HLOOKUP("vehicle",[1]pl!$C:$C,pos!A41),"-","_")),[2]VI3!$A:$A,0)) / HLOOKUP("b",[2]VI3!$E:$E,MATCH(LOWER(SUBSTITUTE(HLOOKUP("vehicle",[1]pl!$C:$C,pos!A41),"-","_")),[2]VI3!$A:$A,0)),)</f>
        <v>0.48998930844406047</v>
      </c>
      <c r="B40" s="9">
        <f>IFERROR(HLOOKUP("w",[2]VI3!$F:$F,MATCH(LOWER(SUBSTITUTE(HLOOKUP("vehicle",[1]pl!$C:$C,pos!B41),"-","_")),[2]VI3!$A:$A,0)) / HLOOKUP("b",[2]VI3!$E:$E,MATCH(LOWER(SUBSTITUTE(HLOOKUP("vehicle",[1]pl!$C:$C,pos!B41),"-","_")),[2]VI3!$A:$A,0)),)</f>
        <v>0.49769359147341857</v>
      </c>
      <c r="C40" s="9">
        <f>IFERROR(HLOOKUP("w",[2]VI3!$F:$F,MATCH(LOWER(SUBSTITUTE(HLOOKUP("vehicle",[1]pl!$C:$C,pos!C41),"-","_")),[2]VI3!$A:$A,0)) / HLOOKUP("b",[2]VI3!$E:$E,MATCH(LOWER(SUBSTITUTE(HLOOKUP("vehicle",[1]pl!$C:$C,pos!C41),"-","_")),[2]VI3!$A:$A,0)),)</f>
        <v>0.53803653784247185</v>
      </c>
      <c r="D40" s="9">
        <f>IFERROR(HLOOKUP("w",[2]VI3!$F:$F,MATCH(LOWER(SUBSTITUTE(HLOOKUP("vehicle",[1]pl!$C:$C,pos!D41),"-","_")),[2]VI3!$A:$A,0)) / HLOOKUP("b",[2]VI3!$E:$E,MATCH(LOWER(SUBSTITUTE(HLOOKUP("vehicle",[1]pl!$C:$C,pos!D41),"-","_")),[2]VI3!$A:$A,0)),)</f>
        <v>0.48229085256423937</v>
      </c>
      <c r="E40" s="9">
        <f>IFERROR(HLOOKUP("w",[2]VI3!$F:$F,MATCH(LOWER(SUBSTITUTE(HLOOKUP("vehicle",[1]pl!$C:$C,pos!E41),"-","_")),[2]VI3!$A:$A,0)) / HLOOKUP("b",[2]VI3!$E:$E,MATCH(LOWER(SUBSTITUTE(HLOOKUP("vehicle",[1]pl!$C:$C,pos!E41),"-","_")),[2]VI3!$A:$A,0)),)</f>
        <v>0.47184074699337131</v>
      </c>
      <c r="F40" s="9">
        <f>IFERROR(HLOOKUP("w",[2]VI3!$F:$F,MATCH(LOWER(SUBSTITUTE(HLOOKUP("vehicle",[1]pl!$C:$C,pos!F41),"-","_")),[2]VI3!$A:$A,0)) / HLOOKUP("b",[2]VI3!$E:$E,MATCH(LOWER(SUBSTITUTE(HLOOKUP("vehicle",[1]pl!$C:$C,pos!F41),"-","_")),[2]VI3!$A:$A,0)),)</f>
        <v>0.48059446497890895</v>
      </c>
      <c r="G40" s="9">
        <f>IFERROR(HLOOKUP("w",[2]VI3!$F:$F,MATCH(LOWER(SUBSTITUTE(HLOOKUP("vehicle",[1]pl!$C:$C,pos!G41),"-","_")),[2]VI3!$A:$A,0)) / HLOOKUP("b",[2]VI3!$E:$E,MATCH(LOWER(SUBSTITUTE(HLOOKUP("vehicle",[1]pl!$C:$C,pos!G41),"-","_")),[2]VI3!$A:$A,0)),)</f>
        <v>0.4910701361473731</v>
      </c>
      <c r="H40" s="9">
        <f>IFERROR(HLOOKUP("w",[2]VI3!$F:$F,MATCH(LOWER(SUBSTITUTE(HLOOKUP("vehicle",[1]pl!$C:$C,pos!H41),"-","_")),[2]VI3!$A:$A,0)) / HLOOKUP("b",[2]VI3!$E:$E,MATCH(LOWER(SUBSTITUTE(HLOOKUP("vehicle",[1]pl!$C:$C,pos!H41),"-","_")),[2]VI3!$A:$A,0)),)</f>
        <v>0.49629572119298943</v>
      </c>
      <c r="I40" s="9">
        <f>IFERROR(HLOOKUP("w",[2]VI3!$F:$F,MATCH(LOWER(SUBSTITUTE(HLOOKUP("vehicle",[1]pl!$C:$C,pos!I41),"-","_")),[2]VI3!$A:$A,0)) / HLOOKUP("b",[2]VI3!$E:$E,MATCH(LOWER(SUBSTITUTE(HLOOKUP("vehicle",[1]pl!$C:$C,pos!I41),"-","_")),[2]VI3!$A:$A,0)),)</f>
        <v>0.48365075826836573</v>
      </c>
      <c r="J40" s="9">
        <f>IFERROR(HLOOKUP("w",[2]VI3!$F:$F,MATCH(LOWER(SUBSTITUTE(HLOOKUP("vehicle",[1]pl!$C:$C,pos!J41),"-","_")),[2]VI3!$A:$A,0)) / HLOOKUP("b",[2]VI3!$E:$E,MATCH(LOWER(SUBSTITUTE(HLOOKUP("vehicle",[1]pl!$C:$C,pos!J41),"-","_")),[2]VI3!$A:$A,0)),)</f>
        <v>0.47909462747623577</v>
      </c>
      <c r="K40" s="9">
        <f>IFERROR(HLOOKUP("w",[2]VI3!$F:$F,MATCH(LOWER(SUBSTITUTE(HLOOKUP("vehicle",[1]pl!$C:$C,pos!K41),"-","_")),[2]VI3!$A:$A,0)) / HLOOKUP("b",[2]VI3!$E:$E,MATCH(LOWER(SUBSTITUTE(HLOOKUP("vehicle",[1]pl!$C:$C,pos!K41),"-","_")),[2]VI3!$A:$A,0)),)</f>
        <v>0.47250740367890792</v>
      </c>
      <c r="L40" s="9">
        <f>IFERROR(HLOOKUP("w",[2]VI3!$F:$F,MATCH(LOWER(SUBSTITUTE(HLOOKUP("vehicle",[1]pl!$C:$C,pos!L41),"-","_")),[2]VI3!$A:$A,0)) / HLOOKUP("b",[2]VI3!$E:$E,MATCH(LOWER(SUBSTITUTE(HLOOKUP("vehicle",[1]pl!$C:$C,pos!L41),"-","_")),[2]VI3!$A:$A,0)),)</f>
        <v>0.51058205871977036</v>
      </c>
      <c r="M40" s="9">
        <f>IFERROR(HLOOKUP("w",[2]VI3!$F:$F,MATCH(LOWER(SUBSTITUTE(HLOOKUP("vehicle",[1]pl!$C:$C,pos!M41),"-","_")),[2]VI3!$A:$A,0)) / HLOOKUP("b",[2]VI3!$E:$E,MATCH(LOWER(SUBSTITUTE(HLOOKUP("vehicle",[1]pl!$C:$C,pos!M41),"-","_")),[2]VI3!$A:$A,0)),)</f>
        <v>0.49493340851293788</v>
      </c>
      <c r="N40" s="9">
        <f>IFERROR(HLOOKUP("w",[2]VI3!$F:$F,MATCH(LOWER(SUBSTITUTE(HLOOKUP("vehicle",[1]pl!$C:$C,pos!N41),"-","_")),[2]VI3!$A:$A,0)) / HLOOKUP("b",[2]VI3!$E:$E,MATCH(LOWER(SUBSTITUTE(HLOOKUP("vehicle",[1]pl!$C:$C,pos!N41),"-","_")),[2]VI3!$A:$A,0)),)</f>
        <v>0.54982825842758376</v>
      </c>
      <c r="O40" s="9">
        <f>IFERROR(HLOOKUP("w",[2]VI3!$F:$F,MATCH(LOWER(SUBSTITUTE(HLOOKUP("vehicle",[1]pl!$C:$C,pos!O41),"-","_")),[2]VI3!$A:$A,0)) / HLOOKUP("b",[2]VI3!$E:$E,MATCH(LOWER(SUBSTITUTE(HLOOKUP("vehicle",[1]pl!$C:$C,pos!O41),"-","_")),[2]VI3!$A:$A,0)),)</f>
        <v>0.48302372484626521</v>
      </c>
      <c r="P40" s="9"/>
      <c r="Q40" s="9">
        <f>IFERROR(HLOOKUP("w",[2]VI3!$F:$F,MATCH(LOWER(SUBSTITUTE(HLOOKUP("vehicle",[1]pl!$C:$C,pos!Q41),"-","_")),[2]VI3!$A:$A,0)) / HLOOKUP("b",[2]VI3!$E:$E,MATCH(LOWER(SUBSTITUTE(HLOOKUP("vehicle",[1]pl!$C:$C,pos!Q41),"-","_")),[2]VI3!$A:$A,0)),)</f>
        <v>0.53803653784247185</v>
      </c>
      <c r="R40" s="9">
        <f>IFERROR(HLOOKUP("w",[2]VI3!$F:$F,MATCH(LOWER(SUBSTITUTE(HLOOKUP("vehicle",[1]pl!$C:$C,pos!R41),"-","_")),[2]VI3!$A:$A,0)) / HLOOKUP("b",[2]VI3!$E:$E,MATCH(LOWER(SUBSTITUTE(HLOOKUP("vehicle",[1]pl!$C:$C,pos!R41),"-","_")),[2]VI3!$A:$A,0)),)</f>
        <v>0.49483953619230792</v>
      </c>
      <c r="S40" s="9">
        <f>IFERROR(HLOOKUP("w",[2]VI3!$F:$F,MATCH(LOWER(SUBSTITUTE(HLOOKUP("vehicle",[1]pl!$C:$C,pos!S41),"-","_")),[2]VI3!$A:$A,0)) / HLOOKUP("b",[2]VI3!$E:$E,MATCH(LOWER(SUBSTITUTE(HLOOKUP("vehicle",[1]pl!$C:$C,pos!S41),"-","_")),[2]VI3!$A:$A,0)),)</f>
        <v>0.49978208905847876</v>
      </c>
      <c r="T40" s="9">
        <f>IFERROR(HLOOKUP("w",[2]VI3!$F:$F,MATCH(LOWER(SUBSTITUTE(HLOOKUP("vehicle",[1]pl!$C:$C,pos!T41),"-","_")),[2]VI3!$A:$A,0)) / HLOOKUP("b",[2]VI3!$E:$E,MATCH(LOWER(SUBSTITUTE(HLOOKUP("vehicle",[1]pl!$C:$C,pos!T41),"-","_")),[2]VI3!$A:$A,0)),)</f>
        <v>0.49594707767989832</v>
      </c>
      <c r="U40" s="9">
        <f>IFERROR(HLOOKUP("w",[2]VI3!$F:$F,MATCH(LOWER(SUBSTITUTE(HLOOKUP("vehicle",[1]pl!$C:$C,pos!U41),"-","_")),[2]VI3!$A:$A,0)) / HLOOKUP("b",[2]VI3!$E:$E,MATCH(LOWER(SUBSTITUTE(HLOOKUP("vehicle",[1]pl!$C:$C,pos!U41),"-","_")),[2]VI3!$A:$A,0)),)</f>
        <v>0.47904513929470205</v>
      </c>
      <c r="V40" s="9">
        <f>IFERROR(HLOOKUP("w",[2]VI3!$F:$F,MATCH(LOWER(SUBSTITUTE(HLOOKUP("vehicle",[1]pl!$C:$C,pos!V41),"-","_")),[2]VI3!$A:$A,0)) / HLOOKUP("b",[2]VI3!$E:$E,MATCH(LOWER(SUBSTITUTE(HLOOKUP("vehicle",[1]pl!$C:$C,pos!V41),"-","_")),[2]VI3!$A:$A,0)),)</f>
        <v>0.48878843421735535</v>
      </c>
      <c r="W40" s="9">
        <f>IFERROR(HLOOKUP("w",[2]VI3!$F:$F,MATCH(LOWER(SUBSTITUTE(HLOOKUP("vehicle",[1]pl!$C:$C,pos!W41),"-","_")),[2]VI3!$A:$A,0)) / HLOOKUP("b",[2]VI3!$E:$E,MATCH(LOWER(SUBSTITUTE(HLOOKUP("vehicle",[1]pl!$C:$C,pos!W41),"-","_")),[2]VI3!$A:$A,0)),)</f>
        <v>0.4910701361473731</v>
      </c>
      <c r="X40" s="9">
        <f>IFERROR(HLOOKUP("w",[2]VI3!$F:$F,MATCH(LOWER(SUBSTITUTE(HLOOKUP("vehicle",[1]pl!$C:$C,pos!X41),"-","_")),[2]VI3!$A:$A,0)) / HLOOKUP("b",[2]VI3!$E:$E,MATCH(LOWER(SUBSTITUTE(HLOOKUP("vehicle",[1]pl!$C:$C,pos!X41),"-","_")),[2]VI3!$A:$A,0)),)</f>
        <v>0.48365075826836573</v>
      </c>
      <c r="Y40" s="9">
        <f>IFERROR(HLOOKUP("w",[2]VI3!$F:$F,MATCH(LOWER(SUBSTITUTE(HLOOKUP("vehicle",[1]pl!$C:$C,pos!Y41),"-","_")),[2]VI3!$A:$A,0)) / HLOOKUP("b",[2]VI3!$E:$E,MATCH(LOWER(SUBSTITUTE(HLOOKUP("vehicle",[1]pl!$C:$C,pos!Y41),"-","_")),[2]VI3!$A:$A,0)),)</f>
        <v>0.49731584407020024</v>
      </c>
      <c r="Z40" s="9">
        <f>IFERROR(HLOOKUP("w",[2]VI3!$F:$F,MATCH(LOWER(SUBSTITUTE(HLOOKUP("vehicle",[1]pl!$C:$C,pos!Z41),"-","_")),[2]VI3!$A:$A,0)) / HLOOKUP("b",[2]VI3!$E:$E,MATCH(LOWER(SUBSTITUTE(HLOOKUP("vehicle",[1]pl!$C:$C,pos!Z41),"-","_")),[2]VI3!$A:$A,0)),)</f>
        <v>0.48435448893151606</v>
      </c>
      <c r="AA40" s="9">
        <f>IFERROR(HLOOKUP("w",[2]VI3!$F:$F,MATCH(LOWER(SUBSTITUTE(HLOOKUP("vehicle",[1]pl!$C:$C,pos!AA41),"-","_")),[2]VI3!$A:$A,0)) / HLOOKUP("b",[2]VI3!$E:$E,MATCH(LOWER(SUBSTITUTE(HLOOKUP("vehicle",[1]pl!$C:$C,pos!AA41),"-","_")),[2]VI3!$A:$A,0)),)</f>
        <v>0.49429409904405375</v>
      </c>
      <c r="AB40" s="9">
        <f>IFERROR(HLOOKUP("w",[2]VI3!$F:$F,MATCH(LOWER(SUBSTITUTE(HLOOKUP("vehicle",[1]pl!$C:$C,pos!AB41),"-","_")),[2]VI3!$A:$A,0)) / HLOOKUP("b",[2]VI3!$E:$E,MATCH(LOWER(SUBSTITUTE(HLOOKUP("vehicle",[1]pl!$C:$C,pos!AB41),"-","_")),[2]VI3!$A:$A,0)),)</f>
        <v>0.48896296957930768</v>
      </c>
      <c r="AC40" s="9">
        <f>IFERROR(HLOOKUP("w",[2]VI3!$F:$F,MATCH(LOWER(SUBSTITUTE(HLOOKUP("vehicle",[1]pl!$C:$C,pos!AC41),"-","_")),[2]VI3!$A:$A,0)) / HLOOKUP("b",[2]VI3!$E:$E,MATCH(LOWER(SUBSTITUTE(HLOOKUP("vehicle",[1]pl!$C:$C,pos!AC41),"-","_")),[2]VI3!$A:$A,0)),)</f>
        <v>0.4871220384936148</v>
      </c>
      <c r="AD40" s="9">
        <f>IFERROR(HLOOKUP("w",[2]VI3!$F:$F,MATCH(LOWER(SUBSTITUTE(HLOOKUP("vehicle",[1]pl!$C:$C,pos!AD41),"-","_")),[2]VI3!$A:$A,0)) / HLOOKUP("b",[2]VI3!$E:$E,MATCH(LOWER(SUBSTITUTE(HLOOKUP("vehicle",[1]pl!$C:$C,pos!AD41),"-","_")),[2]VI3!$A:$A,0)),)</f>
        <v>0.4906254247604952</v>
      </c>
      <c r="AE40" s="9">
        <f>IFERROR(HLOOKUP("w",[2]VI3!$F:$F,MATCH(LOWER(SUBSTITUTE(HLOOKUP("vehicle",[1]pl!$C:$C,pos!AE41),"-","_")),[2]VI3!$A:$A,0)) / HLOOKUP("b",[2]VI3!$E:$E,MATCH(LOWER(SUBSTITUTE(HLOOKUP("vehicle",[1]pl!$C:$C,pos!AE41),"-","_")),[2]VI3!$A:$A,0)),)</f>
        <v>0.49784755342989395</v>
      </c>
    </row>
    <row r="41" spans="1:31" x14ac:dyDescent="0.25">
      <c r="A41" s="9">
        <f>IFERROR(HLOOKUP("w",[2]VI3!$F:$F,MATCH(LOWER(SUBSTITUTE(HLOOKUP("vehicle",[1]pl!$C:$C,pos!A42),"-","_")),[2]VI3!$A:$A,0)) / HLOOKUP("b",[2]VI3!$E:$E,MATCH(LOWER(SUBSTITUTE(HLOOKUP("vehicle",[1]pl!$C:$C,pos!A42),"-","_")),[2]VI3!$A:$A,0)),)</f>
        <v>0.49731584407020024</v>
      </c>
      <c r="B41" s="9">
        <f>IFERROR(HLOOKUP("w",[2]VI3!$F:$F,MATCH(LOWER(SUBSTITUTE(HLOOKUP("vehicle",[1]pl!$C:$C,pos!B42),"-","_")),[2]VI3!$A:$A,0)) / HLOOKUP("b",[2]VI3!$E:$E,MATCH(LOWER(SUBSTITUTE(HLOOKUP("vehicle",[1]pl!$C:$C,pos!B42),"-","_")),[2]VI3!$A:$A,0)),)</f>
        <v>0.4774421165998578</v>
      </c>
      <c r="C41" s="9">
        <f>IFERROR(HLOOKUP("w",[2]VI3!$F:$F,MATCH(LOWER(SUBSTITUTE(HLOOKUP("vehicle",[1]pl!$C:$C,pos!C42),"-","_")),[2]VI3!$A:$A,0)) / HLOOKUP("b",[2]VI3!$E:$E,MATCH(LOWER(SUBSTITUTE(HLOOKUP("vehicle",[1]pl!$C:$C,pos!C42),"-","_")),[2]VI3!$A:$A,0)),)</f>
        <v>0.4871220384936148</v>
      </c>
      <c r="D41" s="9">
        <f>IFERROR(HLOOKUP("w",[2]VI3!$F:$F,MATCH(LOWER(SUBSTITUTE(HLOOKUP("vehicle",[1]pl!$C:$C,pos!D42),"-","_")),[2]VI3!$A:$A,0)) / HLOOKUP("b",[2]VI3!$E:$E,MATCH(LOWER(SUBSTITUTE(HLOOKUP("vehicle",[1]pl!$C:$C,pos!D42),"-","_")),[2]VI3!$A:$A,0)),)</f>
        <v>0.49493340851293788</v>
      </c>
      <c r="E41" s="9">
        <f>IFERROR(HLOOKUP("w",[2]VI3!$F:$F,MATCH(LOWER(SUBSTITUTE(HLOOKUP("vehicle",[1]pl!$C:$C,pos!E42),"-","_")),[2]VI3!$A:$A,0)) / HLOOKUP("b",[2]VI3!$E:$E,MATCH(LOWER(SUBSTITUTE(HLOOKUP("vehicle",[1]pl!$C:$C,pos!E42),"-","_")),[2]VI3!$A:$A,0)),)</f>
        <v>0.49594707767989832</v>
      </c>
      <c r="F41" s="9">
        <f>IFERROR(HLOOKUP("w",[2]VI3!$F:$F,MATCH(LOWER(SUBSTITUTE(HLOOKUP("vehicle",[1]pl!$C:$C,pos!F42),"-","_")),[2]VI3!$A:$A,0)) / HLOOKUP("b",[2]VI3!$E:$E,MATCH(LOWER(SUBSTITUTE(HLOOKUP("vehicle",[1]pl!$C:$C,pos!F42),"-","_")),[2]VI3!$A:$A,0)),)</f>
        <v>0.48059446497890895</v>
      </c>
      <c r="G41" s="9">
        <f>IFERROR(HLOOKUP("w",[2]VI3!$F:$F,MATCH(LOWER(SUBSTITUTE(HLOOKUP("vehicle",[1]pl!$C:$C,pos!G42),"-","_")),[2]VI3!$A:$A,0)) / HLOOKUP("b",[2]VI3!$E:$E,MATCH(LOWER(SUBSTITUTE(HLOOKUP("vehicle",[1]pl!$C:$C,pos!G42),"-","_")),[2]VI3!$A:$A,0)),)</f>
        <v>0.49483953619230792</v>
      </c>
      <c r="H41" s="9">
        <f>IFERROR(HLOOKUP("w",[2]VI3!$F:$F,MATCH(LOWER(SUBSTITUTE(HLOOKUP("vehicle",[1]pl!$C:$C,pos!H42),"-","_")),[2]VI3!$A:$A,0)) / HLOOKUP("b",[2]VI3!$E:$E,MATCH(LOWER(SUBSTITUTE(HLOOKUP("vehicle",[1]pl!$C:$C,pos!H42),"-","_")),[2]VI3!$A:$A,0)),)</f>
        <v>0.47909462747623577</v>
      </c>
      <c r="I41" s="9">
        <f>IFERROR(HLOOKUP("w",[2]VI3!$F:$F,MATCH(LOWER(SUBSTITUTE(HLOOKUP("vehicle",[1]pl!$C:$C,pos!I42),"-","_")),[2]VI3!$A:$A,0)) / HLOOKUP("b",[2]VI3!$E:$E,MATCH(LOWER(SUBSTITUTE(HLOOKUP("vehicle",[1]pl!$C:$C,pos!I42),"-","_")),[2]VI3!$A:$A,0)),)</f>
        <v>0.4681337286071407</v>
      </c>
      <c r="J41" s="9">
        <f>IFERROR(HLOOKUP("w",[2]VI3!$F:$F,MATCH(LOWER(SUBSTITUTE(HLOOKUP("vehicle",[1]pl!$C:$C,pos!J42),"-","_")),[2]VI3!$A:$A,0)) / HLOOKUP("b",[2]VI3!$E:$E,MATCH(LOWER(SUBSTITUTE(HLOOKUP("vehicle",[1]pl!$C:$C,pos!J42),"-","_")),[2]VI3!$A:$A,0)),)</f>
        <v>0.48059446497890895</v>
      </c>
      <c r="K41" s="9">
        <f>IFERROR(HLOOKUP("w",[2]VI3!$F:$F,MATCH(LOWER(SUBSTITUTE(HLOOKUP("vehicle",[1]pl!$C:$C,pos!K42),"-","_")),[2]VI3!$A:$A,0)) / HLOOKUP("b",[2]VI3!$E:$E,MATCH(LOWER(SUBSTITUTE(HLOOKUP("vehicle",[1]pl!$C:$C,pos!K42),"-","_")),[2]VI3!$A:$A,0)),)</f>
        <v>0.50042346273759575</v>
      </c>
      <c r="L41" s="9">
        <f>IFERROR(HLOOKUP("w",[2]VI3!$F:$F,MATCH(LOWER(SUBSTITUTE(HLOOKUP("vehicle",[1]pl!$C:$C,pos!L42),"-","_")),[2]VI3!$A:$A,0)) / HLOOKUP("b",[2]VI3!$E:$E,MATCH(LOWER(SUBSTITUTE(HLOOKUP("vehicle",[1]pl!$C:$C,pos!L42),"-","_")),[2]VI3!$A:$A,0)),)</f>
        <v>0.48365075826836573</v>
      </c>
      <c r="M41" s="9">
        <f>IFERROR(HLOOKUP("w",[2]VI3!$F:$F,MATCH(LOWER(SUBSTITUTE(HLOOKUP("vehicle",[1]pl!$C:$C,pos!M42),"-","_")),[2]VI3!$A:$A,0)) / HLOOKUP("b",[2]VI3!$E:$E,MATCH(LOWER(SUBSTITUTE(HLOOKUP("vehicle",[1]pl!$C:$C,pos!M42),"-","_")),[2]VI3!$A:$A,0)),)</f>
        <v>0.48195458951253595</v>
      </c>
      <c r="N41" s="9">
        <f>IFERROR(HLOOKUP("w",[2]VI3!$F:$F,MATCH(LOWER(SUBSTITUTE(HLOOKUP("vehicle",[1]pl!$C:$C,pos!N42),"-","_")),[2]VI3!$A:$A,0)) / HLOOKUP("b",[2]VI3!$E:$E,MATCH(LOWER(SUBSTITUTE(HLOOKUP("vehicle",[1]pl!$C:$C,pos!N42),"-","_")),[2]VI3!$A:$A,0)),)</f>
        <v>0.48302372484626521</v>
      </c>
      <c r="O41" s="9">
        <f>IFERROR(HLOOKUP("w",[2]VI3!$F:$F,MATCH(LOWER(SUBSTITUTE(HLOOKUP("vehicle",[1]pl!$C:$C,pos!O42),"-","_")),[2]VI3!$A:$A,0)) / HLOOKUP("b",[2]VI3!$E:$E,MATCH(LOWER(SUBSTITUTE(HLOOKUP("vehicle",[1]pl!$C:$C,pos!O42),"-","_")),[2]VI3!$A:$A,0)),)</f>
        <v>0.48606579668096783</v>
      </c>
      <c r="P41" s="9"/>
      <c r="Q41" s="9">
        <f>IFERROR(HLOOKUP("w",[2]VI3!$F:$F,MATCH(LOWER(SUBSTITUTE(HLOOKUP("vehicle",[1]pl!$C:$C,pos!Q42),"-","_")),[2]VI3!$A:$A,0)) / HLOOKUP("b",[2]VI3!$E:$E,MATCH(LOWER(SUBSTITUTE(HLOOKUP("vehicle",[1]pl!$C:$C,pos!Q42),"-","_")),[2]VI3!$A:$A,0)),)</f>
        <v>0.48059446497890895</v>
      </c>
      <c r="R41" s="9">
        <f>IFERROR(HLOOKUP("w",[2]VI3!$F:$F,MATCH(LOWER(SUBSTITUTE(HLOOKUP("vehicle",[1]pl!$C:$C,pos!R42),"-","_")),[2]VI3!$A:$A,0)) / HLOOKUP("b",[2]VI3!$E:$E,MATCH(LOWER(SUBSTITUTE(HLOOKUP("vehicle",[1]pl!$C:$C,pos!R42),"-","_")),[2]VI3!$A:$A,0)),)</f>
        <v>0.4681337286071407</v>
      </c>
      <c r="S41" s="9">
        <f>IFERROR(HLOOKUP("w",[2]VI3!$F:$F,MATCH(LOWER(SUBSTITUTE(HLOOKUP("vehicle",[1]pl!$C:$C,pos!S42),"-","_")),[2]VI3!$A:$A,0)) / HLOOKUP("b",[2]VI3!$E:$E,MATCH(LOWER(SUBSTITUTE(HLOOKUP("vehicle",[1]pl!$C:$C,pos!S42),"-","_")),[2]VI3!$A:$A,0)),)</f>
        <v>0.48365075826836573</v>
      </c>
      <c r="T41" s="9">
        <f>IFERROR(HLOOKUP("w",[2]VI3!$F:$F,MATCH(LOWER(SUBSTITUTE(HLOOKUP("vehicle",[1]pl!$C:$C,pos!T42),"-","_")),[2]VI3!$A:$A,0)) / HLOOKUP("b",[2]VI3!$E:$E,MATCH(LOWER(SUBSTITUTE(HLOOKUP("vehicle",[1]pl!$C:$C,pos!T42),"-","_")),[2]VI3!$A:$A,0)),)</f>
        <v>0.48059446497890895</v>
      </c>
      <c r="U41" s="9">
        <f>IFERROR(HLOOKUP("w",[2]VI3!$F:$F,MATCH(LOWER(SUBSTITUTE(HLOOKUP("vehicle",[1]pl!$C:$C,pos!U42),"-","_")),[2]VI3!$A:$A,0)) / HLOOKUP("b",[2]VI3!$E:$E,MATCH(LOWER(SUBSTITUTE(HLOOKUP("vehicle",[1]pl!$C:$C,pos!U42),"-","_")),[2]VI3!$A:$A,0)),)</f>
        <v>0.48059446497890895</v>
      </c>
      <c r="V41" s="9">
        <f>IFERROR(HLOOKUP("w",[2]VI3!$F:$F,MATCH(LOWER(SUBSTITUTE(HLOOKUP("vehicle",[1]pl!$C:$C,pos!V42),"-","_")),[2]VI3!$A:$A,0)) / HLOOKUP("b",[2]VI3!$E:$E,MATCH(LOWER(SUBSTITUTE(HLOOKUP("vehicle",[1]pl!$C:$C,pos!V42),"-","_")),[2]VI3!$A:$A,0)),)</f>
        <v>0.51058205871977036</v>
      </c>
      <c r="W41" s="9">
        <f>IFERROR(HLOOKUP("w",[2]VI3!$F:$F,MATCH(LOWER(SUBSTITUTE(HLOOKUP("vehicle",[1]pl!$C:$C,pos!W42),"-","_")),[2]VI3!$A:$A,0)) / HLOOKUP("b",[2]VI3!$E:$E,MATCH(LOWER(SUBSTITUTE(HLOOKUP("vehicle",[1]pl!$C:$C,pos!W42),"-","_")),[2]VI3!$A:$A,0)),)</f>
        <v>0.54274072511636018</v>
      </c>
      <c r="X41" s="9">
        <f>IFERROR(HLOOKUP("w",[2]VI3!$F:$F,MATCH(LOWER(SUBSTITUTE(HLOOKUP("vehicle",[1]pl!$C:$C,pos!X42),"-","_")),[2]VI3!$A:$A,0)) / HLOOKUP("b",[2]VI3!$E:$E,MATCH(LOWER(SUBSTITUTE(HLOOKUP("vehicle",[1]pl!$C:$C,pos!X42),"-","_")),[2]VI3!$A:$A,0)),)</f>
        <v>0.50042346273759575</v>
      </c>
      <c r="Y41" s="9">
        <f>IFERROR(HLOOKUP("w",[2]VI3!$F:$F,MATCH(LOWER(SUBSTITUTE(HLOOKUP("vehicle",[1]pl!$C:$C,pos!Y42),"-","_")),[2]VI3!$A:$A,0)) / HLOOKUP("b",[2]VI3!$E:$E,MATCH(LOWER(SUBSTITUTE(HLOOKUP("vehicle",[1]pl!$C:$C,pos!Y42),"-","_")),[2]VI3!$A:$A,0)),)</f>
        <v>0.48365075826836573</v>
      </c>
      <c r="Z41" s="9">
        <f>IFERROR(HLOOKUP("w",[2]VI3!$F:$F,MATCH(LOWER(SUBSTITUTE(HLOOKUP("vehicle",[1]pl!$C:$C,pos!Z42),"-","_")),[2]VI3!$A:$A,0)) / HLOOKUP("b",[2]VI3!$E:$E,MATCH(LOWER(SUBSTITUTE(HLOOKUP("vehicle",[1]pl!$C:$C,pos!Z42),"-","_")),[2]VI3!$A:$A,0)),)</f>
        <v>0.49594707767989832</v>
      </c>
      <c r="AA41" s="9">
        <f>IFERROR(HLOOKUP("w",[2]VI3!$F:$F,MATCH(LOWER(SUBSTITUTE(HLOOKUP("vehicle",[1]pl!$C:$C,pos!AA42),"-","_")),[2]VI3!$A:$A,0)) / HLOOKUP("b",[2]VI3!$E:$E,MATCH(LOWER(SUBSTITUTE(HLOOKUP("vehicle",[1]pl!$C:$C,pos!AA42),"-","_")),[2]VI3!$A:$A,0)),)</f>
        <v>0.4910701361473731</v>
      </c>
      <c r="AB41" s="9">
        <f>IFERROR(HLOOKUP("w",[2]VI3!$F:$F,MATCH(LOWER(SUBSTITUTE(HLOOKUP("vehicle",[1]pl!$C:$C,pos!AB42),"-","_")),[2]VI3!$A:$A,0)) / HLOOKUP("b",[2]VI3!$E:$E,MATCH(LOWER(SUBSTITUTE(HLOOKUP("vehicle",[1]pl!$C:$C,pos!AB42),"-","_")),[2]VI3!$A:$A,0)),)</f>
        <v>0.50692446709550787</v>
      </c>
      <c r="AC41" s="9">
        <f>IFERROR(HLOOKUP("w",[2]VI3!$F:$F,MATCH(LOWER(SUBSTITUTE(HLOOKUP("vehicle",[1]pl!$C:$C,pos!AC42),"-","_")),[2]VI3!$A:$A,0)) / HLOOKUP("b",[2]VI3!$E:$E,MATCH(LOWER(SUBSTITUTE(HLOOKUP("vehicle",[1]pl!$C:$C,pos!AC42),"-","_")),[2]VI3!$A:$A,0)),)</f>
        <v>0.49769359147341857</v>
      </c>
      <c r="AD41" s="9">
        <f>IFERROR(HLOOKUP("w",[2]VI3!$F:$F,MATCH(LOWER(SUBSTITUTE(HLOOKUP("vehicle",[1]pl!$C:$C,pos!AD42),"-","_")),[2]VI3!$A:$A,0)) / HLOOKUP("b",[2]VI3!$E:$E,MATCH(LOWER(SUBSTITUTE(HLOOKUP("vehicle",[1]pl!$C:$C,pos!AD42),"-","_")),[2]VI3!$A:$A,0)),)</f>
        <v>0.4871220384936148</v>
      </c>
      <c r="AE41" s="9">
        <f>IFERROR(HLOOKUP("w",[2]VI3!$F:$F,MATCH(LOWER(SUBSTITUTE(HLOOKUP("vehicle",[1]pl!$C:$C,pos!AE42),"-","_")),[2]VI3!$A:$A,0)) / HLOOKUP("b",[2]VI3!$E:$E,MATCH(LOWER(SUBSTITUTE(HLOOKUP("vehicle",[1]pl!$C:$C,pos!AE42),"-","_")),[2]VI3!$A:$A,0)),)</f>
        <v>0.48302372484626521</v>
      </c>
    </row>
    <row r="42" spans="1:31" x14ac:dyDescent="0.25">
      <c r="A42" s="9">
        <f>IFERROR(HLOOKUP("w",[2]VI3!$F:$F,MATCH(LOWER(SUBSTITUTE(HLOOKUP("vehicle",[1]pl!$C:$C,pos!A43),"-","_")),[2]VI3!$A:$A,0)) / HLOOKUP("b",[2]VI3!$E:$E,MATCH(LOWER(SUBSTITUTE(HLOOKUP("vehicle",[1]pl!$C:$C,pos!A43),"-","_")),[2]VI3!$A:$A,0)),)</f>
        <v>0.4798568796637428</v>
      </c>
      <c r="B42" s="9">
        <f>IFERROR(HLOOKUP("w",[2]VI3!$F:$F,MATCH(LOWER(SUBSTITUTE(HLOOKUP("vehicle",[1]pl!$C:$C,pos!B43),"-","_")),[2]VI3!$A:$A,0)) / HLOOKUP("b",[2]VI3!$E:$E,MATCH(LOWER(SUBSTITUTE(HLOOKUP("vehicle",[1]pl!$C:$C,pos!B43),"-","_")),[2]VI3!$A:$A,0)),)</f>
        <v>0.48673601932138499</v>
      </c>
      <c r="C42" s="9">
        <f>IFERROR(HLOOKUP("w",[2]VI3!$F:$F,MATCH(LOWER(SUBSTITUTE(HLOOKUP("vehicle",[1]pl!$C:$C,pos!C43),"-","_")),[2]VI3!$A:$A,0)) / HLOOKUP("b",[2]VI3!$E:$E,MATCH(LOWER(SUBSTITUTE(HLOOKUP("vehicle",[1]pl!$C:$C,pos!C43),"-","_")),[2]VI3!$A:$A,0)),)</f>
        <v>0.48302372484626521</v>
      </c>
      <c r="D42" s="9">
        <f>IFERROR(HLOOKUP("w",[2]VI3!$F:$F,MATCH(LOWER(SUBSTITUTE(HLOOKUP("vehicle",[1]pl!$C:$C,pos!D43),"-","_")),[2]VI3!$A:$A,0)) / HLOOKUP("b",[2]VI3!$E:$E,MATCH(LOWER(SUBSTITUTE(HLOOKUP("vehicle",[1]pl!$C:$C,pos!D43),"-","_")),[2]VI3!$A:$A,0)),)</f>
        <v>0.50257899408970841</v>
      </c>
      <c r="E42" s="9">
        <f>IFERROR(HLOOKUP("w",[2]VI3!$F:$F,MATCH(LOWER(SUBSTITUTE(HLOOKUP("vehicle",[1]pl!$C:$C,pos!E43),"-","_")),[2]VI3!$A:$A,0)) / HLOOKUP("b",[2]VI3!$E:$E,MATCH(LOWER(SUBSTITUTE(HLOOKUP("vehicle",[1]pl!$C:$C,pos!E43),"-","_")),[2]VI3!$A:$A,0)),)</f>
        <v>0.49073633892430718</v>
      </c>
      <c r="F42" s="9">
        <f>IFERROR(HLOOKUP("w",[2]VI3!$F:$F,MATCH(LOWER(SUBSTITUTE(HLOOKUP("vehicle",[1]pl!$C:$C,pos!F43),"-","_")),[2]VI3!$A:$A,0)) / HLOOKUP("b",[2]VI3!$E:$E,MATCH(LOWER(SUBSTITUTE(HLOOKUP("vehicle",[1]pl!$C:$C,pos!F43),"-","_")),[2]VI3!$A:$A,0)),)</f>
        <v>0.4774421165998578</v>
      </c>
      <c r="G42" s="9">
        <f>IFERROR(HLOOKUP("w",[2]VI3!$F:$F,MATCH(LOWER(SUBSTITUTE(HLOOKUP("vehicle",[1]pl!$C:$C,pos!G43),"-","_")),[2]VI3!$A:$A,0)) / HLOOKUP("b",[2]VI3!$E:$E,MATCH(LOWER(SUBSTITUTE(HLOOKUP("vehicle",[1]pl!$C:$C,pos!G43),"-","_")),[2]VI3!$A:$A,0)),)</f>
        <v>0.4910701361473731</v>
      </c>
      <c r="H42" s="9">
        <f>IFERROR(HLOOKUP("w",[2]VI3!$F:$F,MATCH(LOWER(SUBSTITUTE(HLOOKUP("vehicle",[1]pl!$C:$C,pos!H43),"-","_")),[2]VI3!$A:$A,0)) / HLOOKUP("b",[2]VI3!$E:$E,MATCH(LOWER(SUBSTITUTE(HLOOKUP("vehicle",[1]pl!$C:$C,pos!H43),"-","_")),[2]VI3!$A:$A,0)),)</f>
        <v>0.5128534011587198</v>
      </c>
      <c r="I42" s="9">
        <f>IFERROR(HLOOKUP("w",[2]VI3!$F:$F,MATCH(LOWER(SUBSTITUTE(HLOOKUP("vehicle",[1]pl!$C:$C,pos!I43),"-","_")),[2]VI3!$A:$A,0)) / HLOOKUP("b",[2]VI3!$E:$E,MATCH(LOWER(SUBSTITUTE(HLOOKUP("vehicle",[1]pl!$C:$C,pos!I43),"-","_")),[2]VI3!$A:$A,0)),)</f>
        <v>0.47904513929470205</v>
      </c>
      <c r="J42" s="9">
        <f>IFERROR(HLOOKUP("w",[2]VI3!$F:$F,MATCH(LOWER(SUBSTITUTE(HLOOKUP("vehicle",[1]pl!$C:$C,pos!J43),"-","_")),[2]VI3!$A:$A,0)) / HLOOKUP("b",[2]VI3!$E:$E,MATCH(LOWER(SUBSTITUTE(HLOOKUP("vehicle",[1]pl!$C:$C,pos!J43),"-","_")),[2]VI3!$A:$A,0)),)</f>
        <v>0.50800558759360814</v>
      </c>
      <c r="K42" s="9">
        <f>IFERROR(HLOOKUP("w",[2]VI3!$F:$F,MATCH(LOWER(SUBSTITUTE(HLOOKUP("vehicle",[1]pl!$C:$C,pos!K43),"-","_")),[2]VI3!$A:$A,0)) / HLOOKUP("b",[2]VI3!$E:$E,MATCH(LOWER(SUBSTITUTE(HLOOKUP("vehicle",[1]pl!$C:$C,pos!K43),"-","_")),[2]VI3!$A:$A,0)),)</f>
        <v>0.49121633535204151</v>
      </c>
      <c r="L42" s="9">
        <f>IFERROR(HLOOKUP("w",[2]VI3!$F:$F,MATCH(LOWER(SUBSTITUTE(HLOOKUP("vehicle",[1]pl!$C:$C,pos!L43),"-","_")),[2]VI3!$A:$A,0)) / HLOOKUP("b",[2]VI3!$E:$E,MATCH(LOWER(SUBSTITUTE(HLOOKUP("vehicle",[1]pl!$C:$C,pos!L43),"-","_")),[2]VI3!$A:$A,0)),)</f>
        <v>0.50543574009237824</v>
      </c>
      <c r="M42" s="9">
        <f>IFERROR(HLOOKUP("w",[2]VI3!$F:$F,MATCH(LOWER(SUBSTITUTE(HLOOKUP("vehicle",[1]pl!$C:$C,pos!M43),"-","_")),[2]VI3!$A:$A,0)) / HLOOKUP("b",[2]VI3!$E:$E,MATCH(LOWER(SUBSTITUTE(HLOOKUP("vehicle",[1]pl!$C:$C,pos!M43),"-","_")),[2]VI3!$A:$A,0)),)</f>
        <v>0.49656075003704103</v>
      </c>
      <c r="N42" s="9">
        <f>IFERROR(HLOOKUP("w",[2]VI3!$F:$F,MATCH(LOWER(SUBSTITUTE(HLOOKUP("vehicle",[1]pl!$C:$C,pos!N43),"-","_")),[2]VI3!$A:$A,0)) / HLOOKUP("b",[2]VI3!$E:$E,MATCH(LOWER(SUBSTITUTE(HLOOKUP("vehicle",[1]pl!$C:$C,pos!N43),"-","_")),[2]VI3!$A:$A,0)),)</f>
        <v>0.49121633535204151</v>
      </c>
      <c r="O42" s="9">
        <f>IFERROR(HLOOKUP("w",[2]VI3!$F:$F,MATCH(LOWER(SUBSTITUTE(HLOOKUP("vehicle",[1]pl!$C:$C,pos!O43),"-","_")),[2]VI3!$A:$A,0)) / HLOOKUP("b",[2]VI3!$E:$E,MATCH(LOWER(SUBSTITUTE(HLOOKUP("vehicle",[1]pl!$C:$C,pos!O43),"-","_")),[2]VI3!$A:$A,0)),)</f>
        <v>0.48673601932138499</v>
      </c>
      <c r="P42" s="9"/>
      <c r="Q42" s="9">
        <f>IFERROR(HLOOKUP("w",[2]VI3!$F:$F,MATCH(LOWER(SUBSTITUTE(HLOOKUP("vehicle",[1]pl!$C:$C,pos!Q43),"-","_")),[2]VI3!$A:$A,0)) / HLOOKUP("b",[2]VI3!$E:$E,MATCH(LOWER(SUBSTITUTE(HLOOKUP("vehicle",[1]pl!$C:$C,pos!Q43),"-","_")),[2]VI3!$A:$A,0)),)</f>
        <v>0.49429409904405375</v>
      </c>
      <c r="R42" s="9">
        <f>IFERROR(HLOOKUP("w",[2]VI3!$F:$F,MATCH(LOWER(SUBSTITUTE(HLOOKUP("vehicle",[1]pl!$C:$C,pos!R43),"-","_")),[2]VI3!$A:$A,0)) / HLOOKUP("b",[2]VI3!$E:$E,MATCH(LOWER(SUBSTITUTE(HLOOKUP("vehicle",[1]pl!$C:$C,pos!R43),"-","_")),[2]VI3!$A:$A,0)),)</f>
        <v>0.47498983991713639</v>
      </c>
      <c r="S42" s="9">
        <f>IFERROR(HLOOKUP("w",[2]VI3!$F:$F,MATCH(LOWER(SUBSTITUTE(HLOOKUP("vehicle",[1]pl!$C:$C,pos!S43),"-","_")),[2]VI3!$A:$A,0)) / HLOOKUP("b",[2]VI3!$E:$E,MATCH(LOWER(SUBSTITUTE(HLOOKUP("vehicle",[1]pl!$C:$C,pos!S43),"-","_")),[2]VI3!$A:$A,0)),)</f>
        <v>0.49121633535204151</v>
      </c>
      <c r="T42" s="9">
        <f>IFERROR(HLOOKUP("w",[2]VI3!$F:$F,MATCH(LOWER(SUBSTITUTE(HLOOKUP("vehicle",[1]pl!$C:$C,pos!T43),"-","_")),[2]VI3!$A:$A,0)) / HLOOKUP("b",[2]VI3!$E:$E,MATCH(LOWER(SUBSTITUTE(HLOOKUP("vehicle",[1]pl!$C:$C,pos!T43),"-","_")),[2]VI3!$A:$A,0)),)</f>
        <v>0.49731584407020024</v>
      </c>
      <c r="U42" s="9">
        <f>IFERROR(HLOOKUP("w",[2]VI3!$F:$F,MATCH(LOWER(SUBSTITUTE(HLOOKUP("vehicle",[1]pl!$C:$C,pos!U43),"-","_")),[2]VI3!$A:$A,0)) / HLOOKUP("b",[2]VI3!$E:$E,MATCH(LOWER(SUBSTITUTE(HLOOKUP("vehicle",[1]pl!$C:$C,pos!U43),"-","_")),[2]VI3!$A:$A,0)),)</f>
        <v>0.50088246223662147</v>
      </c>
      <c r="V42" s="9">
        <f>IFERROR(HLOOKUP("w",[2]VI3!$F:$F,MATCH(LOWER(SUBSTITUTE(HLOOKUP("vehicle",[1]pl!$C:$C,pos!V43),"-","_")),[2]VI3!$A:$A,0)) / HLOOKUP("b",[2]VI3!$E:$E,MATCH(LOWER(SUBSTITUTE(HLOOKUP("vehicle",[1]pl!$C:$C,pos!V43),"-","_")),[2]VI3!$A:$A,0)),)</f>
        <v>0.47184074699337131</v>
      </c>
      <c r="W42" s="9">
        <f>IFERROR(HLOOKUP("w",[2]VI3!$F:$F,MATCH(LOWER(SUBSTITUTE(HLOOKUP("vehicle",[1]pl!$C:$C,pos!W43),"-","_")),[2]VI3!$A:$A,0)) / HLOOKUP("b",[2]VI3!$E:$E,MATCH(LOWER(SUBSTITUTE(HLOOKUP("vehicle",[1]pl!$C:$C,pos!W43),"-","_")),[2]VI3!$A:$A,0)),)</f>
        <v>0.47978898074134169</v>
      </c>
      <c r="X42" s="9">
        <f>IFERROR(HLOOKUP("w",[2]VI3!$F:$F,MATCH(LOWER(SUBSTITUTE(HLOOKUP("vehicle",[1]pl!$C:$C,pos!X43),"-","_")),[2]VI3!$A:$A,0)) / HLOOKUP("b",[2]VI3!$E:$E,MATCH(LOWER(SUBSTITUTE(HLOOKUP("vehicle",[1]pl!$C:$C,pos!X43),"-","_")),[2]VI3!$A:$A,0)),)</f>
        <v>0.4774421165998578</v>
      </c>
      <c r="Y42" s="9">
        <f>IFERROR(HLOOKUP("w",[2]VI3!$F:$F,MATCH(LOWER(SUBSTITUTE(HLOOKUP("vehicle",[1]pl!$C:$C,pos!Y43),"-","_")),[2]VI3!$A:$A,0)) / HLOOKUP("b",[2]VI3!$E:$E,MATCH(LOWER(SUBSTITUTE(HLOOKUP("vehicle",[1]pl!$C:$C,pos!Y43),"-","_")),[2]VI3!$A:$A,0)),)</f>
        <v>0.48673601932138499</v>
      </c>
      <c r="Z42" s="9">
        <f>IFERROR(HLOOKUP("w",[2]VI3!$F:$F,MATCH(LOWER(SUBSTITUTE(HLOOKUP("vehicle",[1]pl!$C:$C,pos!Z43),"-","_")),[2]VI3!$A:$A,0)) / HLOOKUP("b",[2]VI3!$E:$E,MATCH(LOWER(SUBSTITUTE(HLOOKUP("vehicle",[1]pl!$C:$C,pos!Z43),"-","_")),[2]VI3!$A:$A,0)),)</f>
        <v>0.50543574009237824</v>
      </c>
      <c r="AA42" s="9">
        <f>IFERROR(HLOOKUP("w",[2]VI3!$F:$F,MATCH(LOWER(SUBSTITUTE(HLOOKUP("vehicle",[1]pl!$C:$C,pos!AA43),"-","_")),[2]VI3!$A:$A,0)) / HLOOKUP("b",[2]VI3!$E:$E,MATCH(LOWER(SUBSTITUTE(HLOOKUP("vehicle",[1]pl!$C:$C,pos!AA43),"-","_")),[2]VI3!$A:$A,0)),)</f>
        <v>0.49073633892430718</v>
      </c>
      <c r="AB42" s="9">
        <f>IFERROR(HLOOKUP("w",[2]VI3!$F:$F,MATCH(LOWER(SUBSTITUTE(HLOOKUP("vehicle",[1]pl!$C:$C,pos!AB43),"-","_")),[2]VI3!$A:$A,0)) / HLOOKUP("b",[2]VI3!$E:$E,MATCH(LOWER(SUBSTITUTE(HLOOKUP("vehicle",[1]pl!$C:$C,pos!AB43),"-","_")),[2]VI3!$A:$A,0)),)</f>
        <v>0.50778219913632416</v>
      </c>
      <c r="AC42" s="9">
        <f>IFERROR(HLOOKUP("w",[2]VI3!$F:$F,MATCH(LOWER(SUBSTITUTE(HLOOKUP("vehicle",[1]pl!$C:$C,pos!AC43),"-","_")),[2]VI3!$A:$A,0)) / HLOOKUP("b",[2]VI3!$E:$E,MATCH(LOWER(SUBSTITUTE(HLOOKUP("vehicle",[1]pl!$C:$C,pos!AC43),"-","_")),[2]VI3!$A:$A,0)),)</f>
        <v>0.4942856382084857</v>
      </c>
      <c r="AD42" s="9">
        <f>IFERROR(HLOOKUP("w",[2]VI3!$F:$F,MATCH(LOWER(SUBSTITUTE(HLOOKUP("vehicle",[1]pl!$C:$C,pos!AD43),"-","_")),[2]VI3!$A:$A,0)) / HLOOKUP("b",[2]VI3!$E:$E,MATCH(LOWER(SUBSTITUTE(HLOOKUP("vehicle",[1]pl!$C:$C,pos!AD43),"-","_")),[2]VI3!$A:$A,0)),)</f>
        <v>0.49784755342989395</v>
      </c>
      <c r="AE42" s="9">
        <f>IFERROR(HLOOKUP("w",[2]VI3!$F:$F,MATCH(LOWER(SUBSTITUTE(HLOOKUP("vehicle",[1]pl!$C:$C,pos!AE43),"-","_")),[2]VI3!$A:$A,0)) / HLOOKUP("b",[2]VI3!$E:$E,MATCH(LOWER(SUBSTITUTE(HLOOKUP("vehicle",[1]pl!$C:$C,pos!AE43),"-","_")),[2]VI3!$A:$A,0)),)</f>
        <v>0.49353948881655224</v>
      </c>
    </row>
    <row r="43" spans="1:31" x14ac:dyDescent="0.25">
      <c r="A43" s="9">
        <f>IFERROR(HLOOKUP("w",[2]VI3!$F:$F,MATCH(LOWER(SUBSTITUTE(HLOOKUP("vehicle",[1]pl!$C:$C,pos!A44),"-","_")),[2]VI3!$A:$A,0)) / HLOOKUP("b",[2]VI3!$E:$E,MATCH(LOWER(SUBSTITUTE(HLOOKUP("vehicle",[1]pl!$C:$C,pos!A44),"-","_")),[2]VI3!$A:$A,0)),)</f>
        <v>0.49594707767989832</v>
      </c>
      <c r="B43" s="9">
        <f>IFERROR(HLOOKUP("w",[2]VI3!$F:$F,MATCH(LOWER(SUBSTITUTE(HLOOKUP("vehicle",[1]pl!$C:$C,pos!B44),"-","_")),[2]VI3!$A:$A,0)) / HLOOKUP("b",[2]VI3!$E:$E,MATCH(LOWER(SUBSTITUTE(HLOOKUP("vehicle",[1]pl!$C:$C,pos!B44),"-","_")),[2]VI3!$A:$A,0)),)</f>
        <v>0.51348038611016544</v>
      </c>
      <c r="C43" s="9">
        <f>IFERROR(HLOOKUP("w",[2]VI3!$F:$F,MATCH(LOWER(SUBSTITUTE(HLOOKUP("vehicle",[1]pl!$C:$C,pos!C44),"-","_")),[2]VI3!$A:$A,0)) / HLOOKUP("b",[2]VI3!$E:$E,MATCH(LOWER(SUBSTITUTE(HLOOKUP("vehicle",[1]pl!$C:$C,pos!C44),"-","_")),[2]VI3!$A:$A,0)),)</f>
        <v>0.49429409904405375</v>
      </c>
      <c r="D43" s="9">
        <f>IFERROR(HLOOKUP("w",[2]VI3!$F:$F,MATCH(LOWER(SUBSTITUTE(HLOOKUP("vehicle",[1]pl!$C:$C,pos!D44),"-","_")),[2]VI3!$A:$A,0)) / HLOOKUP("b",[2]VI3!$E:$E,MATCH(LOWER(SUBSTITUTE(HLOOKUP("vehicle",[1]pl!$C:$C,pos!D44),"-","_")),[2]VI3!$A:$A,0)),)</f>
        <v>0.4774421165998578</v>
      </c>
      <c r="E43" s="9">
        <f>IFERROR(HLOOKUP("w",[2]VI3!$F:$F,MATCH(LOWER(SUBSTITUTE(HLOOKUP("vehicle",[1]pl!$C:$C,pos!E44),"-","_")),[2]VI3!$A:$A,0)) / HLOOKUP("b",[2]VI3!$E:$E,MATCH(LOWER(SUBSTITUTE(HLOOKUP("vehicle",[1]pl!$C:$C,pos!E44),"-","_")),[2]VI3!$A:$A,0)),)</f>
        <v>0.48229085256423937</v>
      </c>
      <c r="F43" s="9">
        <f>IFERROR(HLOOKUP("w",[2]VI3!$F:$F,MATCH(LOWER(SUBSTITUTE(HLOOKUP("vehicle",[1]pl!$C:$C,pos!F44),"-","_")),[2]VI3!$A:$A,0)) / HLOOKUP("b",[2]VI3!$E:$E,MATCH(LOWER(SUBSTITUTE(HLOOKUP("vehicle",[1]pl!$C:$C,pos!F44),"-","_")),[2]VI3!$A:$A,0)),)</f>
        <v>0.49526090682786023</v>
      </c>
      <c r="G43" s="9">
        <f>IFERROR(HLOOKUP("w",[2]VI3!$F:$F,MATCH(LOWER(SUBSTITUTE(HLOOKUP("vehicle",[1]pl!$C:$C,pos!G44),"-","_")),[2]VI3!$A:$A,0)) / HLOOKUP("b",[2]VI3!$E:$E,MATCH(LOWER(SUBSTITUTE(HLOOKUP("vehicle",[1]pl!$C:$C,pos!G44),"-","_")),[2]VI3!$A:$A,0)),)</f>
        <v>0.50257899408970841</v>
      </c>
      <c r="H43" s="9">
        <f>IFERROR(HLOOKUP("w",[2]VI3!$F:$F,MATCH(LOWER(SUBSTITUTE(HLOOKUP("vehicle",[1]pl!$C:$C,pos!H44),"-","_")),[2]VI3!$A:$A,0)) / HLOOKUP("b",[2]VI3!$E:$E,MATCH(LOWER(SUBSTITUTE(HLOOKUP("vehicle",[1]pl!$C:$C,pos!H44),"-","_")),[2]VI3!$A:$A,0)),)</f>
        <v>0.48302372484626521</v>
      </c>
      <c r="I43" s="9">
        <f>IFERROR(HLOOKUP("w",[2]VI3!$F:$F,MATCH(LOWER(SUBSTITUTE(HLOOKUP("vehicle",[1]pl!$C:$C,pos!I44),"-","_")),[2]VI3!$A:$A,0)) / HLOOKUP("b",[2]VI3!$E:$E,MATCH(LOWER(SUBSTITUTE(HLOOKUP("vehicle",[1]pl!$C:$C,pos!I44),"-","_")),[2]VI3!$A:$A,0)),)</f>
        <v>0.49731584407020024</v>
      </c>
      <c r="J43" s="9">
        <f>IFERROR(HLOOKUP("w",[2]VI3!$F:$F,MATCH(LOWER(SUBSTITUTE(HLOOKUP("vehicle",[1]pl!$C:$C,pos!J44),"-","_")),[2]VI3!$A:$A,0)) / HLOOKUP("b",[2]VI3!$E:$E,MATCH(LOWER(SUBSTITUTE(HLOOKUP("vehicle",[1]pl!$C:$C,pos!J44),"-","_")),[2]VI3!$A:$A,0)),)</f>
        <v>0.47978898074134169</v>
      </c>
      <c r="K43" s="9">
        <f>IFERROR(HLOOKUP("w",[2]VI3!$F:$F,MATCH(LOWER(SUBSTITUTE(HLOOKUP("vehicle",[1]pl!$C:$C,pos!K44),"-","_")),[2]VI3!$A:$A,0)) / HLOOKUP("b",[2]VI3!$E:$E,MATCH(LOWER(SUBSTITUTE(HLOOKUP("vehicle",[1]pl!$C:$C,pos!K44),"-","_")),[2]VI3!$A:$A,0)),)</f>
        <v>0.49121633535204151</v>
      </c>
      <c r="L43" s="9">
        <f>IFERROR(HLOOKUP("w",[2]VI3!$F:$F,MATCH(LOWER(SUBSTITUTE(HLOOKUP("vehicle",[1]pl!$C:$C,pos!L44),"-","_")),[2]VI3!$A:$A,0)) / HLOOKUP("b",[2]VI3!$E:$E,MATCH(LOWER(SUBSTITUTE(HLOOKUP("vehicle",[1]pl!$C:$C,pos!L44),"-","_")),[2]VI3!$A:$A,0)),)</f>
        <v>0.47904513929470205</v>
      </c>
      <c r="M43" s="9">
        <f>IFERROR(HLOOKUP("w",[2]VI3!$F:$F,MATCH(LOWER(SUBSTITUTE(HLOOKUP("vehicle",[1]pl!$C:$C,pos!M44),"-","_")),[2]VI3!$A:$A,0)) / HLOOKUP("b",[2]VI3!$E:$E,MATCH(LOWER(SUBSTITUTE(HLOOKUP("vehicle",[1]pl!$C:$C,pos!M44),"-","_")),[2]VI3!$A:$A,0)),)</f>
        <v>0.49121633535204151</v>
      </c>
      <c r="N43" s="9">
        <f>IFERROR(HLOOKUP("w",[2]VI3!$F:$F,MATCH(LOWER(SUBSTITUTE(HLOOKUP("vehicle",[1]pl!$C:$C,pos!N44),"-","_")),[2]VI3!$A:$A,0)) / HLOOKUP("b",[2]VI3!$E:$E,MATCH(LOWER(SUBSTITUTE(HLOOKUP("vehicle",[1]pl!$C:$C,pos!N44),"-","_")),[2]VI3!$A:$A,0)),)</f>
        <v>0.48929289036489898</v>
      </c>
      <c r="O43" s="9">
        <f>IFERROR(HLOOKUP("w",[2]VI3!$F:$F,MATCH(LOWER(SUBSTITUTE(HLOOKUP("vehicle",[1]pl!$C:$C,pos!O44),"-","_")),[2]VI3!$A:$A,0)) / HLOOKUP("b",[2]VI3!$E:$E,MATCH(LOWER(SUBSTITUTE(HLOOKUP("vehicle",[1]pl!$C:$C,pos!O44),"-","_")),[2]VI3!$A:$A,0)),)</f>
        <v>0.49731584407020024</v>
      </c>
      <c r="P43" s="9"/>
      <c r="Q43" s="9">
        <f>IFERROR(HLOOKUP("w",[2]VI3!$F:$F,MATCH(LOWER(SUBSTITUTE(HLOOKUP("vehicle",[1]pl!$C:$C,pos!Q44),"-","_")),[2]VI3!$A:$A,0)) / HLOOKUP("b",[2]VI3!$E:$E,MATCH(LOWER(SUBSTITUTE(HLOOKUP("vehicle",[1]pl!$C:$C,pos!Q44),"-","_")),[2]VI3!$A:$A,0)),)</f>
        <v>0.47427823599626751</v>
      </c>
      <c r="R43" s="9">
        <f>IFERROR(HLOOKUP("w",[2]VI3!$F:$F,MATCH(LOWER(SUBSTITUTE(HLOOKUP("vehicle",[1]pl!$C:$C,pos!R44),"-","_")),[2]VI3!$A:$A,0)) / HLOOKUP("b",[2]VI3!$E:$E,MATCH(LOWER(SUBSTITUTE(HLOOKUP("vehicle",[1]pl!$C:$C,pos!R44),"-","_")),[2]VI3!$A:$A,0)),)</f>
        <v>0.49121633535204151</v>
      </c>
      <c r="S43" s="9">
        <f>IFERROR(HLOOKUP("w",[2]VI3!$F:$F,MATCH(LOWER(SUBSTITUTE(HLOOKUP("vehicle",[1]pl!$C:$C,pos!S44),"-","_")),[2]VI3!$A:$A,0)) / HLOOKUP("b",[2]VI3!$E:$E,MATCH(LOWER(SUBSTITUTE(HLOOKUP("vehicle",[1]pl!$C:$C,pos!S44),"-","_")),[2]VI3!$A:$A,0)),)</f>
        <v>0.49526090682786023</v>
      </c>
      <c r="T43" s="9">
        <f>IFERROR(HLOOKUP("w",[2]VI3!$F:$F,MATCH(LOWER(SUBSTITUTE(HLOOKUP("vehicle",[1]pl!$C:$C,pos!T44),"-","_")),[2]VI3!$A:$A,0)) / HLOOKUP("b",[2]VI3!$E:$E,MATCH(LOWER(SUBSTITUTE(HLOOKUP("vehicle",[1]pl!$C:$C,pos!T44),"-","_")),[2]VI3!$A:$A,0)),)</f>
        <v>0.48060682635016627</v>
      </c>
      <c r="U43" s="9">
        <f>IFERROR(HLOOKUP("w",[2]VI3!$F:$F,MATCH(LOWER(SUBSTITUTE(HLOOKUP("vehicle",[1]pl!$C:$C,pos!U44),"-","_")),[2]VI3!$A:$A,0)) / HLOOKUP("b",[2]VI3!$E:$E,MATCH(LOWER(SUBSTITUTE(HLOOKUP("vehicle",[1]pl!$C:$C,pos!U44),"-","_")),[2]VI3!$A:$A,0)),)</f>
        <v>0.48229085256423937</v>
      </c>
      <c r="V43" s="9">
        <f>IFERROR(HLOOKUP("w",[2]VI3!$F:$F,MATCH(LOWER(SUBSTITUTE(HLOOKUP("vehicle",[1]pl!$C:$C,pos!V44),"-","_")),[2]VI3!$A:$A,0)) / HLOOKUP("b",[2]VI3!$E:$E,MATCH(LOWER(SUBSTITUTE(HLOOKUP("vehicle",[1]pl!$C:$C,pos!V44),"-","_")),[2]VI3!$A:$A,0)),)</f>
        <v>0.50257899408970841</v>
      </c>
      <c r="W43" s="9">
        <f>IFERROR(HLOOKUP("w",[2]VI3!$F:$F,MATCH(LOWER(SUBSTITUTE(HLOOKUP("vehicle",[1]pl!$C:$C,pos!W44),"-","_")),[2]VI3!$A:$A,0)) / HLOOKUP("b",[2]VI3!$E:$E,MATCH(LOWER(SUBSTITUTE(HLOOKUP("vehicle",[1]pl!$C:$C,pos!W44),"-","_")),[2]VI3!$A:$A,0)),)</f>
        <v>0.49731584407020024</v>
      </c>
      <c r="X43" s="9">
        <f>IFERROR(HLOOKUP("w",[2]VI3!$F:$F,MATCH(LOWER(SUBSTITUTE(HLOOKUP("vehicle",[1]pl!$C:$C,pos!X44),"-","_")),[2]VI3!$A:$A,0)) / HLOOKUP("b",[2]VI3!$E:$E,MATCH(LOWER(SUBSTITUTE(HLOOKUP("vehicle",[1]pl!$C:$C,pos!X44),"-","_")),[2]VI3!$A:$A,0)),)</f>
        <v>0.47978898074134169</v>
      </c>
      <c r="Y43" s="9">
        <f>IFERROR(HLOOKUP("w",[2]VI3!$F:$F,MATCH(LOWER(SUBSTITUTE(HLOOKUP("vehicle",[1]pl!$C:$C,pos!Y44),"-","_")),[2]VI3!$A:$A,0)) / HLOOKUP("b",[2]VI3!$E:$E,MATCH(LOWER(SUBSTITUTE(HLOOKUP("vehicle",[1]pl!$C:$C,pos!Y44),"-","_")),[2]VI3!$A:$A,0)),)</f>
        <v>0.49731584407020024</v>
      </c>
      <c r="Z43" s="9">
        <f>IFERROR(HLOOKUP("w",[2]VI3!$F:$F,MATCH(LOWER(SUBSTITUTE(HLOOKUP("vehicle",[1]pl!$C:$C,pos!Z44),"-","_")),[2]VI3!$A:$A,0)) / HLOOKUP("b",[2]VI3!$E:$E,MATCH(LOWER(SUBSTITUTE(HLOOKUP("vehicle",[1]pl!$C:$C,pos!Z44),"-","_")),[2]VI3!$A:$A,0)),)</f>
        <v>0.49121633535204151</v>
      </c>
      <c r="AA43" s="9">
        <f>IFERROR(HLOOKUP("w",[2]VI3!$F:$F,MATCH(LOWER(SUBSTITUTE(HLOOKUP("vehicle",[1]pl!$C:$C,pos!AA44),"-","_")),[2]VI3!$A:$A,0)) / HLOOKUP("b",[2]VI3!$E:$E,MATCH(LOWER(SUBSTITUTE(HLOOKUP("vehicle",[1]pl!$C:$C,pos!AA44),"-","_")),[2]VI3!$A:$A,0)),)</f>
        <v>0.51058205871977036</v>
      </c>
      <c r="AB43" s="9">
        <f>IFERROR(HLOOKUP("w",[2]VI3!$F:$F,MATCH(LOWER(SUBSTITUTE(HLOOKUP("vehicle",[1]pl!$C:$C,pos!AB44),"-","_")),[2]VI3!$A:$A,0)) / HLOOKUP("b",[2]VI3!$E:$E,MATCH(LOWER(SUBSTITUTE(HLOOKUP("vehicle",[1]pl!$C:$C,pos!AB44),"-","_")),[2]VI3!$A:$A,0)),)</f>
        <v>0.49872331813862281</v>
      </c>
      <c r="AC43" s="9">
        <f>IFERROR(HLOOKUP("w",[2]VI3!$F:$F,MATCH(LOWER(SUBSTITUTE(HLOOKUP("vehicle",[1]pl!$C:$C,pos!AC44),"-","_")),[2]VI3!$A:$A,0)) / HLOOKUP("b",[2]VI3!$E:$E,MATCH(LOWER(SUBSTITUTE(HLOOKUP("vehicle",[1]pl!$C:$C,pos!AC44),"-","_")),[2]VI3!$A:$A,0)),)</f>
        <v>0.48059446497890895</v>
      </c>
      <c r="AD43" s="9">
        <f>IFERROR(HLOOKUP("w",[2]VI3!$F:$F,MATCH(LOWER(SUBSTITUTE(HLOOKUP("vehicle",[1]pl!$C:$C,pos!AD44),"-","_")),[2]VI3!$A:$A,0)) / HLOOKUP("b",[2]VI3!$E:$E,MATCH(LOWER(SUBSTITUTE(HLOOKUP("vehicle",[1]pl!$C:$C,pos!AD44),"-","_")),[2]VI3!$A:$A,0)),)</f>
        <v>0.49121633535204151</v>
      </c>
      <c r="AE43" s="9">
        <f>IFERROR(HLOOKUP("w",[2]VI3!$F:$F,MATCH(LOWER(SUBSTITUTE(HLOOKUP("vehicle",[1]pl!$C:$C,pos!AE44),"-","_")),[2]VI3!$A:$A,0)) / HLOOKUP("b",[2]VI3!$E:$E,MATCH(LOWER(SUBSTITUTE(HLOOKUP("vehicle",[1]pl!$C:$C,pos!AE44),"-","_")),[2]VI3!$A:$A,0)),)</f>
        <v>0.47250740367890792</v>
      </c>
    </row>
    <row r="44" spans="1:31" x14ac:dyDescent="0.25">
      <c r="A44" s="9">
        <f>IFERROR(HLOOKUP("w",[2]VI3!$F:$F,MATCH(LOWER(SUBSTITUTE(HLOOKUP("vehicle",[1]pl!$C:$C,pos!A45),"-","_")),[2]VI3!$A:$A,0)) / HLOOKUP("b",[2]VI3!$E:$E,MATCH(LOWER(SUBSTITUTE(HLOOKUP("vehicle",[1]pl!$C:$C,pos!A45),"-","_")),[2]VI3!$A:$A,0)),)</f>
        <v>0.48060682635016627</v>
      </c>
      <c r="B44" s="9">
        <f>IFERROR(HLOOKUP("w",[2]VI3!$F:$F,MATCH(LOWER(SUBSTITUTE(HLOOKUP("vehicle",[1]pl!$C:$C,pos!B45),"-","_")),[2]VI3!$A:$A,0)) / HLOOKUP("b",[2]VI3!$E:$E,MATCH(LOWER(SUBSTITUTE(HLOOKUP("vehicle",[1]pl!$C:$C,pos!B45),"-","_")),[2]VI3!$A:$A,0)),)</f>
        <v>0.49429409904405375</v>
      </c>
      <c r="C44" s="9">
        <f>IFERROR(HLOOKUP("w",[2]VI3!$F:$F,MATCH(LOWER(SUBSTITUTE(HLOOKUP("vehicle",[1]pl!$C:$C,pos!C45),"-","_")),[2]VI3!$A:$A,0)) / HLOOKUP("b",[2]VI3!$E:$E,MATCH(LOWER(SUBSTITUTE(HLOOKUP("vehicle",[1]pl!$C:$C,pos!C45),"-","_")),[2]VI3!$A:$A,0)),)</f>
        <v>0.49075957898130551</v>
      </c>
      <c r="D44" s="9">
        <f>IFERROR(HLOOKUP("w",[2]VI3!$F:$F,MATCH(LOWER(SUBSTITUTE(HLOOKUP("vehicle",[1]pl!$C:$C,pos!D45),"-","_")),[2]VI3!$A:$A,0)) / HLOOKUP("b",[2]VI3!$E:$E,MATCH(LOWER(SUBSTITUTE(HLOOKUP("vehicle",[1]pl!$C:$C,pos!D45),"-","_")),[2]VI3!$A:$A,0)),)</f>
        <v>0.4774421165998578</v>
      </c>
      <c r="E44" s="9">
        <f>IFERROR(HLOOKUP("w",[2]VI3!$F:$F,MATCH(LOWER(SUBSTITUTE(HLOOKUP("vehicle",[1]pl!$C:$C,pos!E45),"-","_")),[2]VI3!$A:$A,0)) / HLOOKUP("b",[2]VI3!$E:$E,MATCH(LOWER(SUBSTITUTE(HLOOKUP("vehicle",[1]pl!$C:$C,pos!E45),"-","_")),[2]VI3!$A:$A,0)),)</f>
        <v>0.5167070664353649</v>
      </c>
      <c r="F44" s="9">
        <f>IFERROR(HLOOKUP("w",[2]VI3!$F:$F,MATCH(LOWER(SUBSTITUTE(HLOOKUP("vehicle",[1]pl!$C:$C,pos!F45),"-","_")),[2]VI3!$A:$A,0)) / HLOOKUP("b",[2]VI3!$E:$E,MATCH(LOWER(SUBSTITUTE(HLOOKUP("vehicle",[1]pl!$C:$C,pos!F45),"-","_")),[2]VI3!$A:$A,0)),)</f>
        <v>0.49644161573350687</v>
      </c>
      <c r="G44" s="9">
        <f>IFERROR(HLOOKUP("w",[2]VI3!$F:$F,MATCH(LOWER(SUBSTITUTE(HLOOKUP("vehicle",[1]pl!$C:$C,pos!G45),"-","_")),[2]VI3!$A:$A,0)) / HLOOKUP("b",[2]VI3!$E:$E,MATCH(LOWER(SUBSTITUTE(HLOOKUP("vehicle",[1]pl!$C:$C,pos!G45),"-","_")),[2]VI3!$A:$A,0)),)</f>
        <v>0.49872331813862281</v>
      </c>
      <c r="H44" s="9">
        <f>IFERROR(HLOOKUP("w",[2]VI3!$F:$F,MATCH(LOWER(SUBSTITUTE(HLOOKUP("vehicle",[1]pl!$C:$C,pos!H45),"-","_")),[2]VI3!$A:$A,0)) / HLOOKUP("b",[2]VI3!$E:$E,MATCH(LOWER(SUBSTITUTE(HLOOKUP("vehicle",[1]pl!$C:$C,pos!H45),"-","_")),[2]VI3!$A:$A,0)),)</f>
        <v>0.49121633535204151</v>
      </c>
      <c r="I44" s="9">
        <f>IFERROR(HLOOKUP("w",[2]VI3!$F:$F,MATCH(LOWER(SUBSTITUTE(HLOOKUP("vehicle",[1]pl!$C:$C,pos!I45),"-","_")),[2]VI3!$A:$A,0)) / HLOOKUP("b",[2]VI3!$E:$E,MATCH(LOWER(SUBSTITUTE(HLOOKUP("vehicle",[1]pl!$C:$C,pos!I45),"-","_")),[2]VI3!$A:$A,0)),)</f>
        <v>0.48743951028550042</v>
      </c>
      <c r="J44" s="9">
        <f>IFERROR(HLOOKUP("w",[2]VI3!$F:$F,MATCH(LOWER(SUBSTITUTE(HLOOKUP("vehicle",[1]pl!$C:$C,pos!J45),"-","_")),[2]VI3!$A:$A,0)) / HLOOKUP("b",[2]VI3!$E:$E,MATCH(LOWER(SUBSTITUTE(HLOOKUP("vehicle",[1]pl!$C:$C,pos!J45),"-","_")),[2]VI3!$A:$A,0)),)</f>
        <v>0.49656075003704103</v>
      </c>
      <c r="K44" s="9">
        <f>IFERROR(HLOOKUP("w",[2]VI3!$F:$F,MATCH(LOWER(SUBSTITUTE(HLOOKUP("vehicle",[1]pl!$C:$C,pos!K45),"-","_")),[2]VI3!$A:$A,0)) / HLOOKUP("b",[2]VI3!$E:$E,MATCH(LOWER(SUBSTITUTE(HLOOKUP("vehicle",[1]pl!$C:$C,pos!K45),"-","_")),[2]VI3!$A:$A,0)),)</f>
        <v>0.48878843421735535</v>
      </c>
      <c r="L44" s="9">
        <f>IFERROR(HLOOKUP("w",[2]VI3!$F:$F,MATCH(LOWER(SUBSTITUTE(HLOOKUP("vehicle",[1]pl!$C:$C,pos!L45),"-","_")),[2]VI3!$A:$A,0)) / HLOOKUP("b",[2]VI3!$E:$E,MATCH(LOWER(SUBSTITUTE(HLOOKUP("vehicle",[1]pl!$C:$C,pos!L45),"-","_")),[2]VI3!$A:$A,0)),)</f>
        <v>0.48929289036489898</v>
      </c>
      <c r="M44" s="9">
        <f>IFERROR(HLOOKUP("w",[2]VI3!$F:$F,MATCH(LOWER(SUBSTITUTE(HLOOKUP("vehicle",[1]pl!$C:$C,pos!M45),"-","_")),[2]VI3!$A:$A,0)) / HLOOKUP("b",[2]VI3!$E:$E,MATCH(LOWER(SUBSTITUTE(HLOOKUP("vehicle",[1]pl!$C:$C,pos!M45),"-","_")),[2]VI3!$A:$A,0)),)</f>
        <v>0.48903800169252648</v>
      </c>
      <c r="N44" s="9">
        <f>IFERROR(HLOOKUP("w",[2]VI3!$F:$F,MATCH(LOWER(SUBSTITUTE(HLOOKUP("vehicle",[1]pl!$C:$C,pos!N45),"-","_")),[2]VI3!$A:$A,0)) / HLOOKUP("b",[2]VI3!$E:$E,MATCH(LOWER(SUBSTITUTE(HLOOKUP("vehicle",[1]pl!$C:$C,pos!N45),"-","_")),[2]VI3!$A:$A,0)),)</f>
        <v>0.49121633535204151</v>
      </c>
      <c r="O44" s="9">
        <f>IFERROR(HLOOKUP("w",[2]VI3!$F:$F,MATCH(LOWER(SUBSTITUTE(HLOOKUP("vehicle",[1]pl!$C:$C,pos!O45),"-","_")),[2]VI3!$A:$A,0)) / HLOOKUP("b",[2]VI3!$E:$E,MATCH(LOWER(SUBSTITUTE(HLOOKUP("vehicle",[1]pl!$C:$C,pos!O45),"-","_")),[2]VI3!$A:$A,0)),)</f>
        <v>0.47184074699337131</v>
      </c>
      <c r="P44" s="9"/>
      <c r="Q44" s="9">
        <f>IFERROR(HLOOKUP("w",[2]VI3!$F:$F,MATCH(LOWER(SUBSTITUTE(HLOOKUP("vehicle",[1]pl!$C:$C,pos!Q45),"-","_")),[2]VI3!$A:$A,0)) / HLOOKUP("b",[2]VI3!$E:$E,MATCH(LOWER(SUBSTITUTE(HLOOKUP("vehicle",[1]pl!$C:$C,pos!Q45),"-","_")),[2]VI3!$A:$A,0)),)</f>
        <v>0.47184074699337131</v>
      </c>
      <c r="R44" s="9">
        <f>IFERROR(HLOOKUP("w",[2]VI3!$F:$F,MATCH(LOWER(SUBSTITUTE(HLOOKUP("vehicle",[1]pl!$C:$C,pos!R45),"-","_")),[2]VI3!$A:$A,0)) / HLOOKUP("b",[2]VI3!$E:$E,MATCH(LOWER(SUBSTITUTE(HLOOKUP("vehicle",[1]pl!$C:$C,pos!R45),"-","_")),[2]VI3!$A:$A,0)),)</f>
        <v>0.49644161573350687</v>
      </c>
      <c r="S44" s="9">
        <f>IFERROR(HLOOKUP("w",[2]VI3!$F:$F,MATCH(LOWER(SUBSTITUTE(HLOOKUP("vehicle",[1]pl!$C:$C,pos!S45),"-","_")),[2]VI3!$A:$A,0)) / HLOOKUP("b",[2]VI3!$E:$E,MATCH(LOWER(SUBSTITUTE(HLOOKUP("vehicle",[1]pl!$C:$C,pos!S45),"-","_")),[2]VI3!$A:$A,0)),)</f>
        <v>0.49594707767989832</v>
      </c>
      <c r="T44" s="9">
        <f>IFERROR(HLOOKUP("w",[2]VI3!$F:$F,MATCH(LOWER(SUBSTITUTE(HLOOKUP("vehicle",[1]pl!$C:$C,pos!T45),"-","_")),[2]VI3!$A:$A,0)) / HLOOKUP("b",[2]VI3!$E:$E,MATCH(LOWER(SUBSTITUTE(HLOOKUP("vehicle",[1]pl!$C:$C,pos!T45),"-","_")),[2]VI3!$A:$A,0)),)</f>
        <v>0.48903800169252648</v>
      </c>
      <c r="U44" s="9">
        <f>IFERROR(HLOOKUP("w",[2]VI3!$F:$F,MATCH(LOWER(SUBSTITUTE(HLOOKUP("vehicle",[1]pl!$C:$C,pos!U45),"-","_")),[2]VI3!$A:$A,0)) / HLOOKUP("b",[2]VI3!$E:$E,MATCH(LOWER(SUBSTITUTE(HLOOKUP("vehicle",[1]pl!$C:$C,pos!U45),"-","_")),[2]VI3!$A:$A,0)),)</f>
        <v>0.48195458951253595</v>
      </c>
      <c r="V44" s="9">
        <f>IFERROR(HLOOKUP("w",[2]VI3!$F:$F,MATCH(LOWER(SUBSTITUTE(HLOOKUP("vehicle",[1]pl!$C:$C,pos!V45),"-","_")),[2]VI3!$A:$A,0)) / HLOOKUP("b",[2]VI3!$E:$E,MATCH(LOWER(SUBSTITUTE(HLOOKUP("vehicle",[1]pl!$C:$C,pos!V45),"-","_")),[2]VI3!$A:$A,0)),)</f>
        <v>0.49121633535204151</v>
      </c>
      <c r="W44" s="9">
        <f>IFERROR(HLOOKUP("w",[2]VI3!$F:$F,MATCH(LOWER(SUBSTITUTE(HLOOKUP("vehicle",[1]pl!$C:$C,pos!W45),"-","_")),[2]VI3!$A:$A,0)) / HLOOKUP("b",[2]VI3!$E:$E,MATCH(LOWER(SUBSTITUTE(HLOOKUP("vehicle",[1]pl!$C:$C,pos!W45),"-","_")),[2]VI3!$A:$A,0)),)</f>
        <v>0.5167070664353649</v>
      </c>
      <c r="X44" s="9">
        <f>IFERROR(HLOOKUP("w",[2]VI3!$F:$F,MATCH(LOWER(SUBSTITUTE(HLOOKUP("vehicle",[1]pl!$C:$C,pos!X45),"-","_")),[2]VI3!$A:$A,0)) / HLOOKUP("b",[2]VI3!$E:$E,MATCH(LOWER(SUBSTITUTE(HLOOKUP("vehicle",[1]pl!$C:$C,pos!X45),"-","_")),[2]VI3!$A:$A,0)),)</f>
        <v>0.47978898074134169</v>
      </c>
      <c r="Y44" s="9">
        <f>IFERROR(HLOOKUP("w",[2]VI3!$F:$F,MATCH(LOWER(SUBSTITUTE(HLOOKUP("vehicle",[1]pl!$C:$C,pos!Y45),"-","_")),[2]VI3!$A:$A,0)) / HLOOKUP("b",[2]VI3!$E:$E,MATCH(LOWER(SUBSTITUTE(HLOOKUP("vehicle",[1]pl!$C:$C,pos!Y45),"-","_")),[2]VI3!$A:$A,0)),)</f>
        <v>0.48743951028550042</v>
      </c>
      <c r="Z44" s="9">
        <f>IFERROR(HLOOKUP("w",[2]VI3!$F:$F,MATCH(LOWER(SUBSTITUTE(HLOOKUP("vehicle",[1]pl!$C:$C,pos!Z45),"-","_")),[2]VI3!$A:$A,0)) / HLOOKUP("b",[2]VI3!$E:$E,MATCH(LOWER(SUBSTITUTE(HLOOKUP("vehicle",[1]pl!$C:$C,pos!Z45),"-","_")),[2]VI3!$A:$A,0)),)</f>
        <v>0.49353948881655224</v>
      </c>
      <c r="AA44" s="9">
        <f>IFERROR(HLOOKUP("w",[2]VI3!$F:$F,MATCH(LOWER(SUBSTITUTE(HLOOKUP("vehicle",[1]pl!$C:$C,pos!AA45),"-","_")),[2]VI3!$A:$A,0)) / HLOOKUP("b",[2]VI3!$E:$E,MATCH(LOWER(SUBSTITUTE(HLOOKUP("vehicle",[1]pl!$C:$C,pos!AA45),"-","_")),[2]VI3!$A:$A,0)),)</f>
        <v>0.47904513929470205</v>
      </c>
      <c r="AB44" s="9">
        <f>IFERROR(HLOOKUP("w",[2]VI3!$F:$F,MATCH(LOWER(SUBSTITUTE(HLOOKUP("vehicle",[1]pl!$C:$C,pos!AB45),"-","_")),[2]VI3!$A:$A,0)) / HLOOKUP("b",[2]VI3!$E:$E,MATCH(LOWER(SUBSTITUTE(HLOOKUP("vehicle",[1]pl!$C:$C,pos!AB45),"-","_")),[2]VI3!$A:$A,0)),)</f>
        <v>0.49731584407020024</v>
      </c>
      <c r="AC44" s="9">
        <f>IFERROR(HLOOKUP("w",[2]VI3!$F:$F,MATCH(LOWER(SUBSTITUTE(HLOOKUP("vehicle",[1]pl!$C:$C,pos!AC45),"-","_")),[2]VI3!$A:$A,0)) / HLOOKUP("b",[2]VI3!$E:$E,MATCH(LOWER(SUBSTITUTE(HLOOKUP("vehicle",[1]pl!$C:$C,pos!AC45),"-","_")),[2]VI3!$A:$A,0)),)</f>
        <v>0.49872331813862281</v>
      </c>
      <c r="AD44" s="9">
        <f>IFERROR(HLOOKUP("w",[2]VI3!$F:$F,MATCH(LOWER(SUBSTITUTE(HLOOKUP("vehicle",[1]pl!$C:$C,pos!AD45),"-","_")),[2]VI3!$A:$A,0)) / HLOOKUP("b",[2]VI3!$E:$E,MATCH(LOWER(SUBSTITUTE(HLOOKUP("vehicle",[1]pl!$C:$C,pos!AD45),"-","_")),[2]VI3!$A:$A,0)),)</f>
        <v>0.49656075003704103</v>
      </c>
      <c r="AE44" s="9">
        <f>IFERROR(HLOOKUP("w",[2]VI3!$F:$F,MATCH(LOWER(SUBSTITUTE(HLOOKUP("vehicle",[1]pl!$C:$C,pos!AE45),"-","_")),[2]VI3!$A:$A,0)) / HLOOKUP("b",[2]VI3!$E:$E,MATCH(LOWER(SUBSTITUTE(HLOOKUP("vehicle",[1]pl!$C:$C,pos!AE45),"-","_")),[2]VI3!$A:$A,0)),)</f>
        <v>0.49526090682786023</v>
      </c>
    </row>
    <row r="45" spans="1:31" x14ac:dyDescent="0.25">
      <c r="A45" s="9">
        <f>IFERROR(HLOOKUP("w",[2]VI3!$F:$F,MATCH(LOWER(SUBSTITUTE(HLOOKUP("vehicle",[1]pl!$C:$C,pos!A46),"-","_")),[2]VI3!$A:$A,0)) / HLOOKUP("b",[2]VI3!$E:$E,MATCH(LOWER(SUBSTITUTE(HLOOKUP("vehicle",[1]pl!$C:$C,pos!A46),"-","_")),[2]VI3!$A:$A,0)),)</f>
        <v>0.4798568796637428</v>
      </c>
      <c r="B45" s="9">
        <f>IFERROR(HLOOKUP("w",[2]VI3!$F:$F,MATCH(LOWER(SUBSTITUTE(HLOOKUP("vehicle",[1]pl!$C:$C,pos!B46),"-","_")),[2]VI3!$A:$A,0)) / HLOOKUP("b",[2]VI3!$E:$E,MATCH(LOWER(SUBSTITUTE(HLOOKUP("vehicle",[1]pl!$C:$C,pos!B46),"-","_")),[2]VI3!$A:$A,0)),)</f>
        <v>0.49731584407020024</v>
      </c>
      <c r="C45" s="9">
        <f>IFERROR(HLOOKUP("w",[2]VI3!$F:$F,MATCH(LOWER(SUBSTITUTE(HLOOKUP("vehicle",[1]pl!$C:$C,pos!C46),"-","_")),[2]VI3!$A:$A,0)) / HLOOKUP("b",[2]VI3!$E:$E,MATCH(LOWER(SUBSTITUTE(HLOOKUP("vehicle",[1]pl!$C:$C,pos!C46),"-","_")),[2]VI3!$A:$A,0)),)</f>
        <v>0.49872331813862281</v>
      </c>
      <c r="D45" s="9">
        <f>IFERROR(HLOOKUP("w",[2]VI3!$F:$F,MATCH(LOWER(SUBSTITUTE(HLOOKUP("vehicle",[1]pl!$C:$C,pos!D46),"-","_")),[2]VI3!$A:$A,0)) / HLOOKUP("b",[2]VI3!$E:$E,MATCH(LOWER(SUBSTITUTE(HLOOKUP("vehicle",[1]pl!$C:$C,pos!D46),"-","_")),[2]VI3!$A:$A,0)),)</f>
        <v>0.50519004484729535</v>
      </c>
      <c r="E45" s="9">
        <f>IFERROR(HLOOKUP("w",[2]VI3!$F:$F,MATCH(LOWER(SUBSTITUTE(HLOOKUP("vehicle",[1]pl!$C:$C,pos!E46),"-","_")),[2]VI3!$A:$A,0)) / HLOOKUP("b",[2]VI3!$E:$E,MATCH(LOWER(SUBSTITUTE(HLOOKUP("vehicle",[1]pl!$C:$C,pos!E46),"-","_")),[2]VI3!$A:$A,0)),)</f>
        <v>0.5167070664353649</v>
      </c>
      <c r="F45" s="9">
        <f>IFERROR(HLOOKUP("w",[2]VI3!$F:$F,MATCH(LOWER(SUBSTITUTE(HLOOKUP("vehicle",[1]pl!$C:$C,pos!F46),"-","_")),[2]VI3!$A:$A,0)) / HLOOKUP("b",[2]VI3!$E:$E,MATCH(LOWER(SUBSTITUTE(HLOOKUP("vehicle",[1]pl!$C:$C,pos!F46),"-","_")),[2]VI3!$A:$A,0)),)</f>
        <v>0.4774421165998578</v>
      </c>
      <c r="G45" s="9">
        <f>IFERROR(HLOOKUP("w",[2]VI3!$F:$F,MATCH(LOWER(SUBSTITUTE(HLOOKUP("vehicle",[1]pl!$C:$C,pos!G46),"-","_")),[2]VI3!$A:$A,0)) / HLOOKUP("b",[2]VI3!$E:$E,MATCH(LOWER(SUBSTITUTE(HLOOKUP("vehicle",[1]pl!$C:$C,pos!G46),"-","_")),[2]VI3!$A:$A,0)),)</f>
        <v>0.48673601932138499</v>
      </c>
      <c r="H45" s="9">
        <f>IFERROR(HLOOKUP("w",[2]VI3!$F:$F,MATCH(LOWER(SUBSTITUTE(HLOOKUP("vehicle",[1]pl!$C:$C,pos!H46),"-","_")),[2]VI3!$A:$A,0)) / HLOOKUP("b",[2]VI3!$E:$E,MATCH(LOWER(SUBSTITUTE(HLOOKUP("vehicle",[1]pl!$C:$C,pos!H46),"-","_")),[2]VI3!$A:$A,0)),)</f>
        <v>0.5167070664353649</v>
      </c>
      <c r="I45" s="9">
        <f>IFERROR(HLOOKUP("w",[2]VI3!$F:$F,MATCH(LOWER(SUBSTITUTE(HLOOKUP("vehicle",[1]pl!$C:$C,pos!I46),"-","_")),[2]VI3!$A:$A,0)) / HLOOKUP("b",[2]VI3!$E:$E,MATCH(LOWER(SUBSTITUTE(HLOOKUP("vehicle",[1]pl!$C:$C,pos!I46),"-","_")),[2]VI3!$A:$A,0)),)</f>
        <v>0.48529279371019796</v>
      </c>
      <c r="J45" s="9">
        <f>IFERROR(HLOOKUP("w",[2]VI3!$F:$F,MATCH(LOWER(SUBSTITUTE(HLOOKUP("vehicle",[1]pl!$C:$C,pos!J46),"-","_")),[2]VI3!$A:$A,0)) / HLOOKUP("b",[2]VI3!$E:$E,MATCH(LOWER(SUBSTITUTE(HLOOKUP("vehicle",[1]pl!$C:$C,pos!J46),"-","_")),[2]VI3!$A:$A,0)),)</f>
        <v>0.51294015191411535</v>
      </c>
      <c r="K45" s="9">
        <f>IFERROR(HLOOKUP("w",[2]VI3!$F:$F,MATCH(LOWER(SUBSTITUTE(HLOOKUP("vehicle",[1]pl!$C:$C,pos!K46),"-","_")),[2]VI3!$A:$A,0)) / HLOOKUP("b",[2]VI3!$E:$E,MATCH(LOWER(SUBSTITUTE(HLOOKUP("vehicle",[1]pl!$C:$C,pos!K46),"-","_")),[2]VI3!$A:$A,0)),)</f>
        <v>0.5416095986135957</v>
      </c>
      <c r="L45" s="9">
        <f>IFERROR(HLOOKUP("w",[2]VI3!$F:$F,MATCH(LOWER(SUBSTITUTE(HLOOKUP("vehicle",[1]pl!$C:$C,pos!L46),"-","_")),[2]VI3!$A:$A,0)) / HLOOKUP("b",[2]VI3!$E:$E,MATCH(LOWER(SUBSTITUTE(HLOOKUP("vehicle",[1]pl!$C:$C,pos!L46),"-","_")),[2]VI3!$A:$A,0)),)</f>
        <v>0.49121633535204151</v>
      </c>
      <c r="M45" s="9">
        <f>IFERROR(HLOOKUP("w",[2]VI3!$F:$F,MATCH(LOWER(SUBSTITUTE(HLOOKUP("vehicle",[1]pl!$C:$C,pos!M46),"-","_")),[2]VI3!$A:$A,0)) / HLOOKUP("b",[2]VI3!$E:$E,MATCH(LOWER(SUBSTITUTE(HLOOKUP("vehicle",[1]pl!$C:$C,pos!M46),"-","_")),[2]VI3!$A:$A,0)),)</f>
        <v>0.49629572119298943</v>
      </c>
      <c r="N45" s="9">
        <f>IFERROR(HLOOKUP("w",[2]VI3!$F:$F,MATCH(LOWER(SUBSTITUTE(HLOOKUP("vehicle",[1]pl!$C:$C,pos!N46),"-","_")),[2]VI3!$A:$A,0)) / HLOOKUP("b",[2]VI3!$E:$E,MATCH(LOWER(SUBSTITUTE(HLOOKUP("vehicle",[1]pl!$C:$C,pos!N46),"-","_")),[2]VI3!$A:$A,0)),)</f>
        <v>0.47978898074134169</v>
      </c>
      <c r="O45" s="9">
        <f>IFERROR(HLOOKUP("w",[2]VI3!$F:$F,MATCH(LOWER(SUBSTITUTE(HLOOKUP("vehicle",[1]pl!$C:$C,pos!O46),"-","_")),[2]VI3!$A:$A,0)) / HLOOKUP("b",[2]VI3!$E:$E,MATCH(LOWER(SUBSTITUTE(HLOOKUP("vehicle",[1]pl!$C:$C,pos!O46),"-","_")),[2]VI3!$A:$A,0)),)</f>
        <v>0.49656075003704103</v>
      </c>
      <c r="P45" s="9"/>
      <c r="Q45" s="9">
        <f>IFERROR(HLOOKUP("w",[2]VI3!$F:$F,MATCH(LOWER(SUBSTITUTE(HLOOKUP("vehicle",[1]pl!$C:$C,pos!Q46),"-","_")),[2]VI3!$A:$A,0)) / HLOOKUP("b",[2]VI3!$E:$E,MATCH(LOWER(SUBSTITUTE(HLOOKUP("vehicle",[1]pl!$C:$C,pos!Q46),"-","_")),[2]VI3!$A:$A,0)),)</f>
        <v>0.47184074699337131</v>
      </c>
      <c r="R45" s="9">
        <f>IFERROR(HLOOKUP("w",[2]VI3!$F:$F,MATCH(LOWER(SUBSTITUTE(HLOOKUP("vehicle",[1]pl!$C:$C,pos!R46),"-","_")),[2]VI3!$A:$A,0)) / HLOOKUP("b",[2]VI3!$E:$E,MATCH(LOWER(SUBSTITUTE(HLOOKUP("vehicle",[1]pl!$C:$C,pos!R46),"-","_")),[2]VI3!$A:$A,0)),)</f>
        <v>0.50519004484729535</v>
      </c>
      <c r="S45" s="9">
        <f>IFERROR(HLOOKUP("w",[2]VI3!$F:$F,MATCH(LOWER(SUBSTITUTE(HLOOKUP("vehicle",[1]pl!$C:$C,pos!S46),"-","_")),[2]VI3!$A:$A,0)) / HLOOKUP("b",[2]VI3!$E:$E,MATCH(LOWER(SUBSTITUTE(HLOOKUP("vehicle",[1]pl!$C:$C,pos!S46),"-","_")),[2]VI3!$A:$A,0)),)</f>
        <v>0.4798568796637428</v>
      </c>
      <c r="T45" s="9">
        <f>IFERROR(HLOOKUP("w",[2]VI3!$F:$F,MATCH(LOWER(SUBSTITUTE(HLOOKUP("vehicle",[1]pl!$C:$C,pos!T46),"-","_")),[2]VI3!$A:$A,0)) / HLOOKUP("b",[2]VI3!$E:$E,MATCH(LOWER(SUBSTITUTE(HLOOKUP("vehicle",[1]pl!$C:$C,pos!T46),"-","_")),[2]VI3!$A:$A,0)),)</f>
        <v>0.49121633535204151</v>
      </c>
      <c r="U45" s="9">
        <f>IFERROR(HLOOKUP("w",[2]VI3!$F:$F,MATCH(LOWER(SUBSTITUTE(HLOOKUP("vehicle",[1]pl!$C:$C,pos!U46),"-","_")),[2]VI3!$A:$A,0)) / HLOOKUP("b",[2]VI3!$E:$E,MATCH(LOWER(SUBSTITUTE(HLOOKUP("vehicle",[1]pl!$C:$C,pos!U46),"-","_")),[2]VI3!$A:$A,0)),)</f>
        <v>0.4910701361473731</v>
      </c>
      <c r="V45" s="9">
        <f>IFERROR(HLOOKUP("w",[2]VI3!$F:$F,MATCH(LOWER(SUBSTITUTE(HLOOKUP("vehicle",[1]pl!$C:$C,pos!V46),"-","_")),[2]VI3!$A:$A,0)) / HLOOKUP("b",[2]VI3!$E:$E,MATCH(LOWER(SUBSTITUTE(HLOOKUP("vehicle",[1]pl!$C:$C,pos!V46),"-","_")),[2]VI3!$A:$A,0)),)</f>
        <v>0.48743951028550042</v>
      </c>
      <c r="W45" s="9">
        <f>IFERROR(HLOOKUP("w",[2]VI3!$F:$F,MATCH(LOWER(SUBSTITUTE(HLOOKUP("vehicle",[1]pl!$C:$C,pos!W46),"-","_")),[2]VI3!$A:$A,0)) / HLOOKUP("b",[2]VI3!$E:$E,MATCH(LOWER(SUBSTITUTE(HLOOKUP("vehicle",[1]pl!$C:$C,pos!W46),"-","_")),[2]VI3!$A:$A,0)),)</f>
        <v>0.48673601932138499</v>
      </c>
      <c r="X45" s="9">
        <f>IFERROR(HLOOKUP("w",[2]VI3!$F:$F,MATCH(LOWER(SUBSTITUTE(HLOOKUP("vehicle",[1]pl!$C:$C,pos!X46),"-","_")),[2]VI3!$A:$A,0)) / HLOOKUP("b",[2]VI3!$E:$E,MATCH(LOWER(SUBSTITUTE(HLOOKUP("vehicle",[1]pl!$C:$C,pos!X46),"-","_")),[2]VI3!$A:$A,0)),)</f>
        <v>0.5167070664353649</v>
      </c>
      <c r="Y45" s="9">
        <f>IFERROR(HLOOKUP("w",[2]VI3!$F:$F,MATCH(LOWER(SUBSTITUTE(HLOOKUP("vehicle",[1]pl!$C:$C,pos!Y46),"-","_")),[2]VI3!$A:$A,0)) / HLOOKUP("b",[2]VI3!$E:$E,MATCH(LOWER(SUBSTITUTE(HLOOKUP("vehicle",[1]pl!$C:$C,pos!Y46),"-","_")),[2]VI3!$A:$A,0)),)</f>
        <v>0.5167070664353649</v>
      </c>
      <c r="Z45" s="9">
        <f>IFERROR(HLOOKUP("w",[2]VI3!$F:$F,MATCH(LOWER(SUBSTITUTE(HLOOKUP("vehicle",[1]pl!$C:$C,pos!Z46),"-","_")),[2]VI3!$A:$A,0)) / HLOOKUP("b",[2]VI3!$E:$E,MATCH(LOWER(SUBSTITUTE(HLOOKUP("vehicle",[1]pl!$C:$C,pos!Z46),"-","_")),[2]VI3!$A:$A,0)),)</f>
        <v>0.48973884418443897</v>
      </c>
      <c r="AA45" s="9">
        <f>IFERROR(HLOOKUP("w",[2]VI3!$F:$F,MATCH(LOWER(SUBSTITUTE(HLOOKUP("vehicle",[1]pl!$C:$C,pos!AA46),"-","_")),[2]VI3!$A:$A,0)) / HLOOKUP("b",[2]VI3!$E:$E,MATCH(LOWER(SUBSTITUTE(HLOOKUP("vehicle",[1]pl!$C:$C,pos!AA46),"-","_")),[2]VI3!$A:$A,0)),)</f>
        <v>0.49073633892430718</v>
      </c>
      <c r="AB45" s="9">
        <f>IFERROR(HLOOKUP("w",[2]VI3!$F:$F,MATCH(LOWER(SUBSTITUTE(HLOOKUP("vehicle",[1]pl!$C:$C,pos!AB46),"-","_")),[2]VI3!$A:$A,0)) / HLOOKUP("b",[2]VI3!$E:$E,MATCH(LOWER(SUBSTITUTE(HLOOKUP("vehicle",[1]pl!$C:$C,pos!AB46),"-","_")),[2]VI3!$A:$A,0)),)</f>
        <v>0.48302372484626521</v>
      </c>
      <c r="AC45" s="9">
        <f>IFERROR(HLOOKUP("w",[2]VI3!$F:$F,MATCH(LOWER(SUBSTITUTE(HLOOKUP("vehicle",[1]pl!$C:$C,pos!AC46),"-","_")),[2]VI3!$A:$A,0)) / HLOOKUP("b",[2]VI3!$E:$E,MATCH(LOWER(SUBSTITUTE(HLOOKUP("vehicle",[1]pl!$C:$C,pos!AC46),"-","_")),[2]VI3!$A:$A,0)),)</f>
        <v>0.49872331813862281</v>
      </c>
      <c r="AD45" s="9">
        <f>IFERROR(HLOOKUP("w",[2]VI3!$F:$F,MATCH(LOWER(SUBSTITUTE(HLOOKUP("vehicle",[1]pl!$C:$C,pos!AD46),"-","_")),[2]VI3!$A:$A,0)) / HLOOKUP("b",[2]VI3!$E:$E,MATCH(LOWER(SUBSTITUTE(HLOOKUP("vehicle",[1]pl!$C:$C,pos!AD46),"-","_")),[2]VI3!$A:$A,0)),)</f>
        <v>0.48929289036489898</v>
      </c>
      <c r="AE45" s="9">
        <f>IFERROR(HLOOKUP("w",[2]VI3!$F:$F,MATCH(LOWER(SUBSTITUTE(HLOOKUP("vehicle",[1]pl!$C:$C,pos!AE46),"-","_")),[2]VI3!$A:$A,0)) / HLOOKUP("b",[2]VI3!$E:$E,MATCH(LOWER(SUBSTITUTE(HLOOKUP("vehicle",[1]pl!$C:$C,pos!AE46),"-","_")),[2]VI3!$A:$A,0)),)</f>
        <v>0.51058205871977036</v>
      </c>
    </row>
    <row r="46" spans="1:31" x14ac:dyDescent="0.25">
      <c r="A46" s="9">
        <f>IFERROR(HLOOKUP("w",[2]VI3!$F:$F,MATCH(LOWER(SUBSTITUTE(HLOOKUP("vehicle",[1]pl!$C:$C,pos!A47),"-","_")),[2]VI3!$A:$A,0)) / HLOOKUP("b",[2]VI3!$E:$E,MATCH(LOWER(SUBSTITUTE(HLOOKUP("vehicle",[1]pl!$C:$C,pos!A47),"-","_")),[2]VI3!$A:$A,0)),)</f>
        <v>0.47989917616976502</v>
      </c>
      <c r="B46" s="9">
        <f>IFERROR(HLOOKUP("w",[2]VI3!$F:$F,MATCH(LOWER(SUBSTITUTE(HLOOKUP("vehicle",[1]pl!$C:$C,pos!B47),"-","_")),[2]VI3!$A:$A,0)) / HLOOKUP("b",[2]VI3!$E:$E,MATCH(LOWER(SUBSTITUTE(HLOOKUP("vehicle",[1]pl!$C:$C,pos!B47),"-","_")),[2]VI3!$A:$A,0)),)</f>
        <v>0.49121633535204151</v>
      </c>
      <c r="C46" s="9">
        <f>IFERROR(HLOOKUP("w",[2]VI3!$F:$F,MATCH(LOWER(SUBSTITUTE(HLOOKUP("vehicle",[1]pl!$C:$C,pos!C47),"-","_")),[2]VI3!$A:$A,0)) / HLOOKUP("b",[2]VI3!$E:$E,MATCH(LOWER(SUBSTITUTE(HLOOKUP("vehicle",[1]pl!$C:$C,pos!C47),"-","_")),[2]VI3!$A:$A,0)),)</f>
        <v>0.49656075003704103</v>
      </c>
      <c r="D46" s="9">
        <f>IFERROR(HLOOKUP("w",[2]VI3!$F:$F,MATCH(LOWER(SUBSTITUTE(HLOOKUP("vehicle",[1]pl!$C:$C,pos!D47),"-","_")),[2]VI3!$A:$A,0)) / HLOOKUP("b",[2]VI3!$E:$E,MATCH(LOWER(SUBSTITUTE(HLOOKUP("vehicle",[1]pl!$C:$C,pos!D47),"-","_")),[2]VI3!$A:$A,0)),)</f>
        <v>0.48229085256423937</v>
      </c>
      <c r="E46" s="9">
        <f>IFERROR(HLOOKUP("w",[2]VI3!$F:$F,MATCH(LOWER(SUBSTITUTE(HLOOKUP("vehicle",[1]pl!$C:$C,pos!E47),"-","_")),[2]VI3!$A:$A,0)) / HLOOKUP("b",[2]VI3!$E:$E,MATCH(LOWER(SUBSTITUTE(HLOOKUP("vehicle",[1]pl!$C:$C,pos!E47),"-","_")),[2]VI3!$A:$A,0)),)</f>
        <v>0.4774421165998578</v>
      </c>
      <c r="F46" s="9">
        <f>IFERROR(HLOOKUP("w",[2]VI3!$F:$F,MATCH(LOWER(SUBSTITUTE(HLOOKUP("vehicle",[1]pl!$C:$C,pos!F47),"-","_")),[2]VI3!$A:$A,0)) / HLOOKUP("b",[2]VI3!$E:$E,MATCH(LOWER(SUBSTITUTE(HLOOKUP("vehicle",[1]pl!$C:$C,pos!F47),"-","_")),[2]VI3!$A:$A,0)),)</f>
        <v>0.49121633535204151</v>
      </c>
      <c r="G46" s="9">
        <f>IFERROR(HLOOKUP("w",[2]VI3!$F:$F,MATCH(LOWER(SUBSTITUTE(HLOOKUP("vehicle",[1]pl!$C:$C,pos!G47),"-","_")),[2]VI3!$A:$A,0)) / HLOOKUP("b",[2]VI3!$E:$E,MATCH(LOWER(SUBSTITUTE(HLOOKUP("vehicle",[1]pl!$C:$C,pos!G47),"-","_")),[2]VI3!$A:$A,0)),)</f>
        <v>0.50800558759360814</v>
      </c>
      <c r="H46" s="9">
        <f>IFERROR(HLOOKUP("w",[2]VI3!$F:$F,MATCH(LOWER(SUBSTITUTE(HLOOKUP("vehicle",[1]pl!$C:$C,pos!H47),"-","_")),[2]VI3!$A:$A,0)) / HLOOKUP("b",[2]VI3!$E:$E,MATCH(LOWER(SUBSTITUTE(HLOOKUP("vehicle",[1]pl!$C:$C,pos!H47),"-","_")),[2]VI3!$A:$A,0)),)</f>
        <v>0.51058205871977036</v>
      </c>
      <c r="I46" s="9">
        <f>IFERROR(HLOOKUP("w",[2]VI3!$F:$F,MATCH(LOWER(SUBSTITUTE(HLOOKUP("vehicle",[1]pl!$C:$C,pos!I47),"-","_")),[2]VI3!$A:$A,0)) / HLOOKUP("b",[2]VI3!$E:$E,MATCH(LOWER(SUBSTITUTE(HLOOKUP("vehicle",[1]pl!$C:$C,pos!I47),"-","_")),[2]VI3!$A:$A,0)),)</f>
        <v>0.48673601932138499</v>
      </c>
      <c r="J46" s="9">
        <f>IFERROR(HLOOKUP("w",[2]VI3!$F:$F,MATCH(LOWER(SUBSTITUTE(HLOOKUP("vehicle",[1]pl!$C:$C,pos!J47),"-","_")),[2]VI3!$A:$A,0)) / HLOOKUP("b",[2]VI3!$E:$E,MATCH(LOWER(SUBSTITUTE(HLOOKUP("vehicle",[1]pl!$C:$C,pos!J47),"-","_")),[2]VI3!$A:$A,0)),)</f>
        <v>0.49353948881655224</v>
      </c>
      <c r="K46" s="9">
        <f>IFERROR(HLOOKUP("w",[2]VI3!$F:$F,MATCH(LOWER(SUBSTITUTE(HLOOKUP("vehicle",[1]pl!$C:$C,pos!K47),"-","_")),[2]VI3!$A:$A,0)) / HLOOKUP("b",[2]VI3!$E:$E,MATCH(LOWER(SUBSTITUTE(HLOOKUP("vehicle",[1]pl!$C:$C,pos!K47),"-","_")),[2]VI3!$A:$A,0)),)</f>
        <v>0.49073633892430718</v>
      </c>
      <c r="L46" s="9">
        <f>IFERROR(HLOOKUP("w",[2]VI3!$F:$F,MATCH(LOWER(SUBSTITUTE(HLOOKUP("vehicle",[1]pl!$C:$C,pos!L47),"-","_")),[2]VI3!$A:$A,0)) / HLOOKUP("b",[2]VI3!$E:$E,MATCH(LOWER(SUBSTITUTE(HLOOKUP("vehicle",[1]pl!$C:$C,pos!L47),"-","_")),[2]VI3!$A:$A,0)),)</f>
        <v>0.48973884418443897</v>
      </c>
      <c r="M46" s="9">
        <f>IFERROR(HLOOKUP("w",[2]VI3!$F:$F,MATCH(LOWER(SUBSTITUTE(HLOOKUP("vehicle",[1]pl!$C:$C,pos!M47),"-","_")),[2]VI3!$A:$A,0)) / HLOOKUP("b",[2]VI3!$E:$E,MATCH(LOWER(SUBSTITUTE(HLOOKUP("vehicle",[1]pl!$C:$C,pos!M47),"-","_")),[2]VI3!$A:$A,0)),)</f>
        <v>0.48689330621496002</v>
      </c>
      <c r="N46" s="9">
        <f>IFERROR(HLOOKUP("w",[2]VI3!$F:$F,MATCH(LOWER(SUBSTITUTE(HLOOKUP("vehicle",[1]pl!$C:$C,pos!N47),"-","_")),[2]VI3!$A:$A,0)) / HLOOKUP("b",[2]VI3!$E:$E,MATCH(LOWER(SUBSTITUTE(HLOOKUP("vehicle",[1]pl!$C:$C,pos!N47),"-","_")),[2]VI3!$A:$A,0)),)</f>
        <v>0.49784755342989395</v>
      </c>
      <c r="O46" s="9">
        <f>IFERROR(HLOOKUP("w",[2]VI3!$F:$F,MATCH(LOWER(SUBSTITUTE(HLOOKUP("vehicle",[1]pl!$C:$C,pos!O47),"-","_")),[2]VI3!$A:$A,0)) / HLOOKUP("b",[2]VI3!$E:$E,MATCH(LOWER(SUBSTITUTE(HLOOKUP("vehicle",[1]pl!$C:$C,pos!O47),"-","_")),[2]VI3!$A:$A,0)),)</f>
        <v>0.49121633535204151</v>
      </c>
      <c r="P46" s="9"/>
      <c r="Q46" s="9">
        <f>IFERROR(HLOOKUP("w",[2]VI3!$F:$F,MATCH(LOWER(SUBSTITUTE(HLOOKUP("vehicle",[1]pl!$C:$C,pos!Q47),"-","_")),[2]VI3!$A:$A,0)) / HLOOKUP("b",[2]VI3!$E:$E,MATCH(LOWER(SUBSTITUTE(HLOOKUP("vehicle",[1]pl!$C:$C,pos!Q47),"-","_")),[2]VI3!$A:$A,0)),)</f>
        <v>0.51058205871977036</v>
      </c>
      <c r="R46" s="9">
        <f>IFERROR(HLOOKUP("w",[2]VI3!$F:$F,MATCH(LOWER(SUBSTITUTE(HLOOKUP("vehicle",[1]pl!$C:$C,pos!R47),"-","_")),[2]VI3!$A:$A,0)) / HLOOKUP("b",[2]VI3!$E:$E,MATCH(LOWER(SUBSTITUTE(HLOOKUP("vehicle",[1]pl!$C:$C,pos!R47),"-","_")),[2]VI3!$A:$A,0)),)</f>
        <v>0.48673601932138499</v>
      </c>
      <c r="S46" s="9">
        <f>IFERROR(HLOOKUP("w",[2]VI3!$F:$F,MATCH(LOWER(SUBSTITUTE(HLOOKUP("vehicle",[1]pl!$C:$C,pos!S47),"-","_")),[2]VI3!$A:$A,0)) / HLOOKUP("b",[2]VI3!$E:$E,MATCH(LOWER(SUBSTITUTE(HLOOKUP("vehicle",[1]pl!$C:$C,pos!S47),"-","_")),[2]VI3!$A:$A,0)),)</f>
        <v>0.50543574009237824</v>
      </c>
      <c r="T46" s="9">
        <f>IFERROR(HLOOKUP("w",[2]VI3!$F:$F,MATCH(LOWER(SUBSTITUTE(HLOOKUP("vehicle",[1]pl!$C:$C,pos!T47),"-","_")),[2]VI3!$A:$A,0)) / HLOOKUP("b",[2]VI3!$E:$E,MATCH(LOWER(SUBSTITUTE(HLOOKUP("vehicle",[1]pl!$C:$C,pos!T47),"-","_")),[2]VI3!$A:$A,0)),)</f>
        <v>0.48673601932138499</v>
      </c>
      <c r="U46" s="9">
        <f>IFERROR(HLOOKUP("w",[2]VI3!$F:$F,MATCH(LOWER(SUBSTITUTE(HLOOKUP("vehicle",[1]pl!$C:$C,pos!U47),"-","_")),[2]VI3!$A:$A,0)) / HLOOKUP("b",[2]VI3!$E:$E,MATCH(LOWER(SUBSTITUTE(HLOOKUP("vehicle",[1]pl!$C:$C,pos!U47),"-","_")),[2]VI3!$A:$A,0)),)</f>
        <v>0.48973884418443897</v>
      </c>
      <c r="V46" s="9">
        <f>IFERROR(HLOOKUP("w",[2]VI3!$F:$F,MATCH(LOWER(SUBSTITUTE(HLOOKUP("vehicle",[1]pl!$C:$C,pos!V47),"-","_")),[2]VI3!$A:$A,0)) / HLOOKUP("b",[2]VI3!$E:$E,MATCH(LOWER(SUBSTITUTE(HLOOKUP("vehicle",[1]pl!$C:$C,pos!V47),"-","_")),[2]VI3!$A:$A,0)),)</f>
        <v>0.4798568796637428</v>
      </c>
      <c r="W46" s="9">
        <f>IFERROR(HLOOKUP("w",[2]VI3!$F:$F,MATCH(LOWER(SUBSTITUTE(HLOOKUP("vehicle",[1]pl!$C:$C,pos!W47),"-","_")),[2]VI3!$A:$A,0)) / HLOOKUP("b",[2]VI3!$E:$E,MATCH(LOWER(SUBSTITUTE(HLOOKUP("vehicle",[1]pl!$C:$C,pos!W47),"-","_")),[2]VI3!$A:$A,0)),)</f>
        <v>0.49121633535204151</v>
      </c>
      <c r="X46" s="9">
        <f>IFERROR(HLOOKUP("w",[2]VI3!$F:$F,MATCH(LOWER(SUBSTITUTE(HLOOKUP("vehicle",[1]pl!$C:$C,pos!X47),"-","_")),[2]VI3!$A:$A,0)) / HLOOKUP("b",[2]VI3!$E:$E,MATCH(LOWER(SUBSTITUTE(HLOOKUP("vehicle",[1]pl!$C:$C,pos!X47),"-","_")),[2]VI3!$A:$A,0)),)</f>
        <v>0.51847652396390798</v>
      </c>
      <c r="Y46" s="9">
        <f>IFERROR(HLOOKUP("w",[2]VI3!$F:$F,MATCH(LOWER(SUBSTITUTE(HLOOKUP("vehicle",[1]pl!$C:$C,pos!Y47),"-","_")),[2]VI3!$A:$A,0)) / HLOOKUP("b",[2]VI3!$E:$E,MATCH(LOWER(SUBSTITUTE(HLOOKUP("vehicle",[1]pl!$C:$C,pos!Y47),"-","_")),[2]VI3!$A:$A,0)),)</f>
        <v>0.49121633535204151</v>
      </c>
      <c r="Z46" s="9">
        <f>IFERROR(HLOOKUP("w",[2]VI3!$F:$F,MATCH(LOWER(SUBSTITUTE(HLOOKUP("vehicle",[1]pl!$C:$C,pos!Z47),"-","_")),[2]VI3!$A:$A,0)) / HLOOKUP("b",[2]VI3!$E:$E,MATCH(LOWER(SUBSTITUTE(HLOOKUP("vehicle",[1]pl!$C:$C,pos!Z47),"-","_")),[2]VI3!$A:$A,0)),)</f>
        <v>0.50200071639220945</v>
      </c>
      <c r="AA46" s="9">
        <f>IFERROR(HLOOKUP("w",[2]VI3!$F:$F,MATCH(LOWER(SUBSTITUTE(HLOOKUP("vehicle",[1]pl!$C:$C,pos!AA47),"-","_")),[2]VI3!$A:$A,0)) / HLOOKUP("b",[2]VI3!$E:$E,MATCH(LOWER(SUBSTITUTE(HLOOKUP("vehicle",[1]pl!$C:$C,pos!AA47),"-","_")),[2]VI3!$A:$A,0)),)</f>
        <v>0.49121633535204151</v>
      </c>
      <c r="AB46" s="9">
        <f>IFERROR(HLOOKUP("w",[2]VI3!$F:$F,MATCH(LOWER(SUBSTITUTE(HLOOKUP("vehicle",[1]pl!$C:$C,pos!AB47),"-","_")),[2]VI3!$A:$A,0)) / HLOOKUP("b",[2]VI3!$E:$E,MATCH(LOWER(SUBSTITUTE(HLOOKUP("vehicle",[1]pl!$C:$C,pos!AB47),"-","_")),[2]VI3!$A:$A,0)),)</f>
        <v>0.49073633892430718</v>
      </c>
      <c r="AC46" s="9">
        <f>IFERROR(HLOOKUP("w",[2]VI3!$F:$F,MATCH(LOWER(SUBSTITUTE(HLOOKUP("vehicle",[1]pl!$C:$C,pos!AC47),"-","_")),[2]VI3!$A:$A,0)) / HLOOKUP("b",[2]VI3!$E:$E,MATCH(LOWER(SUBSTITUTE(HLOOKUP("vehicle",[1]pl!$C:$C,pos!AC47),"-","_")),[2]VI3!$A:$A,0)),)</f>
        <v>0.48929289036489898</v>
      </c>
      <c r="AD46" s="9">
        <f>IFERROR(HLOOKUP("w",[2]VI3!$F:$F,MATCH(LOWER(SUBSTITUTE(HLOOKUP("vehicle",[1]pl!$C:$C,pos!AD47),"-","_")),[2]VI3!$A:$A,0)) / HLOOKUP("b",[2]VI3!$E:$E,MATCH(LOWER(SUBSTITUTE(HLOOKUP("vehicle",[1]pl!$C:$C,pos!AD47),"-","_")),[2]VI3!$A:$A,0)),)</f>
        <v>0.48060682635016627</v>
      </c>
      <c r="AE46" s="9">
        <f>IFERROR(HLOOKUP("w",[2]VI3!$F:$F,MATCH(LOWER(SUBSTITUTE(HLOOKUP("vehicle",[1]pl!$C:$C,pos!AE47),"-","_")),[2]VI3!$A:$A,0)) / HLOOKUP("b",[2]VI3!$E:$E,MATCH(LOWER(SUBSTITUTE(HLOOKUP("vehicle",[1]pl!$C:$C,pos!AE47),"-","_")),[2]VI3!$A:$A,0)),)</f>
        <v>0.49121633535204151</v>
      </c>
    </row>
    <row r="47" spans="1:31" x14ac:dyDescent="0.25">
      <c r="A47" s="9">
        <f>IFERROR(HLOOKUP("w",[2]VI3!$F:$F,MATCH(LOWER(SUBSTITUTE(HLOOKUP("vehicle",[1]pl!$C:$C,pos!A48),"-","_")),[2]VI3!$A:$A,0)) / HLOOKUP("b",[2]VI3!$E:$E,MATCH(LOWER(SUBSTITUTE(HLOOKUP("vehicle",[1]pl!$C:$C,pos!A48),"-","_")),[2]VI3!$A:$A,0)),)</f>
        <v>0.49629572119298943</v>
      </c>
      <c r="B47" s="9">
        <f>IFERROR(HLOOKUP("w",[2]VI3!$F:$F,MATCH(LOWER(SUBSTITUTE(HLOOKUP("vehicle",[1]pl!$C:$C,pos!B48),"-","_")),[2]VI3!$A:$A,0)) / HLOOKUP("b",[2]VI3!$E:$E,MATCH(LOWER(SUBSTITUTE(HLOOKUP("vehicle",[1]pl!$C:$C,pos!B48),"-","_")),[2]VI3!$A:$A,0)),)</f>
        <v>0.49075957898130551</v>
      </c>
      <c r="C47" s="9">
        <f>IFERROR(HLOOKUP("w",[2]VI3!$F:$F,MATCH(LOWER(SUBSTITUTE(HLOOKUP("vehicle",[1]pl!$C:$C,pos!C48),"-","_")),[2]VI3!$A:$A,0)) / HLOOKUP("b",[2]VI3!$E:$E,MATCH(LOWER(SUBSTITUTE(HLOOKUP("vehicle",[1]pl!$C:$C,pos!C48),"-","_")),[2]VI3!$A:$A,0)),)</f>
        <v>0.4932551898139112</v>
      </c>
      <c r="D47" s="9">
        <f>IFERROR(HLOOKUP("w",[2]VI3!$F:$F,MATCH(LOWER(SUBSTITUTE(HLOOKUP("vehicle",[1]pl!$C:$C,pos!D48),"-","_")),[2]VI3!$A:$A,0)) / HLOOKUP("b",[2]VI3!$E:$E,MATCH(LOWER(SUBSTITUTE(HLOOKUP("vehicle",[1]pl!$C:$C,pos!D48),"-","_")),[2]VI3!$A:$A,0)),)</f>
        <v>0.4871220384936148</v>
      </c>
      <c r="E47" s="9">
        <f>IFERROR(HLOOKUP("w",[2]VI3!$F:$F,MATCH(LOWER(SUBSTITUTE(HLOOKUP("vehicle",[1]pl!$C:$C,pos!E48),"-","_")),[2]VI3!$A:$A,0)) / HLOOKUP("b",[2]VI3!$E:$E,MATCH(LOWER(SUBSTITUTE(HLOOKUP("vehicle",[1]pl!$C:$C,pos!E48),"-","_")),[2]VI3!$A:$A,0)),)</f>
        <v>0.50692446709550787</v>
      </c>
      <c r="F47" s="9">
        <f>IFERROR(HLOOKUP("w",[2]VI3!$F:$F,MATCH(LOWER(SUBSTITUTE(HLOOKUP("vehicle",[1]pl!$C:$C,pos!F48),"-","_")),[2]VI3!$A:$A,0)) / HLOOKUP("b",[2]VI3!$E:$E,MATCH(LOWER(SUBSTITUTE(HLOOKUP("vehicle",[1]pl!$C:$C,pos!F48),"-","_")),[2]VI3!$A:$A,0)),)</f>
        <v>0.47250740367890792</v>
      </c>
      <c r="G47" s="9">
        <f>IFERROR(HLOOKUP("w",[2]VI3!$F:$F,MATCH(LOWER(SUBSTITUTE(HLOOKUP("vehicle",[1]pl!$C:$C,pos!G48),"-","_")),[2]VI3!$A:$A,0)) / HLOOKUP("b",[2]VI3!$E:$E,MATCH(LOWER(SUBSTITUTE(HLOOKUP("vehicle",[1]pl!$C:$C,pos!G48),"-","_")),[2]VI3!$A:$A,0)),)</f>
        <v>0.48059446497890895</v>
      </c>
      <c r="H47" s="9">
        <f>IFERROR(HLOOKUP("w",[2]VI3!$F:$F,MATCH(LOWER(SUBSTITUTE(HLOOKUP("vehicle",[1]pl!$C:$C,pos!H48),"-","_")),[2]VI3!$A:$A,0)) / HLOOKUP("b",[2]VI3!$E:$E,MATCH(LOWER(SUBSTITUTE(HLOOKUP("vehicle",[1]pl!$C:$C,pos!H48),"-","_")),[2]VI3!$A:$A,0)),)</f>
        <v>0.49483953619230792</v>
      </c>
      <c r="I47" s="9">
        <f>IFERROR(HLOOKUP("w",[2]VI3!$F:$F,MATCH(LOWER(SUBSTITUTE(HLOOKUP("vehicle",[1]pl!$C:$C,pos!I48),"-","_")),[2]VI3!$A:$A,0)) / HLOOKUP("b",[2]VI3!$E:$E,MATCH(LOWER(SUBSTITUTE(HLOOKUP("vehicle",[1]pl!$C:$C,pos!I48),"-","_")),[2]VI3!$A:$A,0)),)</f>
        <v>0.53803653784247185</v>
      </c>
      <c r="J47" s="9">
        <f>IFERROR(HLOOKUP("w",[2]VI3!$F:$F,MATCH(LOWER(SUBSTITUTE(HLOOKUP("vehicle",[1]pl!$C:$C,pos!J48),"-","_")),[2]VI3!$A:$A,0)) / HLOOKUP("b",[2]VI3!$E:$E,MATCH(LOWER(SUBSTITUTE(HLOOKUP("vehicle",[1]pl!$C:$C,pos!J48),"-","_")),[2]VI3!$A:$A,0)),)</f>
        <v>0.47250740367890792</v>
      </c>
      <c r="K47" s="9">
        <f>IFERROR(HLOOKUP("w",[2]VI3!$F:$F,MATCH(LOWER(SUBSTITUTE(HLOOKUP("vehicle",[1]pl!$C:$C,pos!K48),"-","_")),[2]VI3!$A:$A,0)) / HLOOKUP("b",[2]VI3!$E:$E,MATCH(LOWER(SUBSTITUTE(HLOOKUP("vehicle",[1]pl!$C:$C,pos!K48),"-","_")),[2]VI3!$A:$A,0)),)</f>
        <v>0.49731584407020024</v>
      </c>
      <c r="L47" s="9">
        <f>IFERROR(HLOOKUP("w",[2]VI3!$F:$F,MATCH(LOWER(SUBSTITUTE(HLOOKUP("vehicle",[1]pl!$C:$C,pos!L48),"-","_")),[2]VI3!$A:$A,0)) / HLOOKUP("b",[2]VI3!$E:$E,MATCH(LOWER(SUBSTITUTE(HLOOKUP("vehicle",[1]pl!$C:$C,pos!L48),"-","_")),[2]VI3!$A:$A,0)),)</f>
        <v>0.49769359147341857</v>
      </c>
      <c r="M47" s="9">
        <f>IFERROR(HLOOKUP("w",[2]VI3!$F:$F,MATCH(LOWER(SUBSTITUTE(HLOOKUP("vehicle",[1]pl!$C:$C,pos!M48),"-","_")),[2]VI3!$A:$A,0)) / HLOOKUP("b",[2]VI3!$E:$E,MATCH(LOWER(SUBSTITUTE(HLOOKUP("vehicle",[1]pl!$C:$C,pos!M48),"-","_")),[2]VI3!$A:$A,0)),)</f>
        <v>0.4681337286071407</v>
      </c>
      <c r="N47" s="9">
        <f>IFERROR(HLOOKUP("w",[2]VI3!$F:$F,MATCH(LOWER(SUBSTITUTE(HLOOKUP("vehicle",[1]pl!$C:$C,pos!N48),"-","_")),[2]VI3!$A:$A,0)) / HLOOKUP("b",[2]VI3!$E:$E,MATCH(LOWER(SUBSTITUTE(HLOOKUP("vehicle",[1]pl!$C:$C,pos!N48),"-","_")),[2]VI3!$A:$A,0)),)</f>
        <v>0.4774421165998578</v>
      </c>
      <c r="O47" s="9">
        <f>IFERROR(HLOOKUP("w",[2]VI3!$F:$F,MATCH(LOWER(SUBSTITUTE(HLOOKUP("vehicle",[1]pl!$C:$C,pos!O48),"-","_")),[2]VI3!$A:$A,0)) / HLOOKUP("b",[2]VI3!$E:$E,MATCH(LOWER(SUBSTITUTE(HLOOKUP("vehicle",[1]pl!$C:$C,pos!O48),"-","_")),[2]VI3!$A:$A,0)),)</f>
        <v>0.49594707767989832</v>
      </c>
      <c r="P47" s="9"/>
      <c r="Q47" s="9">
        <f>IFERROR(HLOOKUP("w",[2]VI3!$F:$F,MATCH(LOWER(SUBSTITUTE(HLOOKUP("vehicle",[1]pl!$C:$C,pos!Q48),"-","_")),[2]VI3!$A:$A,0)) / HLOOKUP("b",[2]VI3!$E:$E,MATCH(LOWER(SUBSTITUTE(HLOOKUP("vehicle",[1]pl!$C:$C,pos!Q48),"-","_")),[2]VI3!$A:$A,0)),)</f>
        <v>0.54982825842758376</v>
      </c>
      <c r="R47" s="9">
        <f>IFERROR(HLOOKUP("w",[2]VI3!$F:$F,MATCH(LOWER(SUBSTITUTE(HLOOKUP("vehicle",[1]pl!$C:$C,pos!R48),"-","_")),[2]VI3!$A:$A,0)) / HLOOKUP("b",[2]VI3!$E:$E,MATCH(LOWER(SUBSTITUTE(HLOOKUP("vehicle",[1]pl!$C:$C,pos!R48),"-","_")),[2]VI3!$A:$A,0)),)</f>
        <v>0.47250740367890792</v>
      </c>
      <c r="S47" s="9">
        <f>IFERROR(HLOOKUP("w",[2]VI3!$F:$F,MATCH(LOWER(SUBSTITUTE(HLOOKUP("vehicle",[1]pl!$C:$C,pos!S48),"-","_")),[2]VI3!$A:$A,0)) / HLOOKUP("b",[2]VI3!$E:$E,MATCH(LOWER(SUBSTITUTE(HLOOKUP("vehicle",[1]pl!$C:$C,pos!S48),"-","_")),[2]VI3!$A:$A,0)),)</f>
        <v>0.4681337286071407</v>
      </c>
      <c r="T47" s="9">
        <f>IFERROR(HLOOKUP("w",[2]VI3!$F:$F,MATCH(LOWER(SUBSTITUTE(HLOOKUP("vehicle",[1]pl!$C:$C,pos!T48),"-","_")),[2]VI3!$A:$A,0)) / HLOOKUP("b",[2]VI3!$E:$E,MATCH(LOWER(SUBSTITUTE(HLOOKUP("vehicle",[1]pl!$C:$C,pos!T48),"-","_")),[2]VI3!$A:$A,0)),)</f>
        <v>0.50778219913632416</v>
      </c>
      <c r="U47" s="9">
        <f>IFERROR(HLOOKUP("w",[2]VI3!$F:$F,MATCH(LOWER(SUBSTITUTE(HLOOKUP("vehicle",[1]pl!$C:$C,pos!U48),"-","_")),[2]VI3!$A:$A,0)) / HLOOKUP("b",[2]VI3!$E:$E,MATCH(LOWER(SUBSTITUTE(HLOOKUP("vehicle",[1]pl!$C:$C,pos!U48),"-","_")),[2]VI3!$A:$A,0)),)</f>
        <v>0.4681337286071407</v>
      </c>
      <c r="V47" s="9">
        <f>IFERROR(HLOOKUP("w",[2]VI3!$F:$F,MATCH(LOWER(SUBSTITUTE(HLOOKUP("vehicle",[1]pl!$C:$C,pos!V48),"-","_")),[2]VI3!$A:$A,0)) / HLOOKUP("b",[2]VI3!$E:$E,MATCH(LOWER(SUBSTITUTE(HLOOKUP("vehicle",[1]pl!$C:$C,pos!V48),"-","_")),[2]VI3!$A:$A,0)),)</f>
        <v>0.49075957898130551</v>
      </c>
      <c r="W47" s="9">
        <f>IFERROR(HLOOKUP("w",[2]VI3!$F:$F,MATCH(LOWER(SUBSTITUTE(HLOOKUP("vehicle",[1]pl!$C:$C,pos!W48),"-","_")),[2]VI3!$A:$A,0)) / HLOOKUP("b",[2]VI3!$E:$E,MATCH(LOWER(SUBSTITUTE(HLOOKUP("vehicle",[1]pl!$C:$C,pos!W48),"-","_")),[2]VI3!$A:$A,0)),)</f>
        <v>0.48195458951253595</v>
      </c>
      <c r="X47" s="9">
        <f>IFERROR(HLOOKUP("w",[2]VI3!$F:$F,MATCH(LOWER(SUBSTITUTE(HLOOKUP("vehicle",[1]pl!$C:$C,pos!X48),"-","_")),[2]VI3!$A:$A,0)) / HLOOKUP("b",[2]VI3!$E:$E,MATCH(LOWER(SUBSTITUTE(HLOOKUP("vehicle",[1]pl!$C:$C,pos!X48),"-","_")),[2]VI3!$A:$A,0)),)</f>
        <v>0.49594707767989832</v>
      </c>
      <c r="Y47" s="9">
        <f>IFERROR(HLOOKUP("w",[2]VI3!$F:$F,MATCH(LOWER(SUBSTITUTE(HLOOKUP("vehicle",[1]pl!$C:$C,pos!Y48),"-","_")),[2]VI3!$A:$A,0)) / HLOOKUP("b",[2]VI3!$E:$E,MATCH(LOWER(SUBSTITUTE(HLOOKUP("vehicle",[1]pl!$C:$C,pos!Y48),"-","_")),[2]VI3!$A:$A,0)),)</f>
        <v>0.48059446497890895</v>
      </c>
      <c r="Z47" s="9">
        <f>IFERROR(HLOOKUP("w",[2]VI3!$F:$F,MATCH(LOWER(SUBSTITUTE(HLOOKUP("vehicle",[1]pl!$C:$C,pos!Z48),"-","_")),[2]VI3!$A:$A,0)) / HLOOKUP("b",[2]VI3!$E:$E,MATCH(LOWER(SUBSTITUTE(HLOOKUP("vehicle",[1]pl!$C:$C,pos!Z48),"-","_")),[2]VI3!$A:$A,0)),)</f>
        <v>0.50692446709550787</v>
      </c>
      <c r="AA47" s="9">
        <f>IFERROR(HLOOKUP("w",[2]VI3!$F:$F,MATCH(LOWER(SUBSTITUTE(HLOOKUP("vehicle",[1]pl!$C:$C,pos!AA48),"-","_")),[2]VI3!$A:$A,0)) / HLOOKUP("b",[2]VI3!$E:$E,MATCH(LOWER(SUBSTITUTE(HLOOKUP("vehicle",[1]pl!$C:$C,pos!AA48),"-","_")),[2]VI3!$A:$A,0)),)</f>
        <v>0.47250740367890792</v>
      </c>
      <c r="AB47" s="9">
        <f>IFERROR(HLOOKUP("w",[2]VI3!$F:$F,MATCH(LOWER(SUBSTITUTE(HLOOKUP("vehicle",[1]pl!$C:$C,pos!AB48),"-","_")),[2]VI3!$A:$A,0)) / HLOOKUP("b",[2]VI3!$E:$E,MATCH(LOWER(SUBSTITUTE(HLOOKUP("vehicle",[1]pl!$C:$C,pos!AB48),"-","_")),[2]VI3!$A:$A,0)),)</f>
        <v>0.49594707767989832</v>
      </c>
      <c r="AC47" s="9">
        <f>IFERROR(HLOOKUP("w",[2]VI3!$F:$F,MATCH(LOWER(SUBSTITUTE(HLOOKUP("vehicle",[1]pl!$C:$C,pos!AC48),"-","_")),[2]VI3!$A:$A,0)) / HLOOKUP("b",[2]VI3!$E:$E,MATCH(LOWER(SUBSTITUTE(HLOOKUP("vehicle",[1]pl!$C:$C,pos!AC48),"-","_")),[2]VI3!$A:$A,0)),)</f>
        <v>0.51058205871977036</v>
      </c>
      <c r="AD47" s="9">
        <f>IFERROR(HLOOKUP("w",[2]VI3!$F:$F,MATCH(LOWER(SUBSTITUTE(HLOOKUP("vehicle",[1]pl!$C:$C,pos!AD48),"-","_")),[2]VI3!$A:$A,0)) / HLOOKUP("b",[2]VI3!$E:$E,MATCH(LOWER(SUBSTITUTE(HLOOKUP("vehicle",[1]pl!$C:$C,pos!AD48),"-","_")),[2]VI3!$A:$A,0)),)</f>
        <v>0.48365075826836573</v>
      </c>
      <c r="AE47" s="9">
        <f>IFERROR(HLOOKUP("w",[2]VI3!$F:$F,MATCH(LOWER(SUBSTITUTE(HLOOKUP("vehicle",[1]pl!$C:$C,pos!AE48),"-","_")),[2]VI3!$A:$A,0)) / HLOOKUP("b",[2]VI3!$E:$E,MATCH(LOWER(SUBSTITUTE(HLOOKUP("vehicle",[1]pl!$C:$C,pos!AE48),"-","_")),[2]VI3!$A:$A,0)),)</f>
        <v>0.47184074699337131</v>
      </c>
    </row>
    <row r="48" spans="1:31" x14ac:dyDescent="0.25">
      <c r="A48" s="9">
        <f>IFERROR(HLOOKUP("w",[2]VI3!$F:$F,MATCH(LOWER(SUBSTITUTE(HLOOKUP("vehicle",[1]pl!$C:$C,pos!A49),"-","_")),[2]VI3!$A:$A,0)) / HLOOKUP("b",[2]VI3!$E:$E,MATCH(LOWER(SUBSTITUTE(HLOOKUP("vehicle",[1]pl!$C:$C,pos!A49),"-","_")),[2]VI3!$A:$A,0)),)</f>
        <v>0.47250740367890792</v>
      </c>
      <c r="B48" s="9">
        <f>IFERROR(HLOOKUP("w",[2]VI3!$F:$F,MATCH(LOWER(SUBSTITUTE(HLOOKUP("vehicle",[1]pl!$C:$C,pos!B49),"-","_")),[2]VI3!$A:$A,0)) / HLOOKUP("b",[2]VI3!$E:$E,MATCH(LOWER(SUBSTITUTE(HLOOKUP("vehicle",[1]pl!$C:$C,pos!B49),"-","_")),[2]VI3!$A:$A,0)),)</f>
        <v>0.49731584407020024</v>
      </c>
      <c r="C48" s="9">
        <f>IFERROR(HLOOKUP("w",[2]VI3!$F:$F,MATCH(LOWER(SUBSTITUTE(HLOOKUP("vehicle",[1]pl!$C:$C,pos!C49),"-","_")),[2]VI3!$A:$A,0)) / HLOOKUP("b",[2]VI3!$E:$E,MATCH(LOWER(SUBSTITUTE(HLOOKUP("vehicle",[1]pl!$C:$C,pos!C49),"-","_")),[2]VI3!$A:$A,0)),)</f>
        <v>0.49629572119298943</v>
      </c>
      <c r="D48" s="9">
        <f>IFERROR(HLOOKUP("w",[2]VI3!$F:$F,MATCH(LOWER(SUBSTITUTE(HLOOKUP("vehicle",[1]pl!$C:$C,pos!D49),"-","_")),[2]VI3!$A:$A,0)) / HLOOKUP("b",[2]VI3!$E:$E,MATCH(LOWER(SUBSTITUTE(HLOOKUP("vehicle",[1]pl!$C:$C,pos!D49),"-","_")),[2]VI3!$A:$A,0)),)</f>
        <v>0.50257899408970841</v>
      </c>
      <c r="E48" s="9">
        <f>IFERROR(HLOOKUP("w",[2]VI3!$F:$F,MATCH(LOWER(SUBSTITUTE(HLOOKUP("vehicle",[1]pl!$C:$C,pos!E49),"-","_")),[2]VI3!$A:$A,0)) / HLOOKUP("b",[2]VI3!$E:$E,MATCH(LOWER(SUBSTITUTE(HLOOKUP("vehicle",[1]pl!$C:$C,pos!E49),"-","_")),[2]VI3!$A:$A,0)),)</f>
        <v>0.48992795630892771</v>
      </c>
      <c r="F48" s="9">
        <f>IFERROR(HLOOKUP("w",[2]VI3!$F:$F,MATCH(LOWER(SUBSTITUTE(HLOOKUP("vehicle",[1]pl!$C:$C,pos!F49),"-","_")),[2]VI3!$A:$A,0)) / HLOOKUP("b",[2]VI3!$E:$E,MATCH(LOWER(SUBSTITUTE(HLOOKUP("vehicle",[1]pl!$C:$C,pos!F49),"-","_")),[2]VI3!$A:$A,0)),)</f>
        <v>0.5167070664353649</v>
      </c>
      <c r="G48" s="9">
        <f>IFERROR(HLOOKUP("w",[2]VI3!$F:$F,MATCH(LOWER(SUBSTITUTE(HLOOKUP("vehicle",[1]pl!$C:$C,pos!G49),"-","_")),[2]VI3!$A:$A,0)) / HLOOKUP("b",[2]VI3!$E:$E,MATCH(LOWER(SUBSTITUTE(HLOOKUP("vehicle",[1]pl!$C:$C,pos!G49),"-","_")),[2]VI3!$A:$A,0)),)</f>
        <v>0.4910701361473731</v>
      </c>
      <c r="H48" s="9">
        <f>IFERROR(HLOOKUP("w",[2]VI3!$F:$F,MATCH(LOWER(SUBSTITUTE(HLOOKUP("vehicle",[1]pl!$C:$C,pos!H49),"-","_")),[2]VI3!$A:$A,0)) / HLOOKUP("b",[2]VI3!$E:$E,MATCH(LOWER(SUBSTITUTE(HLOOKUP("vehicle",[1]pl!$C:$C,pos!H49),"-","_")),[2]VI3!$A:$A,0)),)</f>
        <v>0.49644161573350687</v>
      </c>
      <c r="I48" s="9">
        <f>IFERROR(HLOOKUP("w",[2]VI3!$F:$F,MATCH(LOWER(SUBSTITUTE(HLOOKUP("vehicle",[1]pl!$C:$C,pos!I49),"-","_")),[2]VI3!$A:$A,0)) / HLOOKUP("b",[2]VI3!$E:$E,MATCH(LOWER(SUBSTITUTE(HLOOKUP("vehicle",[1]pl!$C:$C,pos!I49),"-","_")),[2]VI3!$A:$A,0)),)</f>
        <v>0.47892570133863432</v>
      </c>
      <c r="J48" s="9">
        <f>IFERROR(HLOOKUP("w",[2]VI3!$F:$F,MATCH(LOWER(SUBSTITUTE(HLOOKUP("vehicle",[1]pl!$C:$C,pos!J49),"-","_")),[2]VI3!$A:$A,0)) / HLOOKUP("b",[2]VI3!$E:$E,MATCH(LOWER(SUBSTITUTE(HLOOKUP("vehicle",[1]pl!$C:$C,pos!J49),"-","_")),[2]VI3!$A:$A,0)),)</f>
        <v>0.48060682635016627</v>
      </c>
      <c r="K48" s="9">
        <f>IFERROR(HLOOKUP("w",[2]VI3!$F:$F,MATCH(LOWER(SUBSTITUTE(HLOOKUP("vehicle",[1]pl!$C:$C,pos!K49),"-","_")),[2]VI3!$A:$A,0)) / HLOOKUP("b",[2]VI3!$E:$E,MATCH(LOWER(SUBSTITUTE(HLOOKUP("vehicle",[1]pl!$C:$C,pos!K49),"-","_")),[2]VI3!$A:$A,0)),)</f>
        <v>0.50248848516014832</v>
      </c>
      <c r="L48" s="9">
        <f>IFERROR(HLOOKUP("w",[2]VI3!$F:$F,MATCH(LOWER(SUBSTITUTE(HLOOKUP("vehicle",[1]pl!$C:$C,pos!L49),"-","_")),[2]VI3!$A:$A,0)) / HLOOKUP("b",[2]VI3!$E:$E,MATCH(LOWER(SUBSTITUTE(HLOOKUP("vehicle",[1]pl!$C:$C,pos!L49),"-","_")),[2]VI3!$A:$A,0)),)</f>
        <v>0.49594707767989832</v>
      </c>
      <c r="M48" s="9">
        <f>IFERROR(HLOOKUP("w",[2]VI3!$F:$F,MATCH(LOWER(SUBSTITUTE(HLOOKUP("vehicle",[1]pl!$C:$C,pos!M49),"-","_")),[2]VI3!$A:$A,0)) / HLOOKUP("b",[2]VI3!$E:$E,MATCH(LOWER(SUBSTITUTE(HLOOKUP("vehicle",[1]pl!$C:$C,pos!M49),"-","_")),[2]VI3!$A:$A,0)),)</f>
        <v>0.49629572119298943</v>
      </c>
      <c r="N48" s="9">
        <f>IFERROR(HLOOKUP("w",[2]VI3!$F:$F,MATCH(LOWER(SUBSTITUTE(HLOOKUP("vehicle",[1]pl!$C:$C,pos!N49),"-","_")),[2]VI3!$A:$A,0)) / HLOOKUP("b",[2]VI3!$E:$E,MATCH(LOWER(SUBSTITUTE(HLOOKUP("vehicle",[1]pl!$C:$C,pos!N49),"-","_")),[2]VI3!$A:$A,0)),)</f>
        <v>0.49594707767989832</v>
      </c>
      <c r="O48" s="9">
        <f>IFERROR(HLOOKUP("w",[2]VI3!$F:$F,MATCH(LOWER(SUBSTITUTE(HLOOKUP("vehicle",[1]pl!$C:$C,pos!O49),"-","_")),[2]VI3!$A:$A,0)) / HLOOKUP("b",[2]VI3!$E:$E,MATCH(LOWER(SUBSTITUTE(HLOOKUP("vehicle",[1]pl!$C:$C,pos!O49),"-","_")),[2]VI3!$A:$A,0)),)</f>
        <v>0.48195458951253595</v>
      </c>
      <c r="P48" s="9"/>
      <c r="Q48" s="9">
        <f>IFERROR(HLOOKUP("w",[2]VI3!$F:$F,MATCH(LOWER(SUBSTITUTE(HLOOKUP("vehicle",[1]pl!$C:$C,pos!Q49),"-","_")),[2]VI3!$A:$A,0)) / HLOOKUP("b",[2]VI3!$E:$E,MATCH(LOWER(SUBSTITUTE(HLOOKUP("vehicle",[1]pl!$C:$C,pos!Q49),"-","_")),[2]VI3!$A:$A,0)),)</f>
        <v>0.49731584407020024</v>
      </c>
      <c r="R48" s="9">
        <f>IFERROR(HLOOKUP("w",[2]VI3!$F:$F,MATCH(LOWER(SUBSTITUTE(HLOOKUP("vehicle",[1]pl!$C:$C,pos!R49),"-","_")),[2]VI3!$A:$A,0)) / HLOOKUP("b",[2]VI3!$E:$E,MATCH(LOWER(SUBSTITUTE(HLOOKUP("vehicle",[1]pl!$C:$C,pos!R49),"-","_")),[2]VI3!$A:$A,0)),)</f>
        <v>0.47250740367890792</v>
      </c>
      <c r="S48" s="9">
        <f>IFERROR(HLOOKUP("w",[2]VI3!$F:$F,MATCH(LOWER(SUBSTITUTE(HLOOKUP("vehicle",[1]pl!$C:$C,pos!S49),"-","_")),[2]VI3!$A:$A,0)) / HLOOKUP("b",[2]VI3!$E:$E,MATCH(LOWER(SUBSTITUTE(HLOOKUP("vehicle",[1]pl!$C:$C,pos!S49),"-","_")),[2]VI3!$A:$A,0)),)</f>
        <v>0.48529279371019796</v>
      </c>
      <c r="T48" s="9">
        <f>IFERROR(HLOOKUP("w",[2]VI3!$F:$F,MATCH(LOWER(SUBSTITUTE(HLOOKUP("vehicle",[1]pl!$C:$C,pos!T49),"-","_")),[2]VI3!$A:$A,0)) / HLOOKUP("b",[2]VI3!$E:$E,MATCH(LOWER(SUBSTITUTE(HLOOKUP("vehicle",[1]pl!$C:$C,pos!T49),"-","_")),[2]VI3!$A:$A,0)),)</f>
        <v>0.49429409904405375</v>
      </c>
      <c r="U48" s="9">
        <f>IFERROR(HLOOKUP("w",[2]VI3!$F:$F,MATCH(LOWER(SUBSTITUTE(HLOOKUP("vehicle",[1]pl!$C:$C,pos!U49),"-","_")),[2]VI3!$A:$A,0)) / HLOOKUP("b",[2]VI3!$E:$E,MATCH(LOWER(SUBSTITUTE(HLOOKUP("vehicle",[1]pl!$C:$C,pos!U49),"-","_")),[2]VI3!$A:$A,0)),)</f>
        <v>0.49629572119298943</v>
      </c>
      <c r="V48" s="9">
        <f>IFERROR(HLOOKUP("w",[2]VI3!$F:$F,MATCH(LOWER(SUBSTITUTE(HLOOKUP("vehicle",[1]pl!$C:$C,pos!V49),"-","_")),[2]VI3!$A:$A,0)) / HLOOKUP("b",[2]VI3!$E:$E,MATCH(LOWER(SUBSTITUTE(HLOOKUP("vehicle",[1]pl!$C:$C,pos!V49),"-","_")),[2]VI3!$A:$A,0)),)</f>
        <v>0.49656075003704103</v>
      </c>
      <c r="W48" s="9">
        <f>IFERROR(HLOOKUP("w",[2]VI3!$F:$F,MATCH(LOWER(SUBSTITUTE(HLOOKUP("vehicle",[1]pl!$C:$C,pos!W49),"-","_")),[2]VI3!$A:$A,0)) / HLOOKUP("b",[2]VI3!$E:$E,MATCH(LOWER(SUBSTITUTE(HLOOKUP("vehicle",[1]pl!$C:$C,pos!W49),"-","_")),[2]VI3!$A:$A,0)),)</f>
        <v>0.5167070664353649</v>
      </c>
      <c r="X48" s="9">
        <f>IFERROR(HLOOKUP("w",[2]VI3!$F:$F,MATCH(LOWER(SUBSTITUTE(HLOOKUP("vehicle",[1]pl!$C:$C,pos!X49),"-","_")),[2]VI3!$A:$A,0)) / HLOOKUP("b",[2]VI3!$E:$E,MATCH(LOWER(SUBSTITUTE(HLOOKUP("vehicle",[1]pl!$C:$C,pos!X49),"-","_")),[2]VI3!$A:$A,0)),)</f>
        <v>0.49594707767989832</v>
      </c>
      <c r="Y48" s="9">
        <f>IFERROR(HLOOKUP("w",[2]VI3!$F:$F,MATCH(LOWER(SUBSTITUTE(HLOOKUP("vehicle",[1]pl!$C:$C,pos!Y49),"-","_")),[2]VI3!$A:$A,0)) / HLOOKUP("b",[2]VI3!$E:$E,MATCH(LOWER(SUBSTITUTE(HLOOKUP("vehicle",[1]pl!$C:$C,pos!Y49),"-","_")),[2]VI3!$A:$A,0)),)</f>
        <v>0.48370391063961288</v>
      </c>
      <c r="Z48" s="9">
        <f>IFERROR(HLOOKUP("w",[2]VI3!$F:$F,MATCH(LOWER(SUBSTITUTE(HLOOKUP("vehicle",[1]pl!$C:$C,pos!Z49),"-","_")),[2]VI3!$A:$A,0)) / HLOOKUP("b",[2]VI3!$E:$E,MATCH(LOWER(SUBSTITUTE(HLOOKUP("vehicle",[1]pl!$C:$C,pos!Z49),"-","_")),[2]VI3!$A:$A,0)),)</f>
        <v>0.48903800169252648</v>
      </c>
      <c r="AA48" s="9">
        <f>IFERROR(HLOOKUP("w",[2]VI3!$F:$F,MATCH(LOWER(SUBSTITUTE(HLOOKUP("vehicle",[1]pl!$C:$C,pos!AA49),"-","_")),[2]VI3!$A:$A,0)) / HLOOKUP("b",[2]VI3!$E:$E,MATCH(LOWER(SUBSTITUTE(HLOOKUP("vehicle",[1]pl!$C:$C,pos!AA49),"-","_")),[2]VI3!$A:$A,0)),)</f>
        <v>0.53803653784247185</v>
      </c>
      <c r="AB48" s="9">
        <f>IFERROR(HLOOKUP("w",[2]VI3!$F:$F,MATCH(LOWER(SUBSTITUTE(HLOOKUP("vehicle",[1]pl!$C:$C,pos!AB49),"-","_")),[2]VI3!$A:$A,0)) / HLOOKUP("b",[2]VI3!$E:$E,MATCH(LOWER(SUBSTITUTE(HLOOKUP("vehicle",[1]pl!$C:$C,pos!AB49),"-","_")),[2]VI3!$A:$A,0)),)</f>
        <v>0.51348038611016544</v>
      </c>
      <c r="AC48" s="9">
        <f>IFERROR(HLOOKUP("w",[2]VI3!$F:$F,MATCH(LOWER(SUBSTITUTE(HLOOKUP("vehicle",[1]pl!$C:$C,pos!AC49),"-","_")),[2]VI3!$A:$A,0)) / HLOOKUP("b",[2]VI3!$E:$E,MATCH(LOWER(SUBSTITUTE(HLOOKUP("vehicle",[1]pl!$C:$C,pos!AC49),"-","_")),[2]VI3!$A:$A,0)),)</f>
        <v>0.48743951028550042</v>
      </c>
      <c r="AD48" s="9">
        <f>IFERROR(HLOOKUP("w",[2]VI3!$F:$F,MATCH(LOWER(SUBSTITUTE(HLOOKUP("vehicle",[1]pl!$C:$C,pos!AD49),"-","_")),[2]VI3!$A:$A,0)) / HLOOKUP("b",[2]VI3!$E:$E,MATCH(LOWER(SUBSTITUTE(HLOOKUP("vehicle",[1]pl!$C:$C,pos!AD49),"-","_")),[2]VI3!$A:$A,0)),)</f>
        <v>0.49483953619230792</v>
      </c>
      <c r="AE48" s="9">
        <f>IFERROR(HLOOKUP("w",[2]VI3!$F:$F,MATCH(LOWER(SUBSTITUTE(HLOOKUP("vehicle",[1]pl!$C:$C,pos!AE49),"-","_")),[2]VI3!$A:$A,0)) / HLOOKUP("b",[2]VI3!$E:$E,MATCH(LOWER(SUBSTITUTE(HLOOKUP("vehicle",[1]pl!$C:$C,pos!AE49),"-","_")),[2]VI3!$A:$A,0)),)</f>
        <v>0.48060682635016627</v>
      </c>
    </row>
    <row r="49" spans="1:31" x14ac:dyDescent="0.25">
      <c r="A49" s="9">
        <f>IFERROR(HLOOKUP("w",[2]VI3!$F:$F,MATCH(LOWER(SUBSTITUTE(HLOOKUP("vehicle",[1]pl!$C:$C,pos!A50),"-","_")),[2]VI3!$A:$A,0)) / HLOOKUP("b",[2]VI3!$E:$E,MATCH(LOWER(SUBSTITUTE(HLOOKUP("vehicle",[1]pl!$C:$C,pos!A50),"-","_")),[2]VI3!$A:$A,0)),)</f>
        <v>0.48060682635016627</v>
      </c>
      <c r="B49" s="9">
        <f>IFERROR(HLOOKUP("w",[2]VI3!$F:$F,MATCH(LOWER(SUBSTITUTE(HLOOKUP("vehicle",[1]pl!$C:$C,pos!B50),"-","_")),[2]VI3!$A:$A,0)) / HLOOKUP("b",[2]VI3!$E:$E,MATCH(LOWER(SUBSTITUTE(HLOOKUP("vehicle",[1]pl!$C:$C,pos!B50),"-","_")),[2]VI3!$A:$A,0)),)</f>
        <v>0.49656075003704103</v>
      </c>
      <c r="C49" s="9">
        <f>IFERROR(HLOOKUP("w",[2]VI3!$F:$F,MATCH(LOWER(SUBSTITUTE(HLOOKUP("vehicle",[1]pl!$C:$C,pos!C50),"-","_")),[2]VI3!$A:$A,0)) / HLOOKUP("b",[2]VI3!$E:$E,MATCH(LOWER(SUBSTITUTE(HLOOKUP("vehicle",[1]pl!$C:$C,pos!C50),"-","_")),[2]VI3!$A:$A,0)),)</f>
        <v>0.48302372484626521</v>
      </c>
      <c r="D49" s="9">
        <f>IFERROR(HLOOKUP("w",[2]VI3!$F:$F,MATCH(LOWER(SUBSTITUTE(HLOOKUP("vehicle",[1]pl!$C:$C,pos!D50),"-","_")),[2]VI3!$A:$A,0)) / HLOOKUP("b",[2]VI3!$E:$E,MATCH(LOWER(SUBSTITUTE(HLOOKUP("vehicle",[1]pl!$C:$C,pos!D50),"-","_")),[2]VI3!$A:$A,0)),)</f>
        <v>0.48529279371019796</v>
      </c>
      <c r="E49" s="9">
        <f>IFERROR(HLOOKUP("w",[2]VI3!$F:$F,MATCH(LOWER(SUBSTITUTE(HLOOKUP("vehicle",[1]pl!$C:$C,pos!E50),"-","_")),[2]VI3!$A:$A,0)) / HLOOKUP("b",[2]VI3!$E:$E,MATCH(LOWER(SUBSTITUTE(HLOOKUP("vehicle",[1]pl!$C:$C,pos!E50),"-","_")),[2]VI3!$A:$A,0)),)</f>
        <v>0.49731584407020024</v>
      </c>
      <c r="F49" s="9">
        <f>IFERROR(HLOOKUP("w",[2]VI3!$F:$F,MATCH(LOWER(SUBSTITUTE(HLOOKUP("vehicle",[1]pl!$C:$C,pos!F50),"-","_")),[2]VI3!$A:$A,0)) / HLOOKUP("b",[2]VI3!$E:$E,MATCH(LOWER(SUBSTITUTE(HLOOKUP("vehicle",[1]pl!$C:$C,pos!F50),"-","_")),[2]VI3!$A:$A,0)),)</f>
        <v>0.49731584407020024</v>
      </c>
      <c r="G49" s="9">
        <f>IFERROR(HLOOKUP("w",[2]VI3!$F:$F,MATCH(LOWER(SUBSTITUTE(HLOOKUP("vehicle",[1]pl!$C:$C,pos!G50),"-","_")),[2]VI3!$A:$A,0)) / HLOOKUP("b",[2]VI3!$E:$E,MATCH(LOWER(SUBSTITUTE(HLOOKUP("vehicle",[1]pl!$C:$C,pos!G50),"-","_")),[2]VI3!$A:$A,0)),)</f>
        <v>0.50257899408970841</v>
      </c>
      <c r="H49" s="9">
        <f>IFERROR(HLOOKUP("w",[2]VI3!$F:$F,MATCH(LOWER(SUBSTITUTE(HLOOKUP("vehicle",[1]pl!$C:$C,pos!H50),"-","_")),[2]VI3!$A:$A,0)) / HLOOKUP("b",[2]VI3!$E:$E,MATCH(LOWER(SUBSTITUTE(HLOOKUP("vehicle",[1]pl!$C:$C,pos!H50),"-","_")),[2]VI3!$A:$A,0)),)</f>
        <v>0.50778219913632416</v>
      </c>
      <c r="I49" s="9">
        <f>IFERROR(HLOOKUP("w",[2]VI3!$F:$F,MATCH(LOWER(SUBSTITUTE(HLOOKUP("vehicle",[1]pl!$C:$C,pos!I50),"-","_")),[2]VI3!$A:$A,0)) / HLOOKUP("b",[2]VI3!$E:$E,MATCH(LOWER(SUBSTITUTE(HLOOKUP("vehicle",[1]pl!$C:$C,pos!I50),"-","_")),[2]VI3!$A:$A,0)),)</f>
        <v>0.49656075003704103</v>
      </c>
      <c r="J49" s="9">
        <f>IFERROR(HLOOKUP("w",[2]VI3!$F:$F,MATCH(LOWER(SUBSTITUTE(HLOOKUP("vehicle",[1]pl!$C:$C,pos!J50),"-","_")),[2]VI3!$A:$A,0)) / HLOOKUP("b",[2]VI3!$E:$E,MATCH(LOWER(SUBSTITUTE(HLOOKUP("vehicle",[1]pl!$C:$C,pos!J50),"-","_")),[2]VI3!$A:$A,0)),)</f>
        <v>0.5167070664353649</v>
      </c>
      <c r="K49" s="9">
        <f>IFERROR(HLOOKUP("w",[2]VI3!$F:$F,MATCH(LOWER(SUBSTITUTE(HLOOKUP("vehicle",[1]pl!$C:$C,pos!K50),"-","_")),[2]VI3!$A:$A,0)) / HLOOKUP("b",[2]VI3!$E:$E,MATCH(LOWER(SUBSTITUTE(HLOOKUP("vehicle",[1]pl!$C:$C,pos!K50),"-","_")),[2]VI3!$A:$A,0)),)</f>
        <v>0.49121633535204151</v>
      </c>
      <c r="L49" s="9">
        <f>IFERROR(HLOOKUP("w",[2]VI3!$F:$F,MATCH(LOWER(SUBSTITUTE(HLOOKUP("vehicle",[1]pl!$C:$C,pos!L50),"-","_")),[2]VI3!$A:$A,0)) / HLOOKUP("b",[2]VI3!$E:$E,MATCH(LOWER(SUBSTITUTE(HLOOKUP("vehicle",[1]pl!$C:$C,pos!L50),"-","_")),[2]VI3!$A:$A,0)),)</f>
        <v>0.49429409904405375</v>
      </c>
      <c r="M49" s="9">
        <f>IFERROR(HLOOKUP("w",[2]VI3!$F:$F,MATCH(LOWER(SUBSTITUTE(HLOOKUP("vehicle",[1]pl!$C:$C,pos!M50),"-","_")),[2]VI3!$A:$A,0)) / HLOOKUP("b",[2]VI3!$E:$E,MATCH(LOWER(SUBSTITUTE(HLOOKUP("vehicle",[1]pl!$C:$C,pos!M50),"-","_")),[2]VI3!$A:$A,0)),)</f>
        <v>0.49644161573350687</v>
      </c>
      <c r="N49" s="9">
        <f>IFERROR(HLOOKUP("w",[2]VI3!$F:$F,MATCH(LOWER(SUBSTITUTE(HLOOKUP("vehicle",[1]pl!$C:$C,pos!N50),"-","_")),[2]VI3!$A:$A,0)) / HLOOKUP("b",[2]VI3!$E:$E,MATCH(LOWER(SUBSTITUTE(HLOOKUP("vehicle",[1]pl!$C:$C,pos!N50),"-","_")),[2]VI3!$A:$A,0)),)</f>
        <v>0.49629572119298943</v>
      </c>
      <c r="O49" s="9">
        <f>IFERROR(HLOOKUP("w",[2]VI3!$F:$F,MATCH(LOWER(SUBSTITUTE(HLOOKUP("vehicle",[1]pl!$C:$C,pos!O50),"-","_")),[2]VI3!$A:$A,0)) / HLOOKUP("b",[2]VI3!$E:$E,MATCH(LOWER(SUBSTITUTE(HLOOKUP("vehicle",[1]pl!$C:$C,pos!O50),"-","_")),[2]VI3!$A:$A,0)),)</f>
        <v>0.48929289036489898</v>
      </c>
      <c r="P49" s="9"/>
      <c r="Q49" s="9">
        <f>IFERROR(HLOOKUP("w",[2]VI3!$F:$F,MATCH(LOWER(SUBSTITUTE(HLOOKUP("vehicle",[1]pl!$C:$C,pos!Q50),"-","_")),[2]VI3!$A:$A,0)) / HLOOKUP("b",[2]VI3!$E:$E,MATCH(LOWER(SUBSTITUTE(HLOOKUP("vehicle",[1]pl!$C:$C,pos!Q50),"-","_")),[2]VI3!$A:$A,0)),)</f>
        <v>0.48689330621496002</v>
      </c>
      <c r="R49" s="9">
        <f>IFERROR(HLOOKUP("w",[2]VI3!$F:$F,MATCH(LOWER(SUBSTITUTE(HLOOKUP("vehicle",[1]pl!$C:$C,pos!R50),"-","_")),[2]VI3!$A:$A,0)) / HLOOKUP("b",[2]VI3!$E:$E,MATCH(LOWER(SUBSTITUTE(HLOOKUP("vehicle",[1]pl!$C:$C,pos!R50),"-","_")),[2]VI3!$A:$A,0)),)</f>
        <v>0.49121633535204151</v>
      </c>
      <c r="S49" s="9">
        <f>IFERROR(HLOOKUP("w",[2]VI3!$F:$F,MATCH(LOWER(SUBSTITUTE(HLOOKUP("vehicle",[1]pl!$C:$C,pos!S50),"-","_")),[2]VI3!$A:$A,0)) / HLOOKUP("b",[2]VI3!$E:$E,MATCH(LOWER(SUBSTITUTE(HLOOKUP("vehicle",[1]pl!$C:$C,pos!S50),"-","_")),[2]VI3!$A:$A,0)),)</f>
        <v>0.49429409904405375</v>
      </c>
      <c r="T49" s="9">
        <f>IFERROR(HLOOKUP("w",[2]VI3!$F:$F,MATCH(LOWER(SUBSTITUTE(HLOOKUP("vehicle",[1]pl!$C:$C,pos!T50),"-","_")),[2]VI3!$A:$A,0)) / HLOOKUP("b",[2]VI3!$E:$E,MATCH(LOWER(SUBSTITUTE(HLOOKUP("vehicle",[1]pl!$C:$C,pos!T50),"-","_")),[2]VI3!$A:$A,0)),)</f>
        <v>0.49526090682786023</v>
      </c>
      <c r="U49" s="9">
        <f>IFERROR(HLOOKUP("w",[2]VI3!$F:$F,MATCH(LOWER(SUBSTITUTE(HLOOKUP("vehicle",[1]pl!$C:$C,pos!U50),"-","_")),[2]VI3!$A:$A,0)) / HLOOKUP("b",[2]VI3!$E:$E,MATCH(LOWER(SUBSTITUTE(HLOOKUP("vehicle",[1]pl!$C:$C,pos!U50),"-","_")),[2]VI3!$A:$A,0)),)</f>
        <v>0.48896296957930768</v>
      </c>
      <c r="V49" s="9">
        <f>IFERROR(HLOOKUP("w",[2]VI3!$F:$F,MATCH(LOWER(SUBSTITUTE(HLOOKUP("vehicle",[1]pl!$C:$C,pos!V50),"-","_")),[2]VI3!$A:$A,0)) / HLOOKUP("b",[2]VI3!$E:$E,MATCH(LOWER(SUBSTITUTE(HLOOKUP("vehicle",[1]pl!$C:$C,pos!V50),"-","_")),[2]VI3!$A:$A,0)),)</f>
        <v>0.5167070664353649</v>
      </c>
      <c r="W49" s="9">
        <f>IFERROR(HLOOKUP("w",[2]VI3!$F:$F,MATCH(LOWER(SUBSTITUTE(HLOOKUP("vehicle",[1]pl!$C:$C,pos!W50),"-","_")),[2]VI3!$A:$A,0)) / HLOOKUP("b",[2]VI3!$E:$E,MATCH(LOWER(SUBSTITUTE(HLOOKUP("vehicle",[1]pl!$C:$C,pos!W50),"-","_")),[2]VI3!$A:$A,0)),)</f>
        <v>0.49656075003704103</v>
      </c>
      <c r="X49" s="9">
        <f>IFERROR(HLOOKUP("w",[2]VI3!$F:$F,MATCH(LOWER(SUBSTITUTE(HLOOKUP("vehicle",[1]pl!$C:$C,pos!X50),"-","_")),[2]VI3!$A:$A,0)) / HLOOKUP("b",[2]VI3!$E:$E,MATCH(LOWER(SUBSTITUTE(HLOOKUP("vehicle",[1]pl!$C:$C,pos!X50),"-","_")),[2]VI3!$A:$A,0)),)</f>
        <v>0.49731584407020024</v>
      </c>
      <c r="Y49" s="9">
        <f>IFERROR(HLOOKUP("w",[2]VI3!$F:$F,MATCH(LOWER(SUBSTITUTE(HLOOKUP("vehicle",[1]pl!$C:$C,pos!Y50),"-","_")),[2]VI3!$A:$A,0)) / HLOOKUP("b",[2]VI3!$E:$E,MATCH(LOWER(SUBSTITUTE(HLOOKUP("vehicle",[1]pl!$C:$C,pos!Y50),"-","_")),[2]VI3!$A:$A,0)),)</f>
        <v>0.48302372484626521</v>
      </c>
      <c r="Z49" s="9">
        <f>IFERROR(HLOOKUP("w",[2]VI3!$F:$F,MATCH(LOWER(SUBSTITUTE(HLOOKUP("vehicle",[1]pl!$C:$C,pos!Z50),"-","_")),[2]VI3!$A:$A,0)) / HLOOKUP("b",[2]VI3!$E:$E,MATCH(LOWER(SUBSTITUTE(HLOOKUP("vehicle",[1]pl!$C:$C,pos!Z50),"-","_")),[2]VI3!$A:$A,0)),)</f>
        <v>0.51847652396390798</v>
      </c>
      <c r="AA49" s="9">
        <f>IFERROR(HLOOKUP("w",[2]VI3!$F:$F,MATCH(LOWER(SUBSTITUTE(HLOOKUP("vehicle",[1]pl!$C:$C,pos!AA50),"-","_")),[2]VI3!$A:$A,0)) / HLOOKUP("b",[2]VI3!$E:$E,MATCH(LOWER(SUBSTITUTE(HLOOKUP("vehicle",[1]pl!$C:$C,pos!AA50),"-","_")),[2]VI3!$A:$A,0)),)</f>
        <v>0.48229085256423937</v>
      </c>
      <c r="AB49" s="9">
        <f>IFERROR(HLOOKUP("w",[2]VI3!$F:$F,MATCH(LOWER(SUBSTITUTE(HLOOKUP("vehicle",[1]pl!$C:$C,pos!AB50),"-","_")),[2]VI3!$A:$A,0)) / HLOOKUP("b",[2]VI3!$E:$E,MATCH(LOWER(SUBSTITUTE(HLOOKUP("vehicle",[1]pl!$C:$C,pos!AB50),"-","_")),[2]VI3!$A:$A,0)),)</f>
        <v>0.50257899408970841</v>
      </c>
      <c r="AC49" s="9">
        <f>IFERROR(HLOOKUP("w",[2]VI3!$F:$F,MATCH(LOWER(SUBSTITUTE(HLOOKUP("vehicle",[1]pl!$C:$C,pos!AC50),"-","_")),[2]VI3!$A:$A,0)) / HLOOKUP("b",[2]VI3!$E:$E,MATCH(LOWER(SUBSTITUTE(HLOOKUP("vehicle",[1]pl!$C:$C,pos!AC50),"-","_")),[2]VI3!$A:$A,0)),)</f>
        <v>0.48903800169252648</v>
      </c>
      <c r="AD49" s="9">
        <f>IFERROR(HLOOKUP("w",[2]VI3!$F:$F,MATCH(LOWER(SUBSTITUTE(HLOOKUP("vehicle",[1]pl!$C:$C,pos!AD50),"-","_")),[2]VI3!$A:$A,0)) / HLOOKUP("b",[2]VI3!$E:$E,MATCH(LOWER(SUBSTITUTE(HLOOKUP("vehicle",[1]pl!$C:$C,pos!AD50),"-","_")),[2]VI3!$A:$A,0)),)</f>
        <v>0.49656075003704103</v>
      </c>
      <c r="AE49" s="9">
        <f>IFERROR(HLOOKUP("w",[2]VI3!$F:$F,MATCH(LOWER(SUBSTITUTE(HLOOKUP("vehicle",[1]pl!$C:$C,pos!AE50),"-","_")),[2]VI3!$A:$A,0)) / HLOOKUP("b",[2]VI3!$E:$E,MATCH(LOWER(SUBSTITUTE(HLOOKUP("vehicle",[1]pl!$C:$C,pos!AE50),"-","_")),[2]VI3!$A:$A,0)),)</f>
        <v>0.48529279371019796</v>
      </c>
    </row>
    <row r="50" spans="1:31" x14ac:dyDescent="0.25">
      <c r="A50" s="9">
        <f>IFERROR(HLOOKUP("w",[2]VI3!$F:$F,MATCH(LOWER(SUBSTITUTE(HLOOKUP("vehicle",[1]pl!$C:$C,pos!A51),"-","_")),[2]VI3!$A:$A,0)) / HLOOKUP("b",[2]VI3!$E:$E,MATCH(LOWER(SUBSTITUTE(HLOOKUP("vehicle",[1]pl!$C:$C,pos!A51),"-","_")),[2]VI3!$A:$A,0)),)</f>
        <v>0.48808146410972131</v>
      </c>
      <c r="B50" s="9">
        <f>IFERROR(HLOOKUP("w",[2]VI3!$F:$F,MATCH(LOWER(SUBSTITUTE(HLOOKUP("vehicle",[1]pl!$C:$C,pos!B51),"-","_")),[2]VI3!$A:$A,0)) / HLOOKUP("b",[2]VI3!$E:$E,MATCH(LOWER(SUBSTITUTE(HLOOKUP("vehicle",[1]pl!$C:$C,pos!B51),"-","_")),[2]VI3!$A:$A,0)),)</f>
        <v>0.49360794686559001</v>
      </c>
      <c r="C50" s="9">
        <f>IFERROR(HLOOKUP("w",[2]VI3!$F:$F,MATCH(LOWER(SUBSTITUTE(HLOOKUP("vehicle",[1]pl!$C:$C,pos!C51),"-","_")),[2]VI3!$A:$A,0)) / HLOOKUP("b",[2]VI3!$E:$E,MATCH(LOWER(SUBSTITUTE(HLOOKUP("vehicle",[1]pl!$C:$C,pos!C51),"-","_")),[2]VI3!$A:$A,0)),)</f>
        <v>0.50519004484729535</v>
      </c>
      <c r="D50" s="9">
        <f>IFERROR(HLOOKUP("w",[2]VI3!$F:$F,MATCH(LOWER(SUBSTITUTE(HLOOKUP("vehicle",[1]pl!$C:$C,pos!D51),"-","_")),[2]VI3!$A:$A,0)) / HLOOKUP("b",[2]VI3!$E:$E,MATCH(LOWER(SUBSTITUTE(HLOOKUP("vehicle",[1]pl!$C:$C,pos!D51),"-","_")),[2]VI3!$A:$A,0)),)</f>
        <v>0.51479342252002136</v>
      </c>
      <c r="E50" s="9">
        <f>IFERROR(HLOOKUP("w",[2]VI3!$F:$F,MATCH(LOWER(SUBSTITUTE(HLOOKUP("vehicle",[1]pl!$C:$C,pos!E51),"-","_")),[2]VI3!$A:$A,0)) / HLOOKUP("b",[2]VI3!$E:$E,MATCH(LOWER(SUBSTITUTE(HLOOKUP("vehicle",[1]pl!$C:$C,pos!E51),"-","_")),[2]VI3!$A:$A,0)),)</f>
        <v>0.49184437175569046</v>
      </c>
      <c r="F50" s="9">
        <f>IFERROR(HLOOKUP("w",[2]VI3!$F:$F,MATCH(LOWER(SUBSTITUTE(HLOOKUP("vehicle",[1]pl!$C:$C,pos!F51),"-","_")),[2]VI3!$A:$A,0)) / HLOOKUP("b",[2]VI3!$E:$E,MATCH(LOWER(SUBSTITUTE(HLOOKUP("vehicle",[1]pl!$C:$C,pos!F51),"-","_")),[2]VI3!$A:$A,0)),)</f>
        <v>0.50257899408970841</v>
      </c>
      <c r="G50" s="9">
        <f>IFERROR(HLOOKUP("w",[2]VI3!$F:$F,MATCH(LOWER(SUBSTITUTE(HLOOKUP("vehicle",[1]pl!$C:$C,pos!G51),"-","_")),[2]VI3!$A:$A,0)) / HLOOKUP("b",[2]VI3!$E:$E,MATCH(LOWER(SUBSTITUTE(HLOOKUP("vehicle",[1]pl!$C:$C,pos!G51),"-","_")),[2]VI3!$A:$A,0)),)</f>
        <v>0.49184437175569046</v>
      </c>
      <c r="H50" s="9">
        <f>IFERROR(HLOOKUP("w",[2]VI3!$F:$F,MATCH(LOWER(SUBSTITUTE(HLOOKUP("vehicle",[1]pl!$C:$C,pos!H51),"-","_")),[2]VI3!$A:$A,0)) / HLOOKUP("b",[2]VI3!$E:$E,MATCH(LOWER(SUBSTITUTE(HLOOKUP("vehicle",[1]pl!$C:$C,pos!H51),"-","_")),[2]VI3!$A:$A,0)),)</f>
        <v>0.49354556808771044</v>
      </c>
      <c r="I50" s="9">
        <f>IFERROR(HLOOKUP("w",[2]VI3!$F:$F,MATCH(LOWER(SUBSTITUTE(HLOOKUP("vehicle",[1]pl!$C:$C,pos!I51),"-","_")),[2]VI3!$A:$A,0)) / HLOOKUP("b",[2]VI3!$E:$E,MATCH(LOWER(SUBSTITUTE(HLOOKUP("vehicle",[1]pl!$C:$C,pos!I51),"-","_")),[2]VI3!$A:$A,0)),)</f>
        <v>0.49879657283582529</v>
      </c>
      <c r="J50" s="9">
        <f>IFERROR(HLOOKUP("w",[2]VI3!$F:$F,MATCH(LOWER(SUBSTITUTE(HLOOKUP("vehicle",[1]pl!$C:$C,pos!J51),"-","_")),[2]VI3!$A:$A,0)) / HLOOKUP("b",[2]VI3!$E:$E,MATCH(LOWER(SUBSTITUTE(HLOOKUP("vehicle",[1]pl!$C:$C,pos!J51),"-","_")),[2]VI3!$A:$A,0)),)</f>
        <v>0.50711857628474311</v>
      </c>
      <c r="K50" s="9">
        <f>IFERROR(HLOOKUP("w",[2]VI3!$F:$F,MATCH(LOWER(SUBSTITUTE(HLOOKUP("vehicle",[1]pl!$C:$C,pos!K51),"-","_")),[2]VI3!$A:$A,0)) / HLOOKUP("b",[2]VI3!$E:$E,MATCH(LOWER(SUBSTITUTE(HLOOKUP("vehicle",[1]pl!$C:$C,pos!K51),"-","_")),[2]VI3!$A:$A,0)),)</f>
        <v>0.50257899408970841</v>
      </c>
      <c r="L50" s="9">
        <f>IFERROR(HLOOKUP("w",[2]VI3!$F:$F,MATCH(LOWER(SUBSTITUTE(HLOOKUP("vehicle",[1]pl!$C:$C,pos!L51),"-","_")),[2]VI3!$A:$A,0)) / HLOOKUP("b",[2]VI3!$E:$E,MATCH(LOWER(SUBSTITUTE(HLOOKUP("vehicle",[1]pl!$C:$C,pos!L51),"-","_")),[2]VI3!$A:$A,0)),)</f>
        <v>0.50880016823328045</v>
      </c>
      <c r="M50" s="9">
        <f>IFERROR(HLOOKUP("w",[2]VI3!$F:$F,MATCH(LOWER(SUBSTITUTE(HLOOKUP("vehicle",[1]pl!$C:$C,pos!M51),"-","_")),[2]VI3!$A:$A,0)) / HLOOKUP("b",[2]VI3!$E:$E,MATCH(LOWER(SUBSTITUTE(HLOOKUP("vehicle",[1]pl!$C:$C,pos!M51),"-","_")),[2]VI3!$A:$A,0)),)</f>
        <v>0.5201559249984008</v>
      </c>
      <c r="N50" s="9">
        <f>IFERROR(HLOOKUP("w",[2]VI3!$F:$F,MATCH(LOWER(SUBSTITUTE(HLOOKUP("vehicle",[1]pl!$C:$C,pos!N51),"-","_")),[2]VI3!$A:$A,0)) / HLOOKUP("b",[2]VI3!$E:$E,MATCH(LOWER(SUBSTITUTE(HLOOKUP("vehicle",[1]pl!$C:$C,pos!N51),"-","_")),[2]VI3!$A:$A,0)),)</f>
        <v>0.50217216454535407</v>
      </c>
      <c r="O50" s="9">
        <f>IFERROR(HLOOKUP("w",[2]VI3!$F:$F,MATCH(LOWER(SUBSTITUTE(HLOOKUP("vehicle",[1]pl!$C:$C,pos!O51),"-","_")),[2]VI3!$A:$A,0)) / HLOOKUP("b",[2]VI3!$E:$E,MATCH(LOWER(SUBSTITUTE(HLOOKUP("vehicle",[1]pl!$C:$C,pos!O51),"-","_")),[2]VI3!$A:$A,0)),)</f>
        <v>0.50519004484729535</v>
      </c>
      <c r="P50" s="9"/>
      <c r="Q50" s="9">
        <f>IFERROR(HLOOKUP("w",[2]VI3!$F:$F,MATCH(LOWER(SUBSTITUTE(HLOOKUP("vehicle",[1]pl!$C:$C,pos!Q51),"-","_")),[2]VI3!$A:$A,0)) / HLOOKUP("b",[2]VI3!$E:$E,MATCH(LOWER(SUBSTITUTE(HLOOKUP("vehicle",[1]pl!$C:$C,pos!Q51),"-","_")),[2]VI3!$A:$A,0)),)</f>
        <v>0.49184437175569046</v>
      </c>
      <c r="R50" s="9">
        <f>IFERROR(HLOOKUP("w",[2]VI3!$F:$F,MATCH(LOWER(SUBSTITUTE(HLOOKUP("vehicle",[1]pl!$C:$C,pos!R51),"-","_")),[2]VI3!$A:$A,0)) / HLOOKUP("b",[2]VI3!$E:$E,MATCH(LOWER(SUBSTITUTE(HLOOKUP("vehicle",[1]pl!$C:$C,pos!R51),"-","_")),[2]VI3!$A:$A,0)),)</f>
        <v>0.49428383734803844</v>
      </c>
      <c r="S50" s="9">
        <f>IFERROR(HLOOKUP("w",[2]VI3!$F:$F,MATCH(LOWER(SUBSTITUTE(HLOOKUP("vehicle",[1]pl!$C:$C,pos!S51),"-","_")),[2]VI3!$A:$A,0)) / HLOOKUP("b",[2]VI3!$E:$E,MATCH(LOWER(SUBSTITUTE(HLOOKUP("vehicle",[1]pl!$C:$C,pos!S51),"-","_")),[2]VI3!$A:$A,0)),)</f>
        <v>0.50842213670978176</v>
      </c>
      <c r="T50" s="9">
        <f>IFERROR(HLOOKUP("w",[2]VI3!$F:$F,MATCH(LOWER(SUBSTITUTE(HLOOKUP("vehicle",[1]pl!$C:$C,pos!T51),"-","_")),[2]VI3!$A:$A,0)) / HLOOKUP("b",[2]VI3!$E:$E,MATCH(LOWER(SUBSTITUTE(HLOOKUP("vehicle",[1]pl!$C:$C,pos!T51),"-","_")),[2]VI3!$A:$A,0)),)</f>
        <v>0.50257899408970841</v>
      </c>
      <c r="U50" s="9">
        <f>IFERROR(HLOOKUP("w",[2]VI3!$F:$F,MATCH(LOWER(SUBSTITUTE(HLOOKUP("vehicle",[1]pl!$C:$C,pos!U51),"-","_")),[2]VI3!$A:$A,0)) / HLOOKUP("b",[2]VI3!$E:$E,MATCH(LOWER(SUBSTITUTE(HLOOKUP("vehicle",[1]pl!$C:$C,pos!U51),"-","_")),[2]VI3!$A:$A,0)),)</f>
        <v>0.50257899408970841</v>
      </c>
      <c r="V50" s="9">
        <f>IFERROR(HLOOKUP("w",[2]VI3!$F:$F,MATCH(LOWER(SUBSTITUTE(HLOOKUP("vehicle",[1]pl!$C:$C,pos!V51),"-","_")),[2]VI3!$A:$A,0)) / HLOOKUP("b",[2]VI3!$E:$E,MATCH(LOWER(SUBSTITUTE(HLOOKUP("vehicle",[1]pl!$C:$C,pos!V51),"-","_")),[2]VI3!$A:$A,0)),)</f>
        <v>0.49354556808771044</v>
      </c>
      <c r="W50" s="9">
        <f>IFERROR(HLOOKUP("w",[2]VI3!$F:$F,MATCH(LOWER(SUBSTITUTE(HLOOKUP("vehicle",[1]pl!$C:$C,pos!W51),"-","_")),[2]VI3!$A:$A,0)) / HLOOKUP("b",[2]VI3!$E:$E,MATCH(LOWER(SUBSTITUTE(HLOOKUP("vehicle",[1]pl!$C:$C,pos!W51),"-","_")),[2]VI3!$A:$A,0)),)</f>
        <v>0.49360794686559001</v>
      </c>
      <c r="X50" s="9">
        <f>IFERROR(HLOOKUP("w",[2]VI3!$F:$F,MATCH(LOWER(SUBSTITUTE(HLOOKUP("vehicle",[1]pl!$C:$C,pos!X51),"-","_")),[2]VI3!$A:$A,0)) / HLOOKUP("b",[2]VI3!$E:$E,MATCH(LOWER(SUBSTITUTE(HLOOKUP("vehicle",[1]pl!$C:$C,pos!X51),"-","_")),[2]VI3!$A:$A,0)),)</f>
        <v>0.49879657283582529</v>
      </c>
      <c r="Y50" s="9">
        <f>IFERROR(HLOOKUP("w",[2]VI3!$F:$F,MATCH(LOWER(SUBSTITUTE(HLOOKUP("vehicle",[1]pl!$C:$C,pos!Y51),"-","_")),[2]VI3!$A:$A,0)) / HLOOKUP("b",[2]VI3!$E:$E,MATCH(LOWER(SUBSTITUTE(HLOOKUP("vehicle",[1]pl!$C:$C,pos!Y51),"-","_")),[2]VI3!$A:$A,0)),)</f>
        <v>0.49879657283582529</v>
      </c>
      <c r="Z50" s="9">
        <f>IFERROR(HLOOKUP("w",[2]VI3!$F:$F,MATCH(LOWER(SUBSTITUTE(HLOOKUP("vehicle",[1]pl!$C:$C,pos!Z51),"-","_")),[2]VI3!$A:$A,0)) / HLOOKUP("b",[2]VI3!$E:$E,MATCH(LOWER(SUBSTITUTE(HLOOKUP("vehicle",[1]pl!$C:$C,pos!Z51),"-","_")),[2]VI3!$A:$A,0)),)</f>
        <v>0.48808146410972131</v>
      </c>
      <c r="AA50" s="9">
        <f>IFERROR(HLOOKUP("w",[2]VI3!$F:$F,MATCH(LOWER(SUBSTITUTE(HLOOKUP("vehicle",[1]pl!$C:$C,pos!AA51),"-","_")),[2]VI3!$A:$A,0)) / HLOOKUP("b",[2]VI3!$E:$E,MATCH(LOWER(SUBSTITUTE(HLOOKUP("vehicle",[1]pl!$C:$C,pos!AA51),"-","_")),[2]VI3!$A:$A,0)),)</f>
        <v>0.48328375522228767</v>
      </c>
      <c r="AB50" s="9">
        <f>IFERROR(HLOOKUP("w",[2]VI3!$F:$F,MATCH(LOWER(SUBSTITUTE(HLOOKUP("vehicle",[1]pl!$C:$C,pos!AB51),"-","_")),[2]VI3!$A:$A,0)) / HLOOKUP("b",[2]VI3!$E:$E,MATCH(LOWER(SUBSTITUTE(HLOOKUP("vehicle",[1]pl!$C:$C,pos!AB51),"-","_")),[2]VI3!$A:$A,0)),)</f>
        <v>0.50711857628474311</v>
      </c>
      <c r="AC50" s="9">
        <f>IFERROR(HLOOKUP("w",[2]VI3!$F:$F,MATCH(LOWER(SUBSTITUTE(HLOOKUP("vehicle",[1]pl!$C:$C,pos!AC51),"-","_")),[2]VI3!$A:$A,0)) / HLOOKUP("b",[2]VI3!$E:$E,MATCH(LOWER(SUBSTITUTE(HLOOKUP("vehicle",[1]pl!$C:$C,pos!AC51),"-","_")),[2]VI3!$A:$A,0)),)</f>
        <v>0.47568880318067619</v>
      </c>
      <c r="AD50" s="9">
        <f>IFERROR(HLOOKUP("w",[2]VI3!$F:$F,MATCH(LOWER(SUBSTITUTE(HLOOKUP("vehicle",[1]pl!$C:$C,pos!AD51),"-","_")),[2]VI3!$A:$A,0)) / HLOOKUP("b",[2]VI3!$E:$E,MATCH(LOWER(SUBSTITUTE(HLOOKUP("vehicle",[1]pl!$C:$C,pos!AD51),"-","_")),[2]VI3!$A:$A,0)),)</f>
        <v>0.50711857628474311</v>
      </c>
      <c r="AE50" s="9">
        <f>IFERROR(HLOOKUP("w",[2]VI3!$F:$F,MATCH(LOWER(SUBSTITUTE(HLOOKUP("vehicle",[1]pl!$C:$C,pos!AE51),"-","_")),[2]VI3!$A:$A,0)) / HLOOKUP("b",[2]VI3!$E:$E,MATCH(LOWER(SUBSTITUTE(HLOOKUP("vehicle",[1]pl!$C:$C,pos!AE51),"-","_")),[2]VI3!$A:$A,0)),)</f>
        <v>0.50519004484729535</v>
      </c>
    </row>
    <row r="51" spans="1:31" x14ac:dyDescent="0.25">
      <c r="A51" s="9">
        <f>IFERROR(HLOOKUP("w",[2]VI3!$F:$F,MATCH(LOWER(SUBSTITUTE(HLOOKUP("vehicle",[1]pl!$C:$C,pos!A52),"-","_")),[2]VI3!$A:$A,0)) / HLOOKUP("b",[2]VI3!$E:$E,MATCH(LOWER(SUBSTITUTE(HLOOKUP("vehicle",[1]pl!$C:$C,pos!A52),"-","_")),[2]VI3!$A:$A,0)),)</f>
        <v>0.47184074699337131</v>
      </c>
      <c r="B51" s="9">
        <f>IFERROR(HLOOKUP("w",[2]VI3!$F:$F,MATCH(LOWER(SUBSTITUTE(HLOOKUP("vehicle",[1]pl!$C:$C,pos!B52),"-","_")),[2]VI3!$A:$A,0)) / HLOOKUP("b",[2]VI3!$E:$E,MATCH(LOWER(SUBSTITUTE(HLOOKUP("vehicle",[1]pl!$C:$C,pos!B52),"-","_")),[2]VI3!$A:$A,0)),)</f>
        <v>0.48370391063961288</v>
      </c>
      <c r="C51" s="9">
        <f>IFERROR(HLOOKUP("w",[2]VI3!$F:$F,MATCH(LOWER(SUBSTITUTE(HLOOKUP("vehicle",[1]pl!$C:$C,pos!C52),"-","_")),[2]VI3!$A:$A,0)) / HLOOKUP("b",[2]VI3!$E:$E,MATCH(LOWER(SUBSTITUTE(HLOOKUP("vehicle",[1]pl!$C:$C,pos!C52),"-","_")),[2]VI3!$A:$A,0)),)</f>
        <v>0.50257899408970841</v>
      </c>
      <c r="D51" s="9">
        <f>IFERROR(HLOOKUP("w",[2]VI3!$F:$F,MATCH(LOWER(SUBSTITUTE(HLOOKUP("vehicle",[1]pl!$C:$C,pos!D52),"-","_")),[2]VI3!$A:$A,0)) / HLOOKUP("b",[2]VI3!$E:$E,MATCH(LOWER(SUBSTITUTE(HLOOKUP("vehicle",[1]pl!$C:$C,pos!D52),"-","_")),[2]VI3!$A:$A,0)),)</f>
        <v>0.48302372484626521</v>
      </c>
      <c r="E51" s="9">
        <f>IFERROR(HLOOKUP("w",[2]VI3!$F:$F,MATCH(LOWER(SUBSTITUTE(HLOOKUP("vehicle",[1]pl!$C:$C,pos!E52),"-","_")),[2]VI3!$A:$A,0)) / HLOOKUP("b",[2]VI3!$E:$E,MATCH(LOWER(SUBSTITUTE(HLOOKUP("vehicle",[1]pl!$C:$C,pos!E52),"-","_")),[2]VI3!$A:$A,0)),)</f>
        <v>0.50842213670978176</v>
      </c>
      <c r="F51" s="9">
        <f>IFERROR(HLOOKUP("w",[2]VI3!$F:$F,MATCH(LOWER(SUBSTITUTE(HLOOKUP("vehicle",[1]pl!$C:$C,pos!F52),"-","_")),[2]VI3!$A:$A,0)) / HLOOKUP("b",[2]VI3!$E:$E,MATCH(LOWER(SUBSTITUTE(HLOOKUP("vehicle",[1]pl!$C:$C,pos!F52),"-","_")),[2]VI3!$A:$A,0)),)</f>
        <v>0.49073633892430718</v>
      </c>
      <c r="G51" s="9">
        <f>IFERROR(HLOOKUP("w",[2]VI3!$F:$F,MATCH(LOWER(SUBSTITUTE(HLOOKUP("vehicle",[1]pl!$C:$C,pos!G52),"-","_")),[2]VI3!$A:$A,0)) / HLOOKUP("b",[2]VI3!$E:$E,MATCH(LOWER(SUBSTITUTE(HLOOKUP("vehicle",[1]pl!$C:$C,pos!G52),"-","_")),[2]VI3!$A:$A,0)),)</f>
        <v>0.50257899408970841</v>
      </c>
      <c r="H51" s="9">
        <f>IFERROR(HLOOKUP("w",[2]VI3!$F:$F,MATCH(LOWER(SUBSTITUTE(HLOOKUP("vehicle",[1]pl!$C:$C,pos!H52),"-","_")),[2]VI3!$A:$A,0)) / HLOOKUP("b",[2]VI3!$E:$E,MATCH(LOWER(SUBSTITUTE(HLOOKUP("vehicle",[1]pl!$C:$C,pos!H52),"-","_")),[2]VI3!$A:$A,0)),)</f>
        <v>0.50200071639220945</v>
      </c>
      <c r="I51" s="9">
        <f>IFERROR(HLOOKUP("w",[2]VI3!$F:$F,MATCH(LOWER(SUBSTITUTE(HLOOKUP("vehicle",[1]pl!$C:$C,pos!I52),"-","_")),[2]VI3!$A:$A,0)) / HLOOKUP("b",[2]VI3!$E:$E,MATCH(LOWER(SUBSTITUTE(HLOOKUP("vehicle",[1]pl!$C:$C,pos!I52),"-","_")),[2]VI3!$A:$A,0)),)</f>
        <v>0.4906254247604952</v>
      </c>
      <c r="J51" s="9">
        <f>IFERROR(HLOOKUP("w",[2]VI3!$F:$F,MATCH(LOWER(SUBSTITUTE(HLOOKUP("vehicle",[1]pl!$C:$C,pos!J52),"-","_")),[2]VI3!$A:$A,0)) / HLOOKUP("b",[2]VI3!$E:$E,MATCH(LOWER(SUBSTITUTE(HLOOKUP("vehicle",[1]pl!$C:$C,pos!J52),"-","_")),[2]VI3!$A:$A,0)),)</f>
        <v>0.49353948881655224</v>
      </c>
      <c r="K51" s="9">
        <f>IFERROR(HLOOKUP("w",[2]VI3!$F:$F,MATCH(LOWER(SUBSTITUTE(HLOOKUP("vehicle",[1]pl!$C:$C,pos!K52),"-","_")),[2]VI3!$A:$A,0)) / HLOOKUP("b",[2]VI3!$E:$E,MATCH(LOWER(SUBSTITUTE(HLOOKUP("vehicle",[1]pl!$C:$C,pos!K52),"-","_")),[2]VI3!$A:$A,0)),)</f>
        <v>0.5167070664353649</v>
      </c>
      <c r="L51" s="9">
        <f>IFERROR(HLOOKUP("w",[2]VI3!$F:$F,MATCH(LOWER(SUBSTITUTE(HLOOKUP("vehicle",[1]pl!$C:$C,pos!L52),"-","_")),[2]VI3!$A:$A,0)) / HLOOKUP("b",[2]VI3!$E:$E,MATCH(LOWER(SUBSTITUTE(HLOOKUP("vehicle",[1]pl!$C:$C,pos!L52),"-","_")),[2]VI3!$A:$A,0)),)</f>
        <v>0.49429409904405375</v>
      </c>
      <c r="M51" s="9">
        <f>IFERROR(HLOOKUP("w",[2]VI3!$F:$F,MATCH(LOWER(SUBSTITUTE(HLOOKUP("vehicle",[1]pl!$C:$C,pos!M52),"-","_")),[2]VI3!$A:$A,0)) / HLOOKUP("b",[2]VI3!$E:$E,MATCH(LOWER(SUBSTITUTE(HLOOKUP("vehicle",[1]pl!$C:$C,pos!M52),"-","_")),[2]VI3!$A:$A,0)),)</f>
        <v>0.50800558759360814</v>
      </c>
      <c r="N51" s="9">
        <f>IFERROR(HLOOKUP("w",[2]VI3!$F:$F,MATCH(LOWER(SUBSTITUTE(HLOOKUP("vehicle",[1]pl!$C:$C,pos!N52),"-","_")),[2]VI3!$A:$A,0)) / HLOOKUP("b",[2]VI3!$E:$E,MATCH(LOWER(SUBSTITUTE(HLOOKUP("vehicle",[1]pl!$C:$C,pos!N52),"-","_")),[2]VI3!$A:$A,0)),)</f>
        <v>0.48903800169252648</v>
      </c>
      <c r="O51" s="9">
        <f>IFERROR(HLOOKUP("w",[2]VI3!$F:$F,MATCH(LOWER(SUBSTITUTE(HLOOKUP("vehicle",[1]pl!$C:$C,pos!O52),"-","_")),[2]VI3!$A:$A,0)) / HLOOKUP("b",[2]VI3!$E:$E,MATCH(LOWER(SUBSTITUTE(HLOOKUP("vehicle",[1]pl!$C:$C,pos!O52),"-","_")),[2]VI3!$A:$A,0)),)</f>
        <v>0.48673601932138499</v>
      </c>
      <c r="P51" s="9"/>
      <c r="Q51" s="9">
        <f>IFERROR(HLOOKUP("w",[2]VI3!$F:$F,MATCH(LOWER(SUBSTITUTE(HLOOKUP("vehicle",[1]pl!$C:$C,pos!Q52),"-","_")),[2]VI3!$A:$A,0)) / HLOOKUP("b",[2]VI3!$E:$E,MATCH(LOWER(SUBSTITUTE(HLOOKUP("vehicle",[1]pl!$C:$C,pos!Q52),"-","_")),[2]VI3!$A:$A,0)),)</f>
        <v>0.49629572119298943</v>
      </c>
      <c r="R51" s="9">
        <f>IFERROR(HLOOKUP("w",[2]VI3!$F:$F,MATCH(LOWER(SUBSTITUTE(HLOOKUP("vehicle",[1]pl!$C:$C,pos!R52),"-","_")),[2]VI3!$A:$A,0)) / HLOOKUP("b",[2]VI3!$E:$E,MATCH(LOWER(SUBSTITUTE(HLOOKUP("vehicle",[1]pl!$C:$C,pos!R52),"-","_")),[2]VI3!$A:$A,0)),)</f>
        <v>0.50257899408970841</v>
      </c>
      <c r="S51" s="9">
        <f>IFERROR(HLOOKUP("w",[2]VI3!$F:$F,MATCH(LOWER(SUBSTITUTE(HLOOKUP("vehicle",[1]pl!$C:$C,pos!S52),"-","_")),[2]VI3!$A:$A,0)) / HLOOKUP("b",[2]VI3!$E:$E,MATCH(LOWER(SUBSTITUTE(HLOOKUP("vehicle",[1]pl!$C:$C,pos!S52),"-","_")),[2]VI3!$A:$A,0)),)</f>
        <v>0.50257899408970841</v>
      </c>
      <c r="T51" s="9">
        <f>IFERROR(HLOOKUP("w",[2]VI3!$F:$F,MATCH(LOWER(SUBSTITUTE(HLOOKUP("vehicle",[1]pl!$C:$C,pos!T52),"-","_")),[2]VI3!$A:$A,0)) / HLOOKUP("b",[2]VI3!$E:$E,MATCH(LOWER(SUBSTITUTE(HLOOKUP("vehicle",[1]pl!$C:$C,pos!T52),"-","_")),[2]VI3!$A:$A,0)),)</f>
        <v>0.48302372484626521</v>
      </c>
      <c r="U51" s="9">
        <f>IFERROR(HLOOKUP("w",[2]VI3!$F:$F,MATCH(LOWER(SUBSTITUTE(HLOOKUP("vehicle",[1]pl!$C:$C,pos!U52),"-","_")),[2]VI3!$A:$A,0)) / HLOOKUP("b",[2]VI3!$E:$E,MATCH(LOWER(SUBSTITUTE(HLOOKUP("vehicle",[1]pl!$C:$C,pos!U52),"-","_")),[2]VI3!$A:$A,0)),)</f>
        <v>0.48229085256423937</v>
      </c>
      <c r="V51" s="9">
        <f>IFERROR(HLOOKUP("w",[2]VI3!$F:$F,MATCH(LOWER(SUBSTITUTE(HLOOKUP("vehicle",[1]pl!$C:$C,pos!V52),"-","_")),[2]VI3!$A:$A,0)) / HLOOKUP("b",[2]VI3!$E:$E,MATCH(LOWER(SUBSTITUTE(HLOOKUP("vehicle",[1]pl!$C:$C,pos!V52),"-","_")),[2]VI3!$A:$A,0)),)</f>
        <v>0.48689330621496002</v>
      </c>
      <c r="W51" s="9">
        <f>IFERROR(HLOOKUP("w",[2]VI3!$F:$F,MATCH(LOWER(SUBSTITUTE(HLOOKUP("vehicle",[1]pl!$C:$C,pos!W52),"-","_")),[2]VI3!$A:$A,0)) / HLOOKUP("b",[2]VI3!$E:$E,MATCH(LOWER(SUBSTITUTE(HLOOKUP("vehicle",[1]pl!$C:$C,pos!W52),"-","_")),[2]VI3!$A:$A,0)),)</f>
        <v>0.47184074699337131</v>
      </c>
      <c r="X51" s="9">
        <f>IFERROR(HLOOKUP("w",[2]VI3!$F:$F,MATCH(LOWER(SUBSTITUTE(HLOOKUP("vehicle",[1]pl!$C:$C,pos!X52),"-","_")),[2]VI3!$A:$A,0)) / HLOOKUP("b",[2]VI3!$E:$E,MATCH(LOWER(SUBSTITUTE(HLOOKUP("vehicle",[1]pl!$C:$C,pos!X52),"-","_")),[2]VI3!$A:$A,0)),)</f>
        <v>0.47892570133863432</v>
      </c>
      <c r="Y51" s="9">
        <f>IFERROR(HLOOKUP("w",[2]VI3!$F:$F,MATCH(LOWER(SUBSTITUTE(HLOOKUP("vehicle",[1]pl!$C:$C,pos!Y52),"-","_")),[2]VI3!$A:$A,0)) / HLOOKUP("b",[2]VI3!$E:$E,MATCH(LOWER(SUBSTITUTE(HLOOKUP("vehicle",[1]pl!$C:$C,pos!Y52),"-","_")),[2]VI3!$A:$A,0)),)</f>
        <v>0.4910701361473731</v>
      </c>
      <c r="Z51" s="9">
        <f>IFERROR(HLOOKUP("w",[2]VI3!$F:$F,MATCH(LOWER(SUBSTITUTE(HLOOKUP("vehicle",[1]pl!$C:$C,pos!Z52),"-","_")),[2]VI3!$A:$A,0)) / HLOOKUP("b",[2]VI3!$E:$E,MATCH(LOWER(SUBSTITUTE(HLOOKUP("vehicle",[1]pl!$C:$C,pos!Z52),"-","_")),[2]VI3!$A:$A,0)),)</f>
        <v>0.50200071639220945</v>
      </c>
      <c r="AA51" s="9">
        <f>IFERROR(HLOOKUP("w",[2]VI3!$F:$F,MATCH(LOWER(SUBSTITUTE(HLOOKUP("vehicle",[1]pl!$C:$C,pos!AA52),"-","_")),[2]VI3!$A:$A,0)) / HLOOKUP("b",[2]VI3!$E:$E,MATCH(LOWER(SUBSTITUTE(HLOOKUP("vehicle",[1]pl!$C:$C,pos!AA52),"-","_")),[2]VI3!$A:$A,0)),)</f>
        <v>0.47184074699337131</v>
      </c>
      <c r="AB51" s="9">
        <f>IFERROR(HLOOKUP("w",[2]VI3!$F:$F,MATCH(LOWER(SUBSTITUTE(HLOOKUP("vehicle",[1]pl!$C:$C,pos!AB52),"-","_")),[2]VI3!$A:$A,0)) / HLOOKUP("b",[2]VI3!$E:$E,MATCH(LOWER(SUBSTITUTE(HLOOKUP("vehicle",[1]pl!$C:$C,pos!AB52),"-","_")),[2]VI3!$A:$A,0)),)</f>
        <v>0.48673601932138499</v>
      </c>
      <c r="AC51" s="9">
        <f>IFERROR(HLOOKUP("w",[2]VI3!$F:$F,MATCH(LOWER(SUBSTITUTE(HLOOKUP("vehicle",[1]pl!$C:$C,pos!AC52),"-","_")),[2]VI3!$A:$A,0)) / HLOOKUP("b",[2]VI3!$E:$E,MATCH(LOWER(SUBSTITUTE(HLOOKUP("vehicle",[1]pl!$C:$C,pos!AC52),"-","_")),[2]VI3!$A:$A,0)),)</f>
        <v>0.48673601932138499</v>
      </c>
      <c r="AD51" s="9">
        <f>IFERROR(HLOOKUP("w",[2]VI3!$F:$F,MATCH(LOWER(SUBSTITUTE(HLOOKUP("vehicle",[1]pl!$C:$C,pos!AD52),"-","_")),[2]VI3!$A:$A,0)) / HLOOKUP("b",[2]VI3!$E:$E,MATCH(LOWER(SUBSTITUTE(HLOOKUP("vehicle",[1]pl!$C:$C,pos!AD52),"-","_")),[2]VI3!$A:$A,0)),)</f>
        <v>0.49121633535204151</v>
      </c>
      <c r="AE51" s="9">
        <f>IFERROR(HLOOKUP("w",[2]VI3!$F:$F,MATCH(LOWER(SUBSTITUTE(HLOOKUP("vehicle",[1]pl!$C:$C,pos!AE52),"-","_")),[2]VI3!$A:$A,0)) / HLOOKUP("b",[2]VI3!$E:$E,MATCH(LOWER(SUBSTITUTE(HLOOKUP("vehicle",[1]pl!$C:$C,pos!AE52),"-","_")),[2]VI3!$A:$A,0)),)</f>
        <v>0.49073633892430718</v>
      </c>
    </row>
    <row r="52" spans="1:31" x14ac:dyDescent="0.25">
      <c r="A52" s="9">
        <f>IFERROR(HLOOKUP("w",[2]VI3!$F:$F,MATCH(LOWER(SUBSTITUTE(HLOOKUP("vehicle",[1]pl!$C:$C,pos!A53),"-","_")),[2]VI3!$A:$A,0)) / HLOOKUP("b",[2]VI3!$E:$E,MATCH(LOWER(SUBSTITUTE(HLOOKUP("vehicle",[1]pl!$C:$C,pos!A53),"-","_")),[2]VI3!$A:$A,0)),)</f>
        <v>0.50519004484729535</v>
      </c>
      <c r="B52" s="9">
        <f>IFERROR(HLOOKUP("w",[2]VI3!$F:$F,MATCH(LOWER(SUBSTITUTE(HLOOKUP("vehicle",[1]pl!$C:$C,pos!B53),"-","_")),[2]VI3!$A:$A,0)) / HLOOKUP("b",[2]VI3!$E:$E,MATCH(LOWER(SUBSTITUTE(HLOOKUP("vehicle",[1]pl!$C:$C,pos!B53),"-","_")),[2]VI3!$A:$A,0)),)</f>
        <v>0.50200071639220945</v>
      </c>
      <c r="C52" s="9">
        <f>IFERROR(HLOOKUP("w",[2]VI3!$F:$F,MATCH(LOWER(SUBSTITUTE(HLOOKUP("vehicle",[1]pl!$C:$C,pos!C53),"-","_")),[2]VI3!$A:$A,0)) / HLOOKUP("b",[2]VI3!$E:$E,MATCH(LOWER(SUBSTITUTE(HLOOKUP("vehicle",[1]pl!$C:$C,pos!C53),"-","_")),[2]VI3!$A:$A,0)),)</f>
        <v>0.50257899408970841</v>
      </c>
      <c r="D52" s="9">
        <f>IFERROR(HLOOKUP("w",[2]VI3!$F:$F,MATCH(LOWER(SUBSTITUTE(HLOOKUP("vehicle",[1]pl!$C:$C,pos!D53),"-","_")),[2]VI3!$A:$A,0)) / HLOOKUP("b",[2]VI3!$E:$E,MATCH(LOWER(SUBSTITUTE(HLOOKUP("vehicle",[1]pl!$C:$C,pos!D53),"-","_")),[2]VI3!$A:$A,0)),)</f>
        <v>0.5167070664353649</v>
      </c>
      <c r="E52" s="9">
        <f>IFERROR(HLOOKUP("w",[2]VI3!$F:$F,MATCH(LOWER(SUBSTITUTE(HLOOKUP("vehicle",[1]pl!$C:$C,pos!E53),"-","_")),[2]VI3!$A:$A,0)) / HLOOKUP("b",[2]VI3!$E:$E,MATCH(LOWER(SUBSTITUTE(HLOOKUP("vehicle",[1]pl!$C:$C,pos!E53),"-","_")),[2]VI3!$A:$A,0)),)</f>
        <v>0.49656075003704103</v>
      </c>
      <c r="F52" s="9">
        <f>IFERROR(HLOOKUP("w",[2]VI3!$F:$F,MATCH(LOWER(SUBSTITUTE(HLOOKUP("vehicle",[1]pl!$C:$C,pos!F53),"-","_")),[2]VI3!$A:$A,0)) / HLOOKUP("b",[2]VI3!$E:$E,MATCH(LOWER(SUBSTITUTE(HLOOKUP("vehicle",[1]pl!$C:$C,pos!F53),"-","_")),[2]VI3!$A:$A,0)),)</f>
        <v>0.48673601932138499</v>
      </c>
      <c r="G52" s="9">
        <f>IFERROR(HLOOKUP("w",[2]VI3!$F:$F,MATCH(LOWER(SUBSTITUTE(HLOOKUP("vehicle",[1]pl!$C:$C,pos!G53),"-","_")),[2]VI3!$A:$A,0)) / HLOOKUP("b",[2]VI3!$E:$E,MATCH(LOWER(SUBSTITUTE(HLOOKUP("vehicle",[1]pl!$C:$C,pos!G53),"-","_")),[2]VI3!$A:$A,0)),)</f>
        <v>0.47498983991713639</v>
      </c>
      <c r="H52" s="9">
        <f>IFERROR(HLOOKUP("w",[2]VI3!$F:$F,MATCH(LOWER(SUBSTITUTE(HLOOKUP("vehicle",[1]pl!$C:$C,pos!H53),"-","_")),[2]VI3!$A:$A,0)) / HLOOKUP("b",[2]VI3!$E:$E,MATCH(LOWER(SUBSTITUTE(HLOOKUP("vehicle",[1]pl!$C:$C,pos!H53),"-","_")),[2]VI3!$A:$A,0)),)</f>
        <v>0.50519004484729535</v>
      </c>
      <c r="I52" s="9">
        <f>IFERROR(HLOOKUP("w",[2]VI3!$F:$F,MATCH(LOWER(SUBSTITUTE(HLOOKUP("vehicle",[1]pl!$C:$C,pos!I53),"-","_")),[2]VI3!$A:$A,0)) / HLOOKUP("b",[2]VI3!$E:$E,MATCH(LOWER(SUBSTITUTE(HLOOKUP("vehicle",[1]pl!$C:$C,pos!I53),"-","_")),[2]VI3!$A:$A,0)),)</f>
        <v>0.49644161573350687</v>
      </c>
      <c r="J52" s="9">
        <f>IFERROR(HLOOKUP("w",[2]VI3!$F:$F,MATCH(LOWER(SUBSTITUTE(HLOOKUP("vehicle",[1]pl!$C:$C,pos!J53),"-","_")),[2]VI3!$A:$A,0)) / HLOOKUP("b",[2]VI3!$E:$E,MATCH(LOWER(SUBSTITUTE(HLOOKUP("vehicle",[1]pl!$C:$C,pos!J53),"-","_")),[2]VI3!$A:$A,0)),)</f>
        <v>0.48673601932138499</v>
      </c>
      <c r="K52" s="9">
        <f>IFERROR(HLOOKUP("w",[2]VI3!$F:$F,MATCH(LOWER(SUBSTITUTE(HLOOKUP("vehicle",[1]pl!$C:$C,pos!K53),"-","_")),[2]VI3!$A:$A,0)) / HLOOKUP("b",[2]VI3!$E:$E,MATCH(LOWER(SUBSTITUTE(HLOOKUP("vehicle",[1]pl!$C:$C,pos!K53),"-","_")),[2]VI3!$A:$A,0)),)</f>
        <v>0.49073633892430718</v>
      </c>
      <c r="L52" s="9">
        <f>IFERROR(HLOOKUP("w",[2]VI3!$F:$F,MATCH(LOWER(SUBSTITUTE(HLOOKUP("vehicle",[1]pl!$C:$C,pos!L53),"-","_")),[2]VI3!$A:$A,0)) / HLOOKUP("b",[2]VI3!$E:$E,MATCH(LOWER(SUBSTITUTE(HLOOKUP("vehicle",[1]pl!$C:$C,pos!L53),"-","_")),[2]VI3!$A:$A,0)),)</f>
        <v>0.50800558759360814</v>
      </c>
      <c r="M52" s="9">
        <f>IFERROR(HLOOKUP("w",[2]VI3!$F:$F,MATCH(LOWER(SUBSTITUTE(HLOOKUP("vehicle",[1]pl!$C:$C,pos!M53),"-","_")),[2]VI3!$A:$A,0)) / HLOOKUP("b",[2]VI3!$E:$E,MATCH(LOWER(SUBSTITUTE(HLOOKUP("vehicle",[1]pl!$C:$C,pos!M53),"-","_")),[2]VI3!$A:$A,0)),)</f>
        <v>0.48673601932138499</v>
      </c>
      <c r="N52" s="9">
        <f>IFERROR(HLOOKUP("w",[2]VI3!$F:$F,MATCH(LOWER(SUBSTITUTE(HLOOKUP("vehicle",[1]pl!$C:$C,pos!N53),"-","_")),[2]VI3!$A:$A,0)) / HLOOKUP("b",[2]VI3!$E:$E,MATCH(LOWER(SUBSTITUTE(HLOOKUP("vehicle",[1]pl!$C:$C,pos!N53),"-","_")),[2]VI3!$A:$A,0)),)</f>
        <v>0.49644161573350687</v>
      </c>
      <c r="O52" s="9">
        <f>IFERROR(HLOOKUP("w",[2]VI3!$F:$F,MATCH(LOWER(SUBSTITUTE(HLOOKUP("vehicle",[1]pl!$C:$C,pos!O53),"-","_")),[2]VI3!$A:$A,0)) / HLOOKUP("b",[2]VI3!$E:$E,MATCH(LOWER(SUBSTITUTE(HLOOKUP("vehicle",[1]pl!$C:$C,pos!O53),"-","_")),[2]VI3!$A:$A,0)),)</f>
        <v>0.5128534011587198</v>
      </c>
      <c r="P52" s="9"/>
      <c r="Q52" s="9">
        <f>IFERROR(HLOOKUP("w",[2]VI3!$F:$F,MATCH(LOWER(SUBSTITUTE(HLOOKUP("vehicle",[1]pl!$C:$C,pos!Q53),"-","_")),[2]VI3!$A:$A,0)) / HLOOKUP("b",[2]VI3!$E:$E,MATCH(LOWER(SUBSTITUTE(HLOOKUP("vehicle",[1]pl!$C:$C,pos!Q53),"-","_")),[2]VI3!$A:$A,0)),)</f>
        <v>0.48903800169252648</v>
      </c>
      <c r="R52" s="9">
        <f>IFERROR(HLOOKUP("w",[2]VI3!$F:$F,MATCH(LOWER(SUBSTITUTE(HLOOKUP("vehicle",[1]pl!$C:$C,pos!R53),"-","_")),[2]VI3!$A:$A,0)) / HLOOKUP("b",[2]VI3!$E:$E,MATCH(LOWER(SUBSTITUTE(HLOOKUP("vehicle",[1]pl!$C:$C,pos!R53),"-","_")),[2]VI3!$A:$A,0)),)</f>
        <v>0.50519004484729535</v>
      </c>
      <c r="S52" s="9">
        <f>IFERROR(HLOOKUP("w",[2]VI3!$F:$F,MATCH(LOWER(SUBSTITUTE(HLOOKUP("vehicle",[1]pl!$C:$C,pos!S53),"-","_")),[2]VI3!$A:$A,0)) / HLOOKUP("b",[2]VI3!$E:$E,MATCH(LOWER(SUBSTITUTE(HLOOKUP("vehicle",[1]pl!$C:$C,pos!S53),"-","_")),[2]VI3!$A:$A,0)),)</f>
        <v>0.49121633535204151</v>
      </c>
      <c r="T52" s="9">
        <f>IFERROR(HLOOKUP("w",[2]VI3!$F:$F,MATCH(LOWER(SUBSTITUTE(HLOOKUP("vehicle",[1]pl!$C:$C,pos!T53),"-","_")),[2]VI3!$A:$A,0)) / HLOOKUP("b",[2]VI3!$E:$E,MATCH(LOWER(SUBSTITUTE(HLOOKUP("vehicle",[1]pl!$C:$C,pos!T53),"-","_")),[2]VI3!$A:$A,0)),)</f>
        <v>0.4798568796637428</v>
      </c>
      <c r="U52" s="9">
        <f>IFERROR(HLOOKUP("w",[2]VI3!$F:$F,MATCH(LOWER(SUBSTITUTE(HLOOKUP("vehicle",[1]pl!$C:$C,pos!U53),"-","_")),[2]VI3!$A:$A,0)) / HLOOKUP("b",[2]VI3!$E:$E,MATCH(LOWER(SUBSTITUTE(HLOOKUP("vehicle",[1]pl!$C:$C,pos!U53),"-","_")),[2]VI3!$A:$A,0)),)</f>
        <v>0.49073633892430718</v>
      </c>
      <c r="V52" s="9">
        <f>IFERROR(HLOOKUP("w",[2]VI3!$F:$F,MATCH(LOWER(SUBSTITUTE(HLOOKUP("vehicle",[1]pl!$C:$C,pos!V53),"-","_")),[2]VI3!$A:$A,0)) / HLOOKUP("b",[2]VI3!$E:$E,MATCH(LOWER(SUBSTITUTE(HLOOKUP("vehicle",[1]pl!$C:$C,pos!V53),"-","_")),[2]VI3!$A:$A,0)),)</f>
        <v>0.48302372484626521</v>
      </c>
      <c r="W52" s="9">
        <f>IFERROR(HLOOKUP("w",[2]VI3!$F:$F,MATCH(LOWER(SUBSTITUTE(HLOOKUP("vehicle",[1]pl!$C:$C,pos!W53),"-","_")),[2]VI3!$A:$A,0)) / HLOOKUP("b",[2]VI3!$E:$E,MATCH(LOWER(SUBSTITUTE(HLOOKUP("vehicle",[1]pl!$C:$C,pos!W53),"-","_")),[2]VI3!$A:$A,0)),)</f>
        <v>0.49073633892430718</v>
      </c>
      <c r="X52" s="9">
        <f>IFERROR(HLOOKUP("w",[2]VI3!$F:$F,MATCH(LOWER(SUBSTITUTE(HLOOKUP("vehicle",[1]pl!$C:$C,pos!X53),"-","_")),[2]VI3!$A:$A,0)) / HLOOKUP("b",[2]VI3!$E:$E,MATCH(LOWER(SUBSTITUTE(HLOOKUP("vehicle",[1]pl!$C:$C,pos!X53),"-","_")),[2]VI3!$A:$A,0)),)</f>
        <v>0.49443826881453712</v>
      </c>
      <c r="Y52" s="9">
        <f>IFERROR(HLOOKUP("w",[2]VI3!$F:$F,MATCH(LOWER(SUBSTITUTE(HLOOKUP("vehicle",[1]pl!$C:$C,pos!Y53),"-","_")),[2]VI3!$A:$A,0)) / HLOOKUP("b",[2]VI3!$E:$E,MATCH(LOWER(SUBSTITUTE(HLOOKUP("vehicle",[1]pl!$C:$C,pos!Y53),"-","_")),[2]VI3!$A:$A,0)),)</f>
        <v>0.48673601932138499</v>
      </c>
      <c r="Z52" s="9">
        <f>IFERROR(HLOOKUP("w",[2]VI3!$F:$F,MATCH(LOWER(SUBSTITUTE(HLOOKUP("vehicle",[1]pl!$C:$C,pos!Z53),"-","_")),[2]VI3!$A:$A,0)) / HLOOKUP("b",[2]VI3!$E:$E,MATCH(LOWER(SUBSTITUTE(HLOOKUP("vehicle",[1]pl!$C:$C,pos!Z53),"-","_")),[2]VI3!$A:$A,0)),)</f>
        <v>0.48673601932138499</v>
      </c>
      <c r="AA52" s="9">
        <f>IFERROR(HLOOKUP("w",[2]VI3!$F:$F,MATCH(LOWER(SUBSTITUTE(HLOOKUP("vehicle",[1]pl!$C:$C,pos!AA53),"-","_")),[2]VI3!$A:$A,0)) / HLOOKUP("b",[2]VI3!$E:$E,MATCH(LOWER(SUBSTITUTE(HLOOKUP("vehicle",[1]pl!$C:$C,pos!AA53),"-","_")),[2]VI3!$A:$A,0)),)</f>
        <v>0.47989917616976502</v>
      </c>
      <c r="AB52" s="9">
        <f>IFERROR(HLOOKUP("w",[2]VI3!$F:$F,MATCH(LOWER(SUBSTITUTE(HLOOKUP("vehicle",[1]pl!$C:$C,pos!AB53),"-","_")),[2]VI3!$A:$A,0)) / HLOOKUP("b",[2]VI3!$E:$E,MATCH(LOWER(SUBSTITUTE(HLOOKUP("vehicle",[1]pl!$C:$C,pos!AB53),"-","_")),[2]VI3!$A:$A,0)),)</f>
        <v>0.4798568796637428</v>
      </c>
      <c r="AC52" s="9">
        <f>IFERROR(HLOOKUP("w",[2]VI3!$F:$F,MATCH(LOWER(SUBSTITUTE(HLOOKUP("vehicle",[1]pl!$C:$C,pos!AC53),"-","_")),[2]VI3!$A:$A,0)) / HLOOKUP("b",[2]VI3!$E:$E,MATCH(LOWER(SUBSTITUTE(HLOOKUP("vehicle",[1]pl!$C:$C,pos!AC53),"-","_")),[2]VI3!$A:$A,0)),)</f>
        <v>0.51290311296345581</v>
      </c>
      <c r="AD52" s="9">
        <f>IFERROR(HLOOKUP("w",[2]VI3!$F:$F,MATCH(LOWER(SUBSTITUTE(HLOOKUP("vehicle",[1]pl!$C:$C,pos!AD53),"-","_")),[2]VI3!$A:$A,0)) / HLOOKUP("b",[2]VI3!$E:$E,MATCH(LOWER(SUBSTITUTE(HLOOKUP("vehicle",[1]pl!$C:$C,pos!AD53),"-","_")),[2]VI3!$A:$A,0)),)</f>
        <v>0.48973884418443897</v>
      </c>
      <c r="AE52" s="9">
        <f>IFERROR(HLOOKUP("w",[2]VI3!$F:$F,MATCH(LOWER(SUBSTITUTE(HLOOKUP("vehicle",[1]pl!$C:$C,pos!AE53),"-","_")),[2]VI3!$A:$A,0)) / HLOOKUP("b",[2]VI3!$E:$E,MATCH(LOWER(SUBSTITUTE(HLOOKUP("vehicle",[1]pl!$C:$C,pos!AE53),"-","_")),[2]VI3!$A:$A,0)),)</f>
        <v>0.4906254247604952</v>
      </c>
    </row>
    <row r="53" spans="1:31" x14ac:dyDescent="0.25">
      <c r="A53" s="9">
        <f>IFERROR(HLOOKUP("w",[2]VI3!$F:$F,MATCH(LOWER(SUBSTITUTE(HLOOKUP("vehicle",[1]pl!$C:$C,pos!A54),"-","_")),[2]VI3!$A:$A,0)) / HLOOKUP("b",[2]VI3!$E:$E,MATCH(LOWER(SUBSTITUTE(HLOOKUP("vehicle",[1]pl!$C:$C,pos!A54),"-","_")),[2]VI3!$A:$A,0)),)</f>
        <v>0.48673601932138499</v>
      </c>
      <c r="B53" s="9">
        <f>IFERROR(HLOOKUP("w",[2]VI3!$F:$F,MATCH(LOWER(SUBSTITUTE(HLOOKUP("vehicle",[1]pl!$C:$C,pos!B54),"-","_")),[2]VI3!$A:$A,0)) / HLOOKUP("b",[2]VI3!$E:$E,MATCH(LOWER(SUBSTITUTE(HLOOKUP("vehicle",[1]pl!$C:$C,pos!B54),"-","_")),[2]VI3!$A:$A,0)),)</f>
        <v>0.49644161573350687</v>
      </c>
      <c r="C53" s="9">
        <f>IFERROR(HLOOKUP("w",[2]VI3!$F:$F,MATCH(LOWER(SUBSTITUTE(HLOOKUP("vehicle",[1]pl!$C:$C,pos!C54),"-","_")),[2]VI3!$A:$A,0)) / HLOOKUP("b",[2]VI3!$E:$E,MATCH(LOWER(SUBSTITUTE(HLOOKUP("vehicle",[1]pl!$C:$C,pos!C54),"-","_")),[2]VI3!$A:$A,0)),)</f>
        <v>0.48929289036489898</v>
      </c>
      <c r="D53" s="9">
        <f>IFERROR(HLOOKUP("w",[2]VI3!$F:$F,MATCH(LOWER(SUBSTITUTE(HLOOKUP("vehicle",[1]pl!$C:$C,pos!D54),"-","_")),[2]VI3!$A:$A,0)) / HLOOKUP("b",[2]VI3!$E:$E,MATCH(LOWER(SUBSTITUTE(HLOOKUP("vehicle",[1]pl!$C:$C,pos!D54),"-","_")),[2]VI3!$A:$A,0)),)</f>
        <v>0.49121633535204151</v>
      </c>
      <c r="E53" s="9">
        <f>IFERROR(HLOOKUP("w",[2]VI3!$F:$F,MATCH(LOWER(SUBSTITUTE(HLOOKUP("vehicle",[1]pl!$C:$C,pos!E54),"-","_")),[2]VI3!$A:$A,0)) / HLOOKUP("b",[2]VI3!$E:$E,MATCH(LOWER(SUBSTITUTE(HLOOKUP("vehicle",[1]pl!$C:$C,pos!E54),"-","_")),[2]VI3!$A:$A,0)),)</f>
        <v>0.5128534011587198</v>
      </c>
      <c r="F53" s="9">
        <f>IFERROR(HLOOKUP("w",[2]VI3!$F:$F,MATCH(LOWER(SUBSTITUTE(HLOOKUP("vehicle",[1]pl!$C:$C,pos!F54),"-","_")),[2]VI3!$A:$A,0)) / HLOOKUP("b",[2]VI3!$E:$E,MATCH(LOWER(SUBSTITUTE(HLOOKUP("vehicle",[1]pl!$C:$C,pos!F54),"-","_")),[2]VI3!$A:$A,0)),)</f>
        <v>0.48060682635016627</v>
      </c>
      <c r="G53" s="9">
        <f>IFERROR(HLOOKUP("w",[2]VI3!$F:$F,MATCH(LOWER(SUBSTITUTE(HLOOKUP("vehicle",[1]pl!$C:$C,pos!G54),"-","_")),[2]VI3!$A:$A,0)) / HLOOKUP("b",[2]VI3!$E:$E,MATCH(LOWER(SUBSTITUTE(HLOOKUP("vehicle",[1]pl!$C:$C,pos!G54),"-","_")),[2]VI3!$A:$A,0)),)</f>
        <v>0.50200071639220945</v>
      </c>
      <c r="H53" s="9">
        <f>IFERROR(HLOOKUP("w",[2]VI3!$F:$F,MATCH(LOWER(SUBSTITUTE(HLOOKUP("vehicle",[1]pl!$C:$C,pos!H54),"-","_")),[2]VI3!$A:$A,0)) / HLOOKUP("b",[2]VI3!$E:$E,MATCH(LOWER(SUBSTITUTE(HLOOKUP("vehicle",[1]pl!$C:$C,pos!H54),"-","_")),[2]VI3!$A:$A,0)),)</f>
        <v>0.47892570133863432</v>
      </c>
      <c r="I53" s="9">
        <f>IFERROR(HLOOKUP("w",[2]VI3!$F:$F,MATCH(LOWER(SUBSTITUTE(HLOOKUP("vehicle",[1]pl!$C:$C,pos!I54),"-","_")),[2]VI3!$A:$A,0)) / HLOOKUP("b",[2]VI3!$E:$E,MATCH(LOWER(SUBSTITUTE(HLOOKUP("vehicle",[1]pl!$C:$C,pos!I54),"-","_")),[2]VI3!$A:$A,0)),)</f>
        <v>0.49656075003704103</v>
      </c>
      <c r="J53" s="9">
        <f>IFERROR(HLOOKUP("w",[2]VI3!$F:$F,MATCH(LOWER(SUBSTITUTE(HLOOKUP("vehicle",[1]pl!$C:$C,pos!J54),"-","_")),[2]VI3!$A:$A,0)) / HLOOKUP("b",[2]VI3!$E:$E,MATCH(LOWER(SUBSTITUTE(HLOOKUP("vehicle",[1]pl!$C:$C,pos!J54),"-","_")),[2]VI3!$A:$A,0)),)</f>
        <v>0.48673601932138499</v>
      </c>
      <c r="K53" s="9">
        <f>IFERROR(HLOOKUP("w",[2]VI3!$F:$F,MATCH(LOWER(SUBSTITUTE(HLOOKUP("vehicle",[1]pl!$C:$C,pos!K54),"-","_")),[2]VI3!$A:$A,0)) / HLOOKUP("b",[2]VI3!$E:$E,MATCH(LOWER(SUBSTITUTE(HLOOKUP("vehicle",[1]pl!$C:$C,pos!K54),"-","_")),[2]VI3!$A:$A,0)),)</f>
        <v>0.4798568796637428</v>
      </c>
      <c r="L53" s="9">
        <f>IFERROR(HLOOKUP("w",[2]VI3!$F:$F,MATCH(LOWER(SUBSTITUTE(HLOOKUP("vehicle",[1]pl!$C:$C,pos!L54),"-","_")),[2]VI3!$A:$A,0)) / HLOOKUP("b",[2]VI3!$E:$E,MATCH(LOWER(SUBSTITUTE(HLOOKUP("vehicle",[1]pl!$C:$C,pos!L54),"-","_")),[2]VI3!$A:$A,0)),)</f>
        <v>0.50248848516014832</v>
      </c>
      <c r="M53" s="9">
        <f>IFERROR(HLOOKUP("w",[2]VI3!$F:$F,MATCH(LOWER(SUBSTITUTE(HLOOKUP("vehicle",[1]pl!$C:$C,pos!M54),"-","_")),[2]VI3!$A:$A,0)) / HLOOKUP("b",[2]VI3!$E:$E,MATCH(LOWER(SUBSTITUTE(HLOOKUP("vehicle",[1]pl!$C:$C,pos!M54),"-","_")),[2]VI3!$A:$A,0)),)</f>
        <v>0.48060682635016627</v>
      </c>
      <c r="N53" s="9">
        <f>IFERROR(HLOOKUP("w",[2]VI3!$F:$F,MATCH(LOWER(SUBSTITUTE(HLOOKUP("vehicle",[1]pl!$C:$C,pos!N54),"-","_")),[2]VI3!$A:$A,0)) / HLOOKUP("b",[2]VI3!$E:$E,MATCH(LOWER(SUBSTITUTE(HLOOKUP("vehicle",[1]pl!$C:$C,pos!N54),"-","_")),[2]VI3!$A:$A,0)),)</f>
        <v>0.49121633535204151</v>
      </c>
      <c r="O53" s="9">
        <f>IFERROR(HLOOKUP("w",[2]VI3!$F:$F,MATCH(LOWER(SUBSTITUTE(HLOOKUP("vehicle",[1]pl!$C:$C,pos!O54),"-","_")),[2]VI3!$A:$A,0)) / HLOOKUP("b",[2]VI3!$E:$E,MATCH(LOWER(SUBSTITUTE(HLOOKUP("vehicle",[1]pl!$C:$C,pos!O54),"-","_")),[2]VI3!$A:$A,0)),)</f>
        <v>0.49121633535204151</v>
      </c>
      <c r="P53" s="9"/>
      <c r="Q53" s="9">
        <f>IFERROR(HLOOKUP("w",[2]VI3!$F:$F,MATCH(LOWER(SUBSTITUTE(HLOOKUP("vehicle",[1]pl!$C:$C,pos!Q54),"-","_")),[2]VI3!$A:$A,0)) / HLOOKUP("b",[2]VI3!$E:$E,MATCH(LOWER(SUBSTITUTE(HLOOKUP("vehicle",[1]pl!$C:$C,pos!Q54),"-","_")),[2]VI3!$A:$A,0)),)</f>
        <v>0.4942856382084857</v>
      </c>
      <c r="R53" s="9">
        <f>IFERROR(HLOOKUP("w",[2]VI3!$F:$F,MATCH(LOWER(SUBSTITUTE(HLOOKUP("vehicle",[1]pl!$C:$C,pos!R54),"-","_")),[2]VI3!$A:$A,0)) / HLOOKUP("b",[2]VI3!$E:$E,MATCH(LOWER(SUBSTITUTE(HLOOKUP("vehicle",[1]pl!$C:$C,pos!R54),"-","_")),[2]VI3!$A:$A,0)),)</f>
        <v>0.48673601932138499</v>
      </c>
      <c r="S53" s="9">
        <f>IFERROR(HLOOKUP("w",[2]VI3!$F:$F,MATCH(LOWER(SUBSTITUTE(HLOOKUP("vehicle",[1]pl!$C:$C,pos!S54),"-","_")),[2]VI3!$A:$A,0)) / HLOOKUP("b",[2]VI3!$E:$E,MATCH(LOWER(SUBSTITUTE(HLOOKUP("vehicle",[1]pl!$C:$C,pos!S54),"-","_")),[2]VI3!$A:$A,0)),)</f>
        <v>0.50257899408970841</v>
      </c>
      <c r="T53" s="9">
        <f>IFERROR(HLOOKUP("w",[2]VI3!$F:$F,MATCH(LOWER(SUBSTITUTE(HLOOKUP("vehicle",[1]pl!$C:$C,pos!T54),"-","_")),[2]VI3!$A:$A,0)) / HLOOKUP("b",[2]VI3!$E:$E,MATCH(LOWER(SUBSTITUTE(HLOOKUP("vehicle",[1]pl!$C:$C,pos!T54),"-","_")),[2]VI3!$A:$A,0)),)</f>
        <v>0.49526090682786023</v>
      </c>
      <c r="U53" s="9">
        <f>IFERROR(HLOOKUP("w",[2]VI3!$F:$F,MATCH(LOWER(SUBSTITUTE(HLOOKUP("vehicle",[1]pl!$C:$C,pos!U54),"-","_")),[2]VI3!$A:$A,0)) / HLOOKUP("b",[2]VI3!$E:$E,MATCH(LOWER(SUBSTITUTE(HLOOKUP("vehicle",[1]pl!$C:$C,pos!U54),"-","_")),[2]VI3!$A:$A,0)),)</f>
        <v>0.50257899408970841</v>
      </c>
      <c r="V53" s="9">
        <f>IFERROR(HLOOKUP("w",[2]VI3!$F:$F,MATCH(LOWER(SUBSTITUTE(HLOOKUP("vehicle",[1]pl!$C:$C,pos!V54),"-","_")),[2]VI3!$A:$A,0)) / HLOOKUP("b",[2]VI3!$E:$E,MATCH(LOWER(SUBSTITUTE(HLOOKUP("vehicle",[1]pl!$C:$C,pos!V54),"-","_")),[2]VI3!$A:$A,0)),)</f>
        <v>0.49121633535204151</v>
      </c>
      <c r="W53" s="9">
        <f>IFERROR(HLOOKUP("w",[2]VI3!$F:$F,MATCH(LOWER(SUBSTITUTE(HLOOKUP("vehicle",[1]pl!$C:$C,pos!W54),"-","_")),[2]VI3!$A:$A,0)) / HLOOKUP("b",[2]VI3!$E:$E,MATCH(LOWER(SUBSTITUTE(HLOOKUP("vehicle",[1]pl!$C:$C,pos!W54),"-","_")),[2]VI3!$A:$A,0)),)</f>
        <v>0.49656075003704103</v>
      </c>
      <c r="X53" s="9">
        <f>IFERROR(HLOOKUP("w",[2]VI3!$F:$F,MATCH(LOWER(SUBSTITUTE(HLOOKUP("vehicle",[1]pl!$C:$C,pos!X54),"-","_")),[2]VI3!$A:$A,0)) / HLOOKUP("b",[2]VI3!$E:$E,MATCH(LOWER(SUBSTITUTE(HLOOKUP("vehicle",[1]pl!$C:$C,pos!X54),"-","_")),[2]VI3!$A:$A,0)),)</f>
        <v>0.5167070664353649</v>
      </c>
      <c r="Y53" s="9">
        <f>IFERROR(HLOOKUP("w",[2]VI3!$F:$F,MATCH(LOWER(SUBSTITUTE(HLOOKUP("vehicle",[1]pl!$C:$C,pos!Y54),"-","_")),[2]VI3!$A:$A,0)) / HLOOKUP("b",[2]VI3!$E:$E,MATCH(LOWER(SUBSTITUTE(HLOOKUP("vehicle",[1]pl!$C:$C,pos!Y54),"-","_")),[2]VI3!$A:$A,0)),)</f>
        <v>0.48689330621496002</v>
      </c>
      <c r="Z53" s="9">
        <f>IFERROR(HLOOKUP("w",[2]VI3!$F:$F,MATCH(LOWER(SUBSTITUTE(HLOOKUP("vehicle",[1]pl!$C:$C,pos!Z54),"-","_")),[2]VI3!$A:$A,0)) / HLOOKUP("b",[2]VI3!$E:$E,MATCH(LOWER(SUBSTITUTE(HLOOKUP("vehicle",[1]pl!$C:$C,pos!Z54),"-","_")),[2]VI3!$A:$A,0)),)</f>
        <v>0.48973884418443897</v>
      </c>
      <c r="AA53" s="9">
        <f>IFERROR(HLOOKUP("w",[2]VI3!$F:$F,MATCH(LOWER(SUBSTITUTE(HLOOKUP("vehicle",[1]pl!$C:$C,pos!AA54),"-","_")),[2]VI3!$A:$A,0)) / HLOOKUP("b",[2]VI3!$E:$E,MATCH(LOWER(SUBSTITUTE(HLOOKUP("vehicle",[1]pl!$C:$C,pos!AA54),"-","_")),[2]VI3!$A:$A,0)),)</f>
        <v>0.48060682635016627</v>
      </c>
      <c r="AB53" s="9">
        <f>IFERROR(HLOOKUP("w",[2]VI3!$F:$F,MATCH(LOWER(SUBSTITUTE(HLOOKUP("vehicle",[1]pl!$C:$C,pos!AB54),"-","_")),[2]VI3!$A:$A,0)) / HLOOKUP("b",[2]VI3!$E:$E,MATCH(LOWER(SUBSTITUTE(HLOOKUP("vehicle",[1]pl!$C:$C,pos!AB54),"-","_")),[2]VI3!$A:$A,0)),)</f>
        <v>0.48673601932138499</v>
      </c>
      <c r="AC53" s="9">
        <f>IFERROR(HLOOKUP("w",[2]VI3!$F:$F,MATCH(LOWER(SUBSTITUTE(HLOOKUP("vehicle",[1]pl!$C:$C,pos!AC54),"-","_")),[2]VI3!$A:$A,0)) / HLOOKUP("b",[2]VI3!$E:$E,MATCH(LOWER(SUBSTITUTE(HLOOKUP("vehicle",[1]pl!$C:$C,pos!AC54),"-","_")),[2]VI3!$A:$A,0)),)</f>
        <v>0.49121633535204151</v>
      </c>
      <c r="AD53" s="9">
        <f>IFERROR(HLOOKUP("w",[2]VI3!$F:$F,MATCH(LOWER(SUBSTITUTE(HLOOKUP("vehicle",[1]pl!$C:$C,pos!AD54),"-","_")),[2]VI3!$A:$A,0)) / HLOOKUP("b",[2]VI3!$E:$E,MATCH(LOWER(SUBSTITUTE(HLOOKUP("vehicle",[1]pl!$C:$C,pos!AD54),"-","_")),[2]VI3!$A:$A,0)),)</f>
        <v>0.51847652396390798</v>
      </c>
      <c r="AE53" s="9">
        <f>IFERROR(HLOOKUP("w",[2]VI3!$F:$F,MATCH(LOWER(SUBSTITUTE(HLOOKUP("vehicle",[1]pl!$C:$C,pos!AE54),"-","_")),[2]VI3!$A:$A,0)) / HLOOKUP("b",[2]VI3!$E:$E,MATCH(LOWER(SUBSTITUTE(HLOOKUP("vehicle",[1]pl!$C:$C,pos!AE54),"-","_")),[2]VI3!$A:$A,0)),)</f>
        <v>0.49121633535204151</v>
      </c>
    </row>
    <row r="54" spans="1:31" x14ac:dyDescent="0.25">
      <c r="A54" s="9">
        <f>IFERROR(HLOOKUP("w",[2]VI3!$F:$F,MATCH(LOWER(SUBSTITUTE(HLOOKUP("vehicle",[1]pl!$C:$C,pos!A55),"-","_")),[2]VI3!$A:$A,0)) / HLOOKUP("b",[2]VI3!$E:$E,MATCH(LOWER(SUBSTITUTE(HLOOKUP("vehicle",[1]pl!$C:$C,pos!A55),"-","_")),[2]VI3!$A:$A,0)),)</f>
        <v>0</v>
      </c>
      <c r="B54" s="9">
        <f>IFERROR(HLOOKUP("w",[2]VI3!$F:$F,MATCH(LOWER(SUBSTITUTE(HLOOKUP("vehicle",[1]pl!$C:$C,pos!B55),"-","_")),[2]VI3!$A:$A,0)) / HLOOKUP("b",[2]VI3!$E:$E,MATCH(LOWER(SUBSTITUTE(HLOOKUP("vehicle",[1]pl!$C:$C,pos!B55),"-","_")),[2]VI3!$A:$A,0)),)</f>
        <v>0</v>
      </c>
      <c r="C54" s="9">
        <f>IFERROR(HLOOKUP("w",[2]VI3!$F:$F,MATCH(LOWER(SUBSTITUTE(HLOOKUP("vehicle",[1]pl!$C:$C,pos!C55),"-","_")),[2]VI3!$A:$A,0)) / HLOOKUP("b",[2]VI3!$E:$E,MATCH(LOWER(SUBSTITUTE(HLOOKUP("vehicle",[1]pl!$C:$C,pos!C55),"-","_")),[2]VI3!$A:$A,0)),)</f>
        <v>0</v>
      </c>
      <c r="D54" s="9">
        <f>IFERROR(HLOOKUP("w",[2]VI3!$F:$F,MATCH(LOWER(SUBSTITUTE(HLOOKUP("vehicle",[1]pl!$C:$C,pos!D55),"-","_")),[2]VI3!$A:$A,0)) / HLOOKUP("b",[2]VI3!$E:$E,MATCH(LOWER(SUBSTITUTE(HLOOKUP("vehicle",[1]pl!$C:$C,pos!D55),"-","_")),[2]VI3!$A:$A,0)),)</f>
        <v>0</v>
      </c>
      <c r="E54" s="9">
        <f>IFERROR(HLOOKUP("w",[2]VI3!$F:$F,MATCH(LOWER(SUBSTITUTE(HLOOKUP("vehicle",[1]pl!$C:$C,pos!E55),"-","_")),[2]VI3!$A:$A,0)) / HLOOKUP("b",[2]VI3!$E:$E,MATCH(LOWER(SUBSTITUTE(HLOOKUP("vehicle",[1]pl!$C:$C,pos!E55),"-","_")),[2]VI3!$A:$A,0)),)</f>
        <v>0</v>
      </c>
      <c r="F54" s="9">
        <f>IFERROR(HLOOKUP("w",[2]VI3!$F:$F,MATCH(LOWER(SUBSTITUTE(HLOOKUP("vehicle",[1]pl!$C:$C,pos!F55),"-","_")),[2]VI3!$A:$A,0)) / HLOOKUP("b",[2]VI3!$E:$E,MATCH(LOWER(SUBSTITUTE(HLOOKUP("vehicle",[1]pl!$C:$C,pos!F55),"-","_")),[2]VI3!$A:$A,0)),)</f>
        <v>0</v>
      </c>
      <c r="G54" s="9">
        <f>IFERROR(HLOOKUP("w",[2]VI3!$F:$F,MATCH(LOWER(SUBSTITUTE(HLOOKUP("vehicle",[1]pl!$C:$C,pos!G55),"-","_")),[2]VI3!$A:$A,0)) / HLOOKUP("b",[2]VI3!$E:$E,MATCH(LOWER(SUBSTITUTE(HLOOKUP("vehicle",[1]pl!$C:$C,pos!G55),"-","_")),[2]VI3!$A:$A,0)),)</f>
        <v>0</v>
      </c>
      <c r="H54" s="9">
        <f>IFERROR(HLOOKUP("w",[2]VI3!$F:$F,MATCH(LOWER(SUBSTITUTE(HLOOKUP("vehicle",[1]pl!$C:$C,pos!H55),"-","_")),[2]VI3!$A:$A,0)) / HLOOKUP("b",[2]VI3!$E:$E,MATCH(LOWER(SUBSTITUTE(HLOOKUP("vehicle",[1]pl!$C:$C,pos!H55),"-","_")),[2]VI3!$A:$A,0)),)</f>
        <v>0</v>
      </c>
      <c r="I54" s="9">
        <f>IFERROR(HLOOKUP("w",[2]VI3!$F:$F,MATCH(LOWER(SUBSTITUTE(HLOOKUP("vehicle",[1]pl!$C:$C,pos!I55),"-","_")),[2]VI3!$A:$A,0)) / HLOOKUP("b",[2]VI3!$E:$E,MATCH(LOWER(SUBSTITUTE(HLOOKUP("vehicle",[1]pl!$C:$C,pos!I55),"-","_")),[2]VI3!$A:$A,0)),)</f>
        <v>0</v>
      </c>
      <c r="J54" s="9">
        <f>IFERROR(HLOOKUP("w",[2]VI3!$F:$F,MATCH(LOWER(SUBSTITUTE(HLOOKUP("vehicle",[1]pl!$C:$C,pos!J55),"-","_")),[2]VI3!$A:$A,0)) / HLOOKUP("b",[2]VI3!$E:$E,MATCH(LOWER(SUBSTITUTE(HLOOKUP("vehicle",[1]pl!$C:$C,pos!J55),"-","_")),[2]VI3!$A:$A,0)),)</f>
        <v>0</v>
      </c>
      <c r="K54" s="9">
        <f>IFERROR(HLOOKUP("w",[2]VI3!$F:$F,MATCH(LOWER(SUBSTITUTE(HLOOKUP("vehicle",[1]pl!$C:$C,pos!K55),"-","_")),[2]VI3!$A:$A,0)) / HLOOKUP("b",[2]VI3!$E:$E,MATCH(LOWER(SUBSTITUTE(HLOOKUP("vehicle",[1]pl!$C:$C,pos!K55),"-","_")),[2]VI3!$A:$A,0)),)</f>
        <v>0</v>
      </c>
      <c r="L54" s="9">
        <f>IFERROR(HLOOKUP("w",[2]VI3!$F:$F,MATCH(LOWER(SUBSTITUTE(HLOOKUP("vehicle",[1]pl!$C:$C,pos!L55),"-","_")),[2]VI3!$A:$A,0)) / HLOOKUP("b",[2]VI3!$E:$E,MATCH(LOWER(SUBSTITUTE(HLOOKUP("vehicle",[1]pl!$C:$C,pos!L55),"-","_")),[2]VI3!$A:$A,0)),)</f>
        <v>0</v>
      </c>
      <c r="M54" s="9">
        <f>IFERROR(HLOOKUP("w",[2]VI3!$F:$F,MATCH(LOWER(SUBSTITUTE(HLOOKUP("vehicle",[1]pl!$C:$C,pos!M55),"-","_")),[2]VI3!$A:$A,0)) / HLOOKUP("b",[2]VI3!$E:$E,MATCH(LOWER(SUBSTITUTE(HLOOKUP("vehicle",[1]pl!$C:$C,pos!M55),"-","_")),[2]VI3!$A:$A,0)),)</f>
        <v>0</v>
      </c>
      <c r="N54" s="9">
        <f>IFERROR(HLOOKUP("w",[2]VI3!$F:$F,MATCH(LOWER(SUBSTITUTE(HLOOKUP("vehicle",[1]pl!$C:$C,pos!N55),"-","_")),[2]VI3!$A:$A,0)) / HLOOKUP("b",[2]VI3!$E:$E,MATCH(LOWER(SUBSTITUTE(HLOOKUP("vehicle",[1]pl!$C:$C,pos!N55),"-","_")),[2]VI3!$A:$A,0)),)</f>
        <v>0</v>
      </c>
      <c r="O54" s="9">
        <f>IFERROR(HLOOKUP("w",[2]VI3!$F:$F,MATCH(LOWER(SUBSTITUTE(HLOOKUP("vehicle",[1]pl!$C:$C,pos!O55),"-","_")),[2]VI3!$A:$A,0)) / HLOOKUP("b",[2]VI3!$E:$E,MATCH(LOWER(SUBSTITUTE(HLOOKUP("vehicle",[1]pl!$C:$C,pos!O55),"-","_")),[2]VI3!$A:$A,0)),)</f>
        <v>0</v>
      </c>
      <c r="P54" s="9"/>
      <c r="Q54" s="9">
        <f>IFERROR(HLOOKUP("w",[2]VI3!$F:$F,MATCH(LOWER(SUBSTITUTE(HLOOKUP("vehicle",[1]pl!$C:$C,pos!Q55),"-","_")),[2]VI3!$A:$A,0)) / HLOOKUP("b",[2]VI3!$E:$E,MATCH(LOWER(SUBSTITUTE(HLOOKUP("vehicle",[1]pl!$C:$C,pos!Q55),"-","_")),[2]VI3!$A:$A,0)),)</f>
        <v>0</v>
      </c>
      <c r="R54" s="9">
        <f>IFERROR(HLOOKUP("w",[2]VI3!$F:$F,MATCH(LOWER(SUBSTITUTE(HLOOKUP("vehicle",[1]pl!$C:$C,pos!R55),"-","_")),[2]VI3!$A:$A,0)) / HLOOKUP("b",[2]VI3!$E:$E,MATCH(LOWER(SUBSTITUTE(HLOOKUP("vehicle",[1]pl!$C:$C,pos!R55),"-","_")),[2]VI3!$A:$A,0)),)</f>
        <v>0</v>
      </c>
      <c r="S54" s="9">
        <f>IFERROR(HLOOKUP("w",[2]VI3!$F:$F,MATCH(LOWER(SUBSTITUTE(HLOOKUP("vehicle",[1]pl!$C:$C,pos!S55),"-","_")),[2]VI3!$A:$A,0)) / HLOOKUP("b",[2]VI3!$E:$E,MATCH(LOWER(SUBSTITUTE(HLOOKUP("vehicle",[1]pl!$C:$C,pos!S55),"-","_")),[2]VI3!$A:$A,0)),)</f>
        <v>0</v>
      </c>
      <c r="T54" s="9">
        <f>IFERROR(HLOOKUP("w",[2]VI3!$F:$F,MATCH(LOWER(SUBSTITUTE(HLOOKUP("vehicle",[1]pl!$C:$C,pos!T55),"-","_")),[2]VI3!$A:$A,0)) / HLOOKUP("b",[2]VI3!$E:$E,MATCH(LOWER(SUBSTITUTE(HLOOKUP("vehicle",[1]pl!$C:$C,pos!T55),"-","_")),[2]VI3!$A:$A,0)),)</f>
        <v>0</v>
      </c>
      <c r="U54" s="9">
        <f>IFERROR(HLOOKUP("w",[2]VI3!$F:$F,MATCH(LOWER(SUBSTITUTE(HLOOKUP("vehicle",[1]pl!$C:$C,pos!U55),"-","_")),[2]VI3!$A:$A,0)) / HLOOKUP("b",[2]VI3!$E:$E,MATCH(LOWER(SUBSTITUTE(HLOOKUP("vehicle",[1]pl!$C:$C,pos!U55),"-","_")),[2]VI3!$A:$A,0)),)</f>
        <v>0</v>
      </c>
      <c r="V54" s="9">
        <f>IFERROR(HLOOKUP("w",[2]VI3!$F:$F,MATCH(LOWER(SUBSTITUTE(HLOOKUP("vehicle",[1]pl!$C:$C,pos!V55),"-","_")),[2]VI3!$A:$A,0)) / HLOOKUP("b",[2]VI3!$E:$E,MATCH(LOWER(SUBSTITUTE(HLOOKUP("vehicle",[1]pl!$C:$C,pos!V55),"-","_")),[2]VI3!$A:$A,0)),)</f>
        <v>0</v>
      </c>
      <c r="W54" s="9">
        <f>IFERROR(HLOOKUP("w",[2]VI3!$F:$F,MATCH(LOWER(SUBSTITUTE(HLOOKUP("vehicle",[1]pl!$C:$C,pos!W55),"-","_")),[2]VI3!$A:$A,0)) / HLOOKUP("b",[2]VI3!$E:$E,MATCH(LOWER(SUBSTITUTE(HLOOKUP("vehicle",[1]pl!$C:$C,pos!W55),"-","_")),[2]VI3!$A:$A,0)),)</f>
        <v>0</v>
      </c>
      <c r="X54" s="9">
        <f>IFERROR(HLOOKUP("w",[2]VI3!$F:$F,MATCH(LOWER(SUBSTITUTE(HLOOKUP("vehicle",[1]pl!$C:$C,pos!X55),"-","_")),[2]VI3!$A:$A,0)) / HLOOKUP("b",[2]VI3!$E:$E,MATCH(LOWER(SUBSTITUTE(HLOOKUP("vehicle",[1]pl!$C:$C,pos!X55),"-","_")),[2]VI3!$A:$A,0)),)</f>
        <v>0</v>
      </c>
      <c r="Y54" s="9">
        <f>IFERROR(HLOOKUP("w",[2]VI3!$F:$F,MATCH(LOWER(SUBSTITUTE(HLOOKUP("vehicle",[1]pl!$C:$C,pos!Y55),"-","_")),[2]VI3!$A:$A,0)) / HLOOKUP("b",[2]VI3!$E:$E,MATCH(LOWER(SUBSTITUTE(HLOOKUP("vehicle",[1]pl!$C:$C,pos!Y55),"-","_")),[2]VI3!$A:$A,0)),)</f>
        <v>0</v>
      </c>
      <c r="Z54" s="9">
        <f>IFERROR(HLOOKUP("w",[2]VI3!$F:$F,MATCH(LOWER(SUBSTITUTE(HLOOKUP("vehicle",[1]pl!$C:$C,pos!Z55),"-","_")),[2]VI3!$A:$A,0)) / HLOOKUP("b",[2]VI3!$E:$E,MATCH(LOWER(SUBSTITUTE(HLOOKUP("vehicle",[1]pl!$C:$C,pos!Z55),"-","_")),[2]VI3!$A:$A,0)),)</f>
        <v>0</v>
      </c>
      <c r="AA54" s="9">
        <f>IFERROR(HLOOKUP("w",[2]VI3!$F:$F,MATCH(LOWER(SUBSTITUTE(HLOOKUP("vehicle",[1]pl!$C:$C,pos!AA55),"-","_")),[2]VI3!$A:$A,0)) / HLOOKUP("b",[2]VI3!$E:$E,MATCH(LOWER(SUBSTITUTE(HLOOKUP("vehicle",[1]pl!$C:$C,pos!AA55),"-","_")),[2]VI3!$A:$A,0)),)</f>
        <v>0</v>
      </c>
      <c r="AB54" s="9">
        <f>IFERROR(HLOOKUP("w",[2]VI3!$F:$F,MATCH(LOWER(SUBSTITUTE(HLOOKUP("vehicle",[1]pl!$C:$C,pos!AB55),"-","_")),[2]VI3!$A:$A,0)) / HLOOKUP("b",[2]VI3!$E:$E,MATCH(LOWER(SUBSTITUTE(HLOOKUP("vehicle",[1]pl!$C:$C,pos!AB55),"-","_")),[2]VI3!$A:$A,0)),)</f>
        <v>0</v>
      </c>
      <c r="AC54" s="9">
        <f>IFERROR(HLOOKUP("w",[2]VI3!$F:$F,MATCH(LOWER(SUBSTITUTE(HLOOKUP("vehicle",[1]pl!$C:$C,pos!AC55),"-","_")),[2]VI3!$A:$A,0)) / HLOOKUP("b",[2]VI3!$E:$E,MATCH(LOWER(SUBSTITUTE(HLOOKUP("vehicle",[1]pl!$C:$C,pos!AC55),"-","_")),[2]VI3!$A:$A,0)),)</f>
        <v>0</v>
      </c>
      <c r="AD54" s="9">
        <f>IFERROR(HLOOKUP("w",[2]VI3!$F:$F,MATCH(LOWER(SUBSTITUTE(HLOOKUP("vehicle",[1]pl!$C:$C,pos!AD55),"-","_")),[2]VI3!$A:$A,0)) / HLOOKUP("b",[2]VI3!$E:$E,MATCH(LOWER(SUBSTITUTE(HLOOKUP("vehicle",[1]pl!$C:$C,pos!AD55),"-","_")),[2]VI3!$A:$A,0)),)</f>
        <v>0</v>
      </c>
      <c r="AE54" s="9">
        <f>IFERROR(HLOOKUP("w",[2]VI3!$F:$F,MATCH(LOWER(SUBSTITUTE(HLOOKUP("vehicle",[1]pl!$C:$C,pos!AE55),"-","_")),[2]VI3!$A:$A,0)) / HLOOKUP("b",[2]VI3!$E:$E,MATCH(LOWER(SUBSTITUTE(HLOOKUP("vehicle",[1]pl!$C:$C,pos!AE55),"-","_")),[2]VI3!$A:$A,0)),)</f>
        <v>0</v>
      </c>
    </row>
    <row r="55" spans="1:31" x14ac:dyDescent="0.25">
      <c r="A55" s="9">
        <f>IFERROR(HLOOKUP("w",[2]VI3!$F:$F,MATCH(LOWER(SUBSTITUTE(HLOOKUP("vehicle",[1]pl!$C:$C,pos!A56),"-","_")),[2]VI3!$A:$A,0)) / HLOOKUP("b",[2]VI3!$E:$E,MATCH(LOWER(SUBSTITUTE(HLOOKUP("vehicle",[1]pl!$C:$C,pos!A56),"-","_")),[2]VI3!$A:$A,0)),)</f>
        <v>0</v>
      </c>
      <c r="B55" s="9">
        <f>IFERROR(HLOOKUP("w",[2]VI3!$F:$F,MATCH(LOWER(SUBSTITUTE(HLOOKUP("vehicle",[1]pl!$C:$C,pos!B56),"-","_")),[2]VI3!$A:$A,0)) / HLOOKUP("b",[2]VI3!$E:$E,MATCH(LOWER(SUBSTITUTE(HLOOKUP("vehicle",[1]pl!$C:$C,pos!B56),"-","_")),[2]VI3!$A:$A,0)),)</f>
        <v>0</v>
      </c>
      <c r="C55" s="9">
        <f>IFERROR(HLOOKUP("w",[2]VI3!$F:$F,MATCH(LOWER(SUBSTITUTE(HLOOKUP("vehicle",[1]pl!$C:$C,pos!C56),"-","_")),[2]VI3!$A:$A,0)) / HLOOKUP("b",[2]VI3!$E:$E,MATCH(LOWER(SUBSTITUTE(HLOOKUP("vehicle",[1]pl!$C:$C,pos!C56),"-","_")),[2]VI3!$A:$A,0)),)</f>
        <v>0</v>
      </c>
      <c r="D55" s="9">
        <f>IFERROR(HLOOKUP("w",[2]VI3!$F:$F,MATCH(LOWER(SUBSTITUTE(HLOOKUP("vehicle",[1]pl!$C:$C,pos!D56),"-","_")),[2]VI3!$A:$A,0)) / HLOOKUP("b",[2]VI3!$E:$E,MATCH(LOWER(SUBSTITUTE(HLOOKUP("vehicle",[1]pl!$C:$C,pos!D56),"-","_")),[2]VI3!$A:$A,0)),)</f>
        <v>0</v>
      </c>
      <c r="E55" s="9">
        <f>IFERROR(HLOOKUP("w",[2]VI3!$F:$F,MATCH(LOWER(SUBSTITUTE(HLOOKUP("vehicle",[1]pl!$C:$C,pos!E56),"-","_")),[2]VI3!$A:$A,0)) / HLOOKUP("b",[2]VI3!$E:$E,MATCH(LOWER(SUBSTITUTE(HLOOKUP("vehicle",[1]pl!$C:$C,pos!E56),"-","_")),[2]VI3!$A:$A,0)),)</f>
        <v>0</v>
      </c>
      <c r="F55" s="9">
        <f>IFERROR(HLOOKUP("w",[2]VI3!$F:$F,MATCH(LOWER(SUBSTITUTE(HLOOKUP("vehicle",[1]pl!$C:$C,pos!F56),"-","_")),[2]VI3!$A:$A,0)) / HLOOKUP("b",[2]VI3!$E:$E,MATCH(LOWER(SUBSTITUTE(HLOOKUP("vehicle",[1]pl!$C:$C,pos!F56),"-","_")),[2]VI3!$A:$A,0)),)</f>
        <v>0</v>
      </c>
      <c r="G55" s="9">
        <f>IFERROR(HLOOKUP("w",[2]VI3!$F:$F,MATCH(LOWER(SUBSTITUTE(HLOOKUP("vehicle",[1]pl!$C:$C,pos!G56),"-","_")),[2]VI3!$A:$A,0)) / HLOOKUP("b",[2]VI3!$E:$E,MATCH(LOWER(SUBSTITUTE(HLOOKUP("vehicle",[1]pl!$C:$C,pos!G56),"-","_")),[2]VI3!$A:$A,0)),)</f>
        <v>0</v>
      </c>
      <c r="H55" s="9">
        <f>IFERROR(HLOOKUP("w",[2]VI3!$F:$F,MATCH(LOWER(SUBSTITUTE(HLOOKUP("vehicle",[1]pl!$C:$C,pos!H56),"-","_")),[2]VI3!$A:$A,0)) / HLOOKUP("b",[2]VI3!$E:$E,MATCH(LOWER(SUBSTITUTE(HLOOKUP("vehicle",[1]pl!$C:$C,pos!H56),"-","_")),[2]VI3!$A:$A,0)),)</f>
        <v>0</v>
      </c>
      <c r="I55" s="9">
        <f>IFERROR(HLOOKUP("w",[2]VI3!$F:$F,MATCH(LOWER(SUBSTITUTE(HLOOKUP("vehicle",[1]pl!$C:$C,pos!I56),"-","_")),[2]VI3!$A:$A,0)) / HLOOKUP("b",[2]VI3!$E:$E,MATCH(LOWER(SUBSTITUTE(HLOOKUP("vehicle",[1]pl!$C:$C,pos!I56),"-","_")),[2]VI3!$A:$A,0)),)</f>
        <v>0</v>
      </c>
      <c r="J55" s="9">
        <f>IFERROR(HLOOKUP("w",[2]VI3!$F:$F,MATCH(LOWER(SUBSTITUTE(HLOOKUP("vehicle",[1]pl!$C:$C,pos!J56),"-","_")),[2]VI3!$A:$A,0)) / HLOOKUP("b",[2]VI3!$E:$E,MATCH(LOWER(SUBSTITUTE(HLOOKUP("vehicle",[1]pl!$C:$C,pos!J56),"-","_")),[2]VI3!$A:$A,0)),)</f>
        <v>0</v>
      </c>
      <c r="K55" s="9">
        <f>IFERROR(HLOOKUP("w",[2]VI3!$F:$F,MATCH(LOWER(SUBSTITUTE(HLOOKUP("vehicle",[1]pl!$C:$C,pos!K56),"-","_")),[2]VI3!$A:$A,0)) / HLOOKUP("b",[2]VI3!$E:$E,MATCH(LOWER(SUBSTITUTE(HLOOKUP("vehicle",[1]pl!$C:$C,pos!K56),"-","_")),[2]VI3!$A:$A,0)),)</f>
        <v>0</v>
      </c>
      <c r="L55" s="9">
        <f>IFERROR(HLOOKUP("w",[2]VI3!$F:$F,MATCH(LOWER(SUBSTITUTE(HLOOKUP("vehicle",[1]pl!$C:$C,pos!L56),"-","_")),[2]VI3!$A:$A,0)) / HLOOKUP("b",[2]VI3!$E:$E,MATCH(LOWER(SUBSTITUTE(HLOOKUP("vehicle",[1]pl!$C:$C,pos!L56),"-","_")),[2]VI3!$A:$A,0)),)</f>
        <v>0</v>
      </c>
      <c r="M55" s="9">
        <f>IFERROR(HLOOKUP("w",[2]VI3!$F:$F,MATCH(LOWER(SUBSTITUTE(HLOOKUP("vehicle",[1]pl!$C:$C,pos!M56),"-","_")),[2]VI3!$A:$A,0)) / HLOOKUP("b",[2]VI3!$E:$E,MATCH(LOWER(SUBSTITUTE(HLOOKUP("vehicle",[1]pl!$C:$C,pos!M56),"-","_")),[2]VI3!$A:$A,0)),)</f>
        <v>0</v>
      </c>
      <c r="N55" s="9">
        <f>IFERROR(HLOOKUP("w",[2]VI3!$F:$F,MATCH(LOWER(SUBSTITUTE(HLOOKUP("vehicle",[1]pl!$C:$C,pos!N56),"-","_")),[2]VI3!$A:$A,0)) / HLOOKUP("b",[2]VI3!$E:$E,MATCH(LOWER(SUBSTITUTE(HLOOKUP("vehicle",[1]pl!$C:$C,pos!N56),"-","_")),[2]VI3!$A:$A,0)),)</f>
        <v>0</v>
      </c>
      <c r="O55" s="9">
        <f>IFERROR(HLOOKUP("w",[2]VI3!$F:$F,MATCH(LOWER(SUBSTITUTE(HLOOKUP("vehicle",[1]pl!$C:$C,pos!O56),"-","_")),[2]VI3!$A:$A,0)) / HLOOKUP("b",[2]VI3!$E:$E,MATCH(LOWER(SUBSTITUTE(HLOOKUP("vehicle",[1]pl!$C:$C,pos!O56),"-","_")),[2]VI3!$A:$A,0)),)</f>
        <v>0</v>
      </c>
      <c r="P55" s="9"/>
      <c r="Q55" s="9">
        <f>IFERROR(HLOOKUP("w",[2]VI3!$F:$F,MATCH(LOWER(SUBSTITUTE(HLOOKUP("vehicle",[1]pl!$C:$C,pos!Q56),"-","_")),[2]VI3!$A:$A,0)) / HLOOKUP("b",[2]VI3!$E:$E,MATCH(LOWER(SUBSTITUTE(HLOOKUP("vehicle",[1]pl!$C:$C,pos!Q56),"-","_")),[2]VI3!$A:$A,0)),)</f>
        <v>0</v>
      </c>
      <c r="R55" s="9">
        <f>IFERROR(HLOOKUP("w",[2]VI3!$F:$F,MATCH(LOWER(SUBSTITUTE(HLOOKUP("vehicle",[1]pl!$C:$C,pos!R56),"-","_")),[2]VI3!$A:$A,0)) / HLOOKUP("b",[2]VI3!$E:$E,MATCH(LOWER(SUBSTITUTE(HLOOKUP("vehicle",[1]pl!$C:$C,pos!R56),"-","_")),[2]VI3!$A:$A,0)),)</f>
        <v>0</v>
      </c>
      <c r="S55" s="9">
        <f>IFERROR(HLOOKUP("w",[2]VI3!$F:$F,MATCH(LOWER(SUBSTITUTE(HLOOKUP("vehicle",[1]pl!$C:$C,pos!S56),"-","_")),[2]VI3!$A:$A,0)) / HLOOKUP("b",[2]VI3!$E:$E,MATCH(LOWER(SUBSTITUTE(HLOOKUP("vehicle",[1]pl!$C:$C,pos!S56),"-","_")),[2]VI3!$A:$A,0)),)</f>
        <v>0</v>
      </c>
      <c r="T55" s="9">
        <f>IFERROR(HLOOKUP("w",[2]VI3!$F:$F,MATCH(LOWER(SUBSTITUTE(HLOOKUP("vehicle",[1]pl!$C:$C,pos!T56),"-","_")),[2]VI3!$A:$A,0)) / HLOOKUP("b",[2]VI3!$E:$E,MATCH(LOWER(SUBSTITUTE(HLOOKUP("vehicle",[1]pl!$C:$C,pos!T56),"-","_")),[2]VI3!$A:$A,0)),)</f>
        <v>0</v>
      </c>
      <c r="U55" s="9">
        <f>IFERROR(HLOOKUP("w",[2]VI3!$F:$F,MATCH(LOWER(SUBSTITUTE(HLOOKUP("vehicle",[1]pl!$C:$C,pos!U56),"-","_")),[2]VI3!$A:$A,0)) / HLOOKUP("b",[2]VI3!$E:$E,MATCH(LOWER(SUBSTITUTE(HLOOKUP("vehicle",[1]pl!$C:$C,pos!U56),"-","_")),[2]VI3!$A:$A,0)),)</f>
        <v>0</v>
      </c>
      <c r="V55" s="9">
        <f>IFERROR(HLOOKUP("w",[2]VI3!$F:$F,MATCH(LOWER(SUBSTITUTE(HLOOKUP("vehicle",[1]pl!$C:$C,pos!V56),"-","_")),[2]VI3!$A:$A,0)) / HLOOKUP("b",[2]VI3!$E:$E,MATCH(LOWER(SUBSTITUTE(HLOOKUP("vehicle",[1]pl!$C:$C,pos!V56),"-","_")),[2]VI3!$A:$A,0)),)</f>
        <v>0</v>
      </c>
      <c r="W55" s="9">
        <f>IFERROR(HLOOKUP("w",[2]VI3!$F:$F,MATCH(LOWER(SUBSTITUTE(HLOOKUP("vehicle",[1]pl!$C:$C,pos!W56),"-","_")),[2]VI3!$A:$A,0)) / HLOOKUP("b",[2]VI3!$E:$E,MATCH(LOWER(SUBSTITUTE(HLOOKUP("vehicle",[1]pl!$C:$C,pos!W56),"-","_")),[2]VI3!$A:$A,0)),)</f>
        <v>0</v>
      </c>
      <c r="X55" s="9">
        <f>IFERROR(HLOOKUP("w",[2]VI3!$F:$F,MATCH(LOWER(SUBSTITUTE(HLOOKUP("vehicle",[1]pl!$C:$C,pos!X56),"-","_")),[2]VI3!$A:$A,0)) / HLOOKUP("b",[2]VI3!$E:$E,MATCH(LOWER(SUBSTITUTE(HLOOKUP("vehicle",[1]pl!$C:$C,pos!X56),"-","_")),[2]VI3!$A:$A,0)),)</f>
        <v>0</v>
      </c>
      <c r="Y55" s="9">
        <f>IFERROR(HLOOKUP("w",[2]VI3!$F:$F,MATCH(LOWER(SUBSTITUTE(HLOOKUP("vehicle",[1]pl!$C:$C,pos!Y56),"-","_")),[2]VI3!$A:$A,0)) / HLOOKUP("b",[2]VI3!$E:$E,MATCH(LOWER(SUBSTITUTE(HLOOKUP("vehicle",[1]pl!$C:$C,pos!Y56),"-","_")),[2]VI3!$A:$A,0)),)</f>
        <v>0</v>
      </c>
      <c r="Z55" s="9">
        <f>IFERROR(HLOOKUP("w",[2]VI3!$F:$F,MATCH(LOWER(SUBSTITUTE(HLOOKUP("vehicle",[1]pl!$C:$C,pos!Z56),"-","_")),[2]VI3!$A:$A,0)) / HLOOKUP("b",[2]VI3!$E:$E,MATCH(LOWER(SUBSTITUTE(HLOOKUP("vehicle",[1]pl!$C:$C,pos!Z56),"-","_")),[2]VI3!$A:$A,0)),)</f>
        <v>0</v>
      </c>
      <c r="AA55" s="9">
        <f>IFERROR(HLOOKUP("w",[2]VI3!$F:$F,MATCH(LOWER(SUBSTITUTE(HLOOKUP("vehicle",[1]pl!$C:$C,pos!AA56),"-","_")),[2]VI3!$A:$A,0)) / HLOOKUP("b",[2]VI3!$E:$E,MATCH(LOWER(SUBSTITUTE(HLOOKUP("vehicle",[1]pl!$C:$C,pos!AA56),"-","_")),[2]VI3!$A:$A,0)),)</f>
        <v>0</v>
      </c>
      <c r="AB55" s="9">
        <f>IFERROR(HLOOKUP("w",[2]VI3!$F:$F,MATCH(LOWER(SUBSTITUTE(HLOOKUP("vehicle",[1]pl!$C:$C,pos!AB56),"-","_")),[2]VI3!$A:$A,0)) / HLOOKUP("b",[2]VI3!$E:$E,MATCH(LOWER(SUBSTITUTE(HLOOKUP("vehicle",[1]pl!$C:$C,pos!AB56),"-","_")),[2]VI3!$A:$A,0)),)</f>
        <v>0</v>
      </c>
      <c r="AC55" s="9">
        <f>IFERROR(HLOOKUP("w",[2]VI3!$F:$F,MATCH(LOWER(SUBSTITUTE(HLOOKUP("vehicle",[1]pl!$C:$C,pos!AC56),"-","_")),[2]VI3!$A:$A,0)) / HLOOKUP("b",[2]VI3!$E:$E,MATCH(LOWER(SUBSTITUTE(HLOOKUP("vehicle",[1]pl!$C:$C,pos!AC56),"-","_")),[2]VI3!$A:$A,0)),)</f>
        <v>0</v>
      </c>
      <c r="AD55" s="9">
        <f>IFERROR(HLOOKUP("w",[2]VI3!$F:$F,MATCH(LOWER(SUBSTITUTE(HLOOKUP("vehicle",[1]pl!$C:$C,pos!AD56),"-","_")),[2]VI3!$A:$A,0)) / HLOOKUP("b",[2]VI3!$E:$E,MATCH(LOWER(SUBSTITUTE(HLOOKUP("vehicle",[1]pl!$C:$C,pos!AD56),"-","_")),[2]VI3!$A:$A,0)),)</f>
        <v>0</v>
      </c>
      <c r="AE55" s="9">
        <f>IFERROR(HLOOKUP("w",[2]VI3!$F:$F,MATCH(LOWER(SUBSTITUTE(HLOOKUP("vehicle",[1]pl!$C:$C,pos!AE56),"-","_")),[2]VI3!$A:$A,0)) / HLOOKUP("b",[2]VI3!$E:$E,MATCH(LOWER(SUBSTITUTE(HLOOKUP("vehicle",[1]pl!$C:$C,pos!AE56),"-","_")),[2]VI3!$A:$A,0)),)</f>
        <v>0</v>
      </c>
    </row>
    <row r="56" spans="1:31" x14ac:dyDescent="0.25">
      <c r="A56" s="9">
        <f>IFERROR(HLOOKUP("w",[2]VI3!$F:$F,MATCH(LOWER(SUBSTITUTE(HLOOKUP("vehicle",[1]pl!$C:$C,pos!A57),"-","_")),[2]VI3!$A:$A,0)) / HLOOKUP("b",[2]VI3!$E:$E,MATCH(LOWER(SUBSTITUTE(HLOOKUP("vehicle",[1]pl!$C:$C,pos!A57),"-","_")),[2]VI3!$A:$A,0)),)</f>
        <v>0</v>
      </c>
      <c r="B56" s="9">
        <f>IFERROR(HLOOKUP("w",[2]VI3!$F:$F,MATCH(LOWER(SUBSTITUTE(HLOOKUP("vehicle",[1]pl!$C:$C,pos!B57),"-","_")),[2]VI3!$A:$A,0)) / HLOOKUP("b",[2]VI3!$E:$E,MATCH(LOWER(SUBSTITUTE(HLOOKUP("vehicle",[1]pl!$C:$C,pos!B57),"-","_")),[2]VI3!$A:$A,0)),)</f>
        <v>0</v>
      </c>
      <c r="C56" s="9">
        <f>IFERROR(HLOOKUP("w",[2]VI3!$F:$F,MATCH(LOWER(SUBSTITUTE(HLOOKUP("vehicle",[1]pl!$C:$C,pos!C57),"-","_")),[2]VI3!$A:$A,0)) / HLOOKUP("b",[2]VI3!$E:$E,MATCH(LOWER(SUBSTITUTE(HLOOKUP("vehicle",[1]pl!$C:$C,pos!C57),"-","_")),[2]VI3!$A:$A,0)),)</f>
        <v>0</v>
      </c>
      <c r="D56" s="9">
        <f>IFERROR(HLOOKUP("w",[2]VI3!$F:$F,MATCH(LOWER(SUBSTITUTE(HLOOKUP("vehicle",[1]pl!$C:$C,pos!D57),"-","_")),[2]VI3!$A:$A,0)) / HLOOKUP("b",[2]VI3!$E:$E,MATCH(LOWER(SUBSTITUTE(HLOOKUP("vehicle",[1]pl!$C:$C,pos!D57),"-","_")),[2]VI3!$A:$A,0)),)</f>
        <v>0</v>
      </c>
      <c r="E56" s="9">
        <f>IFERROR(HLOOKUP("w",[2]VI3!$F:$F,MATCH(LOWER(SUBSTITUTE(HLOOKUP("vehicle",[1]pl!$C:$C,pos!E57),"-","_")),[2]VI3!$A:$A,0)) / HLOOKUP("b",[2]VI3!$E:$E,MATCH(LOWER(SUBSTITUTE(HLOOKUP("vehicle",[1]pl!$C:$C,pos!E57),"-","_")),[2]VI3!$A:$A,0)),)</f>
        <v>0</v>
      </c>
      <c r="F56" s="9">
        <f>IFERROR(HLOOKUP("w",[2]VI3!$F:$F,MATCH(LOWER(SUBSTITUTE(HLOOKUP("vehicle",[1]pl!$C:$C,pos!F57),"-","_")),[2]VI3!$A:$A,0)) / HLOOKUP("b",[2]VI3!$E:$E,MATCH(LOWER(SUBSTITUTE(HLOOKUP("vehicle",[1]pl!$C:$C,pos!F57),"-","_")),[2]VI3!$A:$A,0)),)</f>
        <v>0</v>
      </c>
      <c r="G56" s="9">
        <f>IFERROR(HLOOKUP("w",[2]VI3!$F:$F,MATCH(LOWER(SUBSTITUTE(HLOOKUP("vehicle",[1]pl!$C:$C,pos!G57),"-","_")),[2]VI3!$A:$A,0)) / HLOOKUP("b",[2]VI3!$E:$E,MATCH(LOWER(SUBSTITUTE(HLOOKUP("vehicle",[1]pl!$C:$C,pos!G57),"-","_")),[2]VI3!$A:$A,0)),)</f>
        <v>0</v>
      </c>
      <c r="H56" s="9">
        <f>IFERROR(HLOOKUP("w",[2]VI3!$F:$F,MATCH(LOWER(SUBSTITUTE(HLOOKUP("vehicle",[1]pl!$C:$C,pos!H57),"-","_")),[2]VI3!$A:$A,0)) / HLOOKUP("b",[2]VI3!$E:$E,MATCH(LOWER(SUBSTITUTE(HLOOKUP("vehicle",[1]pl!$C:$C,pos!H57),"-","_")),[2]VI3!$A:$A,0)),)</f>
        <v>0</v>
      </c>
      <c r="I56" s="9">
        <f>IFERROR(HLOOKUP("w",[2]VI3!$F:$F,MATCH(LOWER(SUBSTITUTE(HLOOKUP("vehicle",[1]pl!$C:$C,pos!I57),"-","_")),[2]VI3!$A:$A,0)) / HLOOKUP("b",[2]VI3!$E:$E,MATCH(LOWER(SUBSTITUTE(HLOOKUP("vehicle",[1]pl!$C:$C,pos!I57),"-","_")),[2]VI3!$A:$A,0)),)</f>
        <v>0</v>
      </c>
      <c r="J56" s="9">
        <f>IFERROR(HLOOKUP("w",[2]VI3!$F:$F,MATCH(LOWER(SUBSTITUTE(HLOOKUP("vehicle",[1]pl!$C:$C,pos!J57),"-","_")),[2]VI3!$A:$A,0)) / HLOOKUP("b",[2]VI3!$E:$E,MATCH(LOWER(SUBSTITUTE(HLOOKUP("vehicle",[1]pl!$C:$C,pos!J57),"-","_")),[2]VI3!$A:$A,0)),)</f>
        <v>0</v>
      </c>
      <c r="K56" s="9">
        <f>IFERROR(HLOOKUP("w",[2]VI3!$F:$F,MATCH(LOWER(SUBSTITUTE(HLOOKUP("vehicle",[1]pl!$C:$C,pos!K57),"-","_")),[2]VI3!$A:$A,0)) / HLOOKUP("b",[2]VI3!$E:$E,MATCH(LOWER(SUBSTITUTE(HLOOKUP("vehicle",[1]pl!$C:$C,pos!K57),"-","_")),[2]VI3!$A:$A,0)),)</f>
        <v>0</v>
      </c>
      <c r="L56" s="9">
        <f>IFERROR(HLOOKUP("w",[2]VI3!$F:$F,MATCH(LOWER(SUBSTITUTE(HLOOKUP("vehicle",[1]pl!$C:$C,pos!L57),"-","_")),[2]VI3!$A:$A,0)) / HLOOKUP("b",[2]VI3!$E:$E,MATCH(LOWER(SUBSTITUTE(HLOOKUP("vehicle",[1]pl!$C:$C,pos!L57),"-","_")),[2]VI3!$A:$A,0)),)</f>
        <v>0</v>
      </c>
      <c r="M56" s="9">
        <f>IFERROR(HLOOKUP("w",[2]VI3!$F:$F,MATCH(LOWER(SUBSTITUTE(HLOOKUP("vehicle",[1]pl!$C:$C,pos!M57),"-","_")),[2]VI3!$A:$A,0)) / HLOOKUP("b",[2]VI3!$E:$E,MATCH(LOWER(SUBSTITUTE(HLOOKUP("vehicle",[1]pl!$C:$C,pos!M57),"-","_")),[2]VI3!$A:$A,0)),)</f>
        <v>0</v>
      </c>
      <c r="N56" s="9">
        <f>IFERROR(HLOOKUP("w",[2]VI3!$F:$F,MATCH(LOWER(SUBSTITUTE(HLOOKUP("vehicle",[1]pl!$C:$C,pos!N57),"-","_")),[2]VI3!$A:$A,0)) / HLOOKUP("b",[2]VI3!$E:$E,MATCH(LOWER(SUBSTITUTE(HLOOKUP("vehicle",[1]pl!$C:$C,pos!N57),"-","_")),[2]VI3!$A:$A,0)),)</f>
        <v>0</v>
      </c>
      <c r="O56" s="9">
        <f>IFERROR(HLOOKUP("w",[2]VI3!$F:$F,MATCH(LOWER(SUBSTITUTE(HLOOKUP("vehicle",[1]pl!$C:$C,pos!O57),"-","_")),[2]VI3!$A:$A,0)) / HLOOKUP("b",[2]VI3!$E:$E,MATCH(LOWER(SUBSTITUTE(HLOOKUP("vehicle",[1]pl!$C:$C,pos!O57),"-","_")),[2]VI3!$A:$A,0)),)</f>
        <v>0</v>
      </c>
      <c r="P56" s="9"/>
      <c r="Q56" s="9">
        <f>IFERROR(HLOOKUP("w",[2]VI3!$F:$F,MATCH(LOWER(SUBSTITUTE(HLOOKUP("vehicle",[1]pl!$C:$C,pos!Q57),"-","_")),[2]VI3!$A:$A,0)) / HLOOKUP("b",[2]VI3!$E:$E,MATCH(LOWER(SUBSTITUTE(HLOOKUP("vehicle",[1]pl!$C:$C,pos!Q57),"-","_")),[2]VI3!$A:$A,0)),)</f>
        <v>0</v>
      </c>
      <c r="R56" s="9">
        <f>IFERROR(HLOOKUP("w",[2]VI3!$F:$F,MATCH(LOWER(SUBSTITUTE(HLOOKUP("vehicle",[1]pl!$C:$C,pos!R57),"-","_")),[2]VI3!$A:$A,0)) / HLOOKUP("b",[2]VI3!$E:$E,MATCH(LOWER(SUBSTITUTE(HLOOKUP("vehicle",[1]pl!$C:$C,pos!R57),"-","_")),[2]VI3!$A:$A,0)),)</f>
        <v>0</v>
      </c>
      <c r="S56" s="9">
        <f>IFERROR(HLOOKUP("w",[2]VI3!$F:$F,MATCH(LOWER(SUBSTITUTE(HLOOKUP("vehicle",[1]pl!$C:$C,pos!S57),"-","_")),[2]VI3!$A:$A,0)) / HLOOKUP("b",[2]VI3!$E:$E,MATCH(LOWER(SUBSTITUTE(HLOOKUP("vehicle",[1]pl!$C:$C,pos!S57),"-","_")),[2]VI3!$A:$A,0)),)</f>
        <v>0</v>
      </c>
      <c r="T56" s="9">
        <f>IFERROR(HLOOKUP("w",[2]VI3!$F:$F,MATCH(LOWER(SUBSTITUTE(HLOOKUP("vehicle",[1]pl!$C:$C,pos!T57),"-","_")),[2]VI3!$A:$A,0)) / HLOOKUP("b",[2]VI3!$E:$E,MATCH(LOWER(SUBSTITUTE(HLOOKUP("vehicle",[1]pl!$C:$C,pos!T57),"-","_")),[2]VI3!$A:$A,0)),)</f>
        <v>0</v>
      </c>
      <c r="U56" s="9">
        <f>IFERROR(HLOOKUP("w",[2]VI3!$F:$F,MATCH(LOWER(SUBSTITUTE(HLOOKUP("vehicle",[1]pl!$C:$C,pos!U57),"-","_")),[2]VI3!$A:$A,0)) / HLOOKUP("b",[2]VI3!$E:$E,MATCH(LOWER(SUBSTITUTE(HLOOKUP("vehicle",[1]pl!$C:$C,pos!U57),"-","_")),[2]VI3!$A:$A,0)),)</f>
        <v>0</v>
      </c>
      <c r="V56" s="9">
        <f>IFERROR(HLOOKUP("w",[2]VI3!$F:$F,MATCH(LOWER(SUBSTITUTE(HLOOKUP("vehicle",[1]pl!$C:$C,pos!V57),"-","_")),[2]VI3!$A:$A,0)) / HLOOKUP("b",[2]VI3!$E:$E,MATCH(LOWER(SUBSTITUTE(HLOOKUP("vehicle",[1]pl!$C:$C,pos!V57),"-","_")),[2]VI3!$A:$A,0)),)</f>
        <v>0</v>
      </c>
      <c r="W56" s="9">
        <f>IFERROR(HLOOKUP("w",[2]VI3!$F:$F,MATCH(LOWER(SUBSTITUTE(HLOOKUP("vehicle",[1]pl!$C:$C,pos!W57),"-","_")),[2]VI3!$A:$A,0)) / HLOOKUP("b",[2]VI3!$E:$E,MATCH(LOWER(SUBSTITUTE(HLOOKUP("vehicle",[1]pl!$C:$C,pos!W57),"-","_")),[2]VI3!$A:$A,0)),)</f>
        <v>0</v>
      </c>
      <c r="X56" s="9">
        <f>IFERROR(HLOOKUP("w",[2]VI3!$F:$F,MATCH(LOWER(SUBSTITUTE(HLOOKUP("vehicle",[1]pl!$C:$C,pos!X57),"-","_")),[2]VI3!$A:$A,0)) / HLOOKUP("b",[2]VI3!$E:$E,MATCH(LOWER(SUBSTITUTE(HLOOKUP("vehicle",[1]pl!$C:$C,pos!X57),"-","_")),[2]VI3!$A:$A,0)),)</f>
        <v>0</v>
      </c>
      <c r="Y56" s="9">
        <f>IFERROR(HLOOKUP("w",[2]VI3!$F:$F,MATCH(LOWER(SUBSTITUTE(HLOOKUP("vehicle",[1]pl!$C:$C,pos!Y57),"-","_")),[2]VI3!$A:$A,0)) / HLOOKUP("b",[2]VI3!$E:$E,MATCH(LOWER(SUBSTITUTE(HLOOKUP("vehicle",[1]pl!$C:$C,pos!Y57),"-","_")),[2]VI3!$A:$A,0)),)</f>
        <v>0</v>
      </c>
      <c r="Z56" s="9">
        <f>IFERROR(HLOOKUP("w",[2]VI3!$F:$F,MATCH(LOWER(SUBSTITUTE(HLOOKUP("vehicle",[1]pl!$C:$C,pos!Z57),"-","_")),[2]VI3!$A:$A,0)) / HLOOKUP("b",[2]VI3!$E:$E,MATCH(LOWER(SUBSTITUTE(HLOOKUP("vehicle",[1]pl!$C:$C,pos!Z57),"-","_")),[2]VI3!$A:$A,0)),)</f>
        <v>0</v>
      </c>
      <c r="AA56" s="9">
        <f>IFERROR(HLOOKUP("w",[2]VI3!$F:$F,MATCH(LOWER(SUBSTITUTE(HLOOKUP("vehicle",[1]pl!$C:$C,pos!AA57),"-","_")),[2]VI3!$A:$A,0)) / HLOOKUP("b",[2]VI3!$E:$E,MATCH(LOWER(SUBSTITUTE(HLOOKUP("vehicle",[1]pl!$C:$C,pos!AA57),"-","_")),[2]VI3!$A:$A,0)),)</f>
        <v>0</v>
      </c>
      <c r="AB56" s="9">
        <f>IFERROR(HLOOKUP("w",[2]VI3!$F:$F,MATCH(LOWER(SUBSTITUTE(HLOOKUP("vehicle",[1]pl!$C:$C,pos!AB57),"-","_")),[2]VI3!$A:$A,0)) / HLOOKUP("b",[2]VI3!$E:$E,MATCH(LOWER(SUBSTITUTE(HLOOKUP("vehicle",[1]pl!$C:$C,pos!AB57),"-","_")),[2]VI3!$A:$A,0)),)</f>
        <v>0</v>
      </c>
      <c r="AC56" s="9">
        <f>IFERROR(HLOOKUP("w",[2]VI3!$F:$F,MATCH(LOWER(SUBSTITUTE(HLOOKUP("vehicle",[1]pl!$C:$C,pos!AC57),"-","_")),[2]VI3!$A:$A,0)) / HLOOKUP("b",[2]VI3!$E:$E,MATCH(LOWER(SUBSTITUTE(HLOOKUP("vehicle",[1]pl!$C:$C,pos!AC57),"-","_")),[2]VI3!$A:$A,0)),)</f>
        <v>0</v>
      </c>
      <c r="AD56" s="9">
        <f>IFERROR(HLOOKUP("w",[2]VI3!$F:$F,MATCH(LOWER(SUBSTITUTE(HLOOKUP("vehicle",[1]pl!$C:$C,pos!AD57),"-","_")),[2]VI3!$A:$A,0)) / HLOOKUP("b",[2]VI3!$E:$E,MATCH(LOWER(SUBSTITUTE(HLOOKUP("vehicle",[1]pl!$C:$C,pos!AD57),"-","_")),[2]VI3!$A:$A,0)),)</f>
        <v>0</v>
      </c>
      <c r="AE56" s="9">
        <f>IFERROR(HLOOKUP("w",[2]VI3!$F:$F,MATCH(LOWER(SUBSTITUTE(HLOOKUP("vehicle",[1]pl!$C:$C,pos!AE57),"-","_")),[2]VI3!$A:$A,0)) / HLOOKUP("b",[2]VI3!$E:$E,MATCH(LOWER(SUBSTITUTE(HLOOKUP("vehicle",[1]pl!$C:$C,pos!AE57),"-","_")),[2]VI3!$A:$A,0)),)</f>
        <v>0</v>
      </c>
    </row>
    <row r="57" spans="1:31" x14ac:dyDescent="0.25">
      <c r="A57" s="9">
        <f>IFERROR(HLOOKUP("w",[2]VI3!$F:$F,MATCH(LOWER(SUBSTITUTE(HLOOKUP("vehicle",[1]pl!$C:$C,pos!A58),"-","_")),[2]VI3!$A:$A,0)) / HLOOKUP("b",[2]VI3!$E:$E,MATCH(LOWER(SUBSTITUTE(HLOOKUP("vehicle",[1]pl!$C:$C,pos!A58),"-","_")),[2]VI3!$A:$A,0)),)</f>
        <v>0</v>
      </c>
      <c r="B57" s="9">
        <f>IFERROR(HLOOKUP("w",[2]VI3!$F:$F,MATCH(LOWER(SUBSTITUTE(HLOOKUP("vehicle",[1]pl!$C:$C,pos!B58),"-","_")),[2]VI3!$A:$A,0)) / HLOOKUP("b",[2]VI3!$E:$E,MATCH(LOWER(SUBSTITUTE(HLOOKUP("vehicle",[1]pl!$C:$C,pos!B58),"-","_")),[2]VI3!$A:$A,0)),)</f>
        <v>0</v>
      </c>
      <c r="C57" s="9">
        <f>IFERROR(HLOOKUP("w",[2]VI3!$F:$F,MATCH(LOWER(SUBSTITUTE(HLOOKUP("vehicle",[1]pl!$C:$C,pos!C58),"-","_")),[2]VI3!$A:$A,0)) / HLOOKUP("b",[2]VI3!$E:$E,MATCH(LOWER(SUBSTITUTE(HLOOKUP("vehicle",[1]pl!$C:$C,pos!C58),"-","_")),[2]VI3!$A:$A,0)),)</f>
        <v>0</v>
      </c>
      <c r="D57" s="9">
        <f>IFERROR(HLOOKUP("w",[2]VI3!$F:$F,MATCH(LOWER(SUBSTITUTE(HLOOKUP("vehicle",[1]pl!$C:$C,pos!D58),"-","_")),[2]VI3!$A:$A,0)) / HLOOKUP("b",[2]VI3!$E:$E,MATCH(LOWER(SUBSTITUTE(HLOOKUP("vehicle",[1]pl!$C:$C,pos!D58),"-","_")),[2]VI3!$A:$A,0)),)</f>
        <v>0</v>
      </c>
      <c r="E57" s="9">
        <f>IFERROR(HLOOKUP("w",[2]VI3!$F:$F,MATCH(LOWER(SUBSTITUTE(HLOOKUP("vehicle",[1]pl!$C:$C,pos!E58),"-","_")),[2]VI3!$A:$A,0)) / HLOOKUP("b",[2]VI3!$E:$E,MATCH(LOWER(SUBSTITUTE(HLOOKUP("vehicle",[1]pl!$C:$C,pos!E58),"-","_")),[2]VI3!$A:$A,0)),)</f>
        <v>0</v>
      </c>
      <c r="F57" s="9">
        <f>IFERROR(HLOOKUP("w",[2]VI3!$F:$F,MATCH(LOWER(SUBSTITUTE(HLOOKUP("vehicle",[1]pl!$C:$C,pos!F58),"-","_")),[2]VI3!$A:$A,0)) / HLOOKUP("b",[2]VI3!$E:$E,MATCH(LOWER(SUBSTITUTE(HLOOKUP("vehicle",[1]pl!$C:$C,pos!F58),"-","_")),[2]VI3!$A:$A,0)),)</f>
        <v>0</v>
      </c>
      <c r="G57" s="9">
        <f>IFERROR(HLOOKUP("w",[2]VI3!$F:$F,MATCH(LOWER(SUBSTITUTE(HLOOKUP("vehicle",[1]pl!$C:$C,pos!G58),"-","_")),[2]VI3!$A:$A,0)) / HLOOKUP("b",[2]VI3!$E:$E,MATCH(LOWER(SUBSTITUTE(HLOOKUP("vehicle",[1]pl!$C:$C,pos!G58),"-","_")),[2]VI3!$A:$A,0)),)</f>
        <v>0</v>
      </c>
      <c r="H57" s="9">
        <f>IFERROR(HLOOKUP("w",[2]VI3!$F:$F,MATCH(LOWER(SUBSTITUTE(HLOOKUP("vehicle",[1]pl!$C:$C,pos!H58),"-","_")),[2]VI3!$A:$A,0)) / HLOOKUP("b",[2]VI3!$E:$E,MATCH(LOWER(SUBSTITUTE(HLOOKUP("vehicle",[1]pl!$C:$C,pos!H58),"-","_")),[2]VI3!$A:$A,0)),)</f>
        <v>0</v>
      </c>
      <c r="I57" s="9">
        <f>IFERROR(HLOOKUP("w",[2]VI3!$F:$F,MATCH(LOWER(SUBSTITUTE(HLOOKUP("vehicle",[1]pl!$C:$C,pos!I58),"-","_")),[2]VI3!$A:$A,0)) / HLOOKUP("b",[2]VI3!$E:$E,MATCH(LOWER(SUBSTITUTE(HLOOKUP("vehicle",[1]pl!$C:$C,pos!I58),"-","_")),[2]VI3!$A:$A,0)),)</f>
        <v>0</v>
      </c>
      <c r="J57" s="9">
        <f>IFERROR(HLOOKUP("w",[2]VI3!$F:$F,MATCH(LOWER(SUBSTITUTE(HLOOKUP("vehicle",[1]pl!$C:$C,pos!J58),"-","_")),[2]VI3!$A:$A,0)) / HLOOKUP("b",[2]VI3!$E:$E,MATCH(LOWER(SUBSTITUTE(HLOOKUP("vehicle",[1]pl!$C:$C,pos!J58),"-","_")),[2]VI3!$A:$A,0)),)</f>
        <v>0</v>
      </c>
      <c r="K57" s="9">
        <f>IFERROR(HLOOKUP("w",[2]VI3!$F:$F,MATCH(LOWER(SUBSTITUTE(HLOOKUP("vehicle",[1]pl!$C:$C,pos!K58),"-","_")),[2]VI3!$A:$A,0)) / HLOOKUP("b",[2]VI3!$E:$E,MATCH(LOWER(SUBSTITUTE(HLOOKUP("vehicle",[1]pl!$C:$C,pos!K58),"-","_")),[2]VI3!$A:$A,0)),)</f>
        <v>0</v>
      </c>
      <c r="L57" s="9">
        <f>IFERROR(HLOOKUP("w",[2]VI3!$F:$F,MATCH(LOWER(SUBSTITUTE(HLOOKUP("vehicle",[1]pl!$C:$C,pos!L58),"-","_")),[2]VI3!$A:$A,0)) / HLOOKUP("b",[2]VI3!$E:$E,MATCH(LOWER(SUBSTITUTE(HLOOKUP("vehicle",[1]pl!$C:$C,pos!L58),"-","_")),[2]VI3!$A:$A,0)),)</f>
        <v>0</v>
      </c>
      <c r="M57" s="9">
        <f>IFERROR(HLOOKUP("w",[2]VI3!$F:$F,MATCH(LOWER(SUBSTITUTE(HLOOKUP("vehicle",[1]pl!$C:$C,pos!M58),"-","_")),[2]VI3!$A:$A,0)) / HLOOKUP("b",[2]VI3!$E:$E,MATCH(LOWER(SUBSTITUTE(HLOOKUP("vehicle",[1]pl!$C:$C,pos!M58),"-","_")),[2]VI3!$A:$A,0)),)</f>
        <v>0</v>
      </c>
      <c r="N57" s="9">
        <f>IFERROR(HLOOKUP("w",[2]VI3!$F:$F,MATCH(LOWER(SUBSTITUTE(HLOOKUP("vehicle",[1]pl!$C:$C,pos!N58),"-","_")),[2]VI3!$A:$A,0)) / HLOOKUP("b",[2]VI3!$E:$E,MATCH(LOWER(SUBSTITUTE(HLOOKUP("vehicle",[1]pl!$C:$C,pos!N58),"-","_")),[2]VI3!$A:$A,0)),)</f>
        <v>0</v>
      </c>
      <c r="O57" s="9">
        <f>IFERROR(HLOOKUP("w",[2]VI3!$F:$F,MATCH(LOWER(SUBSTITUTE(HLOOKUP("vehicle",[1]pl!$C:$C,pos!O58),"-","_")),[2]VI3!$A:$A,0)) / HLOOKUP("b",[2]VI3!$E:$E,MATCH(LOWER(SUBSTITUTE(HLOOKUP("vehicle",[1]pl!$C:$C,pos!O58),"-","_")),[2]VI3!$A:$A,0)),)</f>
        <v>0</v>
      </c>
      <c r="P57" s="9"/>
      <c r="Q57" s="9">
        <f>IFERROR(HLOOKUP("w",[2]VI3!$F:$F,MATCH(LOWER(SUBSTITUTE(HLOOKUP("vehicle",[1]pl!$C:$C,pos!Q58),"-","_")),[2]VI3!$A:$A,0)) / HLOOKUP("b",[2]VI3!$E:$E,MATCH(LOWER(SUBSTITUTE(HLOOKUP("vehicle",[1]pl!$C:$C,pos!Q58),"-","_")),[2]VI3!$A:$A,0)),)</f>
        <v>0</v>
      </c>
      <c r="R57" s="9">
        <f>IFERROR(HLOOKUP("w",[2]VI3!$F:$F,MATCH(LOWER(SUBSTITUTE(HLOOKUP("vehicle",[1]pl!$C:$C,pos!R58),"-","_")),[2]VI3!$A:$A,0)) / HLOOKUP("b",[2]VI3!$E:$E,MATCH(LOWER(SUBSTITUTE(HLOOKUP("vehicle",[1]pl!$C:$C,pos!R58),"-","_")),[2]VI3!$A:$A,0)),)</f>
        <v>0</v>
      </c>
      <c r="S57" s="9">
        <f>IFERROR(HLOOKUP("w",[2]VI3!$F:$F,MATCH(LOWER(SUBSTITUTE(HLOOKUP("vehicle",[1]pl!$C:$C,pos!S58),"-","_")),[2]VI3!$A:$A,0)) / HLOOKUP("b",[2]VI3!$E:$E,MATCH(LOWER(SUBSTITUTE(HLOOKUP("vehicle",[1]pl!$C:$C,pos!S58),"-","_")),[2]VI3!$A:$A,0)),)</f>
        <v>0</v>
      </c>
      <c r="T57" s="9">
        <f>IFERROR(HLOOKUP("w",[2]VI3!$F:$F,MATCH(LOWER(SUBSTITUTE(HLOOKUP("vehicle",[1]pl!$C:$C,pos!T58),"-","_")),[2]VI3!$A:$A,0)) / HLOOKUP("b",[2]VI3!$E:$E,MATCH(LOWER(SUBSTITUTE(HLOOKUP("vehicle",[1]pl!$C:$C,pos!T58),"-","_")),[2]VI3!$A:$A,0)),)</f>
        <v>0</v>
      </c>
      <c r="U57" s="9">
        <f>IFERROR(HLOOKUP("w",[2]VI3!$F:$F,MATCH(LOWER(SUBSTITUTE(HLOOKUP("vehicle",[1]pl!$C:$C,pos!U58),"-","_")),[2]VI3!$A:$A,0)) / HLOOKUP("b",[2]VI3!$E:$E,MATCH(LOWER(SUBSTITUTE(HLOOKUP("vehicle",[1]pl!$C:$C,pos!U58),"-","_")),[2]VI3!$A:$A,0)),)</f>
        <v>0</v>
      </c>
      <c r="V57" s="9">
        <f>IFERROR(HLOOKUP("w",[2]VI3!$F:$F,MATCH(LOWER(SUBSTITUTE(HLOOKUP("vehicle",[1]pl!$C:$C,pos!V58),"-","_")),[2]VI3!$A:$A,0)) / HLOOKUP("b",[2]VI3!$E:$E,MATCH(LOWER(SUBSTITUTE(HLOOKUP("vehicle",[1]pl!$C:$C,pos!V58),"-","_")),[2]VI3!$A:$A,0)),)</f>
        <v>0</v>
      </c>
      <c r="W57" s="9">
        <f>IFERROR(HLOOKUP("w",[2]VI3!$F:$F,MATCH(LOWER(SUBSTITUTE(HLOOKUP("vehicle",[1]pl!$C:$C,pos!W58),"-","_")),[2]VI3!$A:$A,0)) / HLOOKUP("b",[2]VI3!$E:$E,MATCH(LOWER(SUBSTITUTE(HLOOKUP("vehicle",[1]pl!$C:$C,pos!W58),"-","_")),[2]VI3!$A:$A,0)),)</f>
        <v>0</v>
      </c>
      <c r="X57" s="9">
        <f>IFERROR(HLOOKUP("w",[2]VI3!$F:$F,MATCH(LOWER(SUBSTITUTE(HLOOKUP("vehicle",[1]pl!$C:$C,pos!X58),"-","_")),[2]VI3!$A:$A,0)) / HLOOKUP("b",[2]VI3!$E:$E,MATCH(LOWER(SUBSTITUTE(HLOOKUP("vehicle",[1]pl!$C:$C,pos!X58),"-","_")),[2]VI3!$A:$A,0)),)</f>
        <v>0</v>
      </c>
      <c r="Y57" s="9">
        <f>IFERROR(HLOOKUP("w",[2]VI3!$F:$F,MATCH(LOWER(SUBSTITUTE(HLOOKUP("vehicle",[1]pl!$C:$C,pos!Y58),"-","_")),[2]VI3!$A:$A,0)) / HLOOKUP("b",[2]VI3!$E:$E,MATCH(LOWER(SUBSTITUTE(HLOOKUP("vehicle",[1]pl!$C:$C,pos!Y58),"-","_")),[2]VI3!$A:$A,0)),)</f>
        <v>0</v>
      </c>
      <c r="Z57" s="9">
        <f>IFERROR(HLOOKUP("w",[2]VI3!$F:$F,MATCH(LOWER(SUBSTITUTE(HLOOKUP("vehicle",[1]pl!$C:$C,pos!Z58),"-","_")),[2]VI3!$A:$A,0)) / HLOOKUP("b",[2]VI3!$E:$E,MATCH(LOWER(SUBSTITUTE(HLOOKUP("vehicle",[1]pl!$C:$C,pos!Z58),"-","_")),[2]VI3!$A:$A,0)),)</f>
        <v>0</v>
      </c>
      <c r="AA57" s="9">
        <f>IFERROR(HLOOKUP("w",[2]VI3!$F:$F,MATCH(LOWER(SUBSTITUTE(HLOOKUP("vehicle",[1]pl!$C:$C,pos!AA58),"-","_")),[2]VI3!$A:$A,0)) / HLOOKUP("b",[2]VI3!$E:$E,MATCH(LOWER(SUBSTITUTE(HLOOKUP("vehicle",[1]pl!$C:$C,pos!AA58),"-","_")),[2]VI3!$A:$A,0)),)</f>
        <v>0</v>
      </c>
      <c r="AB57" s="9">
        <f>IFERROR(HLOOKUP("w",[2]VI3!$F:$F,MATCH(LOWER(SUBSTITUTE(HLOOKUP("vehicle",[1]pl!$C:$C,pos!AB58),"-","_")),[2]VI3!$A:$A,0)) / HLOOKUP("b",[2]VI3!$E:$E,MATCH(LOWER(SUBSTITUTE(HLOOKUP("vehicle",[1]pl!$C:$C,pos!AB58),"-","_")),[2]VI3!$A:$A,0)),)</f>
        <v>0</v>
      </c>
      <c r="AC57" s="9">
        <f>IFERROR(HLOOKUP("w",[2]VI3!$F:$F,MATCH(LOWER(SUBSTITUTE(HLOOKUP("vehicle",[1]pl!$C:$C,pos!AC58),"-","_")),[2]VI3!$A:$A,0)) / HLOOKUP("b",[2]VI3!$E:$E,MATCH(LOWER(SUBSTITUTE(HLOOKUP("vehicle",[1]pl!$C:$C,pos!AC58),"-","_")),[2]VI3!$A:$A,0)),)</f>
        <v>0</v>
      </c>
      <c r="AD57" s="9">
        <f>IFERROR(HLOOKUP("w",[2]VI3!$F:$F,MATCH(LOWER(SUBSTITUTE(HLOOKUP("vehicle",[1]pl!$C:$C,pos!AD58),"-","_")),[2]VI3!$A:$A,0)) / HLOOKUP("b",[2]VI3!$E:$E,MATCH(LOWER(SUBSTITUTE(HLOOKUP("vehicle",[1]pl!$C:$C,pos!AD58),"-","_")),[2]VI3!$A:$A,0)),)</f>
        <v>0</v>
      </c>
      <c r="AE57" s="9">
        <f>IFERROR(HLOOKUP("w",[2]VI3!$F:$F,MATCH(LOWER(SUBSTITUTE(HLOOKUP("vehicle",[1]pl!$C:$C,pos!AE58),"-","_")),[2]VI3!$A:$A,0)) / HLOOKUP("b",[2]VI3!$E:$E,MATCH(LOWER(SUBSTITUTE(HLOOKUP("vehicle",[1]pl!$C:$C,pos!AE58),"-","_")),[2]VI3!$A:$A,0)),)</f>
        <v>0</v>
      </c>
    </row>
    <row r="58" spans="1:31" x14ac:dyDescent="0.25">
      <c r="A58" s="9">
        <f>IFERROR(HLOOKUP("w",[2]VI3!$F:$F,MATCH(LOWER(SUBSTITUTE(HLOOKUP("vehicle",[1]pl!$C:$C,pos!A59),"-","_")),[2]VI3!$A:$A,0)) / HLOOKUP("b",[2]VI3!$E:$E,MATCH(LOWER(SUBSTITUTE(HLOOKUP("vehicle",[1]pl!$C:$C,pos!A59),"-","_")),[2]VI3!$A:$A,0)),)</f>
        <v>0</v>
      </c>
      <c r="B58" s="9">
        <f>IFERROR(HLOOKUP("w",[2]VI3!$F:$F,MATCH(LOWER(SUBSTITUTE(HLOOKUP("vehicle",[1]pl!$C:$C,pos!B59),"-","_")),[2]VI3!$A:$A,0)) / HLOOKUP("b",[2]VI3!$E:$E,MATCH(LOWER(SUBSTITUTE(HLOOKUP("vehicle",[1]pl!$C:$C,pos!B59),"-","_")),[2]VI3!$A:$A,0)),)</f>
        <v>0</v>
      </c>
      <c r="C58" s="9">
        <f>IFERROR(HLOOKUP("w",[2]VI3!$F:$F,MATCH(LOWER(SUBSTITUTE(HLOOKUP("vehicle",[1]pl!$C:$C,pos!C59),"-","_")),[2]VI3!$A:$A,0)) / HLOOKUP("b",[2]VI3!$E:$E,MATCH(LOWER(SUBSTITUTE(HLOOKUP("vehicle",[1]pl!$C:$C,pos!C59),"-","_")),[2]VI3!$A:$A,0)),)</f>
        <v>0</v>
      </c>
      <c r="D58" s="9">
        <f>IFERROR(HLOOKUP("w",[2]VI3!$F:$F,MATCH(LOWER(SUBSTITUTE(HLOOKUP("vehicle",[1]pl!$C:$C,pos!D59),"-","_")),[2]VI3!$A:$A,0)) / HLOOKUP("b",[2]VI3!$E:$E,MATCH(LOWER(SUBSTITUTE(HLOOKUP("vehicle",[1]pl!$C:$C,pos!D59),"-","_")),[2]VI3!$A:$A,0)),)</f>
        <v>0</v>
      </c>
      <c r="E58" s="9">
        <f>IFERROR(HLOOKUP("w",[2]VI3!$F:$F,MATCH(LOWER(SUBSTITUTE(HLOOKUP("vehicle",[1]pl!$C:$C,pos!E59),"-","_")),[2]VI3!$A:$A,0)) / HLOOKUP("b",[2]VI3!$E:$E,MATCH(LOWER(SUBSTITUTE(HLOOKUP("vehicle",[1]pl!$C:$C,pos!E59),"-","_")),[2]VI3!$A:$A,0)),)</f>
        <v>0</v>
      </c>
      <c r="F58" s="9">
        <f>IFERROR(HLOOKUP("w",[2]VI3!$F:$F,MATCH(LOWER(SUBSTITUTE(HLOOKUP("vehicle",[1]pl!$C:$C,pos!F59),"-","_")),[2]VI3!$A:$A,0)) / HLOOKUP("b",[2]VI3!$E:$E,MATCH(LOWER(SUBSTITUTE(HLOOKUP("vehicle",[1]pl!$C:$C,pos!F59),"-","_")),[2]VI3!$A:$A,0)),)</f>
        <v>0</v>
      </c>
      <c r="G58" s="9">
        <f>IFERROR(HLOOKUP("w",[2]VI3!$F:$F,MATCH(LOWER(SUBSTITUTE(HLOOKUP("vehicle",[1]pl!$C:$C,pos!G59),"-","_")),[2]VI3!$A:$A,0)) / HLOOKUP("b",[2]VI3!$E:$E,MATCH(LOWER(SUBSTITUTE(HLOOKUP("vehicle",[1]pl!$C:$C,pos!G59),"-","_")),[2]VI3!$A:$A,0)),)</f>
        <v>0</v>
      </c>
      <c r="H58" s="9">
        <f>IFERROR(HLOOKUP("w",[2]VI3!$F:$F,MATCH(LOWER(SUBSTITUTE(HLOOKUP("vehicle",[1]pl!$C:$C,pos!H59),"-","_")),[2]VI3!$A:$A,0)) / HLOOKUP("b",[2]VI3!$E:$E,MATCH(LOWER(SUBSTITUTE(HLOOKUP("vehicle",[1]pl!$C:$C,pos!H59),"-","_")),[2]VI3!$A:$A,0)),)</f>
        <v>0</v>
      </c>
      <c r="I58" s="9">
        <f>IFERROR(HLOOKUP("w",[2]VI3!$F:$F,MATCH(LOWER(SUBSTITUTE(HLOOKUP("vehicle",[1]pl!$C:$C,pos!I59),"-","_")),[2]VI3!$A:$A,0)) / HLOOKUP("b",[2]VI3!$E:$E,MATCH(LOWER(SUBSTITUTE(HLOOKUP("vehicle",[1]pl!$C:$C,pos!I59),"-","_")),[2]VI3!$A:$A,0)),)</f>
        <v>0</v>
      </c>
      <c r="J58" s="9">
        <f>IFERROR(HLOOKUP("w",[2]VI3!$F:$F,MATCH(LOWER(SUBSTITUTE(HLOOKUP("vehicle",[1]pl!$C:$C,pos!J59),"-","_")),[2]VI3!$A:$A,0)) / HLOOKUP("b",[2]VI3!$E:$E,MATCH(LOWER(SUBSTITUTE(HLOOKUP("vehicle",[1]pl!$C:$C,pos!J59),"-","_")),[2]VI3!$A:$A,0)),)</f>
        <v>0</v>
      </c>
      <c r="K58" s="9">
        <f>IFERROR(HLOOKUP("w",[2]VI3!$F:$F,MATCH(LOWER(SUBSTITUTE(HLOOKUP("vehicle",[1]pl!$C:$C,pos!K59),"-","_")),[2]VI3!$A:$A,0)) / HLOOKUP("b",[2]VI3!$E:$E,MATCH(LOWER(SUBSTITUTE(HLOOKUP("vehicle",[1]pl!$C:$C,pos!K59),"-","_")),[2]VI3!$A:$A,0)),)</f>
        <v>0</v>
      </c>
      <c r="L58" s="9">
        <f>IFERROR(HLOOKUP("w",[2]VI3!$F:$F,MATCH(LOWER(SUBSTITUTE(HLOOKUP("vehicle",[1]pl!$C:$C,pos!L59),"-","_")),[2]VI3!$A:$A,0)) / HLOOKUP("b",[2]VI3!$E:$E,MATCH(LOWER(SUBSTITUTE(HLOOKUP("vehicle",[1]pl!$C:$C,pos!L59),"-","_")),[2]VI3!$A:$A,0)),)</f>
        <v>0</v>
      </c>
      <c r="M58" s="9">
        <f>IFERROR(HLOOKUP("w",[2]VI3!$F:$F,MATCH(LOWER(SUBSTITUTE(HLOOKUP("vehicle",[1]pl!$C:$C,pos!M59),"-","_")),[2]VI3!$A:$A,0)) / HLOOKUP("b",[2]VI3!$E:$E,MATCH(LOWER(SUBSTITUTE(HLOOKUP("vehicle",[1]pl!$C:$C,pos!M59),"-","_")),[2]VI3!$A:$A,0)),)</f>
        <v>0</v>
      </c>
      <c r="N58" s="9">
        <f>IFERROR(HLOOKUP("w",[2]VI3!$F:$F,MATCH(LOWER(SUBSTITUTE(HLOOKUP("vehicle",[1]pl!$C:$C,pos!N59),"-","_")),[2]VI3!$A:$A,0)) / HLOOKUP("b",[2]VI3!$E:$E,MATCH(LOWER(SUBSTITUTE(HLOOKUP("vehicle",[1]pl!$C:$C,pos!N59),"-","_")),[2]VI3!$A:$A,0)),)</f>
        <v>0</v>
      </c>
      <c r="O58" s="9">
        <f>IFERROR(HLOOKUP("w",[2]VI3!$F:$F,MATCH(LOWER(SUBSTITUTE(HLOOKUP("vehicle",[1]pl!$C:$C,pos!O59),"-","_")),[2]VI3!$A:$A,0)) / HLOOKUP("b",[2]VI3!$E:$E,MATCH(LOWER(SUBSTITUTE(HLOOKUP("vehicle",[1]pl!$C:$C,pos!O59),"-","_")),[2]VI3!$A:$A,0)),)</f>
        <v>0</v>
      </c>
      <c r="P58" s="9"/>
      <c r="Q58" s="9">
        <f>IFERROR(HLOOKUP("w",[2]VI3!$F:$F,MATCH(LOWER(SUBSTITUTE(HLOOKUP("vehicle",[1]pl!$C:$C,pos!Q59),"-","_")),[2]VI3!$A:$A,0)) / HLOOKUP("b",[2]VI3!$E:$E,MATCH(LOWER(SUBSTITUTE(HLOOKUP("vehicle",[1]pl!$C:$C,pos!Q59),"-","_")),[2]VI3!$A:$A,0)),)</f>
        <v>0</v>
      </c>
      <c r="R58" s="9">
        <f>IFERROR(HLOOKUP("w",[2]VI3!$F:$F,MATCH(LOWER(SUBSTITUTE(HLOOKUP("vehicle",[1]pl!$C:$C,pos!R59),"-","_")),[2]VI3!$A:$A,0)) / HLOOKUP("b",[2]VI3!$E:$E,MATCH(LOWER(SUBSTITUTE(HLOOKUP("vehicle",[1]pl!$C:$C,pos!R59),"-","_")),[2]VI3!$A:$A,0)),)</f>
        <v>0</v>
      </c>
      <c r="S58" s="9">
        <f>IFERROR(HLOOKUP("w",[2]VI3!$F:$F,MATCH(LOWER(SUBSTITUTE(HLOOKUP("vehicle",[1]pl!$C:$C,pos!S59),"-","_")),[2]VI3!$A:$A,0)) / HLOOKUP("b",[2]VI3!$E:$E,MATCH(LOWER(SUBSTITUTE(HLOOKUP("vehicle",[1]pl!$C:$C,pos!S59),"-","_")),[2]VI3!$A:$A,0)),)</f>
        <v>0</v>
      </c>
      <c r="T58" s="9">
        <f>IFERROR(HLOOKUP("w",[2]VI3!$F:$F,MATCH(LOWER(SUBSTITUTE(HLOOKUP("vehicle",[1]pl!$C:$C,pos!T59),"-","_")),[2]VI3!$A:$A,0)) / HLOOKUP("b",[2]VI3!$E:$E,MATCH(LOWER(SUBSTITUTE(HLOOKUP("vehicle",[1]pl!$C:$C,pos!T59),"-","_")),[2]VI3!$A:$A,0)),)</f>
        <v>0</v>
      </c>
      <c r="U58" s="9">
        <f>IFERROR(HLOOKUP("w",[2]VI3!$F:$F,MATCH(LOWER(SUBSTITUTE(HLOOKUP("vehicle",[1]pl!$C:$C,pos!U59),"-","_")),[2]VI3!$A:$A,0)) / HLOOKUP("b",[2]VI3!$E:$E,MATCH(LOWER(SUBSTITUTE(HLOOKUP("vehicle",[1]pl!$C:$C,pos!U59),"-","_")),[2]VI3!$A:$A,0)),)</f>
        <v>0</v>
      </c>
      <c r="V58" s="9">
        <f>IFERROR(HLOOKUP("w",[2]VI3!$F:$F,MATCH(LOWER(SUBSTITUTE(HLOOKUP("vehicle",[1]pl!$C:$C,pos!V59),"-","_")),[2]VI3!$A:$A,0)) / HLOOKUP("b",[2]VI3!$E:$E,MATCH(LOWER(SUBSTITUTE(HLOOKUP("vehicle",[1]pl!$C:$C,pos!V59),"-","_")),[2]VI3!$A:$A,0)),)</f>
        <v>0</v>
      </c>
      <c r="W58" s="9">
        <f>IFERROR(HLOOKUP("w",[2]VI3!$F:$F,MATCH(LOWER(SUBSTITUTE(HLOOKUP("vehicle",[1]pl!$C:$C,pos!W59),"-","_")),[2]VI3!$A:$A,0)) / HLOOKUP("b",[2]VI3!$E:$E,MATCH(LOWER(SUBSTITUTE(HLOOKUP("vehicle",[1]pl!$C:$C,pos!W59),"-","_")),[2]VI3!$A:$A,0)),)</f>
        <v>0</v>
      </c>
      <c r="X58" s="9">
        <f>IFERROR(HLOOKUP("w",[2]VI3!$F:$F,MATCH(LOWER(SUBSTITUTE(HLOOKUP("vehicle",[1]pl!$C:$C,pos!X59),"-","_")),[2]VI3!$A:$A,0)) / HLOOKUP("b",[2]VI3!$E:$E,MATCH(LOWER(SUBSTITUTE(HLOOKUP("vehicle",[1]pl!$C:$C,pos!X59),"-","_")),[2]VI3!$A:$A,0)),)</f>
        <v>0</v>
      </c>
      <c r="Y58" s="9">
        <f>IFERROR(HLOOKUP("w",[2]VI3!$F:$F,MATCH(LOWER(SUBSTITUTE(HLOOKUP("vehicle",[1]pl!$C:$C,pos!Y59),"-","_")),[2]VI3!$A:$A,0)) / HLOOKUP("b",[2]VI3!$E:$E,MATCH(LOWER(SUBSTITUTE(HLOOKUP("vehicle",[1]pl!$C:$C,pos!Y59),"-","_")),[2]VI3!$A:$A,0)),)</f>
        <v>0</v>
      </c>
      <c r="Z58" s="9">
        <f>IFERROR(HLOOKUP("w",[2]VI3!$F:$F,MATCH(LOWER(SUBSTITUTE(HLOOKUP("vehicle",[1]pl!$C:$C,pos!Z59),"-","_")),[2]VI3!$A:$A,0)) / HLOOKUP("b",[2]VI3!$E:$E,MATCH(LOWER(SUBSTITUTE(HLOOKUP("vehicle",[1]pl!$C:$C,pos!Z59),"-","_")),[2]VI3!$A:$A,0)),)</f>
        <v>0</v>
      </c>
      <c r="AA58" s="9">
        <f>IFERROR(HLOOKUP("w",[2]VI3!$F:$F,MATCH(LOWER(SUBSTITUTE(HLOOKUP("vehicle",[1]pl!$C:$C,pos!AA59),"-","_")),[2]VI3!$A:$A,0)) / HLOOKUP("b",[2]VI3!$E:$E,MATCH(LOWER(SUBSTITUTE(HLOOKUP("vehicle",[1]pl!$C:$C,pos!AA59),"-","_")),[2]VI3!$A:$A,0)),)</f>
        <v>0</v>
      </c>
      <c r="AB58" s="9">
        <f>IFERROR(HLOOKUP("w",[2]VI3!$F:$F,MATCH(LOWER(SUBSTITUTE(HLOOKUP("vehicle",[1]pl!$C:$C,pos!AB59),"-","_")),[2]VI3!$A:$A,0)) / HLOOKUP("b",[2]VI3!$E:$E,MATCH(LOWER(SUBSTITUTE(HLOOKUP("vehicle",[1]pl!$C:$C,pos!AB59),"-","_")),[2]VI3!$A:$A,0)),)</f>
        <v>0</v>
      </c>
      <c r="AC58" s="9">
        <f>IFERROR(HLOOKUP("w",[2]VI3!$F:$F,MATCH(LOWER(SUBSTITUTE(HLOOKUP("vehicle",[1]pl!$C:$C,pos!AC59),"-","_")),[2]VI3!$A:$A,0)) / HLOOKUP("b",[2]VI3!$E:$E,MATCH(LOWER(SUBSTITUTE(HLOOKUP("vehicle",[1]pl!$C:$C,pos!AC59),"-","_")),[2]VI3!$A:$A,0)),)</f>
        <v>0</v>
      </c>
      <c r="AD58" s="9">
        <f>IFERROR(HLOOKUP("w",[2]VI3!$F:$F,MATCH(LOWER(SUBSTITUTE(HLOOKUP("vehicle",[1]pl!$C:$C,pos!AD59),"-","_")),[2]VI3!$A:$A,0)) / HLOOKUP("b",[2]VI3!$E:$E,MATCH(LOWER(SUBSTITUTE(HLOOKUP("vehicle",[1]pl!$C:$C,pos!AD59),"-","_")),[2]VI3!$A:$A,0)),)</f>
        <v>0</v>
      </c>
      <c r="AE58" s="9">
        <f>IFERROR(HLOOKUP("w",[2]VI3!$F:$F,MATCH(LOWER(SUBSTITUTE(HLOOKUP("vehicle",[1]pl!$C:$C,pos!AE59),"-","_")),[2]VI3!$A:$A,0)) / HLOOKUP("b",[2]VI3!$E:$E,MATCH(LOWER(SUBSTITUTE(HLOOKUP("vehicle",[1]pl!$C:$C,pos!AE59),"-","_")),[2]VI3!$A:$A,0)),)</f>
        <v>0</v>
      </c>
    </row>
    <row r="59" spans="1:31" x14ac:dyDescent="0.25">
      <c r="A59" s="9">
        <f>IFERROR(HLOOKUP("w",[2]VI3!$F:$F,MATCH(LOWER(SUBSTITUTE(HLOOKUP("vehicle",[1]pl!$C:$C,pos!A60),"-","_")),[2]VI3!$A:$A,0)) / HLOOKUP("b",[2]VI3!$E:$E,MATCH(LOWER(SUBSTITUTE(HLOOKUP("vehicle",[1]pl!$C:$C,pos!A60),"-","_")),[2]VI3!$A:$A,0)),)</f>
        <v>0</v>
      </c>
      <c r="B59" s="9">
        <f>IFERROR(HLOOKUP("w",[2]VI3!$F:$F,MATCH(LOWER(SUBSTITUTE(HLOOKUP("vehicle",[1]pl!$C:$C,pos!B60),"-","_")),[2]VI3!$A:$A,0)) / HLOOKUP("b",[2]VI3!$E:$E,MATCH(LOWER(SUBSTITUTE(HLOOKUP("vehicle",[1]pl!$C:$C,pos!B60),"-","_")),[2]VI3!$A:$A,0)),)</f>
        <v>0</v>
      </c>
      <c r="C59" s="9">
        <f>IFERROR(HLOOKUP("w",[2]VI3!$F:$F,MATCH(LOWER(SUBSTITUTE(HLOOKUP("vehicle",[1]pl!$C:$C,pos!C60),"-","_")),[2]VI3!$A:$A,0)) / HLOOKUP("b",[2]VI3!$E:$E,MATCH(LOWER(SUBSTITUTE(HLOOKUP("vehicle",[1]pl!$C:$C,pos!C60),"-","_")),[2]VI3!$A:$A,0)),)</f>
        <v>0</v>
      </c>
      <c r="D59" s="9">
        <f>IFERROR(HLOOKUP("w",[2]VI3!$F:$F,MATCH(LOWER(SUBSTITUTE(HLOOKUP("vehicle",[1]pl!$C:$C,pos!D60),"-","_")),[2]VI3!$A:$A,0)) / HLOOKUP("b",[2]VI3!$E:$E,MATCH(LOWER(SUBSTITUTE(HLOOKUP("vehicle",[1]pl!$C:$C,pos!D60),"-","_")),[2]VI3!$A:$A,0)),)</f>
        <v>0</v>
      </c>
      <c r="E59" s="9">
        <f>IFERROR(HLOOKUP("w",[2]VI3!$F:$F,MATCH(LOWER(SUBSTITUTE(HLOOKUP("vehicle",[1]pl!$C:$C,pos!E60),"-","_")),[2]VI3!$A:$A,0)) / HLOOKUP("b",[2]VI3!$E:$E,MATCH(LOWER(SUBSTITUTE(HLOOKUP("vehicle",[1]pl!$C:$C,pos!E60),"-","_")),[2]VI3!$A:$A,0)),)</f>
        <v>0</v>
      </c>
      <c r="F59" s="9">
        <f>IFERROR(HLOOKUP("w",[2]VI3!$F:$F,MATCH(LOWER(SUBSTITUTE(HLOOKUP("vehicle",[1]pl!$C:$C,pos!F60),"-","_")),[2]VI3!$A:$A,0)) / HLOOKUP("b",[2]VI3!$E:$E,MATCH(LOWER(SUBSTITUTE(HLOOKUP("vehicle",[1]pl!$C:$C,pos!F60),"-","_")),[2]VI3!$A:$A,0)),)</f>
        <v>0</v>
      </c>
      <c r="G59" s="9">
        <f>IFERROR(HLOOKUP("w",[2]VI3!$F:$F,MATCH(LOWER(SUBSTITUTE(HLOOKUP("vehicle",[1]pl!$C:$C,pos!G60),"-","_")),[2]VI3!$A:$A,0)) / HLOOKUP("b",[2]VI3!$E:$E,MATCH(LOWER(SUBSTITUTE(HLOOKUP("vehicle",[1]pl!$C:$C,pos!G60),"-","_")),[2]VI3!$A:$A,0)),)</f>
        <v>0</v>
      </c>
      <c r="H59" s="9">
        <f>IFERROR(HLOOKUP("w",[2]VI3!$F:$F,MATCH(LOWER(SUBSTITUTE(HLOOKUP("vehicle",[1]pl!$C:$C,pos!H60),"-","_")),[2]VI3!$A:$A,0)) / HLOOKUP("b",[2]VI3!$E:$E,MATCH(LOWER(SUBSTITUTE(HLOOKUP("vehicle",[1]pl!$C:$C,pos!H60),"-","_")),[2]VI3!$A:$A,0)),)</f>
        <v>0</v>
      </c>
      <c r="I59" s="9">
        <f>IFERROR(HLOOKUP("w",[2]VI3!$F:$F,MATCH(LOWER(SUBSTITUTE(HLOOKUP("vehicle",[1]pl!$C:$C,pos!I60),"-","_")),[2]VI3!$A:$A,0)) / HLOOKUP("b",[2]VI3!$E:$E,MATCH(LOWER(SUBSTITUTE(HLOOKUP("vehicle",[1]pl!$C:$C,pos!I60),"-","_")),[2]VI3!$A:$A,0)),)</f>
        <v>0</v>
      </c>
      <c r="J59" s="9">
        <f>IFERROR(HLOOKUP("w",[2]VI3!$F:$F,MATCH(LOWER(SUBSTITUTE(HLOOKUP("vehicle",[1]pl!$C:$C,pos!J60),"-","_")),[2]VI3!$A:$A,0)) / HLOOKUP("b",[2]VI3!$E:$E,MATCH(LOWER(SUBSTITUTE(HLOOKUP("vehicle",[1]pl!$C:$C,pos!J60),"-","_")),[2]VI3!$A:$A,0)),)</f>
        <v>0</v>
      </c>
      <c r="K59" s="9">
        <f>IFERROR(HLOOKUP("w",[2]VI3!$F:$F,MATCH(LOWER(SUBSTITUTE(HLOOKUP("vehicle",[1]pl!$C:$C,pos!K60),"-","_")),[2]VI3!$A:$A,0)) / HLOOKUP("b",[2]VI3!$E:$E,MATCH(LOWER(SUBSTITUTE(HLOOKUP("vehicle",[1]pl!$C:$C,pos!K60),"-","_")),[2]VI3!$A:$A,0)),)</f>
        <v>0</v>
      </c>
      <c r="L59" s="9">
        <f>IFERROR(HLOOKUP("w",[2]VI3!$F:$F,MATCH(LOWER(SUBSTITUTE(HLOOKUP("vehicle",[1]pl!$C:$C,pos!L60),"-","_")),[2]VI3!$A:$A,0)) / HLOOKUP("b",[2]VI3!$E:$E,MATCH(LOWER(SUBSTITUTE(HLOOKUP("vehicle",[1]pl!$C:$C,pos!L60),"-","_")),[2]VI3!$A:$A,0)),)</f>
        <v>0</v>
      </c>
      <c r="M59" s="9">
        <f>IFERROR(HLOOKUP("w",[2]VI3!$F:$F,MATCH(LOWER(SUBSTITUTE(HLOOKUP("vehicle",[1]pl!$C:$C,pos!M60),"-","_")),[2]VI3!$A:$A,0)) / HLOOKUP("b",[2]VI3!$E:$E,MATCH(LOWER(SUBSTITUTE(HLOOKUP("vehicle",[1]pl!$C:$C,pos!M60),"-","_")),[2]VI3!$A:$A,0)),)</f>
        <v>0</v>
      </c>
      <c r="N59" s="9">
        <f>IFERROR(HLOOKUP("w",[2]VI3!$F:$F,MATCH(LOWER(SUBSTITUTE(HLOOKUP("vehicle",[1]pl!$C:$C,pos!N60),"-","_")),[2]VI3!$A:$A,0)) / HLOOKUP("b",[2]VI3!$E:$E,MATCH(LOWER(SUBSTITUTE(HLOOKUP("vehicle",[1]pl!$C:$C,pos!N60),"-","_")),[2]VI3!$A:$A,0)),)</f>
        <v>0</v>
      </c>
      <c r="O59" s="9">
        <f>IFERROR(HLOOKUP("w",[2]VI3!$F:$F,MATCH(LOWER(SUBSTITUTE(HLOOKUP("vehicle",[1]pl!$C:$C,pos!O60),"-","_")),[2]VI3!$A:$A,0)) / HLOOKUP("b",[2]VI3!$E:$E,MATCH(LOWER(SUBSTITUTE(HLOOKUP("vehicle",[1]pl!$C:$C,pos!O60),"-","_")),[2]VI3!$A:$A,0)),)</f>
        <v>0</v>
      </c>
      <c r="P59" s="9"/>
      <c r="Q59" s="9">
        <f>IFERROR(HLOOKUP("w",[2]VI3!$F:$F,MATCH(LOWER(SUBSTITUTE(HLOOKUP("vehicle",[1]pl!$C:$C,pos!Q60),"-","_")),[2]VI3!$A:$A,0)) / HLOOKUP("b",[2]VI3!$E:$E,MATCH(LOWER(SUBSTITUTE(HLOOKUP("vehicle",[1]pl!$C:$C,pos!Q60),"-","_")),[2]VI3!$A:$A,0)),)</f>
        <v>0</v>
      </c>
      <c r="R59" s="9">
        <f>IFERROR(HLOOKUP("w",[2]VI3!$F:$F,MATCH(LOWER(SUBSTITUTE(HLOOKUP("vehicle",[1]pl!$C:$C,pos!R60),"-","_")),[2]VI3!$A:$A,0)) / HLOOKUP("b",[2]VI3!$E:$E,MATCH(LOWER(SUBSTITUTE(HLOOKUP("vehicle",[1]pl!$C:$C,pos!R60),"-","_")),[2]VI3!$A:$A,0)),)</f>
        <v>0</v>
      </c>
      <c r="S59" s="9">
        <f>IFERROR(HLOOKUP("w",[2]VI3!$F:$F,MATCH(LOWER(SUBSTITUTE(HLOOKUP("vehicle",[1]pl!$C:$C,pos!S60),"-","_")),[2]VI3!$A:$A,0)) / HLOOKUP("b",[2]VI3!$E:$E,MATCH(LOWER(SUBSTITUTE(HLOOKUP("vehicle",[1]pl!$C:$C,pos!S60),"-","_")),[2]VI3!$A:$A,0)),)</f>
        <v>0</v>
      </c>
      <c r="T59" s="9">
        <f>IFERROR(HLOOKUP("w",[2]VI3!$F:$F,MATCH(LOWER(SUBSTITUTE(HLOOKUP("vehicle",[1]pl!$C:$C,pos!T60),"-","_")),[2]VI3!$A:$A,0)) / HLOOKUP("b",[2]VI3!$E:$E,MATCH(LOWER(SUBSTITUTE(HLOOKUP("vehicle",[1]pl!$C:$C,pos!T60),"-","_")),[2]VI3!$A:$A,0)),)</f>
        <v>0</v>
      </c>
      <c r="U59" s="9">
        <f>IFERROR(HLOOKUP("w",[2]VI3!$F:$F,MATCH(LOWER(SUBSTITUTE(HLOOKUP("vehicle",[1]pl!$C:$C,pos!U60),"-","_")),[2]VI3!$A:$A,0)) / HLOOKUP("b",[2]VI3!$E:$E,MATCH(LOWER(SUBSTITUTE(HLOOKUP("vehicle",[1]pl!$C:$C,pos!U60),"-","_")),[2]VI3!$A:$A,0)),)</f>
        <v>0</v>
      </c>
      <c r="V59" s="9">
        <f>IFERROR(HLOOKUP("w",[2]VI3!$F:$F,MATCH(LOWER(SUBSTITUTE(HLOOKUP("vehicle",[1]pl!$C:$C,pos!V60),"-","_")),[2]VI3!$A:$A,0)) / HLOOKUP("b",[2]VI3!$E:$E,MATCH(LOWER(SUBSTITUTE(HLOOKUP("vehicle",[1]pl!$C:$C,pos!V60),"-","_")),[2]VI3!$A:$A,0)),)</f>
        <v>0</v>
      </c>
      <c r="W59" s="9">
        <f>IFERROR(HLOOKUP("w",[2]VI3!$F:$F,MATCH(LOWER(SUBSTITUTE(HLOOKUP("vehicle",[1]pl!$C:$C,pos!W60),"-","_")),[2]VI3!$A:$A,0)) / HLOOKUP("b",[2]VI3!$E:$E,MATCH(LOWER(SUBSTITUTE(HLOOKUP("vehicle",[1]pl!$C:$C,pos!W60),"-","_")),[2]VI3!$A:$A,0)),)</f>
        <v>0</v>
      </c>
      <c r="X59" s="9">
        <f>IFERROR(HLOOKUP("w",[2]VI3!$F:$F,MATCH(LOWER(SUBSTITUTE(HLOOKUP("vehicle",[1]pl!$C:$C,pos!X60),"-","_")),[2]VI3!$A:$A,0)) / HLOOKUP("b",[2]VI3!$E:$E,MATCH(LOWER(SUBSTITUTE(HLOOKUP("vehicle",[1]pl!$C:$C,pos!X60),"-","_")),[2]VI3!$A:$A,0)),)</f>
        <v>0</v>
      </c>
      <c r="Y59" s="9">
        <f>IFERROR(HLOOKUP("w",[2]VI3!$F:$F,MATCH(LOWER(SUBSTITUTE(HLOOKUP("vehicle",[1]pl!$C:$C,pos!Y60),"-","_")),[2]VI3!$A:$A,0)) / HLOOKUP("b",[2]VI3!$E:$E,MATCH(LOWER(SUBSTITUTE(HLOOKUP("vehicle",[1]pl!$C:$C,pos!Y60),"-","_")),[2]VI3!$A:$A,0)),)</f>
        <v>0</v>
      </c>
      <c r="Z59" s="9">
        <f>IFERROR(HLOOKUP("w",[2]VI3!$F:$F,MATCH(LOWER(SUBSTITUTE(HLOOKUP("vehicle",[1]pl!$C:$C,pos!Z60),"-","_")),[2]VI3!$A:$A,0)) / HLOOKUP("b",[2]VI3!$E:$E,MATCH(LOWER(SUBSTITUTE(HLOOKUP("vehicle",[1]pl!$C:$C,pos!Z60),"-","_")),[2]VI3!$A:$A,0)),)</f>
        <v>0</v>
      </c>
      <c r="AA59" s="9">
        <f>IFERROR(HLOOKUP("w",[2]VI3!$F:$F,MATCH(LOWER(SUBSTITUTE(HLOOKUP("vehicle",[1]pl!$C:$C,pos!AA60),"-","_")),[2]VI3!$A:$A,0)) / HLOOKUP("b",[2]VI3!$E:$E,MATCH(LOWER(SUBSTITUTE(HLOOKUP("vehicle",[1]pl!$C:$C,pos!AA60),"-","_")),[2]VI3!$A:$A,0)),)</f>
        <v>0</v>
      </c>
      <c r="AB59" s="9">
        <f>IFERROR(HLOOKUP("w",[2]VI3!$F:$F,MATCH(LOWER(SUBSTITUTE(HLOOKUP("vehicle",[1]pl!$C:$C,pos!AB60),"-","_")),[2]VI3!$A:$A,0)) / HLOOKUP("b",[2]VI3!$E:$E,MATCH(LOWER(SUBSTITUTE(HLOOKUP("vehicle",[1]pl!$C:$C,pos!AB60),"-","_")),[2]VI3!$A:$A,0)),)</f>
        <v>0</v>
      </c>
      <c r="AC59" s="9">
        <f>IFERROR(HLOOKUP("w",[2]VI3!$F:$F,MATCH(LOWER(SUBSTITUTE(HLOOKUP("vehicle",[1]pl!$C:$C,pos!AC60),"-","_")),[2]VI3!$A:$A,0)) / HLOOKUP("b",[2]VI3!$E:$E,MATCH(LOWER(SUBSTITUTE(HLOOKUP("vehicle",[1]pl!$C:$C,pos!AC60),"-","_")),[2]VI3!$A:$A,0)),)</f>
        <v>0</v>
      </c>
      <c r="AD59" s="9">
        <f>IFERROR(HLOOKUP("w",[2]VI3!$F:$F,MATCH(LOWER(SUBSTITUTE(HLOOKUP("vehicle",[1]pl!$C:$C,pos!AD60),"-","_")),[2]VI3!$A:$A,0)) / HLOOKUP("b",[2]VI3!$E:$E,MATCH(LOWER(SUBSTITUTE(HLOOKUP("vehicle",[1]pl!$C:$C,pos!AD60),"-","_")),[2]VI3!$A:$A,0)),)</f>
        <v>0</v>
      </c>
      <c r="AE59" s="9">
        <f>IFERROR(HLOOKUP("w",[2]VI3!$F:$F,MATCH(LOWER(SUBSTITUTE(HLOOKUP("vehicle",[1]pl!$C:$C,pos!AE60),"-","_")),[2]VI3!$A:$A,0)) / HLOOKUP("b",[2]VI3!$E:$E,MATCH(LOWER(SUBSTITUTE(HLOOKUP("vehicle",[1]pl!$C:$C,pos!AE60),"-","_")),[2]VI3!$A:$A,0)),)</f>
        <v>0</v>
      </c>
    </row>
    <row r="60" spans="1:31" x14ac:dyDescent="0.25">
      <c r="A60" s="9">
        <f>IFERROR(HLOOKUP("w",[2]VI3!$F:$F,MATCH(LOWER(SUBSTITUTE(HLOOKUP("vehicle",[1]pl!$C:$C,pos!A61),"-","_")),[2]VI3!$A:$A,0)) / HLOOKUP("b",[2]VI3!$E:$E,MATCH(LOWER(SUBSTITUTE(HLOOKUP("vehicle",[1]pl!$C:$C,pos!A61),"-","_")),[2]VI3!$A:$A,0)),)</f>
        <v>0</v>
      </c>
      <c r="B60" s="9">
        <f>IFERROR(HLOOKUP("w",[2]VI3!$F:$F,MATCH(LOWER(SUBSTITUTE(HLOOKUP("vehicle",[1]pl!$C:$C,pos!B61),"-","_")),[2]VI3!$A:$A,0)) / HLOOKUP("b",[2]VI3!$E:$E,MATCH(LOWER(SUBSTITUTE(HLOOKUP("vehicle",[1]pl!$C:$C,pos!B61),"-","_")),[2]VI3!$A:$A,0)),)</f>
        <v>0</v>
      </c>
      <c r="C60" s="9">
        <f>IFERROR(HLOOKUP("w",[2]VI3!$F:$F,MATCH(LOWER(SUBSTITUTE(HLOOKUP("vehicle",[1]pl!$C:$C,pos!C61),"-","_")),[2]VI3!$A:$A,0)) / HLOOKUP("b",[2]VI3!$E:$E,MATCH(LOWER(SUBSTITUTE(HLOOKUP("vehicle",[1]pl!$C:$C,pos!C61),"-","_")),[2]VI3!$A:$A,0)),)</f>
        <v>0</v>
      </c>
      <c r="D60" s="9">
        <f>IFERROR(HLOOKUP("w",[2]VI3!$F:$F,MATCH(LOWER(SUBSTITUTE(HLOOKUP("vehicle",[1]pl!$C:$C,pos!D61),"-","_")),[2]VI3!$A:$A,0)) / HLOOKUP("b",[2]VI3!$E:$E,MATCH(LOWER(SUBSTITUTE(HLOOKUP("vehicle",[1]pl!$C:$C,pos!D61),"-","_")),[2]VI3!$A:$A,0)),)</f>
        <v>0</v>
      </c>
      <c r="E60" s="9">
        <f>IFERROR(HLOOKUP("w",[2]VI3!$F:$F,MATCH(LOWER(SUBSTITUTE(HLOOKUP("vehicle",[1]pl!$C:$C,pos!E61),"-","_")),[2]VI3!$A:$A,0)) / HLOOKUP("b",[2]VI3!$E:$E,MATCH(LOWER(SUBSTITUTE(HLOOKUP("vehicle",[1]pl!$C:$C,pos!E61),"-","_")),[2]VI3!$A:$A,0)),)</f>
        <v>0</v>
      </c>
      <c r="F60" s="9">
        <f>IFERROR(HLOOKUP("w",[2]VI3!$F:$F,MATCH(LOWER(SUBSTITUTE(HLOOKUP("vehicle",[1]pl!$C:$C,pos!F61),"-","_")),[2]VI3!$A:$A,0)) / HLOOKUP("b",[2]VI3!$E:$E,MATCH(LOWER(SUBSTITUTE(HLOOKUP("vehicle",[1]pl!$C:$C,pos!F61),"-","_")),[2]VI3!$A:$A,0)),)</f>
        <v>0</v>
      </c>
      <c r="G60" s="9">
        <f>IFERROR(HLOOKUP("w",[2]VI3!$F:$F,MATCH(LOWER(SUBSTITUTE(HLOOKUP("vehicle",[1]pl!$C:$C,pos!G61),"-","_")),[2]VI3!$A:$A,0)) / HLOOKUP("b",[2]VI3!$E:$E,MATCH(LOWER(SUBSTITUTE(HLOOKUP("vehicle",[1]pl!$C:$C,pos!G61),"-","_")),[2]VI3!$A:$A,0)),)</f>
        <v>0</v>
      </c>
      <c r="H60" s="9">
        <f>IFERROR(HLOOKUP("w",[2]VI3!$F:$F,MATCH(LOWER(SUBSTITUTE(HLOOKUP("vehicle",[1]pl!$C:$C,pos!H61),"-","_")),[2]VI3!$A:$A,0)) / HLOOKUP("b",[2]VI3!$E:$E,MATCH(LOWER(SUBSTITUTE(HLOOKUP("vehicle",[1]pl!$C:$C,pos!H61),"-","_")),[2]VI3!$A:$A,0)),)</f>
        <v>0</v>
      </c>
      <c r="I60" s="9">
        <f>IFERROR(HLOOKUP("w",[2]VI3!$F:$F,MATCH(LOWER(SUBSTITUTE(HLOOKUP("vehicle",[1]pl!$C:$C,pos!I61),"-","_")),[2]VI3!$A:$A,0)) / HLOOKUP("b",[2]VI3!$E:$E,MATCH(LOWER(SUBSTITUTE(HLOOKUP("vehicle",[1]pl!$C:$C,pos!I61),"-","_")),[2]VI3!$A:$A,0)),)</f>
        <v>0</v>
      </c>
      <c r="J60" s="9">
        <f>IFERROR(HLOOKUP("w",[2]VI3!$F:$F,MATCH(LOWER(SUBSTITUTE(HLOOKUP("vehicle",[1]pl!$C:$C,pos!J61),"-","_")),[2]VI3!$A:$A,0)) / HLOOKUP("b",[2]VI3!$E:$E,MATCH(LOWER(SUBSTITUTE(HLOOKUP("vehicle",[1]pl!$C:$C,pos!J61),"-","_")),[2]VI3!$A:$A,0)),)</f>
        <v>0</v>
      </c>
      <c r="K60" s="9">
        <f>IFERROR(HLOOKUP("w",[2]VI3!$F:$F,MATCH(LOWER(SUBSTITUTE(HLOOKUP("vehicle",[1]pl!$C:$C,pos!K61),"-","_")),[2]VI3!$A:$A,0)) / HLOOKUP("b",[2]VI3!$E:$E,MATCH(LOWER(SUBSTITUTE(HLOOKUP("vehicle",[1]pl!$C:$C,pos!K61),"-","_")),[2]VI3!$A:$A,0)),)</f>
        <v>0</v>
      </c>
      <c r="L60" s="9">
        <f>IFERROR(HLOOKUP("w",[2]VI3!$F:$F,MATCH(LOWER(SUBSTITUTE(HLOOKUP("vehicle",[1]pl!$C:$C,pos!L61),"-","_")),[2]VI3!$A:$A,0)) / HLOOKUP("b",[2]VI3!$E:$E,MATCH(LOWER(SUBSTITUTE(HLOOKUP("vehicle",[1]pl!$C:$C,pos!L61),"-","_")),[2]VI3!$A:$A,0)),)</f>
        <v>0</v>
      </c>
      <c r="M60" s="9">
        <f>IFERROR(HLOOKUP("w",[2]VI3!$F:$F,MATCH(LOWER(SUBSTITUTE(HLOOKUP("vehicle",[1]pl!$C:$C,pos!M61),"-","_")),[2]VI3!$A:$A,0)) / HLOOKUP("b",[2]VI3!$E:$E,MATCH(LOWER(SUBSTITUTE(HLOOKUP("vehicle",[1]pl!$C:$C,pos!M61),"-","_")),[2]VI3!$A:$A,0)),)</f>
        <v>0</v>
      </c>
      <c r="N60" s="9">
        <f>IFERROR(HLOOKUP("w",[2]VI3!$F:$F,MATCH(LOWER(SUBSTITUTE(HLOOKUP("vehicle",[1]pl!$C:$C,pos!N61),"-","_")),[2]VI3!$A:$A,0)) / HLOOKUP("b",[2]VI3!$E:$E,MATCH(LOWER(SUBSTITUTE(HLOOKUP("vehicle",[1]pl!$C:$C,pos!N61),"-","_")),[2]VI3!$A:$A,0)),)</f>
        <v>0</v>
      </c>
      <c r="O60" s="9">
        <f>IFERROR(HLOOKUP("w",[2]VI3!$F:$F,MATCH(LOWER(SUBSTITUTE(HLOOKUP("vehicle",[1]pl!$C:$C,pos!O61),"-","_")),[2]VI3!$A:$A,0)) / HLOOKUP("b",[2]VI3!$E:$E,MATCH(LOWER(SUBSTITUTE(HLOOKUP("vehicle",[1]pl!$C:$C,pos!O61),"-","_")),[2]VI3!$A:$A,0)),)</f>
        <v>0</v>
      </c>
      <c r="P60" s="9"/>
      <c r="Q60" s="9">
        <f>IFERROR(HLOOKUP("w",[2]VI3!$F:$F,MATCH(LOWER(SUBSTITUTE(HLOOKUP("vehicle",[1]pl!$C:$C,pos!Q61),"-","_")),[2]VI3!$A:$A,0)) / HLOOKUP("b",[2]VI3!$E:$E,MATCH(LOWER(SUBSTITUTE(HLOOKUP("vehicle",[1]pl!$C:$C,pos!Q61),"-","_")),[2]VI3!$A:$A,0)),)</f>
        <v>0</v>
      </c>
      <c r="R60" s="9">
        <f>IFERROR(HLOOKUP("w",[2]VI3!$F:$F,MATCH(LOWER(SUBSTITUTE(HLOOKUP("vehicle",[1]pl!$C:$C,pos!R61),"-","_")),[2]VI3!$A:$A,0)) / HLOOKUP("b",[2]VI3!$E:$E,MATCH(LOWER(SUBSTITUTE(HLOOKUP("vehicle",[1]pl!$C:$C,pos!R61),"-","_")),[2]VI3!$A:$A,0)),)</f>
        <v>0</v>
      </c>
      <c r="S60" s="9">
        <f>IFERROR(HLOOKUP("w",[2]VI3!$F:$F,MATCH(LOWER(SUBSTITUTE(HLOOKUP("vehicle",[1]pl!$C:$C,pos!S61),"-","_")),[2]VI3!$A:$A,0)) / HLOOKUP("b",[2]VI3!$E:$E,MATCH(LOWER(SUBSTITUTE(HLOOKUP("vehicle",[1]pl!$C:$C,pos!S61),"-","_")),[2]VI3!$A:$A,0)),)</f>
        <v>0</v>
      </c>
      <c r="T60" s="9">
        <f>IFERROR(HLOOKUP("w",[2]VI3!$F:$F,MATCH(LOWER(SUBSTITUTE(HLOOKUP("vehicle",[1]pl!$C:$C,pos!T61),"-","_")),[2]VI3!$A:$A,0)) / HLOOKUP("b",[2]VI3!$E:$E,MATCH(LOWER(SUBSTITUTE(HLOOKUP("vehicle",[1]pl!$C:$C,pos!T61),"-","_")),[2]VI3!$A:$A,0)),)</f>
        <v>0</v>
      </c>
      <c r="U60" s="9">
        <f>IFERROR(HLOOKUP("w",[2]VI3!$F:$F,MATCH(LOWER(SUBSTITUTE(HLOOKUP("vehicle",[1]pl!$C:$C,pos!U61),"-","_")),[2]VI3!$A:$A,0)) / HLOOKUP("b",[2]VI3!$E:$E,MATCH(LOWER(SUBSTITUTE(HLOOKUP("vehicle",[1]pl!$C:$C,pos!U61),"-","_")),[2]VI3!$A:$A,0)),)</f>
        <v>0</v>
      </c>
      <c r="V60" s="9">
        <f>IFERROR(HLOOKUP("w",[2]VI3!$F:$F,MATCH(LOWER(SUBSTITUTE(HLOOKUP("vehicle",[1]pl!$C:$C,pos!V61),"-","_")),[2]VI3!$A:$A,0)) / HLOOKUP("b",[2]VI3!$E:$E,MATCH(LOWER(SUBSTITUTE(HLOOKUP("vehicle",[1]pl!$C:$C,pos!V61),"-","_")),[2]VI3!$A:$A,0)),)</f>
        <v>0</v>
      </c>
      <c r="W60" s="9">
        <f>IFERROR(HLOOKUP("w",[2]VI3!$F:$F,MATCH(LOWER(SUBSTITUTE(HLOOKUP("vehicle",[1]pl!$C:$C,pos!W61),"-","_")),[2]VI3!$A:$A,0)) / HLOOKUP("b",[2]VI3!$E:$E,MATCH(LOWER(SUBSTITUTE(HLOOKUP("vehicle",[1]pl!$C:$C,pos!W61),"-","_")),[2]VI3!$A:$A,0)),)</f>
        <v>0</v>
      </c>
      <c r="X60" s="9">
        <f>IFERROR(HLOOKUP("w",[2]VI3!$F:$F,MATCH(LOWER(SUBSTITUTE(HLOOKUP("vehicle",[1]pl!$C:$C,pos!X61),"-","_")),[2]VI3!$A:$A,0)) / HLOOKUP("b",[2]VI3!$E:$E,MATCH(LOWER(SUBSTITUTE(HLOOKUP("vehicle",[1]pl!$C:$C,pos!X61),"-","_")),[2]VI3!$A:$A,0)),)</f>
        <v>0</v>
      </c>
      <c r="Y60" s="9">
        <f>IFERROR(HLOOKUP("w",[2]VI3!$F:$F,MATCH(LOWER(SUBSTITUTE(HLOOKUP("vehicle",[1]pl!$C:$C,pos!Y61),"-","_")),[2]VI3!$A:$A,0)) / HLOOKUP("b",[2]VI3!$E:$E,MATCH(LOWER(SUBSTITUTE(HLOOKUP("vehicle",[1]pl!$C:$C,pos!Y61),"-","_")),[2]VI3!$A:$A,0)),)</f>
        <v>0</v>
      </c>
      <c r="Z60" s="9">
        <f>IFERROR(HLOOKUP("w",[2]VI3!$F:$F,MATCH(LOWER(SUBSTITUTE(HLOOKUP("vehicle",[1]pl!$C:$C,pos!Z61),"-","_")),[2]VI3!$A:$A,0)) / HLOOKUP("b",[2]VI3!$E:$E,MATCH(LOWER(SUBSTITUTE(HLOOKUP("vehicle",[1]pl!$C:$C,pos!Z61),"-","_")),[2]VI3!$A:$A,0)),)</f>
        <v>0</v>
      </c>
      <c r="AA60" s="9">
        <f>IFERROR(HLOOKUP("w",[2]VI3!$F:$F,MATCH(LOWER(SUBSTITUTE(HLOOKUP("vehicle",[1]pl!$C:$C,pos!AA61),"-","_")),[2]VI3!$A:$A,0)) / HLOOKUP("b",[2]VI3!$E:$E,MATCH(LOWER(SUBSTITUTE(HLOOKUP("vehicle",[1]pl!$C:$C,pos!AA61),"-","_")),[2]VI3!$A:$A,0)),)</f>
        <v>0</v>
      </c>
      <c r="AB60" s="9">
        <f>IFERROR(HLOOKUP("w",[2]VI3!$F:$F,MATCH(LOWER(SUBSTITUTE(HLOOKUP("vehicle",[1]pl!$C:$C,pos!AB61),"-","_")),[2]VI3!$A:$A,0)) / HLOOKUP("b",[2]VI3!$E:$E,MATCH(LOWER(SUBSTITUTE(HLOOKUP("vehicle",[1]pl!$C:$C,pos!AB61),"-","_")),[2]VI3!$A:$A,0)),)</f>
        <v>0</v>
      </c>
      <c r="AC60" s="9">
        <f>IFERROR(HLOOKUP("w",[2]VI3!$F:$F,MATCH(LOWER(SUBSTITUTE(HLOOKUP("vehicle",[1]pl!$C:$C,pos!AC61),"-","_")),[2]VI3!$A:$A,0)) / HLOOKUP("b",[2]VI3!$E:$E,MATCH(LOWER(SUBSTITUTE(HLOOKUP("vehicle",[1]pl!$C:$C,pos!AC61),"-","_")),[2]VI3!$A:$A,0)),)</f>
        <v>0</v>
      </c>
      <c r="AD60" s="9">
        <f>IFERROR(HLOOKUP("w",[2]VI3!$F:$F,MATCH(LOWER(SUBSTITUTE(HLOOKUP("vehicle",[1]pl!$C:$C,pos!AD61),"-","_")),[2]VI3!$A:$A,0)) / HLOOKUP("b",[2]VI3!$E:$E,MATCH(LOWER(SUBSTITUTE(HLOOKUP("vehicle",[1]pl!$C:$C,pos!AD61),"-","_")),[2]VI3!$A:$A,0)),)</f>
        <v>0</v>
      </c>
      <c r="AE60" s="9">
        <f>IFERROR(HLOOKUP("w",[2]VI3!$F:$F,MATCH(LOWER(SUBSTITUTE(HLOOKUP("vehicle",[1]pl!$C:$C,pos!AE61),"-","_")),[2]VI3!$A:$A,0)) / HLOOKUP("b",[2]VI3!$E:$E,MATCH(LOWER(SUBSTITUTE(HLOOKUP("vehicle",[1]pl!$C:$C,pos!AE61),"-","_")),[2]VI3!$A:$A,0)),)</f>
        <v>0</v>
      </c>
    </row>
    <row r="61" spans="1:3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</sheetData>
  <pageMargins left="0.7" right="0.7" top="0.75" bottom="0.75" header="0.3" footer="0.3"/>
  <pageSetup paperSize="0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>
      <selection activeCell="D2" sqref="D2"/>
    </sheetView>
  </sheetViews>
  <sheetFormatPr defaultRowHeight="15" x14ac:dyDescent="0.25"/>
  <cols>
    <col min="1" max="15" width="4.5703125" style="2" bestFit="1" customWidth="1"/>
    <col min="16" max="16" width="3.5703125" style="2" customWidth="1"/>
    <col min="17" max="21" width="4.5703125" style="2" bestFit="1" customWidth="1"/>
    <col min="22" max="22" width="5.5703125" style="2" bestFit="1" customWidth="1"/>
    <col min="23" max="31" width="4.5703125" style="2" bestFit="1" customWidth="1"/>
    <col min="32" max="16384" width="9.140625" style="2"/>
  </cols>
  <sheetData>
    <row r="1" spans="1:31" x14ac:dyDescent="0.25">
      <c r="A1" s="44">
        <f>IFERROR(HLOOKUP("tr",[1]pl!$I:$I,pos!A2)/100,)</f>
        <v>0.48</v>
      </c>
      <c r="B1" s="44">
        <f>IFERROR(HLOOKUP("tr",[1]pl!$I:$I,pos!B2)/100,)</f>
        <v>0.45</v>
      </c>
      <c r="C1" s="44">
        <f>IFERROR(HLOOKUP("tr",[1]pl!$I:$I,pos!C2)/100,)</f>
        <v>0.42</v>
      </c>
      <c r="D1" s="44">
        <f>IFERROR(HLOOKUP("tr",[1]pl!$I:$I,pos!D2)/100,)</f>
        <v>0.66</v>
      </c>
      <c r="E1" s="44">
        <f>IFERROR(HLOOKUP("tr",[1]pl!$I:$I,pos!E2)/100,)</f>
        <v>0.46</v>
      </c>
      <c r="F1" s="44">
        <f>IFERROR(HLOOKUP("tr",[1]pl!$I:$I,pos!F2)/100,)</f>
        <v>0.51</v>
      </c>
      <c r="G1" s="44">
        <f>IFERROR(HLOOKUP("tr",[1]pl!$I:$I,pos!G2)/100,)</f>
        <v>0.46</v>
      </c>
      <c r="H1" s="44">
        <f>IFERROR(HLOOKUP("tr",[1]pl!$I:$I,pos!H2)/100,)</f>
        <v>0.47</v>
      </c>
      <c r="I1" s="44">
        <f>IFERROR(HLOOKUP("tr",[1]pl!$I:$I,pos!I2)/100,)</f>
        <v>0.43</v>
      </c>
      <c r="J1" s="44">
        <f>IFERROR(HLOOKUP("tr",[1]pl!$I:$I,pos!J2)/100,)</f>
        <v>0.46</v>
      </c>
      <c r="K1" s="44">
        <f>IFERROR(HLOOKUP("tr",[1]pl!$I:$I,pos!K2)/100,)</f>
        <v>0.52</v>
      </c>
      <c r="L1" s="44">
        <f>IFERROR(HLOOKUP("tr",[1]pl!$I:$I,pos!L2)/100,)</f>
        <v>0.51</v>
      </c>
      <c r="M1" s="44">
        <f>IFERROR(HLOOKUP("tr",[1]pl!$I:$I,pos!M2)/100,)</f>
        <v>0.48</v>
      </c>
      <c r="N1" s="44">
        <f>IFERROR(HLOOKUP("tr",[1]pl!$I:$I,pos!N2)/100,)</f>
        <v>0.49</v>
      </c>
      <c r="O1" s="44">
        <f>IFERROR(HLOOKUP("tr",[1]pl!$I:$I,pos!O2)/100,)</f>
        <v>0.5</v>
      </c>
      <c r="P1" s="44"/>
      <c r="Q1" s="44">
        <f>IFERROR(HLOOKUP("tr",[1]pl!$I:$I,pos!Q2)/100,)</f>
        <v>0.54</v>
      </c>
      <c r="R1" s="44">
        <f>IFERROR(HLOOKUP("tr",[1]pl!$I:$I,pos!R2)/100,)</f>
        <v>0.47</v>
      </c>
      <c r="S1" s="44">
        <f>IFERROR(HLOOKUP("tr",[1]pl!$I:$I,pos!S2)/100,)</f>
        <v>0.48</v>
      </c>
      <c r="T1" s="44">
        <f>IFERROR(HLOOKUP("tr",[1]pl!$I:$I,pos!T2)/100,)</f>
        <v>0.53</v>
      </c>
      <c r="U1" s="44">
        <f>IFERROR(HLOOKUP("tr",[1]pl!$I:$I,pos!U2)/100,)</f>
        <v>0.5</v>
      </c>
      <c r="V1" s="44">
        <f>IFERROR(HLOOKUP("tr",[1]pl!$I:$I,pos!V2)/100,)</f>
        <v>0.5</v>
      </c>
      <c r="W1" s="44">
        <f>IFERROR(HLOOKUP("tr",[1]pl!$I:$I,pos!W2)/100,)</f>
        <v>0.45</v>
      </c>
      <c r="X1" s="44">
        <f>IFERROR(HLOOKUP("tr",[1]pl!$I:$I,pos!X2)/100,)</f>
        <v>0.48</v>
      </c>
      <c r="Y1" s="44">
        <f>IFERROR(HLOOKUP("tr",[1]pl!$I:$I,pos!Y2)/100,)</f>
        <v>0.47</v>
      </c>
      <c r="Z1" s="44">
        <f>IFERROR(HLOOKUP("tr",[1]pl!$I:$I,pos!Z2)/100,)</f>
        <v>0.49</v>
      </c>
      <c r="AA1" s="44">
        <f>IFERROR(HLOOKUP("tr",[1]pl!$I:$I,pos!AA2)/100,)</f>
        <v>0.43</v>
      </c>
      <c r="AB1" s="44">
        <f>IFERROR(HLOOKUP("tr",[1]pl!$I:$I,pos!AB2)/100,)</f>
        <v>0.44</v>
      </c>
      <c r="AC1" s="44">
        <f>IFERROR(HLOOKUP("tr",[1]pl!$I:$I,pos!AC2)/100,)</f>
        <v>0.47</v>
      </c>
      <c r="AD1" s="44">
        <f>IFERROR(HLOOKUP("tr",[1]pl!$I:$I,pos!AD2)/100,)</f>
        <v>0.49</v>
      </c>
      <c r="AE1" s="44">
        <f>IFERROR(HLOOKUP("tr",[1]pl!$I:$I,pos!AE2)/100,)</f>
        <v>0.46</v>
      </c>
    </row>
    <row r="2" spans="1:31" x14ac:dyDescent="0.25">
      <c r="A2" s="44">
        <f>IFERROR(HLOOKUP("tr",[1]pl!$I:$I,pos!A3)/100,)</f>
        <v>0.5</v>
      </c>
      <c r="B2" s="44">
        <f>IFERROR(HLOOKUP("tr",[1]pl!$I:$I,pos!B3)/100,)</f>
        <v>0.57999999999999996</v>
      </c>
      <c r="C2" s="44">
        <f>IFERROR(HLOOKUP("tr",[1]pl!$I:$I,pos!C3)/100,)</f>
        <v>0.48</v>
      </c>
      <c r="D2" s="44">
        <f>IFERROR(HLOOKUP("tr",[1]pl!$I:$I,pos!D3)/100,)</f>
        <v>0.45</v>
      </c>
      <c r="E2" s="44">
        <f>IFERROR(HLOOKUP("tr",[1]pl!$I:$I,pos!E3)/100,)</f>
        <v>0.45</v>
      </c>
      <c r="F2" s="44">
        <f>IFERROR(HLOOKUP("tr",[1]pl!$I:$I,pos!F3)/100,)</f>
        <v>0.46</v>
      </c>
      <c r="G2" s="44">
        <f>IFERROR(HLOOKUP("tr",[1]pl!$I:$I,pos!G3)/100,)</f>
        <v>0.53</v>
      </c>
      <c r="H2" s="44">
        <f>IFERROR(HLOOKUP("tr",[1]pl!$I:$I,pos!H3)/100,)</f>
        <v>0.5</v>
      </c>
      <c r="I2" s="44">
        <f>IFERROR(HLOOKUP("tr",[1]pl!$I:$I,pos!I3)/100,)</f>
        <v>0.51</v>
      </c>
      <c r="J2" s="44">
        <f>IFERROR(HLOOKUP("tr",[1]pl!$I:$I,pos!J3)/100,)</f>
        <v>0.51</v>
      </c>
      <c r="K2" s="44">
        <f>IFERROR(HLOOKUP("tr",[1]pl!$I:$I,pos!K3)/100,)</f>
        <v>0.47</v>
      </c>
      <c r="L2" s="44">
        <f>IFERROR(HLOOKUP("tr",[1]pl!$I:$I,pos!L3)/100,)</f>
        <v>0.44</v>
      </c>
      <c r="M2" s="44">
        <f>IFERROR(HLOOKUP("tr",[1]pl!$I:$I,pos!M3)/100,)</f>
        <v>0.45</v>
      </c>
      <c r="N2" s="44">
        <f>IFERROR(HLOOKUP("tr",[1]pl!$I:$I,pos!N3)/100,)</f>
        <v>0.48</v>
      </c>
      <c r="O2" s="44">
        <f>IFERROR(HLOOKUP("tr",[1]pl!$I:$I,pos!O3)/100,)</f>
        <v>0.54</v>
      </c>
      <c r="P2" s="44"/>
      <c r="Q2" s="44">
        <f>IFERROR(HLOOKUP("tr",[1]pl!$I:$I,pos!Q3)/100,)</f>
        <v>0.4</v>
      </c>
      <c r="R2" s="44">
        <f>IFERROR(HLOOKUP("tr",[1]pl!$I:$I,pos!R3)/100,)</f>
        <v>0.43</v>
      </c>
      <c r="S2" s="44">
        <f>IFERROR(HLOOKUP("tr",[1]pl!$I:$I,pos!S3)/100,)</f>
        <v>0.56999999999999995</v>
      </c>
      <c r="T2" s="44">
        <f>IFERROR(HLOOKUP("tr",[1]pl!$I:$I,pos!T3)/100,)</f>
        <v>0.49</v>
      </c>
      <c r="U2" s="44">
        <f>IFERROR(HLOOKUP("tr",[1]pl!$I:$I,pos!U3)/100,)</f>
        <v>0.39</v>
      </c>
      <c r="V2" s="44">
        <f>IFERROR(HLOOKUP("tr",[1]pl!$I:$I,pos!V3)/100,)</f>
        <v>0.47</v>
      </c>
      <c r="W2" s="44">
        <f>IFERROR(HLOOKUP("tr",[1]pl!$I:$I,pos!W3)/100,)</f>
        <v>0.52</v>
      </c>
      <c r="X2" s="44">
        <f>IFERROR(HLOOKUP("tr",[1]pl!$I:$I,pos!X3)/100,)</f>
        <v>0.5</v>
      </c>
      <c r="Y2" s="44">
        <f>IFERROR(HLOOKUP("tr",[1]pl!$I:$I,pos!Y3)/100,)</f>
        <v>0.43</v>
      </c>
      <c r="Z2" s="44">
        <f>IFERROR(HLOOKUP("tr",[1]pl!$I:$I,pos!Z3)/100,)</f>
        <v>0.47</v>
      </c>
      <c r="AA2" s="44">
        <f>IFERROR(HLOOKUP("tr",[1]pl!$I:$I,pos!AA3)/100,)</f>
        <v>0.41</v>
      </c>
      <c r="AB2" s="44">
        <f>IFERROR(HLOOKUP("tr",[1]pl!$I:$I,pos!AB3)/100,)</f>
        <v>0.46</v>
      </c>
      <c r="AC2" s="44">
        <f>IFERROR(HLOOKUP("tr",[1]pl!$I:$I,pos!AC3)/100,)</f>
        <v>0.45</v>
      </c>
      <c r="AD2" s="44">
        <f>IFERROR(HLOOKUP("tr",[1]pl!$I:$I,pos!AD3)/100,)</f>
        <v>0.55000000000000004</v>
      </c>
      <c r="AE2" s="44">
        <f>IFERROR(HLOOKUP("tr",[1]pl!$I:$I,pos!AE3)/100,)</f>
        <v>0.55000000000000004</v>
      </c>
    </row>
    <row r="3" spans="1:31" x14ac:dyDescent="0.25">
      <c r="A3" s="44">
        <f>IFERROR(HLOOKUP("tr",[1]pl!$I:$I,pos!A4)/100,)</f>
        <v>0.43</v>
      </c>
      <c r="B3" s="44">
        <f>IFERROR(HLOOKUP("tr",[1]pl!$I:$I,pos!B4)/100,)</f>
        <v>0.46</v>
      </c>
      <c r="C3" s="44">
        <f>IFERROR(HLOOKUP("tr",[1]pl!$I:$I,pos!C4)/100,)</f>
        <v>0.48</v>
      </c>
      <c r="D3" s="44">
        <f>IFERROR(HLOOKUP("tr",[1]pl!$I:$I,pos!D4)/100,)</f>
        <v>0.47</v>
      </c>
      <c r="E3" s="44">
        <f>IFERROR(HLOOKUP("tr",[1]pl!$I:$I,pos!E4)/100,)</f>
        <v>0.71</v>
      </c>
      <c r="F3" s="44">
        <f>IFERROR(HLOOKUP("tr",[1]pl!$I:$I,pos!F4)/100,)</f>
        <v>0.45</v>
      </c>
      <c r="G3" s="44">
        <f>IFERROR(HLOOKUP("tr",[1]pl!$I:$I,pos!G4)/100,)</f>
        <v>0.54</v>
      </c>
      <c r="H3" s="44">
        <f>IFERROR(HLOOKUP("tr",[1]pl!$I:$I,pos!H4)/100,)</f>
        <v>0.56000000000000005</v>
      </c>
      <c r="I3" s="44">
        <f>IFERROR(HLOOKUP("tr",[1]pl!$I:$I,pos!I4)/100,)</f>
        <v>0.41</v>
      </c>
      <c r="J3" s="44">
        <f>IFERROR(HLOOKUP("tr",[1]pl!$I:$I,pos!J4)/100,)</f>
        <v>0.47</v>
      </c>
      <c r="K3" s="44">
        <f>IFERROR(HLOOKUP("tr",[1]pl!$I:$I,pos!K4)/100,)</f>
        <v>0.5</v>
      </c>
      <c r="L3" s="44">
        <f>IFERROR(HLOOKUP("tr",[1]pl!$I:$I,pos!L4)/100,)</f>
        <v>0.46</v>
      </c>
      <c r="M3" s="44">
        <f>IFERROR(HLOOKUP("tr",[1]pl!$I:$I,pos!M4)/100,)</f>
        <v>0.56999999999999995</v>
      </c>
      <c r="N3" s="44">
        <f>IFERROR(HLOOKUP("tr",[1]pl!$I:$I,pos!N4)/100,)</f>
        <v>0.43</v>
      </c>
      <c r="O3" s="44">
        <f>IFERROR(HLOOKUP("tr",[1]pl!$I:$I,pos!O4)/100,)</f>
        <v>0.43</v>
      </c>
      <c r="P3" s="44"/>
      <c r="Q3" s="44">
        <f>IFERROR(HLOOKUP("tr",[1]pl!$I:$I,pos!Q4)/100,)</f>
        <v>0.41</v>
      </c>
      <c r="R3" s="44">
        <f>IFERROR(HLOOKUP("tr",[1]pl!$I:$I,pos!R4)/100,)</f>
        <v>0.46</v>
      </c>
      <c r="S3" s="44">
        <f>IFERROR(HLOOKUP("tr",[1]pl!$I:$I,pos!S4)/100,)</f>
        <v>0.41</v>
      </c>
      <c r="T3" s="44">
        <f>IFERROR(HLOOKUP("tr",[1]pl!$I:$I,pos!T4)/100,)</f>
        <v>0.5</v>
      </c>
      <c r="U3" s="44">
        <f>IFERROR(HLOOKUP("tr",[1]pl!$I:$I,pos!U4)/100,)</f>
        <v>0.46</v>
      </c>
      <c r="V3" s="44">
        <f>IFERROR(HLOOKUP("tr",[1]pl!$I:$I,pos!V4)/100,)</f>
        <v>0.5</v>
      </c>
      <c r="W3" s="44">
        <f>IFERROR(HLOOKUP("tr",[1]pl!$I:$I,pos!W4)/100,)</f>
        <v>0.51</v>
      </c>
      <c r="X3" s="44">
        <f>IFERROR(HLOOKUP("tr",[1]pl!$I:$I,pos!X4)/100,)</f>
        <v>0.45</v>
      </c>
      <c r="Y3" s="44">
        <f>IFERROR(HLOOKUP("tr",[1]pl!$I:$I,pos!Y4)/100,)</f>
        <v>0.49</v>
      </c>
      <c r="Z3" s="44">
        <f>IFERROR(HLOOKUP("tr",[1]pl!$I:$I,pos!Z4)/100,)</f>
        <v>0.53</v>
      </c>
      <c r="AA3" s="44">
        <f>IFERROR(HLOOKUP("tr",[1]pl!$I:$I,pos!AA4)/100,)</f>
        <v>0.4</v>
      </c>
      <c r="AB3" s="44">
        <f>IFERROR(HLOOKUP("tr",[1]pl!$I:$I,pos!AB4)/100,)</f>
        <v>0.45</v>
      </c>
      <c r="AC3" s="44">
        <f>IFERROR(HLOOKUP("tr",[1]pl!$I:$I,pos!AC4)/100,)</f>
        <v>0.45</v>
      </c>
      <c r="AD3" s="44">
        <f>IFERROR(HLOOKUP("tr",[1]pl!$I:$I,pos!AD4)/100,)</f>
        <v>0.49</v>
      </c>
      <c r="AE3" s="44">
        <f>IFERROR(HLOOKUP("tr",[1]pl!$I:$I,pos!AE4)/100,)</f>
        <v>0.5</v>
      </c>
    </row>
    <row r="4" spans="1:31" x14ac:dyDescent="0.25">
      <c r="A4" s="44">
        <f>IFERROR(HLOOKUP("tr",[1]pl!$I:$I,pos!A5)/100,)</f>
        <v>0.45</v>
      </c>
      <c r="B4" s="44">
        <f>IFERROR(HLOOKUP("tr",[1]pl!$I:$I,pos!B5)/100,)</f>
        <v>0.43</v>
      </c>
      <c r="C4" s="44">
        <f>IFERROR(HLOOKUP("tr",[1]pl!$I:$I,pos!C5)/100,)</f>
        <v>0.42</v>
      </c>
      <c r="D4" s="44">
        <f>IFERROR(HLOOKUP("tr",[1]pl!$I:$I,pos!D5)/100,)</f>
        <v>0.71</v>
      </c>
      <c r="E4" s="44">
        <f>IFERROR(HLOOKUP("tr",[1]pl!$I:$I,pos!E5)/100,)</f>
        <v>0.47</v>
      </c>
      <c r="F4" s="44">
        <f>IFERROR(HLOOKUP("tr",[1]pl!$I:$I,pos!F5)/100,)</f>
        <v>0.51</v>
      </c>
      <c r="G4" s="44">
        <f>IFERROR(HLOOKUP("tr",[1]pl!$I:$I,pos!G5)/100,)</f>
        <v>0.44</v>
      </c>
      <c r="H4" s="44">
        <f>IFERROR(HLOOKUP("tr",[1]pl!$I:$I,pos!H5)/100,)</f>
        <v>0.55000000000000004</v>
      </c>
      <c r="I4" s="44">
        <f>IFERROR(HLOOKUP("tr",[1]pl!$I:$I,pos!I5)/100,)</f>
        <v>0.48</v>
      </c>
      <c r="J4" s="44">
        <f>IFERROR(HLOOKUP("tr",[1]pl!$I:$I,pos!J5)/100,)</f>
        <v>0.55000000000000004</v>
      </c>
      <c r="K4" s="44">
        <f>IFERROR(HLOOKUP("tr",[1]pl!$I:$I,pos!K5)/100,)</f>
        <v>0.54</v>
      </c>
      <c r="L4" s="44">
        <f>IFERROR(HLOOKUP("tr",[1]pl!$I:$I,pos!L5)/100,)</f>
        <v>0.48</v>
      </c>
      <c r="M4" s="44">
        <f>IFERROR(HLOOKUP("tr",[1]pl!$I:$I,pos!M5)/100,)</f>
        <v>0.41</v>
      </c>
      <c r="N4" s="44">
        <f>IFERROR(HLOOKUP("tr",[1]pl!$I:$I,pos!N5)/100,)</f>
        <v>0.48</v>
      </c>
      <c r="O4" s="44">
        <f>IFERROR(HLOOKUP("tr",[1]pl!$I:$I,pos!O5)/100,)</f>
        <v>0.46</v>
      </c>
      <c r="P4" s="44"/>
      <c r="Q4" s="44">
        <f>IFERROR(HLOOKUP("tr",[1]pl!$I:$I,pos!Q5)/100,)</f>
        <v>0.53</v>
      </c>
      <c r="R4" s="44">
        <f>IFERROR(HLOOKUP("tr",[1]pl!$I:$I,pos!R5)/100,)</f>
        <v>0.51</v>
      </c>
      <c r="S4" s="44">
        <f>IFERROR(HLOOKUP("tr",[1]pl!$I:$I,pos!S5)/100,)</f>
        <v>0.48</v>
      </c>
      <c r="T4" s="44">
        <f>IFERROR(HLOOKUP("tr",[1]pl!$I:$I,pos!T5)/100,)</f>
        <v>0.4</v>
      </c>
      <c r="U4" s="44">
        <f>IFERROR(HLOOKUP("tr",[1]pl!$I:$I,pos!U5)/100,)</f>
        <v>0.47</v>
      </c>
      <c r="V4" s="44">
        <f>IFERROR(HLOOKUP("tr",[1]pl!$I:$I,pos!V5)/100,)</f>
        <v>0.54</v>
      </c>
      <c r="W4" s="44">
        <f>IFERROR(HLOOKUP("tr",[1]pl!$I:$I,pos!W5)/100,)</f>
        <v>0.49</v>
      </c>
      <c r="X4" s="44">
        <f>IFERROR(HLOOKUP("tr",[1]pl!$I:$I,pos!X5)/100,)</f>
        <v>0.38</v>
      </c>
      <c r="Y4" s="44">
        <f>IFERROR(HLOOKUP("tr",[1]pl!$I:$I,pos!Y5)/100,)</f>
        <v>0.48</v>
      </c>
      <c r="Z4" s="44">
        <f>IFERROR(HLOOKUP("tr",[1]pl!$I:$I,pos!Z5)/100,)</f>
        <v>0.45</v>
      </c>
      <c r="AA4" s="44">
        <f>IFERROR(HLOOKUP("tr",[1]pl!$I:$I,pos!AA5)/100,)</f>
        <v>0.47</v>
      </c>
      <c r="AB4" s="44">
        <f>IFERROR(HLOOKUP("tr",[1]pl!$I:$I,pos!AB5)/100,)</f>
        <v>0.53</v>
      </c>
      <c r="AC4" s="44">
        <f>IFERROR(HLOOKUP("tr",[1]pl!$I:$I,pos!AC5)/100,)</f>
        <v>0.42</v>
      </c>
      <c r="AD4" s="44">
        <f>IFERROR(HLOOKUP("tr",[1]pl!$I:$I,pos!AD5)/100,)</f>
        <v>0.47</v>
      </c>
      <c r="AE4" s="44">
        <f>IFERROR(HLOOKUP("tr",[1]pl!$I:$I,pos!AE5)/100,)</f>
        <v>0.49</v>
      </c>
    </row>
    <row r="5" spans="1:31" x14ac:dyDescent="0.25">
      <c r="A5" s="44">
        <f>IFERROR(HLOOKUP("tr",[1]pl!$I:$I,pos!A6)/100,)</f>
        <v>0.45</v>
      </c>
      <c r="B5" s="44">
        <f>IFERROR(HLOOKUP("tr",[1]pl!$I:$I,pos!B6)/100,)</f>
        <v>0.43</v>
      </c>
      <c r="C5" s="44">
        <f>IFERROR(HLOOKUP("tr",[1]pl!$I:$I,pos!C6)/100,)</f>
        <v>0.51</v>
      </c>
      <c r="D5" s="44">
        <f>IFERROR(HLOOKUP("tr",[1]pl!$I:$I,pos!D6)/100,)</f>
        <v>0.56999999999999995</v>
      </c>
      <c r="E5" s="44">
        <f>IFERROR(HLOOKUP("tr",[1]pl!$I:$I,pos!E6)/100,)</f>
        <v>0.49</v>
      </c>
      <c r="F5" s="44">
        <f>IFERROR(HLOOKUP("tr",[1]pl!$I:$I,pos!F6)/100,)</f>
        <v>0.46</v>
      </c>
      <c r="G5" s="44">
        <f>IFERROR(HLOOKUP("tr",[1]pl!$I:$I,pos!G6)/100,)</f>
        <v>0.52</v>
      </c>
      <c r="H5" s="44">
        <f>IFERROR(HLOOKUP("tr",[1]pl!$I:$I,pos!H6)/100,)</f>
        <v>0.44</v>
      </c>
      <c r="I5" s="44">
        <f>IFERROR(HLOOKUP("tr",[1]pl!$I:$I,pos!I6)/100,)</f>
        <v>0.47</v>
      </c>
      <c r="J5" s="44">
        <f>IFERROR(HLOOKUP("tr",[1]pl!$I:$I,pos!J6)/100,)</f>
        <v>0.48</v>
      </c>
      <c r="K5" s="44">
        <f>IFERROR(HLOOKUP("tr",[1]pl!$I:$I,pos!K6)/100,)</f>
        <v>0.52</v>
      </c>
      <c r="L5" s="44">
        <f>IFERROR(HLOOKUP("tr",[1]pl!$I:$I,pos!L6)/100,)</f>
        <v>0.49</v>
      </c>
      <c r="M5" s="44">
        <f>IFERROR(HLOOKUP("tr",[1]pl!$I:$I,pos!M6)/100,)</f>
        <v>0.5</v>
      </c>
      <c r="N5" s="44">
        <f>IFERROR(HLOOKUP("tr",[1]pl!$I:$I,pos!N6)/100,)</f>
        <v>0.48</v>
      </c>
      <c r="O5" s="44">
        <f>IFERROR(HLOOKUP("tr",[1]pl!$I:$I,pos!O6)/100,)</f>
        <v>0.42</v>
      </c>
      <c r="P5" s="44"/>
      <c r="Q5" s="44">
        <f>IFERROR(HLOOKUP("tr",[1]pl!$I:$I,pos!Q6)/100,)</f>
        <v>0.49</v>
      </c>
      <c r="R5" s="44">
        <f>IFERROR(HLOOKUP("tr",[1]pl!$I:$I,pos!R6)/100,)</f>
        <v>0.46</v>
      </c>
      <c r="S5" s="44">
        <f>IFERROR(HLOOKUP("tr",[1]pl!$I:$I,pos!S6)/100,)</f>
        <v>0.43</v>
      </c>
      <c r="T5" s="44">
        <f>IFERROR(HLOOKUP("tr",[1]pl!$I:$I,pos!T6)/100,)</f>
        <v>0.53</v>
      </c>
      <c r="U5" s="44">
        <f>IFERROR(HLOOKUP("tr",[1]pl!$I:$I,pos!U6)/100,)</f>
        <v>0.4</v>
      </c>
      <c r="V5" s="44">
        <f>IFERROR(HLOOKUP("tr",[1]pl!$I:$I,pos!V6)/100,)</f>
        <v>0.43</v>
      </c>
      <c r="W5" s="44">
        <f>IFERROR(HLOOKUP("tr",[1]pl!$I:$I,pos!W6)/100,)</f>
        <v>0.44</v>
      </c>
      <c r="X5" s="44">
        <f>IFERROR(HLOOKUP("tr",[1]pl!$I:$I,pos!X6)/100,)</f>
        <v>0.47</v>
      </c>
      <c r="Y5" s="44">
        <f>IFERROR(HLOOKUP("tr",[1]pl!$I:$I,pos!Y6)/100,)</f>
        <v>0.42</v>
      </c>
      <c r="Z5" s="44">
        <f>IFERROR(HLOOKUP("tr",[1]pl!$I:$I,pos!Z6)/100,)</f>
        <v>0.48</v>
      </c>
      <c r="AA5" s="44">
        <f>IFERROR(HLOOKUP("tr",[1]pl!$I:$I,pos!AA6)/100,)</f>
        <v>0.46</v>
      </c>
      <c r="AB5" s="44">
        <f>IFERROR(HLOOKUP("tr",[1]pl!$I:$I,pos!AB6)/100,)</f>
        <v>0.44</v>
      </c>
      <c r="AC5" s="44">
        <f>IFERROR(HLOOKUP("tr",[1]pl!$I:$I,pos!AC6)/100,)</f>
        <v>0.41</v>
      </c>
      <c r="AD5" s="44">
        <f>IFERROR(HLOOKUP("tr",[1]pl!$I:$I,pos!AD6)/100,)</f>
        <v>0.47</v>
      </c>
      <c r="AE5" s="44">
        <f>IFERROR(HLOOKUP("tr",[1]pl!$I:$I,pos!AE6)/100,)</f>
        <v>0.7</v>
      </c>
    </row>
    <row r="6" spans="1:31" x14ac:dyDescent="0.25">
      <c r="A6" s="44">
        <f>IFERROR(HLOOKUP("tr",[1]pl!$I:$I,pos!A7)/100,)</f>
        <v>0.46</v>
      </c>
      <c r="B6" s="44">
        <f>IFERROR(HLOOKUP("tr",[1]pl!$I:$I,pos!B7)/100,)</f>
        <v>0.6</v>
      </c>
      <c r="C6" s="44">
        <f>IFERROR(HLOOKUP("tr",[1]pl!$I:$I,pos!C7)/100,)</f>
        <v>0.49</v>
      </c>
      <c r="D6" s="44">
        <f>IFERROR(HLOOKUP("tr",[1]pl!$I:$I,pos!D7)/100,)</f>
        <v>0.51</v>
      </c>
      <c r="E6" s="44">
        <f>IFERROR(HLOOKUP("tr",[1]pl!$I:$I,pos!E7)/100,)</f>
        <v>0.5</v>
      </c>
      <c r="F6" s="44">
        <f>IFERROR(HLOOKUP("tr",[1]pl!$I:$I,pos!F7)/100,)</f>
        <v>0.56999999999999995</v>
      </c>
      <c r="G6" s="44">
        <f>IFERROR(HLOOKUP("tr",[1]pl!$I:$I,pos!G7)/100,)</f>
        <v>0.53</v>
      </c>
      <c r="H6" s="44">
        <f>IFERROR(HLOOKUP("tr",[1]pl!$I:$I,pos!H7)/100,)</f>
        <v>0.54</v>
      </c>
      <c r="I6" s="44">
        <f>IFERROR(HLOOKUP("tr",[1]pl!$I:$I,pos!I7)/100,)</f>
        <v>0.41</v>
      </c>
      <c r="J6" s="44">
        <f>IFERROR(HLOOKUP("tr",[1]pl!$I:$I,pos!J7)/100,)</f>
        <v>0.46</v>
      </c>
      <c r="K6" s="44">
        <f>IFERROR(HLOOKUP("tr",[1]pl!$I:$I,pos!K7)/100,)</f>
        <v>0.47</v>
      </c>
      <c r="L6" s="44">
        <f>IFERROR(HLOOKUP("tr",[1]pl!$I:$I,pos!L7)/100,)</f>
        <v>0.47</v>
      </c>
      <c r="M6" s="44">
        <f>IFERROR(HLOOKUP("tr",[1]pl!$I:$I,pos!M7)/100,)</f>
        <v>0.43</v>
      </c>
      <c r="N6" s="44">
        <f>IFERROR(HLOOKUP("tr",[1]pl!$I:$I,pos!N7)/100,)</f>
        <v>0.5</v>
      </c>
      <c r="O6" s="44">
        <f>IFERROR(HLOOKUP("tr",[1]pl!$I:$I,pos!O7)/100,)</f>
        <v>0.42</v>
      </c>
      <c r="P6" s="44"/>
      <c r="Q6" s="44">
        <f>IFERROR(HLOOKUP("tr",[1]pl!$I:$I,pos!Q7)/100,)</f>
        <v>0.48</v>
      </c>
      <c r="R6" s="44">
        <f>IFERROR(HLOOKUP("tr",[1]pl!$I:$I,pos!R7)/100,)</f>
        <v>0.41</v>
      </c>
      <c r="S6" s="44">
        <f>IFERROR(HLOOKUP("tr",[1]pl!$I:$I,pos!S7)/100,)</f>
        <v>0.48</v>
      </c>
      <c r="T6" s="44">
        <f>IFERROR(HLOOKUP("tr",[1]pl!$I:$I,pos!T7)/100,)</f>
        <v>0.5</v>
      </c>
      <c r="U6" s="44">
        <f>IFERROR(HLOOKUP("tr",[1]pl!$I:$I,pos!U7)/100,)</f>
        <v>0.51</v>
      </c>
      <c r="V6" s="44">
        <f>IFERROR(HLOOKUP("tr",[1]pl!$I:$I,pos!V7)/100,)</f>
        <v>1</v>
      </c>
      <c r="W6" s="44">
        <f>IFERROR(HLOOKUP("tr",[1]pl!$I:$I,pos!W7)/100,)</f>
        <v>0.49</v>
      </c>
      <c r="X6" s="44">
        <f>IFERROR(HLOOKUP("tr",[1]pl!$I:$I,pos!X7)/100,)</f>
        <v>0.51</v>
      </c>
      <c r="Y6" s="44">
        <f>IFERROR(HLOOKUP("tr",[1]pl!$I:$I,pos!Y7)/100,)</f>
        <v>0.42</v>
      </c>
      <c r="Z6" s="44">
        <f>IFERROR(HLOOKUP("tr",[1]pl!$I:$I,pos!Z7)/100,)</f>
        <v>0.51</v>
      </c>
      <c r="AA6" s="44">
        <f>IFERROR(HLOOKUP("tr",[1]pl!$I:$I,pos!AA7)/100,)</f>
        <v>0.47</v>
      </c>
      <c r="AB6" s="44">
        <f>IFERROR(HLOOKUP("tr",[1]pl!$I:$I,pos!AB7)/100,)</f>
        <v>0.53</v>
      </c>
      <c r="AC6" s="44">
        <f>IFERROR(HLOOKUP("tr",[1]pl!$I:$I,pos!AC7)/100,)</f>
        <v>0.48</v>
      </c>
      <c r="AD6" s="44">
        <f>IFERROR(HLOOKUP("tr",[1]pl!$I:$I,pos!AD7)/100,)</f>
        <v>0.52</v>
      </c>
      <c r="AE6" s="44">
        <f>IFERROR(HLOOKUP("tr",[1]pl!$I:$I,pos!AE7)/100,)</f>
        <v>0.47</v>
      </c>
    </row>
    <row r="7" spans="1:31" x14ac:dyDescent="0.25">
      <c r="A7" s="44">
        <f>IFERROR(HLOOKUP("tr",[1]pl!$I:$I,pos!A8)/100,)</f>
        <v>0.41</v>
      </c>
      <c r="B7" s="44">
        <f>IFERROR(HLOOKUP("tr",[1]pl!$I:$I,pos!B8)/100,)</f>
        <v>0.48</v>
      </c>
      <c r="C7" s="44">
        <f>IFERROR(HLOOKUP("tr",[1]pl!$I:$I,pos!C8)/100,)</f>
        <v>0.56999999999999995</v>
      </c>
      <c r="D7" s="44">
        <f>IFERROR(HLOOKUP("tr",[1]pl!$I:$I,pos!D8)/100,)</f>
        <v>0.46</v>
      </c>
      <c r="E7" s="44">
        <f>IFERROR(HLOOKUP("tr",[1]pl!$I:$I,pos!E8)/100,)</f>
        <v>0.47</v>
      </c>
      <c r="F7" s="44">
        <f>IFERROR(HLOOKUP("tr",[1]pl!$I:$I,pos!F8)/100,)</f>
        <v>0.53</v>
      </c>
      <c r="G7" s="44">
        <f>IFERROR(HLOOKUP("tr",[1]pl!$I:$I,pos!G8)/100,)</f>
        <v>0.47</v>
      </c>
      <c r="H7" s="44">
        <f>IFERROR(HLOOKUP("tr",[1]pl!$I:$I,pos!H8)/100,)</f>
        <v>0.48</v>
      </c>
      <c r="I7" s="44">
        <f>IFERROR(HLOOKUP("tr",[1]pl!$I:$I,pos!I8)/100,)</f>
        <v>0.48</v>
      </c>
      <c r="J7" s="44">
        <f>IFERROR(HLOOKUP("tr",[1]pl!$I:$I,pos!J8)/100,)</f>
        <v>0.49</v>
      </c>
      <c r="K7" s="44">
        <f>IFERROR(HLOOKUP("tr",[1]pl!$I:$I,pos!K8)/100,)</f>
        <v>0.48</v>
      </c>
      <c r="L7" s="44">
        <f>IFERROR(HLOOKUP("tr",[1]pl!$I:$I,pos!L8)/100,)</f>
        <v>0.52</v>
      </c>
      <c r="M7" s="44">
        <f>IFERROR(HLOOKUP("tr",[1]pl!$I:$I,pos!M8)/100,)</f>
        <v>0.47</v>
      </c>
      <c r="N7" s="44">
        <f>IFERROR(HLOOKUP("tr",[1]pl!$I:$I,pos!N8)/100,)</f>
        <v>0.47</v>
      </c>
      <c r="O7" s="44">
        <f>IFERROR(HLOOKUP("tr",[1]pl!$I:$I,pos!O8)/100,)</f>
        <v>0.53</v>
      </c>
      <c r="P7" s="44"/>
      <c r="Q7" s="44">
        <f>IFERROR(HLOOKUP("tr",[1]pl!$I:$I,pos!Q8)/100,)</f>
        <v>0.46</v>
      </c>
      <c r="R7" s="44">
        <f>IFERROR(HLOOKUP("tr",[1]pl!$I:$I,pos!R8)/100,)</f>
        <v>0.47</v>
      </c>
      <c r="S7" s="44">
        <f>IFERROR(HLOOKUP("tr",[1]pl!$I:$I,pos!S8)/100,)</f>
        <v>0.49</v>
      </c>
      <c r="T7" s="44">
        <f>IFERROR(HLOOKUP("tr",[1]pl!$I:$I,pos!T8)/100,)</f>
        <v>0.42</v>
      </c>
      <c r="U7" s="44">
        <f>IFERROR(HLOOKUP("tr",[1]pl!$I:$I,pos!U8)/100,)</f>
        <v>0.42</v>
      </c>
      <c r="V7" s="44">
        <f>IFERROR(HLOOKUP("tr",[1]pl!$I:$I,pos!V8)/100,)</f>
        <v>0.5</v>
      </c>
      <c r="W7" s="44">
        <f>IFERROR(HLOOKUP("tr",[1]pl!$I:$I,pos!W8)/100,)</f>
        <v>0.44</v>
      </c>
      <c r="X7" s="44">
        <f>IFERROR(HLOOKUP("tr",[1]pl!$I:$I,pos!X8)/100,)</f>
        <v>0.47</v>
      </c>
      <c r="Y7" s="44">
        <f>IFERROR(HLOOKUP("tr",[1]pl!$I:$I,pos!Y8)/100,)</f>
        <v>0.49</v>
      </c>
      <c r="Z7" s="44">
        <f>IFERROR(HLOOKUP("tr",[1]pl!$I:$I,pos!Z8)/100,)</f>
        <v>0.51</v>
      </c>
      <c r="AA7" s="44">
        <f>IFERROR(HLOOKUP("tr",[1]pl!$I:$I,pos!AA8)/100,)</f>
        <v>0.5</v>
      </c>
      <c r="AB7" s="44">
        <f>IFERROR(HLOOKUP("tr",[1]pl!$I:$I,pos!AB8)/100,)</f>
        <v>0.47</v>
      </c>
      <c r="AC7" s="44">
        <f>IFERROR(HLOOKUP("tr",[1]pl!$I:$I,pos!AC8)/100,)</f>
        <v>0.53</v>
      </c>
      <c r="AD7" s="44">
        <f>IFERROR(HLOOKUP("tr",[1]pl!$I:$I,pos!AD8)/100,)</f>
        <v>0.53</v>
      </c>
      <c r="AE7" s="44">
        <f>IFERROR(HLOOKUP("tr",[1]pl!$I:$I,pos!AE8)/100,)</f>
        <v>0.43</v>
      </c>
    </row>
    <row r="8" spans="1:31" x14ac:dyDescent="0.25">
      <c r="A8" s="44">
        <f>IFERROR(HLOOKUP("tr",[1]pl!$I:$I,pos!A9)/100,)</f>
        <v>0.43</v>
      </c>
      <c r="B8" s="44">
        <f>IFERROR(HLOOKUP("tr",[1]pl!$I:$I,pos!B9)/100,)</f>
        <v>0.51</v>
      </c>
      <c r="C8" s="44">
        <f>IFERROR(HLOOKUP("tr",[1]pl!$I:$I,pos!C9)/100,)</f>
        <v>0.5</v>
      </c>
      <c r="D8" s="44">
        <f>IFERROR(HLOOKUP("tr",[1]pl!$I:$I,pos!D9)/100,)</f>
        <v>0.5</v>
      </c>
      <c r="E8" s="44">
        <f>IFERROR(HLOOKUP("tr",[1]pl!$I:$I,pos!E9)/100,)</f>
        <v>0.47</v>
      </c>
      <c r="F8" s="44">
        <f>IFERROR(HLOOKUP("tr",[1]pl!$I:$I,pos!F9)/100,)</f>
        <v>0.46</v>
      </c>
      <c r="G8" s="44">
        <f>IFERROR(HLOOKUP("tr",[1]pl!$I:$I,pos!G9)/100,)</f>
        <v>0.56999999999999995</v>
      </c>
      <c r="H8" s="44">
        <f>IFERROR(HLOOKUP("tr",[1]pl!$I:$I,pos!H9)/100,)</f>
        <v>0.46</v>
      </c>
      <c r="I8" s="44">
        <f>IFERROR(HLOOKUP("tr",[1]pl!$I:$I,pos!I9)/100,)</f>
        <v>0.42</v>
      </c>
      <c r="J8" s="44">
        <f>IFERROR(HLOOKUP("tr",[1]pl!$I:$I,pos!J9)/100,)</f>
        <v>0.5</v>
      </c>
      <c r="K8" s="44">
        <f>IFERROR(HLOOKUP("tr",[1]pl!$I:$I,pos!K9)/100,)</f>
        <v>0.43</v>
      </c>
      <c r="L8" s="44">
        <f>IFERROR(HLOOKUP("tr",[1]pl!$I:$I,pos!L9)/100,)</f>
        <v>0.59</v>
      </c>
      <c r="M8" s="44">
        <f>IFERROR(HLOOKUP("tr",[1]pl!$I:$I,pos!M9)/100,)</f>
        <v>0.46</v>
      </c>
      <c r="N8" s="44">
        <f>IFERROR(HLOOKUP("tr",[1]pl!$I:$I,pos!N9)/100,)</f>
        <v>0.46</v>
      </c>
      <c r="O8" s="44">
        <f>IFERROR(HLOOKUP("tr",[1]pl!$I:$I,pos!O9)/100,)</f>
        <v>0.46</v>
      </c>
      <c r="P8" s="44"/>
      <c r="Q8" s="44">
        <f>IFERROR(HLOOKUP("tr",[1]pl!$I:$I,pos!Q9)/100,)</f>
        <v>0.46</v>
      </c>
      <c r="R8" s="44">
        <f>IFERROR(HLOOKUP("tr",[1]pl!$I:$I,pos!R9)/100,)</f>
        <v>0.44</v>
      </c>
      <c r="S8" s="44">
        <f>IFERROR(HLOOKUP("tr",[1]pl!$I:$I,pos!S9)/100,)</f>
        <v>0.35</v>
      </c>
      <c r="T8" s="44">
        <f>IFERROR(HLOOKUP("tr",[1]pl!$I:$I,pos!T9)/100,)</f>
        <v>0.44</v>
      </c>
      <c r="U8" s="44">
        <f>IFERROR(HLOOKUP("tr",[1]pl!$I:$I,pos!U9)/100,)</f>
        <v>0.62</v>
      </c>
      <c r="V8" s="44">
        <f>IFERROR(HLOOKUP("tr",[1]pl!$I:$I,pos!V9)/100,)</f>
        <v>0.34</v>
      </c>
      <c r="W8" s="44">
        <f>IFERROR(HLOOKUP("tr",[1]pl!$I:$I,pos!W9)/100,)</f>
        <v>0.47</v>
      </c>
      <c r="X8" s="44">
        <f>IFERROR(HLOOKUP("tr",[1]pl!$I:$I,pos!X9)/100,)</f>
        <v>0.4</v>
      </c>
      <c r="Y8" s="44">
        <f>IFERROR(HLOOKUP("tr",[1]pl!$I:$I,pos!Y9)/100,)</f>
        <v>0.47</v>
      </c>
      <c r="Z8" s="44">
        <f>IFERROR(HLOOKUP("tr",[1]pl!$I:$I,pos!Z9)/100,)</f>
        <v>0.62</v>
      </c>
      <c r="AA8" s="44">
        <f>IFERROR(HLOOKUP("tr",[1]pl!$I:$I,pos!AA9)/100,)</f>
        <v>0.49</v>
      </c>
      <c r="AB8" s="44">
        <f>IFERROR(HLOOKUP("tr",[1]pl!$I:$I,pos!AB9)/100,)</f>
        <v>0.49</v>
      </c>
      <c r="AC8" s="44">
        <f>IFERROR(HLOOKUP("tr",[1]pl!$I:$I,pos!AC9)/100,)</f>
        <v>0.42</v>
      </c>
      <c r="AD8" s="44">
        <f>IFERROR(HLOOKUP("tr",[1]pl!$I:$I,pos!AD9)/100,)</f>
        <v>0.48</v>
      </c>
      <c r="AE8" s="44">
        <f>IFERROR(HLOOKUP("tr",[1]pl!$I:$I,pos!AE9)/100,)</f>
        <v>0.52</v>
      </c>
    </row>
    <row r="9" spans="1:31" x14ac:dyDescent="0.25">
      <c r="A9" s="44">
        <f>IFERROR(HLOOKUP("tr",[1]pl!$I:$I,pos!A10)/100,)</f>
        <v>0.48</v>
      </c>
      <c r="B9" s="44">
        <f>IFERROR(HLOOKUP("tr",[1]pl!$I:$I,pos!B10)/100,)</f>
        <v>0.46</v>
      </c>
      <c r="C9" s="44">
        <f>IFERROR(HLOOKUP("tr",[1]pl!$I:$I,pos!C10)/100,)</f>
        <v>0.46</v>
      </c>
      <c r="D9" s="44">
        <f>IFERROR(HLOOKUP("tr",[1]pl!$I:$I,pos!D10)/100,)</f>
        <v>0.48</v>
      </c>
      <c r="E9" s="44">
        <f>IFERROR(HLOOKUP("tr",[1]pl!$I:$I,pos!E10)/100,)</f>
        <v>0.49</v>
      </c>
      <c r="F9" s="44">
        <f>IFERROR(HLOOKUP("tr",[1]pl!$I:$I,pos!F10)/100,)</f>
        <v>0.56999999999999995</v>
      </c>
      <c r="G9" s="44">
        <f>IFERROR(HLOOKUP("tr",[1]pl!$I:$I,pos!G10)/100,)</f>
        <v>0.54</v>
      </c>
      <c r="H9" s="44">
        <f>IFERROR(HLOOKUP("tr",[1]pl!$I:$I,pos!H10)/100,)</f>
        <v>0.53</v>
      </c>
      <c r="I9" s="44">
        <f>IFERROR(HLOOKUP("tr",[1]pl!$I:$I,pos!I10)/100,)</f>
        <v>0.52</v>
      </c>
      <c r="J9" s="44">
        <f>IFERROR(HLOOKUP("tr",[1]pl!$I:$I,pos!J10)/100,)</f>
        <v>0.6</v>
      </c>
      <c r="K9" s="44">
        <f>IFERROR(HLOOKUP("tr",[1]pl!$I:$I,pos!K10)/100,)</f>
        <v>0.48</v>
      </c>
      <c r="L9" s="44">
        <f>IFERROR(HLOOKUP("tr",[1]pl!$I:$I,pos!L10)/100,)</f>
        <v>0.46</v>
      </c>
      <c r="M9" s="44">
        <f>IFERROR(HLOOKUP("tr",[1]pl!$I:$I,pos!M10)/100,)</f>
        <v>0.51</v>
      </c>
      <c r="N9" s="44">
        <f>IFERROR(HLOOKUP("tr",[1]pl!$I:$I,pos!N10)/100,)</f>
        <v>0.44</v>
      </c>
      <c r="O9" s="44">
        <f>IFERROR(HLOOKUP("tr",[1]pl!$I:$I,pos!O10)/100,)</f>
        <v>0.44</v>
      </c>
      <c r="P9" s="44"/>
      <c r="Q9" s="44">
        <f>IFERROR(HLOOKUP("tr",[1]pl!$I:$I,pos!Q10)/100,)</f>
        <v>0.42</v>
      </c>
      <c r="R9" s="44">
        <f>IFERROR(HLOOKUP("tr",[1]pl!$I:$I,pos!R10)/100,)</f>
        <v>0.44</v>
      </c>
      <c r="S9" s="44">
        <f>IFERROR(HLOOKUP("tr",[1]pl!$I:$I,pos!S10)/100,)</f>
        <v>0.51</v>
      </c>
      <c r="T9" s="44">
        <f>IFERROR(HLOOKUP("tr",[1]pl!$I:$I,pos!T10)/100,)</f>
        <v>0.47</v>
      </c>
      <c r="U9" s="44">
        <f>IFERROR(HLOOKUP("tr",[1]pl!$I:$I,pos!U10)/100,)</f>
        <v>0.4</v>
      </c>
      <c r="V9" s="44">
        <f>IFERROR(HLOOKUP("tr",[1]pl!$I:$I,pos!V10)/100,)</f>
        <v>0.49</v>
      </c>
      <c r="W9" s="44">
        <f>IFERROR(HLOOKUP("tr",[1]pl!$I:$I,pos!W10)/100,)</f>
        <v>0.46</v>
      </c>
      <c r="X9" s="44">
        <f>IFERROR(HLOOKUP("tr",[1]pl!$I:$I,pos!X10)/100,)</f>
        <v>0.54</v>
      </c>
      <c r="Y9" s="44">
        <f>IFERROR(HLOOKUP("tr",[1]pl!$I:$I,pos!Y10)/100,)</f>
        <v>0.5</v>
      </c>
      <c r="Z9" s="44">
        <f>IFERROR(HLOOKUP("tr",[1]pl!$I:$I,pos!Z10)/100,)</f>
        <v>0.5</v>
      </c>
      <c r="AA9" s="44">
        <f>IFERROR(HLOOKUP("tr",[1]pl!$I:$I,pos!AA10)/100,)</f>
        <v>0.49</v>
      </c>
      <c r="AB9" s="44">
        <f>IFERROR(HLOOKUP("tr",[1]pl!$I:$I,pos!AB10)/100,)</f>
        <v>0.52</v>
      </c>
      <c r="AC9" s="44">
        <f>IFERROR(HLOOKUP("tr",[1]pl!$I:$I,pos!AC10)/100,)</f>
        <v>0.43</v>
      </c>
      <c r="AD9" s="44">
        <f>IFERROR(HLOOKUP("tr",[1]pl!$I:$I,pos!AD10)/100,)</f>
        <v>0.47</v>
      </c>
      <c r="AE9" s="44">
        <f>IFERROR(HLOOKUP("tr",[1]pl!$I:$I,pos!AE10)/100,)</f>
        <v>0.41</v>
      </c>
    </row>
    <row r="10" spans="1:31" x14ac:dyDescent="0.25">
      <c r="A10" s="44">
        <f>IFERROR(HLOOKUP("tr",[1]pl!$I:$I,pos!A11)/100,)</f>
        <v>0.52</v>
      </c>
      <c r="B10" s="44">
        <f>IFERROR(HLOOKUP("tr",[1]pl!$I:$I,pos!B11)/100,)</f>
        <v>0.48</v>
      </c>
      <c r="C10" s="44">
        <f>IFERROR(HLOOKUP("tr",[1]pl!$I:$I,pos!C11)/100,)</f>
        <v>0.5</v>
      </c>
      <c r="D10" s="44">
        <f>IFERROR(HLOOKUP("tr",[1]pl!$I:$I,pos!D11)/100,)</f>
        <v>0.51</v>
      </c>
      <c r="E10" s="44">
        <f>IFERROR(HLOOKUP("tr",[1]pl!$I:$I,pos!E11)/100,)</f>
        <v>0.46</v>
      </c>
      <c r="F10" s="44">
        <f>IFERROR(HLOOKUP("tr",[1]pl!$I:$I,pos!F11)/100,)</f>
        <v>0.51</v>
      </c>
      <c r="G10" s="44">
        <f>IFERROR(HLOOKUP("tr",[1]pl!$I:$I,pos!G11)/100,)</f>
        <v>0.56999999999999995</v>
      </c>
      <c r="H10" s="44">
        <f>IFERROR(HLOOKUP("tr",[1]pl!$I:$I,pos!H11)/100,)</f>
        <v>0.44</v>
      </c>
      <c r="I10" s="44">
        <f>IFERROR(HLOOKUP("tr",[1]pl!$I:$I,pos!I11)/100,)</f>
        <v>0.54</v>
      </c>
      <c r="J10" s="44">
        <f>IFERROR(HLOOKUP("tr",[1]pl!$I:$I,pos!J11)/100,)</f>
        <v>0.4</v>
      </c>
      <c r="K10" s="44">
        <f>IFERROR(HLOOKUP("tr",[1]pl!$I:$I,pos!K11)/100,)</f>
        <v>0.52</v>
      </c>
      <c r="L10" s="44">
        <f>IFERROR(HLOOKUP("tr",[1]pl!$I:$I,pos!L11)/100,)</f>
        <v>0.47</v>
      </c>
      <c r="M10" s="44">
        <f>IFERROR(HLOOKUP("tr",[1]pl!$I:$I,pos!M11)/100,)</f>
        <v>0.43</v>
      </c>
      <c r="N10" s="44">
        <f>IFERROR(HLOOKUP("tr",[1]pl!$I:$I,pos!N11)/100,)</f>
        <v>0.43</v>
      </c>
      <c r="O10" s="44">
        <f>IFERROR(HLOOKUP("tr",[1]pl!$I:$I,pos!O11)/100,)</f>
        <v>0.48</v>
      </c>
      <c r="P10" s="44"/>
      <c r="Q10" s="44">
        <f>IFERROR(HLOOKUP("tr",[1]pl!$I:$I,pos!Q11)/100,)</f>
        <v>0.48</v>
      </c>
      <c r="R10" s="44">
        <f>IFERROR(HLOOKUP("tr",[1]pl!$I:$I,pos!R11)/100,)</f>
        <v>0</v>
      </c>
      <c r="S10" s="44">
        <f>IFERROR(HLOOKUP("tr",[1]pl!$I:$I,pos!S11)/100,)</f>
        <v>0.55000000000000004</v>
      </c>
      <c r="T10" s="44">
        <f>IFERROR(HLOOKUP("tr",[1]pl!$I:$I,pos!T11)/100,)</f>
        <v>0.41</v>
      </c>
      <c r="U10" s="44">
        <f>IFERROR(HLOOKUP("tr",[1]pl!$I:$I,pos!U11)/100,)</f>
        <v>0.46</v>
      </c>
      <c r="V10" s="44">
        <f>IFERROR(HLOOKUP("tr",[1]pl!$I:$I,pos!V11)/100,)</f>
        <v>0.48</v>
      </c>
      <c r="W10" s="44">
        <f>IFERROR(HLOOKUP("tr",[1]pl!$I:$I,pos!W11)/100,)</f>
        <v>0.44</v>
      </c>
      <c r="X10" s="44">
        <f>IFERROR(HLOOKUP("tr",[1]pl!$I:$I,pos!X11)/100,)</f>
        <v>0.46</v>
      </c>
      <c r="Y10" s="44">
        <f>IFERROR(HLOOKUP("tr",[1]pl!$I:$I,pos!Y11)/100,)</f>
        <v>0.47</v>
      </c>
      <c r="Z10" s="44">
        <f>IFERROR(HLOOKUP("tr",[1]pl!$I:$I,pos!Z11)/100,)</f>
        <v>0.51</v>
      </c>
      <c r="AA10" s="44">
        <f>IFERROR(HLOOKUP("tr",[1]pl!$I:$I,pos!AA11)/100,)</f>
        <v>0.39</v>
      </c>
      <c r="AB10" s="44">
        <f>IFERROR(HLOOKUP("tr",[1]pl!$I:$I,pos!AB11)/100,)</f>
        <v>0.5</v>
      </c>
      <c r="AC10" s="44">
        <f>IFERROR(HLOOKUP("tr",[1]pl!$I:$I,pos!AC11)/100,)</f>
        <v>0.37</v>
      </c>
      <c r="AD10" s="44">
        <f>IFERROR(HLOOKUP("tr",[1]pl!$I:$I,pos!AD11)/100,)</f>
        <v>0.48</v>
      </c>
      <c r="AE10" s="44">
        <f>IFERROR(HLOOKUP("tr",[1]pl!$I:$I,pos!AE11)/100,)</f>
        <v>0.48</v>
      </c>
    </row>
    <row r="11" spans="1:31" x14ac:dyDescent="0.25">
      <c r="A11" s="44">
        <f>IFERROR(HLOOKUP("tr",[1]pl!$I:$I,pos!A12)/100,)</f>
        <v>0.47</v>
      </c>
      <c r="B11" s="44">
        <f>IFERROR(HLOOKUP("tr",[1]pl!$I:$I,pos!B12)/100,)</f>
        <v>0.47</v>
      </c>
      <c r="C11" s="44">
        <f>IFERROR(HLOOKUP("tr",[1]pl!$I:$I,pos!C12)/100,)</f>
        <v>0.48</v>
      </c>
      <c r="D11" s="44">
        <f>IFERROR(HLOOKUP("tr",[1]pl!$I:$I,pos!D12)/100,)</f>
        <v>0.41</v>
      </c>
      <c r="E11" s="44">
        <f>IFERROR(HLOOKUP("tr",[1]pl!$I:$I,pos!E12)/100,)</f>
        <v>0.52</v>
      </c>
      <c r="F11" s="44">
        <f>IFERROR(HLOOKUP("tr",[1]pl!$I:$I,pos!F12)/100,)</f>
        <v>0.42</v>
      </c>
      <c r="G11" s="44">
        <f>IFERROR(HLOOKUP("tr",[1]pl!$I:$I,pos!G12)/100,)</f>
        <v>0.43</v>
      </c>
      <c r="H11" s="44">
        <f>IFERROR(HLOOKUP("tr",[1]pl!$I:$I,pos!H12)/100,)</f>
        <v>0.47</v>
      </c>
      <c r="I11" s="44">
        <f>IFERROR(HLOOKUP("tr",[1]pl!$I:$I,pos!I12)/100,)</f>
        <v>0.56999999999999995</v>
      </c>
      <c r="J11" s="44">
        <f>IFERROR(HLOOKUP("tr",[1]pl!$I:$I,pos!J12)/100,)</f>
        <v>0.51</v>
      </c>
      <c r="K11" s="44">
        <f>IFERROR(HLOOKUP("tr",[1]pl!$I:$I,pos!K12)/100,)</f>
        <v>0.48</v>
      </c>
      <c r="L11" s="44">
        <f>IFERROR(HLOOKUP("tr",[1]pl!$I:$I,pos!L12)/100,)</f>
        <v>0.42</v>
      </c>
      <c r="M11" s="44">
        <f>IFERROR(HLOOKUP("tr",[1]pl!$I:$I,pos!M12)/100,)</f>
        <v>0.49</v>
      </c>
      <c r="N11" s="44">
        <f>IFERROR(HLOOKUP("tr",[1]pl!$I:$I,pos!N12)/100,)</f>
        <v>0.47</v>
      </c>
      <c r="O11" s="44">
        <f>IFERROR(HLOOKUP("tr",[1]pl!$I:$I,pos!O12)/100,)</f>
        <v>0.41</v>
      </c>
      <c r="P11" s="44"/>
      <c r="Q11" s="44">
        <f>IFERROR(HLOOKUP("tr",[1]pl!$I:$I,pos!Q12)/100,)</f>
        <v>0.51</v>
      </c>
      <c r="R11" s="44">
        <f>IFERROR(HLOOKUP("tr",[1]pl!$I:$I,pos!R12)/100,)</f>
        <v>0.47</v>
      </c>
      <c r="S11" s="44">
        <f>IFERROR(HLOOKUP("tr",[1]pl!$I:$I,pos!S12)/100,)</f>
        <v>0.47</v>
      </c>
      <c r="T11" s="44">
        <f>IFERROR(HLOOKUP("tr",[1]pl!$I:$I,pos!T12)/100,)</f>
        <v>0.43</v>
      </c>
      <c r="U11" s="44">
        <f>IFERROR(HLOOKUP("tr",[1]pl!$I:$I,pos!U12)/100,)</f>
        <v>0.46</v>
      </c>
      <c r="V11" s="44">
        <f>IFERROR(HLOOKUP("tr",[1]pl!$I:$I,pos!V12)/100,)</f>
        <v>0.5</v>
      </c>
      <c r="W11" s="44">
        <f>IFERROR(HLOOKUP("tr",[1]pl!$I:$I,pos!W12)/100,)</f>
        <v>0.56000000000000005</v>
      </c>
      <c r="X11" s="44">
        <f>IFERROR(HLOOKUP("tr",[1]pl!$I:$I,pos!X12)/100,)</f>
        <v>0.51</v>
      </c>
      <c r="Y11" s="44">
        <f>IFERROR(HLOOKUP("tr",[1]pl!$I:$I,pos!Y12)/100,)</f>
        <v>0.5</v>
      </c>
      <c r="Z11" s="44">
        <f>IFERROR(HLOOKUP("tr",[1]pl!$I:$I,pos!Z12)/100,)</f>
        <v>0.47</v>
      </c>
      <c r="AA11" s="44">
        <f>IFERROR(HLOOKUP("tr",[1]pl!$I:$I,pos!AA12)/100,)</f>
        <v>0.54</v>
      </c>
      <c r="AB11" s="44">
        <f>IFERROR(HLOOKUP("tr",[1]pl!$I:$I,pos!AB12)/100,)</f>
        <v>0</v>
      </c>
      <c r="AC11" s="44">
        <f>IFERROR(HLOOKUP("tr",[1]pl!$I:$I,pos!AC12)/100,)</f>
        <v>0.48</v>
      </c>
      <c r="AD11" s="44">
        <f>IFERROR(HLOOKUP("tr",[1]pl!$I:$I,pos!AD12)/100,)</f>
        <v>0.49</v>
      </c>
      <c r="AE11" s="44">
        <f>IFERROR(HLOOKUP("tr",[1]pl!$I:$I,pos!AE12)/100,)</f>
        <v>0.51</v>
      </c>
    </row>
    <row r="12" spans="1:31" x14ac:dyDescent="0.25">
      <c r="A12" s="44">
        <f>IFERROR(HLOOKUP("tr",[1]pl!$I:$I,pos!A13)/100,)</f>
        <v>0.54</v>
      </c>
      <c r="B12" s="44">
        <f>IFERROR(HLOOKUP("tr",[1]pl!$I:$I,pos!B13)/100,)</f>
        <v>0.35</v>
      </c>
      <c r="C12" s="44">
        <f>IFERROR(HLOOKUP("tr",[1]pl!$I:$I,pos!C13)/100,)</f>
        <v>0.52</v>
      </c>
      <c r="D12" s="44">
        <f>IFERROR(HLOOKUP("tr",[1]pl!$I:$I,pos!D13)/100,)</f>
        <v>0.53</v>
      </c>
      <c r="E12" s="44">
        <f>IFERROR(HLOOKUP("tr",[1]pl!$I:$I,pos!E13)/100,)</f>
        <v>0.48</v>
      </c>
      <c r="F12" s="44">
        <f>IFERROR(HLOOKUP("tr",[1]pl!$I:$I,pos!F13)/100,)</f>
        <v>0.56999999999999995</v>
      </c>
      <c r="G12" s="44">
        <f>IFERROR(HLOOKUP("tr",[1]pl!$I:$I,pos!G13)/100,)</f>
        <v>0.48</v>
      </c>
      <c r="H12" s="44">
        <f>IFERROR(HLOOKUP("tr",[1]pl!$I:$I,pos!H13)/100,)</f>
        <v>0.44</v>
      </c>
      <c r="I12" s="44">
        <f>IFERROR(HLOOKUP("tr",[1]pl!$I:$I,pos!I13)/100,)</f>
        <v>0.53</v>
      </c>
      <c r="J12" s="44">
        <f>IFERROR(HLOOKUP("tr",[1]pl!$I:$I,pos!J13)/100,)</f>
        <v>0.46</v>
      </c>
      <c r="K12" s="44">
        <f>IFERROR(HLOOKUP("tr",[1]pl!$I:$I,pos!K13)/100,)</f>
        <v>0.49</v>
      </c>
      <c r="L12" s="44">
        <f>IFERROR(HLOOKUP("tr",[1]pl!$I:$I,pos!L13)/100,)</f>
        <v>0.51</v>
      </c>
      <c r="M12" s="44">
        <f>IFERROR(HLOOKUP("tr",[1]pl!$I:$I,pos!M13)/100,)</f>
        <v>0.51</v>
      </c>
      <c r="N12" s="44">
        <f>IFERROR(HLOOKUP("tr",[1]pl!$I:$I,pos!N13)/100,)</f>
        <v>0.5</v>
      </c>
      <c r="O12" s="44">
        <f>IFERROR(HLOOKUP("tr",[1]pl!$I:$I,pos!O13)/100,)</f>
        <v>0.46</v>
      </c>
      <c r="P12" s="44"/>
      <c r="Q12" s="44">
        <f>IFERROR(HLOOKUP("tr",[1]pl!$I:$I,pos!Q13)/100,)</f>
        <v>0.51</v>
      </c>
      <c r="R12" s="44">
        <f>IFERROR(HLOOKUP("tr",[1]pl!$I:$I,pos!R13)/100,)</f>
        <v>0.42</v>
      </c>
      <c r="S12" s="44">
        <f>IFERROR(HLOOKUP("tr",[1]pl!$I:$I,pos!S13)/100,)</f>
        <v>0.54</v>
      </c>
      <c r="T12" s="44">
        <f>IFERROR(HLOOKUP("tr",[1]pl!$I:$I,pos!T13)/100,)</f>
        <v>0.56000000000000005</v>
      </c>
      <c r="U12" s="44">
        <f>IFERROR(HLOOKUP("tr",[1]pl!$I:$I,pos!U13)/100,)</f>
        <v>0.55000000000000004</v>
      </c>
      <c r="V12" s="44">
        <f>IFERROR(HLOOKUP("tr",[1]pl!$I:$I,pos!V13)/100,)</f>
        <v>0.46</v>
      </c>
      <c r="W12" s="44">
        <f>IFERROR(HLOOKUP("tr",[1]pl!$I:$I,pos!W13)/100,)</f>
        <v>0.57999999999999996</v>
      </c>
      <c r="X12" s="44">
        <f>IFERROR(HLOOKUP("tr",[1]pl!$I:$I,pos!X13)/100,)</f>
        <v>0.59</v>
      </c>
      <c r="Y12" s="44">
        <f>IFERROR(HLOOKUP("tr",[1]pl!$I:$I,pos!Y13)/100,)</f>
        <v>0.45</v>
      </c>
      <c r="Z12" s="44">
        <f>IFERROR(HLOOKUP("tr",[1]pl!$I:$I,pos!Z13)/100,)</f>
        <v>0.46</v>
      </c>
      <c r="AA12" s="44">
        <f>IFERROR(HLOOKUP("tr",[1]pl!$I:$I,pos!AA13)/100,)</f>
        <v>0.5</v>
      </c>
      <c r="AB12" s="44">
        <f>IFERROR(HLOOKUP("tr",[1]pl!$I:$I,pos!AB13)/100,)</f>
        <v>0.47</v>
      </c>
      <c r="AC12" s="44">
        <f>IFERROR(HLOOKUP("tr",[1]pl!$I:$I,pos!AC13)/100,)</f>
        <v>0.56000000000000005</v>
      </c>
      <c r="AD12" s="44">
        <f>IFERROR(HLOOKUP("tr",[1]pl!$I:$I,pos!AD13)/100,)</f>
        <v>0.49</v>
      </c>
      <c r="AE12" s="44">
        <f>IFERROR(HLOOKUP("tr",[1]pl!$I:$I,pos!AE13)/100,)</f>
        <v>0.49</v>
      </c>
    </row>
    <row r="13" spans="1:31" x14ac:dyDescent="0.25">
      <c r="A13" s="44">
        <f>IFERROR(HLOOKUP("tr",[1]pl!$I:$I,pos!A14)/100,)</f>
        <v>0.44</v>
      </c>
      <c r="B13" s="44">
        <f>IFERROR(HLOOKUP("tr",[1]pl!$I:$I,pos!B14)/100,)</f>
        <v>0.49</v>
      </c>
      <c r="C13" s="44">
        <f>IFERROR(HLOOKUP("tr",[1]pl!$I:$I,pos!C14)/100,)</f>
        <v>0.43</v>
      </c>
      <c r="D13" s="44">
        <f>IFERROR(HLOOKUP("tr",[1]pl!$I:$I,pos!D14)/100,)</f>
        <v>0.48</v>
      </c>
      <c r="E13" s="44">
        <f>IFERROR(HLOOKUP("tr",[1]pl!$I:$I,pos!E14)/100,)</f>
        <v>0.56999999999999995</v>
      </c>
      <c r="F13" s="44">
        <f>IFERROR(HLOOKUP("tr",[1]pl!$I:$I,pos!F14)/100,)</f>
        <v>0.5</v>
      </c>
      <c r="G13" s="44">
        <f>IFERROR(HLOOKUP("tr",[1]pl!$I:$I,pos!G14)/100,)</f>
        <v>0.49</v>
      </c>
      <c r="H13" s="44">
        <f>IFERROR(HLOOKUP("tr",[1]pl!$I:$I,pos!H14)/100,)</f>
        <v>0.52</v>
      </c>
      <c r="I13" s="44">
        <f>IFERROR(HLOOKUP("tr",[1]pl!$I:$I,pos!I14)/100,)</f>
        <v>0.45</v>
      </c>
      <c r="J13" s="44">
        <f>IFERROR(HLOOKUP("tr",[1]pl!$I:$I,pos!J14)/100,)</f>
        <v>0.43</v>
      </c>
      <c r="K13" s="44">
        <f>IFERROR(HLOOKUP("tr",[1]pl!$I:$I,pos!K14)/100,)</f>
        <v>0.42</v>
      </c>
      <c r="L13" s="44">
        <f>IFERROR(HLOOKUP("tr",[1]pl!$I:$I,pos!L14)/100,)</f>
        <v>0.47</v>
      </c>
      <c r="M13" s="44">
        <f>IFERROR(HLOOKUP("tr",[1]pl!$I:$I,pos!M14)/100,)</f>
        <v>0.51</v>
      </c>
      <c r="N13" s="44">
        <f>IFERROR(HLOOKUP("tr",[1]pl!$I:$I,pos!N14)/100,)</f>
        <v>0.43</v>
      </c>
      <c r="O13" s="44">
        <f>IFERROR(HLOOKUP("tr",[1]pl!$I:$I,pos!O14)/100,)</f>
        <v>0.46</v>
      </c>
      <c r="P13" s="44"/>
      <c r="Q13" s="44">
        <f>IFERROR(HLOOKUP("tr",[1]pl!$I:$I,pos!Q14)/100,)</f>
        <v>0.42</v>
      </c>
      <c r="R13" s="44">
        <f>IFERROR(HLOOKUP("tr",[1]pl!$I:$I,pos!R14)/100,)</f>
        <v>0.39</v>
      </c>
      <c r="S13" s="44">
        <f>IFERROR(HLOOKUP("tr",[1]pl!$I:$I,pos!S14)/100,)</f>
        <v>0.47</v>
      </c>
      <c r="T13" s="44">
        <f>IFERROR(HLOOKUP("tr",[1]pl!$I:$I,pos!T14)/100,)</f>
        <v>0.52</v>
      </c>
      <c r="U13" s="44">
        <f>IFERROR(HLOOKUP("tr",[1]pl!$I:$I,pos!U14)/100,)</f>
        <v>0.49</v>
      </c>
      <c r="V13" s="44">
        <f>IFERROR(HLOOKUP("tr",[1]pl!$I:$I,pos!V14)/100,)</f>
        <v>0.51</v>
      </c>
      <c r="W13" s="44">
        <f>IFERROR(HLOOKUP("tr",[1]pl!$I:$I,pos!W14)/100,)</f>
        <v>0.45</v>
      </c>
      <c r="X13" s="44">
        <f>IFERROR(HLOOKUP("tr",[1]pl!$I:$I,pos!X14)/100,)</f>
        <v>0.49</v>
      </c>
      <c r="Y13" s="44">
        <f>IFERROR(HLOOKUP("tr",[1]pl!$I:$I,pos!Y14)/100,)</f>
        <v>0.43</v>
      </c>
      <c r="Z13" s="44">
        <f>IFERROR(HLOOKUP("tr",[1]pl!$I:$I,pos!Z14)/100,)</f>
        <v>0.47</v>
      </c>
      <c r="AA13" s="44">
        <f>IFERROR(HLOOKUP("tr",[1]pl!$I:$I,pos!AA14)/100,)</f>
        <v>0.41</v>
      </c>
      <c r="AB13" s="44">
        <f>IFERROR(HLOOKUP("tr",[1]pl!$I:$I,pos!AB14)/100,)</f>
        <v>0.47</v>
      </c>
      <c r="AC13" s="44">
        <f>IFERROR(HLOOKUP("tr",[1]pl!$I:$I,pos!AC14)/100,)</f>
        <v>0.48</v>
      </c>
      <c r="AD13" s="44">
        <f>IFERROR(HLOOKUP("tr",[1]pl!$I:$I,pos!AD14)/100,)</f>
        <v>0.5</v>
      </c>
      <c r="AE13" s="44">
        <f>IFERROR(HLOOKUP("tr",[1]pl!$I:$I,pos!AE14)/100,)</f>
        <v>0.52</v>
      </c>
    </row>
    <row r="14" spans="1:31" x14ac:dyDescent="0.25">
      <c r="A14" s="44">
        <f>IFERROR(HLOOKUP("tr",[1]pl!$I:$I,pos!A15)/100,)</f>
        <v>0.49</v>
      </c>
      <c r="B14" s="44">
        <f>IFERROR(HLOOKUP("tr",[1]pl!$I:$I,pos!B15)/100,)</f>
        <v>0.52</v>
      </c>
      <c r="C14" s="44">
        <f>IFERROR(HLOOKUP("tr",[1]pl!$I:$I,pos!C15)/100,)</f>
        <v>0.46</v>
      </c>
      <c r="D14" s="44">
        <f>IFERROR(HLOOKUP("tr",[1]pl!$I:$I,pos!D15)/100,)</f>
        <v>0.52</v>
      </c>
      <c r="E14" s="44">
        <f>IFERROR(HLOOKUP("tr",[1]pl!$I:$I,pos!E15)/100,)</f>
        <v>0.56999999999999995</v>
      </c>
      <c r="F14" s="44">
        <f>IFERROR(HLOOKUP("tr",[1]pl!$I:$I,pos!F15)/100,)</f>
        <v>0.48</v>
      </c>
      <c r="G14" s="44">
        <f>IFERROR(HLOOKUP("tr",[1]pl!$I:$I,pos!G15)/100,)</f>
        <v>0.55000000000000004</v>
      </c>
      <c r="H14" s="44">
        <f>IFERROR(HLOOKUP("tr",[1]pl!$I:$I,pos!H15)/100,)</f>
        <v>0.5</v>
      </c>
      <c r="I14" s="44">
        <f>IFERROR(HLOOKUP("tr",[1]pl!$I:$I,pos!I15)/100,)</f>
        <v>0.43</v>
      </c>
      <c r="J14" s="44">
        <f>IFERROR(HLOOKUP("tr",[1]pl!$I:$I,pos!J15)/100,)</f>
        <v>0.5</v>
      </c>
      <c r="K14" s="44">
        <f>IFERROR(HLOOKUP("tr",[1]pl!$I:$I,pos!K15)/100,)</f>
        <v>0.44</v>
      </c>
      <c r="L14" s="44">
        <f>IFERROR(HLOOKUP("tr",[1]pl!$I:$I,pos!L15)/100,)</f>
        <v>0.53</v>
      </c>
      <c r="M14" s="44">
        <f>IFERROR(HLOOKUP("tr",[1]pl!$I:$I,pos!M15)/100,)</f>
        <v>0.48</v>
      </c>
      <c r="N14" s="44">
        <f>IFERROR(HLOOKUP("tr",[1]pl!$I:$I,pos!N15)/100,)</f>
        <v>0.51</v>
      </c>
      <c r="O14" s="44">
        <f>IFERROR(HLOOKUP("tr",[1]pl!$I:$I,pos!O15)/100,)</f>
        <v>0.43</v>
      </c>
      <c r="P14" s="44"/>
      <c r="Q14" s="44">
        <f>IFERROR(HLOOKUP("tr",[1]pl!$I:$I,pos!Q15)/100,)</f>
        <v>0.37</v>
      </c>
      <c r="R14" s="44">
        <f>IFERROR(HLOOKUP("tr",[1]pl!$I:$I,pos!R15)/100,)</f>
        <v>0.53</v>
      </c>
      <c r="S14" s="44">
        <f>IFERROR(HLOOKUP("tr",[1]pl!$I:$I,pos!S15)/100,)</f>
        <v>0.49</v>
      </c>
      <c r="T14" s="44">
        <f>IFERROR(HLOOKUP("tr",[1]pl!$I:$I,pos!T15)/100,)</f>
        <v>0.44</v>
      </c>
      <c r="U14" s="44">
        <f>IFERROR(HLOOKUP("tr",[1]pl!$I:$I,pos!U15)/100,)</f>
        <v>0.55000000000000004</v>
      </c>
      <c r="V14" s="44">
        <f>IFERROR(HLOOKUP("tr",[1]pl!$I:$I,pos!V15)/100,)</f>
        <v>0.56999999999999995</v>
      </c>
      <c r="W14" s="44">
        <f>IFERROR(HLOOKUP("tr",[1]pl!$I:$I,pos!W15)/100,)</f>
        <v>0.56999999999999995</v>
      </c>
      <c r="X14" s="44">
        <f>IFERROR(HLOOKUP("tr",[1]pl!$I:$I,pos!X15)/100,)</f>
        <v>0.54</v>
      </c>
      <c r="Y14" s="44">
        <f>IFERROR(HLOOKUP("tr",[1]pl!$I:$I,pos!Y15)/100,)</f>
        <v>0.53</v>
      </c>
      <c r="Z14" s="44">
        <f>IFERROR(HLOOKUP("tr",[1]pl!$I:$I,pos!Z15)/100,)</f>
        <v>0.36</v>
      </c>
      <c r="AA14" s="44">
        <f>IFERROR(HLOOKUP("tr",[1]pl!$I:$I,pos!AA15)/100,)</f>
        <v>0.47</v>
      </c>
      <c r="AB14" s="44">
        <f>IFERROR(HLOOKUP("tr",[1]pl!$I:$I,pos!AB15)/100,)</f>
        <v>0.49</v>
      </c>
      <c r="AC14" s="44">
        <f>IFERROR(HLOOKUP("tr",[1]pl!$I:$I,pos!AC15)/100,)</f>
        <v>0.46</v>
      </c>
      <c r="AD14" s="44">
        <f>IFERROR(HLOOKUP("tr",[1]pl!$I:$I,pos!AD15)/100,)</f>
        <v>0.41</v>
      </c>
      <c r="AE14" s="44">
        <f>IFERROR(HLOOKUP("tr",[1]pl!$I:$I,pos!AE15)/100,)</f>
        <v>0.52</v>
      </c>
    </row>
    <row r="15" spans="1:31" x14ac:dyDescent="0.25">
      <c r="A15" s="44">
        <f>IFERROR(HLOOKUP("tr",[1]pl!$I:$I,pos!A16)/100,)</f>
        <v>0.48</v>
      </c>
      <c r="B15" s="44">
        <f>IFERROR(HLOOKUP("tr",[1]pl!$I:$I,pos!B16)/100,)</f>
        <v>0.41</v>
      </c>
      <c r="C15" s="44">
        <f>IFERROR(HLOOKUP("tr",[1]pl!$I:$I,pos!C16)/100,)</f>
        <v>0.49</v>
      </c>
      <c r="D15" s="44">
        <f>IFERROR(HLOOKUP("tr",[1]pl!$I:$I,pos!D16)/100,)</f>
        <v>0.55000000000000004</v>
      </c>
      <c r="E15" s="44">
        <f>IFERROR(HLOOKUP("tr",[1]pl!$I:$I,pos!E16)/100,)</f>
        <v>0.45</v>
      </c>
      <c r="F15" s="44">
        <f>IFERROR(HLOOKUP("tr",[1]pl!$I:$I,pos!F16)/100,)</f>
        <v>0.48</v>
      </c>
      <c r="G15" s="44">
        <f>IFERROR(HLOOKUP("tr",[1]pl!$I:$I,pos!G16)/100,)</f>
        <v>0.45</v>
      </c>
      <c r="H15" s="44">
        <f>IFERROR(HLOOKUP("tr",[1]pl!$I:$I,pos!H16)/100,)</f>
        <v>0.55000000000000004</v>
      </c>
      <c r="I15" s="44">
        <f>IFERROR(HLOOKUP("tr",[1]pl!$I:$I,pos!I16)/100,)</f>
        <v>0.56999999999999995</v>
      </c>
      <c r="J15" s="44">
        <f>IFERROR(HLOOKUP("tr",[1]pl!$I:$I,pos!J16)/100,)</f>
        <v>0.47</v>
      </c>
      <c r="K15" s="44">
        <f>IFERROR(HLOOKUP("tr",[1]pl!$I:$I,pos!K16)/100,)</f>
        <v>0.47</v>
      </c>
      <c r="L15" s="44">
        <f>IFERROR(HLOOKUP("tr",[1]pl!$I:$I,pos!L16)/100,)</f>
        <v>0.39</v>
      </c>
      <c r="M15" s="44">
        <f>IFERROR(HLOOKUP("tr",[1]pl!$I:$I,pos!M16)/100,)</f>
        <v>0.56000000000000005</v>
      </c>
      <c r="N15" s="44">
        <f>IFERROR(HLOOKUP("tr",[1]pl!$I:$I,pos!N16)/100,)</f>
        <v>0.53</v>
      </c>
      <c r="O15" s="44">
        <f>IFERROR(HLOOKUP("tr",[1]pl!$I:$I,pos!O16)/100,)</f>
        <v>0.52</v>
      </c>
      <c r="P15" s="44"/>
      <c r="Q15" s="44">
        <f>IFERROR(HLOOKUP("tr",[1]pl!$I:$I,pos!Q16)/100,)</f>
        <v>0.51</v>
      </c>
      <c r="R15" s="44">
        <f>IFERROR(HLOOKUP("tr",[1]pl!$I:$I,pos!R16)/100,)</f>
        <v>0.46</v>
      </c>
      <c r="S15" s="44">
        <f>IFERROR(HLOOKUP("tr",[1]pl!$I:$I,pos!S16)/100,)</f>
        <v>0.49</v>
      </c>
      <c r="T15" s="44">
        <f>IFERROR(HLOOKUP("tr",[1]pl!$I:$I,pos!T16)/100,)</f>
        <v>0.53</v>
      </c>
      <c r="U15" s="44">
        <f>IFERROR(HLOOKUP("tr",[1]pl!$I:$I,pos!U16)/100,)</f>
        <v>0.48</v>
      </c>
      <c r="V15" s="44">
        <f>IFERROR(HLOOKUP("tr",[1]pl!$I:$I,pos!V16)/100,)</f>
        <v>0.5</v>
      </c>
      <c r="W15" s="44">
        <f>IFERROR(HLOOKUP("tr",[1]pl!$I:$I,pos!W16)/100,)</f>
        <v>0.48</v>
      </c>
      <c r="X15" s="44">
        <f>IFERROR(HLOOKUP("tr",[1]pl!$I:$I,pos!X16)/100,)</f>
        <v>0.55000000000000004</v>
      </c>
      <c r="Y15" s="44">
        <f>IFERROR(HLOOKUP("tr",[1]pl!$I:$I,pos!Y16)/100,)</f>
        <v>0.49</v>
      </c>
      <c r="Z15" s="44">
        <f>IFERROR(HLOOKUP("tr",[1]pl!$I:$I,pos!Z16)/100,)</f>
        <v>0.53</v>
      </c>
      <c r="AA15" s="44">
        <f>IFERROR(HLOOKUP("tr",[1]pl!$I:$I,pos!AA16)/100,)</f>
        <v>0.48</v>
      </c>
      <c r="AB15" s="44">
        <f>IFERROR(HLOOKUP("tr",[1]pl!$I:$I,pos!AB16)/100,)</f>
        <v>0.48</v>
      </c>
      <c r="AC15" s="44">
        <f>IFERROR(HLOOKUP("tr",[1]pl!$I:$I,pos!AC16)/100,)</f>
        <v>0.45</v>
      </c>
      <c r="AD15" s="44">
        <f>IFERROR(HLOOKUP("tr",[1]pl!$I:$I,pos!AD16)/100,)</f>
        <v>0.53</v>
      </c>
      <c r="AE15" s="44">
        <f>IFERROR(HLOOKUP("tr",[1]pl!$I:$I,pos!AE16)/100,)</f>
        <v>0.4</v>
      </c>
    </row>
    <row r="16" spans="1:31" x14ac:dyDescent="0.25">
      <c r="A16" s="44">
        <f>IFERROR(HLOOKUP("tr",[1]pl!$I:$I,pos!A17)/100,)</f>
        <v>0.53</v>
      </c>
      <c r="B16" s="44">
        <f>IFERROR(HLOOKUP("tr",[1]pl!$I:$I,pos!B17)/100,)</f>
        <v>0.54</v>
      </c>
      <c r="C16" s="44">
        <f>IFERROR(HLOOKUP("tr",[1]pl!$I:$I,pos!C17)/100,)</f>
        <v>0.5</v>
      </c>
      <c r="D16" s="44">
        <f>IFERROR(HLOOKUP("tr",[1]pl!$I:$I,pos!D17)/100,)</f>
        <v>0.83</v>
      </c>
      <c r="E16" s="44">
        <f>IFERROR(HLOOKUP("tr",[1]pl!$I:$I,pos!E17)/100,)</f>
        <v>0.56999999999999995</v>
      </c>
      <c r="F16" s="44">
        <f>IFERROR(HLOOKUP("tr",[1]pl!$I:$I,pos!F17)/100,)</f>
        <v>0.47</v>
      </c>
      <c r="G16" s="44">
        <f>IFERROR(HLOOKUP("tr",[1]pl!$I:$I,pos!G17)/100,)</f>
        <v>0.52</v>
      </c>
      <c r="H16" s="44">
        <f>IFERROR(HLOOKUP("tr",[1]pl!$I:$I,pos!H17)/100,)</f>
        <v>0.37</v>
      </c>
      <c r="I16" s="44">
        <f>IFERROR(HLOOKUP("tr",[1]pl!$I:$I,pos!I17)/100,)</f>
        <v>0.49</v>
      </c>
      <c r="J16" s="44">
        <f>IFERROR(HLOOKUP("tr",[1]pl!$I:$I,pos!J17)/100,)</f>
        <v>0.45</v>
      </c>
      <c r="K16" s="44">
        <f>IFERROR(HLOOKUP("tr",[1]pl!$I:$I,pos!K17)/100,)</f>
        <v>0.37</v>
      </c>
      <c r="L16" s="44">
        <f>IFERROR(HLOOKUP("tr",[1]pl!$I:$I,pos!L17)/100,)</f>
        <v>0.41</v>
      </c>
      <c r="M16" s="44">
        <f>IFERROR(HLOOKUP("tr",[1]pl!$I:$I,pos!M17)/100,)</f>
        <v>0.59</v>
      </c>
      <c r="N16" s="44">
        <f>IFERROR(HLOOKUP("tr",[1]pl!$I:$I,pos!N17)/100,)</f>
        <v>0.44</v>
      </c>
      <c r="O16" s="44">
        <f>IFERROR(HLOOKUP("tr",[1]pl!$I:$I,pos!O17)/100,)</f>
        <v>0.54</v>
      </c>
      <c r="P16" s="44"/>
      <c r="Q16" s="44">
        <f>IFERROR(HLOOKUP("tr",[1]pl!$I:$I,pos!Q17)/100,)</f>
        <v>0.48</v>
      </c>
      <c r="R16" s="44">
        <f>IFERROR(HLOOKUP("tr",[1]pl!$I:$I,pos!R17)/100,)</f>
        <v>0.48</v>
      </c>
      <c r="S16" s="44">
        <f>IFERROR(HLOOKUP("tr",[1]pl!$I:$I,pos!S17)/100,)</f>
        <v>0.45</v>
      </c>
      <c r="T16" s="44">
        <f>IFERROR(HLOOKUP("tr",[1]pl!$I:$I,pos!T17)/100,)</f>
        <v>0.47</v>
      </c>
      <c r="U16" s="44">
        <f>IFERROR(HLOOKUP("tr",[1]pl!$I:$I,pos!U17)/100,)</f>
        <v>0.47</v>
      </c>
      <c r="V16" s="44">
        <f>IFERROR(HLOOKUP("tr",[1]pl!$I:$I,pos!V17)/100,)</f>
        <v>0.51</v>
      </c>
      <c r="W16" s="44">
        <f>IFERROR(HLOOKUP("tr",[1]pl!$I:$I,pos!W17)/100,)</f>
        <v>0.54</v>
      </c>
      <c r="X16" s="44">
        <f>IFERROR(HLOOKUP("tr",[1]pl!$I:$I,pos!X17)/100,)</f>
        <v>0.45</v>
      </c>
      <c r="Y16" s="44">
        <f>IFERROR(HLOOKUP("tr",[1]pl!$I:$I,pos!Y17)/100,)</f>
        <v>0.48</v>
      </c>
      <c r="Z16" s="44">
        <f>IFERROR(HLOOKUP("tr",[1]pl!$I:$I,pos!Z17)/100,)</f>
        <v>0.54</v>
      </c>
      <c r="AA16" s="44">
        <f>IFERROR(HLOOKUP("tr",[1]pl!$I:$I,pos!AA17)/100,)</f>
        <v>0.52</v>
      </c>
      <c r="AB16" s="44">
        <f>IFERROR(HLOOKUP("tr",[1]pl!$I:$I,pos!AB17)/100,)</f>
        <v>0.46</v>
      </c>
      <c r="AC16" s="44">
        <f>IFERROR(HLOOKUP("tr",[1]pl!$I:$I,pos!AC17)/100,)</f>
        <v>0.46</v>
      </c>
      <c r="AD16" s="44">
        <f>IFERROR(HLOOKUP("tr",[1]pl!$I:$I,pos!AD17)/100,)</f>
        <v>0.44</v>
      </c>
      <c r="AE16" s="44">
        <f>IFERROR(HLOOKUP("tr",[1]pl!$I:$I,pos!AE17)/100,)</f>
        <v>0.53</v>
      </c>
    </row>
    <row r="17" spans="1:31" x14ac:dyDescent="0.25">
      <c r="A17" s="44">
        <f>IFERROR(HLOOKUP("tr",[1]pl!$I:$I,pos!A18)/100,)</f>
        <v>0.44</v>
      </c>
      <c r="B17" s="44">
        <f>IFERROR(HLOOKUP("tr",[1]pl!$I:$I,pos!B18)/100,)</f>
        <v>0.55000000000000004</v>
      </c>
      <c r="C17" s="44">
        <f>IFERROR(HLOOKUP("tr",[1]pl!$I:$I,pos!C18)/100,)</f>
        <v>0.52</v>
      </c>
      <c r="D17" s="44">
        <f>IFERROR(HLOOKUP("tr",[1]pl!$I:$I,pos!D18)/100,)</f>
        <v>0.56999999999999995</v>
      </c>
      <c r="E17" s="44">
        <f>IFERROR(HLOOKUP("tr",[1]pl!$I:$I,pos!E18)/100,)</f>
        <v>0.48</v>
      </c>
      <c r="F17" s="44">
        <f>IFERROR(HLOOKUP("tr",[1]pl!$I:$I,pos!F18)/100,)</f>
        <v>0.5</v>
      </c>
      <c r="G17" s="44">
        <f>IFERROR(HLOOKUP("tr",[1]pl!$I:$I,pos!G18)/100,)</f>
        <v>0.46</v>
      </c>
      <c r="H17" s="44">
        <f>IFERROR(HLOOKUP("tr",[1]pl!$I:$I,pos!H18)/100,)</f>
        <v>0.48</v>
      </c>
      <c r="I17" s="44">
        <f>IFERROR(HLOOKUP("tr",[1]pl!$I:$I,pos!I18)/100,)</f>
        <v>0.49</v>
      </c>
      <c r="J17" s="44">
        <f>IFERROR(HLOOKUP("tr",[1]pl!$I:$I,pos!J18)/100,)</f>
        <v>0.5</v>
      </c>
      <c r="K17" s="44">
        <f>IFERROR(HLOOKUP("tr",[1]pl!$I:$I,pos!K18)/100,)</f>
        <v>0.51</v>
      </c>
      <c r="L17" s="44">
        <f>IFERROR(HLOOKUP("tr",[1]pl!$I:$I,pos!L18)/100,)</f>
        <v>0.4</v>
      </c>
      <c r="M17" s="44">
        <f>IFERROR(HLOOKUP("tr",[1]pl!$I:$I,pos!M18)/100,)</f>
        <v>0.55000000000000004</v>
      </c>
      <c r="N17" s="44">
        <f>IFERROR(HLOOKUP("tr",[1]pl!$I:$I,pos!N18)/100,)</f>
        <v>0.47</v>
      </c>
      <c r="O17" s="44">
        <f>IFERROR(HLOOKUP("tr",[1]pl!$I:$I,pos!O18)/100,)</f>
        <v>0.5</v>
      </c>
      <c r="P17" s="44"/>
      <c r="Q17" s="44">
        <f>IFERROR(HLOOKUP("tr",[1]pl!$I:$I,pos!Q18)/100,)</f>
        <v>0.48</v>
      </c>
      <c r="R17" s="44">
        <f>IFERROR(HLOOKUP("tr",[1]pl!$I:$I,pos!R18)/100,)</f>
        <v>0.46</v>
      </c>
      <c r="S17" s="44">
        <f>IFERROR(HLOOKUP("tr",[1]pl!$I:$I,pos!S18)/100,)</f>
        <v>0.4</v>
      </c>
      <c r="T17" s="44">
        <f>IFERROR(HLOOKUP("tr",[1]pl!$I:$I,pos!T18)/100,)</f>
        <v>0.48</v>
      </c>
      <c r="U17" s="44">
        <f>IFERROR(HLOOKUP("tr",[1]pl!$I:$I,pos!U18)/100,)</f>
        <v>0.54</v>
      </c>
      <c r="V17" s="44">
        <f>IFERROR(HLOOKUP("tr",[1]pl!$I:$I,pos!V18)/100,)</f>
        <v>0.43</v>
      </c>
      <c r="W17" s="44">
        <f>IFERROR(HLOOKUP("tr",[1]pl!$I:$I,pos!W18)/100,)</f>
        <v>0.49</v>
      </c>
      <c r="X17" s="44">
        <f>IFERROR(HLOOKUP("tr",[1]pl!$I:$I,pos!X18)/100,)</f>
        <v>0.45</v>
      </c>
      <c r="Y17" s="44">
        <f>IFERROR(HLOOKUP("tr",[1]pl!$I:$I,pos!Y18)/100,)</f>
        <v>0.47</v>
      </c>
      <c r="Z17" s="44">
        <f>IFERROR(HLOOKUP("tr",[1]pl!$I:$I,pos!Z18)/100,)</f>
        <v>0.51</v>
      </c>
      <c r="AA17" s="44">
        <f>IFERROR(HLOOKUP("tr",[1]pl!$I:$I,pos!AA18)/100,)</f>
        <v>0.47</v>
      </c>
      <c r="AB17" s="44">
        <f>IFERROR(HLOOKUP("tr",[1]pl!$I:$I,pos!AB18)/100,)</f>
        <v>0.44</v>
      </c>
      <c r="AC17" s="44">
        <f>IFERROR(HLOOKUP("tr",[1]pl!$I:$I,pos!AC18)/100,)</f>
        <v>0.5</v>
      </c>
      <c r="AD17" s="44">
        <f>IFERROR(HLOOKUP("tr",[1]pl!$I:$I,pos!AD18)/100,)</f>
        <v>0.48</v>
      </c>
      <c r="AE17" s="44">
        <f>IFERROR(HLOOKUP("tr",[1]pl!$I:$I,pos!AE18)/100,)</f>
        <v>0.47</v>
      </c>
    </row>
    <row r="18" spans="1:31" x14ac:dyDescent="0.25">
      <c r="A18" s="44">
        <f>IFERROR(HLOOKUP("tr",[1]pl!$I:$I,pos!A19)/100,)</f>
        <v>0.43</v>
      </c>
      <c r="B18" s="44">
        <f>IFERROR(HLOOKUP("tr",[1]pl!$I:$I,pos!B19)/100,)</f>
        <v>0.55000000000000004</v>
      </c>
      <c r="C18" s="44">
        <f>IFERROR(HLOOKUP("tr",[1]pl!$I:$I,pos!C19)/100,)</f>
        <v>0.53</v>
      </c>
      <c r="D18" s="44">
        <f>IFERROR(HLOOKUP("tr",[1]pl!$I:$I,pos!D19)/100,)</f>
        <v>0.56999999999999995</v>
      </c>
      <c r="E18" s="44">
        <f>IFERROR(HLOOKUP("tr",[1]pl!$I:$I,pos!E19)/100,)</f>
        <v>0.5</v>
      </c>
      <c r="F18" s="44">
        <f>IFERROR(HLOOKUP("tr",[1]pl!$I:$I,pos!F19)/100,)</f>
        <v>0.5</v>
      </c>
      <c r="G18" s="44">
        <f>IFERROR(HLOOKUP("tr",[1]pl!$I:$I,pos!G19)/100,)</f>
        <v>0.39</v>
      </c>
      <c r="H18" s="44">
        <f>IFERROR(HLOOKUP("tr",[1]pl!$I:$I,pos!H19)/100,)</f>
        <v>0.52</v>
      </c>
      <c r="I18" s="44">
        <f>IFERROR(HLOOKUP("tr",[1]pl!$I:$I,pos!I19)/100,)</f>
        <v>0.49</v>
      </c>
      <c r="J18" s="44">
        <f>IFERROR(HLOOKUP("tr",[1]pl!$I:$I,pos!J19)/100,)</f>
        <v>0.52</v>
      </c>
      <c r="K18" s="44">
        <f>IFERROR(HLOOKUP("tr",[1]pl!$I:$I,pos!K19)/100,)</f>
        <v>0.54</v>
      </c>
      <c r="L18" s="44">
        <f>IFERROR(HLOOKUP("tr",[1]pl!$I:$I,pos!L19)/100,)</f>
        <v>0.44</v>
      </c>
      <c r="M18" s="44">
        <f>IFERROR(HLOOKUP("tr",[1]pl!$I:$I,pos!M19)/100,)</f>
        <v>0.51</v>
      </c>
      <c r="N18" s="44">
        <f>IFERROR(HLOOKUP("tr",[1]pl!$I:$I,pos!N19)/100,)</f>
        <v>0.48</v>
      </c>
      <c r="O18" s="44">
        <f>IFERROR(HLOOKUP("tr",[1]pl!$I:$I,pos!O19)/100,)</f>
        <v>0.42</v>
      </c>
      <c r="P18" s="44"/>
      <c r="Q18" s="44">
        <f>IFERROR(HLOOKUP("tr",[1]pl!$I:$I,pos!Q19)/100,)</f>
        <v>0.38</v>
      </c>
      <c r="R18" s="44">
        <f>IFERROR(HLOOKUP("tr",[1]pl!$I:$I,pos!R19)/100,)</f>
        <v>0.49</v>
      </c>
      <c r="S18" s="44">
        <f>IFERROR(HLOOKUP("tr",[1]pl!$I:$I,pos!S19)/100,)</f>
        <v>0.49</v>
      </c>
      <c r="T18" s="44">
        <f>IFERROR(HLOOKUP("tr",[1]pl!$I:$I,pos!T19)/100,)</f>
        <v>0.46</v>
      </c>
      <c r="U18" s="44">
        <f>IFERROR(HLOOKUP("tr",[1]pl!$I:$I,pos!U19)/100,)</f>
        <v>0.55000000000000004</v>
      </c>
      <c r="V18" s="44">
        <f>IFERROR(HLOOKUP("tr",[1]pl!$I:$I,pos!V19)/100,)</f>
        <v>0.45</v>
      </c>
      <c r="W18" s="44">
        <f>IFERROR(HLOOKUP("tr",[1]pl!$I:$I,pos!W19)/100,)</f>
        <v>0.46</v>
      </c>
      <c r="X18" s="44">
        <f>IFERROR(HLOOKUP("tr",[1]pl!$I:$I,pos!X19)/100,)</f>
        <v>0.49</v>
      </c>
      <c r="Y18" s="44">
        <f>IFERROR(HLOOKUP("tr",[1]pl!$I:$I,pos!Y19)/100,)</f>
        <v>0.43</v>
      </c>
      <c r="Z18" s="44">
        <f>IFERROR(HLOOKUP("tr",[1]pl!$I:$I,pos!Z19)/100,)</f>
        <v>0.46</v>
      </c>
      <c r="AA18" s="44">
        <f>IFERROR(HLOOKUP("tr",[1]pl!$I:$I,pos!AA19)/100,)</f>
        <v>0.49</v>
      </c>
      <c r="AB18" s="44">
        <f>IFERROR(HLOOKUP("tr",[1]pl!$I:$I,pos!AB19)/100,)</f>
        <v>0.43</v>
      </c>
      <c r="AC18" s="44">
        <f>IFERROR(HLOOKUP("tr",[1]pl!$I:$I,pos!AC19)/100,)</f>
        <v>0.47</v>
      </c>
      <c r="AD18" s="44">
        <f>IFERROR(HLOOKUP("tr",[1]pl!$I:$I,pos!AD19)/100,)</f>
        <v>0.54</v>
      </c>
      <c r="AE18" s="44">
        <f>IFERROR(HLOOKUP("tr",[1]pl!$I:$I,pos!AE19)/100,)</f>
        <v>0.42</v>
      </c>
    </row>
    <row r="19" spans="1:31" x14ac:dyDescent="0.25">
      <c r="A19" s="44">
        <f>IFERROR(HLOOKUP("tr",[1]pl!$I:$I,pos!A20)/100,)</f>
        <v>0.45</v>
      </c>
      <c r="B19" s="44">
        <f>IFERROR(HLOOKUP("tr",[1]pl!$I:$I,pos!B20)/100,)</f>
        <v>0.46</v>
      </c>
      <c r="C19" s="44">
        <f>IFERROR(HLOOKUP("tr",[1]pl!$I:$I,pos!C20)/100,)</f>
        <v>0.46</v>
      </c>
      <c r="D19" s="44">
        <f>IFERROR(HLOOKUP("tr",[1]pl!$I:$I,pos!D20)/100,)</f>
        <v>0.49</v>
      </c>
      <c r="E19" s="44">
        <f>IFERROR(HLOOKUP("tr",[1]pl!$I:$I,pos!E20)/100,)</f>
        <v>0.49</v>
      </c>
      <c r="F19" s="44">
        <f>IFERROR(HLOOKUP("tr",[1]pl!$I:$I,pos!F20)/100,)</f>
        <v>0.44</v>
      </c>
      <c r="G19" s="44">
        <f>IFERROR(HLOOKUP("tr",[1]pl!$I:$I,pos!G20)/100,)</f>
        <v>0.46</v>
      </c>
      <c r="H19" s="44">
        <f>IFERROR(HLOOKUP("tr",[1]pl!$I:$I,pos!H20)/100,)</f>
        <v>0.38</v>
      </c>
      <c r="I19" s="44">
        <f>IFERROR(HLOOKUP("tr",[1]pl!$I:$I,pos!I20)/100,)</f>
        <v>0.45</v>
      </c>
      <c r="J19" s="44">
        <f>IFERROR(HLOOKUP("tr",[1]pl!$I:$I,pos!J20)/100,)</f>
        <v>0.44</v>
      </c>
      <c r="K19" s="44">
        <f>IFERROR(HLOOKUP("tr",[1]pl!$I:$I,pos!K20)/100,)</f>
        <v>0.56999999999999995</v>
      </c>
      <c r="L19" s="44">
        <f>IFERROR(HLOOKUP("tr",[1]pl!$I:$I,pos!L20)/100,)</f>
        <v>0.44</v>
      </c>
      <c r="M19" s="44">
        <f>IFERROR(HLOOKUP("tr",[1]pl!$I:$I,pos!M20)/100,)</f>
        <v>0.52</v>
      </c>
      <c r="N19" s="44">
        <f>IFERROR(HLOOKUP("tr",[1]pl!$I:$I,pos!N20)/100,)</f>
        <v>0.45</v>
      </c>
      <c r="O19" s="44">
        <f>IFERROR(HLOOKUP("tr",[1]pl!$I:$I,pos!O20)/100,)</f>
        <v>0.54</v>
      </c>
      <c r="P19" s="44"/>
      <c r="Q19" s="44">
        <f>IFERROR(HLOOKUP("tr",[1]pl!$I:$I,pos!Q20)/100,)</f>
        <v>0.48</v>
      </c>
      <c r="R19" s="44">
        <f>IFERROR(HLOOKUP("tr",[1]pl!$I:$I,pos!R20)/100,)</f>
        <v>0.4</v>
      </c>
      <c r="S19" s="44">
        <f>IFERROR(HLOOKUP("tr",[1]pl!$I:$I,pos!S20)/100,)</f>
        <v>0.46</v>
      </c>
      <c r="T19" s="44">
        <f>IFERROR(HLOOKUP("tr",[1]pl!$I:$I,pos!T20)/100,)</f>
        <v>0.48</v>
      </c>
      <c r="U19" s="44">
        <f>IFERROR(HLOOKUP("tr",[1]pl!$I:$I,pos!U20)/100,)</f>
        <v>0.48</v>
      </c>
      <c r="V19" s="44">
        <f>IFERROR(HLOOKUP("tr",[1]pl!$I:$I,pos!V20)/100,)</f>
        <v>0.43</v>
      </c>
      <c r="W19" s="44">
        <f>IFERROR(HLOOKUP("tr",[1]pl!$I:$I,pos!W20)/100,)</f>
        <v>0.49</v>
      </c>
      <c r="X19" s="44">
        <f>IFERROR(HLOOKUP("tr",[1]pl!$I:$I,pos!X20)/100,)</f>
        <v>0.43</v>
      </c>
      <c r="Y19" s="44">
        <f>IFERROR(HLOOKUP("tr",[1]pl!$I:$I,pos!Y20)/100,)</f>
        <v>0.45</v>
      </c>
      <c r="Z19" s="44">
        <f>IFERROR(HLOOKUP("tr",[1]pl!$I:$I,pos!Z20)/100,)</f>
        <v>0.45</v>
      </c>
      <c r="AA19" s="44">
        <f>IFERROR(HLOOKUP("tr",[1]pl!$I:$I,pos!AA20)/100,)</f>
        <v>0.48</v>
      </c>
      <c r="AB19" s="44">
        <f>IFERROR(HLOOKUP("tr",[1]pl!$I:$I,pos!AB20)/100,)</f>
        <v>0.5</v>
      </c>
      <c r="AC19" s="44">
        <f>IFERROR(HLOOKUP("tr",[1]pl!$I:$I,pos!AC20)/100,)</f>
        <v>0.45</v>
      </c>
      <c r="AD19" s="44">
        <f>IFERROR(HLOOKUP("tr",[1]pl!$I:$I,pos!AD20)/100,)</f>
        <v>0.47</v>
      </c>
      <c r="AE19" s="44">
        <f>IFERROR(HLOOKUP("tr",[1]pl!$I:$I,pos!AE20)/100,)</f>
        <v>0.45</v>
      </c>
    </row>
    <row r="20" spans="1:31" x14ac:dyDescent="0.25">
      <c r="A20" s="44">
        <f>IFERROR(HLOOKUP("tr",[1]pl!$I:$I,pos!A21)/100,)</f>
        <v>0.52</v>
      </c>
      <c r="B20" s="44">
        <f>IFERROR(HLOOKUP("tr",[1]pl!$I:$I,pos!B21)/100,)</f>
        <v>0.44</v>
      </c>
      <c r="C20" s="44">
        <f>IFERROR(HLOOKUP("tr",[1]pl!$I:$I,pos!C21)/100,)</f>
        <v>0.48</v>
      </c>
      <c r="D20" s="44">
        <f>IFERROR(HLOOKUP("tr",[1]pl!$I:$I,pos!D21)/100,)</f>
        <v>0.46</v>
      </c>
      <c r="E20" s="44">
        <f>IFERROR(HLOOKUP("tr",[1]pl!$I:$I,pos!E21)/100,)</f>
        <v>0.48</v>
      </c>
      <c r="F20" s="44">
        <f>IFERROR(HLOOKUP("tr",[1]pl!$I:$I,pos!F21)/100,)</f>
        <v>0.43</v>
      </c>
      <c r="G20" s="44">
        <f>IFERROR(HLOOKUP("tr",[1]pl!$I:$I,pos!G21)/100,)</f>
        <v>0.56999999999999995</v>
      </c>
      <c r="H20" s="44">
        <f>IFERROR(HLOOKUP("tr",[1]pl!$I:$I,pos!H21)/100,)</f>
        <v>0.56999999999999995</v>
      </c>
      <c r="I20" s="44">
        <f>IFERROR(HLOOKUP("tr",[1]pl!$I:$I,pos!I21)/100,)</f>
        <v>0.5</v>
      </c>
      <c r="J20" s="44">
        <f>IFERROR(HLOOKUP("tr",[1]pl!$I:$I,pos!J21)/100,)</f>
        <v>0.49</v>
      </c>
      <c r="K20" s="44">
        <f>IFERROR(HLOOKUP("tr",[1]pl!$I:$I,pos!K21)/100,)</f>
        <v>0.48</v>
      </c>
      <c r="L20" s="44">
        <f>IFERROR(HLOOKUP("tr",[1]pl!$I:$I,pos!L21)/100,)</f>
        <v>0.4</v>
      </c>
      <c r="M20" s="44">
        <f>IFERROR(HLOOKUP("tr",[1]pl!$I:$I,pos!M21)/100,)</f>
        <v>0.43</v>
      </c>
      <c r="N20" s="44">
        <f>IFERROR(HLOOKUP("tr",[1]pl!$I:$I,pos!N21)/100,)</f>
        <v>0.49</v>
      </c>
      <c r="O20" s="44">
        <f>IFERROR(HLOOKUP("tr",[1]pl!$I:$I,pos!O21)/100,)</f>
        <v>0.46</v>
      </c>
      <c r="P20" s="44"/>
      <c r="Q20" s="44">
        <f>IFERROR(HLOOKUP("tr",[1]pl!$I:$I,pos!Q21)/100,)</f>
        <v>0.51</v>
      </c>
      <c r="R20" s="44">
        <f>IFERROR(HLOOKUP("tr",[1]pl!$I:$I,pos!R21)/100,)</f>
        <v>0.43</v>
      </c>
      <c r="S20" s="44">
        <f>IFERROR(HLOOKUP("tr",[1]pl!$I:$I,pos!S21)/100,)</f>
        <v>0.48</v>
      </c>
      <c r="T20" s="44">
        <f>IFERROR(HLOOKUP("tr",[1]pl!$I:$I,pos!T21)/100,)</f>
        <v>0.46</v>
      </c>
      <c r="U20" s="44">
        <f>IFERROR(HLOOKUP("tr",[1]pl!$I:$I,pos!U21)/100,)</f>
        <v>0.42</v>
      </c>
      <c r="V20" s="44">
        <f>IFERROR(HLOOKUP("tr",[1]pl!$I:$I,pos!V21)/100,)</f>
        <v>0.5</v>
      </c>
      <c r="W20" s="44">
        <f>IFERROR(HLOOKUP("tr",[1]pl!$I:$I,pos!W21)/100,)</f>
        <v>0.44</v>
      </c>
      <c r="X20" s="44">
        <f>IFERROR(HLOOKUP("tr",[1]pl!$I:$I,pos!X21)/100,)</f>
        <v>0.46</v>
      </c>
      <c r="Y20" s="44">
        <f>IFERROR(HLOOKUP("tr",[1]pl!$I:$I,pos!Y21)/100,)</f>
        <v>0.53</v>
      </c>
      <c r="Z20" s="44">
        <f>IFERROR(HLOOKUP("tr",[1]pl!$I:$I,pos!Z21)/100,)</f>
        <v>0.45</v>
      </c>
      <c r="AA20" s="44">
        <f>IFERROR(HLOOKUP("tr",[1]pl!$I:$I,pos!AA21)/100,)</f>
        <v>0.45</v>
      </c>
      <c r="AB20" s="44">
        <f>IFERROR(HLOOKUP("tr",[1]pl!$I:$I,pos!AB21)/100,)</f>
        <v>0.46</v>
      </c>
      <c r="AC20" s="44">
        <f>IFERROR(HLOOKUP("tr",[1]pl!$I:$I,pos!AC21)/100,)</f>
        <v>0.49</v>
      </c>
      <c r="AD20" s="44">
        <f>IFERROR(HLOOKUP("tr",[1]pl!$I:$I,pos!AD21)/100,)</f>
        <v>0.43</v>
      </c>
      <c r="AE20" s="44">
        <f>IFERROR(HLOOKUP("tr",[1]pl!$I:$I,pos!AE21)/100,)</f>
        <v>0.42</v>
      </c>
    </row>
    <row r="21" spans="1:31" x14ac:dyDescent="0.25">
      <c r="A21" s="44">
        <f>IFERROR(HLOOKUP("tr",[1]pl!$I:$I,pos!A22)/100,)</f>
        <v>0.44</v>
      </c>
      <c r="B21" s="44">
        <f>IFERROR(HLOOKUP("tr",[1]pl!$I:$I,pos!B22)/100,)</f>
        <v>0.44</v>
      </c>
      <c r="C21" s="44">
        <f>IFERROR(HLOOKUP("tr",[1]pl!$I:$I,pos!C22)/100,)</f>
        <v>0.51</v>
      </c>
      <c r="D21" s="44">
        <f>IFERROR(HLOOKUP("tr",[1]pl!$I:$I,pos!D22)/100,)</f>
        <v>0.48</v>
      </c>
      <c r="E21" s="44">
        <f>IFERROR(HLOOKUP("tr",[1]pl!$I:$I,pos!E22)/100,)</f>
        <v>0.56999999999999995</v>
      </c>
      <c r="F21" s="44">
        <f>IFERROR(HLOOKUP("tr",[1]pl!$I:$I,pos!F22)/100,)</f>
        <v>0.45</v>
      </c>
      <c r="G21" s="44">
        <f>IFERROR(HLOOKUP("tr",[1]pl!$I:$I,pos!G22)/100,)</f>
        <v>0.45</v>
      </c>
      <c r="H21" s="44">
        <f>IFERROR(HLOOKUP("tr",[1]pl!$I:$I,pos!H22)/100,)</f>
        <v>0.47</v>
      </c>
      <c r="I21" s="44">
        <f>IFERROR(HLOOKUP("tr",[1]pl!$I:$I,pos!I22)/100,)</f>
        <v>0.49</v>
      </c>
      <c r="J21" s="44">
        <f>IFERROR(HLOOKUP("tr",[1]pl!$I:$I,pos!J22)/100,)</f>
        <v>0.45</v>
      </c>
      <c r="K21" s="44">
        <f>IFERROR(HLOOKUP("tr",[1]pl!$I:$I,pos!K22)/100,)</f>
        <v>0.45</v>
      </c>
      <c r="L21" s="44">
        <f>IFERROR(HLOOKUP("tr",[1]pl!$I:$I,pos!L22)/100,)</f>
        <v>0.43</v>
      </c>
      <c r="M21" s="44">
        <f>IFERROR(HLOOKUP("tr",[1]pl!$I:$I,pos!M22)/100,)</f>
        <v>0.47</v>
      </c>
      <c r="N21" s="44">
        <f>IFERROR(HLOOKUP("tr",[1]pl!$I:$I,pos!N22)/100,)</f>
        <v>0.45</v>
      </c>
      <c r="O21" s="44">
        <f>IFERROR(HLOOKUP("tr",[1]pl!$I:$I,pos!O22)/100,)</f>
        <v>0.52</v>
      </c>
      <c r="P21" s="44"/>
      <c r="Q21" s="44">
        <f>IFERROR(HLOOKUP("tr",[1]pl!$I:$I,pos!Q22)/100,)</f>
        <v>0.52</v>
      </c>
      <c r="R21" s="44">
        <f>IFERROR(HLOOKUP("tr",[1]pl!$I:$I,pos!R22)/100,)</f>
        <v>0.42</v>
      </c>
      <c r="S21" s="44">
        <f>IFERROR(HLOOKUP("tr",[1]pl!$I:$I,pos!S22)/100,)</f>
        <v>0.46</v>
      </c>
      <c r="T21" s="44">
        <f>IFERROR(HLOOKUP("tr",[1]pl!$I:$I,pos!T22)/100,)</f>
        <v>0.45</v>
      </c>
      <c r="U21" s="44">
        <f>IFERROR(HLOOKUP("tr",[1]pl!$I:$I,pos!U22)/100,)</f>
        <v>0.5</v>
      </c>
      <c r="V21" s="44">
        <f>IFERROR(HLOOKUP("tr",[1]pl!$I:$I,pos!V22)/100,)</f>
        <v>0.48</v>
      </c>
      <c r="W21" s="44">
        <f>IFERROR(HLOOKUP("tr",[1]pl!$I:$I,pos!W22)/100,)</f>
        <v>0.55000000000000004</v>
      </c>
      <c r="X21" s="44">
        <f>IFERROR(HLOOKUP("tr",[1]pl!$I:$I,pos!X22)/100,)</f>
        <v>0.43</v>
      </c>
      <c r="Y21" s="44">
        <f>IFERROR(HLOOKUP("tr",[1]pl!$I:$I,pos!Y22)/100,)</f>
        <v>0.45</v>
      </c>
      <c r="Z21" s="44">
        <f>IFERROR(HLOOKUP("tr",[1]pl!$I:$I,pos!Z22)/100,)</f>
        <v>0.45</v>
      </c>
      <c r="AA21" s="44">
        <f>IFERROR(HLOOKUP("tr",[1]pl!$I:$I,pos!AA22)/100,)</f>
        <v>0.37</v>
      </c>
      <c r="AB21" s="44">
        <f>IFERROR(HLOOKUP("tr",[1]pl!$I:$I,pos!AB22)/100,)</f>
        <v>0.42</v>
      </c>
      <c r="AC21" s="44">
        <f>IFERROR(HLOOKUP("tr",[1]pl!$I:$I,pos!AC22)/100,)</f>
        <v>0.46</v>
      </c>
      <c r="AD21" s="44">
        <f>IFERROR(HLOOKUP("tr",[1]pl!$I:$I,pos!AD22)/100,)</f>
        <v>0.45</v>
      </c>
      <c r="AE21" s="44">
        <f>IFERROR(HLOOKUP("tr",[1]pl!$I:$I,pos!AE22)/100,)</f>
        <v>0.48</v>
      </c>
    </row>
    <row r="22" spans="1:31" x14ac:dyDescent="0.25">
      <c r="A22" s="44">
        <f>IFERROR(HLOOKUP("tr",[1]pl!$I:$I,pos!A23)/100,)</f>
        <v>0.53</v>
      </c>
      <c r="B22" s="44">
        <f>IFERROR(HLOOKUP("tr",[1]pl!$I:$I,pos!B23)/100,)</f>
        <v>0.46</v>
      </c>
      <c r="C22" s="44">
        <f>IFERROR(HLOOKUP("tr",[1]pl!$I:$I,pos!C23)/100,)</f>
        <v>0.51</v>
      </c>
      <c r="D22" s="44">
        <f>IFERROR(HLOOKUP("tr",[1]pl!$I:$I,pos!D23)/100,)</f>
        <v>0.56999999999999995</v>
      </c>
      <c r="E22" s="44">
        <f>IFERROR(HLOOKUP("tr",[1]pl!$I:$I,pos!E23)/100,)</f>
        <v>0.51</v>
      </c>
      <c r="F22" s="44">
        <f>IFERROR(HLOOKUP("tr",[1]pl!$I:$I,pos!F23)/100,)</f>
        <v>0.51</v>
      </c>
      <c r="G22" s="44">
        <f>IFERROR(HLOOKUP("tr",[1]pl!$I:$I,pos!G23)/100,)</f>
        <v>0.46</v>
      </c>
      <c r="H22" s="44">
        <f>IFERROR(HLOOKUP("tr",[1]pl!$I:$I,pos!H23)/100,)</f>
        <v>0.4</v>
      </c>
      <c r="I22" s="44">
        <f>IFERROR(HLOOKUP("tr",[1]pl!$I:$I,pos!I23)/100,)</f>
        <v>0.48</v>
      </c>
      <c r="J22" s="44">
        <f>IFERROR(HLOOKUP("tr",[1]pl!$I:$I,pos!J23)/100,)</f>
        <v>0.49</v>
      </c>
      <c r="K22" s="44">
        <f>IFERROR(HLOOKUP("tr",[1]pl!$I:$I,pos!K23)/100,)</f>
        <v>0.45</v>
      </c>
      <c r="L22" s="44">
        <f>IFERROR(HLOOKUP("tr",[1]pl!$I:$I,pos!L23)/100,)</f>
        <v>0.53</v>
      </c>
      <c r="M22" s="44">
        <f>IFERROR(HLOOKUP("tr",[1]pl!$I:$I,pos!M23)/100,)</f>
        <v>0.46</v>
      </c>
      <c r="N22" s="44">
        <f>IFERROR(HLOOKUP("tr",[1]pl!$I:$I,pos!N23)/100,)</f>
        <v>0.49</v>
      </c>
      <c r="O22" s="44">
        <f>IFERROR(HLOOKUP("tr",[1]pl!$I:$I,pos!O23)/100,)</f>
        <v>0.36</v>
      </c>
      <c r="P22" s="44"/>
      <c r="Q22" s="44">
        <f>IFERROR(HLOOKUP("tr",[1]pl!$I:$I,pos!Q23)/100,)</f>
        <v>0.44</v>
      </c>
      <c r="R22" s="44">
        <f>IFERROR(HLOOKUP("tr",[1]pl!$I:$I,pos!R23)/100,)</f>
        <v>0.51</v>
      </c>
      <c r="S22" s="44">
        <f>IFERROR(HLOOKUP("tr",[1]pl!$I:$I,pos!S23)/100,)</f>
        <v>0.52</v>
      </c>
      <c r="T22" s="44">
        <f>IFERROR(HLOOKUP("tr",[1]pl!$I:$I,pos!T23)/100,)</f>
        <v>0.39</v>
      </c>
      <c r="U22" s="44">
        <f>IFERROR(HLOOKUP("tr",[1]pl!$I:$I,pos!U23)/100,)</f>
        <v>0.52</v>
      </c>
      <c r="V22" s="44">
        <f>IFERROR(HLOOKUP("tr",[1]pl!$I:$I,pos!V23)/100,)</f>
        <v>0.4</v>
      </c>
      <c r="W22" s="44">
        <f>IFERROR(HLOOKUP("tr",[1]pl!$I:$I,pos!W23)/100,)</f>
        <v>0.51</v>
      </c>
      <c r="X22" s="44">
        <f>IFERROR(HLOOKUP("tr",[1]pl!$I:$I,pos!X23)/100,)</f>
        <v>0.53</v>
      </c>
      <c r="Y22" s="44">
        <f>IFERROR(HLOOKUP("tr",[1]pl!$I:$I,pos!Y23)/100,)</f>
        <v>0.48</v>
      </c>
      <c r="Z22" s="44">
        <f>IFERROR(HLOOKUP("tr",[1]pl!$I:$I,pos!Z23)/100,)</f>
        <v>0.48</v>
      </c>
      <c r="AA22" s="44">
        <f>IFERROR(HLOOKUP("tr",[1]pl!$I:$I,pos!AA23)/100,)</f>
        <v>0.5</v>
      </c>
      <c r="AB22" s="44">
        <f>IFERROR(HLOOKUP("tr",[1]pl!$I:$I,pos!AB23)/100,)</f>
        <v>0.61</v>
      </c>
      <c r="AC22" s="44">
        <f>IFERROR(HLOOKUP("tr",[1]pl!$I:$I,pos!AC23)/100,)</f>
        <v>0.56000000000000005</v>
      </c>
      <c r="AD22" s="44">
        <f>IFERROR(HLOOKUP("tr",[1]pl!$I:$I,pos!AD23)/100,)</f>
        <v>0.53</v>
      </c>
      <c r="AE22" s="44">
        <f>IFERROR(HLOOKUP("tr",[1]pl!$I:$I,pos!AE23)/100,)</f>
        <v>0.48</v>
      </c>
    </row>
    <row r="23" spans="1:31" x14ac:dyDescent="0.25">
      <c r="A23" s="44">
        <f>IFERROR(HLOOKUP("tr",[1]pl!$I:$I,pos!A24)/100,)</f>
        <v>0.51</v>
      </c>
      <c r="B23" s="44">
        <f>IFERROR(HLOOKUP("tr",[1]pl!$I:$I,pos!B24)/100,)</f>
        <v>0.48</v>
      </c>
      <c r="C23" s="44">
        <f>IFERROR(HLOOKUP("tr",[1]pl!$I:$I,pos!C24)/100,)</f>
        <v>0.48</v>
      </c>
      <c r="D23" s="44">
        <f>IFERROR(HLOOKUP("tr",[1]pl!$I:$I,pos!D24)/100,)</f>
        <v>0.55000000000000004</v>
      </c>
      <c r="E23" s="44">
        <f>IFERROR(HLOOKUP("tr",[1]pl!$I:$I,pos!E24)/100,)</f>
        <v>0.47</v>
      </c>
      <c r="F23" s="44">
        <f>IFERROR(HLOOKUP("tr",[1]pl!$I:$I,pos!F24)/100,)</f>
        <v>0.47</v>
      </c>
      <c r="G23" s="44">
        <f>IFERROR(HLOOKUP("tr",[1]pl!$I:$I,pos!G24)/100,)</f>
        <v>0.46</v>
      </c>
      <c r="H23" s="44">
        <f>IFERROR(HLOOKUP("tr",[1]pl!$I:$I,pos!H24)/100,)</f>
        <v>0.52</v>
      </c>
      <c r="I23" s="44">
        <f>IFERROR(HLOOKUP("tr",[1]pl!$I:$I,pos!I24)/100,)</f>
        <v>0.46</v>
      </c>
      <c r="J23" s="44">
        <f>IFERROR(HLOOKUP("tr",[1]pl!$I:$I,pos!J24)/100,)</f>
        <v>0.46</v>
      </c>
      <c r="K23" s="44">
        <f>IFERROR(HLOOKUP("tr",[1]pl!$I:$I,pos!K24)/100,)</f>
        <v>0.45</v>
      </c>
      <c r="L23" s="44">
        <f>IFERROR(HLOOKUP("tr",[1]pl!$I:$I,pos!L24)/100,)</f>
        <v>0.47</v>
      </c>
      <c r="M23" s="44">
        <f>IFERROR(HLOOKUP("tr",[1]pl!$I:$I,pos!M24)/100,)</f>
        <v>0.43</v>
      </c>
      <c r="N23" s="44">
        <f>IFERROR(HLOOKUP("tr",[1]pl!$I:$I,pos!N24)/100,)</f>
        <v>0.49</v>
      </c>
      <c r="O23" s="44">
        <f>IFERROR(HLOOKUP("tr",[1]pl!$I:$I,pos!O24)/100,)</f>
        <v>0.45</v>
      </c>
      <c r="P23" s="44"/>
      <c r="Q23" s="44">
        <f>IFERROR(HLOOKUP("tr",[1]pl!$I:$I,pos!Q24)/100,)</f>
        <v>0.48</v>
      </c>
      <c r="R23" s="44">
        <f>IFERROR(HLOOKUP("tr",[1]pl!$I:$I,pos!R24)/100,)</f>
        <v>0.45</v>
      </c>
      <c r="S23" s="44">
        <f>IFERROR(HLOOKUP("tr",[1]pl!$I:$I,pos!S24)/100,)</f>
        <v>0.48</v>
      </c>
      <c r="T23" s="44">
        <f>IFERROR(HLOOKUP("tr",[1]pl!$I:$I,pos!T24)/100,)</f>
        <v>0.48</v>
      </c>
      <c r="U23" s="44">
        <f>IFERROR(HLOOKUP("tr",[1]pl!$I:$I,pos!U24)/100,)</f>
        <v>0.44</v>
      </c>
      <c r="V23" s="44">
        <f>IFERROR(HLOOKUP("tr",[1]pl!$I:$I,pos!V24)/100,)</f>
        <v>0.49</v>
      </c>
      <c r="W23" s="44">
        <f>IFERROR(HLOOKUP("tr",[1]pl!$I:$I,pos!W24)/100,)</f>
        <v>0.43</v>
      </c>
      <c r="X23" s="44">
        <f>IFERROR(HLOOKUP("tr",[1]pl!$I:$I,pos!X24)/100,)</f>
        <v>0.51</v>
      </c>
      <c r="Y23" s="44">
        <f>IFERROR(HLOOKUP("tr",[1]pl!$I:$I,pos!Y24)/100,)</f>
        <v>0.38</v>
      </c>
      <c r="Z23" s="44">
        <f>IFERROR(HLOOKUP("tr",[1]pl!$I:$I,pos!Z24)/100,)</f>
        <v>0.45</v>
      </c>
      <c r="AA23" s="44">
        <f>IFERROR(HLOOKUP("tr",[1]pl!$I:$I,pos!AA24)/100,)</f>
        <v>0.53</v>
      </c>
      <c r="AB23" s="44">
        <f>IFERROR(HLOOKUP("tr",[1]pl!$I:$I,pos!AB24)/100,)</f>
        <v>0.51</v>
      </c>
      <c r="AC23" s="44">
        <f>IFERROR(HLOOKUP("tr",[1]pl!$I:$I,pos!AC24)/100,)</f>
        <v>0.41</v>
      </c>
      <c r="AD23" s="44">
        <f>IFERROR(HLOOKUP("tr",[1]pl!$I:$I,pos!AD24)/100,)</f>
        <v>0.5</v>
      </c>
      <c r="AE23" s="44">
        <f>IFERROR(HLOOKUP("tr",[1]pl!$I:$I,pos!AE24)/100,)</f>
        <v>0.46</v>
      </c>
    </row>
    <row r="24" spans="1:31" x14ac:dyDescent="0.25">
      <c r="A24" s="44">
        <f>IFERROR(HLOOKUP("tr",[1]pl!$I:$I,pos!A25)/100,)</f>
        <v>0.48</v>
      </c>
      <c r="B24" s="44">
        <f>IFERROR(HLOOKUP("tr",[1]pl!$I:$I,pos!B25)/100,)</f>
        <v>0.52</v>
      </c>
      <c r="C24" s="44">
        <f>IFERROR(HLOOKUP("tr",[1]pl!$I:$I,pos!C25)/100,)</f>
        <v>0.48</v>
      </c>
      <c r="D24" s="44">
        <f>IFERROR(HLOOKUP("tr",[1]pl!$I:$I,pos!D25)/100,)</f>
        <v>0.48</v>
      </c>
      <c r="E24" s="44">
        <f>IFERROR(HLOOKUP("tr",[1]pl!$I:$I,pos!E25)/100,)</f>
        <v>0.51</v>
      </c>
      <c r="F24" s="44">
        <f>IFERROR(HLOOKUP("tr",[1]pl!$I:$I,pos!F25)/100,)</f>
        <v>0.55000000000000004</v>
      </c>
      <c r="G24" s="44">
        <f>IFERROR(HLOOKUP("tr",[1]pl!$I:$I,pos!G25)/100,)</f>
        <v>0.44</v>
      </c>
      <c r="H24" s="44">
        <f>IFERROR(HLOOKUP("tr",[1]pl!$I:$I,pos!H25)/100,)</f>
        <v>0.44</v>
      </c>
      <c r="I24" s="44">
        <f>IFERROR(HLOOKUP("tr",[1]pl!$I:$I,pos!I25)/100,)</f>
        <v>0.7</v>
      </c>
      <c r="J24" s="44">
        <f>IFERROR(HLOOKUP("tr",[1]pl!$I:$I,pos!J25)/100,)</f>
        <v>0.54</v>
      </c>
      <c r="K24" s="44">
        <f>IFERROR(HLOOKUP("tr",[1]pl!$I:$I,pos!K25)/100,)</f>
        <v>0</v>
      </c>
      <c r="L24" s="44">
        <f>IFERROR(HLOOKUP("tr",[1]pl!$I:$I,pos!L25)/100,)</f>
        <v>0.44</v>
      </c>
      <c r="M24" s="44">
        <f>IFERROR(HLOOKUP("tr",[1]pl!$I:$I,pos!M25)/100,)</f>
        <v>0.51</v>
      </c>
      <c r="N24" s="44">
        <f>IFERROR(HLOOKUP("tr",[1]pl!$I:$I,pos!N25)/100,)</f>
        <v>0.45</v>
      </c>
      <c r="O24" s="44">
        <f>IFERROR(HLOOKUP("tr",[1]pl!$I:$I,pos!O25)/100,)</f>
        <v>0.44</v>
      </c>
      <c r="P24" s="44"/>
      <c r="Q24" s="44">
        <f>IFERROR(HLOOKUP("tr",[1]pl!$I:$I,pos!Q25)/100,)</f>
        <v>0.47</v>
      </c>
      <c r="R24" s="44">
        <f>IFERROR(HLOOKUP("tr",[1]pl!$I:$I,pos!R25)/100,)</f>
        <v>0.57999999999999996</v>
      </c>
      <c r="S24" s="44">
        <f>IFERROR(HLOOKUP("tr",[1]pl!$I:$I,pos!S25)/100,)</f>
        <v>0.47</v>
      </c>
      <c r="T24" s="44">
        <f>IFERROR(HLOOKUP("tr",[1]pl!$I:$I,pos!T25)/100,)</f>
        <v>0.47</v>
      </c>
      <c r="U24" s="44">
        <f>IFERROR(HLOOKUP("tr",[1]pl!$I:$I,pos!U25)/100,)</f>
        <v>0.42</v>
      </c>
      <c r="V24" s="44">
        <f>IFERROR(HLOOKUP("tr",[1]pl!$I:$I,pos!V25)/100,)</f>
        <v>0.52</v>
      </c>
      <c r="W24" s="44">
        <f>IFERROR(HLOOKUP("tr",[1]pl!$I:$I,pos!W25)/100,)</f>
        <v>0.51</v>
      </c>
      <c r="X24" s="44">
        <f>IFERROR(HLOOKUP("tr",[1]pl!$I:$I,pos!X25)/100,)</f>
        <v>0.48</v>
      </c>
      <c r="Y24" s="44">
        <f>IFERROR(HLOOKUP("tr",[1]pl!$I:$I,pos!Y25)/100,)</f>
        <v>0.4</v>
      </c>
      <c r="Z24" s="44">
        <f>IFERROR(HLOOKUP("tr",[1]pl!$I:$I,pos!Z25)/100,)</f>
        <v>0.45</v>
      </c>
      <c r="AA24" s="44">
        <f>IFERROR(HLOOKUP("tr",[1]pl!$I:$I,pos!AA25)/100,)</f>
        <v>0.59</v>
      </c>
      <c r="AB24" s="44">
        <f>IFERROR(HLOOKUP("tr",[1]pl!$I:$I,pos!AB25)/100,)</f>
        <v>0.53</v>
      </c>
      <c r="AC24" s="44">
        <f>IFERROR(HLOOKUP("tr",[1]pl!$I:$I,pos!AC25)/100,)</f>
        <v>0.49</v>
      </c>
      <c r="AD24" s="44">
        <f>IFERROR(HLOOKUP("tr",[1]pl!$I:$I,pos!AD25)/100,)</f>
        <v>0.51</v>
      </c>
      <c r="AE24" s="44">
        <f>IFERROR(HLOOKUP("tr",[1]pl!$I:$I,pos!AE25)/100,)</f>
        <v>0.47</v>
      </c>
    </row>
    <row r="25" spans="1:31" x14ac:dyDescent="0.25">
      <c r="A25" s="44">
        <f>IFERROR(HLOOKUP("tr",[1]pl!$I:$I,pos!A26)/100,)</f>
        <v>0.53</v>
      </c>
      <c r="B25" s="44">
        <f>IFERROR(HLOOKUP("tr",[1]pl!$I:$I,pos!B26)/100,)</f>
        <v>0.45</v>
      </c>
      <c r="C25" s="44">
        <f>IFERROR(HLOOKUP("tr",[1]pl!$I:$I,pos!C26)/100,)</f>
        <v>0.49</v>
      </c>
      <c r="D25" s="44">
        <f>IFERROR(HLOOKUP("tr",[1]pl!$I:$I,pos!D26)/100,)</f>
        <v>0.42</v>
      </c>
      <c r="E25" s="44">
        <f>IFERROR(HLOOKUP("tr",[1]pl!$I:$I,pos!E26)/100,)</f>
        <v>0.52</v>
      </c>
      <c r="F25" s="44">
        <f>IFERROR(HLOOKUP("tr",[1]pl!$I:$I,pos!F26)/100,)</f>
        <v>0.49</v>
      </c>
      <c r="G25" s="44">
        <f>IFERROR(HLOOKUP("tr",[1]pl!$I:$I,pos!G26)/100,)</f>
        <v>0.54</v>
      </c>
      <c r="H25" s="44">
        <f>IFERROR(HLOOKUP("tr",[1]pl!$I:$I,pos!H26)/100,)</f>
        <v>0.49</v>
      </c>
      <c r="I25" s="44">
        <f>IFERROR(HLOOKUP("tr",[1]pl!$I:$I,pos!I26)/100,)</f>
        <v>0.52</v>
      </c>
      <c r="J25" s="44">
        <f>IFERROR(HLOOKUP("tr",[1]pl!$I:$I,pos!J26)/100,)</f>
        <v>0.48</v>
      </c>
      <c r="K25" s="44">
        <f>IFERROR(HLOOKUP("tr",[1]pl!$I:$I,pos!K26)/100,)</f>
        <v>0.52</v>
      </c>
      <c r="L25" s="44">
        <f>IFERROR(HLOOKUP("tr",[1]pl!$I:$I,pos!L26)/100,)</f>
        <v>0.51</v>
      </c>
      <c r="M25" s="44">
        <f>IFERROR(HLOOKUP("tr",[1]pl!$I:$I,pos!M26)/100,)</f>
        <v>0.47</v>
      </c>
      <c r="N25" s="44">
        <f>IFERROR(HLOOKUP("tr",[1]pl!$I:$I,pos!N26)/100,)</f>
        <v>0.5</v>
      </c>
      <c r="O25" s="44">
        <f>IFERROR(HLOOKUP("tr",[1]pl!$I:$I,pos!O26)/100,)</f>
        <v>0.48</v>
      </c>
      <c r="P25" s="44"/>
      <c r="Q25" s="44">
        <f>IFERROR(HLOOKUP("tr",[1]pl!$I:$I,pos!Q26)/100,)</f>
        <v>0.5</v>
      </c>
      <c r="R25" s="44">
        <f>IFERROR(HLOOKUP("tr",[1]pl!$I:$I,pos!R26)/100,)</f>
        <v>0.38</v>
      </c>
      <c r="S25" s="44">
        <f>IFERROR(HLOOKUP("tr",[1]pl!$I:$I,pos!S26)/100,)</f>
        <v>0.52</v>
      </c>
      <c r="T25" s="44">
        <f>IFERROR(HLOOKUP("tr",[1]pl!$I:$I,pos!T26)/100,)</f>
        <v>0.57999999999999996</v>
      </c>
      <c r="U25" s="44">
        <f>IFERROR(HLOOKUP("tr",[1]pl!$I:$I,pos!U26)/100,)</f>
        <v>0.51</v>
      </c>
      <c r="V25" s="44">
        <f>IFERROR(HLOOKUP("tr",[1]pl!$I:$I,pos!V26)/100,)</f>
        <v>0.49</v>
      </c>
      <c r="W25" s="44">
        <f>IFERROR(HLOOKUP("tr",[1]pl!$I:$I,pos!W26)/100,)</f>
        <v>0.5</v>
      </c>
      <c r="X25" s="44">
        <f>IFERROR(HLOOKUP("tr",[1]pl!$I:$I,pos!X26)/100,)</f>
        <v>0.54</v>
      </c>
      <c r="Y25" s="44">
        <f>IFERROR(HLOOKUP("tr",[1]pl!$I:$I,pos!Y26)/100,)</f>
        <v>0.51</v>
      </c>
      <c r="Z25" s="44">
        <f>IFERROR(HLOOKUP("tr",[1]pl!$I:$I,pos!Z26)/100,)</f>
        <v>0.46</v>
      </c>
      <c r="AA25" s="44">
        <f>IFERROR(HLOOKUP("tr",[1]pl!$I:$I,pos!AA26)/100,)</f>
        <v>0.44</v>
      </c>
      <c r="AB25" s="44">
        <f>IFERROR(HLOOKUP("tr",[1]pl!$I:$I,pos!AB26)/100,)</f>
        <v>0.49</v>
      </c>
      <c r="AC25" s="44">
        <f>IFERROR(HLOOKUP("tr",[1]pl!$I:$I,pos!AC26)/100,)</f>
        <v>0.42</v>
      </c>
      <c r="AD25" s="44">
        <f>IFERROR(HLOOKUP("tr",[1]pl!$I:$I,pos!AD26)/100,)</f>
        <v>0.44</v>
      </c>
      <c r="AE25" s="44">
        <f>IFERROR(HLOOKUP("tr",[1]pl!$I:$I,pos!AE26)/100,)</f>
        <v>0.43</v>
      </c>
    </row>
    <row r="26" spans="1:31" x14ac:dyDescent="0.25">
      <c r="A26" s="44">
        <f>IFERROR(HLOOKUP("tr",[1]pl!$I:$I,pos!A27)/100,)</f>
        <v>0.43</v>
      </c>
      <c r="B26" s="44">
        <f>IFERROR(HLOOKUP("tr",[1]pl!$I:$I,pos!B27)/100,)</f>
        <v>0.44</v>
      </c>
      <c r="C26" s="44">
        <f>IFERROR(HLOOKUP("tr",[1]pl!$I:$I,pos!C27)/100,)</f>
        <v>0.43</v>
      </c>
      <c r="D26" s="44">
        <f>IFERROR(HLOOKUP("tr",[1]pl!$I:$I,pos!D27)/100,)</f>
        <v>0.46</v>
      </c>
      <c r="E26" s="44">
        <f>IFERROR(HLOOKUP("tr",[1]pl!$I:$I,pos!E27)/100,)</f>
        <v>0.49</v>
      </c>
      <c r="F26" s="44">
        <f>IFERROR(HLOOKUP("tr",[1]pl!$I:$I,pos!F27)/100,)</f>
        <v>0.43</v>
      </c>
      <c r="G26" s="44">
        <f>IFERROR(HLOOKUP("tr",[1]pl!$I:$I,pos!G27)/100,)</f>
        <v>0.52</v>
      </c>
      <c r="H26" s="44">
        <f>IFERROR(HLOOKUP("tr",[1]pl!$I:$I,pos!H27)/100,)</f>
        <v>0.52</v>
      </c>
      <c r="I26" s="44">
        <f>IFERROR(HLOOKUP("tr",[1]pl!$I:$I,pos!I27)/100,)</f>
        <v>0.53</v>
      </c>
      <c r="J26" s="44">
        <f>IFERROR(HLOOKUP("tr",[1]pl!$I:$I,pos!J27)/100,)</f>
        <v>0.51</v>
      </c>
      <c r="K26" s="44">
        <f>IFERROR(HLOOKUP("tr",[1]pl!$I:$I,pos!K27)/100,)</f>
        <v>0.51</v>
      </c>
      <c r="L26" s="44">
        <f>IFERROR(HLOOKUP("tr",[1]pl!$I:$I,pos!L27)/100,)</f>
        <v>0.43</v>
      </c>
      <c r="M26" s="44">
        <f>IFERROR(HLOOKUP("tr",[1]pl!$I:$I,pos!M27)/100,)</f>
        <v>0.57999999999999996</v>
      </c>
      <c r="N26" s="44">
        <f>IFERROR(HLOOKUP("tr",[1]pl!$I:$I,pos!N27)/100,)</f>
        <v>0.49</v>
      </c>
      <c r="O26" s="44">
        <f>IFERROR(HLOOKUP("tr",[1]pl!$I:$I,pos!O27)/100,)</f>
        <v>0.5</v>
      </c>
      <c r="P26" s="44"/>
      <c r="Q26" s="44">
        <f>IFERROR(HLOOKUP("tr",[1]pl!$I:$I,pos!Q27)/100,)</f>
        <v>0.43</v>
      </c>
      <c r="R26" s="44">
        <f>IFERROR(HLOOKUP("tr",[1]pl!$I:$I,pos!R27)/100,)</f>
        <v>0.51</v>
      </c>
      <c r="S26" s="44">
        <f>IFERROR(HLOOKUP("tr",[1]pl!$I:$I,pos!S27)/100,)</f>
        <v>0.52</v>
      </c>
      <c r="T26" s="44">
        <f>IFERROR(HLOOKUP("tr",[1]pl!$I:$I,pos!T27)/100,)</f>
        <v>0.48</v>
      </c>
      <c r="U26" s="44">
        <f>IFERROR(HLOOKUP("tr",[1]pl!$I:$I,pos!U27)/100,)</f>
        <v>0.49</v>
      </c>
      <c r="V26" s="44">
        <f>IFERROR(HLOOKUP("tr",[1]pl!$I:$I,pos!V27)/100,)</f>
        <v>0.37</v>
      </c>
      <c r="W26" s="44">
        <f>IFERROR(HLOOKUP("tr",[1]pl!$I:$I,pos!W27)/100,)</f>
        <v>0.45</v>
      </c>
      <c r="X26" s="44">
        <f>IFERROR(HLOOKUP("tr",[1]pl!$I:$I,pos!X27)/100,)</f>
        <v>0.47</v>
      </c>
      <c r="Y26" s="44">
        <f>IFERROR(HLOOKUP("tr",[1]pl!$I:$I,pos!Y27)/100,)</f>
        <v>0.52</v>
      </c>
      <c r="Z26" s="44">
        <f>IFERROR(HLOOKUP("tr",[1]pl!$I:$I,pos!Z27)/100,)</f>
        <v>0.48</v>
      </c>
      <c r="AA26" s="44">
        <f>IFERROR(HLOOKUP("tr",[1]pl!$I:$I,pos!AA27)/100,)</f>
        <v>0.49</v>
      </c>
      <c r="AB26" s="44">
        <f>IFERROR(HLOOKUP("tr",[1]pl!$I:$I,pos!AB27)/100,)</f>
        <v>0.45</v>
      </c>
      <c r="AC26" s="44">
        <f>IFERROR(HLOOKUP("tr",[1]pl!$I:$I,pos!AC27)/100,)</f>
        <v>0.52</v>
      </c>
      <c r="AD26" s="44">
        <f>IFERROR(HLOOKUP("tr",[1]pl!$I:$I,pos!AD27)/100,)</f>
        <v>0.56000000000000005</v>
      </c>
      <c r="AE26" s="44">
        <f>IFERROR(HLOOKUP("tr",[1]pl!$I:$I,pos!AE27)/100,)</f>
        <v>0.54</v>
      </c>
    </row>
    <row r="27" spans="1:31" x14ac:dyDescent="0.25">
      <c r="A27" s="44">
        <f>IFERROR(HLOOKUP("tr",[1]pl!$I:$I,pos!A28)/100,)</f>
        <v>0.48</v>
      </c>
      <c r="B27" s="44">
        <f>IFERROR(HLOOKUP("tr",[1]pl!$I:$I,pos!B28)/100,)</f>
        <v>0.41</v>
      </c>
      <c r="C27" s="44">
        <f>IFERROR(HLOOKUP("tr",[1]pl!$I:$I,pos!C28)/100,)</f>
        <v>0.46</v>
      </c>
      <c r="D27" s="44">
        <f>IFERROR(HLOOKUP("tr",[1]pl!$I:$I,pos!D28)/100,)</f>
        <v>0.49</v>
      </c>
      <c r="E27" s="44">
        <f>IFERROR(HLOOKUP("tr",[1]pl!$I:$I,pos!E28)/100,)</f>
        <v>0.47</v>
      </c>
      <c r="F27" s="44">
        <f>IFERROR(HLOOKUP("tr",[1]pl!$I:$I,pos!F28)/100,)</f>
        <v>0.52</v>
      </c>
      <c r="G27" s="44">
        <f>IFERROR(HLOOKUP("tr",[1]pl!$I:$I,pos!G28)/100,)</f>
        <v>0.42</v>
      </c>
      <c r="H27" s="44">
        <f>IFERROR(HLOOKUP("tr",[1]pl!$I:$I,pos!H28)/100,)</f>
        <v>0.56000000000000005</v>
      </c>
      <c r="I27" s="44">
        <f>IFERROR(HLOOKUP("tr",[1]pl!$I:$I,pos!I28)/100,)</f>
        <v>0.51</v>
      </c>
      <c r="J27" s="44">
        <f>IFERROR(HLOOKUP("tr",[1]pl!$I:$I,pos!J28)/100,)</f>
        <v>0.4</v>
      </c>
      <c r="K27" s="44">
        <f>IFERROR(HLOOKUP("tr",[1]pl!$I:$I,pos!K28)/100,)</f>
        <v>0.47</v>
      </c>
      <c r="L27" s="44">
        <f>IFERROR(HLOOKUP("tr",[1]pl!$I:$I,pos!L28)/100,)</f>
        <v>0.52</v>
      </c>
      <c r="M27" s="44">
        <f>IFERROR(HLOOKUP("tr",[1]pl!$I:$I,pos!M28)/100,)</f>
        <v>0.47</v>
      </c>
      <c r="N27" s="44">
        <f>IFERROR(HLOOKUP("tr",[1]pl!$I:$I,pos!N28)/100,)</f>
        <v>0.46</v>
      </c>
      <c r="O27" s="44">
        <f>IFERROR(HLOOKUP("tr",[1]pl!$I:$I,pos!O28)/100,)</f>
        <v>0.44</v>
      </c>
      <c r="P27" s="44"/>
      <c r="Q27" s="44">
        <f>IFERROR(HLOOKUP("tr",[1]pl!$I:$I,pos!Q28)/100,)</f>
        <v>0.49</v>
      </c>
      <c r="R27" s="44">
        <f>IFERROR(HLOOKUP("tr",[1]pl!$I:$I,pos!R28)/100,)</f>
        <v>0.59</v>
      </c>
      <c r="S27" s="44">
        <f>IFERROR(HLOOKUP("tr",[1]pl!$I:$I,pos!S28)/100,)</f>
        <v>0.38</v>
      </c>
      <c r="T27" s="44">
        <f>IFERROR(HLOOKUP("tr",[1]pl!$I:$I,pos!T28)/100,)</f>
        <v>0.51</v>
      </c>
      <c r="U27" s="44">
        <f>IFERROR(HLOOKUP("tr",[1]pl!$I:$I,pos!U28)/100,)</f>
        <v>0.5</v>
      </c>
      <c r="V27" s="44">
        <f>IFERROR(HLOOKUP("tr",[1]pl!$I:$I,pos!V28)/100,)</f>
        <v>0.47</v>
      </c>
      <c r="W27" s="44">
        <f>IFERROR(HLOOKUP("tr",[1]pl!$I:$I,pos!W28)/100,)</f>
        <v>0.47</v>
      </c>
      <c r="X27" s="44">
        <f>IFERROR(HLOOKUP("tr",[1]pl!$I:$I,pos!X28)/100,)</f>
        <v>0.52</v>
      </c>
      <c r="Y27" s="44">
        <f>IFERROR(HLOOKUP("tr",[1]pl!$I:$I,pos!Y28)/100,)</f>
        <v>0.48</v>
      </c>
      <c r="Z27" s="44">
        <f>IFERROR(HLOOKUP("tr",[1]pl!$I:$I,pos!Z28)/100,)</f>
        <v>0.49</v>
      </c>
      <c r="AA27" s="44">
        <f>IFERROR(HLOOKUP("tr",[1]pl!$I:$I,pos!AA28)/100,)</f>
        <v>0.49</v>
      </c>
      <c r="AB27" s="44">
        <f>IFERROR(HLOOKUP("tr",[1]pl!$I:$I,pos!AB28)/100,)</f>
        <v>0.49</v>
      </c>
      <c r="AC27" s="44">
        <f>IFERROR(HLOOKUP("tr",[1]pl!$I:$I,pos!AC28)/100,)</f>
        <v>0.45</v>
      </c>
      <c r="AD27" s="44">
        <f>IFERROR(HLOOKUP("tr",[1]pl!$I:$I,pos!AD28)/100,)</f>
        <v>0.46</v>
      </c>
      <c r="AE27" s="44">
        <f>IFERROR(HLOOKUP("tr",[1]pl!$I:$I,pos!AE28)/100,)</f>
        <v>0.49</v>
      </c>
    </row>
    <row r="28" spans="1:31" x14ac:dyDescent="0.25">
      <c r="A28" s="44">
        <f>IFERROR(HLOOKUP("tr",[1]pl!$I:$I,pos!A29)/100,)</f>
        <v>0.47</v>
      </c>
      <c r="B28" s="44">
        <f>IFERROR(HLOOKUP("tr",[1]pl!$I:$I,pos!B29)/100,)</f>
        <v>0.5</v>
      </c>
      <c r="C28" s="44">
        <f>IFERROR(HLOOKUP("tr",[1]pl!$I:$I,pos!C29)/100,)</f>
        <v>0.43</v>
      </c>
      <c r="D28" s="44">
        <f>IFERROR(HLOOKUP("tr",[1]pl!$I:$I,pos!D29)/100,)</f>
        <v>0.51</v>
      </c>
      <c r="E28" s="44">
        <f>IFERROR(HLOOKUP("tr",[1]pl!$I:$I,pos!E29)/100,)</f>
        <v>0.47</v>
      </c>
      <c r="F28" s="44">
        <f>IFERROR(HLOOKUP("tr",[1]pl!$I:$I,pos!F29)/100,)</f>
        <v>0.56999999999999995</v>
      </c>
      <c r="G28" s="44">
        <f>IFERROR(HLOOKUP("tr",[1]pl!$I:$I,pos!G29)/100,)</f>
        <v>0.56000000000000005</v>
      </c>
      <c r="H28" s="44">
        <f>IFERROR(HLOOKUP("tr",[1]pl!$I:$I,pos!H29)/100,)</f>
        <v>0.51</v>
      </c>
      <c r="I28" s="44">
        <f>IFERROR(HLOOKUP("tr",[1]pl!$I:$I,pos!I29)/100,)</f>
        <v>0.5</v>
      </c>
      <c r="J28" s="44">
        <f>IFERROR(HLOOKUP("tr",[1]pl!$I:$I,pos!J29)/100,)</f>
        <v>0.52</v>
      </c>
      <c r="K28" s="44">
        <f>IFERROR(HLOOKUP("tr",[1]pl!$I:$I,pos!K29)/100,)</f>
        <v>0.48</v>
      </c>
      <c r="L28" s="44">
        <f>IFERROR(HLOOKUP("tr",[1]pl!$I:$I,pos!L29)/100,)</f>
        <v>0.48</v>
      </c>
      <c r="M28" s="44">
        <f>IFERROR(HLOOKUP("tr",[1]pl!$I:$I,pos!M29)/100,)</f>
        <v>0.47</v>
      </c>
      <c r="N28" s="44">
        <f>IFERROR(HLOOKUP("tr",[1]pl!$I:$I,pos!N29)/100,)</f>
        <v>0.47</v>
      </c>
      <c r="O28" s="44">
        <f>IFERROR(HLOOKUP("tr",[1]pl!$I:$I,pos!O29)/100,)</f>
        <v>0.47</v>
      </c>
      <c r="P28" s="44"/>
      <c r="Q28" s="44">
        <f>IFERROR(HLOOKUP("tr",[1]pl!$I:$I,pos!Q29)/100,)</f>
        <v>0.56000000000000005</v>
      </c>
      <c r="R28" s="44">
        <f>IFERROR(HLOOKUP("tr",[1]pl!$I:$I,pos!R29)/100,)</f>
        <v>0.55000000000000004</v>
      </c>
      <c r="S28" s="44">
        <f>IFERROR(HLOOKUP("tr",[1]pl!$I:$I,pos!S29)/100,)</f>
        <v>0.41</v>
      </c>
      <c r="T28" s="44">
        <f>IFERROR(HLOOKUP("tr",[1]pl!$I:$I,pos!T29)/100,)</f>
        <v>0.49</v>
      </c>
      <c r="U28" s="44">
        <f>IFERROR(HLOOKUP("tr",[1]pl!$I:$I,pos!U29)/100,)</f>
        <v>0.41</v>
      </c>
      <c r="V28" s="44">
        <f>IFERROR(HLOOKUP("tr",[1]pl!$I:$I,pos!V29)/100,)</f>
        <v>0.53</v>
      </c>
      <c r="W28" s="44">
        <f>IFERROR(HLOOKUP("tr",[1]pl!$I:$I,pos!W29)/100,)</f>
        <v>0.52</v>
      </c>
      <c r="X28" s="44">
        <f>IFERROR(HLOOKUP("tr",[1]pl!$I:$I,pos!X29)/100,)</f>
        <v>0.47</v>
      </c>
      <c r="Y28" s="44">
        <f>IFERROR(HLOOKUP("tr",[1]pl!$I:$I,pos!Y29)/100,)</f>
        <v>0.48</v>
      </c>
      <c r="Z28" s="44">
        <f>IFERROR(HLOOKUP("tr",[1]pl!$I:$I,pos!Z29)/100,)</f>
        <v>0.45</v>
      </c>
      <c r="AA28" s="44">
        <f>IFERROR(HLOOKUP("tr",[1]pl!$I:$I,pos!AA29)/100,)</f>
        <v>0.46</v>
      </c>
      <c r="AB28" s="44">
        <f>IFERROR(HLOOKUP("tr",[1]pl!$I:$I,pos!AB29)/100,)</f>
        <v>0.55000000000000004</v>
      </c>
      <c r="AC28" s="44">
        <f>IFERROR(HLOOKUP("tr",[1]pl!$I:$I,pos!AC29)/100,)</f>
        <v>0.48</v>
      </c>
      <c r="AD28" s="44">
        <f>IFERROR(HLOOKUP("tr",[1]pl!$I:$I,pos!AD29)/100,)</f>
        <v>0.52</v>
      </c>
      <c r="AE28" s="44">
        <f>IFERROR(HLOOKUP("tr",[1]pl!$I:$I,pos!AE29)/100,)</f>
        <v>0.56000000000000005</v>
      </c>
    </row>
    <row r="29" spans="1:31" x14ac:dyDescent="0.25">
      <c r="A29" s="44">
        <f>IFERROR(HLOOKUP("tr",[1]pl!$I:$I,pos!A30)/100,)</f>
        <v>0.51</v>
      </c>
      <c r="B29" s="44">
        <f>IFERROR(HLOOKUP("tr",[1]pl!$I:$I,pos!B30)/100,)</f>
        <v>0.5</v>
      </c>
      <c r="C29" s="44">
        <f>IFERROR(HLOOKUP("tr",[1]pl!$I:$I,pos!C30)/100,)</f>
        <v>0.56999999999999995</v>
      </c>
      <c r="D29" s="44">
        <f>IFERROR(HLOOKUP("tr",[1]pl!$I:$I,pos!D30)/100,)</f>
        <v>0.5</v>
      </c>
      <c r="E29" s="44">
        <f>IFERROR(HLOOKUP("tr",[1]pl!$I:$I,pos!E30)/100,)</f>
        <v>0.51</v>
      </c>
      <c r="F29" s="44">
        <f>IFERROR(HLOOKUP("tr",[1]pl!$I:$I,pos!F30)/100,)</f>
        <v>0.49</v>
      </c>
      <c r="G29" s="44">
        <f>IFERROR(HLOOKUP("tr",[1]pl!$I:$I,pos!G30)/100,)</f>
        <v>0.48</v>
      </c>
      <c r="H29" s="44">
        <f>IFERROR(HLOOKUP("tr",[1]pl!$I:$I,pos!H30)/100,)</f>
        <v>0.47</v>
      </c>
      <c r="I29" s="44">
        <f>IFERROR(HLOOKUP("tr",[1]pl!$I:$I,pos!I30)/100,)</f>
        <v>0.47</v>
      </c>
      <c r="J29" s="44">
        <f>IFERROR(HLOOKUP("tr",[1]pl!$I:$I,pos!J30)/100,)</f>
        <v>0.56999999999999995</v>
      </c>
      <c r="K29" s="44">
        <f>IFERROR(HLOOKUP("tr",[1]pl!$I:$I,pos!K30)/100,)</f>
        <v>0.52</v>
      </c>
      <c r="L29" s="44">
        <f>IFERROR(HLOOKUP("tr",[1]pl!$I:$I,pos!L30)/100,)</f>
        <v>0.5</v>
      </c>
      <c r="M29" s="44">
        <f>IFERROR(HLOOKUP("tr",[1]pl!$I:$I,pos!M30)/100,)</f>
        <v>0.47</v>
      </c>
      <c r="N29" s="44">
        <f>IFERROR(HLOOKUP("tr",[1]pl!$I:$I,pos!N30)/100,)</f>
        <v>0.42</v>
      </c>
      <c r="O29" s="44">
        <f>IFERROR(HLOOKUP("tr",[1]pl!$I:$I,pos!O30)/100,)</f>
        <v>0.44</v>
      </c>
      <c r="P29" s="44"/>
      <c r="Q29" s="44">
        <f>IFERROR(HLOOKUP("tr",[1]pl!$I:$I,pos!Q30)/100,)</f>
        <v>0.48</v>
      </c>
      <c r="R29" s="44">
        <f>IFERROR(HLOOKUP("tr",[1]pl!$I:$I,pos!R30)/100,)</f>
        <v>0.53</v>
      </c>
      <c r="S29" s="44">
        <f>IFERROR(HLOOKUP("tr",[1]pl!$I:$I,pos!S30)/100,)</f>
        <v>0.43</v>
      </c>
      <c r="T29" s="44">
        <f>IFERROR(HLOOKUP("tr",[1]pl!$I:$I,pos!T30)/100,)</f>
        <v>0.51</v>
      </c>
      <c r="U29" s="44">
        <f>IFERROR(HLOOKUP("tr",[1]pl!$I:$I,pos!U30)/100,)</f>
        <v>0.48</v>
      </c>
      <c r="V29" s="44">
        <f>IFERROR(HLOOKUP("tr",[1]pl!$I:$I,pos!V30)/100,)</f>
        <v>0.45</v>
      </c>
      <c r="W29" s="44">
        <f>IFERROR(HLOOKUP("tr",[1]pl!$I:$I,pos!W30)/100,)</f>
        <v>0.54</v>
      </c>
      <c r="X29" s="44">
        <f>IFERROR(HLOOKUP("tr",[1]pl!$I:$I,pos!X30)/100,)</f>
        <v>0.39</v>
      </c>
      <c r="Y29" s="44">
        <f>IFERROR(HLOOKUP("tr",[1]pl!$I:$I,pos!Y30)/100,)</f>
        <v>0.54</v>
      </c>
      <c r="Z29" s="44">
        <f>IFERROR(HLOOKUP("tr",[1]pl!$I:$I,pos!Z30)/100,)</f>
        <v>0.49</v>
      </c>
      <c r="AA29" s="44">
        <f>IFERROR(HLOOKUP("tr",[1]pl!$I:$I,pos!AA30)/100,)</f>
        <v>0.49</v>
      </c>
      <c r="AB29" s="44">
        <f>IFERROR(HLOOKUP("tr",[1]pl!$I:$I,pos!AB30)/100,)</f>
        <v>0.46</v>
      </c>
      <c r="AC29" s="44">
        <f>IFERROR(HLOOKUP("tr",[1]pl!$I:$I,pos!AC30)/100,)</f>
        <v>0.5</v>
      </c>
      <c r="AD29" s="44">
        <f>IFERROR(HLOOKUP("tr",[1]pl!$I:$I,pos!AD30)/100,)</f>
        <v>0.55000000000000004</v>
      </c>
      <c r="AE29" s="44">
        <f>IFERROR(HLOOKUP("tr",[1]pl!$I:$I,pos!AE30)/100,)</f>
        <v>0.46</v>
      </c>
    </row>
    <row r="30" spans="1:31" x14ac:dyDescent="0.25">
      <c r="A30" s="44">
        <f>IFERROR(HLOOKUP("tr",[1]pl!$I:$I,pos!A31)/100,)</f>
        <v>0.5</v>
      </c>
      <c r="B30" s="44">
        <f>IFERROR(HLOOKUP("tr",[1]pl!$I:$I,pos!B31)/100,)</f>
        <v>0.39</v>
      </c>
      <c r="C30" s="44">
        <f>IFERROR(HLOOKUP("tr",[1]pl!$I:$I,pos!C31)/100,)</f>
        <v>0.46</v>
      </c>
      <c r="D30" s="44">
        <f>IFERROR(HLOOKUP("tr",[1]pl!$I:$I,pos!D31)/100,)</f>
        <v>0.45</v>
      </c>
      <c r="E30" s="44">
        <f>IFERROR(HLOOKUP("tr",[1]pl!$I:$I,pos!E31)/100,)</f>
        <v>0.35</v>
      </c>
      <c r="F30" s="44">
        <f>IFERROR(HLOOKUP("tr",[1]pl!$I:$I,pos!F31)/100,)</f>
        <v>0.5</v>
      </c>
      <c r="G30" s="44">
        <f>IFERROR(HLOOKUP("tr",[1]pl!$I:$I,pos!G31)/100,)</f>
        <v>0.56999999999999995</v>
      </c>
      <c r="H30" s="44">
        <f>IFERROR(HLOOKUP("tr",[1]pl!$I:$I,pos!H31)/100,)</f>
        <v>0.5</v>
      </c>
      <c r="I30" s="44">
        <f>IFERROR(HLOOKUP("tr",[1]pl!$I:$I,pos!I31)/100,)</f>
        <v>0.52</v>
      </c>
      <c r="J30" s="44">
        <f>IFERROR(HLOOKUP("tr",[1]pl!$I:$I,pos!J31)/100,)</f>
        <v>0.48</v>
      </c>
      <c r="K30" s="44">
        <f>IFERROR(HLOOKUP("tr",[1]pl!$I:$I,pos!K31)/100,)</f>
        <v>0.47</v>
      </c>
      <c r="L30" s="44">
        <f>IFERROR(HLOOKUP("tr",[1]pl!$I:$I,pos!L31)/100,)</f>
        <v>0.45</v>
      </c>
      <c r="M30" s="44">
        <f>IFERROR(HLOOKUP("tr",[1]pl!$I:$I,pos!M31)/100,)</f>
        <v>0.4</v>
      </c>
      <c r="N30" s="44">
        <f>IFERROR(HLOOKUP("tr",[1]pl!$I:$I,pos!N31)/100,)</f>
        <v>0.48</v>
      </c>
      <c r="O30" s="44">
        <f>IFERROR(HLOOKUP("tr",[1]pl!$I:$I,pos!O31)/100,)</f>
        <v>0.52</v>
      </c>
      <c r="P30" s="44"/>
      <c r="Q30" s="44">
        <f>IFERROR(HLOOKUP("tr",[1]pl!$I:$I,pos!Q31)/100,)</f>
        <v>0.41</v>
      </c>
      <c r="R30" s="44">
        <f>IFERROR(HLOOKUP("tr",[1]pl!$I:$I,pos!R31)/100,)</f>
        <v>0.45</v>
      </c>
      <c r="S30" s="44">
        <f>IFERROR(HLOOKUP("tr",[1]pl!$I:$I,pos!S31)/100,)</f>
        <v>0.49</v>
      </c>
      <c r="T30" s="44">
        <f>IFERROR(HLOOKUP("tr",[1]pl!$I:$I,pos!T31)/100,)</f>
        <v>0.42</v>
      </c>
      <c r="U30" s="44">
        <f>IFERROR(HLOOKUP("tr",[1]pl!$I:$I,pos!U31)/100,)</f>
        <v>0.55000000000000004</v>
      </c>
      <c r="V30" s="44">
        <f>IFERROR(HLOOKUP("tr",[1]pl!$I:$I,pos!V31)/100,)</f>
        <v>0.37</v>
      </c>
      <c r="W30" s="44">
        <f>IFERROR(HLOOKUP("tr",[1]pl!$I:$I,pos!W31)/100,)</f>
        <v>0.47</v>
      </c>
      <c r="X30" s="44">
        <f>IFERROR(HLOOKUP("tr",[1]pl!$I:$I,pos!X31)/100,)</f>
        <v>0.55000000000000004</v>
      </c>
      <c r="Y30" s="44">
        <f>IFERROR(HLOOKUP("tr",[1]pl!$I:$I,pos!Y31)/100,)</f>
        <v>0.44</v>
      </c>
      <c r="Z30" s="44">
        <f>IFERROR(HLOOKUP("tr",[1]pl!$I:$I,pos!Z31)/100,)</f>
        <v>0.43</v>
      </c>
      <c r="AA30" s="44">
        <f>IFERROR(HLOOKUP("tr",[1]pl!$I:$I,pos!AA31)/100,)</f>
        <v>0.55000000000000004</v>
      </c>
      <c r="AB30" s="44">
        <f>IFERROR(HLOOKUP("tr",[1]pl!$I:$I,pos!AB31)/100,)</f>
        <v>0.39</v>
      </c>
      <c r="AC30" s="44">
        <f>IFERROR(HLOOKUP("tr",[1]pl!$I:$I,pos!AC31)/100,)</f>
        <v>0.56000000000000005</v>
      </c>
      <c r="AD30" s="44">
        <f>IFERROR(HLOOKUP("tr",[1]pl!$I:$I,pos!AD31)/100,)</f>
        <v>0.39</v>
      </c>
      <c r="AE30" s="44">
        <f>IFERROR(HLOOKUP("tr",[1]pl!$I:$I,pos!AE31)/100,)</f>
        <v>0.49</v>
      </c>
    </row>
    <row r="31" spans="1:31" x14ac:dyDescent="0.25">
      <c r="A31" s="44">
        <f>IFERROR(HLOOKUP("tr",[1]pl!$I:$I,pos!A32)/100,)</f>
        <v>0.46</v>
      </c>
      <c r="B31" s="44">
        <f>IFERROR(HLOOKUP("tr",[1]pl!$I:$I,pos!B32)/100,)</f>
        <v>0.42</v>
      </c>
      <c r="C31" s="44">
        <f>IFERROR(HLOOKUP("tr",[1]pl!$I:$I,pos!C32)/100,)</f>
        <v>0.46</v>
      </c>
      <c r="D31" s="44">
        <f>IFERROR(HLOOKUP("tr",[1]pl!$I:$I,pos!D32)/100,)</f>
        <v>0.46</v>
      </c>
      <c r="E31" s="44">
        <f>IFERROR(HLOOKUP("tr",[1]pl!$I:$I,pos!E32)/100,)</f>
        <v>0.51</v>
      </c>
      <c r="F31" s="44">
        <f>IFERROR(HLOOKUP("tr",[1]pl!$I:$I,pos!F32)/100,)</f>
        <v>0.46</v>
      </c>
      <c r="G31" s="44">
        <f>IFERROR(HLOOKUP("tr",[1]pl!$I:$I,pos!G32)/100,)</f>
        <v>0</v>
      </c>
      <c r="H31" s="44">
        <f>IFERROR(HLOOKUP("tr",[1]pl!$I:$I,pos!H32)/100,)</f>
        <v>0.56999999999999995</v>
      </c>
      <c r="I31" s="44">
        <f>IFERROR(HLOOKUP("tr",[1]pl!$I:$I,pos!I32)/100,)</f>
        <v>0.44</v>
      </c>
      <c r="J31" s="44">
        <f>IFERROR(HLOOKUP("tr",[1]pl!$I:$I,pos!J32)/100,)</f>
        <v>0.43</v>
      </c>
      <c r="K31" s="44">
        <f>IFERROR(HLOOKUP("tr",[1]pl!$I:$I,pos!K32)/100,)</f>
        <v>0.38</v>
      </c>
      <c r="L31" s="44">
        <f>IFERROR(HLOOKUP("tr",[1]pl!$I:$I,pos!L32)/100,)</f>
        <v>0.44</v>
      </c>
      <c r="M31" s="44">
        <f>IFERROR(HLOOKUP("tr",[1]pl!$I:$I,pos!M32)/100,)</f>
        <v>0.48</v>
      </c>
      <c r="N31" s="44">
        <f>IFERROR(HLOOKUP("tr",[1]pl!$I:$I,pos!N32)/100,)</f>
        <v>0.51</v>
      </c>
      <c r="O31" s="44">
        <f>IFERROR(HLOOKUP("tr",[1]pl!$I:$I,pos!O32)/100,)</f>
        <v>0.48</v>
      </c>
      <c r="P31" s="44"/>
      <c r="Q31" s="44">
        <f>IFERROR(HLOOKUP("tr",[1]pl!$I:$I,pos!Q32)/100,)</f>
        <v>0.44</v>
      </c>
      <c r="R31" s="44">
        <f>IFERROR(HLOOKUP("tr",[1]pl!$I:$I,pos!R32)/100,)</f>
        <v>0.55000000000000004</v>
      </c>
      <c r="S31" s="44">
        <f>IFERROR(HLOOKUP("tr",[1]pl!$I:$I,pos!S32)/100,)</f>
        <v>0.53</v>
      </c>
      <c r="T31" s="44">
        <f>IFERROR(HLOOKUP("tr",[1]pl!$I:$I,pos!T32)/100,)</f>
        <v>0.52</v>
      </c>
      <c r="U31" s="44">
        <f>IFERROR(HLOOKUP("tr",[1]pl!$I:$I,pos!U32)/100,)</f>
        <v>0.49</v>
      </c>
      <c r="V31" s="44">
        <f>IFERROR(HLOOKUP("tr",[1]pl!$I:$I,pos!V32)/100,)</f>
        <v>0.44</v>
      </c>
      <c r="W31" s="44">
        <f>IFERROR(HLOOKUP("tr",[1]pl!$I:$I,pos!W32)/100,)</f>
        <v>0.55000000000000004</v>
      </c>
      <c r="X31" s="44">
        <f>IFERROR(HLOOKUP("tr",[1]pl!$I:$I,pos!X32)/100,)</f>
        <v>0.45</v>
      </c>
      <c r="Y31" s="44">
        <f>IFERROR(HLOOKUP("tr",[1]pl!$I:$I,pos!Y32)/100,)</f>
        <v>0.45</v>
      </c>
      <c r="Z31" s="44">
        <f>IFERROR(HLOOKUP("tr",[1]pl!$I:$I,pos!Z32)/100,)</f>
        <v>0.57999999999999996</v>
      </c>
      <c r="AA31" s="44">
        <f>IFERROR(HLOOKUP("tr",[1]pl!$I:$I,pos!AA32)/100,)</f>
        <v>0.51</v>
      </c>
      <c r="AB31" s="44">
        <f>IFERROR(HLOOKUP("tr",[1]pl!$I:$I,pos!AB32)/100,)</f>
        <v>0.56999999999999995</v>
      </c>
      <c r="AC31" s="44">
        <f>IFERROR(HLOOKUP("tr",[1]pl!$I:$I,pos!AC32)/100,)</f>
        <v>0.45</v>
      </c>
      <c r="AD31" s="44">
        <f>IFERROR(HLOOKUP("tr",[1]pl!$I:$I,pos!AD32)/100,)</f>
        <v>0.47</v>
      </c>
      <c r="AE31" s="44">
        <f>IFERROR(HLOOKUP("tr",[1]pl!$I:$I,pos!AE32)/100,)</f>
        <v>0.68</v>
      </c>
    </row>
    <row r="32" spans="1:31" x14ac:dyDescent="0.25">
      <c r="A32" s="44">
        <f>IFERROR(HLOOKUP("tr",[1]pl!$I:$I,pos!A33)/100,)</f>
        <v>0</v>
      </c>
      <c r="B32" s="44">
        <f>IFERROR(HLOOKUP("tr",[1]pl!$I:$I,pos!B33)/100,)</f>
        <v>0.45</v>
      </c>
      <c r="C32" s="44">
        <f>IFERROR(HLOOKUP("tr",[1]pl!$I:$I,pos!C33)/100,)</f>
        <v>0.54</v>
      </c>
      <c r="D32" s="44">
        <f>IFERROR(HLOOKUP("tr",[1]pl!$I:$I,pos!D33)/100,)</f>
        <v>0.52</v>
      </c>
      <c r="E32" s="44">
        <f>IFERROR(HLOOKUP("tr",[1]pl!$I:$I,pos!E33)/100,)</f>
        <v>0.51</v>
      </c>
      <c r="F32" s="44">
        <f>IFERROR(HLOOKUP("tr",[1]pl!$I:$I,pos!F33)/100,)</f>
        <v>0.46</v>
      </c>
      <c r="G32" s="44">
        <f>IFERROR(HLOOKUP("tr",[1]pl!$I:$I,pos!G33)/100,)</f>
        <v>0.48</v>
      </c>
      <c r="H32" s="44">
        <f>IFERROR(HLOOKUP("tr",[1]pl!$I:$I,pos!H33)/100,)</f>
        <v>0.47</v>
      </c>
      <c r="I32" s="44">
        <f>IFERROR(HLOOKUP("tr",[1]pl!$I:$I,pos!I33)/100,)</f>
        <v>0.49</v>
      </c>
      <c r="J32" s="44">
        <f>IFERROR(HLOOKUP("tr",[1]pl!$I:$I,pos!J33)/100,)</f>
        <v>0.51</v>
      </c>
      <c r="K32" s="44">
        <f>IFERROR(HLOOKUP("tr",[1]pl!$I:$I,pos!K33)/100,)</f>
        <v>0.48</v>
      </c>
      <c r="L32" s="44">
        <f>IFERROR(HLOOKUP("tr",[1]pl!$I:$I,pos!L33)/100,)</f>
        <v>0.5</v>
      </c>
      <c r="M32" s="44">
        <f>IFERROR(HLOOKUP("tr",[1]pl!$I:$I,pos!M33)/100,)</f>
        <v>0.46</v>
      </c>
      <c r="N32" s="44">
        <f>IFERROR(HLOOKUP("tr",[1]pl!$I:$I,pos!N33)/100,)</f>
        <v>0.51</v>
      </c>
      <c r="O32" s="44">
        <f>IFERROR(HLOOKUP("tr",[1]pl!$I:$I,pos!O33)/100,)</f>
        <v>0.57999999999999996</v>
      </c>
      <c r="P32" s="44"/>
      <c r="Q32" s="44">
        <f>IFERROR(HLOOKUP("tr",[1]pl!$I:$I,pos!Q33)/100,)</f>
        <v>0.51</v>
      </c>
      <c r="R32" s="44">
        <f>IFERROR(HLOOKUP("tr",[1]pl!$I:$I,pos!R33)/100,)</f>
        <v>0.51</v>
      </c>
      <c r="S32" s="44">
        <f>IFERROR(HLOOKUP("tr",[1]pl!$I:$I,pos!S33)/100,)</f>
        <v>0.51</v>
      </c>
      <c r="T32" s="44">
        <f>IFERROR(HLOOKUP("tr",[1]pl!$I:$I,pos!T33)/100,)</f>
        <v>0.37</v>
      </c>
      <c r="U32" s="44">
        <f>IFERROR(HLOOKUP("tr",[1]pl!$I:$I,pos!U33)/100,)</f>
        <v>0.53</v>
      </c>
      <c r="V32" s="44">
        <f>IFERROR(HLOOKUP("tr",[1]pl!$I:$I,pos!V33)/100,)</f>
        <v>0.47</v>
      </c>
      <c r="W32" s="44">
        <f>IFERROR(HLOOKUP("tr",[1]pl!$I:$I,pos!W33)/100,)</f>
        <v>0.57999999999999996</v>
      </c>
      <c r="X32" s="44">
        <f>IFERROR(HLOOKUP("tr",[1]pl!$I:$I,pos!X33)/100,)</f>
        <v>0.45</v>
      </c>
      <c r="Y32" s="44">
        <f>IFERROR(HLOOKUP("tr",[1]pl!$I:$I,pos!Y33)/100,)</f>
        <v>0.53</v>
      </c>
      <c r="Z32" s="44">
        <f>IFERROR(HLOOKUP("tr",[1]pl!$I:$I,pos!Z33)/100,)</f>
        <v>0.49</v>
      </c>
      <c r="AA32" s="44">
        <f>IFERROR(HLOOKUP("tr",[1]pl!$I:$I,pos!AA33)/100,)</f>
        <v>0.33</v>
      </c>
      <c r="AB32" s="44">
        <f>IFERROR(HLOOKUP("tr",[1]pl!$I:$I,pos!AB33)/100,)</f>
        <v>0.43</v>
      </c>
      <c r="AC32" s="44">
        <f>IFERROR(HLOOKUP("tr",[1]pl!$I:$I,pos!AC33)/100,)</f>
        <v>0.44</v>
      </c>
      <c r="AD32" s="44">
        <f>IFERROR(HLOOKUP("tr",[1]pl!$I:$I,pos!AD33)/100,)</f>
        <v>0.49</v>
      </c>
      <c r="AE32" s="44">
        <f>IFERROR(HLOOKUP("tr",[1]pl!$I:$I,pos!AE33)/100,)</f>
        <v>0.51</v>
      </c>
    </row>
    <row r="33" spans="1:31" x14ac:dyDescent="0.25">
      <c r="A33" s="44">
        <f>IFERROR(HLOOKUP("tr",[1]pl!$I:$I,pos!A34)/100,)</f>
        <v>0.47</v>
      </c>
      <c r="B33" s="44">
        <f>IFERROR(HLOOKUP("tr",[1]pl!$I:$I,pos!B34)/100,)</f>
        <v>0.43</v>
      </c>
      <c r="C33" s="44">
        <f>IFERROR(HLOOKUP("tr",[1]pl!$I:$I,pos!C34)/100,)</f>
        <v>0.47</v>
      </c>
      <c r="D33" s="44">
        <f>IFERROR(HLOOKUP("tr",[1]pl!$I:$I,pos!D34)/100,)</f>
        <v>0.51</v>
      </c>
      <c r="E33" s="44">
        <f>IFERROR(HLOOKUP("tr",[1]pl!$I:$I,pos!E34)/100,)</f>
        <v>0.51</v>
      </c>
      <c r="F33" s="44">
        <f>IFERROR(HLOOKUP("tr",[1]pl!$I:$I,pos!F34)/100,)</f>
        <v>0.48</v>
      </c>
      <c r="G33" s="44">
        <f>IFERROR(HLOOKUP("tr",[1]pl!$I:$I,pos!G34)/100,)</f>
        <v>0.55000000000000004</v>
      </c>
      <c r="H33" s="44">
        <f>IFERROR(HLOOKUP("tr",[1]pl!$I:$I,pos!H34)/100,)</f>
        <v>0.47</v>
      </c>
      <c r="I33" s="44">
        <f>IFERROR(HLOOKUP("tr",[1]pl!$I:$I,pos!I34)/100,)</f>
        <v>0.46</v>
      </c>
      <c r="J33" s="44">
        <f>IFERROR(HLOOKUP("tr",[1]pl!$I:$I,pos!J34)/100,)</f>
        <v>0.46</v>
      </c>
      <c r="K33" s="44">
        <f>IFERROR(HLOOKUP("tr",[1]pl!$I:$I,pos!K34)/100,)</f>
        <v>0.51</v>
      </c>
      <c r="L33" s="44">
        <f>IFERROR(HLOOKUP("tr",[1]pl!$I:$I,pos!L34)/100,)</f>
        <v>0.53</v>
      </c>
      <c r="M33" s="44">
        <f>IFERROR(HLOOKUP("tr",[1]pl!$I:$I,pos!M34)/100,)</f>
        <v>0.47</v>
      </c>
      <c r="N33" s="44">
        <f>IFERROR(HLOOKUP("tr",[1]pl!$I:$I,pos!N34)/100,)</f>
        <v>0.39</v>
      </c>
      <c r="O33" s="44">
        <f>IFERROR(HLOOKUP("tr",[1]pl!$I:$I,pos!O34)/100,)</f>
        <v>0.47</v>
      </c>
      <c r="P33" s="44"/>
      <c r="Q33" s="44">
        <f>IFERROR(HLOOKUP("tr",[1]pl!$I:$I,pos!Q34)/100,)</f>
        <v>0.45</v>
      </c>
      <c r="R33" s="44">
        <f>IFERROR(HLOOKUP("tr",[1]pl!$I:$I,pos!R34)/100,)</f>
        <v>0.44</v>
      </c>
      <c r="S33" s="44">
        <f>IFERROR(HLOOKUP("tr",[1]pl!$I:$I,pos!S34)/100,)</f>
        <v>0.37</v>
      </c>
      <c r="T33" s="44">
        <f>IFERROR(HLOOKUP("tr",[1]pl!$I:$I,pos!T34)/100,)</f>
        <v>0.5</v>
      </c>
      <c r="U33" s="44">
        <f>IFERROR(HLOOKUP("tr",[1]pl!$I:$I,pos!U34)/100,)</f>
        <v>0.47</v>
      </c>
      <c r="V33" s="44">
        <f>IFERROR(HLOOKUP("tr",[1]pl!$I:$I,pos!V34)/100,)</f>
        <v>0.48</v>
      </c>
      <c r="W33" s="44">
        <f>IFERROR(HLOOKUP("tr",[1]pl!$I:$I,pos!W34)/100,)</f>
        <v>0.47</v>
      </c>
      <c r="X33" s="44">
        <f>IFERROR(HLOOKUP("tr",[1]pl!$I:$I,pos!X34)/100,)</f>
        <v>0.49</v>
      </c>
      <c r="Y33" s="44">
        <f>IFERROR(HLOOKUP("tr",[1]pl!$I:$I,pos!Y34)/100,)</f>
        <v>0.48</v>
      </c>
      <c r="Z33" s="44">
        <f>IFERROR(HLOOKUP("tr",[1]pl!$I:$I,pos!Z34)/100,)</f>
        <v>0.49</v>
      </c>
      <c r="AA33" s="44">
        <f>IFERROR(HLOOKUP("tr",[1]pl!$I:$I,pos!AA34)/100,)</f>
        <v>0.52</v>
      </c>
      <c r="AB33" s="44">
        <f>IFERROR(HLOOKUP("tr",[1]pl!$I:$I,pos!AB34)/100,)</f>
        <v>0.52</v>
      </c>
      <c r="AC33" s="44">
        <f>IFERROR(HLOOKUP("tr",[1]pl!$I:$I,pos!AC34)/100,)</f>
        <v>0.49</v>
      </c>
      <c r="AD33" s="44">
        <f>IFERROR(HLOOKUP("tr",[1]pl!$I:$I,pos!AD34)/100,)</f>
        <v>0.43</v>
      </c>
      <c r="AE33" s="44">
        <f>IFERROR(HLOOKUP("tr",[1]pl!$I:$I,pos!AE34)/100,)</f>
        <v>0.6</v>
      </c>
    </row>
    <row r="34" spans="1:31" x14ac:dyDescent="0.25">
      <c r="A34" s="44">
        <f>IFERROR(HLOOKUP("tr",[1]pl!$I:$I,pos!A35)/100,)</f>
        <v>0.51</v>
      </c>
      <c r="B34" s="44">
        <f>IFERROR(HLOOKUP("tr",[1]pl!$I:$I,pos!B35)/100,)</f>
        <v>0.52</v>
      </c>
      <c r="C34" s="44">
        <f>IFERROR(HLOOKUP("tr",[1]pl!$I:$I,pos!C35)/100,)</f>
        <v>0.51</v>
      </c>
      <c r="D34" s="44">
        <f>IFERROR(HLOOKUP("tr",[1]pl!$I:$I,pos!D35)/100,)</f>
        <v>0.5</v>
      </c>
      <c r="E34" s="44">
        <f>IFERROR(HLOOKUP("tr",[1]pl!$I:$I,pos!E35)/100,)</f>
        <v>0.57999999999999996</v>
      </c>
      <c r="F34" s="44">
        <f>IFERROR(HLOOKUP("tr",[1]pl!$I:$I,pos!F35)/100,)</f>
        <v>0.55000000000000004</v>
      </c>
      <c r="G34" s="44">
        <f>IFERROR(HLOOKUP("tr",[1]pl!$I:$I,pos!G35)/100,)</f>
        <v>0.45</v>
      </c>
      <c r="H34" s="44">
        <f>IFERROR(HLOOKUP("tr",[1]pl!$I:$I,pos!H35)/100,)</f>
        <v>0.5</v>
      </c>
      <c r="I34" s="44">
        <f>IFERROR(HLOOKUP("tr",[1]pl!$I:$I,pos!I35)/100,)</f>
        <v>0.49</v>
      </c>
      <c r="J34" s="44">
        <f>IFERROR(HLOOKUP("tr",[1]pl!$I:$I,pos!J35)/100,)</f>
        <v>0.51</v>
      </c>
      <c r="K34" s="44">
        <f>IFERROR(HLOOKUP("tr",[1]pl!$I:$I,pos!K35)/100,)</f>
        <v>0.48</v>
      </c>
      <c r="L34" s="44">
        <f>IFERROR(HLOOKUP("tr",[1]pl!$I:$I,pos!L35)/100,)</f>
        <v>0.4</v>
      </c>
      <c r="M34" s="44">
        <f>IFERROR(HLOOKUP("tr",[1]pl!$I:$I,pos!M35)/100,)</f>
        <v>0.45</v>
      </c>
      <c r="N34" s="44">
        <f>IFERROR(HLOOKUP("tr",[1]pl!$I:$I,pos!N35)/100,)</f>
        <v>0.42</v>
      </c>
      <c r="O34" s="44">
        <f>IFERROR(HLOOKUP("tr",[1]pl!$I:$I,pos!O35)/100,)</f>
        <v>0.56000000000000005</v>
      </c>
      <c r="P34" s="44"/>
      <c r="Q34" s="44">
        <f>IFERROR(HLOOKUP("tr",[1]pl!$I:$I,pos!Q35)/100,)</f>
        <v>0.5</v>
      </c>
      <c r="R34" s="44">
        <f>IFERROR(HLOOKUP("tr",[1]pl!$I:$I,pos!R35)/100,)</f>
        <v>0.52</v>
      </c>
      <c r="S34" s="44">
        <f>IFERROR(HLOOKUP("tr",[1]pl!$I:$I,pos!S35)/100,)</f>
        <v>0.44</v>
      </c>
      <c r="T34" s="44">
        <f>IFERROR(HLOOKUP("tr",[1]pl!$I:$I,pos!T35)/100,)</f>
        <v>0.52</v>
      </c>
      <c r="U34" s="44">
        <f>IFERROR(HLOOKUP("tr",[1]pl!$I:$I,pos!U35)/100,)</f>
        <v>0.48</v>
      </c>
      <c r="V34" s="44">
        <f>IFERROR(HLOOKUP("tr",[1]pl!$I:$I,pos!V35)/100,)</f>
        <v>0.45</v>
      </c>
      <c r="W34" s="44">
        <f>IFERROR(HLOOKUP("tr",[1]pl!$I:$I,pos!W35)/100,)</f>
        <v>0.43</v>
      </c>
      <c r="X34" s="44">
        <f>IFERROR(HLOOKUP("tr",[1]pl!$I:$I,pos!X35)/100,)</f>
        <v>0.43</v>
      </c>
      <c r="Y34" s="44">
        <f>IFERROR(HLOOKUP("tr",[1]pl!$I:$I,pos!Y35)/100,)</f>
        <v>0.46</v>
      </c>
      <c r="Z34" s="44">
        <f>IFERROR(HLOOKUP("tr",[1]pl!$I:$I,pos!Z35)/100,)</f>
        <v>0.51</v>
      </c>
      <c r="AA34" s="44">
        <f>IFERROR(HLOOKUP("tr",[1]pl!$I:$I,pos!AA35)/100,)</f>
        <v>0.47</v>
      </c>
      <c r="AB34" s="44">
        <f>IFERROR(HLOOKUP("tr",[1]pl!$I:$I,pos!AB35)/100,)</f>
        <v>0.38</v>
      </c>
      <c r="AC34" s="44">
        <f>IFERROR(HLOOKUP("tr",[1]pl!$I:$I,pos!AC35)/100,)</f>
        <v>0.55000000000000004</v>
      </c>
      <c r="AD34" s="44">
        <f>IFERROR(HLOOKUP("tr",[1]pl!$I:$I,pos!AD35)/100,)</f>
        <v>0.46</v>
      </c>
      <c r="AE34" s="44">
        <f>IFERROR(HLOOKUP("tr",[1]pl!$I:$I,pos!AE35)/100,)</f>
        <v>0.5</v>
      </c>
    </row>
    <row r="35" spans="1:31" x14ac:dyDescent="0.25">
      <c r="A35" s="44">
        <f>IFERROR(HLOOKUP("tr",[1]pl!$I:$I,pos!A36)/100,)</f>
        <v>0.5</v>
      </c>
      <c r="B35" s="44">
        <f>IFERROR(HLOOKUP("tr",[1]pl!$I:$I,pos!B36)/100,)</f>
        <v>0.44</v>
      </c>
      <c r="C35" s="44">
        <f>IFERROR(HLOOKUP("tr",[1]pl!$I:$I,pos!C36)/100,)</f>
        <v>0.46</v>
      </c>
      <c r="D35" s="44">
        <f>IFERROR(HLOOKUP("tr",[1]pl!$I:$I,pos!D36)/100,)</f>
        <v>0.43</v>
      </c>
      <c r="E35" s="44">
        <f>IFERROR(HLOOKUP("tr",[1]pl!$I:$I,pos!E36)/100,)</f>
        <v>0.54</v>
      </c>
      <c r="F35" s="44">
        <f>IFERROR(HLOOKUP("tr",[1]pl!$I:$I,pos!F36)/100,)</f>
        <v>0.48</v>
      </c>
      <c r="G35" s="44">
        <f>IFERROR(HLOOKUP("tr",[1]pl!$I:$I,pos!G36)/100,)</f>
        <v>0.51</v>
      </c>
      <c r="H35" s="44">
        <f>IFERROR(HLOOKUP("tr",[1]pl!$I:$I,pos!H36)/100,)</f>
        <v>0.44</v>
      </c>
      <c r="I35" s="44">
        <f>IFERROR(HLOOKUP("tr",[1]pl!$I:$I,pos!I36)/100,)</f>
        <v>0</v>
      </c>
      <c r="J35" s="44">
        <f>IFERROR(HLOOKUP("tr",[1]pl!$I:$I,pos!J36)/100,)</f>
        <v>0.48</v>
      </c>
      <c r="K35" s="44">
        <f>IFERROR(HLOOKUP("tr",[1]pl!$I:$I,pos!K36)/100,)</f>
        <v>0.48</v>
      </c>
      <c r="L35" s="44">
        <f>IFERROR(HLOOKUP("tr",[1]pl!$I:$I,pos!L36)/100,)</f>
        <v>0.46</v>
      </c>
      <c r="M35" s="44">
        <f>IFERROR(HLOOKUP("tr",[1]pl!$I:$I,pos!M36)/100,)</f>
        <v>0.46</v>
      </c>
      <c r="N35" s="44">
        <f>IFERROR(HLOOKUP("tr",[1]pl!$I:$I,pos!N36)/100,)</f>
        <v>0.54</v>
      </c>
      <c r="O35" s="44">
        <f>IFERROR(HLOOKUP("tr",[1]pl!$I:$I,pos!O36)/100,)</f>
        <v>0.38</v>
      </c>
      <c r="P35" s="44"/>
      <c r="Q35" s="44">
        <f>IFERROR(HLOOKUP("tr",[1]pl!$I:$I,pos!Q36)/100,)</f>
        <v>0.49</v>
      </c>
      <c r="R35" s="44">
        <f>IFERROR(HLOOKUP("tr",[1]pl!$I:$I,pos!R36)/100,)</f>
        <v>0.48</v>
      </c>
      <c r="S35" s="44">
        <f>IFERROR(HLOOKUP("tr",[1]pl!$I:$I,pos!S36)/100,)</f>
        <v>0.42</v>
      </c>
      <c r="T35" s="44">
        <f>IFERROR(HLOOKUP("tr",[1]pl!$I:$I,pos!T36)/100,)</f>
        <v>0.52</v>
      </c>
      <c r="U35" s="44">
        <f>IFERROR(HLOOKUP("tr",[1]pl!$I:$I,pos!U36)/100,)</f>
        <v>0.45</v>
      </c>
      <c r="V35" s="44">
        <f>IFERROR(HLOOKUP("tr",[1]pl!$I:$I,pos!V36)/100,)</f>
        <v>0.43</v>
      </c>
      <c r="W35" s="44">
        <f>IFERROR(HLOOKUP("tr",[1]pl!$I:$I,pos!W36)/100,)</f>
        <v>0.5</v>
      </c>
      <c r="X35" s="44">
        <f>IFERROR(HLOOKUP("tr",[1]pl!$I:$I,pos!X36)/100,)</f>
        <v>0.47</v>
      </c>
      <c r="Y35" s="44">
        <f>IFERROR(HLOOKUP("tr",[1]pl!$I:$I,pos!Y36)/100,)</f>
        <v>0.48</v>
      </c>
      <c r="Z35" s="44">
        <f>IFERROR(HLOOKUP("tr",[1]pl!$I:$I,pos!Z36)/100,)</f>
        <v>0.49</v>
      </c>
      <c r="AA35" s="44">
        <f>IFERROR(HLOOKUP("tr",[1]pl!$I:$I,pos!AA36)/100,)</f>
        <v>0.53</v>
      </c>
      <c r="AB35" s="44">
        <f>IFERROR(HLOOKUP("tr",[1]pl!$I:$I,pos!AB36)/100,)</f>
        <v>0.48</v>
      </c>
      <c r="AC35" s="44">
        <f>IFERROR(HLOOKUP("tr",[1]pl!$I:$I,pos!AC36)/100,)</f>
        <v>0.45</v>
      </c>
      <c r="AD35" s="44">
        <f>IFERROR(HLOOKUP("tr",[1]pl!$I:$I,pos!AD36)/100,)</f>
        <v>0.48</v>
      </c>
      <c r="AE35" s="44">
        <f>IFERROR(HLOOKUP("tr",[1]pl!$I:$I,pos!AE36)/100,)</f>
        <v>0.51</v>
      </c>
    </row>
    <row r="36" spans="1:31" x14ac:dyDescent="0.25">
      <c r="A36" s="44">
        <f>IFERROR(HLOOKUP("tr",[1]pl!$I:$I,pos!A37)/100,)</f>
        <v>0.53</v>
      </c>
      <c r="B36" s="44">
        <f>IFERROR(HLOOKUP("tr",[1]pl!$I:$I,pos!B37)/100,)</f>
        <v>0.53</v>
      </c>
      <c r="C36" s="44">
        <f>IFERROR(HLOOKUP("tr",[1]pl!$I:$I,pos!C37)/100,)</f>
        <v>0.48</v>
      </c>
      <c r="D36" s="44">
        <f>IFERROR(HLOOKUP("tr",[1]pl!$I:$I,pos!D37)/100,)</f>
        <v>0.5</v>
      </c>
      <c r="E36" s="44">
        <f>IFERROR(HLOOKUP("tr",[1]pl!$I:$I,pos!E37)/100,)</f>
        <v>0.47</v>
      </c>
      <c r="F36" s="44">
        <f>IFERROR(HLOOKUP("tr",[1]pl!$I:$I,pos!F37)/100,)</f>
        <v>0.5</v>
      </c>
      <c r="G36" s="44">
        <f>IFERROR(HLOOKUP("tr",[1]pl!$I:$I,pos!G37)/100,)</f>
        <v>0.51</v>
      </c>
      <c r="H36" s="44">
        <f>IFERROR(HLOOKUP("tr",[1]pl!$I:$I,pos!H37)/100,)</f>
        <v>0.47</v>
      </c>
      <c r="I36" s="44">
        <f>IFERROR(HLOOKUP("tr",[1]pl!$I:$I,pos!I37)/100,)</f>
        <v>0</v>
      </c>
      <c r="J36" s="44">
        <f>IFERROR(HLOOKUP("tr",[1]pl!$I:$I,pos!J37)/100,)</f>
        <v>0.45</v>
      </c>
      <c r="K36" s="44">
        <f>IFERROR(HLOOKUP("tr",[1]pl!$I:$I,pos!K37)/100,)</f>
        <v>0.45</v>
      </c>
      <c r="L36" s="44">
        <f>IFERROR(HLOOKUP("tr",[1]pl!$I:$I,pos!L37)/100,)</f>
        <v>0.35</v>
      </c>
      <c r="M36" s="44">
        <f>IFERROR(HLOOKUP("tr",[1]pl!$I:$I,pos!M37)/100,)</f>
        <v>0.46</v>
      </c>
      <c r="N36" s="44">
        <f>IFERROR(HLOOKUP("tr",[1]pl!$I:$I,pos!N37)/100,)</f>
        <v>0.47</v>
      </c>
      <c r="O36" s="44">
        <f>IFERROR(HLOOKUP("tr",[1]pl!$I:$I,pos!O37)/100,)</f>
        <v>0.45</v>
      </c>
      <c r="P36" s="44"/>
      <c r="Q36" s="44">
        <f>IFERROR(HLOOKUP("tr",[1]pl!$I:$I,pos!Q37)/100,)</f>
        <v>0.5</v>
      </c>
      <c r="R36" s="44">
        <f>IFERROR(HLOOKUP("tr",[1]pl!$I:$I,pos!R37)/100,)</f>
        <v>0.51</v>
      </c>
      <c r="S36" s="44">
        <f>IFERROR(HLOOKUP("tr",[1]pl!$I:$I,pos!S37)/100,)</f>
        <v>0.42</v>
      </c>
      <c r="T36" s="44">
        <f>IFERROR(HLOOKUP("tr",[1]pl!$I:$I,pos!T37)/100,)</f>
        <v>0.42</v>
      </c>
      <c r="U36" s="44">
        <f>IFERROR(HLOOKUP("tr",[1]pl!$I:$I,pos!U37)/100,)</f>
        <v>0.42</v>
      </c>
      <c r="V36" s="44">
        <f>IFERROR(HLOOKUP("tr",[1]pl!$I:$I,pos!V37)/100,)</f>
        <v>0.53</v>
      </c>
      <c r="W36" s="44">
        <f>IFERROR(HLOOKUP("tr",[1]pl!$I:$I,pos!W37)/100,)</f>
        <v>0.48</v>
      </c>
      <c r="X36" s="44">
        <f>IFERROR(HLOOKUP("tr",[1]pl!$I:$I,pos!X37)/100,)</f>
        <v>0.53</v>
      </c>
      <c r="Y36" s="44">
        <f>IFERROR(HLOOKUP("tr",[1]pl!$I:$I,pos!Y37)/100,)</f>
        <v>0</v>
      </c>
      <c r="Z36" s="44">
        <f>IFERROR(HLOOKUP("tr",[1]pl!$I:$I,pos!Z37)/100,)</f>
        <v>0.45</v>
      </c>
      <c r="AA36" s="44">
        <f>IFERROR(HLOOKUP("tr",[1]pl!$I:$I,pos!AA37)/100,)</f>
        <v>0.43</v>
      </c>
      <c r="AB36" s="44">
        <f>IFERROR(HLOOKUP("tr",[1]pl!$I:$I,pos!AB37)/100,)</f>
        <v>0</v>
      </c>
      <c r="AC36" s="44">
        <f>IFERROR(HLOOKUP("tr",[1]pl!$I:$I,pos!AC37)/100,)</f>
        <v>0.45</v>
      </c>
      <c r="AD36" s="44">
        <f>IFERROR(HLOOKUP("tr",[1]pl!$I:$I,pos!AD37)/100,)</f>
        <v>0.51</v>
      </c>
      <c r="AE36" s="44">
        <f>IFERROR(HLOOKUP("tr",[1]pl!$I:$I,pos!AE37)/100,)</f>
        <v>0.45</v>
      </c>
    </row>
    <row r="37" spans="1:31" x14ac:dyDescent="0.25">
      <c r="A37" s="44">
        <f>IFERROR(HLOOKUP("tr",[1]pl!$I:$I,pos!A38)/100,)</f>
        <v>0.52</v>
      </c>
      <c r="B37" s="44">
        <f>IFERROR(HLOOKUP("tr",[1]pl!$I:$I,pos!B38)/100,)</f>
        <v>0.44</v>
      </c>
      <c r="C37" s="44">
        <f>IFERROR(HLOOKUP("tr",[1]pl!$I:$I,pos!C38)/100,)</f>
        <v>0.51</v>
      </c>
      <c r="D37" s="44">
        <f>IFERROR(HLOOKUP("tr",[1]pl!$I:$I,pos!D38)/100,)</f>
        <v>0.55000000000000004</v>
      </c>
      <c r="E37" s="44">
        <f>IFERROR(HLOOKUP("tr",[1]pl!$I:$I,pos!E38)/100,)</f>
        <v>0.51</v>
      </c>
      <c r="F37" s="44">
        <f>IFERROR(HLOOKUP("tr",[1]pl!$I:$I,pos!F38)/100,)</f>
        <v>0.4</v>
      </c>
      <c r="G37" s="44">
        <f>IFERROR(HLOOKUP("tr",[1]pl!$I:$I,pos!G38)/100,)</f>
        <v>0.45</v>
      </c>
      <c r="H37" s="44">
        <f>IFERROR(HLOOKUP("tr",[1]pl!$I:$I,pos!H38)/100,)</f>
        <v>0.49</v>
      </c>
      <c r="I37" s="44">
        <f>IFERROR(HLOOKUP("tr",[1]pl!$I:$I,pos!I38)/100,)</f>
        <v>0.46</v>
      </c>
      <c r="J37" s="44">
        <f>IFERROR(HLOOKUP("tr",[1]pl!$I:$I,pos!J38)/100,)</f>
        <v>0.49</v>
      </c>
      <c r="K37" s="44">
        <f>IFERROR(HLOOKUP("tr",[1]pl!$I:$I,pos!K38)/100,)</f>
        <v>0.54</v>
      </c>
      <c r="L37" s="44">
        <f>IFERROR(HLOOKUP("tr",[1]pl!$I:$I,pos!L38)/100,)</f>
        <v>0.53</v>
      </c>
      <c r="M37" s="44">
        <f>IFERROR(HLOOKUP("tr",[1]pl!$I:$I,pos!M38)/100,)</f>
        <v>0.4</v>
      </c>
      <c r="N37" s="44">
        <f>IFERROR(HLOOKUP("tr",[1]pl!$I:$I,pos!N38)/100,)</f>
        <v>0.5</v>
      </c>
      <c r="O37" s="44">
        <f>IFERROR(HLOOKUP("tr",[1]pl!$I:$I,pos!O38)/100,)</f>
        <v>0.5</v>
      </c>
      <c r="P37" s="44"/>
      <c r="Q37" s="44">
        <f>IFERROR(HLOOKUP("tr",[1]pl!$I:$I,pos!Q38)/100,)</f>
        <v>0.46</v>
      </c>
      <c r="R37" s="44">
        <f>IFERROR(HLOOKUP("tr",[1]pl!$I:$I,pos!R38)/100,)</f>
        <v>0.53</v>
      </c>
      <c r="S37" s="44">
        <f>IFERROR(HLOOKUP("tr",[1]pl!$I:$I,pos!S38)/100,)</f>
        <v>0.43</v>
      </c>
      <c r="T37" s="44">
        <f>IFERROR(HLOOKUP("tr",[1]pl!$I:$I,pos!T38)/100,)</f>
        <v>0.44</v>
      </c>
      <c r="U37" s="44">
        <f>IFERROR(HLOOKUP("tr",[1]pl!$I:$I,pos!U38)/100,)</f>
        <v>0.5</v>
      </c>
      <c r="V37" s="44">
        <f>IFERROR(HLOOKUP("tr",[1]pl!$I:$I,pos!V38)/100,)</f>
        <v>0.56000000000000005</v>
      </c>
      <c r="W37" s="44">
        <f>IFERROR(HLOOKUP("tr",[1]pl!$I:$I,pos!W38)/100,)</f>
        <v>0.47</v>
      </c>
      <c r="X37" s="44">
        <f>IFERROR(HLOOKUP("tr",[1]pl!$I:$I,pos!X38)/100,)</f>
        <v>0.47</v>
      </c>
      <c r="Y37" s="44">
        <f>IFERROR(HLOOKUP("tr",[1]pl!$I:$I,pos!Y38)/100,)</f>
        <v>0.49</v>
      </c>
      <c r="Z37" s="44">
        <f>IFERROR(HLOOKUP("tr",[1]pl!$I:$I,pos!Z38)/100,)</f>
        <v>0.45</v>
      </c>
      <c r="AA37" s="44">
        <f>IFERROR(HLOOKUP("tr",[1]pl!$I:$I,pos!AA38)/100,)</f>
        <v>0.48</v>
      </c>
      <c r="AB37" s="44">
        <f>IFERROR(HLOOKUP("tr",[1]pl!$I:$I,pos!AB38)/100,)</f>
        <v>0.5</v>
      </c>
      <c r="AC37" s="44">
        <f>IFERROR(HLOOKUP("tr",[1]pl!$I:$I,pos!AC38)/100,)</f>
        <v>0.51</v>
      </c>
      <c r="AD37" s="44">
        <f>IFERROR(HLOOKUP("tr",[1]pl!$I:$I,pos!AD38)/100,)</f>
        <v>0.43</v>
      </c>
      <c r="AE37" s="44">
        <f>IFERROR(HLOOKUP("tr",[1]pl!$I:$I,pos!AE38)/100,)</f>
        <v>0.59</v>
      </c>
    </row>
    <row r="38" spans="1:31" x14ac:dyDescent="0.25">
      <c r="A38" s="44">
        <f>IFERROR(HLOOKUP("tr",[1]pl!$I:$I,pos!A39)/100,)</f>
        <v>0.45</v>
      </c>
      <c r="B38" s="44">
        <f>IFERROR(HLOOKUP("tr",[1]pl!$I:$I,pos!B39)/100,)</f>
        <v>0.42</v>
      </c>
      <c r="C38" s="44">
        <f>IFERROR(HLOOKUP("tr",[1]pl!$I:$I,pos!C39)/100,)</f>
        <v>0.51</v>
      </c>
      <c r="D38" s="44">
        <f>IFERROR(HLOOKUP("tr",[1]pl!$I:$I,pos!D39)/100,)</f>
        <v>0.48</v>
      </c>
      <c r="E38" s="44">
        <f>IFERROR(HLOOKUP("tr",[1]pl!$I:$I,pos!E39)/100,)</f>
        <v>0.48</v>
      </c>
      <c r="F38" s="44">
        <f>IFERROR(HLOOKUP("tr",[1]pl!$I:$I,pos!F39)/100,)</f>
        <v>0.51</v>
      </c>
      <c r="G38" s="44">
        <f>IFERROR(HLOOKUP("tr",[1]pl!$I:$I,pos!G39)/100,)</f>
        <v>0.43</v>
      </c>
      <c r="H38" s="44">
        <f>IFERROR(HLOOKUP("tr",[1]pl!$I:$I,pos!H39)/100,)</f>
        <v>0.44</v>
      </c>
      <c r="I38" s="44">
        <f>IFERROR(HLOOKUP("tr",[1]pl!$I:$I,pos!I39)/100,)</f>
        <v>0.51</v>
      </c>
      <c r="J38" s="44">
        <f>IFERROR(HLOOKUP("tr",[1]pl!$I:$I,pos!J39)/100,)</f>
        <v>0.46</v>
      </c>
      <c r="K38" s="44">
        <f>IFERROR(HLOOKUP("tr",[1]pl!$I:$I,pos!K39)/100,)</f>
        <v>0.42</v>
      </c>
      <c r="L38" s="44">
        <f>IFERROR(HLOOKUP("tr",[1]pl!$I:$I,pos!L39)/100,)</f>
        <v>0.53</v>
      </c>
      <c r="M38" s="44">
        <f>IFERROR(HLOOKUP("tr",[1]pl!$I:$I,pos!M39)/100,)</f>
        <v>0.49</v>
      </c>
      <c r="N38" s="44">
        <f>IFERROR(HLOOKUP("tr",[1]pl!$I:$I,pos!N39)/100,)</f>
        <v>0.45</v>
      </c>
      <c r="O38" s="44">
        <f>IFERROR(HLOOKUP("tr",[1]pl!$I:$I,pos!O39)/100,)</f>
        <v>0.45</v>
      </c>
      <c r="P38" s="44"/>
      <c r="Q38" s="44">
        <f>IFERROR(HLOOKUP("tr",[1]pl!$I:$I,pos!Q39)/100,)</f>
        <v>0.55000000000000004</v>
      </c>
      <c r="R38" s="44">
        <f>IFERROR(HLOOKUP("tr",[1]pl!$I:$I,pos!R39)/100,)</f>
        <v>0.46</v>
      </c>
      <c r="S38" s="44">
        <f>IFERROR(HLOOKUP("tr",[1]pl!$I:$I,pos!S39)/100,)</f>
        <v>0.52</v>
      </c>
      <c r="T38" s="44">
        <f>IFERROR(HLOOKUP("tr",[1]pl!$I:$I,pos!T39)/100,)</f>
        <v>0.55000000000000004</v>
      </c>
      <c r="U38" s="44">
        <f>IFERROR(HLOOKUP("tr",[1]pl!$I:$I,pos!U39)/100,)</f>
        <v>0.43</v>
      </c>
      <c r="V38" s="44">
        <f>IFERROR(HLOOKUP("tr",[1]pl!$I:$I,pos!V39)/100,)</f>
        <v>0.43</v>
      </c>
      <c r="W38" s="44">
        <f>IFERROR(HLOOKUP("tr",[1]pl!$I:$I,pos!W39)/100,)</f>
        <v>0.48</v>
      </c>
      <c r="X38" s="44">
        <f>IFERROR(HLOOKUP("tr",[1]pl!$I:$I,pos!X39)/100,)</f>
        <v>0.47</v>
      </c>
      <c r="Y38" s="44">
        <f>IFERROR(HLOOKUP("tr",[1]pl!$I:$I,pos!Y39)/100,)</f>
        <v>0.49</v>
      </c>
      <c r="Z38" s="44">
        <f>IFERROR(HLOOKUP("tr",[1]pl!$I:$I,pos!Z39)/100,)</f>
        <v>0.45</v>
      </c>
      <c r="AA38" s="44">
        <f>IFERROR(HLOOKUP("tr",[1]pl!$I:$I,pos!AA39)/100,)</f>
        <v>0.49</v>
      </c>
      <c r="AB38" s="44">
        <f>IFERROR(HLOOKUP("tr",[1]pl!$I:$I,pos!AB39)/100,)</f>
        <v>0.56000000000000005</v>
      </c>
      <c r="AC38" s="44">
        <f>IFERROR(HLOOKUP("tr",[1]pl!$I:$I,pos!AC39)/100,)</f>
        <v>0.46</v>
      </c>
      <c r="AD38" s="44">
        <f>IFERROR(HLOOKUP("tr",[1]pl!$I:$I,pos!AD39)/100,)</f>
        <v>0.48</v>
      </c>
      <c r="AE38" s="44">
        <f>IFERROR(HLOOKUP("tr",[1]pl!$I:$I,pos!AE39)/100,)</f>
        <v>0.45</v>
      </c>
    </row>
    <row r="39" spans="1:31" x14ac:dyDescent="0.25">
      <c r="A39" s="44">
        <f>IFERROR(HLOOKUP("tr",[1]pl!$I:$I,pos!A40)/100,)</f>
        <v>0.47</v>
      </c>
      <c r="B39" s="44">
        <f>IFERROR(HLOOKUP("tr",[1]pl!$I:$I,pos!B40)/100,)</f>
        <v>0.46</v>
      </c>
      <c r="C39" s="44">
        <f>IFERROR(HLOOKUP("tr",[1]pl!$I:$I,pos!C40)/100,)</f>
        <v>0.43</v>
      </c>
      <c r="D39" s="44">
        <f>IFERROR(HLOOKUP("tr",[1]pl!$I:$I,pos!D40)/100,)</f>
        <v>0.45</v>
      </c>
      <c r="E39" s="44">
        <f>IFERROR(HLOOKUP("tr",[1]pl!$I:$I,pos!E40)/100,)</f>
        <v>0.55000000000000004</v>
      </c>
      <c r="F39" s="44">
        <f>IFERROR(HLOOKUP("tr",[1]pl!$I:$I,pos!F40)/100,)</f>
        <v>0.48</v>
      </c>
      <c r="G39" s="44">
        <f>IFERROR(HLOOKUP("tr",[1]pl!$I:$I,pos!G40)/100,)</f>
        <v>0</v>
      </c>
      <c r="H39" s="44">
        <f>IFERROR(HLOOKUP("tr",[1]pl!$I:$I,pos!H40)/100,)</f>
        <v>0.51</v>
      </c>
      <c r="I39" s="44">
        <f>IFERROR(HLOOKUP("tr",[1]pl!$I:$I,pos!I40)/100,)</f>
        <v>0.55000000000000004</v>
      </c>
      <c r="J39" s="44">
        <f>IFERROR(HLOOKUP("tr",[1]pl!$I:$I,pos!J40)/100,)</f>
        <v>0</v>
      </c>
      <c r="K39" s="44">
        <f>IFERROR(HLOOKUP("tr",[1]pl!$I:$I,pos!K40)/100,)</f>
        <v>0.54</v>
      </c>
      <c r="L39" s="44">
        <f>IFERROR(HLOOKUP("tr",[1]pl!$I:$I,pos!L40)/100,)</f>
        <v>0.45</v>
      </c>
      <c r="M39" s="44">
        <f>IFERROR(HLOOKUP("tr",[1]pl!$I:$I,pos!M40)/100,)</f>
        <v>0.52</v>
      </c>
      <c r="N39" s="44">
        <f>IFERROR(HLOOKUP("tr",[1]pl!$I:$I,pos!N40)/100,)</f>
        <v>0.47</v>
      </c>
      <c r="O39" s="44">
        <f>IFERROR(HLOOKUP("tr",[1]pl!$I:$I,pos!O40)/100,)</f>
        <v>0.45</v>
      </c>
      <c r="P39" s="44"/>
      <c r="Q39" s="44">
        <f>IFERROR(HLOOKUP("tr",[1]pl!$I:$I,pos!Q40)/100,)</f>
        <v>0.52</v>
      </c>
      <c r="R39" s="44">
        <f>IFERROR(HLOOKUP("tr",[1]pl!$I:$I,pos!R40)/100,)</f>
        <v>0.52</v>
      </c>
      <c r="S39" s="44">
        <f>IFERROR(HLOOKUP("tr",[1]pl!$I:$I,pos!S40)/100,)</f>
        <v>0.41</v>
      </c>
      <c r="T39" s="44">
        <f>IFERROR(HLOOKUP("tr",[1]pl!$I:$I,pos!T40)/100,)</f>
        <v>0.52</v>
      </c>
      <c r="U39" s="44">
        <f>IFERROR(HLOOKUP("tr",[1]pl!$I:$I,pos!U40)/100,)</f>
        <v>0.48</v>
      </c>
      <c r="V39" s="44">
        <f>IFERROR(HLOOKUP("tr",[1]pl!$I:$I,pos!V40)/100,)</f>
        <v>0.43</v>
      </c>
      <c r="W39" s="44">
        <f>IFERROR(HLOOKUP("tr",[1]pl!$I:$I,pos!W40)/100,)</f>
        <v>0.49</v>
      </c>
      <c r="X39" s="44">
        <f>IFERROR(HLOOKUP("tr",[1]pl!$I:$I,pos!X40)/100,)</f>
        <v>0.45</v>
      </c>
      <c r="Y39" s="44">
        <f>IFERROR(HLOOKUP("tr",[1]pl!$I:$I,pos!Y40)/100,)</f>
        <v>0.46</v>
      </c>
      <c r="Z39" s="44">
        <f>IFERROR(HLOOKUP("tr",[1]pl!$I:$I,pos!Z40)/100,)</f>
        <v>0.5</v>
      </c>
      <c r="AA39" s="44">
        <f>IFERROR(HLOOKUP("tr",[1]pl!$I:$I,pos!AA40)/100,)</f>
        <v>0.53</v>
      </c>
      <c r="AB39" s="44">
        <f>IFERROR(HLOOKUP("tr",[1]pl!$I:$I,pos!AB40)/100,)</f>
        <v>0.6</v>
      </c>
      <c r="AC39" s="44">
        <f>IFERROR(HLOOKUP("tr",[1]pl!$I:$I,pos!AC40)/100,)</f>
        <v>0.5</v>
      </c>
      <c r="AD39" s="44">
        <f>IFERROR(HLOOKUP("tr",[1]pl!$I:$I,pos!AD40)/100,)</f>
        <v>0.47</v>
      </c>
      <c r="AE39" s="44">
        <f>IFERROR(HLOOKUP("tr",[1]pl!$I:$I,pos!AE40)/100,)</f>
        <v>0.46</v>
      </c>
    </row>
    <row r="40" spans="1:31" x14ac:dyDescent="0.25">
      <c r="A40" s="44">
        <f>IFERROR(HLOOKUP("tr",[1]pl!$I:$I,pos!A41)/100,)</f>
        <v>0.47</v>
      </c>
      <c r="B40" s="44">
        <f>IFERROR(HLOOKUP("tr",[1]pl!$I:$I,pos!B41)/100,)</f>
        <v>0.44</v>
      </c>
      <c r="C40" s="44">
        <f>IFERROR(HLOOKUP("tr",[1]pl!$I:$I,pos!C41)/100,)</f>
        <v>0</v>
      </c>
      <c r="D40" s="44">
        <f>IFERROR(HLOOKUP("tr",[1]pl!$I:$I,pos!D41)/100,)</f>
        <v>0.38</v>
      </c>
      <c r="E40" s="44">
        <f>IFERROR(HLOOKUP("tr",[1]pl!$I:$I,pos!E41)/100,)</f>
        <v>0.44</v>
      </c>
      <c r="F40" s="44">
        <f>IFERROR(HLOOKUP("tr",[1]pl!$I:$I,pos!F41)/100,)</f>
        <v>0.52</v>
      </c>
      <c r="G40" s="44">
        <f>IFERROR(HLOOKUP("tr",[1]pl!$I:$I,pos!G41)/100,)</f>
        <v>0.49</v>
      </c>
      <c r="H40" s="44">
        <f>IFERROR(HLOOKUP("tr",[1]pl!$I:$I,pos!H41)/100,)</f>
        <v>0.45</v>
      </c>
      <c r="I40" s="44">
        <f>IFERROR(HLOOKUP("tr",[1]pl!$I:$I,pos!I41)/100,)</f>
        <v>0.49</v>
      </c>
      <c r="J40" s="44">
        <f>IFERROR(HLOOKUP("tr",[1]pl!$I:$I,pos!J41)/100,)</f>
        <v>0.55000000000000004</v>
      </c>
      <c r="K40" s="44">
        <f>IFERROR(HLOOKUP("tr",[1]pl!$I:$I,pos!K41)/100,)</f>
        <v>0.47</v>
      </c>
      <c r="L40" s="44">
        <f>IFERROR(HLOOKUP("tr",[1]pl!$I:$I,pos!L41)/100,)</f>
        <v>0.47</v>
      </c>
      <c r="M40" s="44">
        <f>IFERROR(HLOOKUP("tr",[1]pl!$I:$I,pos!M41)/100,)</f>
        <v>0.42</v>
      </c>
      <c r="N40" s="44">
        <f>IFERROR(HLOOKUP("tr",[1]pl!$I:$I,pos!N41)/100,)</f>
        <v>0.52</v>
      </c>
      <c r="O40" s="44">
        <f>IFERROR(HLOOKUP("tr",[1]pl!$I:$I,pos!O41)/100,)</f>
        <v>0.47</v>
      </c>
      <c r="P40" s="44"/>
      <c r="Q40" s="44">
        <f>IFERROR(HLOOKUP("tr",[1]pl!$I:$I,pos!Q41)/100,)</f>
        <v>0.46</v>
      </c>
      <c r="R40" s="44">
        <f>IFERROR(HLOOKUP("tr",[1]pl!$I:$I,pos!R41)/100,)</f>
        <v>0.46</v>
      </c>
      <c r="S40" s="44">
        <f>IFERROR(HLOOKUP("tr",[1]pl!$I:$I,pos!S41)/100,)</f>
        <v>0.49</v>
      </c>
      <c r="T40" s="44">
        <f>IFERROR(HLOOKUP("tr",[1]pl!$I:$I,pos!T41)/100,)</f>
        <v>0.46</v>
      </c>
      <c r="U40" s="44">
        <f>IFERROR(HLOOKUP("tr",[1]pl!$I:$I,pos!U41)/100,)</f>
        <v>0.52</v>
      </c>
      <c r="V40" s="44">
        <f>IFERROR(HLOOKUP("tr",[1]pl!$I:$I,pos!V41)/100,)</f>
        <v>0.41</v>
      </c>
      <c r="W40" s="44">
        <f>IFERROR(HLOOKUP("tr",[1]pl!$I:$I,pos!W41)/100,)</f>
        <v>0.47</v>
      </c>
      <c r="X40" s="44">
        <f>IFERROR(HLOOKUP("tr",[1]pl!$I:$I,pos!X41)/100,)</f>
        <v>0.44</v>
      </c>
      <c r="Y40" s="44">
        <f>IFERROR(HLOOKUP("tr",[1]pl!$I:$I,pos!Y41)/100,)</f>
        <v>0.43</v>
      </c>
      <c r="Z40" s="44">
        <f>IFERROR(HLOOKUP("tr",[1]pl!$I:$I,pos!Z41)/100,)</f>
        <v>0.48</v>
      </c>
      <c r="AA40" s="44">
        <f>IFERROR(HLOOKUP("tr",[1]pl!$I:$I,pos!AA41)/100,)</f>
        <v>0.56999999999999995</v>
      </c>
      <c r="AB40" s="44">
        <f>IFERROR(HLOOKUP("tr",[1]pl!$I:$I,pos!AB41)/100,)</f>
        <v>0.45</v>
      </c>
      <c r="AC40" s="44">
        <f>IFERROR(HLOOKUP("tr",[1]pl!$I:$I,pos!AC41)/100,)</f>
        <v>0.46</v>
      </c>
      <c r="AD40" s="44">
        <f>IFERROR(HLOOKUP("tr",[1]pl!$I:$I,pos!AD41)/100,)</f>
        <v>0.46</v>
      </c>
      <c r="AE40" s="44">
        <f>IFERROR(HLOOKUP("tr",[1]pl!$I:$I,pos!AE41)/100,)</f>
        <v>0.51</v>
      </c>
    </row>
    <row r="41" spans="1:31" x14ac:dyDescent="0.25">
      <c r="A41" s="44">
        <f>IFERROR(HLOOKUP("tr",[1]pl!$I:$I,pos!A42)/100,)</f>
        <v>0.46</v>
      </c>
      <c r="B41" s="44">
        <f>IFERROR(HLOOKUP("tr",[1]pl!$I:$I,pos!B42)/100,)</f>
        <v>0.51</v>
      </c>
      <c r="C41" s="44">
        <f>IFERROR(HLOOKUP("tr",[1]pl!$I:$I,pos!C42)/100,)</f>
        <v>0.48</v>
      </c>
      <c r="D41" s="44">
        <f>IFERROR(HLOOKUP("tr",[1]pl!$I:$I,pos!D42)/100,)</f>
        <v>0.5</v>
      </c>
      <c r="E41" s="44">
        <f>IFERROR(HLOOKUP("tr",[1]pl!$I:$I,pos!E42)/100,)</f>
        <v>0.48</v>
      </c>
      <c r="F41" s="44">
        <f>IFERROR(HLOOKUP("tr",[1]pl!$I:$I,pos!F42)/100,)</f>
        <v>0.5</v>
      </c>
      <c r="G41" s="44">
        <f>IFERROR(HLOOKUP("tr",[1]pl!$I:$I,pos!G42)/100,)</f>
        <v>0.42</v>
      </c>
      <c r="H41" s="44">
        <f>IFERROR(HLOOKUP("tr",[1]pl!$I:$I,pos!H42)/100,)</f>
        <v>0.55000000000000004</v>
      </c>
      <c r="I41" s="44">
        <f>IFERROR(HLOOKUP("tr",[1]pl!$I:$I,pos!I42)/100,)</f>
        <v>0</v>
      </c>
      <c r="J41" s="44">
        <f>IFERROR(HLOOKUP("tr",[1]pl!$I:$I,pos!J42)/100,)</f>
        <v>0.46</v>
      </c>
      <c r="K41" s="44">
        <f>IFERROR(HLOOKUP("tr",[1]pl!$I:$I,pos!K42)/100,)</f>
        <v>0.46</v>
      </c>
      <c r="L41" s="44">
        <f>IFERROR(HLOOKUP("tr",[1]pl!$I:$I,pos!L42)/100,)</f>
        <v>0.38</v>
      </c>
      <c r="M41" s="44">
        <f>IFERROR(HLOOKUP("tr",[1]pl!$I:$I,pos!M42)/100,)</f>
        <v>0</v>
      </c>
      <c r="N41" s="44">
        <f>IFERROR(HLOOKUP("tr",[1]pl!$I:$I,pos!N42)/100,)</f>
        <v>0.46</v>
      </c>
      <c r="O41" s="44">
        <f>IFERROR(HLOOKUP("tr",[1]pl!$I:$I,pos!O42)/100,)</f>
        <v>0.47</v>
      </c>
      <c r="P41" s="44"/>
      <c r="Q41" s="44">
        <f>IFERROR(HLOOKUP("tr",[1]pl!$I:$I,pos!Q42)/100,)</f>
        <v>0.52</v>
      </c>
      <c r="R41" s="44">
        <f>IFERROR(HLOOKUP("tr",[1]pl!$I:$I,pos!R42)/100,)</f>
        <v>0.46</v>
      </c>
      <c r="S41" s="44">
        <f>IFERROR(HLOOKUP("tr",[1]pl!$I:$I,pos!S42)/100,)</f>
        <v>0.44</v>
      </c>
      <c r="T41" s="44">
        <f>IFERROR(HLOOKUP("tr",[1]pl!$I:$I,pos!T42)/100,)</f>
        <v>0.46</v>
      </c>
      <c r="U41" s="44">
        <f>IFERROR(HLOOKUP("tr",[1]pl!$I:$I,pos!U42)/100,)</f>
        <v>0.42</v>
      </c>
      <c r="V41" s="44">
        <f>IFERROR(HLOOKUP("tr",[1]pl!$I:$I,pos!V42)/100,)</f>
        <v>0.48</v>
      </c>
      <c r="W41" s="44">
        <f>IFERROR(HLOOKUP("tr",[1]pl!$I:$I,pos!W42)/100,)</f>
        <v>0.5</v>
      </c>
      <c r="X41" s="44">
        <f>IFERROR(HLOOKUP("tr",[1]pl!$I:$I,pos!X42)/100,)</f>
        <v>0.49</v>
      </c>
      <c r="Y41" s="44">
        <f>IFERROR(HLOOKUP("tr",[1]pl!$I:$I,pos!Y42)/100,)</f>
        <v>0.45</v>
      </c>
      <c r="Z41" s="44">
        <f>IFERROR(HLOOKUP("tr",[1]pl!$I:$I,pos!Z42)/100,)</f>
        <v>0.48</v>
      </c>
      <c r="AA41" s="44">
        <f>IFERROR(HLOOKUP("tr",[1]pl!$I:$I,pos!AA42)/100,)</f>
        <v>0.43</v>
      </c>
      <c r="AB41" s="44">
        <f>IFERROR(HLOOKUP("tr",[1]pl!$I:$I,pos!AB42)/100,)</f>
        <v>0.46</v>
      </c>
      <c r="AC41" s="44">
        <f>IFERROR(HLOOKUP("tr",[1]pl!$I:$I,pos!AC42)/100,)</f>
        <v>0.51</v>
      </c>
      <c r="AD41" s="44">
        <f>IFERROR(HLOOKUP("tr",[1]pl!$I:$I,pos!AD42)/100,)</f>
        <v>0.49</v>
      </c>
      <c r="AE41" s="44">
        <f>IFERROR(HLOOKUP("tr",[1]pl!$I:$I,pos!AE42)/100,)</f>
        <v>0.48</v>
      </c>
    </row>
    <row r="42" spans="1:31" x14ac:dyDescent="0.25">
      <c r="A42" s="44">
        <f>IFERROR(HLOOKUP("tr",[1]pl!$I:$I,pos!A43)/100,)</f>
        <v>0.42</v>
      </c>
      <c r="B42" s="44">
        <f>IFERROR(HLOOKUP("tr",[1]pl!$I:$I,pos!B43)/100,)</f>
        <v>0.5</v>
      </c>
      <c r="C42" s="44">
        <f>IFERROR(HLOOKUP("tr",[1]pl!$I:$I,pos!C43)/100,)</f>
        <v>0.48</v>
      </c>
      <c r="D42" s="44">
        <f>IFERROR(HLOOKUP("tr",[1]pl!$I:$I,pos!D43)/100,)</f>
        <v>0.42</v>
      </c>
      <c r="E42" s="44">
        <f>IFERROR(HLOOKUP("tr",[1]pl!$I:$I,pos!E43)/100,)</f>
        <v>0.46</v>
      </c>
      <c r="F42" s="44">
        <f>IFERROR(HLOOKUP("tr",[1]pl!$I:$I,pos!F43)/100,)</f>
        <v>0.51</v>
      </c>
      <c r="G42" s="44">
        <f>IFERROR(HLOOKUP("tr",[1]pl!$I:$I,pos!G43)/100,)</f>
        <v>0.51</v>
      </c>
      <c r="H42" s="44">
        <f>IFERROR(HLOOKUP("tr",[1]pl!$I:$I,pos!H43)/100,)</f>
        <v>0.47</v>
      </c>
      <c r="I42" s="44">
        <f>IFERROR(HLOOKUP("tr",[1]pl!$I:$I,pos!I43)/100,)</f>
        <v>0.5</v>
      </c>
      <c r="J42" s="44">
        <f>IFERROR(HLOOKUP("tr",[1]pl!$I:$I,pos!J43)/100,)</f>
        <v>0.5</v>
      </c>
      <c r="K42" s="44">
        <f>IFERROR(HLOOKUP("tr",[1]pl!$I:$I,pos!K43)/100,)</f>
        <v>0.39</v>
      </c>
      <c r="L42" s="44">
        <f>IFERROR(HLOOKUP("tr",[1]pl!$I:$I,pos!L43)/100,)</f>
        <v>0.47</v>
      </c>
      <c r="M42" s="44">
        <f>IFERROR(HLOOKUP("tr",[1]pl!$I:$I,pos!M43)/100,)</f>
        <v>0.54</v>
      </c>
      <c r="N42" s="44">
        <f>IFERROR(HLOOKUP("tr",[1]pl!$I:$I,pos!N43)/100,)</f>
        <v>0.59</v>
      </c>
      <c r="O42" s="44">
        <f>IFERROR(HLOOKUP("tr",[1]pl!$I:$I,pos!O43)/100,)</f>
        <v>0.42</v>
      </c>
      <c r="P42" s="44"/>
      <c r="Q42" s="44">
        <f>IFERROR(HLOOKUP("tr",[1]pl!$I:$I,pos!Q43)/100,)</f>
        <v>0.45</v>
      </c>
      <c r="R42" s="44">
        <f>IFERROR(HLOOKUP("tr",[1]pl!$I:$I,pos!R43)/100,)</f>
        <v>0.51</v>
      </c>
      <c r="S42" s="44">
        <f>IFERROR(HLOOKUP("tr",[1]pl!$I:$I,pos!S43)/100,)</f>
        <v>0.47</v>
      </c>
      <c r="T42" s="44">
        <f>IFERROR(HLOOKUP("tr",[1]pl!$I:$I,pos!T43)/100,)</f>
        <v>0.5</v>
      </c>
      <c r="U42" s="44">
        <f>IFERROR(HLOOKUP("tr",[1]pl!$I:$I,pos!U43)/100,)</f>
        <v>0.38</v>
      </c>
      <c r="V42" s="44">
        <f>IFERROR(HLOOKUP("tr",[1]pl!$I:$I,pos!V43)/100,)</f>
        <v>0.46</v>
      </c>
      <c r="W42" s="44">
        <f>IFERROR(HLOOKUP("tr",[1]pl!$I:$I,pos!W43)/100,)</f>
        <v>0.51</v>
      </c>
      <c r="X42" s="44">
        <f>IFERROR(HLOOKUP("tr",[1]pl!$I:$I,pos!X43)/100,)</f>
        <v>0.46</v>
      </c>
      <c r="Y42" s="44">
        <f>IFERROR(HLOOKUP("tr",[1]pl!$I:$I,pos!Y43)/100,)</f>
        <v>0.52</v>
      </c>
      <c r="Z42" s="44">
        <f>IFERROR(HLOOKUP("tr",[1]pl!$I:$I,pos!Z43)/100,)</f>
        <v>0.46</v>
      </c>
      <c r="AA42" s="44">
        <f>IFERROR(HLOOKUP("tr",[1]pl!$I:$I,pos!AA43)/100,)</f>
        <v>0.51</v>
      </c>
      <c r="AB42" s="44">
        <f>IFERROR(HLOOKUP("tr",[1]pl!$I:$I,pos!AB43)/100,)</f>
        <v>0.45</v>
      </c>
      <c r="AC42" s="44">
        <f>IFERROR(HLOOKUP("tr",[1]pl!$I:$I,pos!AC43)/100,)</f>
        <v>0.48</v>
      </c>
      <c r="AD42" s="44">
        <f>IFERROR(HLOOKUP("tr",[1]pl!$I:$I,pos!AD43)/100,)</f>
        <v>0.48</v>
      </c>
      <c r="AE42" s="44">
        <f>IFERROR(HLOOKUP("tr",[1]pl!$I:$I,pos!AE43)/100,)</f>
        <v>0.51</v>
      </c>
    </row>
    <row r="43" spans="1:31" x14ac:dyDescent="0.25">
      <c r="A43" s="44">
        <f>IFERROR(HLOOKUP("tr",[1]pl!$I:$I,pos!A44)/100,)</f>
        <v>0.54</v>
      </c>
      <c r="B43" s="44">
        <f>IFERROR(HLOOKUP("tr",[1]pl!$I:$I,pos!B44)/100,)</f>
        <v>0.46</v>
      </c>
      <c r="C43" s="44">
        <f>IFERROR(HLOOKUP("tr",[1]pl!$I:$I,pos!C44)/100,)</f>
        <v>0.41</v>
      </c>
      <c r="D43" s="44">
        <f>IFERROR(HLOOKUP("tr",[1]pl!$I:$I,pos!D44)/100,)</f>
        <v>0.51</v>
      </c>
      <c r="E43" s="44">
        <f>IFERROR(HLOOKUP("tr",[1]pl!$I:$I,pos!E44)/100,)</f>
        <v>0.5</v>
      </c>
      <c r="F43" s="44">
        <f>IFERROR(HLOOKUP("tr",[1]pl!$I:$I,pos!F44)/100,)</f>
        <v>0.56000000000000005</v>
      </c>
      <c r="G43" s="44">
        <f>IFERROR(HLOOKUP("tr",[1]pl!$I:$I,pos!G44)/100,)</f>
        <v>0.48</v>
      </c>
      <c r="H43" s="44">
        <f>IFERROR(HLOOKUP("tr",[1]pl!$I:$I,pos!H44)/100,)</f>
        <v>0.45</v>
      </c>
      <c r="I43" s="44">
        <f>IFERROR(HLOOKUP("tr",[1]pl!$I:$I,pos!I44)/100,)</f>
        <v>0.51</v>
      </c>
      <c r="J43" s="44">
        <f>IFERROR(HLOOKUP("tr",[1]pl!$I:$I,pos!J44)/100,)</f>
        <v>0.44</v>
      </c>
      <c r="K43" s="44">
        <f>IFERROR(HLOOKUP("tr",[1]pl!$I:$I,pos!K44)/100,)</f>
        <v>0.53</v>
      </c>
      <c r="L43" s="44">
        <f>IFERROR(HLOOKUP("tr",[1]pl!$I:$I,pos!L44)/100,)</f>
        <v>0.45</v>
      </c>
      <c r="M43" s="44">
        <f>IFERROR(HLOOKUP("tr",[1]pl!$I:$I,pos!M44)/100,)</f>
        <v>0.38</v>
      </c>
      <c r="N43" s="44">
        <f>IFERROR(HLOOKUP("tr",[1]pl!$I:$I,pos!N44)/100,)</f>
        <v>0.46</v>
      </c>
      <c r="O43" s="44">
        <f>IFERROR(HLOOKUP("tr",[1]pl!$I:$I,pos!O44)/100,)</f>
        <v>0.48</v>
      </c>
      <c r="P43" s="44"/>
      <c r="Q43" s="44">
        <f>IFERROR(HLOOKUP("tr",[1]pl!$I:$I,pos!Q44)/100,)</f>
        <v>0.45</v>
      </c>
      <c r="R43" s="44">
        <f>IFERROR(HLOOKUP("tr",[1]pl!$I:$I,pos!R44)/100,)</f>
        <v>0.47</v>
      </c>
      <c r="S43" s="44">
        <f>IFERROR(HLOOKUP("tr",[1]pl!$I:$I,pos!S44)/100,)</f>
        <v>0.45</v>
      </c>
      <c r="T43" s="44">
        <f>IFERROR(HLOOKUP("tr",[1]pl!$I:$I,pos!T44)/100,)</f>
        <v>0.47</v>
      </c>
      <c r="U43" s="44">
        <f>IFERROR(HLOOKUP("tr",[1]pl!$I:$I,pos!U44)/100,)</f>
        <v>0.52</v>
      </c>
      <c r="V43" s="44">
        <f>IFERROR(HLOOKUP("tr",[1]pl!$I:$I,pos!V44)/100,)</f>
        <v>0.45</v>
      </c>
      <c r="W43" s="44">
        <f>IFERROR(HLOOKUP("tr",[1]pl!$I:$I,pos!W44)/100,)</f>
        <v>0.47</v>
      </c>
      <c r="X43" s="44">
        <f>IFERROR(HLOOKUP("tr",[1]pl!$I:$I,pos!X44)/100,)</f>
        <v>0.46</v>
      </c>
      <c r="Y43" s="44">
        <f>IFERROR(HLOOKUP("tr",[1]pl!$I:$I,pos!Y44)/100,)</f>
        <v>0.49</v>
      </c>
      <c r="Z43" s="44">
        <f>IFERROR(HLOOKUP("tr",[1]pl!$I:$I,pos!Z44)/100,)</f>
        <v>0.43</v>
      </c>
      <c r="AA43" s="44">
        <f>IFERROR(HLOOKUP("tr",[1]pl!$I:$I,pos!AA44)/100,)</f>
        <v>0.55000000000000004</v>
      </c>
      <c r="AB43" s="44">
        <f>IFERROR(HLOOKUP("tr",[1]pl!$I:$I,pos!AB44)/100,)</f>
        <v>0.54</v>
      </c>
      <c r="AC43" s="44">
        <f>IFERROR(HLOOKUP("tr",[1]pl!$I:$I,pos!AC44)/100,)</f>
        <v>0.44</v>
      </c>
      <c r="AD43" s="44">
        <f>IFERROR(HLOOKUP("tr",[1]pl!$I:$I,pos!AD44)/100,)</f>
        <v>0.44</v>
      </c>
      <c r="AE43" s="44">
        <f>IFERROR(HLOOKUP("tr",[1]pl!$I:$I,pos!AE44)/100,)</f>
        <v>0.56000000000000005</v>
      </c>
    </row>
    <row r="44" spans="1:31" x14ac:dyDescent="0.25">
      <c r="A44" s="44">
        <f>IFERROR(HLOOKUP("tr",[1]pl!$I:$I,pos!A45)/100,)</f>
        <v>0.46</v>
      </c>
      <c r="B44" s="44">
        <f>IFERROR(HLOOKUP("tr",[1]pl!$I:$I,pos!B45)/100,)</f>
        <v>0.47</v>
      </c>
      <c r="C44" s="44">
        <f>IFERROR(HLOOKUP("tr",[1]pl!$I:$I,pos!C45)/100,)</f>
        <v>0.54</v>
      </c>
      <c r="D44" s="44">
        <f>IFERROR(HLOOKUP("tr",[1]pl!$I:$I,pos!D45)/100,)</f>
        <v>0.51</v>
      </c>
      <c r="E44" s="44">
        <f>IFERROR(HLOOKUP("tr",[1]pl!$I:$I,pos!E45)/100,)</f>
        <v>0.51</v>
      </c>
      <c r="F44" s="44">
        <f>IFERROR(HLOOKUP("tr",[1]pl!$I:$I,pos!F45)/100,)</f>
        <v>0.47</v>
      </c>
      <c r="G44" s="44">
        <f>IFERROR(HLOOKUP("tr",[1]pl!$I:$I,pos!G45)/100,)</f>
        <v>0.42</v>
      </c>
      <c r="H44" s="44">
        <f>IFERROR(HLOOKUP("tr",[1]pl!$I:$I,pos!H45)/100,)</f>
        <v>0.47</v>
      </c>
      <c r="I44" s="44">
        <f>IFERROR(HLOOKUP("tr",[1]pl!$I:$I,pos!I45)/100,)</f>
        <v>0.49</v>
      </c>
      <c r="J44" s="44">
        <f>IFERROR(HLOOKUP("tr",[1]pl!$I:$I,pos!J45)/100,)</f>
        <v>0.51</v>
      </c>
      <c r="K44" s="44">
        <f>IFERROR(HLOOKUP("tr",[1]pl!$I:$I,pos!K45)/100,)</f>
        <v>0.41</v>
      </c>
      <c r="L44" s="44">
        <f>IFERROR(HLOOKUP("tr",[1]pl!$I:$I,pos!L45)/100,)</f>
        <v>0.5</v>
      </c>
      <c r="M44" s="44">
        <f>IFERROR(HLOOKUP("tr",[1]pl!$I:$I,pos!M45)/100,)</f>
        <v>0.49</v>
      </c>
      <c r="N44" s="44">
        <f>IFERROR(HLOOKUP("tr",[1]pl!$I:$I,pos!N45)/100,)</f>
        <v>0.46</v>
      </c>
      <c r="O44" s="44">
        <f>IFERROR(HLOOKUP("tr",[1]pl!$I:$I,pos!O45)/100,)</f>
        <v>0.47</v>
      </c>
      <c r="P44" s="44"/>
      <c r="Q44" s="44">
        <f>IFERROR(HLOOKUP("tr",[1]pl!$I:$I,pos!Q45)/100,)</f>
        <v>0.53</v>
      </c>
      <c r="R44" s="44">
        <f>IFERROR(HLOOKUP("tr",[1]pl!$I:$I,pos!R45)/100,)</f>
        <v>0.47</v>
      </c>
      <c r="S44" s="44">
        <f>IFERROR(HLOOKUP("tr",[1]pl!$I:$I,pos!S45)/100,)</f>
        <v>0.43</v>
      </c>
      <c r="T44" s="44">
        <f>IFERROR(HLOOKUP("tr",[1]pl!$I:$I,pos!T45)/100,)</f>
        <v>0.34</v>
      </c>
      <c r="U44" s="44">
        <f>IFERROR(HLOOKUP("tr",[1]pl!$I:$I,pos!U45)/100,)</f>
        <v>0.44</v>
      </c>
      <c r="V44" s="44">
        <f>IFERROR(HLOOKUP("tr",[1]pl!$I:$I,pos!V45)/100,)</f>
        <v>0.46</v>
      </c>
      <c r="W44" s="44">
        <f>IFERROR(HLOOKUP("tr",[1]pl!$I:$I,pos!W45)/100,)</f>
        <v>0.5</v>
      </c>
      <c r="X44" s="44">
        <f>IFERROR(HLOOKUP("tr",[1]pl!$I:$I,pos!X45)/100,)</f>
        <v>0.46</v>
      </c>
      <c r="Y44" s="44">
        <f>IFERROR(HLOOKUP("tr",[1]pl!$I:$I,pos!Y45)/100,)</f>
        <v>0.47</v>
      </c>
      <c r="Z44" s="44">
        <f>IFERROR(HLOOKUP("tr",[1]pl!$I:$I,pos!Z45)/100,)</f>
        <v>0.46</v>
      </c>
      <c r="AA44" s="44">
        <f>IFERROR(HLOOKUP("tr",[1]pl!$I:$I,pos!AA45)/100,)</f>
        <v>0.51</v>
      </c>
      <c r="AB44" s="44">
        <f>IFERROR(HLOOKUP("tr",[1]pl!$I:$I,pos!AB45)/100,)</f>
        <v>0.47</v>
      </c>
      <c r="AC44" s="44">
        <f>IFERROR(HLOOKUP("tr",[1]pl!$I:$I,pos!AC45)/100,)</f>
        <v>0.49</v>
      </c>
      <c r="AD44" s="44">
        <f>IFERROR(HLOOKUP("tr",[1]pl!$I:$I,pos!AD45)/100,)</f>
        <v>0.45</v>
      </c>
      <c r="AE44" s="44">
        <f>IFERROR(HLOOKUP("tr",[1]pl!$I:$I,pos!AE45)/100,)</f>
        <v>0.49</v>
      </c>
    </row>
    <row r="45" spans="1:31" x14ac:dyDescent="0.25">
      <c r="A45" s="44">
        <f>IFERROR(HLOOKUP("tr",[1]pl!$I:$I,pos!A46)/100,)</f>
        <v>0.52</v>
      </c>
      <c r="B45" s="44">
        <f>IFERROR(HLOOKUP("tr",[1]pl!$I:$I,pos!B46)/100,)</f>
        <v>0.47</v>
      </c>
      <c r="C45" s="44">
        <f>IFERROR(HLOOKUP("tr",[1]pl!$I:$I,pos!C46)/100,)</f>
        <v>0.49</v>
      </c>
      <c r="D45" s="44">
        <f>IFERROR(HLOOKUP("tr",[1]pl!$I:$I,pos!D46)/100,)</f>
        <v>0.45</v>
      </c>
      <c r="E45" s="44">
        <f>IFERROR(HLOOKUP("tr",[1]pl!$I:$I,pos!E46)/100,)</f>
        <v>0.53</v>
      </c>
      <c r="F45" s="44">
        <f>IFERROR(HLOOKUP("tr",[1]pl!$I:$I,pos!F46)/100,)</f>
        <v>0.51</v>
      </c>
      <c r="G45" s="44">
        <f>IFERROR(HLOOKUP("tr",[1]pl!$I:$I,pos!G46)/100,)</f>
        <v>0.49</v>
      </c>
      <c r="H45" s="44">
        <f>IFERROR(HLOOKUP("tr",[1]pl!$I:$I,pos!H46)/100,)</f>
        <v>0.5</v>
      </c>
      <c r="I45" s="44">
        <f>IFERROR(HLOOKUP("tr",[1]pl!$I:$I,pos!I46)/100,)</f>
        <v>0.48</v>
      </c>
      <c r="J45" s="44">
        <f>IFERROR(HLOOKUP("tr",[1]pl!$I:$I,pos!J46)/100,)</f>
        <v>0.46</v>
      </c>
      <c r="K45" s="44">
        <f>IFERROR(HLOOKUP("tr",[1]pl!$I:$I,pos!K46)/100,)</f>
        <v>0.6</v>
      </c>
      <c r="L45" s="44">
        <f>IFERROR(HLOOKUP("tr",[1]pl!$I:$I,pos!L46)/100,)</f>
        <v>0.48</v>
      </c>
      <c r="M45" s="44">
        <f>IFERROR(HLOOKUP("tr",[1]pl!$I:$I,pos!M46)/100,)</f>
        <v>0.5</v>
      </c>
      <c r="N45" s="44">
        <f>IFERROR(HLOOKUP("tr",[1]pl!$I:$I,pos!N46)/100,)</f>
        <v>0.49</v>
      </c>
      <c r="O45" s="44">
        <f>IFERROR(HLOOKUP("tr",[1]pl!$I:$I,pos!O46)/100,)</f>
        <v>0.46</v>
      </c>
      <c r="P45" s="44"/>
      <c r="Q45" s="44">
        <f>IFERROR(HLOOKUP("tr",[1]pl!$I:$I,pos!Q46)/100,)</f>
        <v>0.47</v>
      </c>
      <c r="R45" s="44">
        <f>IFERROR(HLOOKUP("tr",[1]pl!$I:$I,pos!R46)/100,)</f>
        <v>0.53</v>
      </c>
      <c r="S45" s="44">
        <f>IFERROR(HLOOKUP("tr",[1]pl!$I:$I,pos!S46)/100,)</f>
        <v>0.45</v>
      </c>
      <c r="T45" s="44">
        <f>IFERROR(HLOOKUP("tr",[1]pl!$I:$I,pos!T46)/100,)</f>
        <v>0.56000000000000005</v>
      </c>
      <c r="U45" s="44">
        <f>IFERROR(HLOOKUP("tr",[1]pl!$I:$I,pos!U46)/100,)</f>
        <v>0.45</v>
      </c>
      <c r="V45" s="44">
        <f>IFERROR(HLOOKUP("tr",[1]pl!$I:$I,pos!V46)/100,)</f>
        <v>0.47</v>
      </c>
      <c r="W45" s="44">
        <f>IFERROR(HLOOKUP("tr",[1]pl!$I:$I,pos!W46)/100,)</f>
        <v>0.5</v>
      </c>
      <c r="X45" s="44">
        <f>IFERROR(HLOOKUP("tr",[1]pl!$I:$I,pos!X46)/100,)</f>
        <v>0.47</v>
      </c>
      <c r="Y45" s="44">
        <f>IFERROR(HLOOKUP("tr",[1]pl!$I:$I,pos!Y46)/100,)</f>
        <v>0.5</v>
      </c>
      <c r="Z45" s="44">
        <f>IFERROR(HLOOKUP("tr",[1]pl!$I:$I,pos!Z46)/100,)</f>
        <v>0.45</v>
      </c>
      <c r="AA45" s="44">
        <f>IFERROR(HLOOKUP("tr",[1]pl!$I:$I,pos!AA46)/100,)</f>
        <v>0.55000000000000004</v>
      </c>
      <c r="AB45" s="44">
        <f>IFERROR(HLOOKUP("tr",[1]pl!$I:$I,pos!AB46)/100,)</f>
        <v>0.47</v>
      </c>
      <c r="AC45" s="44">
        <f>IFERROR(HLOOKUP("tr",[1]pl!$I:$I,pos!AC46)/100,)</f>
        <v>0.5</v>
      </c>
      <c r="AD45" s="44">
        <f>IFERROR(HLOOKUP("tr",[1]pl!$I:$I,pos!AD46)/100,)</f>
        <v>0.44</v>
      </c>
      <c r="AE45" s="44">
        <f>IFERROR(HLOOKUP("tr",[1]pl!$I:$I,pos!AE46)/100,)</f>
        <v>0.51</v>
      </c>
    </row>
    <row r="46" spans="1:31" x14ac:dyDescent="0.25">
      <c r="A46" s="44">
        <f>IFERROR(HLOOKUP("tr",[1]pl!$I:$I,pos!A47)/100,)</f>
        <v>0.41</v>
      </c>
      <c r="B46" s="44">
        <f>IFERROR(HLOOKUP("tr",[1]pl!$I:$I,pos!B47)/100,)</f>
        <v>0.52</v>
      </c>
      <c r="C46" s="44">
        <f>IFERROR(HLOOKUP("tr",[1]pl!$I:$I,pos!C47)/100,)</f>
        <v>0.47</v>
      </c>
      <c r="D46" s="44">
        <f>IFERROR(HLOOKUP("tr",[1]pl!$I:$I,pos!D47)/100,)</f>
        <v>0.45</v>
      </c>
      <c r="E46" s="44">
        <f>IFERROR(HLOOKUP("tr",[1]pl!$I:$I,pos!E47)/100,)</f>
        <v>0.51</v>
      </c>
      <c r="F46" s="44">
        <f>IFERROR(HLOOKUP("tr",[1]pl!$I:$I,pos!F47)/100,)</f>
        <v>0.46</v>
      </c>
      <c r="G46" s="44">
        <f>IFERROR(HLOOKUP("tr",[1]pl!$I:$I,pos!G47)/100,)</f>
        <v>0.44</v>
      </c>
      <c r="H46" s="44">
        <f>IFERROR(HLOOKUP("tr",[1]pl!$I:$I,pos!H47)/100,)</f>
        <v>0.49</v>
      </c>
      <c r="I46" s="44">
        <f>IFERROR(HLOOKUP("tr",[1]pl!$I:$I,pos!I47)/100,)</f>
        <v>0.46</v>
      </c>
      <c r="J46" s="44">
        <f>IFERROR(HLOOKUP("tr",[1]pl!$I:$I,pos!J47)/100,)</f>
        <v>0.55000000000000004</v>
      </c>
      <c r="K46" s="44">
        <f>IFERROR(HLOOKUP("tr",[1]pl!$I:$I,pos!K47)/100,)</f>
        <v>0.53</v>
      </c>
      <c r="L46" s="44">
        <f>IFERROR(HLOOKUP("tr",[1]pl!$I:$I,pos!L47)/100,)</f>
        <v>0.56000000000000005</v>
      </c>
      <c r="M46" s="44">
        <f>IFERROR(HLOOKUP("tr",[1]pl!$I:$I,pos!M47)/100,)</f>
        <v>0.51</v>
      </c>
      <c r="N46" s="44">
        <f>IFERROR(HLOOKUP("tr",[1]pl!$I:$I,pos!N47)/100,)</f>
        <v>0.47</v>
      </c>
      <c r="O46" s="44">
        <f>IFERROR(HLOOKUP("tr",[1]pl!$I:$I,pos!O47)/100,)</f>
        <v>0.36</v>
      </c>
      <c r="P46" s="44"/>
      <c r="Q46" s="44">
        <f>IFERROR(HLOOKUP("tr",[1]pl!$I:$I,pos!Q47)/100,)</f>
        <v>0.5</v>
      </c>
      <c r="R46" s="44">
        <f>IFERROR(HLOOKUP("tr",[1]pl!$I:$I,pos!R47)/100,)</f>
        <v>0.44</v>
      </c>
      <c r="S46" s="44">
        <f>IFERROR(HLOOKUP("tr",[1]pl!$I:$I,pos!S47)/100,)</f>
        <v>0.5</v>
      </c>
      <c r="T46" s="44">
        <f>IFERROR(HLOOKUP("tr",[1]pl!$I:$I,pos!T47)/100,)</f>
        <v>0.51</v>
      </c>
      <c r="U46" s="44">
        <f>IFERROR(HLOOKUP("tr",[1]pl!$I:$I,pos!U47)/100,)</f>
        <v>0.51</v>
      </c>
      <c r="V46" s="44">
        <f>IFERROR(HLOOKUP("tr",[1]pl!$I:$I,pos!V47)/100,)</f>
        <v>0.49</v>
      </c>
      <c r="W46" s="44">
        <f>IFERROR(HLOOKUP("tr",[1]pl!$I:$I,pos!W47)/100,)</f>
        <v>0.51</v>
      </c>
      <c r="X46" s="44">
        <f>IFERROR(HLOOKUP("tr",[1]pl!$I:$I,pos!X47)/100,)</f>
        <v>0.55000000000000004</v>
      </c>
      <c r="Y46" s="44">
        <f>IFERROR(HLOOKUP("tr",[1]pl!$I:$I,pos!Y47)/100,)</f>
        <v>0.45</v>
      </c>
      <c r="Z46" s="44">
        <f>IFERROR(HLOOKUP("tr",[1]pl!$I:$I,pos!Z47)/100,)</f>
        <v>0.48</v>
      </c>
      <c r="AA46" s="44">
        <f>IFERROR(HLOOKUP("tr",[1]pl!$I:$I,pos!AA47)/100,)</f>
        <v>0.53</v>
      </c>
      <c r="AB46" s="44">
        <f>IFERROR(HLOOKUP("tr",[1]pl!$I:$I,pos!AB47)/100,)</f>
        <v>0.43</v>
      </c>
      <c r="AC46" s="44">
        <f>IFERROR(HLOOKUP("tr",[1]pl!$I:$I,pos!AC47)/100,)</f>
        <v>0.55000000000000004</v>
      </c>
      <c r="AD46" s="44">
        <f>IFERROR(HLOOKUP("tr",[1]pl!$I:$I,pos!AD47)/100,)</f>
        <v>0.49</v>
      </c>
      <c r="AE46" s="44">
        <f>IFERROR(HLOOKUP("tr",[1]pl!$I:$I,pos!AE47)/100,)</f>
        <v>0.48</v>
      </c>
    </row>
    <row r="47" spans="1:31" x14ac:dyDescent="0.25">
      <c r="A47" s="44">
        <f>IFERROR(HLOOKUP("tr",[1]pl!$I:$I,pos!A48)/100,)</f>
        <v>0.46</v>
      </c>
      <c r="B47" s="44">
        <f>IFERROR(HLOOKUP("tr",[1]pl!$I:$I,pos!B48)/100,)</f>
        <v>0.55000000000000004</v>
      </c>
      <c r="C47" s="44">
        <f>IFERROR(HLOOKUP("tr",[1]pl!$I:$I,pos!C48)/100,)</f>
        <v>0.45</v>
      </c>
      <c r="D47" s="44">
        <f>IFERROR(HLOOKUP("tr",[1]pl!$I:$I,pos!D48)/100,)</f>
        <v>0.48</v>
      </c>
      <c r="E47" s="44">
        <f>IFERROR(HLOOKUP("tr",[1]pl!$I:$I,pos!E48)/100,)</f>
        <v>0.47</v>
      </c>
      <c r="F47" s="44">
        <f>IFERROR(HLOOKUP("tr",[1]pl!$I:$I,pos!F48)/100,)</f>
        <v>0.39</v>
      </c>
      <c r="G47" s="44">
        <f>IFERROR(HLOOKUP("tr",[1]pl!$I:$I,pos!G48)/100,)</f>
        <v>0.5</v>
      </c>
      <c r="H47" s="44">
        <f>IFERROR(HLOOKUP("tr",[1]pl!$I:$I,pos!H48)/100,)</f>
        <v>0.41</v>
      </c>
      <c r="I47" s="44">
        <f>IFERROR(HLOOKUP("tr",[1]pl!$I:$I,pos!I48)/100,)</f>
        <v>0.54</v>
      </c>
      <c r="J47" s="44">
        <f>IFERROR(HLOOKUP("tr",[1]pl!$I:$I,pos!J48)/100,)</f>
        <v>0</v>
      </c>
      <c r="K47" s="44">
        <f>IFERROR(HLOOKUP("tr",[1]pl!$I:$I,pos!K48)/100,)</f>
        <v>0.47</v>
      </c>
      <c r="L47" s="44">
        <f>IFERROR(HLOOKUP("tr",[1]pl!$I:$I,pos!L48)/100,)</f>
        <v>0.45</v>
      </c>
      <c r="M47" s="44">
        <f>IFERROR(HLOOKUP("tr",[1]pl!$I:$I,pos!M48)/100,)</f>
        <v>0.45</v>
      </c>
      <c r="N47" s="44">
        <f>IFERROR(HLOOKUP("tr",[1]pl!$I:$I,pos!N48)/100,)</f>
        <v>0.51</v>
      </c>
      <c r="O47" s="44">
        <f>IFERROR(HLOOKUP("tr",[1]pl!$I:$I,pos!O48)/100,)</f>
        <v>0.49</v>
      </c>
      <c r="P47" s="44"/>
      <c r="Q47" s="44">
        <f>IFERROR(HLOOKUP("tr",[1]pl!$I:$I,pos!Q48)/100,)</f>
        <v>0.45</v>
      </c>
      <c r="R47" s="44">
        <f>IFERROR(HLOOKUP("tr",[1]pl!$I:$I,pos!R48)/100,)</f>
        <v>0.25</v>
      </c>
      <c r="S47" s="44">
        <f>IFERROR(HLOOKUP("tr",[1]pl!$I:$I,pos!S48)/100,)</f>
        <v>0.47</v>
      </c>
      <c r="T47" s="44">
        <f>IFERROR(HLOOKUP("tr",[1]pl!$I:$I,pos!T48)/100,)</f>
        <v>0.47</v>
      </c>
      <c r="U47" s="44">
        <f>IFERROR(HLOOKUP("tr",[1]pl!$I:$I,pos!U48)/100,)</f>
        <v>0.44</v>
      </c>
      <c r="V47" s="44">
        <f>IFERROR(HLOOKUP("tr",[1]pl!$I:$I,pos!V48)/100,)</f>
        <v>0.47</v>
      </c>
      <c r="W47" s="44">
        <f>IFERROR(HLOOKUP("tr",[1]pl!$I:$I,pos!W48)/100,)</f>
        <v>0.52</v>
      </c>
      <c r="X47" s="44">
        <f>IFERROR(HLOOKUP("tr",[1]pl!$I:$I,pos!X48)/100,)</f>
        <v>0.5</v>
      </c>
      <c r="Y47" s="44">
        <f>IFERROR(HLOOKUP("tr",[1]pl!$I:$I,pos!Y48)/100,)</f>
        <v>0.41</v>
      </c>
      <c r="Z47" s="44">
        <f>IFERROR(HLOOKUP("tr",[1]pl!$I:$I,pos!Z48)/100,)</f>
        <v>0.45</v>
      </c>
      <c r="AA47" s="44">
        <f>IFERROR(HLOOKUP("tr",[1]pl!$I:$I,pos!AA48)/100,)</f>
        <v>0.49</v>
      </c>
      <c r="AB47" s="44">
        <f>IFERROR(HLOOKUP("tr",[1]pl!$I:$I,pos!AB48)/100,)</f>
        <v>0.48</v>
      </c>
      <c r="AC47" s="44">
        <f>IFERROR(HLOOKUP("tr",[1]pl!$I:$I,pos!AC48)/100,)</f>
        <v>0.51</v>
      </c>
      <c r="AD47" s="44">
        <f>IFERROR(HLOOKUP("tr",[1]pl!$I:$I,pos!AD48)/100,)</f>
        <v>0.51</v>
      </c>
      <c r="AE47" s="44">
        <f>IFERROR(HLOOKUP("tr",[1]pl!$I:$I,pos!AE48)/100,)</f>
        <v>0.42</v>
      </c>
    </row>
    <row r="48" spans="1:31" x14ac:dyDescent="0.25">
      <c r="A48" s="44">
        <f>IFERROR(HLOOKUP("tr",[1]pl!$I:$I,pos!A49)/100,)</f>
        <v>0.44</v>
      </c>
      <c r="B48" s="44">
        <f>IFERROR(HLOOKUP("tr",[1]pl!$I:$I,pos!B49)/100,)</f>
        <v>0.47</v>
      </c>
      <c r="C48" s="44">
        <f>IFERROR(HLOOKUP("tr",[1]pl!$I:$I,pos!C49)/100,)</f>
        <v>0.46</v>
      </c>
      <c r="D48" s="44">
        <f>IFERROR(HLOOKUP("tr",[1]pl!$I:$I,pos!D49)/100,)</f>
        <v>0.55000000000000004</v>
      </c>
      <c r="E48" s="44">
        <f>IFERROR(HLOOKUP("tr",[1]pl!$I:$I,pos!E49)/100,)</f>
        <v>0.53</v>
      </c>
      <c r="F48" s="44">
        <f>IFERROR(HLOOKUP("tr",[1]pl!$I:$I,pos!F49)/100,)</f>
        <v>0.5</v>
      </c>
      <c r="G48" s="44">
        <f>IFERROR(HLOOKUP("tr",[1]pl!$I:$I,pos!G49)/100,)</f>
        <v>0.46</v>
      </c>
      <c r="H48" s="44">
        <f>IFERROR(HLOOKUP("tr",[1]pl!$I:$I,pos!H49)/100,)</f>
        <v>0.48</v>
      </c>
      <c r="I48" s="44">
        <f>IFERROR(HLOOKUP("tr",[1]pl!$I:$I,pos!I49)/100,)</f>
        <v>0.46</v>
      </c>
      <c r="J48" s="44">
        <f>IFERROR(HLOOKUP("tr",[1]pl!$I:$I,pos!J49)/100,)</f>
        <v>0.53</v>
      </c>
      <c r="K48" s="44">
        <f>IFERROR(HLOOKUP("tr",[1]pl!$I:$I,pos!K49)/100,)</f>
        <v>0.47</v>
      </c>
      <c r="L48" s="44">
        <f>IFERROR(HLOOKUP("tr",[1]pl!$I:$I,pos!L49)/100,)</f>
        <v>0.47</v>
      </c>
      <c r="M48" s="44">
        <f>IFERROR(HLOOKUP("tr",[1]pl!$I:$I,pos!M49)/100,)</f>
        <v>0.5</v>
      </c>
      <c r="N48" s="44">
        <f>IFERROR(HLOOKUP("tr",[1]pl!$I:$I,pos!N49)/100,)</f>
        <v>0.45</v>
      </c>
      <c r="O48" s="44">
        <f>IFERROR(HLOOKUP("tr",[1]pl!$I:$I,pos!O49)/100,)</f>
        <v>0.45</v>
      </c>
      <c r="P48" s="44"/>
      <c r="Q48" s="44">
        <f>IFERROR(HLOOKUP("tr",[1]pl!$I:$I,pos!Q49)/100,)</f>
        <v>0.43</v>
      </c>
      <c r="R48" s="44">
        <f>IFERROR(HLOOKUP("tr",[1]pl!$I:$I,pos!R49)/100,)</f>
        <v>0</v>
      </c>
      <c r="S48" s="44">
        <f>IFERROR(HLOOKUP("tr",[1]pl!$I:$I,pos!S49)/100,)</f>
        <v>0.41</v>
      </c>
      <c r="T48" s="44">
        <f>IFERROR(HLOOKUP("tr",[1]pl!$I:$I,pos!T49)/100,)</f>
        <v>0.48</v>
      </c>
      <c r="U48" s="44">
        <f>IFERROR(HLOOKUP("tr",[1]pl!$I:$I,pos!U49)/100,)</f>
        <v>0.5</v>
      </c>
      <c r="V48" s="44">
        <f>IFERROR(HLOOKUP("tr",[1]pl!$I:$I,pos!V49)/100,)</f>
        <v>0.47</v>
      </c>
      <c r="W48" s="44">
        <f>IFERROR(HLOOKUP("tr",[1]pl!$I:$I,pos!W49)/100,)</f>
        <v>0.47</v>
      </c>
      <c r="X48" s="44">
        <f>IFERROR(HLOOKUP("tr",[1]pl!$I:$I,pos!X49)/100,)</f>
        <v>0.51</v>
      </c>
      <c r="Y48" s="44">
        <f>IFERROR(HLOOKUP("tr",[1]pl!$I:$I,pos!Y49)/100,)</f>
        <v>0.46</v>
      </c>
      <c r="Z48" s="44">
        <f>IFERROR(HLOOKUP("tr",[1]pl!$I:$I,pos!Z49)/100,)</f>
        <v>0.47</v>
      </c>
      <c r="AA48" s="44">
        <f>IFERROR(HLOOKUP("tr",[1]pl!$I:$I,pos!AA49)/100,)</f>
        <v>0.47</v>
      </c>
      <c r="AB48" s="44">
        <f>IFERROR(HLOOKUP("tr",[1]pl!$I:$I,pos!AB49)/100,)</f>
        <v>0.46</v>
      </c>
      <c r="AC48" s="44">
        <f>IFERROR(HLOOKUP("tr",[1]pl!$I:$I,pos!AC49)/100,)</f>
        <v>0.51</v>
      </c>
      <c r="AD48" s="44">
        <f>IFERROR(HLOOKUP("tr",[1]pl!$I:$I,pos!AD49)/100,)</f>
        <v>0</v>
      </c>
      <c r="AE48" s="44">
        <f>IFERROR(HLOOKUP("tr",[1]pl!$I:$I,pos!AE49)/100,)</f>
        <v>0.5</v>
      </c>
    </row>
    <row r="49" spans="1:31" x14ac:dyDescent="0.25">
      <c r="A49" s="44">
        <f>IFERROR(HLOOKUP("tr",[1]pl!$I:$I,pos!A50)/100,)</f>
        <v>0.45</v>
      </c>
      <c r="B49" s="44">
        <f>IFERROR(HLOOKUP("tr",[1]pl!$I:$I,pos!B50)/100,)</f>
        <v>0.44</v>
      </c>
      <c r="C49" s="44">
        <f>IFERROR(HLOOKUP("tr",[1]pl!$I:$I,pos!C50)/100,)</f>
        <v>0.53</v>
      </c>
      <c r="D49" s="44">
        <f>IFERROR(HLOOKUP("tr",[1]pl!$I:$I,pos!D50)/100,)</f>
        <v>0.47</v>
      </c>
      <c r="E49" s="44">
        <f>IFERROR(HLOOKUP("tr",[1]pl!$I:$I,pos!E50)/100,)</f>
        <v>0.45</v>
      </c>
      <c r="F49" s="44">
        <f>IFERROR(HLOOKUP("tr",[1]pl!$I:$I,pos!F50)/100,)</f>
        <v>0.45</v>
      </c>
      <c r="G49" s="44">
        <f>IFERROR(HLOOKUP("tr",[1]pl!$I:$I,pos!G50)/100,)</f>
        <v>0.55000000000000004</v>
      </c>
      <c r="H49" s="44">
        <f>IFERROR(HLOOKUP("tr",[1]pl!$I:$I,pos!H50)/100,)</f>
        <v>0.44</v>
      </c>
      <c r="I49" s="44">
        <f>IFERROR(HLOOKUP("tr",[1]pl!$I:$I,pos!I50)/100,)</f>
        <v>0.4</v>
      </c>
      <c r="J49" s="44">
        <f>IFERROR(HLOOKUP("tr",[1]pl!$I:$I,pos!J50)/100,)</f>
        <v>0.48</v>
      </c>
      <c r="K49" s="44">
        <f>IFERROR(HLOOKUP("tr",[1]pl!$I:$I,pos!K50)/100,)</f>
        <v>0.42</v>
      </c>
      <c r="L49" s="44">
        <f>IFERROR(HLOOKUP("tr",[1]pl!$I:$I,pos!L50)/100,)</f>
        <v>0.51</v>
      </c>
      <c r="M49" s="44">
        <f>IFERROR(HLOOKUP("tr",[1]pl!$I:$I,pos!M50)/100,)</f>
        <v>0.47</v>
      </c>
      <c r="N49" s="44">
        <f>IFERROR(HLOOKUP("tr",[1]pl!$I:$I,pos!N50)/100,)</f>
        <v>0.52</v>
      </c>
      <c r="O49" s="44">
        <f>IFERROR(HLOOKUP("tr",[1]pl!$I:$I,pos!O50)/100,)</f>
        <v>0.44</v>
      </c>
      <c r="P49" s="44"/>
      <c r="Q49" s="44">
        <f>IFERROR(HLOOKUP("tr",[1]pl!$I:$I,pos!Q50)/100,)</f>
        <v>0.46</v>
      </c>
      <c r="R49" s="44">
        <f>IFERROR(HLOOKUP("tr",[1]pl!$I:$I,pos!R50)/100,)</f>
        <v>0.54</v>
      </c>
      <c r="S49" s="44">
        <f>IFERROR(HLOOKUP("tr",[1]pl!$I:$I,pos!S50)/100,)</f>
        <v>0.51</v>
      </c>
      <c r="T49" s="44">
        <f>IFERROR(HLOOKUP("tr",[1]pl!$I:$I,pos!T50)/100,)</f>
        <v>0.49</v>
      </c>
      <c r="U49" s="44">
        <f>IFERROR(HLOOKUP("tr",[1]pl!$I:$I,pos!U50)/100,)</f>
        <v>0.52</v>
      </c>
      <c r="V49" s="44">
        <f>IFERROR(HLOOKUP("tr",[1]pl!$I:$I,pos!V50)/100,)</f>
        <v>0.48</v>
      </c>
      <c r="W49" s="44">
        <f>IFERROR(HLOOKUP("tr",[1]pl!$I:$I,pos!W50)/100,)</f>
        <v>0.5</v>
      </c>
      <c r="X49" s="44">
        <f>IFERROR(HLOOKUP("tr",[1]pl!$I:$I,pos!X50)/100,)</f>
        <v>0.47</v>
      </c>
      <c r="Y49" s="44">
        <f>IFERROR(HLOOKUP("tr",[1]pl!$I:$I,pos!Y50)/100,)</f>
        <v>0</v>
      </c>
      <c r="Z49" s="44">
        <f>IFERROR(HLOOKUP("tr",[1]pl!$I:$I,pos!Z50)/100,)</f>
        <v>0.52</v>
      </c>
      <c r="AA49" s="44">
        <f>IFERROR(HLOOKUP("tr",[1]pl!$I:$I,pos!AA50)/100,)</f>
        <v>0.54</v>
      </c>
      <c r="AB49" s="44">
        <f>IFERROR(HLOOKUP("tr",[1]pl!$I:$I,pos!AB50)/100,)</f>
        <v>0.46</v>
      </c>
      <c r="AC49" s="44">
        <f>IFERROR(HLOOKUP("tr",[1]pl!$I:$I,pos!AC50)/100,)</f>
        <v>0.48</v>
      </c>
      <c r="AD49" s="44">
        <f>IFERROR(HLOOKUP("tr",[1]pl!$I:$I,pos!AD50)/100,)</f>
        <v>0.46</v>
      </c>
      <c r="AE49" s="44">
        <f>IFERROR(HLOOKUP("tr",[1]pl!$I:$I,pos!AE50)/100,)</f>
        <v>0.46</v>
      </c>
    </row>
    <row r="50" spans="1:31" x14ac:dyDescent="0.25">
      <c r="A50" s="44">
        <f>IFERROR(HLOOKUP("tr",[1]pl!$I:$I,pos!A51)/100,)</f>
        <v>0.52</v>
      </c>
      <c r="B50" s="44">
        <f>IFERROR(HLOOKUP("tr",[1]pl!$I:$I,pos!B51)/100,)</f>
        <v>0.52</v>
      </c>
      <c r="C50" s="44">
        <f>IFERROR(HLOOKUP("tr",[1]pl!$I:$I,pos!C51)/100,)</f>
        <v>0.53</v>
      </c>
      <c r="D50" s="44">
        <f>IFERROR(HLOOKUP("tr",[1]pl!$I:$I,pos!D51)/100,)</f>
        <v>0.53</v>
      </c>
      <c r="E50" s="44">
        <f>IFERROR(HLOOKUP("tr",[1]pl!$I:$I,pos!E51)/100,)</f>
        <v>0.43</v>
      </c>
      <c r="F50" s="44">
        <f>IFERROR(HLOOKUP("tr",[1]pl!$I:$I,pos!F51)/100,)</f>
        <v>0.55000000000000004</v>
      </c>
      <c r="G50" s="44">
        <f>IFERROR(HLOOKUP("tr",[1]pl!$I:$I,pos!G51)/100,)</f>
        <v>0.46</v>
      </c>
      <c r="H50" s="44">
        <f>IFERROR(HLOOKUP("tr",[1]pl!$I:$I,pos!H51)/100,)</f>
        <v>0.46</v>
      </c>
      <c r="I50" s="44">
        <f>IFERROR(HLOOKUP("tr",[1]pl!$I:$I,pos!I51)/100,)</f>
        <v>0.46</v>
      </c>
      <c r="J50" s="44">
        <f>IFERROR(HLOOKUP("tr",[1]pl!$I:$I,pos!J51)/100,)</f>
        <v>0.46</v>
      </c>
      <c r="K50" s="44">
        <f>IFERROR(HLOOKUP("tr",[1]pl!$I:$I,pos!K51)/100,)</f>
        <v>0.44</v>
      </c>
      <c r="L50" s="44">
        <f>IFERROR(HLOOKUP("tr",[1]pl!$I:$I,pos!L51)/100,)</f>
        <v>0.52</v>
      </c>
      <c r="M50" s="44">
        <f>IFERROR(HLOOKUP("tr",[1]pl!$I:$I,pos!M51)/100,)</f>
        <v>0.46</v>
      </c>
      <c r="N50" s="44">
        <f>IFERROR(HLOOKUP("tr",[1]pl!$I:$I,pos!N51)/100,)</f>
        <v>0.52</v>
      </c>
      <c r="O50" s="44">
        <f>IFERROR(HLOOKUP("tr",[1]pl!$I:$I,pos!O51)/100,)</f>
        <v>0.56999999999999995</v>
      </c>
      <c r="P50" s="44"/>
      <c r="Q50" s="44">
        <f>IFERROR(HLOOKUP("tr",[1]pl!$I:$I,pos!Q51)/100,)</f>
        <v>0.51</v>
      </c>
      <c r="R50" s="44">
        <f>IFERROR(HLOOKUP("tr",[1]pl!$I:$I,pos!R51)/100,)</f>
        <v>0.49</v>
      </c>
      <c r="S50" s="44">
        <f>IFERROR(HLOOKUP("tr",[1]pl!$I:$I,pos!S51)/100,)</f>
        <v>0.45</v>
      </c>
      <c r="T50" s="44">
        <f>IFERROR(HLOOKUP("tr",[1]pl!$I:$I,pos!T51)/100,)</f>
        <v>0.43</v>
      </c>
      <c r="U50" s="44">
        <f>IFERROR(HLOOKUP("tr",[1]pl!$I:$I,pos!U51)/100,)</f>
        <v>0.47</v>
      </c>
      <c r="V50" s="44">
        <f>IFERROR(HLOOKUP("tr",[1]pl!$I:$I,pos!V51)/100,)</f>
        <v>0.47</v>
      </c>
      <c r="W50" s="44">
        <f>IFERROR(HLOOKUP("tr",[1]pl!$I:$I,pos!W51)/100,)</f>
        <v>0.51</v>
      </c>
      <c r="X50" s="44">
        <f>IFERROR(HLOOKUP("tr",[1]pl!$I:$I,pos!X51)/100,)</f>
        <v>0.48</v>
      </c>
      <c r="Y50" s="44">
        <f>IFERROR(HLOOKUP("tr",[1]pl!$I:$I,pos!Y51)/100,)</f>
        <v>0.49</v>
      </c>
      <c r="Z50" s="44">
        <f>IFERROR(HLOOKUP("tr",[1]pl!$I:$I,pos!Z51)/100,)</f>
        <v>0.49</v>
      </c>
      <c r="AA50" s="44">
        <f>IFERROR(HLOOKUP("tr",[1]pl!$I:$I,pos!AA51)/100,)</f>
        <v>0.47</v>
      </c>
      <c r="AB50" s="44">
        <f>IFERROR(HLOOKUP("tr",[1]pl!$I:$I,pos!AB51)/100,)</f>
        <v>0.52</v>
      </c>
      <c r="AC50" s="44">
        <f>IFERROR(HLOOKUP("tr",[1]pl!$I:$I,pos!AC51)/100,)</f>
        <v>0.43</v>
      </c>
      <c r="AD50" s="44">
        <f>IFERROR(HLOOKUP("tr",[1]pl!$I:$I,pos!AD51)/100,)</f>
        <v>0.47</v>
      </c>
      <c r="AE50" s="44">
        <f>IFERROR(HLOOKUP("tr",[1]pl!$I:$I,pos!AE51)/100,)</f>
        <v>0.52</v>
      </c>
    </row>
    <row r="51" spans="1:31" x14ac:dyDescent="0.25">
      <c r="A51" s="44">
        <f>IFERROR(HLOOKUP("tr",[1]pl!$I:$I,pos!A52)/100,)</f>
        <v>0.48</v>
      </c>
      <c r="B51" s="44">
        <f>IFERROR(HLOOKUP("tr",[1]pl!$I:$I,pos!B52)/100,)</f>
        <v>0.47</v>
      </c>
      <c r="C51" s="44">
        <f>IFERROR(HLOOKUP("tr",[1]pl!$I:$I,pos!C52)/100,)</f>
        <v>0.45</v>
      </c>
      <c r="D51" s="44">
        <f>IFERROR(HLOOKUP("tr",[1]pl!$I:$I,pos!D52)/100,)</f>
        <v>0.43</v>
      </c>
      <c r="E51" s="44">
        <f>IFERROR(HLOOKUP("tr",[1]pl!$I:$I,pos!E52)/100,)</f>
        <v>0.47</v>
      </c>
      <c r="F51" s="44">
        <f>IFERROR(HLOOKUP("tr",[1]pl!$I:$I,pos!F52)/100,)</f>
        <v>0.49</v>
      </c>
      <c r="G51" s="44">
        <f>IFERROR(HLOOKUP("tr",[1]pl!$I:$I,pos!G52)/100,)</f>
        <v>0.55000000000000004</v>
      </c>
      <c r="H51" s="44">
        <f>IFERROR(HLOOKUP("tr",[1]pl!$I:$I,pos!H52)/100,)</f>
        <v>0.46</v>
      </c>
      <c r="I51" s="44">
        <f>IFERROR(HLOOKUP("tr",[1]pl!$I:$I,pos!I52)/100,)</f>
        <v>0.45</v>
      </c>
      <c r="J51" s="44">
        <f>IFERROR(HLOOKUP("tr",[1]pl!$I:$I,pos!J52)/100,)</f>
        <v>0.53</v>
      </c>
      <c r="K51" s="44">
        <f>IFERROR(HLOOKUP("tr",[1]pl!$I:$I,pos!K52)/100,)</f>
        <v>0.52</v>
      </c>
      <c r="L51" s="44">
        <f>IFERROR(HLOOKUP("tr",[1]pl!$I:$I,pos!L52)/100,)</f>
        <v>0.49</v>
      </c>
      <c r="M51" s="44">
        <f>IFERROR(HLOOKUP("tr",[1]pl!$I:$I,pos!M52)/100,)</f>
        <v>0.53</v>
      </c>
      <c r="N51" s="44">
        <f>IFERROR(HLOOKUP("tr",[1]pl!$I:$I,pos!N52)/100,)</f>
        <v>0.56000000000000005</v>
      </c>
      <c r="O51" s="44">
        <f>IFERROR(HLOOKUP("tr",[1]pl!$I:$I,pos!O52)/100,)</f>
        <v>0.56999999999999995</v>
      </c>
      <c r="P51" s="44"/>
      <c r="Q51" s="44">
        <f>IFERROR(HLOOKUP("tr",[1]pl!$I:$I,pos!Q52)/100,)</f>
        <v>0.51</v>
      </c>
      <c r="R51" s="44">
        <f>IFERROR(HLOOKUP("tr",[1]pl!$I:$I,pos!R52)/100,)</f>
        <v>0.46</v>
      </c>
      <c r="S51" s="44">
        <f>IFERROR(HLOOKUP("tr",[1]pl!$I:$I,pos!S52)/100,)</f>
        <v>0.51</v>
      </c>
      <c r="T51" s="44">
        <f>IFERROR(HLOOKUP("tr",[1]pl!$I:$I,pos!T52)/100,)</f>
        <v>0.52</v>
      </c>
      <c r="U51" s="44">
        <f>IFERROR(HLOOKUP("tr",[1]pl!$I:$I,pos!U52)/100,)</f>
        <v>0.46</v>
      </c>
      <c r="V51" s="44">
        <f>IFERROR(HLOOKUP("tr",[1]pl!$I:$I,pos!V52)/100,)</f>
        <v>0.48</v>
      </c>
      <c r="W51" s="44">
        <f>IFERROR(HLOOKUP("tr",[1]pl!$I:$I,pos!W52)/100,)</f>
        <v>0.51</v>
      </c>
      <c r="X51" s="44">
        <f>IFERROR(HLOOKUP("tr",[1]pl!$I:$I,pos!X52)/100,)</f>
        <v>0.48</v>
      </c>
      <c r="Y51" s="44">
        <f>IFERROR(HLOOKUP("tr",[1]pl!$I:$I,pos!Y52)/100,)</f>
        <v>0.42</v>
      </c>
      <c r="Z51" s="44">
        <f>IFERROR(HLOOKUP("tr",[1]pl!$I:$I,pos!Z52)/100,)</f>
        <v>0.51</v>
      </c>
      <c r="AA51" s="44">
        <f>IFERROR(HLOOKUP("tr",[1]pl!$I:$I,pos!AA52)/100,)</f>
        <v>0.45</v>
      </c>
      <c r="AB51" s="44">
        <f>IFERROR(HLOOKUP("tr",[1]pl!$I:$I,pos!AB52)/100,)</f>
        <v>0.46</v>
      </c>
      <c r="AC51" s="44">
        <f>IFERROR(HLOOKUP("tr",[1]pl!$I:$I,pos!AC52)/100,)</f>
        <v>0.48</v>
      </c>
      <c r="AD51" s="44">
        <f>IFERROR(HLOOKUP("tr",[1]pl!$I:$I,pos!AD52)/100,)</f>
        <v>0.53</v>
      </c>
      <c r="AE51" s="44">
        <f>IFERROR(HLOOKUP("tr",[1]pl!$I:$I,pos!AE52)/100,)</f>
        <v>0.51</v>
      </c>
    </row>
    <row r="52" spans="1:31" x14ac:dyDescent="0.25">
      <c r="A52" s="44">
        <f>IFERROR(HLOOKUP("tr",[1]pl!$I:$I,pos!A53)/100,)</f>
        <v>0.52</v>
      </c>
      <c r="B52" s="44">
        <f>IFERROR(HLOOKUP("tr",[1]pl!$I:$I,pos!B53)/100,)</f>
        <v>0.43</v>
      </c>
      <c r="C52" s="44">
        <f>IFERROR(HLOOKUP("tr",[1]pl!$I:$I,pos!C53)/100,)</f>
        <v>0.55000000000000004</v>
      </c>
      <c r="D52" s="44">
        <f>IFERROR(HLOOKUP("tr",[1]pl!$I:$I,pos!D53)/100,)</f>
        <v>0.47</v>
      </c>
      <c r="E52" s="44">
        <f>IFERROR(HLOOKUP("tr",[1]pl!$I:$I,pos!E53)/100,)</f>
        <v>0.53</v>
      </c>
      <c r="F52" s="44">
        <f>IFERROR(HLOOKUP("tr",[1]pl!$I:$I,pos!F53)/100,)</f>
        <v>0.48</v>
      </c>
      <c r="G52" s="44">
        <f>IFERROR(HLOOKUP("tr",[1]pl!$I:$I,pos!G53)/100,)</f>
        <v>0.46</v>
      </c>
      <c r="H52" s="44">
        <f>IFERROR(HLOOKUP("tr",[1]pl!$I:$I,pos!H53)/100,)</f>
        <v>0.49</v>
      </c>
      <c r="I52" s="44">
        <f>IFERROR(HLOOKUP("tr",[1]pl!$I:$I,pos!I53)/100,)</f>
        <v>0.47</v>
      </c>
      <c r="J52" s="44">
        <f>IFERROR(HLOOKUP("tr",[1]pl!$I:$I,pos!J53)/100,)</f>
        <v>0.56999999999999995</v>
      </c>
      <c r="K52" s="44">
        <f>IFERROR(HLOOKUP("tr",[1]pl!$I:$I,pos!K53)/100,)</f>
        <v>0.47</v>
      </c>
      <c r="L52" s="44">
        <f>IFERROR(HLOOKUP("tr",[1]pl!$I:$I,pos!L53)/100,)</f>
        <v>0.51</v>
      </c>
      <c r="M52" s="44">
        <f>IFERROR(HLOOKUP("tr",[1]pl!$I:$I,pos!M53)/100,)</f>
        <v>0.4</v>
      </c>
      <c r="N52" s="44">
        <f>IFERROR(HLOOKUP("tr",[1]pl!$I:$I,pos!N53)/100,)</f>
        <v>0.54</v>
      </c>
      <c r="O52" s="44">
        <f>IFERROR(HLOOKUP("tr",[1]pl!$I:$I,pos!O53)/100,)</f>
        <v>0.44</v>
      </c>
      <c r="P52" s="44"/>
      <c r="Q52" s="44">
        <f>IFERROR(HLOOKUP("tr",[1]pl!$I:$I,pos!Q53)/100,)</f>
        <v>0.4</v>
      </c>
      <c r="R52" s="44">
        <f>IFERROR(HLOOKUP("tr",[1]pl!$I:$I,pos!R53)/100,)</f>
        <v>0.45</v>
      </c>
      <c r="S52" s="44">
        <f>IFERROR(HLOOKUP("tr",[1]pl!$I:$I,pos!S53)/100,)</f>
        <v>0.44</v>
      </c>
      <c r="T52" s="44">
        <f>IFERROR(HLOOKUP("tr",[1]pl!$I:$I,pos!T53)/100,)</f>
        <v>0.43</v>
      </c>
      <c r="U52" s="44">
        <f>IFERROR(HLOOKUP("tr",[1]pl!$I:$I,pos!U53)/100,)</f>
        <v>0.49</v>
      </c>
      <c r="V52" s="44">
        <f>IFERROR(HLOOKUP("tr",[1]pl!$I:$I,pos!V53)/100,)</f>
        <v>0.46</v>
      </c>
      <c r="W52" s="44">
        <f>IFERROR(HLOOKUP("tr",[1]pl!$I:$I,pos!W53)/100,)</f>
        <v>0.53</v>
      </c>
      <c r="X52" s="44">
        <f>IFERROR(HLOOKUP("tr",[1]pl!$I:$I,pos!X53)/100,)</f>
        <v>0.56000000000000005</v>
      </c>
      <c r="Y52" s="44">
        <f>IFERROR(HLOOKUP("tr",[1]pl!$I:$I,pos!Y53)/100,)</f>
        <v>0.51</v>
      </c>
      <c r="Z52" s="44">
        <f>IFERROR(HLOOKUP("tr",[1]pl!$I:$I,pos!Z53)/100,)</f>
        <v>0.51</v>
      </c>
      <c r="AA52" s="44">
        <f>IFERROR(HLOOKUP("tr",[1]pl!$I:$I,pos!AA53)/100,)</f>
        <v>0.52</v>
      </c>
      <c r="AB52" s="44">
        <f>IFERROR(HLOOKUP("tr",[1]pl!$I:$I,pos!AB53)/100,)</f>
        <v>0.49</v>
      </c>
      <c r="AC52" s="44">
        <f>IFERROR(HLOOKUP("tr",[1]pl!$I:$I,pos!AC53)/100,)</f>
        <v>0.44</v>
      </c>
      <c r="AD52" s="44">
        <f>IFERROR(HLOOKUP("tr",[1]pl!$I:$I,pos!AD53)/100,)</f>
        <v>0.5</v>
      </c>
      <c r="AE52" s="44">
        <f>IFERROR(HLOOKUP("tr",[1]pl!$I:$I,pos!AE53)/100,)</f>
        <v>0.56000000000000005</v>
      </c>
    </row>
    <row r="53" spans="1:31" x14ac:dyDescent="0.25">
      <c r="A53" s="44">
        <f>IFERROR(HLOOKUP("tr",[1]pl!$I:$I,pos!A54)/100,)</f>
        <v>0.44</v>
      </c>
      <c r="B53" s="44">
        <f>IFERROR(HLOOKUP("tr",[1]pl!$I:$I,pos!B54)/100,)</f>
        <v>0.4</v>
      </c>
      <c r="C53" s="44">
        <f>IFERROR(HLOOKUP("tr",[1]pl!$I:$I,pos!C54)/100,)</f>
        <v>0.55000000000000004</v>
      </c>
      <c r="D53" s="44">
        <f>IFERROR(HLOOKUP("tr",[1]pl!$I:$I,pos!D54)/100,)</f>
        <v>0.52</v>
      </c>
      <c r="E53" s="44">
        <f>IFERROR(HLOOKUP("tr",[1]pl!$I:$I,pos!E54)/100,)</f>
        <v>0.53</v>
      </c>
      <c r="F53" s="44">
        <f>IFERROR(HLOOKUP("tr",[1]pl!$I:$I,pos!F54)/100,)</f>
        <v>0.48</v>
      </c>
      <c r="G53" s="44">
        <f>IFERROR(HLOOKUP("tr",[1]pl!$I:$I,pos!G54)/100,)</f>
        <v>0.43</v>
      </c>
      <c r="H53" s="44">
        <f>IFERROR(HLOOKUP("tr",[1]pl!$I:$I,pos!H54)/100,)</f>
        <v>0.5</v>
      </c>
      <c r="I53" s="44">
        <f>IFERROR(HLOOKUP("tr",[1]pl!$I:$I,pos!I54)/100,)</f>
        <v>0.39</v>
      </c>
      <c r="J53" s="44">
        <f>IFERROR(HLOOKUP("tr",[1]pl!$I:$I,pos!J54)/100,)</f>
        <v>0.44</v>
      </c>
      <c r="K53" s="44">
        <f>IFERROR(HLOOKUP("tr",[1]pl!$I:$I,pos!K54)/100,)</f>
        <v>0.45</v>
      </c>
      <c r="L53" s="44">
        <f>IFERROR(HLOOKUP("tr",[1]pl!$I:$I,pos!L54)/100,)</f>
        <v>0.5</v>
      </c>
      <c r="M53" s="44">
        <f>IFERROR(HLOOKUP("tr",[1]pl!$I:$I,pos!M54)/100,)</f>
        <v>0.53</v>
      </c>
      <c r="N53" s="44">
        <f>IFERROR(HLOOKUP("tr",[1]pl!$I:$I,pos!N54)/100,)</f>
        <v>0.52</v>
      </c>
      <c r="O53" s="44">
        <f>IFERROR(HLOOKUP("tr",[1]pl!$I:$I,pos!O54)/100,)</f>
        <v>0.46</v>
      </c>
      <c r="P53" s="44"/>
      <c r="Q53" s="44">
        <f>IFERROR(HLOOKUP("tr",[1]pl!$I:$I,pos!Q54)/100,)</f>
        <v>0.48</v>
      </c>
      <c r="R53" s="44">
        <f>IFERROR(HLOOKUP("tr",[1]pl!$I:$I,pos!R54)/100,)</f>
        <v>0.47</v>
      </c>
      <c r="S53" s="44">
        <f>IFERROR(HLOOKUP("tr",[1]pl!$I:$I,pos!S54)/100,)</f>
        <v>0.47</v>
      </c>
      <c r="T53" s="44">
        <f>IFERROR(HLOOKUP("tr",[1]pl!$I:$I,pos!T54)/100,)</f>
        <v>0.51</v>
      </c>
      <c r="U53" s="44">
        <f>IFERROR(HLOOKUP("tr",[1]pl!$I:$I,pos!U54)/100,)</f>
        <v>0.52</v>
      </c>
      <c r="V53" s="44">
        <f>IFERROR(HLOOKUP("tr",[1]pl!$I:$I,pos!V54)/100,)</f>
        <v>0.54</v>
      </c>
      <c r="W53" s="44">
        <f>IFERROR(HLOOKUP("tr",[1]pl!$I:$I,pos!W54)/100,)</f>
        <v>0.51</v>
      </c>
      <c r="X53" s="44">
        <f>IFERROR(HLOOKUP("tr",[1]pl!$I:$I,pos!X54)/100,)</f>
        <v>0.48</v>
      </c>
      <c r="Y53" s="44">
        <f>IFERROR(HLOOKUP("tr",[1]pl!$I:$I,pos!Y54)/100,)</f>
        <v>0.43</v>
      </c>
      <c r="Z53" s="44">
        <f>IFERROR(HLOOKUP("tr",[1]pl!$I:$I,pos!Z54)/100,)</f>
        <v>0.48</v>
      </c>
      <c r="AA53" s="44">
        <f>IFERROR(HLOOKUP("tr",[1]pl!$I:$I,pos!AA54)/100,)</f>
        <v>0.39</v>
      </c>
      <c r="AB53" s="44">
        <f>IFERROR(HLOOKUP("tr",[1]pl!$I:$I,pos!AB54)/100,)</f>
        <v>0.49</v>
      </c>
      <c r="AC53" s="44">
        <f>IFERROR(HLOOKUP("tr",[1]pl!$I:$I,pos!AC54)/100,)</f>
        <v>0.5</v>
      </c>
      <c r="AD53" s="44">
        <f>IFERROR(HLOOKUP("tr",[1]pl!$I:$I,pos!AD54)/100,)</f>
        <v>0.56000000000000005</v>
      </c>
      <c r="AE53" s="44">
        <f>IFERROR(HLOOKUP("tr",[1]pl!$I:$I,pos!AE54)/100,)</f>
        <v>0.42</v>
      </c>
    </row>
    <row r="54" spans="1:31" x14ac:dyDescent="0.25">
      <c r="A54" s="44">
        <f>IFERROR(HLOOKUP("tr",[1]pl!$I:$I,pos!A55)/100,)</f>
        <v>0</v>
      </c>
      <c r="B54" s="44">
        <f>IFERROR(HLOOKUP("tr",[1]pl!$I:$I,pos!B55)/100,)</f>
        <v>0</v>
      </c>
      <c r="C54" s="44">
        <f>IFERROR(HLOOKUP("tr",[1]pl!$I:$I,pos!C55)/100,)</f>
        <v>0</v>
      </c>
      <c r="D54" s="44">
        <f>IFERROR(HLOOKUP("tr",[1]pl!$I:$I,pos!D55)/100,)</f>
        <v>0</v>
      </c>
      <c r="E54" s="44">
        <f>IFERROR(HLOOKUP("tr",[1]pl!$I:$I,pos!E55)/100,)</f>
        <v>0</v>
      </c>
      <c r="F54" s="44">
        <f>IFERROR(HLOOKUP("tr",[1]pl!$I:$I,pos!F55)/100,)</f>
        <v>0</v>
      </c>
      <c r="G54" s="44">
        <f>IFERROR(HLOOKUP("tr",[1]pl!$I:$I,pos!G55)/100,)</f>
        <v>0</v>
      </c>
      <c r="H54" s="44">
        <f>IFERROR(HLOOKUP("tr",[1]pl!$I:$I,pos!H55)/100,)</f>
        <v>0</v>
      </c>
      <c r="I54" s="44">
        <f>IFERROR(HLOOKUP("tr",[1]pl!$I:$I,pos!I55)/100,)</f>
        <v>0</v>
      </c>
      <c r="J54" s="44">
        <f>IFERROR(HLOOKUP("tr",[1]pl!$I:$I,pos!J55)/100,)</f>
        <v>0</v>
      </c>
      <c r="K54" s="44">
        <f>IFERROR(HLOOKUP("tr",[1]pl!$I:$I,pos!K55)/100,)</f>
        <v>0</v>
      </c>
      <c r="L54" s="44">
        <f>IFERROR(HLOOKUP("tr",[1]pl!$I:$I,pos!L55)/100,)</f>
        <v>0</v>
      </c>
      <c r="M54" s="44">
        <f>IFERROR(HLOOKUP("tr",[1]pl!$I:$I,pos!M55)/100,)</f>
        <v>0</v>
      </c>
      <c r="N54" s="44">
        <f>IFERROR(HLOOKUP("tr",[1]pl!$I:$I,pos!N55)/100,)</f>
        <v>0</v>
      </c>
      <c r="O54" s="44">
        <f>IFERROR(HLOOKUP("tr",[1]pl!$I:$I,pos!O55)/100,)</f>
        <v>0</v>
      </c>
      <c r="P54" s="44"/>
      <c r="Q54" s="44">
        <f>IFERROR(HLOOKUP("tr",[1]pl!$I:$I,pos!Q55)/100,)</f>
        <v>0</v>
      </c>
      <c r="R54" s="44">
        <f>IFERROR(HLOOKUP("tr",[1]pl!$I:$I,pos!R55)/100,)</f>
        <v>0</v>
      </c>
      <c r="S54" s="44">
        <f>IFERROR(HLOOKUP("tr",[1]pl!$I:$I,pos!S55)/100,)</f>
        <v>0</v>
      </c>
      <c r="T54" s="44">
        <f>IFERROR(HLOOKUP("tr",[1]pl!$I:$I,pos!T55)/100,)</f>
        <v>0</v>
      </c>
      <c r="U54" s="44">
        <f>IFERROR(HLOOKUP("tr",[1]pl!$I:$I,pos!U55)/100,)</f>
        <v>0</v>
      </c>
      <c r="V54" s="44">
        <f>IFERROR(HLOOKUP("tr",[1]pl!$I:$I,pos!V55)/100,)</f>
        <v>0</v>
      </c>
      <c r="W54" s="44">
        <f>IFERROR(HLOOKUP("tr",[1]pl!$I:$I,pos!W55)/100,)</f>
        <v>0</v>
      </c>
      <c r="X54" s="44">
        <f>IFERROR(HLOOKUP("tr",[1]pl!$I:$I,pos!X55)/100,)</f>
        <v>0</v>
      </c>
      <c r="Y54" s="44">
        <f>IFERROR(HLOOKUP("tr",[1]pl!$I:$I,pos!Y55)/100,)</f>
        <v>0</v>
      </c>
      <c r="Z54" s="44">
        <f>IFERROR(HLOOKUP("tr",[1]pl!$I:$I,pos!Z55)/100,)</f>
        <v>0</v>
      </c>
      <c r="AA54" s="44">
        <f>IFERROR(HLOOKUP("tr",[1]pl!$I:$I,pos!AA55)/100,)</f>
        <v>0</v>
      </c>
      <c r="AB54" s="44">
        <f>IFERROR(HLOOKUP("tr",[1]pl!$I:$I,pos!AB55)/100,)</f>
        <v>0</v>
      </c>
      <c r="AC54" s="44">
        <f>IFERROR(HLOOKUP("tr",[1]pl!$I:$I,pos!AC55)/100,)</f>
        <v>0</v>
      </c>
      <c r="AD54" s="44">
        <f>IFERROR(HLOOKUP("tr",[1]pl!$I:$I,pos!AD55)/100,)</f>
        <v>0</v>
      </c>
      <c r="AE54" s="44">
        <f>IFERROR(HLOOKUP("tr",[1]pl!$I:$I,pos!AE55)/100,)</f>
        <v>0</v>
      </c>
    </row>
    <row r="55" spans="1:31" x14ac:dyDescent="0.25">
      <c r="A55" s="44">
        <f>IFERROR(HLOOKUP("tr",[1]pl!$I:$I,pos!A56)/100,)</f>
        <v>0</v>
      </c>
      <c r="B55" s="44">
        <f>IFERROR(HLOOKUP("tr",[1]pl!$I:$I,pos!B56)/100,)</f>
        <v>0</v>
      </c>
      <c r="C55" s="44">
        <f>IFERROR(HLOOKUP("tr",[1]pl!$I:$I,pos!C56)/100,)</f>
        <v>0</v>
      </c>
      <c r="D55" s="44">
        <f>IFERROR(HLOOKUP("tr",[1]pl!$I:$I,pos!D56)/100,)</f>
        <v>0</v>
      </c>
      <c r="E55" s="44">
        <f>IFERROR(HLOOKUP("tr",[1]pl!$I:$I,pos!E56)/100,)</f>
        <v>0</v>
      </c>
      <c r="F55" s="44">
        <f>IFERROR(HLOOKUP("tr",[1]pl!$I:$I,pos!F56)/100,)</f>
        <v>0</v>
      </c>
      <c r="G55" s="44">
        <f>IFERROR(HLOOKUP("tr",[1]pl!$I:$I,pos!G56)/100,)</f>
        <v>0</v>
      </c>
      <c r="H55" s="44">
        <f>IFERROR(HLOOKUP("tr",[1]pl!$I:$I,pos!H56)/100,)</f>
        <v>0</v>
      </c>
      <c r="I55" s="44">
        <f>IFERROR(HLOOKUP("tr",[1]pl!$I:$I,pos!I56)/100,)</f>
        <v>0</v>
      </c>
      <c r="J55" s="44">
        <f>IFERROR(HLOOKUP("tr",[1]pl!$I:$I,pos!J56)/100,)</f>
        <v>0</v>
      </c>
      <c r="K55" s="44">
        <f>IFERROR(HLOOKUP("tr",[1]pl!$I:$I,pos!K56)/100,)</f>
        <v>0</v>
      </c>
      <c r="L55" s="44">
        <f>IFERROR(HLOOKUP("tr",[1]pl!$I:$I,pos!L56)/100,)</f>
        <v>0</v>
      </c>
      <c r="M55" s="44">
        <f>IFERROR(HLOOKUP("tr",[1]pl!$I:$I,pos!M56)/100,)</f>
        <v>0</v>
      </c>
      <c r="N55" s="44">
        <f>IFERROR(HLOOKUP("tr",[1]pl!$I:$I,pos!N56)/100,)</f>
        <v>0</v>
      </c>
      <c r="O55" s="44">
        <f>IFERROR(HLOOKUP("tr",[1]pl!$I:$I,pos!O56)/100,)</f>
        <v>0</v>
      </c>
      <c r="P55" s="44"/>
      <c r="Q55" s="44">
        <f>IFERROR(HLOOKUP("tr",[1]pl!$I:$I,pos!Q56)/100,)</f>
        <v>0</v>
      </c>
      <c r="R55" s="44">
        <f>IFERROR(HLOOKUP("tr",[1]pl!$I:$I,pos!R56)/100,)</f>
        <v>0</v>
      </c>
      <c r="S55" s="44">
        <f>IFERROR(HLOOKUP("tr",[1]pl!$I:$I,pos!S56)/100,)</f>
        <v>0</v>
      </c>
      <c r="T55" s="44">
        <f>IFERROR(HLOOKUP("tr",[1]pl!$I:$I,pos!T56)/100,)</f>
        <v>0</v>
      </c>
      <c r="U55" s="44">
        <f>IFERROR(HLOOKUP("tr",[1]pl!$I:$I,pos!U56)/100,)</f>
        <v>0</v>
      </c>
      <c r="V55" s="44">
        <f>IFERROR(HLOOKUP("tr",[1]pl!$I:$I,pos!V56)/100,)</f>
        <v>0</v>
      </c>
      <c r="W55" s="44">
        <f>IFERROR(HLOOKUP("tr",[1]pl!$I:$I,pos!W56)/100,)</f>
        <v>0</v>
      </c>
      <c r="X55" s="44">
        <f>IFERROR(HLOOKUP("tr",[1]pl!$I:$I,pos!X56)/100,)</f>
        <v>0</v>
      </c>
      <c r="Y55" s="44">
        <f>IFERROR(HLOOKUP("tr",[1]pl!$I:$I,pos!Y56)/100,)</f>
        <v>0</v>
      </c>
      <c r="Z55" s="44">
        <f>IFERROR(HLOOKUP("tr",[1]pl!$I:$I,pos!Z56)/100,)</f>
        <v>0</v>
      </c>
      <c r="AA55" s="44">
        <f>IFERROR(HLOOKUP("tr",[1]pl!$I:$I,pos!AA56)/100,)</f>
        <v>0</v>
      </c>
      <c r="AB55" s="44">
        <f>IFERROR(HLOOKUP("tr",[1]pl!$I:$I,pos!AB56)/100,)</f>
        <v>0</v>
      </c>
      <c r="AC55" s="44">
        <f>IFERROR(HLOOKUP("tr",[1]pl!$I:$I,pos!AC56)/100,)</f>
        <v>0</v>
      </c>
      <c r="AD55" s="44">
        <f>IFERROR(HLOOKUP("tr",[1]pl!$I:$I,pos!AD56)/100,)</f>
        <v>0</v>
      </c>
      <c r="AE55" s="44">
        <f>IFERROR(HLOOKUP("tr",[1]pl!$I:$I,pos!AE56)/100,)</f>
        <v>0</v>
      </c>
    </row>
    <row r="56" spans="1:31" x14ac:dyDescent="0.25">
      <c r="A56" s="44">
        <f>IFERROR(HLOOKUP("tr",[1]pl!$I:$I,pos!A57)/100,)</f>
        <v>0</v>
      </c>
      <c r="B56" s="44">
        <f>IFERROR(HLOOKUP("tr",[1]pl!$I:$I,pos!B57)/100,)</f>
        <v>0</v>
      </c>
      <c r="C56" s="44">
        <f>IFERROR(HLOOKUP("tr",[1]pl!$I:$I,pos!C57)/100,)</f>
        <v>0</v>
      </c>
      <c r="D56" s="44">
        <f>IFERROR(HLOOKUP("tr",[1]pl!$I:$I,pos!D57)/100,)</f>
        <v>0</v>
      </c>
      <c r="E56" s="44">
        <f>IFERROR(HLOOKUP("tr",[1]pl!$I:$I,pos!E57)/100,)</f>
        <v>0</v>
      </c>
      <c r="F56" s="44">
        <f>IFERROR(HLOOKUP("tr",[1]pl!$I:$I,pos!F57)/100,)</f>
        <v>0</v>
      </c>
      <c r="G56" s="44">
        <f>IFERROR(HLOOKUP("tr",[1]pl!$I:$I,pos!G57)/100,)</f>
        <v>0</v>
      </c>
      <c r="H56" s="44">
        <f>IFERROR(HLOOKUP("tr",[1]pl!$I:$I,pos!H57)/100,)</f>
        <v>0</v>
      </c>
      <c r="I56" s="44">
        <f>IFERROR(HLOOKUP("tr",[1]pl!$I:$I,pos!I57)/100,)</f>
        <v>0</v>
      </c>
      <c r="J56" s="44">
        <f>IFERROR(HLOOKUP("tr",[1]pl!$I:$I,pos!J57)/100,)</f>
        <v>0</v>
      </c>
      <c r="K56" s="44">
        <f>IFERROR(HLOOKUP("tr",[1]pl!$I:$I,pos!K57)/100,)</f>
        <v>0</v>
      </c>
      <c r="L56" s="44">
        <f>IFERROR(HLOOKUP("tr",[1]pl!$I:$I,pos!L57)/100,)</f>
        <v>0</v>
      </c>
      <c r="M56" s="44">
        <f>IFERROR(HLOOKUP("tr",[1]pl!$I:$I,pos!M57)/100,)</f>
        <v>0</v>
      </c>
      <c r="N56" s="44">
        <f>IFERROR(HLOOKUP("tr",[1]pl!$I:$I,pos!N57)/100,)</f>
        <v>0</v>
      </c>
      <c r="O56" s="44">
        <f>IFERROR(HLOOKUP("tr",[1]pl!$I:$I,pos!O57)/100,)</f>
        <v>0</v>
      </c>
      <c r="P56" s="44"/>
      <c r="Q56" s="44">
        <f>IFERROR(HLOOKUP("tr",[1]pl!$I:$I,pos!Q57)/100,)</f>
        <v>0</v>
      </c>
      <c r="R56" s="44">
        <f>IFERROR(HLOOKUP("tr",[1]pl!$I:$I,pos!R57)/100,)</f>
        <v>0</v>
      </c>
      <c r="S56" s="44">
        <f>IFERROR(HLOOKUP("tr",[1]pl!$I:$I,pos!S57)/100,)</f>
        <v>0</v>
      </c>
      <c r="T56" s="44">
        <f>IFERROR(HLOOKUP("tr",[1]pl!$I:$I,pos!T57)/100,)</f>
        <v>0</v>
      </c>
      <c r="U56" s="44">
        <f>IFERROR(HLOOKUP("tr",[1]pl!$I:$I,pos!U57)/100,)</f>
        <v>0</v>
      </c>
      <c r="V56" s="44">
        <f>IFERROR(HLOOKUP("tr",[1]pl!$I:$I,pos!V57)/100,)</f>
        <v>0</v>
      </c>
      <c r="W56" s="44">
        <f>IFERROR(HLOOKUP("tr",[1]pl!$I:$I,pos!W57)/100,)</f>
        <v>0</v>
      </c>
      <c r="X56" s="44">
        <f>IFERROR(HLOOKUP("tr",[1]pl!$I:$I,pos!X57)/100,)</f>
        <v>0</v>
      </c>
      <c r="Y56" s="44">
        <f>IFERROR(HLOOKUP("tr",[1]pl!$I:$I,pos!Y57)/100,)</f>
        <v>0</v>
      </c>
      <c r="Z56" s="44">
        <f>IFERROR(HLOOKUP("tr",[1]pl!$I:$I,pos!Z57)/100,)</f>
        <v>0</v>
      </c>
      <c r="AA56" s="44">
        <f>IFERROR(HLOOKUP("tr",[1]pl!$I:$I,pos!AA57)/100,)</f>
        <v>0</v>
      </c>
      <c r="AB56" s="44">
        <f>IFERROR(HLOOKUP("tr",[1]pl!$I:$I,pos!AB57)/100,)</f>
        <v>0</v>
      </c>
      <c r="AC56" s="44">
        <f>IFERROR(HLOOKUP("tr",[1]pl!$I:$I,pos!AC57)/100,)</f>
        <v>0</v>
      </c>
      <c r="AD56" s="44">
        <f>IFERROR(HLOOKUP("tr",[1]pl!$I:$I,pos!AD57)/100,)</f>
        <v>0</v>
      </c>
      <c r="AE56" s="44">
        <f>IFERROR(HLOOKUP("tr",[1]pl!$I:$I,pos!AE57)/100,)</f>
        <v>0</v>
      </c>
    </row>
    <row r="57" spans="1:31" x14ac:dyDescent="0.25">
      <c r="A57" s="44">
        <f>IFERROR(HLOOKUP("tr",[1]pl!$I:$I,pos!A58)/100,)</f>
        <v>0</v>
      </c>
      <c r="B57" s="44">
        <f>IFERROR(HLOOKUP("tr",[1]pl!$I:$I,pos!B58)/100,)</f>
        <v>0</v>
      </c>
      <c r="C57" s="44">
        <f>IFERROR(HLOOKUP("tr",[1]pl!$I:$I,pos!C58)/100,)</f>
        <v>0</v>
      </c>
      <c r="D57" s="44">
        <f>IFERROR(HLOOKUP("tr",[1]pl!$I:$I,pos!D58)/100,)</f>
        <v>0</v>
      </c>
      <c r="E57" s="44">
        <f>IFERROR(HLOOKUP("tr",[1]pl!$I:$I,pos!E58)/100,)</f>
        <v>0</v>
      </c>
      <c r="F57" s="44">
        <f>IFERROR(HLOOKUP("tr",[1]pl!$I:$I,pos!F58)/100,)</f>
        <v>0</v>
      </c>
      <c r="G57" s="44">
        <f>IFERROR(HLOOKUP("tr",[1]pl!$I:$I,pos!G58)/100,)</f>
        <v>0</v>
      </c>
      <c r="H57" s="44">
        <f>IFERROR(HLOOKUP("tr",[1]pl!$I:$I,pos!H58)/100,)</f>
        <v>0</v>
      </c>
      <c r="I57" s="44">
        <f>IFERROR(HLOOKUP("tr",[1]pl!$I:$I,pos!I58)/100,)</f>
        <v>0</v>
      </c>
      <c r="J57" s="44">
        <f>IFERROR(HLOOKUP("tr",[1]pl!$I:$I,pos!J58)/100,)</f>
        <v>0</v>
      </c>
      <c r="K57" s="44">
        <f>IFERROR(HLOOKUP("tr",[1]pl!$I:$I,pos!K58)/100,)</f>
        <v>0</v>
      </c>
      <c r="L57" s="44">
        <f>IFERROR(HLOOKUP("tr",[1]pl!$I:$I,pos!L58)/100,)</f>
        <v>0</v>
      </c>
      <c r="M57" s="44">
        <f>IFERROR(HLOOKUP("tr",[1]pl!$I:$I,pos!M58)/100,)</f>
        <v>0</v>
      </c>
      <c r="N57" s="44">
        <f>IFERROR(HLOOKUP("tr",[1]pl!$I:$I,pos!N58)/100,)</f>
        <v>0</v>
      </c>
      <c r="O57" s="44">
        <f>IFERROR(HLOOKUP("tr",[1]pl!$I:$I,pos!O58)/100,)</f>
        <v>0</v>
      </c>
      <c r="P57" s="44"/>
      <c r="Q57" s="44">
        <f>IFERROR(HLOOKUP("tr",[1]pl!$I:$I,pos!Q58)/100,)</f>
        <v>0</v>
      </c>
      <c r="R57" s="44">
        <f>IFERROR(HLOOKUP("tr",[1]pl!$I:$I,pos!R58)/100,)</f>
        <v>0</v>
      </c>
      <c r="S57" s="44">
        <f>IFERROR(HLOOKUP("tr",[1]pl!$I:$I,pos!S58)/100,)</f>
        <v>0</v>
      </c>
      <c r="T57" s="44">
        <f>IFERROR(HLOOKUP("tr",[1]pl!$I:$I,pos!T58)/100,)</f>
        <v>0</v>
      </c>
      <c r="U57" s="44">
        <f>IFERROR(HLOOKUP("tr",[1]pl!$I:$I,pos!U58)/100,)</f>
        <v>0</v>
      </c>
      <c r="V57" s="44">
        <f>IFERROR(HLOOKUP("tr",[1]pl!$I:$I,pos!V58)/100,)</f>
        <v>0</v>
      </c>
      <c r="W57" s="44">
        <f>IFERROR(HLOOKUP("tr",[1]pl!$I:$I,pos!W58)/100,)</f>
        <v>0</v>
      </c>
      <c r="X57" s="44">
        <f>IFERROR(HLOOKUP("tr",[1]pl!$I:$I,pos!X58)/100,)</f>
        <v>0</v>
      </c>
      <c r="Y57" s="44">
        <f>IFERROR(HLOOKUP("tr",[1]pl!$I:$I,pos!Y58)/100,)</f>
        <v>0</v>
      </c>
      <c r="Z57" s="44">
        <f>IFERROR(HLOOKUP("tr",[1]pl!$I:$I,pos!Z58)/100,)</f>
        <v>0</v>
      </c>
      <c r="AA57" s="44">
        <f>IFERROR(HLOOKUP("tr",[1]pl!$I:$I,pos!AA58)/100,)</f>
        <v>0</v>
      </c>
      <c r="AB57" s="44">
        <f>IFERROR(HLOOKUP("tr",[1]pl!$I:$I,pos!AB58)/100,)</f>
        <v>0</v>
      </c>
      <c r="AC57" s="44">
        <f>IFERROR(HLOOKUP("tr",[1]pl!$I:$I,pos!AC58)/100,)</f>
        <v>0</v>
      </c>
      <c r="AD57" s="44">
        <f>IFERROR(HLOOKUP("tr",[1]pl!$I:$I,pos!AD58)/100,)</f>
        <v>0</v>
      </c>
      <c r="AE57" s="44">
        <f>IFERROR(HLOOKUP("tr",[1]pl!$I:$I,pos!AE58)/100,)</f>
        <v>0</v>
      </c>
    </row>
    <row r="58" spans="1:31" x14ac:dyDescent="0.25">
      <c r="A58" s="44">
        <f>IFERROR(HLOOKUP("tr",[1]pl!$I:$I,pos!A59)/100,)</f>
        <v>0</v>
      </c>
      <c r="B58" s="44">
        <f>IFERROR(HLOOKUP("tr",[1]pl!$I:$I,pos!B59)/100,)</f>
        <v>0</v>
      </c>
      <c r="C58" s="44">
        <f>IFERROR(HLOOKUP("tr",[1]pl!$I:$I,pos!C59)/100,)</f>
        <v>0</v>
      </c>
      <c r="D58" s="44">
        <f>IFERROR(HLOOKUP("tr",[1]pl!$I:$I,pos!D59)/100,)</f>
        <v>0</v>
      </c>
      <c r="E58" s="44">
        <f>IFERROR(HLOOKUP("tr",[1]pl!$I:$I,pos!E59)/100,)</f>
        <v>0</v>
      </c>
      <c r="F58" s="44">
        <f>IFERROR(HLOOKUP("tr",[1]pl!$I:$I,pos!F59)/100,)</f>
        <v>0</v>
      </c>
      <c r="G58" s="44">
        <f>IFERROR(HLOOKUP("tr",[1]pl!$I:$I,pos!G59)/100,)</f>
        <v>0</v>
      </c>
      <c r="H58" s="44">
        <f>IFERROR(HLOOKUP("tr",[1]pl!$I:$I,pos!H59)/100,)</f>
        <v>0</v>
      </c>
      <c r="I58" s="44">
        <f>IFERROR(HLOOKUP("tr",[1]pl!$I:$I,pos!I59)/100,)</f>
        <v>0</v>
      </c>
      <c r="J58" s="44">
        <f>IFERROR(HLOOKUP("tr",[1]pl!$I:$I,pos!J59)/100,)</f>
        <v>0</v>
      </c>
      <c r="K58" s="44">
        <f>IFERROR(HLOOKUP("tr",[1]pl!$I:$I,pos!K59)/100,)</f>
        <v>0</v>
      </c>
      <c r="L58" s="44">
        <f>IFERROR(HLOOKUP("tr",[1]pl!$I:$I,pos!L59)/100,)</f>
        <v>0</v>
      </c>
      <c r="M58" s="44">
        <f>IFERROR(HLOOKUP("tr",[1]pl!$I:$I,pos!M59)/100,)</f>
        <v>0</v>
      </c>
      <c r="N58" s="44">
        <f>IFERROR(HLOOKUP("tr",[1]pl!$I:$I,pos!N59)/100,)</f>
        <v>0</v>
      </c>
      <c r="O58" s="44">
        <f>IFERROR(HLOOKUP("tr",[1]pl!$I:$I,pos!O59)/100,)</f>
        <v>0</v>
      </c>
      <c r="P58" s="44"/>
      <c r="Q58" s="44">
        <f>IFERROR(HLOOKUP("tr",[1]pl!$I:$I,pos!Q59)/100,)</f>
        <v>0</v>
      </c>
      <c r="R58" s="44">
        <f>IFERROR(HLOOKUP("tr",[1]pl!$I:$I,pos!R59)/100,)</f>
        <v>0</v>
      </c>
      <c r="S58" s="44">
        <f>IFERROR(HLOOKUP("tr",[1]pl!$I:$I,pos!S59)/100,)</f>
        <v>0</v>
      </c>
      <c r="T58" s="44">
        <f>IFERROR(HLOOKUP("tr",[1]pl!$I:$I,pos!T59)/100,)</f>
        <v>0</v>
      </c>
      <c r="U58" s="44">
        <f>IFERROR(HLOOKUP("tr",[1]pl!$I:$I,pos!U59)/100,)</f>
        <v>0</v>
      </c>
      <c r="V58" s="44">
        <f>IFERROR(HLOOKUP("tr",[1]pl!$I:$I,pos!V59)/100,)</f>
        <v>0</v>
      </c>
      <c r="W58" s="44">
        <f>IFERROR(HLOOKUP("tr",[1]pl!$I:$I,pos!W59)/100,)</f>
        <v>0</v>
      </c>
      <c r="X58" s="44">
        <f>IFERROR(HLOOKUP("tr",[1]pl!$I:$I,pos!X59)/100,)</f>
        <v>0</v>
      </c>
      <c r="Y58" s="44">
        <f>IFERROR(HLOOKUP("tr",[1]pl!$I:$I,pos!Y59)/100,)</f>
        <v>0</v>
      </c>
      <c r="Z58" s="44">
        <f>IFERROR(HLOOKUP("tr",[1]pl!$I:$I,pos!Z59)/100,)</f>
        <v>0</v>
      </c>
      <c r="AA58" s="44">
        <f>IFERROR(HLOOKUP("tr",[1]pl!$I:$I,pos!AA59)/100,)</f>
        <v>0</v>
      </c>
      <c r="AB58" s="44">
        <f>IFERROR(HLOOKUP("tr",[1]pl!$I:$I,pos!AB59)/100,)</f>
        <v>0</v>
      </c>
      <c r="AC58" s="44">
        <f>IFERROR(HLOOKUP("tr",[1]pl!$I:$I,pos!AC59)/100,)</f>
        <v>0</v>
      </c>
      <c r="AD58" s="44">
        <f>IFERROR(HLOOKUP("tr",[1]pl!$I:$I,pos!AD59)/100,)</f>
        <v>0</v>
      </c>
      <c r="AE58" s="44">
        <f>IFERROR(HLOOKUP("tr",[1]pl!$I:$I,pos!AE59)/100,)</f>
        <v>0</v>
      </c>
    </row>
    <row r="59" spans="1:31" x14ac:dyDescent="0.25">
      <c r="A59" s="44">
        <f>IFERROR(HLOOKUP("tr",[1]pl!$I:$I,pos!A60)/100,)</f>
        <v>0</v>
      </c>
      <c r="B59" s="44">
        <f>IFERROR(HLOOKUP("tr",[1]pl!$I:$I,pos!B60)/100,)</f>
        <v>0</v>
      </c>
      <c r="C59" s="44">
        <f>IFERROR(HLOOKUP("tr",[1]pl!$I:$I,pos!C60)/100,)</f>
        <v>0</v>
      </c>
      <c r="D59" s="44">
        <f>IFERROR(HLOOKUP("tr",[1]pl!$I:$I,pos!D60)/100,)</f>
        <v>0</v>
      </c>
      <c r="E59" s="44">
        <f>IFERROR(HLOOKUP("tr",[1]pl!$I:$I,pos!E60)/100,)</f>
        <v>0</v>
      </c>
      <c r="F59" s="44">
        <f>IFERROR(HLOOKUP("tr",[1]pl!$I:$I,pos!F60)/100,)</f>
        <v>0</v>
      </c>
      <c r="G59" s="44">
        <f>IFERROR(HLOOKUP("tr",[1]pl!$I:$I,pos!G60)/100,)</f>
        <v>0</v>
      </c>
      <c r="H59" s="44">
        <f>IFERROR(HLOOKUP("tr",[1]pl!$I:$I,pos!H60)/100,)</f>
        <v>0</v>
      </c>
      <c r="I59" s="44">
        <f>IFERROR(HLOOKUP("tr",[1]pl!$I:$I,pos!I60)/100,)</f>
        <v>0</v>
      </c>
      <c r="J59" s="44">
        <f>IFERROR(HLOOKUP("tr",[1]pl!$I:$I,pos!J60)/100,)</f>
        <v>0</v>
      </c>
      <c r="K59" s="44">
        <f>IFERROR(HLOOKUP("tr",[1]pl!$I:$I,pos!K60)/100,)</f>
        <v>0</v>
      </c>
      <c r="L59" s="44">
        <f>IFERROR(HLOOKUP("tr",[1]pl!$I:$I,pos!L60)/100,)</f>
        <v>0</v>
      </c>
      <c r="M59" s="44">
        <f>IFERROR(HLOOKUP("tr",[1]pl!$I:$I,pos!M60)/100,)</f>
        <v>0</v>
      </c>
      <c r="N59" s="44">
        <f>IFERROR(HLOOKUP("tr",[1]pl!$I:$I,pos!N60)/100,)</f>
        <v>0</v>
      </c>
      <c r="O59" s="44">
        <f>IFERROR(HLOOKUP("tr",[1]pl!$I:$I,pos!O60)/100,)</f>
        <v>0</v>
      </c>
      <c r="P59" s="44"/>
      <c r="Q59" s="44">
        <f>IFERROR(HLOOKUP("tr",[1]pl!$I:$I,pos!Q60)/100,)</f>
        <v>0</v>
      </c>
      <c r="R59" s="44">
        <f>IFERROR(HLOOKUP("tr",[1]pl!$I:$I,pos!R60)/100,)</f>
        <v>0</v>
      </c>
      <c r="S59" s="44">
        <f>IFERROR(HLOOKUP("tr",[1]pl!$I:$I,pos!S60)/100,)</f>
        <v>0</v>
      </c>
      <c r="T59" s="44">
        <f>IFERROR(HLOOKUP("tr",[1]pl!$I:$I,pos!T60)/100,)</f>
        <v>0</v>
      </c>
      <c r="U59" s="44">
        <f>IFERROR(HLOOKUP("tr",[1]pl!$I:$I,pos!U60)/100,)</f>
        <v>0</v>
      </c>
      <c r="V59" s="44">
        <f>IFERROR(HLOOKUP("tr",[1]pl!$I:$I,pos!V60)/100,)</f>
        <v>0</v>
      </c>
      <c r="W59" s="44">
        <f>IFERROR(HLOOKUP("tr",[1]pl!$I:$I,pos!W60)/100,)</f>
        <v>0</v>
      </c>
      <c r="X59" s="44">
        <f>IFERROR(HLOOKUP("tr",[1]pl!$I:$I,pos!X60)/100,)</f>
        <v>0</v>
      </c>
      <c r="Y59" s="44">
        <f>IFERROR(HLOOKUP("tr",[1]pl!$I:$I,pos!Y60)/100,)</f>
        <v>0</v>
      </c>
      <c r="Z59" s="44">
        <f>IFERROR(HLOOKUP("tr",[1]pl!$I:$I,pos!Z60)/100,)</f>
        <v>0</v>
      </c>
      <c r="AA59" s="44">
        <f>IFERROR(HLOOKUP("tr",[1]pl!$I:$I,pos!AA60)/100,)</f>
        <v>0</v>
      </c>
      <c r="AB59" s="44">
        <f>IFERROR(HLOOKUP("tr",[1]pl!$I:$I,pos!AB60)/100,)</f>
        <v>0</v>
      </c>
      <c r="AC59" s="44">
        <f>IFERROR(HLOOKUP("tr",[1]pl!$I:$I,pos!AC60)/100,)</f>
        <v>0</v>
      </c>
      <c r="AD59" s="44">
        <f>IFERROR(HLOOKUP("tr",[1]pl!$I:$I,pos!AD60)/100,)</f>
        <v>0</v>
      </c>
      <c r="AE59" s="44">
        <f>IFERROR(HLOOKUP("tr",[1]pl!$I:$I,pos!AE60)/100,)</f>
        <v>0</v>
      </c>
    </row>
    <row r="60" spans="1:31" x14ac:dyDescent="0.25">
      <c r="A60" s="44">
        <f>IFERROR(HLOOKUP("tr",[1]pl!$I:$I,pos!A61)/100,)</f>
        <v>0</v>
      </c>
      <c r="B60" s="44">
        <f>IFERROR(HLOOKUP("tr",[1]pl!$I:$I,pos!B61)/100,)</f>
        <v>0</v>
      </c>
      <c r="C60" s="44">
        <f>IFERROR(HLOOKUP("tr",[1]pl!$I:$I,pos!C61)/100,)</f>
        <v>0</v>
      </c>
      <c r="D60" s="44">
        <f>IFERROR(HLOOKUP("tr",[1]pl!$I:$I,pos!D61)/100,)</f>
        <v>0</v>
      </c>
      <c r="E60" s="44">
        <f>IFERROR(HLOOKUP("tr",[1]pl!$I:$I,pos!E61)/100,)</f>
        <v>0</v>
      </c>
      <c r="F60" s="44">
        <f>IFERROR(HLOOKUP("tr",[1]pl!$I:$I,pos!F61)/100,)</f>
        <v>0</v>
      </c>
      <c r="G60" s="44">
        <f>IFERROR(HLOOKUP("tr",[1]pl!$I:$I,pos!G61)/100,)</f>
        <v>0</v>
      </c>
      <c r="H60" s="44">
        <f>IFERROR(HLOOKUP("tr",[1]pl!$I:$I,pos!H61)/100,)</f>
        <v>0</v>
      </c>
      <c r="I60" s="44">
        <f>IFERROR(HLOOKUP("tr",[1]pl!$I:$I,pos!I61)/100,)</f>
        <v>0</v>
      </c>
      <c r="J60" s="44">
        <f>IFERROR(HLOOKUP("tr",[1]pl!$I:$I,pos!J61)/100,)</f>
        <v>0</v>
      </c>
      <c r="K60" s="44">
        <f>IFERROR(HLOOKUP("tr",[1]pl!$I:$I,pos!K61)/100,)</f>
        <v>0</v>
      </c>
      <c r="L60" s="44">
        <f>IFERROR(HLOOKUP("tr",[1]pl!$I:$I,pos!L61)/100,)</f>
        <v>0</v>
      </c>
      <c r="M60" s="44">
        <f>IFERROR(HLOOKUP("tr",[1]pl!$I:$I,pos!M61)/100,)</f>
        <v>0</v>
      </c>
      <c r="N60" s="44">
        <f>IFERROR(HLOOKUP("tr",[1]pl!$I:$I,pos!N61)/100,)</f>
        <v>0</v>
      </c>
      <c r="O60" s="44">
        <f>IFERROR(HLOOKUP("tr",[1]pl!$I:$I,pos!O61)/100,)</f>
        <v>0</v>
      </c>
      <c r="P60" s="44"/>
      <c r="Q60" s="44">
        <f>IFERROR(HLOOKUP("tr",[1]pl!$I:$I,pos!Q61)/100,)</f>
        <v>0</v>
      </c>
      <c r="R60" s="44">
        <f>IFERROR(HLOOKUP("tr",[1]pl!$I:$I,pos!R61)/100,)</f>
        <v>0</v>
      </c>
      <c r="S60" s="44">
        <f>IFERROR(HLOOKUP("tr",[1]pl!$I:$I,pos!S61)/100,)</f>
        <v>0</v>
      </c>
      <c r="T60" s="44">
        <f>IFERROR(HLOOKUP("tr",[1]pl!$I:$I,pos!T61)/100,)</f>
        <v>0</v>
      </c>
      <c r="U60" s="44">
        <f>IFERROR(HLOOKUP("tr",[1]pl!$I:$I,pos!U61)/100,)</f>
        <v>0</v>
      </c>
      <c r="V60" s="44">
        <f>IFERROR(HLOOKUP("tr",[1]pl!$I:$I,pos!V61)/100,)</f>
        <v>0</v>
      </c>
      <c r="W60" s="44">
        <f>IFERROR(HLOOKUP("tr",[1]pl!$I:$I,pos!W61)/100,)</f>
        <v>0</v>
      </c>
      <c r="X60" s="44">
        <f>IFERROR(HLOOKUP("tr",[1]pl!$I:$I,pos!X61)/100,)</f>
        <v>0</v>
      </c>
      <c r="Y60" s="44">
        <f>IFERROR(HLOOKUP("tr",[1]pl!$I:$I,pos!Y61)/100,)</f>
        <v>0</v>
      </c>
      <c r="Z60" s="44">
        <f>IFERROR(HLOOKUP("tr",[1]pl!$I:$I,pos!Z61)/100,)</f>
        <v>0</v>
      </c>
      <c r="AA60" s="44">
        <f>IFERROR(HLOOKUP("tr",[1]pl!$I:$I,pos!AA61)/100,)</f>
        <v>0</v>
      </c>
      <c r="AB60" s="44">
        <f>IFERROR(HLOOKUP("tr",[1]pl!$I:$I,pos!AB61)/100,)</f>
        <v>0</v>
      </c>
      <c r="AC60" s="44">
        <f>IFERROR(HLOOKUP("tr",[1]pl!$I:$I,pos!AC61)/100,)</f>
        <v>0</v>
      </c>
      <c r="AD60" s="44">
        <f>IFERROR(HLOOKUP("tr",[1]pl!$I:$I,pos!AD61)/100,)</f>
        <v>0</v>
      </c>
      <c r="AE60" s="44">
        <f>IFERROR(HLOOKUP("tr",[1]pl!$I:$I,pos!AE61)/100,)</f>
        <v>0</v>
      </c>
    </row>
    <row r="61" spans="1:3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</sheetData>
  <pageMargins left="0.7" right="0.7" top="0.75" bottom="0.75" header="0.3" footer="0.3"/>
  <pageSetup paperSize="9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6.42578125" bestFit="1" customWidth="1"/>
    <col min="16" max="16" width="3.5703125" customWidth="1"/>
    <col min="17" max="17" width="6.42578125" bestFit="1" customWidth="1"/>
    <col min="18" max="18" width="5.42578125" bestFit="1" customWidth="1"/>
    <col min="19" max="24" width="6.42578125" bestFit="1" customWidth="1"/>
    <col min="25" max="25" width="5.42578125" bestFit="1" customWidth="1"/>
    <col min="26" max="27" width="6.42578125" bestFit="1" customWidth="1"/>
    <col min="28" max="28" width="5.42578125" bestFit="1" customWidth="1"/>
    <col min="29" max="31" width="6.42578125" bestFit="1" customWidth="1"/>
  </cols>
  <sheetData>
    <row r="1" spans="1:31" x14ac:dyDescent="0.25">
      <c r="A1" s="6">
        <f>IFERROR(HLOOKUP("battles",[1]pl!$E:$E,pos!A2),)</f>
        <v>1297</v>
      </c>
      <c r="B1" s="6">
        <f>IFERROR(HLOOKUP("battles",[1]pl!$E:$E,pos!B2),)</f>
        <v>136</v>
      </c>
      <c r="C1" s="6">
        <f>IFERROR(HLOOKUP("battles",[1]pl!$E:$E,pos!C2),)</f>
        <v>2998</v>
      </c>
      <c r="D1" s="6">
        <f>IFERROR(HLOOKUP("battles",[1]pl!$E:$E,pos!D2),)</f>
        <v>17811</v>
      </c>
      <c r="E1" s="6">
        <f>IFERROR(HLOOKUP("battles",[1]pl!$E:$E,pos!E2),)</f>
        <v>1390</v>
      </c>
      <c r="F1" s="6">
        <f>IFERROR(HLOOKUP("battles",[1]pl!$E:$E,pos!F2),)</f>
        <v>677</v>
      </c>
      <c r="G1" s="6">
        <f>IFERROR(HLOOKUP("battles",[1]pl!$E:$E,pos!G2),)</f>
        <v>938</v>
      </c>
      <c r="H1" s="6">
        <f>IFERROR(HLOOKUP("battles",[1]pl!$E:$E,pos!H2),)</f>
        <v>592</v>
      </c>
      <c r="I1" s="6">
        <f>IFERROR(HLOOKUP("battles",[1]pl!$E:$E,pos!I2),)</f>
        <v>575</v>
      </c>
      <c r="J1" s="6">
        <f>IFERROR(HLOOKUP("battles",[1]pl!$E:$E,pos!J2),)</f>
        <v>9003</v>
      </c>
      <c r="K1" s="6">
        <f>IFERROR(HLOOKUP("battles",[1]pl!$E:$E,pos!K2),)</f>
        <v>127</v>
      </c>
      <c r="L1" s="6">
        <f>IFERROR(HLOOKUP("battles",[1]pl!$E:$E,pos!L2),)</f>
        <v>2309</v>
      </c>
      <c r="M1" s="6">
        <f>IFERROR(HLOOKUP("battles",[1]pl!$E:$E,pos!M2),)</f>
        <v>3831</v>
      </c>
      <c r="N1" s="6">
        <f>IFERROR(HLOOKUP("battles",[1]pl!$E:$E,pos!N2),)</f>
        <v>424</v>
      </c>
      <c r="O1" s="6">
        <f>IFERROR(HLOOKUP("battles",[1]pl!$E:$E,pos!O2),)</f>
        <v>562</v>
      </c>
      <c r="Q1" s="6">
        <f>IFERROR(HLOOKUP("battles",[1]pl!$E:$E,pos!Q2),)</f>
        <v>6212</v>
      </c>
      <c r="R1" s="6">
        <f>IFERROR(HLOOKUP("battles",[1]pl!$E:$E,pos!R2),)</f>
        <v>55</v>
      </c>
      <c r="S1" s="6">
        <f>IFERROR(HLOOKUP("battles",[1]pl!$E:$E,pos!S2),)</f>
        <v>2045</v>
      </c>
      <c r="T1" s="6">
        <f>IFERROR(HLOOKUP("battles",[1]pl!$E:$E,pos!T2),)</f>
        <v>2553</v>
      </c>
      <c r="U1" s="6">
        <f>IFERROR(HLOOKUP("battles",[1]pl!$E:$E,pos!U2),)</f>
        <v>519</v>
      </c>
      <c r="V1" s="6">
        <f>IFERROR(HLOOKUP("battles",[1]pl!$E:$E,pos!V2),)</f>
        <v>154</v>
      </c>
      <c r="W1" s="6">
        <f>IFERROR(HLOOKUP("battles",[1]pl!$E:$E,pos!W2),)</f>
        <v>305</v>
      </c>
      <c r="X1" s="6">
        <f>IFERROR(HLOOKUP("battles",[1]pl!$E:$E,pos!X2),)</f>
        <v>611</v>
      </c>
      <c r="Y1" s="6">
        <f>IFERROR(HLOOKUP("battles",[1]pl!$E:$E,pos!Y2),)</f>
        <v>1136</v>
      </c>
      <c r="Z1" s="6">
        <f>IFERROR(HLOOKUP("battles",[1]pl!$E:$E,pos!Z2),)</f>
        <v>324</v>
      </c>
      <c r="AA1" s="6">
        <f>IFERROR(HLOOKUP("battles",[1]pl!$E:$E,pos!AA2),)</f>
        <v>220</v>
      </c>
      <c r="AB1" s="6">
        <f>IFERROR(HLOOKUP("battles",[1]pl!$E:$E,pos!AB2),)</f>
        <v>670</v>
      </c>
      <c r="AC1" s="6">
        <f>IFERROR(HLOOKUP("battles",[1]pl!$E:$E,pos!AC2),)</f>
        <v>1358</v>
      </c>
      <c r="AD1" s="6">
        <f>IFERROR(HLOOKUP("battles",[1]pl!$E:$E,pos!AD2),)</f>
        <v>195</v>
      </c>
      <c r="AE1" s="6">
        <f>IFERROR(HLOOKUP("battles",[1]pl!$E:$E,pos!AE2),)</f>
        <v>158</v>
      </c>
    </row>
    <row r="2" spans="1:31" s="2" customFormat="1" x14ac:dyDescent="0.25">
      <c r="A2" s="6">
        <f>IFERROR(HLOOKUP("battles",[1]pl!$E:$E,pos!A3),)</f>
        <v>2594</v>
      </c>
      <c r="B2" s="6">
        <f>IFERROR(HLOOKUP("battles",[1]pl!$E:$E,pos!B3),)</f>
        <v>10455</v>
      </c>
      <c r="C2" s="6">
        <f>IFERROR(HLOOKUP("battles",[1]pl!$E:$E,pos!C3),)</f>
        <v>1040</v>
      </c>
      <c r="D2" s="6">
        <f>IFERROR(HLOOKUP("battles",[1]pl!$E:$E,pos!D3),)</f>
        <v>4155</v>
      </c>
      <c r="E2" s="6">
        <f>IFERROR(HLOOKUP("battles",[1]pl!$E:$E,pos!E3),)</f>
        <v>203</v>
      </c>
      <c r="F2" s="6">
        <f>IFERROR(HLOOKUP("battles",[1]pl!$E:$E,pos!F3),)</f>
        <v>1021</v>
      </c>
      <c r="G2" s="6">
        <f>IFERROR(HLOOKUP("battles",[1]pl!$E:$E,pos!G3),)</f>
        <v>17811</v>
      </c>
      <c r="H2" s="6">
        <f>IFERROR(HLOOKUP("battles",[1]pl!$E:$E,pos!H3),)</f>
        <v>27485</v>
      </c>
      <c r="I2" s="6">
        <f>IFERROR(HLOOKUP("battles",[1]pl!$E:$E,pos!I3),)</f>
        <v>4128</v>
      </c>
      <c r="J2" s="6">
        <f>IFERROR(HLOOKUP("battles",[1]pl!$E:$E,pos!J3),)</f>
        <v>16215</v>
      </c>
      <c r="K2" s="6">
        <f>IFERROR(HLOOKUP("battles",[1]pl!$E:$E,pos!K3),)</f>
        <v>5568</v>
      </c>
      <c r="L2" s="6">
        <f>IFERROR(HLOOKUP("battles",[1]pl!$E:$E,pos!L3),)</f>
        <v>141</v>
      </c>
      <c r="M2" s="6">
        <f>IFERROR(HLOOKUP("battles",[1]pl!$E:$E,pos!M3),)</f>
        <v>802</v>
      </c>
      <c r="N2" s="6">
        <f>IFERROR(HLOOKUP("battles",[1]pl!$E:$E,pos!N3),)</f>
        <v>5652</v>
      </c>
      <c r="O2" s="6">
        <f>IFERROR(HLOOKUP("battles",[1]pl!$E:$E,pos!O3),)</f>
        <v>1731</v>
      </c>
      <c r="Q2" s="6">
        <f>IFERROR(HLOOKUP("battles",[1]pl!$E:$E,pos!Q3),)</f>
        <v>642</v>
      </c>
      <c r="R2" s="6">
        <f>IFERROR(HLOOKUP("battles",[1]pl!$E:$E,pos!R3),)</f>
        <v>1133</v>
      </c>
      <c r="S2" s="6">
        <f>IFERROR(HLOOKUP("battles",[1]pl!$E:$E,pos!S3),)</f>
        <v>2868</v>
      </c>
      <c r="T2" s="6">
        <f>IFERROR(HLOOKUP("battles",[1]pl!$E:$E,pos!T3),)</f>
        <v>1072</v>
      </c>
      <c r="U2" s="6">
        <f>IFERROR(HLOOKUP("battles",[1]pl!$E:$E,pos!U3),)</f>
        <v>1583</v>
      </c>
      <c r="V2" s="6">
        <f>IFERROR(HLOOKUP("battles",[1]pl!$E:$E,pos!V3),)</f>
        <v>4144</v>
      </c>
      <c r="W2" s="6">
        <f>IFERROR(HLOOKUP("battles",[1]pl!$E:$E,pos!W3),)</f>
        <v>1719</v>
      </c>
      <c r="X2" s="6">
        <f>IFERROR(HLOOKUP("battles",[1]pl!$E:$E,pos!X3),)</f>
        <v>2062</v>
      </c>
      <c r="Y2" s="6">
        <f>IFERROR(HLOOKUP("battles",[1]pl!$E:$E,pos!Y3),)</f>
        <v>566</v>
      </c>
      <c r="Z2" s="6">
        <f>IFERROR(HLOOKUP("battles",[1]pl!$E:$E,pos!Z3),)</f>
        <v>918</v>
      </c>
      <c r="AA2" s="6">
        <f>IFERROR(HLOOKUP("battles",[1]pl!$E:$E,pos!AA3),)</f>
        <v>1210</v>
      </c>
      <c r="AB2" s="6">
        <f>IFERROR(HLOOKUP("battles",[1]pl!$E:$E,pos!AB3),)</f>
        <v>8905</v>
      </c>
      <c r="AC2" s="6">
        <f>IFERROR(HLOOKUP("battles",[1]pl!$E:$E,pos!AC3),)</f>
        <v>1834</v>
      </c>
      <c r="AD2" s="6">
        <f>IFERROR(HLOOKUP("battles",[1]pl!$E:$E,pos!AD3),)</f>
        <v>1673</v>
      </c>
      <c r="AE2" s="6">
        <f>IFERROR(HLOOKUP("battles",[1]pl!$E:$E,pos!AE3),)</f>
        <v>2848</v>
      </c>
    </row>
    <row r="3" spans="1:31" s="2" customFormat="1" x14ac:dyDescent="0.25">
      <c r="A3" s="6">
        <f>IFERROR(HLOOKUP("battles",[1]pl!$E:$E,pos!A4),)</f>
        <v>1356</v>
      </c>
      <c r="B3" s="6">
        <f>IFERROR(HLOOKUP("battles",[1]pl!$E:$E,pos!B4),)</f>
        <v>344</v>
      </c>
      <c r="C3" s="6">
        <f>IFERROR(HLOOKUP("battles",[1]pl!$E:$E,pos!C4),)</f>
        <v>343</v>
      </c>
      <c r="D3" s="6">
        <f>IFERROR(HLOOKUP("battles",[1]pl!$E:$E,pos!D4),)</f>
        <v>306</v>
      </c>
      <c r="E3" s="6">
        <f>IFERROR(HLOOKUP("battles",[1]pl!$E:$E,pos!E4),)</f>
        <v>12257</v>
      </c>
      <c r="F3" s="6">
        <f>IFERROR(HLOOKUP("battles",[1]pl!$E:$E,pos!F4),)</f>
        <v>515</v>
      </c>
      <c r="G3" s="6">
        <f>IFERROR(HLOOKUP("battles",[1]pl!$E:$E,pos!G4),)</f>
        <v>3633</v>
      </c>
      <c r="H3" s="6">
        <f>IFERROR(HLOOKUP("battles",[1]pl!$E:$E,pos!H4),)</f>
        <v>30902</v>
      </c>
      <c r="I3" s="6">
        <f>IFERROR(HLOOKUP("battles",[1]pl!$E:$E,pos!I4),)</f>
        <v>172</v>
      </c>
      <c r="J3" s="6">
        <f>IFERROR(HLOOKUP("battles",[1]pl!$E:$E,pos!J4),)</f>
        <v>14550</v>
      </c>
      <c r="K3" s="6">
        <f>IFERROR(HLOOKUP("battles",[1]pl!$E:$E,pos!K4),)</f>
        <v>497</v>
      </c>
      <c r="L3" s="6">
        <f>IFERROR(HLOOKUP("battles",[1]pl!$E:$E,pos!L4),)</f>
        <v>534</v>
      </c>
      <c r="M3" s="6">
        <f>IFERROR(HLOOKUP("battles",[1]pl!$E:$E,pos!M4),)</f>
        <v>6926</v>
      </c>
      <c r="N3" s="6">
        <f>IFERROR(HLOOKUP("battles",[1]pl!$E:$E,pos!N4),)</f>
        <v>721</v>
      </c>
      <c r="O3" s="6">
        <f>IFERROR(HLOOKUP("battles",[1]pl!$E:$E,pos!O4),)</f>
        <v>300</v>
      </c>
      <c r="Q3" s="6">
        <f>IFERROR(HLOOKUP("battles",[1]pl!$E:$E,pos!Q4),)</f>
        <v>1318</v>
      </c>
      <c r="R3" s="6">
        <f>IFERROR(HLOOKUP("battles",[1]pl!$E:$E,pos!R4),)</f>
        <v>95</v>
      </c>
      <c r="S3" s="6">
        <f>IFERROR(HLOOKUP("battles",[1]pl!$E:$E,pos!S4),)</f>
        <v>93</v>
      </c>
      <c r="T3" s="6">
        <f>IFERROR(HLOOKUP("battles",[1]pl!$E:$E,pos!T4),)</f>
        <v>515</v>
      </c>
      <c r="U3" s="6">
        <f>IFERROR(HLOOKUP("battles",[1]pl!$E:$E,pos!U4),)</f>
        <v>452</v>
      </c>
      <c r="V3" s="6">
        <f>IFERROR(HLOOKUP("battles",[1]pl!$E:$E,pos!V4),)</f>
        <v>3597</v>
      </c>
      <c r="W3" s="6">
        <f>IFERROR(HLOOKUP("battles",[1]pl!$E:$E,pos!W4),)</f>
        <v>365</v>
      </c>
      <c r="X3" s="6">
        <f>IFERROR(HLOOKUP("battles",[1]pl!$E:$E,pos!X4),)</f>
        <v>1244</v>
      </c>
      <c r="Y3" s="6">
        <f>IFERROR(HLOOKUP("battles",[1]pl!$E:$E,pos!Y4),)</f>
        <v>1515</v>
      </c>
      <c r="Z3" s="6">
        <f>IFERROR(HLOOKUP("battles",[1]pl!$E:$E,pos!Z4),)</f>
        <v>1676</v>
      </c>
      <c r="AA3" s="6">
        <f>IFERROR(HLOOKUP("battles",[1]pl!$E:$E,pos!AA4),)</f>
        <v>810</v>
      </c>
      <c r="AB3" s="6">
        <f>IFERROR(HLOOKUP("battles",[1]pl!$E:$E,pos!AB4),)</f>
        <v>581</v>
      </c>
      <c r="AC3" s="6">
        <f>IFERROR(HLOOKUP("battles",[1]pl!$E:$E,pos!AC4),)</f>
        <v>245</v>
      </c>
      <c r="AD3" s="6">
        <f>IFERROR(HLOOKUP("battles",[1]pl!$E:$E,pos!AD4),)</f>
        <v>737</v>
      </c>
      <c r="AE3" s="6">
        <f>IFERROR(HLOOKUP("battles",[1]pl!$E:$E,pos!AE4),)</f>
        <v>1462</v>
      </c>
    </row>
    <row r="4" spans="1:31" s="2" customFormat="1" x14ac:dyDescent="0.25">
      <c r="A4" s="6">
        <f>IFERROR(HLOOKUP("battles",[1]pl!$E:$E,pos!A5),)</f>
        <v>2578</v>
      </c>
      <c r="B4" s="6">
        <f>IFERROR(HLOOKUP("battles",[1]pl!$E:$E,pos!B5),)</f>
        <v>2169</v>
      </c>
      <c r="C4" s="6">
        <f>IFERROR(HLOOKUP("battles",[1]pl!$E:$E,pos!C5),)</f>
        <v>4109</v>
      </c>
      <c r="D4" s="6">
        <f>IFERROR(HLOOKUP("battles",[1]pl!$E:$E,pos!D5),)</f>
        <v>12266</v>
      </c>
      <c r="E4" s="6">
        <f>IFERROR(HLOOKUP("battles",[1]pl!$E:$E,pos!E5),)</f>
        <v>1816</v>
      </c>
      <c r="F4" s="6">
        <f>IFERROR(HLOOKUP("battles",[1]pl!$E:$E,pos!F5),)</f>
        <v>659</v>
      </c>
      <c r="G4" s="6">
        <f>IFERROR(HLOOKUP("battles",[1]pl!$E:$E,pos!G5),)</f>
        <v>7202</v>
      </c>
      <c r="H4" s="6">
        <f>IFERROR(HLOOKUP("battles",[1]pl!$E:$E,pos!H5),)</f>
        <v>11522</v>
      </c>
      <c r="I4" s="6">
        <f>IFERROR(HLOOKUP("battles",[1]pl!$E:$E,pos!I5),)</f>
        <v>1920</v>
      </c>
      <c r="J4" s="6">
        <f>IFERROR(HLOOKUP("battles",[1]pl!$E:$E,pos!J5),)</f>
        <v>8061</v>
      </c>
      <c r="K4" s="6">
        <f>IFERROR(HLOOKUP("battles",[1]pl!$E:$E,pos!K5),)</f>
        <v>9821</v>
      </c>
      <c r="L4" s="6">
        <f>IFERROR(HLOOKUP("battles",[1]pl!$E:$E,pos!L5),)</f>
        <v>9524</v>
      </c>
      <c r="M4" s="6">
        <f>IFERROR(HLOOKUP("battles",[1]pl!$E:$E,pos!M5),)</f>
        <v>71</v>
      </c>
      <c r="N4" s="6">
        <f>IFERROR(HLOOKUP("battles",[1]pl!$E:$E,pos!N5),)</f>
        <v>12945</v>
      </c>
      <c r="O4" s="6">
        <f>IFERROR(HLOOKUP("battles",[1]pl!$E:$E,pos!O5),)</f>
        <v>1744</v>
      </c>
      <c r="Q4" s="6">
        <f>IFERROR(HLOOKUP("battles",[1]pl!$E:$E,pos!Q5),)</f>
        <v>10195</v>
      </c>
      <c r="R4" s="6">
        <f>IFERROR(HLOOKUP("battles",[1]pl!$E:$E,pos!R5),)</f>
        <v>9228</v>
      </c>
      <c r="S4" s="6">
        <f>IFERROR(HLOOKUP("battles",[1]pl!$E:$E,pos!S5),)</f>
        <v>1479</v>
      </c>
      <c r="T4" s="6">
        <f>IFERROR(HLOOKUP("battles",[1]pl!$E:$E,pos!T5),)</f>
        <v>1107</v>
      </c>
      <c r="U4" s="6">
        <f>IFERROR(HLOOKUP("battles",[1]pl!$E:$E,pos!U5),)</f>
        <v>512</v>
      </c>
      <c r="V4" s="6">
        <f>IFERROR(HLOOKUP("battles",[1]pl!$E:$E,pos!V5),)</f>
        <v>9761</v>
      </c>
      <c r="W4" s="6">
        <f>IFERROR(HLOOKUP("battles",[1]pl!$E:$E,pos!W5),)</f>
        <v>14467</v>
      </c>
      <c r="X4" s="6">
        <f>IFERROR(HLOOKUP("battles",[1]pl!$E:$E,pos!X5),)</f>
        <v>2140</v>
      </c>
      <c r="Y4" s="6">
        <f>IFERROR(HLOOKUP("battles",[1]pl!$E:$E,pos!Y5),)</f>
        <v>24048</v>
      </c>
      <c r="Z4" s="6">
        <f>IFERROR(HLOOKUP("battles",[1]pl!$E:$E,pos!Z5),)</f>
        <v>4210</v>
      </c>
      <c r="AA4" s="6">
        <f>IFERROR(HLOOKUP("battles",[1]pl!$E:$E,pos!AA5),)</f>
        <v>3782</v>
      </c>
      <c r="AB4" s="6">
        <f>IFERROR(HLOOKUP("battles",[1]pl!$E:$E,pos!AB5),)</f>
        <v>867</v>
      </c>
      <c r="AC4" s="6">
        <f>IFERROR(HLOOKUP("battles",[1]pl!$E:$E,pos!AC5),)</f>
        <v>1304</v>
      </c>
      <c r="AD4" s="6">
        <f>IFERROR(HLOOKUP("battles",[1]pl!$E:$E,pos!AD5),)</f>
        <v>2674</v>
      </c>
      <c r="AE4" s="6">
        <f>IFERROR(HLOOKUP("battles",[1]pl!$E:$E,pos!AE5),)</f>
        <v>3160</v>
      </c>
    </row>
    <row r="5" spans="1:31" s="2" customFormat="1" x14ac:dyDescent="0.25">
      <c r="A5" s="6">
        <f>IFERROR(HLOOKUP("battles",[1]pl!$E:$E,pos!A6),)</f>
        <v>1381</v>
      </c>
      <c r="B5" s="6">
        <f>IFERROR(HLOOKUP("battles",[1]pl!$E:$E,pos!B6),)</f>
        <v>524</v>
      </c>
      <c r="C5" s="6">
        <f>IFERROR(HLOOKUP("battles",[1]pl!$E:$E,pos!C6),)</f>
        <v>14307</v>
      </c>
      <c r="D5" s="6">
        <f>IFERROR(HLOOKUP("battles",[1]pl!$E:$E,pos!D6),)</f>
        <v>10466</v>
      </c>
      <c r="E5" s="6">
        <f>IFERROR(HLOOKUP("battles",[1]pl!$E:$E,pos!E6),)</f>
        <v>3659</v>
      </c>
      <c r="F5" s="6">
        <f>IFERROR(HLOOKUP("battles",[1]pl!$E:$E,pos!F6),)</f>
        <v>1296</v>
      </c>
      <c r="G5" s="6">
        <f>IFERROR(HLOOKUP("battles",[1]pl!$E:$E,pos!G6),)</f>
        <v>8553</v>
      </c>
      <c r="H5" s="6">
        <f>IFERROR(HLOOKUP("battles",[1]pl!$E:$E,pos!H6),)</f>
        <v>722</v>
      </c>
      <c r="I5" s="6">
        <f>IFERROR(HLOOKUP("battles",[1]pl!$E:$E,pos!I6),)</f>
        <v>2360</v>
      </c>
      <c r="J5" s="6">
        <f>IFERROR(HLOOKUP("battles",[1]pl!$E:$E,pos!J6),)</f>
        <v>1263</v>
      </c>
      <c r="K5" s="6">
        <f>IFERROR(HLOOKUP("battles",[1]pl!$E:$E,pos!K6),)</f>
        <v>536</v>
      </c>
      <c r="L5" s="6">
        <f>IFERROR(HLOOKUP("battles",[1]pl!$E:$E,pos!L6),)</f>
        <v>2792</v>
      </c>
      <c r="M5" s="6">
        <f>IFERROR(HLOOKUP("battles",[1]pl!$E:$E,pos!M6),)</f>
        <v>2</v>
      </c>
      <c r="N5" s="6">
        <f>IFERROR(HLOOKUP("battles",[1]pl!$E:$E,pos!N6),)</f>
        <v>1122</v>
      </c>
      <c r="O5" s="6">
        <f>IFERROR(HLOOKUP("battles",[1]pl!$E:$E,pos!O6),)</f>
        <v>2272</v>
      </c>
      <c r="Q5" s="6">
        <f>IFERROR(HLOOKUP("battles",[1]pl!$E:$E,pos!Q6),)</f>
        <v>5998</v>
      </c>
      <c r="R5" s="6">
        <f>IFERROR(HLOOKUP("battles",[1]pl!$E:$E,pos!R6),)</f>
        <v>1346</v>
      </c>
      <c r="S5" s="6">
        <f>IFERROR(HLOOKUP("battles",[1]pl!$E:$E,pos!S6),)</f>
        <v>1609</v>
      </c>
      <c r="T5" s="6">
        <f>IFERROR(HLOOKUP("battles",[1]pl!$E:$E,pos!T6),)</f>
        <v>5873</v>
      </c>
      <c r="U5" s="6">
        <f>IFERROR(HLOOKUP("battles",[1]pl!$E:$E,pos!U6),)</f>
        <v>3459</v>
      </c>
      <c r="V5" s="6">
        <f>IFERROR(HLOOKUP("battles",[1]pl!$E:$E,pos!V6),)</f>
        <v>837</v>
      </c>
      <c r="W5" s="6">
        <f>IFERROR(HLOOKUP("battles",[1]pl!$E:$E,pos!W6),)</f>
        <v>2483</v>
      </c>
      <c r="X5" s="6">
        <f>IFERROR(HLOOKUP("battles",[1]pl!$E:$E,pos!X6),)</f>
        <v>11860</v>
      </c>
      <c r="Y5" s="6">
        <f>IFERROR(HLOOKUP("battles",[1]pl!$E:$E,pos!Y6),)</f>
        <v>7157</v>
      </c>
      <c r="Z5" s="6">
        <f>IFERROR(HLOOKUP("battles",[1]pl!$E:$E,pos!Z6),)</f>
        <v>1462</v>
      </c>
      <c r="AA5" s="6">
        <f>IFERROR(HLOOKUP("battles",[1]pl!$E:$E,pos!AA6),)</f>
        <v>10515</v>
      </c>
      <c r="AB5" s="6">
        <f>IFERROR(HLOOKUP("battles",[1]pl!$E:$E,pos!AB6),)</f>
        <v>978</v>
      </c>
      <c r="AC5" s="6">
        <f>IFERROR(HLOOKUP("battles",[1]pl!$E:$E,pos!AC6),)</f>
        <v>598</v>
      </c>
      <c r="AD5" s="6">
        <f>IFERROR(HLOOKUP("battles",[1]pl!$E:$E,pos!AD6),)</f>
        <v>1630</v>
      </c>
      <c r="AE5" s="6">
        <f>IFERROR(HLOOKUP("battles",[1]pl!$E:$E,pos!AE6),)</f>
        <v>11225</v>
      </c>
    </row>
    <row r="6" spans="1:31" s="2" customFormat="1" x14ac:dyDescent="0.25">
      <c r="A6" s="6">
        <f>IFERROR(HLOOKUP("battles",[1]pl!$E:$E,pos!A7),)</f>
        <v>2261</v>
      </c>
      <c r="B6" s="6">
        <f>IFERROR(HLOOKUP("battles",[1]pl!$E:$E,pos!B7),)</f>
        <v>4858</v>
      </c>
      <c r="C6" s="6">
        <f>IFERROR(HLOOKUP("battles",[1]pl!$E:$E,pos!C7),)</f>
        <v>4932</v>
      </c>
      <c r="D6" s="6">
        <f>IFERROR(HLOOKUP("battles",[1]pl!$E:$E,pos!D7),)</f>
        <v>5445</v>
      </c>
      <c r="E6" s="6">
        <f>IFERROR(HLOOKUP("battles",[1]pl!$E:$E,pos!E7),)</f>
        <v>7526</v>
      </c>
      <c r="F6" s="6">
        <f>IFERROR(HLOOKUP("battles",[1]pl!$E:$E,pos!F7),)</f>
        <v>10466</v>
      </c>
      <c r="G6" s="6">
        <f>IFERROR(HLOOKUP("battles",[1]pl!$E:$E,pos!G7),)</f>
        <v>26966</v>
      </c>
      <c r="H6" s="6">
        <f>IFERROR(HLOOKUP("battles",[1]pl!$E:$E,pos!H7),)</f>
        <v>5855</v>
      </c>
      <c r="I6" s="6">
        <f>IFERROR(HLOOKUP("battles",[1]pl!$E:$E,pos!I7),)</f>
        <v>3003</v>
      </c>
      <c r="J6" s="6">
        <f>IFERROR(HLOOKUP("battles",[1]pl!$E:$E,pos!J7),)</f>
        <v>2213</v>
      </c>
      <c r="K6" s="6">
        <f>IFERROR(HLOOKUP("battles",[1]pl!$E:$E,pos!K7),)</f>
        <v>7339</v>
      </c>
      <c r="L6" s="6">
        <f>IFERROR(HLOOKUP("battles",[1]pl!$E:$E,pos!L7),)</f>
        <v>1831</v>
      </c>
      <c r="M6" s="6">
        <f>IFERROR(HLOOKUP("battles",[1]pl!$E:$E,pos!M7),)</f>
        <v>1513</v>
      </c>
      <c r="N6" s="6">
        <f>IFERROR(HLOOKUP("battles",[1]pl!$E:$E,pos!N7),)</f>
        <v>390</v>
      </c>
      <c r="O6" s="6">
        <f>IFERROR(HLOOKUP("battles",[1]pl!$E:$E,pos!O7),)</f>
        <v>486</v>
      </c>
      <c r="Q6" s="6">
        <f>IFERROR(HLOOKUP("battles",[1]pl!$E:$E,pos!Q7),)</f>
        <v>5192</v>
      </c>
      <c r="R6" s="6">
        <f>IFERROR(HLOOKUP("battles",[1]pl!$E:$E,pos!R7),)</f>
        <v>82</v>
      </c>
      <c r="S6" s="6">
        <f>IFERROR(HLOOKUP("battles",[1]pl!$E:$E,pos!S7),)</f>
        <v>2563</v>
      </c>
      <c r="T6" s="6">
        <f>IFERROR(HLOOKUP("battles",[1]pl!$E:$E,pos!T7),)</f>
        <v>8636</v>
      </c>
      <c r="U6" s="6">
        <f>IFERROR(HLOOKUP("battles",[1]pl!$E:$E,pos!U7),)</f>
        <v>323</v>
      </c>
      <c r="V6" s="6">
        <f>IFERROR(HLOOKUP("battles",[1]pl!$E:$E,pos!V7),)</f>
        <v>1</v>
      </c>
      <c r="W6" s="6">
        <f>IFERROR(HLOOKUP("battles",[1]pl!$E:$E,pos!W7),)</f>
        <v>2827</v>
      </c>
      <c r="X6" s="6">
        <f>IFERROR(HLOOKUP("battles",[1]pl!$E:$E,pos!X7),)</f>
        <v>2597</v>
      </c>
      <c r="Y6" s="6">
        <f>IFERROR(HLOOKUP("battles",[1]pl!$E:$E,pos!Y7),)</f>
        <v>161</v>
      </c>
      <c r="Z6" s="6">
        <f>IFERROR(HLOOKUP("battles",[1]pl!$E:$E,pos!Z7),)</f>
        <v>2907</v>
      </c>
      <c r="AA6" s="6">
        <f>IFERROR(HLOOKUP("battles",[1]pl!$E:$E,pos!AA7),)</f>
        <v>2935</v>
      </c>
      <c r="AB6" s="6">
        <f>IFERROR(HLOOKUP("battles",[1]pl!$E:$E,pos!AB7),)</f>
        <v>5276</v>
      </c>
      <c r="AC6" s="6">
        <f>IFERROR(HLOOKUP("battles",[1]pl!$E:$E,pos!AC7),)</f>
        <v>2228</v>
      </c>
      <c r="AD6" s="6">
        <f>IFERROR(HLOOKUP("battles",[1]pl!$E:$E,pos!AD7),)</f>
        <v>4203</v>
      </c>
      <c r="AE6" s="6">
        <f>IFERROR(HLOOKUP("battles",[1]pl!$E:$E,pos!AE7),)</f>
        <v>468</v>
      </c>
    </row>
    <row r="7" spans="1:31" s="2" customFormat="1" x14ac:dyDescent="0.25">
      <c r="A7" s="6">
        <f>IFERROR(HLOOKUP("battles",[1]pl!$E:$E,pos!A8),)</f>
        <v>7606</v>
      </c>
      <c r="B7" s="6">
        <f>IFERROR(HLOOKUP("battles",[1]pl!$E:$E,pos!B8),)</f>
        <v>1709</v>
      </c>
      <c r="C7" s="6">
        <f>IFERROR(HLOOKUP("battles",[1]pl!$E:$E,pos!C8),)</f>
        <v>10466</v>
      </c>
      <c r="D7" s="6">
        <f>IFERROR(HLOOKUP("battles",[1]pl!$E:$E,pos!D8),)</f>
        <v>39</v>
      </c>
      <c r="E7" s="6">
        <f>IFERROR(HLOOKUP("battles",[1]pl!$E:$E,pos!E8),)</f>
        <v>3818</v>
      </c>
      <c r="F7" s="6">
        <f>IFERROR(HLOOKUP("battles",[1]pl!$E:$E,pos!F8),)</f>
        <v>839</v>
      </c>
      <c r="G7" s="6">
        <f>IFERROR(HLOOKUP("battles",[1]pl!$E:$E,pos!G8),)</f>
        <v>4165</v>
      </c>
      <c r="H7" s="6">
        <f>IFERROR(HLOOKUP("battles",[1]pl!$E:$E,pos!H8),)</f>
        <v>2952</v>
      </c>
      <c r="I7" s="6">
        <f>IFERROR(HLOOKUP("battles",[1]pl!$E:$E,pos!I8),)</f>
        <v>5025</v>
      </c>
      <c r="J7" s="6">
        <f>IFERROR(HLOOKUP("battles",[1]pl!$E:$E,pos!J8),)</f>
        <v>3605</v>
      </c>
      <c r="K7" s="6">
        <f>IFERROR(HLOOKUP("battles",[1]pl!$E:$E,pos!K8),)</f>
        <v>3806</v>
      </c>
      <c r="L7" s="6">
        <f>IFERROR(HLOOKUP("battles",[1]pl!$E:$E,pos!L8),)</f>
        <v>4743</v>
      </c>
      <c r="M7" s="6">
        <f>IFERROR(HLOOKUP("battles",[1]pl!$E:$E,pos!M8),)</f>
        <v>269</v>
      </c>
      <c r="N7" s="6">
        <f>IFERROR(HLOOKUP("battles",[1]pl!$E:$E,pos!N8),)</f>
        <v>1111</v>
      </c>
      <c r="O7" s="6">
        <f>IFERROR(HLOOKUP("battles",[1]pl!$E:$E,pos!O8),)</f>
        <v>14206</v>
      </c>
      <c r="Q7" s="6">
        <f>IFERROR(HLOOKUP("battles",[1]pl!$E:$E,pos!Q8),)</f>
        <v>700</v>
      </c>
      <c r="R7" s="6">
        <f>IFERROR(HLOOKUP("battles",[1]pl!$E:$E,pos!R8),)</f>
        <v>3391</v>
      </c>
      <c r="S7" s="6">
        <f>IFERROR(HLOOKUP("battles",[1]pl!$E:$E,pos!S8),)</f>
        <v>464</v>
      </c>
      <c r="T7" s="6">
        <f>IFERROR(HLOOKUP("battles",[1]pl!$E:$E,pos!T8),)</f>
        <v>370</v>
      </c>
      <c r="U7" s="6">
        <f>IFERROR(HLOOKUP("battles",[1]pl!$E:$E,pos!U8),)</f>
        <v>416</v>
      </c>
      <c r="V7" s="6">
        <f>IFERROR(HLOOKUP("battles",[1]pl!$E:$E,pos!V8),)</f>
        <v>2532</v>
      </c>
      <c r="W7" s="6">
        <f>IFERROR(HLOOKUP("battles",[1]pl!$E:$E,pos!W8),)</f>
        <v>694</v>
      </c>
      <c r="X7" s="6">
        <f>IFERROR(HLOOKUP("battles",[1]pl!$E:$E,pos!X8),)</f>
        <v>2582</v>
      </c>
      <c r="Y7" s="6">
        <f>IFERROR(HLOOKUP("battles",[1]pl!$E:$E,pos!Y8),)</f>
        <v>2879</v>
      </c>
      <c r="Z7" s="6">
        <f>IFERROR(HLOOKUP("battles",[1]pl!$E:$E,pos!Z8),)</f>
        <v>11203</v>
      </c>
      <c r="AA7" s="6">
        <f>IFERROR(HLOOKUP("battles",[1]pl!$E:$E,pos!AA8),)</f>
        <v>958</v>
      </c>
      <c r="AB7" s="6">
        <f>IFERROR(HLOOKUP("battles",[1]pl!$E:$E,pos!AB8),)</f>
        <v>2499</v>
      </c>
      <c r="AC7" s="6">
        <f>IFERROR(HLOOKUP("battles",[1]pl!$E:$E,pos!AC8),)</f>
        <v>731</v>
      </c>
      <c r="AD7" s="6">
        <f>IFERROR(HLOOKUP("battles",[1]pl!$E:$E,pos!AD8),)</f>
        <v>1531</v>
      </c>
      <c r="AE7" s="6">
        <f>IFERROR(HLOOKUP("battles",[1]pl!$E:$E,pos!AE8),)</f>
        <v>413</v>
      </c>
    </row>
    <row r="8" spans="1:31" s="2" customFormat="1" x14ac:dyDescent="0.25">
      <c r="A8" s="6">
        <f>IFERROR(HLOOKUP("battles",[1]pl!$E:$E,pos!A9),)</f>
        <v>298</v>
      </c>
      <c r="B8" s="6">
        <f>IFERROR(HLOOKUP("battles",[1]pl!$E:$E,pos!B9),)</f>
        <v>1180</v>
      </c>
      <c r="C8" s="6">
        <f>IFERROR(HLOOKUP("battles",[1]pl!$E:$E,pos!C9),)</f>
        <v>1659</v>
      </c>
      <c r="D8" s="6">
        <f>IFERROR(HLOOKUP("battles",[1]pl!$E:$E,pos!D9),)</f>
        <v>17254</v>
      </c>
      <c r="E8" s="6">
        <f>IFERROR(HLOOKUP("battles",[1]pl!$E:$E,pos!E9),)</f>
        <v>4355</v>
      </c>
      <c r="F8" s="6">
        <f>IFERROR(HLOOKUP("battles",[1]pl!$E:$E,pos!F9),)</f>
        <v>701</v>
      </c>
      <c r="G8" s="6">
        <f>IFERROR(HLOOKUP("battles",[1]pl!$E:$E,pos!G9),)</f>
        <v>10466</v>
      </c>
      <c r="H8" s="6">
        <f>IFERROR(HLOOKUP("battles",[1]pl!$E:$E,pos!H9),)</f>
        <v>1412</v>
      </c>
      <c r="I8" s="6">
        <f>IFERROR(HLOOKUP("battles",[1]pl!$E:$E,pos!I9),)</f>
        <v>1976</v>
      </c>
      <c r="J8" s="6">
        <f>IFERROR(HLOOKUP("battles",[1]pl!$E:$E,pos!J9),)</f>
        <v>1197</v>
      </c>
      <c r="K8" s="6">
        <f>IFERROR(HLOOKUP("battles",[1]pl!$E:$E,pos!K9),)</f>
        <v>1293</v>
      </c>
      <c r="L8" s="6">
        <f>IFERROR(HLOOKUP("battles",[1]pl!$E:$E,pos!L9),)</f>
        <v>8475</v>
      </c>
      <c r="M8" s="6">
        <f>IFERROR(HLOOKUP("battles",[1]pl!$E:$E,pos!M9),)</f>
        <v>1667</v>
      </c>
      <c r="N8" s="6">
        <f>IFERROR(HLOOKUP("battles",[1]pl!$E:$E,pos!N9),)</f>
        <v>419</v>
      </c>
      <c r="O8" s="6">
        <f>IFERROR(HLOOKUP("battles",[1]pl!$E:$E,pos!O9),)</f>
        <v>8954</v>
      </c>
      <c r="Q8" s="6">
        <f>IFERROR(HLOOKUP("battles",[1]pl!$E:$E,pos!Q9),)</f>
        <v>2945</v>
      </c>
      <c r="R8" s="6">
        <f>IFERROR(HLOOKUP("battles",[1]pl!$E:$E,pos!R9),)</f>
        <v>2107</v>
      </c>
      <c r="S8" s="6">
        <f>IFERROR(HLOOKUP("battles",[1]pl!$E:$E,pos!S9),)</f>
        <v>850</v>
      </c>
      <c r="T8" s="6">
        <f>IFERROR(HLOOKUP("battles",[1]pl!$E:$E,pos!T9),)</f>
        <v>1755</v>
      </c>
      <c r="U8" s="6">
        <f>IFERROR(HLOOKUP("battles",[1]pl!$E:$E,pos!U9),)</f>
        <v>12393</v>
      </c>
      <c r="V8" s="6">
        <f>IFERROR(HLOOKUP("battles",[1]pl!$E:$E,pos!V9),)</f>
        <v>1615</v>
      </c>
      <c r="W8" s="6">
        <f>IFERROR(HLOOKUP("battles",[1]pl!$E:$E,pos!W9),)</f>
        <v>10701</v>
      </c>
      <c r="X8" s="6">
        <f>IFERROR(HLOOKUP("battles",[1]pl!$E:$E,pos!X9),)</f>
        <v>473</v>
      </c>
      <c r="Y8" s="6">
        <f>IFERROR(HLOOKUP("battles",[1]pl!$E:$E,pos!Y9),)</f>
        <v>4672</v>
      </c>
      <c r="Z8" s="6">
        <f>IFERROR(HLOOKUP("battles",[1]pl!$E:$E,pos!Z9),)</f>
        <v>10045</v>
      </c>
      <c r="AA8" s="6">
        <f>IFERROR(HLOOKUP("battles",[1]pl!$E:$E,pos!AA9),)</f>
        <v>378</v>
      </c>
      <c r="AB8" s="6">
        <f>IFERROR(HLOOKUP("battles",[1]pl!$E:$E,pos!AB9),)</f>
        <v>4590</v>
      </c>
      <c r="AC8" s="6">
        <f>IFERROR(HLOOKUP("battles",[1]pl!$E:$E,pos!AC9),)</f>
        <v>436</v>
      </c>
      <c r="AD8" s="6">
        <f>IFERROR(HLOOKUP("battles",[1]pl!$E:$E,pos!AD9),)</f>
        <v>7838</v>
      </c>
      <c r="AE8" s="6">
        <f>IFERROR(HLOOKUP("battles",[1]pl!$E:$E,pos!AE9),)</f>
        <v>336</v>
      </c>
    </row>
    <row r="9" spans="1:31" s="2" customFormat="1" x14ac:dyDescent="0.25">
      <c r="A9" s="6">
        <f>IFERROR(HLOOKUP("battles",[1]pl!$E:$E,pos!A10),)</f>
        <v>2588</v>
      </c>
      <c r="B9" s="6">
        <f>IFERROR(HLOOKUP("battles",[1]pl!$E:$E,pos!B10),)</f>
        <v>626</v>
      </c>
      <c r="C9" s="6">
        <f>IFERROR(HLOOKUP("battles",[1]pl!$E:$E,pos!C10),)</f>
        <v>1821</v>
      </c>
      <c r="D9" s="6">
        <f>IFERROR(HLOOKUP("battles",[1]pl!$E:$E,pos!D10),)</f>
        <v>256</v>
      </c>
      <c r="E9" s="6">
        <f>IFERROR(HLOOKUP("battles",[1]pl!$E:$E,pos!E10),)</f>
        <v>1101</v>
      </c>
      <c r="F9" s="6">
        <f>IFERROR(HLOOKUP("battles",[1]pl!$E:$E,pos!F10),)</f>
        <v>10466</v>
      </c>
      <c r="G9" s="6">
        <f>IFERROR(HLOOKUP("battles",[1]pl!$E:$E,pos!G10),)</f>
        <v>5562</v>
      </c>
      <c r="H9" s="6">
        <f>IFERROR(HLOOKUP("battles",[1]pl!$E:$E,pos!H10),)</f>
        <v>8742</v>
      </c>
      <c r="I9" s="6">
        <f>IFERROR(HLOOKUP("battles",[1]pl!$E:$E,pos!I10),)</f>
        <v>974</v>
      </c>
      <c r="J9" s="6">
        <f>IFERROR(HLOOKUP("battles",[1]pl!$E:$E,pos!J10),)</f>
        <v>19519</v>
      </c>
      <c r="K9" s="6">
        <f>IFERROR(HLOOKUP("battles",[1]pl!$E:$E,pos!K10),)</f>
        <v>1067</v>
      </c>
      <c r="L9" s="6">
        <f>IFERROR(HLOOKUP("battles",[1]pl!$E:$E,pos!L10),)</f>
        <v>1621</v>
      </c>
      <c r="M9" s="6">
        <f>IFERROR(HLOOKUP("battles",[1]pl!$E:$E,pos!M10),)</f>
        <v>310</v>
      </c>
      <c r="N9" s="6">
        <f>IFERROR(HLOOKUP("battles",[1]pl!$E:$E,pos!N10),)</f>
        <v>942</v>
      </c>
      <c r="O9" s="6">
        <f>IFERROR(HLOOKUP("battles",[1]pl!$E:$E,pos!O10),)</f>
        <v>554</v>
      </c>
      <c r="Q9" s="6">
        <f>IFERROR(HLOOKUP("battles",[1]pl!$E:$E,pos!Q10),)</f>
        <v>3511</v>
      </c>
      <c r="R9" s="6">
        <f>IFERROR(HLOOKUP("battles",[1]pl!$E:$E,pos!R10),)</f>
        <v>922</v>
      </c>
      <c r="S9" s="6">
        <f>IFERROR(HLOOKUP("battles",[1]pl!$E:$E,pos!S10),)</f>
        <v>10495</v>
      </c>
      <c r="T9" s="6">
        <f>IFERROR(HLOOKUP("battles",[1]pl!$E:$E,pos!T10),)</f>
        <v>903</v>
      </c>
      <c r="U9" s="6">
        <f>IFERROR(HLOOKUP("battles",[1]pl!$E:$E,pos!U10),)</f>
        <v>2107</v>
      </c>
      <c r="V9" s="6">
        <f>IFERROR(HLOOKUP("battles",[1]pl!$E:$E,pos!V10),)</f>
        <v>323</v>
      </c>
      <c r="W9" s="6">
        <f>IFERROR(HLOOKUP("battles",[1]pl!$E:$E,pos!W10),)</f>
        <v>1784</v>
      </c>
      <c r="X9" s="6">
        <f>IFERROR(HLOOKUP("battles",[1]pl!$E:$E,pos!X10),)</f>
        <v>2616</v>
      </c>
      <c r="Y9" s="6">
        <f>IFERROR(HLOOKUP("battles",[1]pl!$E:$E,pos!Y10),)</f>
        <v>5055</v>
      </c>
      <c r="Z9" s="6">
        <f>IFERROR(HLOOKUP("battles",[1]pl!$E:$E,pos!Z10),)</f>
        <v>581</v>
      </c>
      <c r="AA9" s="6">
        <f>IFERROR(HLOOKUP("battles",[1]pl!$E:$E,pos!AA10),)</f>
        <v>2059</v>
      </c>
      <c r="AB9" s="6">
        <f>IFERROR(HLOOKUP("battles",[1]pl!$E:$E,pos!AB10),)</f>
        <v>4731</v>
      </c>
      <c r="AC9" s="6">
        <f>IFERROR(HLOOKUP("battles",[1]pl!$E:$E,pos!AC10),)</f>
        <v>6143</v>
      </c>
      <c r="AD9" s="6">
        <f>IFERROR(HLOOKUP("battles",[1]pl!$E:$E,pos!AD10),)</f>
        <v>34</v>
      </c>
      <c r="AE9" s="6">
        <f>IFERROR(HLOOKUP("battles",[1]pl!$E:$E,pos!AE10),)</f>
        <v>1231</v>
      </c>
    </row>
    <row r="10" spans="1:31" s="2" customFormat="1" x14ac:dyDescent="0.25">
      <c r="A10" s="6">
        <f>IFERROR(HLOOKUP("battles",[1]pl!$E:$E,pos!A11),)</f>
        <v>1341</v>
      </c>
      <c r="B10" s="6">
        <f>IFERROR(HLOOKUP("battles",[1]pl!$E:$E,pos!B11),)</f>
        <v>5609</v>
      </c>
      <c r="C10" s="6">
        <f>IFERROR(HLOOKUP("battles",[1]pl!$E:$E,pos!C11),)</f>
        <v>519</v>
      </c>
      <c r="D10" s="6">
        <f>IFERROR(HLOOKUP("battles",[1]pl!$E:$E,pos!D11),)</f>
        <v>971</v>
      </c>
      <c r="E10" s="6">
        <f>IFERROR(HLOOKUP("battles",[1]pl!$E:$E,pos!E11),)</f>
        <v>11247</v>
      </c>
      <c r="F10" s="6">
        <f>IFERROR(HLOOKUP("battles",[1]pl!$E:$E,pos!F11),)</f>
        <v>7809</v>
      </c>
      <c r="G10" s="6">
        <f>IFERROR(HLOOKUP("battles",[1]pl!$E:$E,pos!G11),)</f>
        <v>10466</v>
      </c>
      <c r="H10" s="6">
        <f>IFERROR(HLOOKUP("battles",[1]pl!$E:$E,pos!H11),)</f>
        <v>1640</v>
      </c>
      <c r="I10" s="6">
        <f>IFERROR(HLOOKUP("battles",[1]pl!$E:$E,pos!I11),)</f>
        <v>3825</v>
      </c>
      <c r="J10" s="6">
        <f>IFERROR(HLOOKUP("battles",[1]pl!$E:$E,pos!J11),)</f>
        <v>350</v>
      </c>
      <c r="K10" s="6">
        <f>IFERROR(HLOOKUP("battles",[1]pl!$E:$E,pos!K11),)</f>
        <v>759</v>
      </c>
      <c r="L10" s="6">
        <f>IFERROR(HLOOKUP("battles",[1]pl!$E:$E,pos!L11),)</f>
        <v>1458</v>
      </c>
      <c r="M10" s="6">
        <f>IFERROR(HLOOKUP("battles",[1]pl!$E:$E,pos!M11),)</f>
        <v>10594</v>
      </c>
      <c r="N10" s="6">
        <f>IFERROR(HLOOKUP("battles",[1]pl!$E:$E,pos!N11),)</f>
        <v>2047</v>
      </c>
      <c r="O10" s="6">
        <f>IFERROR(HLOOKUP("battles",[1]pl!$E:$E,pos!O11),)</f>
        <v>780</v>
      </c>
      <c r="Q10" s="6">
        <f>IFERROR(HLOOKUP("battles",[1]pl!$E:$E,pos!Q11),)</f>
        <v>475</v>
      </c>
      <c r="R10" s="6">
        <f>IFERROR(HLOOKUP("battles",[1]pl!$E:$E,pos!R11),)</f>
        <v>0</v>
      </c>
      <c r="S10" s="6">
        <f>IFERROR(HLOOKUP("battles",[1]pl!$E:$E,pos!S11),)</f>
        <v>1602</v>
      </c>
      <c r="T10" s="6">
        <f>IFERROR(HLOOKUP("battles",[1]pl!$E:$E,pos!T11),)</f>
        <v>300</v>
      </c>
      <c r="U10" s="6">
        <f>IFERROR(HLOOKUP("battles",[1]pl!$E:$E,pos!U11),)</f>
        <v>743</v>
      </c>
      <c r="V10" s="6">
        <f>IFERROR(HLOOKUP("battles",[1]pl!$E:$E,pos!V11),)</f>
        <v>1459</v>
      </c>
      <c r="W10" s="6">
        <f>IFERROR(HLOOKUP("battles",[1]pl!$E:$E,pos!W11),)</f>
        <v>6691</v>
      </c>
      <c r="X10" s="6">
        <f>IFERROR(HLOOKUP("battles",[1]pl!$E:$E,pos!X11),)</f>
        <v>3385</v>
      </c>
      <c r="Y10" s="6">
        <f>IFERROR(HLOOKUP("battles",[1]pl!$E:$E,pos!Y11),)</f>
        <v>8646</v>
      </c>
      <c r="Z10" s="6">
        <f>IFERROR(HLOOKUP("battles",[1]pl!$E:$E,pos!Z11),)</f>
        <v>10671</v>
      </c>
      <c r="AA10" s="6">
        <f>IFERROR(HLOOKUP("battles",[1]pl!$E:$E,pos!AA11),)</f>
        <v>3668</v>
      </c>
      <c r="AB10" s="6">
        <f>IFERROR(HLOOKUP("battles",[1]pl!$E:$E,pos!AB11),)</f>
        <v>1886</v>
      </c>
      <c r="AC10" s="6">
        <f>IFERROR(HLOOKUP("battles",[1]pl!$E:$E,pos!AC11),)</f>
        <v>970</v>
      </c>
      <c r="AD10" s="6">
        <f>IFERROR(HLOOKUP("battles",[1]pl!$E:$E,pos!AD11),)</f>
        <v>3388</v>
      </c>
      <c r="AE10" s="6">
        <f>IFERROR(HLOOKUP("battles",[1]pl!$E:$E,pos!AE11),)</f>
        <v>10177</v>
      </c>
    </row>
    <row r="11" spans="1:31" s="2" customFormat="1" x14ac:dyDescent="0.25">
      <c r="A11" s="6">
        <f>IFERROR(HLOOKUP("battles",[1]pl!$E:$E,pos!A12),)</f>
        <v>21968</v>
      </c>
      <c r="B11" s="6">
        <f>IFERROR(HLOOKUP("battles",[1]pl!$E:$E,pos!B12),)</f>
        <v>4471</v>
      </c>
      <c r="C11" s="6">
        <f>IFERROR(HLOOKUP("battles",[1]pl!$E:$E,pos!C12),)</f>
        <v>120</v>
      </c>
      <c r="D11" s="6">
        <f>IFERROR(HLOOKUP("battles",[1]pl!$E:$E,pos!D12),)</f>
        <v>1062</v>
      </c>
      <c r="E11" s="6">
        <f>IFERROR(HLOOKUP("battles",[1]pl!$E:$E,pos!E12),)</f>
        <v>3984</v>
      </c>
      <c r="F11" s="6">
        <f>IFERROR(HLOOKUP("battles",[1]pl!$E:$E,pos!F12),)</f>
        <v>328</v>
      </c>
      <c r="G11" s="6">
        <f>IFERROR(HLOOKUP("battles",[1]pl!$E:$E,pos!G12),)</f>
        <v>1609</v>
      </c>
      <c r="H11" s="6">
        <f>IFERROR(HLOOKUP("battles",[1]pl!$E:$E,pos!H12),)</f>
        <v>20811</v>
      </c>
      <c r="I11" s="6">
        <f>IFERROR(HLOOKUP("battles",[1]pl!$E:$E,pos!I12),)</f>
        <v>10466</v>
      </c>
      <c r="J11" s="6">
        <f>IFERROR(HLOOKUP("battles",[1]pl!$E:$E,pos!J12),)</f>
        <v>1910</v>
      </c>
      <c r="K11" s="6">
        <f>IFERROR(HLOOKUP("battles",[1]pl!$E:$E,pos!K12),)</f>
        <v>2433</v>
      </c>
      <c r="L11" s="6">
        <f>IFERROR(HLOOKUP("battles",[1]pl!$E:$E,pos!L12),)</f>
        <v>206</v>
      </c>
      <c r="M11" s="6">
        <f>IFERROR(HLOOKUP("battles",[1]pl!$E:$E,pos!M12),)</f>
        <v>2345</v>
      </c>
      <c r="N11" s="6">
        <f>IFERROR(HLOOKUP("battles",[1]pl!$E:$E,pos!N12),)</f>
        <v>652</v>
      </c>
      <c r="O11" s="6">
        <f>IFERROR(HLOOKUP("battles",[1]pl!$E:$E,pos!O12),)</f>
        <v>2662</v>
      </c>
      <c r="Q11" s="6">
        <f>IFERROR(HLOOKUP("battles",[1]pl!$E:$E,pos!Q12),)</f>
        <v>2680</v>
      </c>
      <c r="R11" s="6">
        <f>IFERROR(HLOOKUP("battles",[1]pl!$E:$E,pos!R12),)</f>
        <v>1516</v>
      </c>
      <c r="S11" s="6">
        <f>IFERROR(HLOOKUP("battles",[1]pl!$E:$E,pos!S12),)</f>
        <v>1746</v>
      </c>
      <c r="T11" s="6">
        <f>IFERROR(HLOOKUP("battles",[1]pl!$E:$E,pos!T12),)</f>
        <v>708</v>
      </c>
      <c r="U11" s="6">
        <f>IFERROR(HLOOKUP("battles",[1]pl!$E:$E,pos!U12),)</f>
        <v>365</v>
      </c>
      <c r="V11" s="6">
        <f>IFERROR(HLOOKUP("battles",[1]pl!$E:$E,pos!V12),)</f>
        <v>987</v>
      </c>
      <c r="W11" s="6">
        <f>IFERROR(HLOOKUP("battles",[1]pl!$E:$E,pos!W12),)</f>
        <v>13554</v>
      </c>
      <c r="X11" s="6">
        <f>IFERROR(HLOOKUP("battles",[1]pl!$E:$E,pos!X12),)</f>
        <v>11229</v>
      </c>
      <c r="Y11" s="6">
        <f>IFERROR(HLOOKUP("battles",[1]pl!$E:$E,pos!Y12),)</f>
        <v>6182</v>
      </c>
      <c r="Z11" s="6">
        <f>IFERROR(HLOOKUP("battles",[1]pl!$E:$E,pos!Z12),)</f>
        <v>1988</v>
      </c>
      <c r="AA11" s="6">
        <f>IFERROR(HLOOKUP("battles",[1]pl!$E:$E,pos!AA12),)</f>
        <v>740</v>
      </c>
      <c r="AB11" s="6">
        <f>IFERROR(HLOOKUP("battles",[1]pl!$E:$E,pos!AB12),)</f>
        <v>0</v>
      </c>
      <c r="AC11" s="6">
        <f>IFERROR(HLOOKUP("battles",[1]pl!$E:$E,pos!AC12),)</f>
        <v>1820</v>
      </c>
      <c r="AD11" s="6">
        <f>IFERROR(HLOOKUP("battles",[1]pl!$E:$E,pos!AD12),)</f>
        <v>3307</v>
      </c>
      <c r="AE11" s="6">
        <f>IFERROR(HLOOKUP("battles",[1]pl!$E:$E,pos!AE12),)</f>
        <v>20595</v>
      </c>
    </row>
    <row r="12" spans="1:31" s="2" customFormat="1" x14ac:dyDescent="0.25">
      <c r="A12" s="6">
        <f>IFERROR(HLOOKUP("battles",[1]pl!$E:$E,pos!A13),)</f>
        <v>1000</v>
      </c>
      <c r="B12" s="6">
        <f>IFERROR(HLOOKUP("battles",[1]pl!$E:$E,pos!B13),)</f>
        <v>784</v>
      </c>
      <c r="C12" s="6">
        <f>IFERROR(HLOOKUP("battles",[1]pl!$E:$E,pos!C13),)</f>
        <v>8339</v>
      </c>
      <c r="D12" s="6">
        <f>IFERROR(HLOOKUP("battles",[1]pl!$E:$E,pos!D13),)</f>
        <v>209</v>
      </c>
      <c r="E12" s="6">
        <f>IFERROR(HLOOKUP("battles",[1]pl!$E:$E,pos!E13),)</f>
        <v>824</v>
      </c>
      <c r="F12" s="6">
        <f>IFERROR(HLOOKUP("battles",[1]pl!$E:$E,pos!F13),)</f>
        <v>10466</v>
      </c>
      <c r="G12" s="6">
        <f>IFERROR(HLOOKUP("battles",[1]pl!$E:$E,pos!G13),)</f>
        <v>2733</v>
      </c>
      <c r="H12" s="6">
        <f>IFERROR(HLOOKUP("battles",[1]pl!$E:$E,pos!H13),)</f>
        <v>458</v>
      </c>
      <c r="I12" s="6">
        <f>IFERROR(HLOOKUP("battles",[1]pl!$E:$E,pos!I13),)</f>
        <v>519</v>
      </c>
      <c r="J12" s="6">
        <f>IFERROR(HLOOKUP("battles",[1]pl!$E:$E,pos!J13),)</f>
        <v>4508</v>
      </c>
      <c r="K12" s="6">
        <f>IFERROR(HLOOKUP("battles",[1]pl!$E:$E,pos!K13),)</f>
        <v>4054</v>
      </c>
      <c r="L12" s="6">
        <f>IFERROR(HLOOKUP("battles",[1]pl!$E:$E,pos!L13),)</f>
        <v>6042</v>
      </c>
      <c r="M12" s="6">
        <f>IFERROR(HLOOKUP("battles",[1]pl!$E:$E,pos!M13),)</f>
        <v>1746</v>
      </c>
      <c r="N12" s="6">
        <f>IFERROR(HLOOKUP("battles",[1]pl!$E:$E,pos!N13),)</f>
        <v>1795</v>
      </c>
      <c r="O12" s="6">
        <f>IFERROR(HLOOKUP("battles",[1]pl!$E:$E,pos!O13),)</f>
        <v>639</v>
      </c>
      <c r="Q12" s="6">
        <f>IFERROR(HLOOKUP("battles",[1]pl!$E:$E,pos!Q13),)</f>
        <v>3376</v>
      </c>
      <c r="R12" s="6">
        <f>IFERROR(HLOOKUP("battles",[1]pl!$E:$E,pos!R13),)</f>
        <v>698</v>
      </c>
      <c r="S12" s="6">
        <f>IFERROR(HLOOKUP("battles",[1]pl!$E:$E,pos!S13),)</f>
        <v>5531</v>
      </c>
      <c r="T12" s="6">
        <f>IFERROR(HLOOKUP("battles",[1]pl!$E:$E,pos!T13),)</f>
        <v>1754</v>
      </c>
      <c r="U12" s="6">
        <f>IFERROR(HLOOKUP("battles",[1]pl!$E:$E,pos!U13),)</f>
        <v>2264</v>
      </c>
      <c r="V12" s="6">
        <f>IFERROR(HLOOKUP("battles",[1]pl!$E:$E,pos!V13),)</f>
        <v>188</v>
      </c>
      <c r="W12" s="6">
        <f>IFERROR(HLOOKUP("battles",[1]pl!$E:$E,pos!W13),)</f>
        <v>19673</v>
      </c>
      <c r="X12" s="6">
        <f>IFERROR(HLOOKUP("battles",[1]pl!$E:$E,pos!X13),)</f>
        <v>2009</v>
      </c>
      <c r="Y12" s="6">
        <f>IFERROR(HLOOKUP("battles",[1]pl!$E:$E,pos!Y13),)</f>
        <v>5538</v>
      </c>
      <c r="Z12" s="6">
        <f>IFERROR(HLOOKUP("battles",[1]pl!$E:$E,pos!Z13),)</f>
        <v>800</v>
      </c>
      <c r="AA12" s="6">
        <f>IFERROR(HLOOKUP("battles",[1]pl!$E:$E,pos!AA13),)</f>
        <v>7370</v>
      </c>
      <c r="AB12" s="6">
        <f>IFERROR(HLOOKUP("battles",[1]pl!$E:$E,pos!AB13),)</f>
        <v>5423</v>
      </c>
      <c r="AC12" s="6">
        <f>IFERROR(HLOOKUP("battles",[1]pl!$E:$E,pos!AC13),)</f>
        <v>19736</v>
      </c>
      <c r="AD12" s="6">
        <f>IFERROR(HLOOKUP("battles",[1]pl!$E:$E,pos!AD13),)</f>
        <v>1065</v>
      </c>
      <c r="AE12" s="6">
        <f>IFERROR(HLOOKUP("battles",[1]pl!$E:$E,pos!AE13),)</f>
        <v>7597</v>
      </c>
    </row>
    <row r="13" spans="1:31" s="2" customFormat="1" x14ac:dyDescent="0.25">
      <c r="A13" s="6">
        <f>IFERROR(HLOOKUP("battles",[1]pl!$E:$E,pos!A14),)</f>
        <v>8408</v>
      </c>
      <c r="B13" s="6">
        <f>IFERROR(HLOOKUP("battles",[1]pl!$E:$E,pos!B14),)</f>
        <v>2325</v>
      </c>
      <c r="C13" s="6">
        <f>IFERROR(HLOOKUP("battles",[1]pl!$E:$E,pos!C14),)</f>
        <v>6374</v>
      </c>
      <c r="D13" s="6">
        <f>IFERROR(HLOOKUP("battles",[1]pl!$E:$E,pos!D14),)</f>
        <v>2895</v>
      </c>
      <c r="E13" s="6">
        <f>IFERROR(HLOOKUP("battles",[1]pl!$E:$E,pos!E14),)</f>
        <v>10466</v>
      </c>
      <c r="F13" s="6">
        <f>IFERROR(HLOOKUP("battles",[1]pl!$E:$E,pos!F14),)</f>
        <v>12935</v>
      </c>
      <c r="G13" s="6">
        <f>IFERROR(HLOOKUP("battles",[1]pl!$E:$E,pos!G14),)</f>
        <v>3403</v>
      </c>
      <c r="H13" s="6">
        <f>IFERROR(HLOOKUP("battles",[1]pl!$E:$E,pos!H14),)</f>
        <v>4551</v>
      </c>
      <c r="I13" s="6">
        <f>IFERROR(HLOOKUP("battles",[1]pl!$E:$E,pos!I14),)</f>
        <v>1606</v>
      </c>
      <c r="J13" s="6">
        <f>IFERROR(HLOOKUP("battles",[1]pl!$E:$E,pos!J14),)</f>
        <v>4680</v>
      </c>
      <c r="K13" s="6">
        <f>IFERROR(HLOOKUP("battles",[1]pl!$E:$E,pos!K14),)</f>
        <v>1917</v>
      </c>
      <c r="L13" s="6">
        <f>IFERROR(HLOOKUP("battles",[1]pl!$E:$E,pos!L14),)</f>
        <v>5986</v>
      </c>
      <c r="M13" s="6">
        <f>IFERROR(HLOOKUP("battles",[1]pl!$E:$E,pos!M14),)</f>
        <v>1481</v>
      </c>
      <c r="N13" s="6">
        <f>IFERROR(HLOOKUP("battles",[1]pl!$E:$E,pos!N14),)</f>
        <v>893</v>
      </c>
      <c r="O13" s="6">
        <f>IFERROR(HLOOKUP("battles",[1]pl!$E:$E,pos!O14),)</f>
        <v>3773</v>
      </c>
      <c r="Q13" s="6">
        <f>IFERROR(HLOOKUP("battles",[1]pl!$E:$E,pos!Q14),)</f>
        <v>4044</v>
      </c>
      <c r="R13" s="6">
        <f>IFERROR(HLOOKUP("battles",[1]pl!$E:$E,pos!R14),)</f>
        <v>3837</v>
      </c>
      <c r="S13" s="6">
        <f>IFERROR(HLOOKUP("battles",[1]pl!$E:$E,pos!S14),)</f>
        <v>4947</v>
      </c>
      <c r="T13" s="6">
        <f>IFERROR(HLOOKUP("battles",[1]pl!$E:$E,pos!T14),)</f>
        <v>6937</v>
      </c>
      <c r="U13" s="6">
        <f>IFERROR(HLOOKUP("battles",[1]pl!$E:$E,pos!U14),)</f>
        <v>7173</v>
      </c>
      <c r="V13" s="6">
        <f>IFERROR(HLOOKUP("battles",[1]pl!$E:$E,pos!V14),)</f>
        <v>1089</v>
      </c>
      <c r="W13" s="6">
        <f>IFERROR(HLOOKUP("battles",[1]pl!$E:$E,pos!W14),)</f>
        <v>3408</v>
      </c>
      <c r="X13" s="6">
        <f>IFERROR(HLOOKUP("battles",[1]pl!$E:$E,pos!X14),)</f>
        <v>11502</v>
      </c>
      <c r="Y13" s="6">
        <f>IFERROR(HLOOKUP("battles",[1]pl!$E:$E,pos!Y14),)</f>
        <v>749</v>
      </c>
      <c r="Z13" s="6">
        <f>IFERROR(HLOOKUP("battles",[1]pl!$E:$E,pos!Z14),)</f>
        <v>5793</v>
      </c>
      <c r="AA13" s="6">
        <f>IFERROR(HLOOKUP("battles",[1]pl!$E:$E,pos!AA14),)</f>
        <v>2359</v>
      </c>
      <c r="AB13" s="6">
        <f>IFERROR(HLOOKUP("battles",[1]pl!$E:$E,pos!AB14),)</f>
        <v>2494</v>
      </c>
      <c r="AC13" s="6">
        <f>IFERROR(HLOOKUP("battles",[1]pl!$E:$E,pos!AC14),)</f>
        <v>3578</v>
      </c>
      <c r="AD13" s="6">
        <f>IFERROR(HLOOKUP("battles",[1]pl!$E:$E,pos!AD14),)</f>
        <v>3103</v>
      </c>
      <c r="AE13" s="6">
        <f>IFERROR(HLOOKUP("battles",[1]pl!$E:$E,pos!AE14),)</f>
        <v>6886</v>
      </c>
    </row>
    <row r="14" spans="1:31" s="2" customFormat="1" x14ac:dyDescent="0.25">
      <c r="A14" s="6">
        <f>IFERROR(HLOOKUP("battles",[1]pl!$E:$E,pos!A15),)</f>
        <v>1360</v>
      </c>
      <c r="B14" s="6">
        <f>IFERROR(HLOOKUP("battles",[1]pl!$E:$E,pos!B15),)</f>
        <v>5918</v>
      </c>
      <c r="C14" s="6">
        <f>IFERROR(HLOOKUP("battles",[1]pl!$E:$E,pos!C15),)</f>
        <v>6432</v>
      </c>
      <c r="D14" s="6">
        <f>IFERROR(HLOOKUP("battles",[1]pl!$E:$E,pos!D15),)</f>
        <v>54</v>
      </c>
      <c r="E14" s="6">
        <f>IFERROR(HLOOKUP("battles",[1]pl!$E:$E,pos!E15),)</f>
        <v>10466</v>
      </c>
      <c r="F14" s="6">
        <f>IFERROR(HLOOKUP("battles",[1]pl!$E:$E,pos!F15),)</f>
        <v>3711</v>
      </c>
      <c r="G14" s="6">
        <f>IFERROR(HLOOKUP("battles",[1]pl!$E:$E,pos!G15),)</f>
        <v>8155</v>
      </c>
      <c r="H14" s="6">
        <f>IFERROR(HLOOKUP("battles",[1]pl!$E:$E,pos!H15),)</f>
        <v>1460</v>
      </c>
      <c r="I14" s="6">
        <f>IFERROR(HLOOKUP("battles",[1]pl!$E:$E,pos!I15),)</f>
        <v>733</v>
      </c>
      <c r="J14" s="6">
        <f>IFERROR(HLOOKUP("battles",[1]pl!$E:$E,pos!J15),)</f>
        <v>1882</v>
      </c>
      <c r="K14" s="6">
        <f>IFERROR(HLOOKUP("battles",[1]pl!$E:$E,pos!K15),)</f>
        <v>2775</v>
      </c>
      <c r="L14" s="6">
        <f>IFERROR(HLOOKUP("battles",[1]pl!$E:$E,pos!L15),)</f>
        <v>17124</v>
      </c>
      <c r="M14" s="6">
        <f>IFERROR(HLOOKUP("battles",[1]pl!$E:$E,pos!M15),)</f>
        <v>4724</v>
      </c>
      <c r="N14" s="6">
        <f>IFERROR(HLOOKUP("battles",[1]pl!$E:$E,pos!N15),)</f>
        <v>4860</v>
      </c>
      <c r="O14" s="6">
        <f>IFERROR(HLOOKUP("battles",[1]pl!$E:$E,pos!O15),)</f>
        <v>7007</v>
      </c>
      <c r="Q14" s="6">
        <f>IFERROR(HLOOKUP("battles",[1]pl!$E:$E,pos!Q15),)</f>
        <v>267</v>
      </c>
      <c r="R14" s="6">
        <f>IFERROR(HLOOKUP("battles",[1]pl!$E:$E,pos!R15),)</f>
        <v>3716</v>
      </c>
      <c r="S14" s="6">
        <f>IFERROR(HLOOKUP("battles",[1]pl!$E:$E,pos!S15),)</f>
        <v>11675</v>
      </c>
      <c r="T14" s="6">
        <f>IFERROR(HLOOKUP("battles",[1]pl!$E:$E,pos!T15),)</f>
        <v>1888</v>
      </c>
      <c r="U14" s="6">
        <f>IFERROR(HLOOKUP("battles",[1]pl!$E:$E,pos!U15),)</f>
        <v>9432</v>
      </c>
      <c r="V14" s="6">
        <f>IFERROR(HLOOKUP("battles",[1]pl!$E:$E,pos!V15),)</f>
        <v>18782</v>
      </c>
      <c r="W14" s="6">
        <f>IFERROR(HLOOKUP("battles",[1]pl!$E:$E,pos!W15),)</f>
        <v>298</v>
      </c>
      <c r="X14" s="6">
        <f>IFERROR(HLOOKUP("battles",[1]pl!$E:$E,pos!X15),)</f>
        <v>9952</v>
      </c>
      <c r="Y14" s="6">
        <f>IFERROR(HLOOKUP("battles",[1]pl!$E:$E,pos!Y15),)</f>
        <v>3248</v>
      </c>
      <c r="Z14" s="6">
        <f>IFERROR(HLOOKUP("battles",[1]pl!$E:$E,pos!Z15),)</f>
        <v>249</v>
      </c>
      <c r="AA14" s="6">
        <f>IFERROR(HLOOKUP("battles",[1]pl!$E:$E,pos!AA15),)</f>
        <v>453</v>
      </c>
      <c r="AB14" s="6">
        <f>IFERROR(HLOOKUP("battles",[1]pl!$E:$E,pos!AB15),)</f>
        <v>8528</v>
      </c>
      <c r="AC14" s="6">
        <f>IFERROR(HLOOKUP("battles",[1]pl!$E:$E,pos!AC15),)</f>
        <v>2359</v>
      </c>
      <c r="AD14" s="6">
        <f>IFERROR(HLOOKUP("battles",[1]pl!$E:$E,pos!AD15),)</f>
        <v>4454</v>
      </c>
      <c r="AE14" s="6">
        <f>IFERROR(HLOOKUP("battles",[1]pl!$E:$E,pos!AE15),)</f>
        <v>8448</v>
      </c>
    </row>
    <row r="15" spans="1:31" s="2" customFormat="1" x14ac:dyDescent="0.25">
      <c r="A15" s="6">
        <f>IFERROR(HLOOKUP("battles",[1]pl!$E:$E,pos!A16),)</f>
        <v>8552</v>
      </c>
      <c r="B15" s="6">
        <f>IFERROR(HLOOKUP("battles",[1]pl!$E:$E,pos!B16),)</f>
        <v>14824</v>
      </c>
      <c r="C15" s="6">
        <f>IFERROR(HLOOKUP("battles",[1]pl!$E:$E,pos!C16),)</f>
        <v>6254</v>
      </c>
      <c r="D15" s="6">
        <f>IFERROR(HLOOKUP("battles",[1]pl!$E:$E,pos!D16),)</f>
        <v>20950</v>
      </c>
      <c r="E15" s="6">
        <f>IFERROR(HLOOKUP("battles",[1]pl!$E:$E,pos!E16),)</f>
        <v>4308</v>
      </c>
      <c r="F15" s="6">
        <f>IFERROR(HLOOKUP("battles",[1]pl!$E:$E,pos!F16),)</f>
        <v>3988</v>
      </c>
      <c r="G15" s="6">
        <f>IFERROR(HLOOKUP("battles",[1]pl!$E:$E,pos!G16),)</f>
        <v>5070</v>
      </c>
      <c r="H15" s="6">
        <f>IFERROR(HLOOKUP("battles",[1]pl!$E:$E,pos!H16),)</f>
        <v>23984</v>
      </c>
      <c r="I15" s="6">
        <f>IFERROR(HLOOKUP("battles",[1]pl!$E:$E,pos!I16),)</f>
        <v>10466</v>
      </c>
      <c r="J15" s="6">
        <f>IFERROR(HLOOKUP("battles",[1]pl!$E:$E,pos!J16),)</f>
        <v>11113</v>
      </c>
      <c r="K15" s="6">
        <f>IFERROR(HLOOKUP("battles",[1]pl!$E:$E,pos!K16),)</f>
        <v>14979</v>
      </c>
      <c r="L15" s="6">
        <f>IFERROR(HLOOKUP("battles",[1]pl!$E:$E,pos!L16),)</f>
        <v>3003</v>
      </c>
      <c r="M15" s="6">
        <f>IFERROR(HLOOKUP("battles",[1]pl!$E:$E,pos!M16),)</f>
        <v>5079</v>
      </c>
      <c r="N15" s="6">
        <f>IFERROR(HLOOKUP("battles",[1]pl!$E:$E,pos!N16),)</f>
        <v>17544</v>
      </c>
      <c r="O15" s="6">
        <f>IFERROR(HLOOKUP("battles",[1]pl!$E:$E,pos!O16),)</f>
        <v>18013</v>
      </c>
      <c r="Q15" s="6">
        <f>IFERROR(HLOOKUP("battles",[1]pl!$E:$E,pos!Q16),)</f>
        <v>4194</v>
      </c>
      <c r="R15" s="6">
        <f>IFERROR(HLOOKUP("battles",[1]pl!$E:$E,pos!R16),)</f>
        <v>6040</v>
      </c>
      <c r="S15" s="6">
        <f>IFERROR(HLOOKUP("battles",[1]pl!$E:$E,pos!S16),)</f>
        <v>20838</v>
      </c>
      <c r="T15" s="6">
        <f>IFERROR(HLOOKUP("battles",[1]pl!$E:$E,pos!T16),)</f>
        <v>12816</v>
      </c>
      <c r="U15" s="6">
        <f>IFERROR(HLOOKUP("battles",[1]pl!$E:$E,pos!U16),)</f>
        <v>16308</v>
      </c>
      <c r="V15" s="6">
        <f>IFERROR(HLOOKUP("battles",[1]pl!$E:$E,pos!V16),)</f>
        <v>7511</v>
      </c>
      <c r="W15" s="6">
        <f>IFERROR(HLOOKUP("battles",[1]pl!$E:$E,pos!W16),)</f>
        <v>23335</v>
      </c>
      <c r="X15" s="6">
        <f>IFERROR(HLOOKUP("battles",[1]pl!$E:$E,pos!X16),)</f>
        <v>10623</v>
      </c>
      <c r="Y15" s="6">
        <f>IFERROR(HLOOKUP("battles",[1]pl!$E:$E,pos!Y16),)</f>
        <v>3675</v>
      </c>
      <c r="Z15" s="6">
        <f>IFERROR(HLOOKUP("battles",[1]pl!$E:$E,pos!Z16),)</f>
        <v>6191</v>
      </c>
      <c r="AA15" s="6">
        <f>IFERROR(HLOOKUP("battles",[1]pl!$E:$E,pos!AA16),)</f>
        <v>8946</v>
      </c>
      <c r="AB15" s="6">
        <f>IFERROR(HLOOKUP("battles",[1]pl!$E:$E,pos!AB16),)</f>
        <v>5838</v>
      </c>
      <c r="AC15" s="6">
        <f>IFERROR(HLOOKUP("battles",[1]pl!$E:$E,pos!AC16),)</f>
        <v>9655</v>
      </c>
      <c r="AD15" s="6">
        <f>IFERROR(HLOOKUP("battles",[1]pl!$E:$E,pos!AD16),)</f>
        <v>1114</v>
      </c>
      <c r="AE15" s="6">
        <f>IFERROR(HLOOKUP("battles",[1]pl!$E:$E,pos!AE16),)</f>
        <v>1409</v>
      </c>
    </row>
    <row r="16" spans="1:31" s="2" customFormat="1" x14ac:dyDescent="0.25">
      <c r="A16" s="6">
        <f>IFERROR(HLOOKUP("battles",[1]pl!$E:$E,pos!A17),)</f>
        <v>1322</v>
      </c>
      <c r="B16" s="6">
        <f>IFERROR(HLOOKUP("battles",[1]pl!$E:$E,pos!B17),)</f>
        <v>4984</v>
      </c>
      <c r="C16" s="6">
        <f>IFERROR(HLOOKUP("battles",[1]pl!$E:$E,pos!C17),)</f>
        <v>3884</v>
      </c>
      <c r="D16" s="6">
        <f>IFERROR(HLOOKUP("battles",[1]pl!$E:$E,pos!D17),)</f>
        <v>6</v>
      </c>
      <c r="E16" s="6">
        <f>IFERROR(HLOOKUP("battles",[1]pl!$E:$E,pos!E17),)</f>
        <v>10466</v>
      </c>
      <c r="F16" s="6">
        <f>IFERROR(HLOOKUP("battles",[1]pl!$E:$E,pos!F17),)</f>
        <v>3393</v>
      </c>
      <c r="G16" s="6">
        <f>IFERROR(HLOOKUP("battles",[1]pl!$E:$E,pos!G17),)</f>
        <v>2898</v>
      </c>
      <c r="H16" s="6">
        <f>IFERROR(HLOOKUP("battles",[1]pl!$E:$E,pos!H17),)</f>
        <v>2175</v>
      </c>
      <c r="I16" s="6">
        <f>IFERROR(HLOOKUP("battles",[1]pl!$E:$E,pos!I17),)</f>
        <v>5400</v>
      </c>
      <c r="J16" s="6">
        <f>IFERROR(HLOOKUP("battles",[1]pl!$E:$E,pos!J17),)</f>
        <v>1278</v>
      </c>
      <c r="K16" s="6">
        <f>IFERROR(HLOOKUP("battles",[1]pl!$E:$E,pos!K17),)</f>
        <v>11911</v>
      </c>
      <c r="L16" s="6">
        <f>IFERROR(HLOOKUP("battles",[1]pl!$E:$E,pos!L17),)</f>
        <v>314</v>
      </c>
      <c r="M16" s="6">
        <f>IFERROR(HLOOKUP("battles",[1]pl!$E:$E,pos!M17),)</f>
        <v>13006</v>
      </c>
      <c r="N16" s="6">
        <f>IFERROR(HLOOKUP("battles",[1]pl!$E:$E,pos!N17),)</f>
        <v>3089</v>
      </c>
      <c r="O16" s="6">
        <f>IFERROR(HLOOKUP("battles",[1]pl!$E:$E,pos!O17),)</f>
        <v>5250</v>
      </c>
      <c r="Q16" s="6">
        <f>IFERROR(HLOOKUP("battles",[1]pl!$E:$E,pos!Q17),)</f>
        <v>292</v>
      </c>
      <c r="R16" s="6">
        <f>IFERROR(HLOOKUP("battles",[1]pl!$E:$E,pos!R17),)</f>
        <v>491</v>
      </c>
      <c r="S16" s="6">
        <f>IFERROR(HLOOKUP("battles",[1]pl!$E:$E,pos!S17),)</f>
        <v>3768</v>
      </c>
      <c r="T16" s="6">
        <f>IFERROR(HLOOKUP("battles",[1]pl!$E:$E,pos!T17),)</f>
        <v>1810</v>
      </c>
      <c r="U16" s="6">
        <f>IFERROR(HLOOKUP("battles",[1]pl!$E:$E,pos!U17),)</f>
        <v>7245</v>
      </c>
      <c r="V16" s="6">
        <f>IFERROR(HLOOKUP("battles",[1]pl!$E:$E,pos!V17),)</f>
        <v>1029</v>
      </c>
      <c r="W16" s="6">
        <f>IFERROR(HLOOKUP("battles",[1]pl!$E:$E,pos!W17),)</f>
        <v>4684</v>
      </c>
      <c r="X16" s="6">
        <f>IFERROR(HLOOKUP("battles",[1]pl!$E:$E,pos!X17),)</f>
        <v>627</v>
      </c>
      <c r="Y16" s="6">
        <f>IFERROR(HLOOKUP("battles",[1]pl!$E:$E,pos!Y17),)</f>
        <v>1268</v>
      </c>
      <c r="Z16" s="6">
        <f>IFERROR(HLOOKUP("battles",[1]pl!$E:$E,pos!Z17),)</f>
        <v>641</v>
      </c>
      <c r="AA16" s="6">
        <f>IFERROR(HLOOKUP("battles",[1]pl!$E:$E,pos!AA17),)</f>
        <v>4593</v>
      </c>
      <c r="AB16" s="6">
        <f>IFERROR(HLOOKUP("battles",[1]pl!$E:$E,pos!AB17),)</f>
        <v>567</v>
      </c>
      <c r="AC16" s="6">
        <f>IFERROR(HLOOKUP("battles",[1]pl!$E:$E,pos!AC17),)</f>
        <v>3562</v>
      </c>
      <c r="AD16" s="6">
        <f>IFERROR(HLOOKUP("battles",[1]pl!$E:$E,pos!AD17),)</f>
        <v>1165</v>
      </c>
      <c r="AE16" s="6">
        <f>IFERROR(HLOOKUP("battles",[1]pl!$E:$E,pos!AE17),)</f>
        <v>10811</v>
      </c>
    </row>
    <row r="17" spans="1:31" s="2" customFormat="1" x14ac:dyDescent="0.25">
      <c r="A17" s="6">
        <f>IFERROR(HLOOKUP("battles",[1]pl!$E:$E,pos!A18),)</f>
        <v>5616</v>
      </c>
      <c r="B17" s="6">
        <f>IFERROR(HLOOKUP("battles",[1]pl!$E:$E,pos!B18),)</f>
        <v>1452</v>
      </c>
      <c r="C17" s="6">
        <f>IFERROR(HLOOKUP("battles",[1]pl!$E:$E,pos!C18),)</f>
        <v>9617</v>
      </c>
      <c r="D17" s="6">
        <f>IFERROR(HLOOKUP("battles",[1]pl!$E:$E,pos!D18),)</f>
        <v>10466</v>
      </c>
      <c r="E17" s="6">
        <f>IFERROR(HLOOKUP("battles",[1]pl!$E:$E,pos!E18),)</f>
        <v>3518</v>
      </c>
      <c r="F17" s="6">
        <f>IFERROR(HLOOKUP("battles",[1]pl!$E:$E,pos!F18),)</f>
        <v>3347</v>
      </c>
      <c r="G17" s="6">
        <f>IFERROR(HLOOKUP("battles",[1]pl!$E:$E,pos!G18),)</f>
        <v>2846</v>
      </c>
      <c r="H17" s="6">
        <f>IFERROR(HLOOKUP("battles",[1]pl!$E:$E,pos!H18),)</f>
        <v>5046</v>
      </c>
      <c r="I17" s="6">
        <f>IFERROR(HLOOKUP("battles",[1]pl!$E:$E,pos!I18),)</f>
        <v>5330</v>
      </c>
      <c r="J17" s="6">
        <f>IFERROR(HLOOKUP("battles",[1]pl!$E:$E,pos!J18),)</f>
        <v>4037</v>
      </c>
      <c r="K17" s="6">
        <f>IFERROR(HLOOKUP("battles",[1]pl!$E:$E,pos!K18),)</f>
        <v>14329</v>
      </c>
      <c r="L17" s="6">
        <f>IFERROR(HLOOKUP("battles",[1]pl!$E:$E,pos!L18),)</f>
        <v>1157</v>
      </c>
      <c r="M17" s="6">
        <f>IFERROR(HLOOKUP("battles",[1]pl!$E:$E,pos!M18),)</f>
        <v>4867</v>
      </c>
      <c r="N17" s="6">
        <f>IFERROR(HLOOKUP("battles",[1]pl!$E:$E,pos!N18),)</f>
        <v>3855</v>
      </c>
      <c r="O17" s="6">
        <f>IFERROR(HLOOKUP("battles",[1]pl!$E:$E,pos!O18),)</f>
        <v>8986</v>
      </c>
      <c r="Q17" s="6">
        <f>IFERROR(HLOOKUP("battles",[1]pl!$E:$E,pos!Q18),)</f>
        <v>2498</v>
      </c>
      <c r="R17" s="6">
        <f>IFERROR(HLOOKUP("battles",[1]pl!$E:$E,pos!R18),)</f>
        <v>1634</v>
      </c>
      <c r="S17" s="6">
        <f>IFERROR(HLOOKUP("battles",[1]pl!$E:$E,pos!S18),)</f>
        <v>1249</v>
      </c>
      <c r="T17" s="6">
        <f>IFERROR(HLOOKUP("battles",[1]pl!$E:$E,pos!T18),)</f>
        <v>6807</v>
      </c>
      <c r="U17" s="6">
        <f>IFERROR(HLOOKUP("battles",[1]pl!$E:$E,pos!U18),)</f>
        <v>1287</v>
      </c>
      <c r="V17" s="6">
        <f>IFERROR(HLOOKUP("battles",[1]pl!$E:$E,pos!V18),)</f>
        <v>687</v>
      </c>
      <c r="W17" s="6">
        <f>IFERROR(HLOOKUP("battles",[1]pl!$E:$E,pos!W18),)</f>
        <v>1839</v>
      </c>
      <c r="X17" s="6">
        <f>IFERROR(HLOOKUP("battles",[1]pl!$E:$E,pos!X18),)</f>
        <v>3494</v>
      </c>
      <c r="Y17" s="6">
        <f>IFERROR(HLOOKUP("battles",[1]pl!$E:$E,pos!Y18),)</f>
        <v>2502</v>
      </c>
      <c r="Z17" s="6">
        <f>IFERROR(HLOOKUP("battles",[1]pl!$E:$E,pos!Z18),)</f>
        <v>8372</v>
      </c>
      <c r="AA17" s="6">
        <f>IFERROR(HLOOKUP("battles",[1]pl!$E:$E,pos!AA18),)</f>
        <v>5154</v>
      </c>
      <c r="AB17" s="6">
        <f>IFERROR(HLOOKUP("battles",[1]pl!$E:$E,pos!AB18),)</f>
        <v>5925</v>
      </c>
      <c r="AC17" s="6">
        <f>IFERROR(HLOOKUP("battles",[1]pl!$E:$E,pos!AC18),)</f>
        <v>3093</v>
      </c>
      <c r="AD17" s="6">
        <f>IFERROR(HLOOKUP("battles",[1]pl!$E:$E,pos!AD18),)</f>
        <v>892</v>
      </c>
      <c r="AE17" s="6">
        <f>IFERROR(HLOOKUP("battles",[1]pl!$E:$E,pos!AE18),)</f>
        <v>453</v>
      </c>
    </row>
    <row r="18" spans="1:31" s="2" customFormat="1" x14ac:dyDescent="0.25">
      <c r="A18" s="6">
        <f>IFERROR(HLOOKUP("battles",[1]pl!$E:$E,pos!A19),)</f>
        <v>19587</v>
      </c>
      <c r="B18" s="6">
        <f>IFERROR(HLOOKUP("battles",[1]pl!$E:$E,pos!B19),)</f>
        <v>22166</v>
      </c>
      <c r="C18" s="6">
        <f>IFERROR(HLOOKUP("battles",[1]pl!$E:$E,pos!C19),)</f>
        <v>19712</v>
      </c>
      <c r="D18" s="6">
        <f>IFERROR(HLOOKUP("battles",[1]pl!$E:$E,pos!D19),)</f>
        <v>10466</v>
      </c>
      <c r="E18" s="6">
        <f>IFERROR(HLOOKUP("battles",[1]pl!$E:$E,pos!E19),)</f>
        <v>4333</v>
      </c>
      <c r="F18" s="6">
        <f>IFERROR(HLOOKUP("battles",[1]pl!$E:$E,pos!F19),)</f>
        <v>5903</v>
      </c>
      <c r="G18" s="6">
        <f>IFERROR(HLOOKUP("battles",[1]pl!$E:$E,pos!G19),)</f>
        <v>1514</v>
      </c>
      <c r="H18" s="6">
        <f>IFERROR(HLOOKUP("battles",[1]pl!$E:$E,pos!H19),)</f>
        <v>13809</v>
      </c>
      <c r="I18" s="6">
        <f>IFERROR(HLOOKUP("battles",[1]pl!$E:$E,pos!I19),)</f>
        <v>4933</v>
      </c>
      <c r="J18" s="6">
        <f>IFERROR(HLOOKUP("battles",[1]pl!$E:$E,pos!J19),)</f>
        <v>6540</v>
      </c>
      <c r="K18" s="6">
        <f>IFERROR(HLOOKUP("battles",[1]pl!$E:$E,pos!K19),)</f>
        <v>12151</v>
      </c>
      <c r="L18" s="6">
        <f>IFERROR(HLOOKUP("battles",[1]pl!$E:$E,pos!L19),)</f>
        <v>4456</v>
      </c>
      <c r="M18" s="6">
        <f>IFERROR(HLOOKUP("battles",[1]pl!$E:$E,pos!M19),)</f>
        <v>22796</v>
      </c>
      <c r="N18" s="6">
        <f>IFERROR(HLOOKUP("battles",[1]pl!$E:$E,pos!N19),)</f>
        <v>1302</v>
      </c>
      <c r="O18" s="6">
        <f>IFERROR(HLOOKUP("battles",[1]pl!$E:$E,pos!O19),)</f>
        <v>14182</v>
      </c>
      <c r="Q18" s="6">
        <f>IFERROR(HLOOKUP("battles",[1]pl!$E:$E,pos!Q19),)</f>
        <v>10818</v>
      </c>
      <c r="R18" s="6">
        <f>IFERROR(HLOOKUP("battles",[1]pl!$E:$E,pos!R19),)</f>
        <v>2640</v>
      </c>
      <c r="S18" s="6">
        <f>IFERROR(HLOOKUP("battles",[1]pl!$E:$E,pos!S19),)</f>
        <v>12964</v>
      </c>
      <c r="T18" s="6">
        <f>IFERROR(HLOOKUP("battles",[1]pl!$E:$E,pos!T19),)</f>
        <v>1957</v>
      </c>
      <c r="U18" s="6">
        <f>IFERROR(HLOOKUP("battles",[1]pl!$E:$E,pos!U19),)</f>
        <v>9708</v>
      </c>
      <c r="V18" s="6">
        <f>IFERROR(HLOOKUP("battles",[1]pl!$E:$E,pos!V19),)</f>
        <v>1670</v>
      </c>
      <c r="W18" s="6">
        <f>IFERROR(HLOOKUP("battles",[1]pl!$E:$E,pos!W19),)</f>
        <v>6788</v>
      </c>
      <c r="X18" s="6">
        <f>IFERROR(HLOOKUP("battles",[1]pl!$E:$E,pos!X19),)</f>
        <v>5529</v>
      </c>
      <c r="Y18" s="6">
        <f>IFERROR(HLOOKUP("battles",[1]pl!$E:$E,pos!Y19),)</f>
        <v>3145</v>
      </c>
      <c r="Z18" s="6">
        <f>IFERROR(HLOOKUP("battles",[1]pl!$E:$E,pos!Z19),)</f>
        <v>4526</v>
      </c>
      <c r="AA18" s="6">
        <f>IFERROR(HLOOKUP("battles",[1]pl!$E:$E,pos!AA19),)</f>
        <v>1114</v>
      </c>
      <c r="AB18" s="6">
        <f>IFERROR(HLOOKUP("battles",[1]pl!$E:$E,pos!AB19),)</f>
        <v>4383</v>
      </c>
      <c r="AC18" s="6">
        <f>IFERROR(HLOOKUP("battles",[1]pl!$E:$E,pos!AC19),)</f>
        <v>9624</v>
      </c>
      <c r="AD18" s="6">
        <f>IFERROR(HLOOKUP("battles",[1]pl!$E:$E,pos!AD19),)</f>
        <v>3544</v>
      </c>
      <c r="AE18" s="6">
        <f>IFERROR(HLOOKUP("battles",[1]pl!$E:$E,pos!AE19),)</f>
        <v>6798</v>
      </c>
    </row>
    <row r="19" spans="1:31" s="2" customFormat="1" x14ac:dyDescent="0.25">
      <c r="A19" s="6">
        <f>IFERROR(HLOOKUP("battles",[1]pl!$E:$E,pos!A20),)</f>
        <v>3183</v>
      </c>
      <c r="B19" s="6">
        <f>IFERROR(HLOOKUP("battles",[1]pl!$E:$E,pos!B20),)</f>
        <v>14075</v>
      </c>
      <c r="C19" s="6">
        <f>IFERROR(HLOOKUP("battles",[1]pl!$E:$E,pos!C20),)</f>
        <v>666</v>
      </c>
      <c r="D19" s="6">
        <f>IFERROR(HLOOKUP("battles",[1]pl!$E:$E,pos!D20),)</f>
        <v>3683</v>
      </c>
      <c r="E19" s="6">
        <f>IFERROR(HLOOKUP("battles",[1]pl!$E:$E,pos!E20),)</f>
        <v>303</v>
      </c>
      <c r="F19" s="6">
        <f>IFERROR(HLOOKUP("battles",[1]pl!$E:$E,pos!F20),)</f>
        <v>180</v>
      </c>
      <c r="G19" s="6">
        <f>IFERROR(HLOOKUP("battles",[1]pl!$E:$E,pos!G20),)</f>
        <v>921</v>
      </c>
      <c r="H19" s="6">
        <f>IFERROR(HLOOKUP("battles",[1]pl!$E:$E,pos!H20),)</f>
        <v>565</v>
      </c>
      <c r="I19" s="6">
        <f>IFERROR(HLOOKUP("battles",[1]pl!$E:$E,pos!I20),)</f>
        <v>569</v>
      </c>
      <c r="J19" s="6">
        <f>IFERROR(HLOOKUP("battles",[1]pl!$E:$E,pos!J20),)</f>
        <v>2031</v>
      </c>
      <c r="K19" s="6">
        <f>IFERROR(HLOOKUP("battles",[1]pl!$E:$E,pos!K20),)</f>
        <v>10466</v>
      </c>
      <c r="L19" s="6">
        <f>IFERROR(HLOOKUP("battles",[1]pl!$E:$E,pos!L20),)</f>
        <v>6082</v>
      </c>
      <c r="M19" s="6">
        <f>IFERROR(HLOOKUP("battles",[1]pl!$E:$E,pos!M20),)</f>
        <v>758</v>
      </c>
      <c r="N19" s="6">
        <f>IFERROR(HLOOKUP("battles",[1]pl!$E:$E,pos!N20),)</f>
        <v>329</v>
      </c>
      <c r="O19" s="6">
        <f>IFERROR(HLOOKUP("battles",[1]pl!$E:$E,pos!O20),)</f>
        <v>473</v>
      </c>
      <c r="Q19" s="6">
        <f>IFERROR(HLOOKUP("battles",[1]pl!$E:$E,pos!Q20),)</f>
        <v>781</v>
      </c>
      <c r="R19" s="6">
        <f>IFERROR(HLOOKUP("battles",[1]pl!$E:$E,pos!R20),)</f>
        <v>971</v>
      </c>
      <c r="S19" s="6">
        <f>IFERROR(HLOOKUP("battles",[1]pl!$E:$E,pos!S20),)</f>
        <v>2755</v>
      </c>
      <c r="T19" s="6">
        <f>IFERROR(HLOOKUP("battles",[1]pl!$E:$E,pos!T20),)</f>
        <v>976</v>
      </c>
      <c r="U19" s="6">
        <f>IFERROR(HLOOKUP("battles",[1]pl!$E:$E,pos!U20),)</f>
        <v>2179</v>
      </c>
      <c r="V19" s="6">
        <f>IFERROR(HLOOKUP("battles",[1]pl!$E:$E,pos!V20),)</f>
        <v>17266</v>
      </c>
      <c r="W19" s="6">
        <f>IFERROR(HLOOKUP("battles",[1]pl!$E:$E,pos!W20),)</f>
        <v>11155</v>
      </c>
      <c r="X19" s="6">
        <f>IFERROR(HLOOKUP("battles",[1]pl!$E:$E,pos!X20),)</f>
        <v>733</v>
      </c>
      <c r="Y19" s="6">
        <f>IFERROR(HLOOKUP("battles",[1]pl!$E:$E,pos!Y20),)</f>
        <v>576</v>
      </c>
      <c r="Z19" s="6">
        <f>IFERROR(HLOOKUP("battles",[1]pl!$E:$E,pos!Z20),)</f>
        <v>3143</v>
      </c>
      <c r="AA19" s="6">
        <f>IFERROR(HLOOKUP("battles",[1]pl!$E:$E,pos!AA20),)</f>
        <v>3165</v>
      </c>
      <c r="AB19" s="6">
        <f>IFERROR(HLOOKUP("battles",[1]pl!$E:$E,pos!AB20),)</f>
        <v>3066</v>
      </c>
      <c r="AC19" s="6">
        <f>IFERROR(HLOOKUP("battles",[1]pl!$E:$E,pos!AC20),)</f>
        <v>363</v>
      </c>
      <c r="AD19" s="6">
        <f>IFERROR(HLOOKUP("battles",[1]pl!$E:$E,pos!AD20),)</f>
        <v>1499</v>
      </c>
      <c r="AE19" s="6">
        <f>IFERROR(HLOOKUP("battles",[1]pl!$E:$E,pos!AE20),)</f>
        <v>1342</v>
      </c>
    </row>
    <row r="20" spans="1:31" s="2" customFormat="1" x14ac:dyDescent="0.25">
      <c r="A20" s="6">
        <f>IFERROR(HLOOKUP("battles",[1]pl!$E:$E,pos!A21),)</f>
        <v>51</v>
      </c>
      <c r="B20" s="6">
        <f>IFERROR(HLOOKUP("battles",[1]pl!$E:$E,pos!B21),)</f>
        <v>717</v>
      </c>
      <c r="C20" s="6">
        <f>IFERROR(HLOOKUP("battles",[1]pl!$E:$E,pos!C21),)</f>
        <v>2069</v>
      </c>
      <c r="D20" s="6">
        <f>IFERROR(HLOOKUP("battles",[1]pl!$E:$E,pos!D21),)</f>
        <v>1678</v>
      </c>
      <c r="E20" s="6">
        <f>IFERROR(HLOOKUP("battles",[1]pl!$E:$E,pos!E21),)</f>
        <v>639</v>
      </c>
      <c r="F20" s="6">
        <f>IFERROR(HLOOKUP("battles",[1]pl!$E:$E,pos!F21),)</f>
        <v>6777</v>
      </c>
      <c r="G20" s="6">
        <f>IFERROR(HLOOKUP("battles",[1]pl!$E:$E,pos!G21),)</f>
        <v>10466</v>
      </c>
      <c r="H20" s="6">
        <f>IFERROR(HLOOKUP("battles",[1]pl!$E:$E,pos!H21),)</f>
        <v>15865</v>
      </c>
      <c r="I20" s="6">
        <f>IFERROR(HLOOKUP("battles",[1]pl!$E:$E,pos!I21),)</f>
        <v>578</v>
      </c>
      <c r="J20" s="6">
        <f>IFERROR(HLOOKUP("battles",[1]pl!$E:$E,pos!J21),)</f>
        <v>1760</v>
      </c>
      <c r="K20" s="6">
        <f>IFERROR(HLOOKUP("battles",[1]pl!$E:$E,pos!K21),)</f>
        <v>411</v>
      </c>
      <c r="L20" s="6">
        <f>IFERROR(HLOOKUP("battles",[1]pl!$E:$E,pos!L21),)</f>
        <v>4187</v>
      </c>
      <c r="M20" s="6">
        <f>IFERROR(HLOOKUP("battles",[1]pl!$E:$E,pos!M21),)</f>
        <v>2992</v>
      </c>
      <c r="N20" s="6">
        <f>IFERROR(HLOOKUP("battles",[1]pl!$E:$E,pos!N21),)</f>
        <v>2623</v>
      </c>
      <c r="O20" s="6">
        <f>IFERROR(HLOOKUP("battles",[1]pl!$E:$E,pos!O21),)</f>
        <v>526</v>
      </c>
      <c r="Q20" s="6">
        <f>IFERROR(HLOOKUP("battles",[1]pl!$E:$E,pos!Q21),)</f>
        <v>2334</v>
      </c>
      <c r="R20" s="6">
        <f>IFERROR(HLOOKUP("battles",[1]pl!$E:$E,pos!R21),)</f>
        <v>4365</v>
      </c>
      <c r="S20" s="6">
        <f>IFERROR(HLOOKUP("battles",[1]pl!$E:$E,pos!S21),)</f>
        <v>454</v>
      </c>
      <c r="T20" s="6">
        <f>IFERROR(HLOOKUP("battles",[1]pl!$E:$E,pos!T21),)</f>
        <v>1690</v>
      </c>
      <c r="U20" s="6">
        <f>IFERROR(HLOOKUP("battles",[1]pl!$E:$E,pos!U21),)</f>
        <v>6344</v>
      </c>
      <c r="V20" s="6">
        <f>IFERROR(HLOOKUP("battles",[1]pl!$E:$E,pos!V21),)</f>
        <v>4797</v>
      </c>
      <c r="W20" s="6">
        <f>IFERROR(HLOOKUP("battles",[1]pl!$E:$E,pos!W21),)</f>
        <v>321</v>
      </c>
      <c r="X20" s="6">
        <f>IFERROR(HLOOKUP("battles",[1]pl!$E:$E,pos!X21),)</f>
        <v>24</v>
      </c>
      <c r="Y20" s="6">
        <f>IFERROR(HLOOKUP("battles",[1]pl!$E:$E,pos!Y21),)</f>
        <v>196</v>
      </c>
      <c r="Z20" s="6">
        <f>IFERROR(HLOOKUP("battles",[1]pl!$E:$E,pos!Z21),)</f>
        <v>1014</v>
      </c>
      <c r="AA20" s="6">
        <f>IFERROR(HLOOKUP("battles",[1]pl!$E:$E,pos!AA21),)</f>
        <v>1185</v>
      </c>
      <c r="AB20" s="6">
        <f>IFERROR(HLOOKUP("battles",[1]pl!$E:$E,pos!AB21),)</f>
        <v>614</v>
      </c>
      <c r="AC20" s="6">
        <f>IFERROR(HLOOKUP("battles",[1]pl!$E:$E,pos!AC21),)</f>
        <v>2587</v>
      </c>
      <c r="AD20" s="6">
        <f>IFERROR(HLOOKUP("battles",[1]pl!$E:$E,pos!AD21),)</f>
        <v>797</v>
      </c>
      <c r="AE20" s="6">
        <f>IFERROR(HLOOKUP("battles",[1]pl!$E:$E,pos!AE21),)</f>
        <v>1933</v>
      </c>
    </row>
    <row r="21" spans="1:31" s="2" customFormat="1" x14ac:dyDescent="0.25">
      <c r="A21" s="6">
        <f>IFERROR(HLOOKUP("battles",[1]pl!$E:$E,pos!A22),)</f>
        <v>13148</v>
      </c>
      <c r="B21" s="6">
        <f>IFERROR(HLOOKUP("battles",[1]pl!$E:$E,pos!B22),)</f>
        <v>3722</v>
      </c>
      <c r="C21" s="6">
        <f>IFERROR(HLOOKUP("battles",[1]pl!$E:$E,pos!C22),)</f>
        <v>5301</v>
      </c>
      <c r="D21" s="6">
        <f>IFERROR(HLOOKUP("battles",[1]pl!$E:$E,pos!D22),)</f>
        <v>1023</v>
      </c>
      <c r="E21" s="6">
        <f>IFERROR(HLOOKUP("battles",[1]pl!$E:$E,pos!E22),)</f>
        <v>10466</v>
      </c>
      <c r="F21" s="6">
        <f>IFERROR(HLOOKUP("battles",[1]pl!$E:$E,pos!F22),)</f>
        <v>9272</v>
      </c>
      <c r="G21" s="6">
        <f>IFERROR(HLOOKUP("battles",[1]pl!$E:$E,pos!G22),)</f>
        <v>2898</v>
      </c>
      <c r="H21" s="6">
        <f>IFERROR(HLOOKUP("battles",[1]pl!$E:$E,pos!H22),)</f>
        <v>13041</v>
      </c>
      <c r="I21" s="6">
        <f>IFERROR(HLOOKUP("battles",[1]pl!$E:$E,pos!I22),)</f>
        <v>1885</v>
      </c>
      <c r="J21" s="6">
        <f>IFERROR(HLOOKUP("battles",[1]pl!$E:$E,pos!J22),)</f>
        <v>588</v>
      </c>
      <c r="K21" s="6">
        <f>IFERROR(HLOOKUP("battles",[1]pl!$E:$E,pos!K22),)</f>
        <v>1937</v>
      </c>
      <c r="L21" s="6">
        <f>IFERROR(HLOOKUP("battles",[1]pl!$E:$E,pos!L22),)</f>
        <v>904</v>
      </c>
      <c r="M21" s="6">
        <f>IFERROR(HLOOKUP("battles",[1]pl!$E:$E,pos!M22),)</f>
        <v>5196</v>
      </c>
      <c r="N21" s="6">
        <f>IFERROR(HLOOKUP("battles",[1]pl!$E:$E,pos!N22),)</f>
        <v>2818</v>
      </c>
      <c r="O21" s="6">
        <f>IFERROR(HLOOKUP("battles",[1]pl!$E:$E,pos!O22),)</f>
        <v>5537</v>
      </c>
      <c r="Q21" s="6">
        <f>IFERROR(HLOOKUP("battles",[1]pl!$E:$E,pos!Q22),)</f>
        <v>1703</v>
      </c>
      <c r="R21" s="6">
        <f>IFERROR(HLOOKUP("battles",[1]pl!$E:$E,pos!R22),)</f>
        <v>3595</v>
      </c>
      <c r="S21" s="6">
        <f>IFERROR(HLOOKUP("battles",[1]pl!$E:$E,pos!S22),)</f>
        <v>2848</v>
      </c>
      <c r="T21" s="6">
        <f>IFERROR(HLOOKUP("battles",[1]pl!$E:$E,pos!T22),)</f>
        <v>285</v>
      </c>
      <c r="U21" s="6">
        <f>IFERROR(HLOOKUP("battles",[1]pl!$E:$E,pos!U22),)</f>
        <v>11213</v>
      </c>
      <c r="V21" s="6">
        <f>IFERROR(HLOOKUP("battles",[1]pl!$E:$E,pos!V22),)</f>
        <v>857</v>
      </c>
      <c r="W21" s="6">
        <f>IFERROR(HLOOKUP("battles",[1]pl!$E:$E,pos!W22),)</f>
        <v>6243</v>
      </c>
      <c r="X21" s="6">
        <f>IFERROR(HLOOKUP("battles",[1]pl!$E:$E,pos!X22),)</f>
        <v>703</v>
      </c>
      <c r="Y21" s="6">
        <f>IFERROR(HLOOKUP("battles",[1]pl!$E:$E,pos!Y22),)</f>
        <v>2642</v>
      </c>
      <c r="Z21" s="6">
        <f>IFERROR(HLOOKUP("battles",[1]pl!$E:$E,pos!Z22),)</f>
        <v>6355</v>
      </c>
      <c r="AA21" s="6">
        <f>IFERROR(HLOOKUP("battles",[1]pl!$E:$E,pos!AA22),)</f>
        <v>963</v>
      </c>
      <c r="AB21" s="6">
        <f>IFERROR(HLOOKUP("battles",[1]pl!$E:$E,pos!AB22),)</f>
        <v>662</v>
      </c>
      <c r="AC21" s="6">
        <f>IFERROR(HLOOKUP("battles",[1]pl!$E:$E,pos!AC22),)</f>
        <v>8428</v>
      </c>
      <c r="AD21" s="6">
        <f>IFERROR(HLOOKUP("battles",[1]pl!$E:$E,pos!AD22),)</f>
        <v>543</v>
      </c>
      <c r="AE21" s="6">
        <f>IFERROR(HLOOKUP("battles",[1]pl!$E:$E,pos!AE22),)</f>
        <v>2091</v>
      </c>
    </row>
    <row r="22" spans="1:31" s="2" customFormat="1" x14ac:dyDescent="0.25">
      <c r="A22" s="6">
        <f>IFERROR(HLOOKUP("battles",[1]pl!$E:$E,pos!A23),)</f>
        <v>7810</v>
      </c>
      <c r="B22" s="6">
        <f>IFERROR(HLOOKUP("battles",[1]pl!$E:$E,pos!B23),)</f>
        <v>3629</v>
      </c>
      <c r="C22" s="6">
        <f>IFERROR(HLOOKUP("battles",[1]pl!$E:$E,pos!C23),)</f>
        <v>8682</v>
      </c>
      <c r="D22" s="6">
        <f>IFERROR(HLOOKUP("battles",[1]pl!$E:$E,pos!D23),)</f>
        <v>10466</v>
      </c>
      <c r="E22" s="6">
        <f>IFERROR(HLOOKUP("battles",[1]pl!$E:$E,pos!E23),)</f>
        <v>21580</v>
      </c>
      <c r="F22" s="6">
        <f>IFERROR(HLOOKUP("battles",[1]pl!$E:$E,pos!F23),)</f>
        <v>5726</v>
      </c>
      <c r="G22" s="6">
        <f>IFERROR(HLOOKUP("battles",[1]pl!$E:$E,pos!G23),)</f>
        <v>3909</v>
      </c>
      <c r="H22" s="6">
        <f>IFERROR(HLOOKUP("battles",[1]pl!$E:$E,pos!H23),)</f>
        <v>1656</v>
      </c>
      <c r="I22" s="6">
        <f>IFERROR(HLOOKUP("battles",[1]pl!$E:$E,pos!I23),)</f>
        <v>9961</v>
      </c>
      <c r="J22" s="6">
        <f>IFERROR(HLOOKUP("battles",[1]pl!$E:$E,pos!J23),)</f>
        <v>10745</v>
      </c>
      <c r="K22" s="6">
        <f>IFERROR(HLOOKUP("battles",[1]pl!$E:$E,pos!K23),)</f>
        <v>3234</v>
      </c>
      <c r="L22" s="6">
        <f>IFERROR(HLOOKUP("battles",[1]pl!$E:$E,pos!L23),)</f>
        <v>7569</v>
      </c>
      <c r="M22" s="6">
        <f>IFERROR(HLOOKUP("battles",[1]pl!$E:$E,pos!M23),)</f>
        <v>1804</v>
      </c>
      <c r="N22" s="6">
        <f>IFERROR(HLOOKUP("battles",[1]pl!$E:$E,pos!N23),)</f>
        <v>17676</v>
      </c>
      <c r="O22" s="6">
        <f>IFERROR(HLOOKUP("battles",[1]pl!$E:$E,pos!O23),)</f>
        <v>9779</v>
      </c>
      <c r="Q22" s="6">
        <f>IFERROR(HLOOKUP("battles",[1]pl!$E:$E,pos!Q23),)</f>
        <v>7164</v>
      </c>
      <c r="R22" s="6">
        <f>IFERROR(HLOOKUP("battles",[1]pl!$E:$E,pos!R23),)</f>
        <v>4165</v>
      </c>
      <c r="S22" s="6">
        <f>IFERROR(HLOOKUP("battles",[1]pl!$E:$E,pos!S23),)</f>
        <v>4602</v>
      </c>
      <c r="T22" s="6">
        <f>IFERROR(HLOOKUP("battles",[1]pl!$E:$E,pos!T23),)</f>
        <v>11604</v>
      </c>
      <c r="U22" s="6">
        <f>IFERROR(HLOOKUP("battles",[1]pl!$E:$E,pos!U23),)</f>
        <v>7532</v>
      </c>
      <c r="V22" s="6">
        <f>IFERROR(HLOOKUP("battles",[1]pl!$E:$E,pos!V23),)</f>
        <v>8846</v>
      </c>
      <c r="W22" s="6">
        <f>IFERROR(HLOOKUP("battles",[1]pl!$E:$E,pos!W23),)</f>
        <v>10327</v>
      </c>
      <c r="X22" s="6">
        <f>IFERROR(HLOOKUP("battles",[1]pl!$E:$E,pos!X23),)</f>
        <v>6552</v>
      </c>
      <c r="Y22" s="6">
        <f>IFERROR(HLOOKUP("battles",[1]pl!$E:$E,pos!Y23),)</f>
        <v>5790</v>
      </c>
      <c r="Z22" s="6">
        <f>IFERROR(HLOOKUP("battles",[1]pl!$E:$E,pos!Z23),)</f>
        <v>14192</v>
      </c>
      <c r="AA22" s="6">
        <f>IFERROR(HLOOKUP("battles",[1]pl!$E:$E,pos!AA23),)</f>
        <v>22565</v>
      </c>
      <c r="AB22" s="6">
        <f>IFERROR(HLOOKUP("battles",[1]pl!$E:$E,pos!AB23),)</f>
        <v>2348</v>
      </c>
      <c r="AC22" s="6">
        <f>IFERROR(HLOOKUP("battles",[1]pl!$E:$E,pos!AC23),)</f>
        <v>17467</v>
      </c>
      <c r="AD22" s="6">
        <f>IFERROR(HLOOKUP("battles",[1]pl!$E:$E,pos!AD23),)</f>
        <v>18557</v>
      </c>
      <c r="AE22" s="6">
        <f>IFERROR(HLOOKUP("battles",[1]pl!$E:$E,pos!AE23),)</f>
        <v>3278</v>
      </c>
    </row>
    <row r="23" spans="1:31" s="2" customFormat="1" x14ac:dyDescent="0.25">
      <c r="A23" s="6">
        <f>IFERROR(HLOOKUP("battles",[1]pl!$E:$E,pos!A24),)</f>
        <v>9977</v>
      </c>
      <c r="B23" s="6">
        <f>IFERROR(HLOOKUP("battles",[1]pl!$E:$E,pos!B24),)</f>
        <v>881</v>
      </c>
      <c r="C23" s="6">
        <f>IFERROR(HLOOKUP("battles",[1]pl!$E:$E,pos!C24),)</f>
        <v>1107</v>
      </c>
      <c r="D23" s="6">
        <f>IFERROR(HLOOKUP("battles",[1]pl!$E:$E,pos!D24),)</f>
        <v>10466</v>
      </c>
      <c r="E23" s="6">
        <f>IFERROR(HLOOKUP("battles",[1]pl!$E:$E,pos!E24),)</f>
        <v>9020</v>
      </c>
      <c r="F23" s="6">
        <f>IFERROR(HLOOKUP("battles",[1]pl!$E:$E,pos!F24),)</f>
        <v>1612</v>
      </c>
      <c r="G23" s="6">
        <f>IFERROR(HLOOKUP("battles",[1]pl!$E:$E,pos!G24),)</f>
        <v>1180</v>
      </c>
      <c r="H23" s="6">
        <f>IFERROR(HLOOKUP("battles",[1]pl!$E:$E,pos!H24),)</f>
        <v>2299</v>
      </c>
      <c r="I23" s="6">
        <f>IFERROR(HLOOKUP("battles",[1]pl!$E:$E,pos!I24),)</f>
        <v>1659</v>
      </c>
      <c r="J23" s="6">
        <f>IFERROR(HLOOKUP("battles",[1]pl!$E:$E,pos!J24),)</f>
        <v>2884</v>
      </c>
      <c r="K23" s="6">
        <f>IFERROR(HLOOKUP("battles",[1]pl!$E:$E,pos!K24),)</f>
        <v>9418</v>
      </c>
      <c r="L23" s="6">
        <f>IFERROR(HLOOKUP("battles",[1]pl!$E:$E,pos!L24),)</f>
        <v>525</v>
      </c>
      <c r="M23" s="6">
        <f>IFERROR(HLOOKUP("battles",[1]pl!$E:$E,pos!M24),)</f>
        <v>958</v>
      </c>
      <c r="N23" s="6">
        <f>IFERROR(HLOOKUP("battles",[1]pl!$E:$E,pos!N24),)</f>
        <v>9133</v>
      </c>
      <c r="O23" s="6">
        <f>IFERROR(HLOOKUP("battles",[1]pl!$E:$E,pos!O24),)</f>
        <v>3132</v>
      </c>
      <c r="Q23" s="6">
        <f>IFERROR(HLOOKUP("battles",[1]pl!$E:$E,pos!Q24),)</f>
        <v>1455</v>
      </c>
      <c r="R23" s="6">
        <f>IFERROR(HLOOKUP("battles",[1]pl!$E:$E,pos!R24),)</f>
        <v>1816</v>
      </c>
      <c r="S23" s="6">
        <f>IFERROR(HLOOKUP("battles",[1]pl!$E:$E,pos!S24),)</f>
        <v>11981</v>
      </c>
      <c r="T23" s="6">
        <f>IFERROR(HLOOKUP("battles",[1]pl!$E:$E,pos!T24),)</f>
        <v>2030</v>
      </c>
      <c r="U23" s="6">
        <f>IFERROR(HLOOKUP("battles",[1]pl!$E:$E,pos!U24),)</f>
        <v>3085</v>
      </c>
      <c r="V23" s="6">
        <f>IFERROR(HLOOKUP("battles",[1]pl!$E:$E,pos!V24),)</f>
        <v>4032</v>
      </c>
      <c r="W23" s="6">
        <f>IFERROR(HLOOKUP("battles",[1]pl!$E:$E,pos!W24),)</f>
        <v>4699</v>
      </c>
      <c r="X23" s="6">
        <f>IFERROR(HLOOKUP("battles",[1]pl!$E:$E,pos!X24),)</f>
        <v>2641</v>
      </c>
      <c r="Y23" s="6">
        <f>IFERROR(HLOOKUP("battles",[1]pl!$E:$E,pos!Y24),)</f>
        <v>6029</v>
      </c>
      <c r="Z23" s="6">
        <f>IFERROR(HLOOKUP("battles",[1]pl!$E:$E,pos!Z24),)</f>
        <v>1183</v>
      </c>
      <c r="AA23" s="6">
        <f>IFERROR(HLOOKUP("battles",[1]pl!$E:$E,pos!AA24),)</f>
        <v>10459</v>
      </c>
      <c r="AB23" s="6">
        <f>IFERROR(HLOOKUP("battles",[1]pl!$E:$E,pos!AB24),)</f>
        <v>5434</v>
      </c>
      <c r="AC23" s="6">
        <f>IFERROR(HLOOKUP("battles",[1]pl!$E:$E,pos!AC24),)</f>
        <v>6829</v>
      </c>
      <c r="AD23" s="6">
        <f>IFERROR(HLOOKUP("battles",[1]pl!$E:$E,pos!AD24),)</f>
        <v>5841</v>
      </c>
      <c r="AE23" s="6">
        <f>IFERROR(HLOOKUP("battles",[1]pl!$E:$E,pos!AE24),)</f>
        <v>1520</v>
      </c>
    </row>
    <row r="24" spans="1:31" s="2" customFormat="1" x14ac:dyDescent="0.25">
      <c r="A24" s="6">
        <f>IFERROR(HLOOKUP("battles",[1]pl!$E:$E,pos!A25),)</f>
        <v>9559</v>
      </c>
      <c r="B24" s="6">
        <f>IFERROR(HLOOKUP("battles",[1]pl!$E:$E,pos!B25),)</f>
        <v>4486</v>
      </c>
      <c r="C24" s="6">
        <f>IFERROR(HLOOKUP("battles",[1]pl!$E:$E,pos!C25),)</f>
        <v>6598</v>
      </c>
      <c r="D24" s="6">
        <f>IFERROR(HLOOKUP("battles",[1]pl!$E:$E,pos!D25),)</f>
        <v>3034</v>
      </c>
      <c r="E24" s="6">
        <f>IFERROR(HLOOKUP("battles",[1]pl!$E:$E,pos!E25),)</f>
        <v>190</v>
      </c>
      <c r="F24" s="6">
        <f>IFERROR(HLOOKUP("battles",[1]pl!$E:$E,pos!F25),)</f>
        <v>10466</v>
      </c>
      <c r="G24" s="6">
        <f>IFERROR(HLOOKUP("battles",[1]pl!$E:$E,pos!G25),)</f>
        <v>288</v>
      </c>
      <c r="H24" s="6">
        <f>IFERROR(HLOOKUP("battles",[1]pl!$E:$E,pos!H25),)</f>
        <v>570</v>
      </c>
      <c r="I24" s="6">
        <f>IFERROR(HLOOKUP("battles",[1]pl!$E:$E,pos!I25),)</f>
        <v>10</v>
      </c>
      <c r="J24" s="6">
        <f>IFERROR(HLOOKUP("battles",[1]pl!$E:$E,pos!J25),)</f>
        <v>8518</v>
      </c>
      <c r="K24" s="6">
        <f>IFERROR(HLOOKUP("battles",[1]pl!$E:$E,pos!K25),)</f>
        <v>0</v>
      </c>
      <c r="L24" s="6">
        <f>IFERROR(HLOOKUP("battles",[1]pl!$E:$E,pos!L25),)</f>
        <v>243</v>
      </c>
      <c r="M24" s="6">
        <f>IFERROR(HLOOKUP("battles",[1]pl!$E:$E,pos!M25),)</f>
        <v>361</v>
      </c>
      <c r="N24" s="6">
        <f>IFERROR(HLOOKUP("battles",[1]pl!$E:$E,pos!N25),)</f>
        <v>1351</v>
      </c>
      <c r="O24" s="6">
        <f>IFERROR(HLOOKUP("battles",[1]pl!$E:$E,pos!O25),)</f>
        <v>1175</v>
      </c>
      <c r="Q24" s="6">
        <f>IFERROR(HLOOKUP("battles",[1]pl!$E:$E,pos!Q25),)</f>
        <v>325</v>
      </c>
      <c r="R24" s="6">
        <f>IFERROR(HLOOKUP("battles",[1]pl!$E:$E,pos!R25),)</f>
        <v>915</v>
      </c>
      <c r="S24" s="6">
        <f>IFERROR(HLOOKUP("battles",[1]pl!$E:$E,pos!S25),)</f>
        <v>1555</v>
      </c>
      <c r="T24" s="6">
        <f>IFERROR(HLOOKUP("battles",[1]pl!$E:$E,pos!T25),)</f>
        <v>784</v>
      </c>
      <c r="U24" s="6">
        <f>IFERROR(HLOOKUP("battles",[1]pl!$E:$E,pos!U25),)</f>
        <v>724</v>
      </c>
      <c r="V24" s="6">
        <f>IFERROR(HLOOKUP("battles",[1]pl!$E:$E,pos!V25),)</f>
        <v>259</v>
      </c>
      <c r="W24" s="6">
        <f>IFERROR(HLOOKUP("battles",[1]pl!$E:$E,pos!W25),)</f>
        <v>6434</v>
      </c>
      <c r="X24" s="6">
        <f>IFERROR(HLOOKUP("battles",[1]pl!$E:$E,pos!X25),)</f>
        <v>188</v>
      </c>
      <c r="Y24" s="6">
        <f>IFERROR(HLOOKUP("battles",[1]pl!$E:$E,pos!Y25),)</f>
        <v>209</v>
      </c>
      <c r="Z24" s="6">
        <f>IFERROR(HLOOKUP("battles",[1]pl!$E:$E,pos!Z25),)</f>
        <v>1010</v>
      </c>
      <c r="AA24" s="6">
        <f>IFERROR(HLOOKUP("battles",[1]pl!$E:$E,pos!AA25),)</f>
        <v>120</v>
      </c>
      <c r="AB24" s="6">
        <f>IFERROR(HLOOKUP("battles",[1]pl!$E:$E,pos!AB25),)</f>
        <v>589</v>
      </c>
      <c r="AC24" s="6">
        <f>IFERROR(HLOOKUP("battles",[1]pl!$E:$E,pos!AC25),)</f>
        <v>317</v>
      </c>
      <c r="AD24" s="6">
        <f>IFERROR(HLOOKUP("battles",[1]pl!$E:$E,pos!AD25),)</f>
        <v>11265</v>
      </c>
      <c r="AE24" s="6">
        <f>IFERROR(HLOOKUP("battles",[1]pl!$E:$E,pos!AE25),)</f>
        <v>553</v>
      </c>
    </row>
    <row r="25" spans="1:31" s="2" customFormat="1" x14ac:dyDescent="0.25">
      <c r="A25" s="6">
        <f>IFERROR(HLOOKUP("battles",[1]pl!$E:$E,pos!A26),)</f>
        <v>14619</v>
      </c>
      <c r="B25" s="6">
        <f>IFERROR(HLOOKUP("battles",[1]pl!$E:$E,pos!B26),)</f>
        <v>9236</v>
      </c>
      <c r="C25" s="6">
        <f>IFERROR(HLOOKUP("battles",[1]pl!$E:$E,pos!C26),)</f>
        <v>1660</v>
      </c>
      <c r="D25" s="6">
        <f>IFERROR(HLOOKUP("battles",[1]pl!$E:$E,pos!D26),)</f>
        <v>3085</v>
      </c>
      <c r="E25" s="6">
        <f>IFERROR(HLOOKUP("battles",[1]pl!$E:$E,pos!E26),)</f>
        <v>10466</v>
      </c>
      <c r="F25" s="6">
        <f>IFERROR(HLOOKUP("battles",[1]pl!$E:$E,pos!F26),)</f>
        <v>2083</v>
      </c>
      <c r="G25" s="6">
        <f>IFERROR(HLOOKUP("battles",[1]pl!$E:$E,pos!G26),)</f>
        <v>7686</v>
      </c>
      <c r="H25" s="6">
        <f>IFERROR(HLOOKUP("battles",[1]pl!$E:$E,pos!H26),)</f>
        <v>8507</v>
      </c>
      <c r="I25" s="6">
        <f>IFERROR(HLOOKUP("battles",[1]pl!$E:$E,pos!I26),)</f>
        <v>13682</v>
      </c>
      <c r="J25" s="6">
        <f>IFERROR(HLOOKUP("battles",[1]pl!$E:$E,pos!J26),)</f>
        <v>3577</v>
      </c>
      <c r="K25" s="6">
        <f>IFERROR(HLOOKUP("battles",[1]pl!$E:$E,pos!K26),)</f>
        <v>9617</v>
      </c>
      <c r="L25" s="6">
        <f>IFERROR(HLOOKUP("battles",[1]pl!$E:$E,pos!L26),)</f>
        <v>5112</v>
      </c>
      <c r="M25" s="6">
        <f>IFERROR(HLOOKUP("battles",[1]pl!$E:$E,pos!M26),)</f>
        <v>4094</v>
      </c>
      <c r="N25" s="6">
        <f>IFERROR(HLOOKUP("battles",[1]pl!$E:$E,pos!N26),)</f>
        <v>6169</v>
      </c>
      <c r="O25" s="6">
        <f>IFERROR(HLOOKUP("battles",[1]pl!$E:$E,pos!O26),)</f>
        <v>4640</v>
      </c>
      <c r="Q25" s="6">
        <f>IFERROR(HLOOKUP("battles",[1]pl!$E:$E,pos!Q26),)</f>
        <v>686</v>
      </c>
      <c r="R25" s="6">
        <f>IFERROR(HLOOKUP("battles",[1]pl!$E:$E,pos!R26),)</f>
        <v>2365</v>
      </c>
      <c r="S25" s="6">
        <f>IFERROR(HLOOKUP("battles",[1]pl!$E:$E,pos!S26),)</f>
        <v>1820</v>
      </c>
      <c r="T25" s="6">
        <f>IFERROR(HLOOKUP("battles",[1]pl!$E:$E,pos!T26),)</f>
        <v>2163</v>
      </c>
      <c r="U25" s="6">
        <f>IFERROR(HLOOKUP("battles",[1]pl!$E:$E,pos!U26),)</f>
        <v>12123</v>
      </c>
      <c r="V25" s="6">
        <f>IFERROR(HLOOKUP("battles",[1]pl!$E:$E,pos!V26),)</f>
        <v>4947</v>
      </c>
      <c r="W25" s="6">
        <f>IFERROR(HLOOKUP("battles",[1]pl!$E:$E,pos!W26),)</f>
        <v>1408</v>
      </c>
      <c r="X25" s="6">
        <f>IFERROR(HLOOKUP("battles",[1]pl!$E:$E,pos!X26),)</f>
        <v>19965</v>
      </c>
      <c r="Y25" s="6">
        <f>IFERROR(HLOOKUP("battles",[1]pl!$E:$E,pos!Y26),)</f>
        <v>2828</v>
      </c>
      <c r="Z25" s="6">
        <f>IFERROR(HLOOKUP("battles",[1]pl!$E:$E,pos!Z26),)</f>
        <v>3548</v>
      </c>
      <c r="AA25" s="6">
        <f>IFERROR(HLOOKUP("battles",[1]pl!$E:$E,pos!AA26),)</f>
        <v>8564</v>
      </c>
      <c r="AB25" s="6">
        <f>IFERROR(HLOOKUP("battles",[1]pl!$E:$E,pos!AB26),)</f>
        <v>19465</v>
      </c>
      <c r="AC25" s="6">
        <f>IFERROR(HLOOKUP("battles",[1]pl!$E:$E,pos!AC26),)</f>
        <v>1554</v>
      </c>
      <c r="AD25" s="6">
        <f>IFERROR(HLOOKUP("battles",[1]pl!$E:$E,pos!AD26),)</f>
        <v>3345</v>
      </c>
      <c r="AE25" s="6">
        <f>IFERROR(HLOOKUP("battles",[1]pl!$E:$E,pos!AE26),)</f>
        <v>24126</v>
      </c>
    </row>
    <row r="26" spans="1:31" s="2" customFormat="1" x14ac:dyDescent="0.25">
      <c r="A26" s="6">
        <f>IFERROR(HLOOKUP("battles",[1]pl!$E:$E,pos!A27),)</f>
        <v>1242</v>
      </c>
      <c r="B26" s="6">
        <f>IFERROR(HLOOKUP("battles",[1]pl!$E:$E,pos!B27),)</f>
        <v>9158</v>
      </c>
      <c r="C26" s="6">
        <f>IFERROR(HLOOKUP("battles",[1]pl!$E:$E,pos!C27),)</f>
        <v>2153</v>
      </c>
      <c r="D26" s="6">
        <f>IFERROR(HLOOKUP("battles",[1]pl!$E:$E,pos!D27),)</f>
        <v>6662</v>
      </c>
      <c r="E26" s="6">
        <f>IFERROR(HLOOKUP("battles",[1]pl!$E:$E,pos!E27),)</f>
        <v>5147</v>
      </c>
      <c r="F26" s="6">
        <f>IFERROR(HLOOKUP("battles",[1]pl!$E:$E,pos!F27),)</f>
        <v>7404</v>
      </c>
      <c r="G26" s="6">
        <f>IFERROR(HLOOKUP("battles",[1]pl!$E:$E,pos!G27),)</f>
        <v>4273</v>
      </c>
      <c r="H26" s="6">
        <f>IFERROR(HLOOKUP("battles",[1]pl!$E:$E,pos!H27),)</f>
        <v>10466</v>
      </c>
      <c r="I26" s="6">
        <f>IFERROR(HLOOKUP("battles",[1]pl!$E:$E,pos!I27),)</f>
        <v>1550</v>
      </c>
      <c r="J26" s="6">
        <f>IFERROR(HLOOKUP("battles",[1]pl!$E:$E,pos!J27),)</f>
        <v>10469</v>
      </c>
      <c r="K26" s="6">
        <f>IFERROR(HLOOKUP("battles",[1]pl!$E:$E,pos!K27),)</f>
        <v>10960</v>
      </c>
      <c r="L26" s="6">
        <f>IFERROR(HLOOKUP("battles",[1]pl!$E:$E,pos!L27),)</f>
        <v>12517</v>
      </c>
      <c r="M26" s="6">
        <f>IFERROR(HLOOKUP("battles",[1]pl!$E:$E,pos!M27),)</f>
        <v>10865</v>
      </c>
      <c r="N26" s="6">
        <f>IFERROR(HLOOKUP("battles",[1]pl!$E:$E,pos!N27),)</f>
        <v>7272</v>
      </c>
      <c r="O26" s="6">
        <f>IFERROR(HLOOKUP("battles",[1]pl!$E:$E,pos!O27),)</f>
        <v>11663</v>
      </c>
      <c r="Q26" s="6">
        <f>IFERROR(HLOOKUP("battles",[1]pl!$E:$E,pos!Q27),)</f>
        <v>25022</v>
      </c>
      <c r="R26" s="6">
        <f>IFERROR(HLOOKUP("battles",[1]pl!$E:$E,pos!R27),)</f>
        <v>3029</v>
      </c>
      <c r="S26" s="6">
        <f>IFERROR(HLOOKUP("battles",[1]pl!$E:$E,pos!S27),)</f>
        <v>22317</v>
      </c>
      <c r="T26" s="6">
        <f>IFERROR(HLOOKUP("battles",[1]pl!$E:$E,pos!T27),)</f>
        <v>2533</v>
      </c>
      <c r="U26" s="6">
        <f>IFERROR(HLOOKUP("battles",[1]pl!$E:$E,pos!U27),)</f>
        <v>15987</v>
      </c>
      <c r="V26" s="6">
        <f>IFERROR(HLOOKUP("battles",[1]pl!$E:$E,pos!V27),)</f>
        <v>2679</v>
      </c>
      <c r="W26" s="6">
        <f>IFERROR(HLOOKUP("battles",[1]pl!$E:$E,pos!W27),)</f>
        <v>18044</v>
      </c>
      <c r="X26" s="6">
        <f>IFERROR(HLOOKUP("battles",[1]pl!$E:$E,pos!X27),)</f>
        <v>4852</v>
      </c>
      <c r="Y26" s="6">
        <f>IFERROR(HLOOKUP("battles",[1]pl!$E:$E,pos!Y27),)</f>
        <v>4542</v>
      </c>
      <c r="Z26" s="6">
        <f>IFERROR(HLOOKUP("battles",[1]pl!$E:$E,pos!Z27),)</f>
        <v>2031</v>
      </c>
      <c r="AA26" s="6">
        <f>IFERROR(HLOOKUP("battles",[1]pl!$E:$E,pos!AA27),)</f>
        <v>7875</v>
      </c>
      <c r="AB26" s="6">
        <f>IFERROR(HLOOKUP("battles",[1]pl!$E:$E,pos!AB27),)</f>
        <v>1928</v>
      </c>
      <c r="AC26" s="6">
        <f>IFERROR(HLOOKUP("battles",[1]pl!$E:$E,pos!AC27),)</f>
        <v>3667</v>
      </c>
      <c r="AD26" s="6">
        <f>IFERROR(HLOOKUP("battles",[1]pl!$E:$E,pos!AD27),)</f>
        <v>19297</v>
      </c>
      <c r="AE26" s="6">
        <f>IFERROR(HLOOKUP("battles",[1]pl!$E:$E,pos!AE27),)</f>
        <v>13465</v>
      </c>
    </row>
    <row r="27" spans="1:31" s="2" customFormat="1" x14ac:dyDescent="0.25">
      <c r="A27" s="6">
        <f>IFERROR(HLOOKUP("battles",[1]pl!$E:$E,pos!A28),)</f>
        <v>4364</v>
      </c>
      <c r="B27" s="6">
        <f>IFERROR(HLOOKUP("battles",[1]pl!$E:$E,pos!B28),)</f>
        <v>10512</v>
      </c>
      <c r="C27" s="6">
        <f>IFERROR(HLOOKUP("battles",[1]pl!$E:$E,pos!C28),)</f>
        <v>1709</v>
      </c>
      <c r="D27" s="6">
        <f>IFERROR(HLOOKUP("battles",[1]pl!$E:$E,pos!D28),)</f>
        <v>10202</v>
      </c>
      <c r="E27" s="6">
        <f>IFERROR(HLOOKUP("battles",[1]pl!$E:$E,pos!E28),)</f>
        <v>4171</v>
      </c>
      <c r="F27" s="6">
        <f>IFERROR(HLOOKUP("battles",[1]pl!$E:$E,pos!F28),)</f>
        <v>10466</v>
      </c>
      <c r="G27" s="6">
        <f>IFERROR(HLOOKUP("battles",[1]pl!$E:$E,pos!G28),)</f>
        <v>1397</v>
      </c>
      <c r="H27" s="6">
        <f>IFERROR(HLOOKUP("battles",[1]pl!$E:$E,pos!H28),)</f>
        <v>6358</v>
      </c>
      <c r="I27" s="6">
        <f>IFERROR(HLOOKUP("battles",[1]pl!$E:$E,pos!I28),)</f>
        <v>12142</v>
      </c>
      <c r="J27" s="6">
        <f>IFERROR(HLOOKUP("battles",[1]pl!$E:$E,pos!J28),)</f>
        <v>1604</v>
      </c>
      <c r="K27" s="6">
        <f>IFERROR(HLOOKUP("battles",[1]pl!$E:$E,pos!K28),)</f>
        <v>6658</v>
      </c>
      <c r="L27" s="6">
        <f>IFERROR(HLOOKUP("battles",[1]pl!$E:$E,pos!L28),)</f>
        <v>3321</v>
      </c>
      <c r="M27" s="6">
        <f>IFERROR(HLOOKUP("battles",[1]pl!$E:$E,pos!M28),)</f>
        <v>2108</v>
      </c>
      <c r="N27" s="6">
        <f>IFERROR(HLOOKUP("battles",[1]pl!$E:$E,pos!N28),)</f>
        <v>13732</v>
      </c>
      <c r="O27" s="6">
        <f>IFERROR(HLOOKUP("battles",[1]pl!$E:$E,pos!O28),)</f>
        <v>428</v>
      </c>
      <c r="Q27" s="6">
        <f>IFERROR(HLOOKUP("battles",[1]pl!$E:$E,pos!Q28),)</f>
        <v>2455</v>
      </c>
      <c r="R27" s="6">
        <f>IFERROR(HLOOKUP("battles",[1]pl!$E:$E,pos!R28),)</f>
        <v>8998</v>
      </c>
      <c r="S27" s="6">
        <f>IFERROR(HLOOKUP("battles",[1]pl!$E:$E,pos!S28),)</f>
        <v>8349</v>
      </c>
      <c r="T27" s="6">
        <f>IFERROR(HLOOKUP("battles",[1]pl!$E:$E,pos!T28),)</f>
        <v>2661</v>
      </c>
      <c r="U27" s="6">
        <f>IFERROR(HLOOKUP("battles",[1]pl!$E:$E,pos!U28),)</f>
        <v>1829</v>
      </c>
      <c r="V27" s="6">
        <f>IFERROR(HLOOKUP("battles",[1]pl!$E:$E,pos!V28),)</f>
        <v>4393</v>
      </c>
      <c r="W27" s="6">
        <f>IFERROR(HLOOKUP("battles",[1]pl!$E:$E,pos!W28),)</f>
        <v>3504</v>
      </c>
      <c r="X27" s="6">
        <f>IFERROR(HLOOKUP("battles",[1]pl!$E:$E,pos!X28),)</f>
        <v>21300</v>
      </c>
      <c r="Y27" s="6">
        <f>IFERROR(HLOOKUP("battles",[1]pl!$E:$E,pos!Y28),)</f>
        <v>3133</v>
      </c>
      <c r="Z27" s="6">
        <f>IFERROR(HLOOKUP("battles",[1]pl!$E:$E,pos!Z28),)</f>
        <v>3248</v>
      </c>
      <c r="AA27" s="6">
        <f>IFERROR(HLOOKUP("battles",[1]pl!$E:$E,pos!AA28),)</f>
        <v>2571</v>
      </c>
      <c r="AB27" s="6">
        <f>IFERROR(HLOOKUP("battles",[1]pl!$E:$E,pos!AB28),)</f>
        <v>2228</v>
      </c>
      <c r="AC27" s="6">
        <f>IFERROR(HLOOKUP("battles",[1]pl!$E:$E,pos!AC28),)</f>
        <v>2679</v>
      </c>
      <c r="AD27" s="6">
        <f>IFERROR(HLOOKUP("battles",[1]pl!$E:$E,pos!AD28),)</f>
        <v>6469</v>
      </c>
      <c r="AE27" s="6">
        <f>IFERROR(HLOOKUP("battles",[1]pl!$E:$E,pos!AE28),)</f>
        <v>4688</v>
      </c>
    </row>
    <row r="28" spans="1:31" s="2" customFormat="1" x14ac:dyDescent="0.25">
      <c r="A28" s="6">
        <f>IFERROR(HLOOKUP("battles",[1]pl!$E:$E,pos!A29),)</f>
        <v>15773</v>
      </c>
      <c r="B28" s="6">
        <f>IFERROR(HLOOKUP("battles",[1]pl!$E:$E,pos!B29),)</f>
        <v>8573</v>
      </c>
      <c r="C28" s="6">
        <f>IFERROR(HLOOKUP("battles",[1]pl!$E:$E,pos!C29),)</f>
        <v>699</v>
      </c>
      <c r="D28" s="6">
        <f>IFERROR(HLOOKUP("battles",[1]pl!$E:$E,pos!D29),)</f>
        <v>6147</v>
      </c>
      <c r="E28" s="6">
        <f>IFERROR(HLOOKUP("battles",[1]pl!$E:$E,pos!E29),)</f>
        <v>652</v>
      </c>
      <c r="F28" s="6">
        <f>IFERROR(HLOOKUP("battles",[1]pl!$E:$E,pos!F29),)</f>
        <v>10466</v>
      </c>
      <c r="G28" s="6">
        <f>IFERROR(HLOOKUP("battles",[1]pl!$E:$E,pos!G29),)</f>
        <v>2590</v>
      </c>
      <c r="H28" s="6">
        <f>IFERROR(HLOOKUP("battles",[1]pl!$E:$E,pos!H29),)</f>
        <v>4611</v>
      </c>
      <c r="I28" s="6">
        <f>IFERROR(HLOOKUP("battles",[1]pl!$E:$E,pos!I29),)</f>
        <v>1410</v>
      </c>
      <c r="J28" s="6">
        <f>IFERROR(HLOOKUP("battles",[1]pl!$E:$E,pos!J29),)</f>
        <v>7432</v>
      </c>
      <c r="K28" s="6">
        <f>IFERROR(HLOOKUP("battles",[1]pl!$E:$E,pos!K29),)</f>
        <v>3557</v>
      </c>
      <c r="L28" s="6">
        <f>IFERROR(HLOOKUP("battles",[1]pl!$E:$E,pos!L29),)</f>
        <v>2996</v>
      </c>
      <c r="M28" s="6">
        <f>IFERROR(HLOOKUP("battles",[1]pl!$E:$E,pos!M29),)</f>
        <v>5785</v>
      </c>
      <c r="N28" s="6">
        <f>IFERROR(HLOOKUP("battles",[1]pl!$E:$E,pos!N29),)</f>
        <v>4018</v>
      </c>
      <c r="O28" s="6">
        <f>IFERROR(HLOOKUP("battles",[1]pl!$E:$E,pos!O29),)</f>
        <v>7322</v>
      </c>
      <c r="Q28" s="6">
        <f>IFERROR(HLOOKUP("battles",[1]pl!$E:$E,pos!Q29),)</f>
        <v>17396</v>
      </c>
      <c r="R28" s="6">
        <f>IFERROR(HLOOKUP("battles",[1]pl!$E:$E,pos!R29),)</f>
        <v>939</v>
      </c>
      <c r="S28" s="6">
        <f>IFERROR(HLOOKUP("battles",[1]pl!$E:$E,pos!S29),)</f>
        <v>801</v>
      </c>
      <c r="T28" s="6">
        <f>IFERROR(HLOOKUP("battles",[1]pl!$E:$E,pos!T29),)</f>
        <v>9443</v>
      </c>
      <c r="U28" s="6">
        <f>IFERROR(HLOOKUP("battles",[1]pl!$E:$E,pos!U29),)</f>
        <v>790</v>
      </c>
      <c r="V28" s="6">
        <f>IFERROR(HLOOKUP("battles",[1]pl!$E:$E,pos!V29),)</f>
        <v>1785</v>
      </c>
      <c r="W28" s="6">
        <f>IFERROR(HLOOKUP("battles",[1]pl!$E:$E,pos!W29),)</f>
        <v>8729</v>
      </c>
      <c r="X28" s="6">
        <f>IFERROR(HLOOKUP("battles",[1]pl!$E:$E,pos!X29),)</f>
        <v>18943</v>
      </c>
      <c r="Y28" s="6">
        <f>IFERROR(HLOOKUP("battles",[1]pl!$E:$E,pos!Y29),)</f>
        <v>827</v>
      </c>
      <c r="Z28" s="6">
        <f>IFERROR(HLOOKUP("battles",[1]pl!$E:$E,pos!Z29),)</f>
        <v>5149</v>
      </c>
      <c r="AA28" s="6">
        <f>IFERROR(HLOOKUP("battles",[1]pl!$E:$E,pos!AA29),)</f>
        <v>2324</v>
      </c>
      <c r="AB28" s="6">
        <f>IFERROR(HLOOKUP("battles",[1]pl!$E:$E,pos!AB29),)</f>
        <v>14153</v>
      </c>
      <c r="AC28" s="6">
        <f>IFERROR(HLOOKUP("battles",[1]pl!$E:$E,pos!AC29),)</f>
        <v>523</v>
      </c>
      <c r="AD28" s="6">
        <f>IFERROR(HLOOKUP("battles",[1]pl!$E:$E,pos!AD29),)</f>
        <v>3692</v>
      </c>
      <c r="AE28" s="6">
        <f>IFERROR(HLOOKUP("battles",[1]pl!$E:$E,pos!AE29),)</f>
        <v>1392</v>
      </c>
    </row>
    <row r="29" spans="1:31" s="2" customFormat="1" x14ac:dyDescent="0.25">
      <c r="A29" s="6">
        <f>IFERROR(HLOOKUP("battles",[1]pl!$E:$E,pos!A30),)</f>
        <v>3925</v>
      </c>
      <c r="B29" s="6">
        <f>IFERROR(HLOOKUP("battles",[1]pl!$E:$E,pos!B30),)</f>
        <v>3261</v>
      </c>
      <c r="C29" s="6">
        <f>IFERROR(HLOOKUP("battles",[1]pl!$E:$E,pos!C30),)</f>
        <v>10466</v>
      </c>
      <c r="D29" s="6">
        <f>IFERROR(HLOOKUP("battles",[1]pl!$E:$E,pos!D30),)</f>
        <v>2196</v>
      </c>
      <c r="E29" s="6">
        <f>IFERROR(HLOOKUP("battles",[1]pl!$E:$E,pos!E30),)</f>
        <v>3354</v>
      </c>
      <c r="F29" s="6">
        <f>IFERROR(HLOOKUP("battles",[1]pl!$E:$E,pos!F30),)</f>
        <v>3823</v>
      </c>
      <c r="G29" s="6">
        <f>IFERROR(HLOOKUP("battles",[1]pl!$E:$E,pos!G30),)</f>
        <v>1217</v>
      </c>
      <c r="H29" s="6">
        <f>IFERROR(HLOOKUP("battles",[1]pl!$E:$E,pos!H30),)</f>
        <v>3644</v>
      </c>
      <c r="I29" s="6">
        <f>IFERROR(HLOOKUP("battles",[1]pl!$E:$E,pos!I30),)</f>
        <v>2230</v>
      </c>
      <c r="J29" s="6">
        <f>IFERROR(HLOOKUP("battles",[1]pl!$E:$E,pos!J30),)</f>
        <v>848</v>
      </c>
      <c r="K29" s="6">
        <f>IFERROR(HLOOKUP("battles",[1]pl!$E:$E,pos!K30),)</f>
        <v>407</v>
      </c>
      <c r="L29" s="6">
        <f>IFERROR(HLOOKUP("battles",[1]pl!$E:$E,pos!L30),)</f>
        <v>4278</v>
      </c>
      <c r="M29" s="6">
        <f>IFERROR(HLOOKUP("battles",[1]pl!$E:$E,pos!M30),)</f>
        <v>1515</v>
      </c>
      <c r="N29" s="6">
        <f>IFERROR(HLOOKUP("battles",[1]pl!$E:$E,pos!N30),)</f>
        <v>1068</v>
      </c>
      <c r="O29" s="6">
        <f>IFERROR(HLOOKUP("battles",[1]pl!$E:$E,pos!O30),)</f>
        <v>2668</v>
      </c>
      <c r="Q29" s="6">
        <f>IFERROR(HLOOKUP("battles",[1]pl!$E:$E,pos!Q30),)</f>
        <v>4556</v>
      </c>
      <c r="R29" s="6">
        <f>IFERROR(HLOOKUP("battles",[1]pl!$E:$E,pos!R30),)</f>
        <v>6230</v>
      </c>
      <c r="S29" s="6">
        <f>IFERROR(HLOOKUP("battles",[1]pl!$E:$E,pos!S30),)</f>
        <v>2920</v>
      </c>
      <c r="T29" s="6">
        <f>IFERROR(HLOOKUP("battles",[1]pl!$E:$E,pos!T30),)</f>
        <v>1544</v>
      </c>
      <c r="U29" s="6">
        <f>IFERROR(HLOOKUP("battles",[1]pl!$E:$E,pos!U30),)</f>
        <v>1736</v>
      </c>
      <c r="V29" s="6">
        <f>IFERROR(HLOOKUP("battles",[1]pl!$E:$E,pos!V30),)</f>
        <v>636</v>
      </c>
      <c r="W29" s="6">
        <f>IFERROR(HLOOKUP("battles",[1]pl!$E:$E,pos!W30),)</f>
        <v>4832</v>
      </c>
      <c r="X29" s="6">
        <f>IFERROR(HLOOKUP("battles",[1]pl!$E:$E,pos!X30),)</f>
        <v>4500</v>
      </c>
      <c r="Y29" s="6">
        <f>IFERROR(HLOOKUP("battles",[1]pl!$E:$E,pos!Y30),)</f>
        <v>5539</v>
      </c>
      <c r="Z29" s="6">
        <f>IFERROR(HLOOKUP("battles",[1]pl!$E:$E,pos!Z30),)</f>
        <v>3912</v>
      </c>
      <c r="AA29" s="6">
        <f>IFERROR(HLOOKUP("battles",[1]pl!$E:$E,pos!AA30),)</f>
        <v>2977</v>
      </c>
      <c r="AB29" s="6">
        <f>IFERROR(HLOOKUP("battles",[1]pl!$E:$E,pos!AB30),)</f>
        <v>909</v>
      </c>
      <c r="AC29" s="6">
        <f>IFERROR(HLOOKUP("battles",[1]pl!$E:$E,pos!AC30),)</f>
        <v>12472</v>
      </c>
      <c r="AD29" s="6">
        <f>IFERROR(HLOOKUP("battles",[1]pl!$E:$E,pos!AD30),)</f>
        <v>18250</v>
      </c>
      <c r="AE29" s="6">
        <f>IFERROR(HLOOKUP("battles",[1]pl!$E:$E,pos!AE30),)</f>
        <v>2053</v>
      </c>
    </row>
    <row r="30" spans="1:31" s="2" customFormat="1" x14ac:dyDescent="0.25">
      <c r="A30" s="6">
        <f>IFERROR(HLOOKUP("battles",[1]pl!$E:$E,pos!A31),)</f>
        <v>6527</v>
      </c>
      <c r="B30" s="6">
        <f>IFERROR(HLOOKUP("battles",[1]pl!$E:$E,pos!B31),)</f>
        <v>3531</v>
      </c>
      <c r="C30" s="6">
        <f>IFERROR(HLOOKUP("battles",[1]pl!$E:$E,pos!C31),)</f>
        <v>4166</v>
      </c>
      <c r="D30" s="6">
        <f>IFERROR(HLOOKUP("battles",[1]pl!$E:$E,pos!D31),)</f>
        <v>2324</v>
      </c>
      <c r="E30" s="6">
        <f>IFERROR(HLOOKUP("battles",[1]pl!$E:$E,pos!E31),)</f>
        <v>593</v>
      </c>
      <c r="F30" s="6">
        <f>IFERROR(HLOOKUP("battles",[1]pl!$E:$E,pos!F31),)</f>
        <v>26062</v>
      </c>
      <c r="G30" s="6">
        <f>IFERROR(HLOOKUP("battles",[1]pl!$E:$E,pos!G31),)</f>
        <v>10466</v>
      </c>
      <c r="H30" s="6">
        <f>IFERROR(HLOOKUP("battles",[1]pl!$E:$E,pos!H31),)</f>
        <v>5934</v>
      </c>
      <c r="I30" s="6">
        <f>IFERROR(HLOOKUP("battles",[1]pl!$E:$E,pos!I31),)</f>
        <v>2442</v>
      </c>
      <c r="J30" s="6">
        <f>IFERROR(HLOOKUP("battles",[1]pl!$E:$E,pos!J31),)</f>
        <v>8641</v>
      </c>
      <c r="K30" s="6">
        <f>IFERROR(HLOOKUP("battles",[1]pl!$E:$E,pos!K31),)</f>
        <v>9433</v>
      </c>
      <c r="L30" s="6">
        <f>IFERROR(HLOOKUP("battles",[1]pl!$E:$E,pos!L31),)</f>
        <v>3074</v>
      </c>
      <c r="M30" s="6">
        <f>IFERROR(HLOOKUP("battles",[1]pl!$E:$E,pos!M31),)</f>
        <v>2490</v>
      </c>
      <c r="N30" s="6">
        <f>IFERROR(HLOOKUP("battles",[1]pl!$E:$E,pos!N31),)</f>
        <v>978</v>
      </c>
      <c r="O30" s="6">
        <f>IFERROR(HLOOKUP("battles",[1]pl!$E:$E,pos!O31),)</f>
        <v>5126</v>
      </c>
      <c r="Q30" s="6">
        <f>IFERROR(HLOOKUP("battles",[1]pl!$E:$E,pos!Q31),)</f>
        <v>5707</v>
      </c>
      <c r="R30" s="6">
        <f>IFERROR(HLOOKUP("battles",[1]pl!$E:$E,pos!R31),)</f>
        <v>10212</v>
      </c>
      <c r="S30" s="6">
        <f>IFERROR(HLOOKUP("battles",[1]pl!$E:$E,pos!S31),)</f>
        <v>7104</v>
      </c>
      <c r="T30" s="6">
        <f>IFERROR(HLOOKUP("battles",[1]pl!$E:$E,pos!T31),)</f>
        <v>759</v>
      </c>
      <c r="U30" s="6">
        <f>IFERROR(HLOOKUP("battles",[1]pl!$E:$E,pos!U31),)</f>
        <v>4314</v>
      </c>
      <c r="V30" s="6">
        <f>IFERROR(HLOOKUP("battles",[1]pl!$E:$E,pos!V31),)</f>
        <v>1679</v>
      </c>
      <c r="W30" s="6">
        <f>IFERROR(HLOOKUP("battles",[1]pl!$E:$E,pos!W31),)</f>
        <v>631</v>
      </c>
      <c r="X30" s="6">
        <f>IFERROR(HLOOKUP("battles",[1]pl!$E:$E,pos!X31),)</f>
        <v>12053</v>
      </c>
      <c r="Y30" s="6">
        <f>IFERROR(HLOOKUP("battles",[1]pl!$E:$E,pos!Y31),)</f>
        <v>5883</v>
      </c>
      <c r="Z30" s="6">
        <f>IFERROR(HLOOKUP("battles",[1]pl!$E:$E,pos!Z31),)</f>
        <v>5294</v>
      </c>
      <c r="AA30" s="6">
        <f>IFERROR(HLOOKUP("battles",[1]pl!$E:$E,pos!AA31),)</f>
        <v>6927</v>
      </c>
      <c r="AB30" s="6">
        <f>IFERROR(HLOOKUP("battles",[1]pl!$E:$E,pos!AB31),)</f>
        <v>4567</v>
      </c>
      <c r="AC30" s="6">
        <f>IFERROR(HLOOKUP("battles",[1]pl!$E:$E,pos!AC31),)</f>
        <v>23956</v>
      </c>
      <c r="AD30" s="6">
        <f>IFERROR(HLOOKUP("battles",[1]pl!$E:$E,pos!AD31),)</f>
        <v>972</v>
      </c>
      <c r="AE30" s="6">
        <f>IFERROR(HLOOKUP("battles",[1]pl!$E:$E,pos!AE31),)</f>
        <v>8308</v>
      </c>
    </row>
    <row r="31" spans="1:31" s="2" customFormat="1" x14ac:dyDescent="0.25">
      <c r="A31" s="6">
        <f>IFERROR(HLOOKUP("battles",[1]pl!$E:$E,pos!A32),)</f>
        <v>6125</v>
      </c>
      <c r="B31" s="6">
        <f>IFERROR(HLOOKUP("battles",[1]pl!$E:$E,pos!B32),)</f>
        <v>996</v>
      </c>
      <c r="C31" s="6">
        <f>IFERROR(HLOOKUP("battles",[1]pl!$E:$E,pos!C32),)</f>
        <v>2479</v>
      </c>
      <c r="D31" s="6">
        <f>IFERROR(HLOOKUP("battles",[1]pl!$E:$E,pos!D32),)</f>
        <v>1237</v>
      </c>
      <c r="E31" s="6">
        <f>IFERROR(HLOOKUP("battles",[1]pl!$E:$E,pos!E32),)</f>
        <v>10466</v>
      </c>
      <c r="F31" s="6">
        <f>IFERROR(HLOOKUP("battles",[1]pl!$E:$E,pos!F32),)</f>
        <v>1047</v>
      </c>
      <c r="G31" s="6">
        <f>IFERROR(HLOOKUP("battles",[1]pl!$E:$E,pos!G32),)</f>
        <v>0</v>
      </c>
      <c r="H31" s="6">
        <f>IFERROR(HLOOKUP("battles",[1]pl!$E:$E,pos!H32),)</f>
        <v>8429</v>
      </c>
      <c r="I31" s="6">
        <f>IFERROR(HLOOKUP("battles",[1]pl!$E:$E,pos!I32),)</f>
        <v>6707</v>
      </c>
      <c r="J31" s="6">
        <f>IFERROR(HLOOKUP("battles",[1]pl!$E:$E,pos!J32),)</f>
        <v>1306</v>
      </c>
      <c r="K31" s="6">
        <f>IFERROR(HLOOKUP("battles",[1]pl!$E:$E,pos!K32),)</f>
        <v>232</v>
      </c>
      <c r="L31" s="6">
        <f>IFERROR(HLOOKUP("battles",[1]pl!$E:$E,pos!L32),)</f>
        <v>3983</v>
      </c>
      <c r="M31" s="6">
        <f>IFERROR(HLOOKUP("battles",[1]pl!$E:$E,pos!M32),)</f>
        <v>1268</v>
      </c>
      <c r="N31" s="6">
        <f>IFERROR(HLOOKUP("battles",[1]pl!$E:$E,pos!N32),)</f>
        <v>139</v>
      </c>
      <c r="O31" s="6">
        <f>IFERROR(HLOOKUP("battles",[1]pl!$E:$E,pos!O32),)</f>
        <v>489</v>
      </c>
      <c r="Q31" s="6">
        <f>IFERROR(HLOOKUP("battles",[1]pl!$E:$E,pos!Q32),)</f>
        <v>15585</v>
      </c>
      <c r="R31" s="6">
        <f>IFERROR(HLOOKUP("battles",[1]pl!$E:$E,pos!R32),)</f>
        <v>40</v>
      </c>
      <c r="S31" s="6">
        <f>IFERROR(HLOOKUP("battles",[1]pl!$E:$E,pos!S32),)</f>
        <v>11961</v>
      </c>
      <c r="T31" s="6">
        <f>IFERROR(HLOOKUP("battles",[1]pl!$E:$E,pos!T32),)</f>
        <v>5264</v>
      </c>
      <c r="U31" s="6">
        <f>IFERROR(HLOOKUP("battles",[1]pl!$E:$E,pos!U32),)</f>
        <v>6736</v>
      </c>
      <c r="V31" s="6">
        <f>IFERROR(HLOOKUP("battles",[1]pl!$E:$E,pos!V32),)</f>
        <v>335</v>
      </c>
      <c r="W31" s="6">
        <f>IFERROR(HLOOKUP("battles",[1]pl!$E:$E,pos!W32),)</f>
        <v>4042</v>
      </c>
      <c r="X31" s="6">
        <f>IFERROR(HLOOKUP("battles",[1]pl!$E:$E,pos!X32),)</f>
        <v>4452</v>
      </c>
      <c r="Y31" s="6">
        <f>IFERROR(HLOOKUP("battles",[1]pl!$E:$E,pos!Y32),)</f>
        <v>405</v>
      </c>
      <c r="Z31" s="6">
        <f>IFERROR(HLOOKUP("battles",[1]pl!$E:$E,pos!Z32),)</f>
        <v>29030</v>
      </c>
      <c r="AA31" s="6">
        <f>IFERROR(HLOOKUP("battles",[1]pl!$E:$E,pos!AA32),)</f>
        <v>1721</v>
      </c>
      <c r="AB31" s="6">
        <f>IFERROR(HLOOKUP("battles",[1]pl!$E:$E,pos!AB32),)</f>
        <v>16289</v>
      </c>
      <c r="AC31" s="6">
        <f>IFERROR(HLOOKUP("battles",[1]pl!$E:$E,pos!AC32),)</f>
        <v>1307</v>
      </c>
      <c r="AD31" s="6">
        <f>IFERROR(HLOOKUP("battles",[1]pl!$E:$E,pos!AD32),)</f>
        <v>3175</v>
      </c>
      <c r="AE31" s="6">
        <f>IFERROR(HLOOKUP("battles",[1]pl!$E:$E,pos!AE32),)</f>
        <v>18505</v>
      </c>
    </row>
    <row r="32" spans="1:31" s="2" customFormat="1" x14ac:dyDescent="0.25">
      <c r="A32" s="6">
        <f>IFERROR(HLOOKUP("battles",[1]pl!$E:$E,pos!A33),)</f>
        <v>1</v>
      </c>
      <c r="B32" s="6">
        <f>IFERROR(HLOOKUP("battles",[1]pl!$E:$E,pos!B33),)</f>
        <v>484</v>
      </c>
      <c r="C32" s="6">
        <f>IFERROR(HLOOKUP("battles",[1]pl!$E:$E,pos!C33),)</f>
        <v>2583</v>
      </c>
      <c r="D32" s="6">
        <f>IFERROR(HLOOKUP("battles",[1]pl!$E:$E,pos!D33),)</f>
        <v>6127</v>
      </c>
      <c r="E32" s="6">
        <f>IFERROR(HLOOKUP("battles",[1]pl!$E:$E,pos!E33),)</f>
        <v>10466</v>
      </c>
      <c r="F32" s="6">
        <f>IFERROR(HLOOKUP("battles",[1]pl!$E:$E,pos!F33),)</f>
        <v>4666</v>
      </c>
      <c r="G32" s="6">
        <f>IFERROR(HLOOKUP("battles",[1]pl!$E:$E,pos!G33),)</f>
        <v>985</v>
      </c>
      <c r="H32" s="6">
        <f>IFERROR(HLOOKUP("battles",[1]pl!$E:$E,pos!H33),)</f>
        <v>3410</v>
      </c>
      <c r="I32" s="6">
        <f>IFERROR(HLOOKUP("battles",[1]pl!$E:$E,pos!I33),)</f>
        <v>4298</v>
      </c>
      <c r="J32" s="6">
        <f>IFERROR(HLOOKUP("battles",[1]pl!$E:$E,pos!J33),)</f>
        <v>2522</v>
      </c>
      <c r="K32" s="6">
        <f>IFERROR(HLOOKUP("battles",[1]pl!$E:$E,pos!K33),)</f>
        <v>9809</v>
      </c>
      <c r="L32" s="6">
        <f>IFERROR(HLOOKUP("battles",[1]pl!$E:$E,pos!L33),)</f>
        <v>4693</v>
      </c>
      <c r="M32" s="6">
        <f>IFERROR(HLOOKUP("battles",[1]pl!$E:$E,pos!M33),)</f>
        <v>310</v>
      </c>
      <c r="N32" s="6">
        <f>IFERROR(HLOOKUP("battles",[1]pl!$E:$E,pos!N33),)</f>
        <v>2273</v>
      </c>
      <c r="O32" s="6">
        <f>IFERROR(HLOOKUP("battles",[1]pl!$E:$E,pos!O33),)</f>
        <v>202</v>
      </c>
      <c r="Q32" s="6">
        <f>IFERROR(HLOOKUP("battles",[1]pl!$E:$E,pos!Q33),)</f>
        <v>776</v>
      </c>
      <c r="R32" s="6">
        <f>IFERROR(HLOOKUP("battles",[1]pl!$E:$E,pos!R33),)</f>
        <v>4471</v>
      </c>
      <c r="S32" s="6">
        <f>IFERROR(HLOOKUP("battles",[1]pl!$E:$E,pos!S33),)</f>
        <v>3355</v>
      </c>
      <c r="T32" s="6">
        <f>IFERROR(HLOOKUP("battles",[1]pl!$E:$E,pos!T33),)</f>
        <v>19</v>
      </c>
      <c r="U32" s="6">
        <f>IFERROR(HLOOKUP("battles",[1]pl!$E:$E,pos!U33),)</f>
        <v>11224</v>
      </c>
      <c r="V32" s="6">
        <f>IFERROR(HLOOKUP("battles",[1]pl!$E:$E,pos!V33),)</f>
        <v>15887</v>
      </c>
      <c r="W32" s="6">
        <f>IFERROR(HLOOKUP("battles",[1]pl!$E:$E,pos!W33),)</f>
        <v>16397</v>
      </c>
      <c r="X32" s="6">
        <f>IFERROR(HLOOKUP("battles",[1]pl!$E:$E,pos!X33),)</f>
        <v>4098</v>
      </c>
      <c r="Y32" s="6">
        <f>IFERROR(HLOOKUP("battles",[1]pl!$E:$E,pos!Y33),)</f>
        <v>8979</v>
      </c>
      <c r="Z32" s="6">
        <f>IFERROR(HLOOKUP("battles",[1]pl!$E:$E,pos!Z33),)</f>
        <v>9875</v>
      </c>
      <c r="AA32" s="6">
        <f>IFERROR(HLOOKUP("battles",[1]pl!$E:$E,pos!AA33),)</f>
        <v>3</v>
      </c>
      <c r="AB32" s="6">
        <f>IFERROR(HLOOKUP("battles",[1]pl!$E:$E,pos!AB33),)</f>
        <v>1050</v>
      </c>
      <c r="AC32" s="6">
        <f>IFERROR(HLOOKUP("battles",[1]pl!$E:$E,pos!AC33),)</f>
        <v>68</v>
      </c>
      <c r="AD32" s="6">
        <f>IFERROR(HLOOKUP("battles",[1]pl!$E:$E,pos!AD33),)</f>
        <v>17283</v>
      </c>
      <c r="AE32" s="6">
        <f>IFERROR(HLOOKUP("battles",[1]pl!$E:$E,pos!AE33),)</f>
        <v>674</v>
      </c>
    </row>
    <row r="33" spans="1:31" s="2" customFormat="1" x14ac:dyDescent="0.25">
      <c r="A33" s="6">
        <f>IFERROR(HLOOKUP("battles",[1]pl!$E:$E,pos!A34),)</f>
        <v>4886</v>
      </c>
      <c r="B33" s="6">
        <f>IFERROR(HLOOKUP("battles",[1]pl!$E:$E,pos!B34),)</f>
        <v>696</v>
      </c>
      <c r="C33" s="6">
        <f>IFERROR(HLOOKUP("battles",[1]pl!$E:$E,pos!C34),)</f>
        <v>1515</v>
      </c>
      <c r="D33" s="6">
        <f>IFERROR(HLOOKUP("battles",[1]pl!$E:$E,pos!D34),)</f>
        <v>10466</v>
      </c>
      <c r="E33" s="6">
        <f>IFERROR(HLOOKUP("battles",[1]pl!$E:$E,pos!E34),)</f>
        <v>590</v>
      </c>
      <c r="F33" s="6">
        <f>IFERROR(HLOOKUP("battles",[1]pl!$E:$E,pos!F34),)</f>
        <v>6962</v>
      </c>
      <c r="G33" s="6">
        <f>IFERROR(HLOOKUP("battles",[1]pl!$E:$E,pos!G34),)</f>
        <v>26488</v>
      </c>
      <c r="H33" s="6">
        <f>IFERROR(HLOOKUP("battles",[1]pl!$E:$E,pos!H34),)</f>
        <v>217</v>
      </c>
      <c r="I33" s="6">
        <f>IFERROR(HLOOKUP("battles",[1]pl!$E:$E,pos!I34),)</f>
        <v>4172</v>
      </c>
      <c r="J33" s="6">
        <f>IFERROR(HLOOKUP("battles",[1]pl!$E:$E,pos!J34),)</f>
        <v>2489</v>
      </c>
      <c r="K33" s="6">
        <f>IFERROR(HLOOKUP("battles",[1]pl!$E:$E,pos!K34),)</f>
        <v>229</v>
      </c>
      <c r="L33" s="6">
        <f>IFERROR(HLOOKUP("battles",[1]pl!$E:$E,pos!L34),)</f>
        <v>5288</v>
      </c>
      <c r="M33" s="6">
        <f>IFERROR(HLOOKUP("battles",[1]pl!$E:$E,pos!M34),)</f>
        <v>2245</v>
      </c>
      <c r="N33" s="6">
        <f>IFERROR(HLOOKUP("battles",[1]pl!$E:$E,pos!N34),)</f>
        <v>682</v>
      </c>
      <c r="O33" s="6">
        <f>IFERROR(HLOOKUP("battles",[1]pl!$E:$E,pos!O34),)</f>
        <v>982</v>
      </c>
      <c r="Q33" s="6">
        <f>IFERROR(HLOOKUP("battles",[1]pl!$E:$E,pos!Q34),)</f>
        <v>374</v>
      </c>
      <c r="R33" s="6">
        <f>IFERROR(HLOOKUP("battles",[1]pl!$E:$E,pos!R34),)</f>
        <v>5120</v>
      </c>
      <c r="S33" s="6">
        <f>IFERROR(HLOOKUP("battles",[1]pl!$E:$E,pos!S34),)</f>
        <v>921</v>
      </c>
      <c r="T33" s="6">
        <f>IFERROR(HLOOKUP("battles",[1]pl!$E:$E,pos!T34),)</f>
        <v>3069</v>
      </c>
      <c r="U33" s="6">
        <f>IFERROR(HLOOKUP("battles",[1]pl!$E:$E,pos!U34),)</f>
        <v>2263</v>
      </c>
      <c r="V33" s="6">
        <f>IFERROR(HLOOKUP("battles",[1]pl!$E:$E,pos!V34),)</f>
        <v>767</v>
      </c>
      <c r="W33" s="6">
        <f>IFERROR(HLOOKUP("battles",[1]pl!$E:$E,pos!W34),)</f>
        <v>3060</v>
      </c>
      <c r="X33" s="6">
        <f>IFERROR(HLOOKUP("battles",[1]pl!$E:$E,pos!X34),)</f>
        <v>167</v>
      </c>
      <c r="Y33" s="6">
        <f>IFERROR(HLOOKUP("battles",[1]pl!$E:$E,pos!Y34),)</f>
        <v>1109</v>
      </c>
      <c r="Z33" s="6">
        <f>IFERROR(HLOOKUP("battles",[1]pl!$E:$E,pos!Z34),)</f>
        <v>10741</v>
      </c>
      <c r="AA33" s="6">
        <f>IFERROR(HLOOKUP("battles",[1]pl!$E:$E,pos!AA34),)</f>
        <v>19850</v>
      </c>
      <c r="AB33" s="6">
        <f>IFERROR(HLOOKUP("battles",[1]pl!$E:$E,pos!AB34),)</f>
        <v>11070</v>
      </c>
      <c r="AC33" s="6">
        <f>IFERROR(HLOOKUP("battles",[1]pl!$E:$E,pos!AC34),)</f>
        <v>6601</v>
      </c>
      <c r="AD33" s="6">
        <f>IFERROR(HLOOKUP("battles",[1]pl!$E:$E,pos!AD34),)</f>
        <v>1677</v>
      </c>
      <c r="AE33" s="6">
        <f>IFERROR(HLOOKUP("battles",[1]pl!$E:$E,pos!AE34),)</f>
        <v>2317</v>
      </c>
    </row>
    <row r="34" spans="1:31" s="2" customFormat="1" x14ac:dyDescent="0.25">
      <c r="A34" s="6">
        <f>IFERROR(HLOOKUP("battles",[1]pl!$E:$E,pos!A35),)</f>
        <v>4084</v>
      </c>
      <c r="B34" s="6">
        <f>IFERROR(HLOOKUP("battles",[1]pl!$E:$E,pos!B35),)</f>
        <v>726</v>
      </c>
      <c r="C34" s="6">
        <f>IFERROR(HLOOKUP("battles",[1]pl!$E:$E,pos!C35),)</f>
        <v>10466</v>
      </c>
      <c r="D34" s="6">
        <f>IFERROR(HLOOKUP("battles",[1]pl!$E:$E,pos!D35),)</f>
        <v>450</v>
      </c>
      <c r="E34" s="6">
        <f>IFERROR(HLOOKUP("battles",[1]pl!$E:$E,pos!E35),)</f>
        <v>17809</v>
      </c>
      <c r="F34" s="6">
        <f>IFERROR(HLOOKUP("battles",[1]pl!$E:$E,pos!F35),)</f>
        <v>13761</v>
      </c>
      <c r="G34" s="6">
        <f>IFERROR(HLOOKUP("battles",[1]pl!$E:$E,pos!G35),)</f>
        <v>523</v>
      </c>
      <c r="H34" s="6">
        <f>IFERROR(HLOOKUP("battles",[1]pl!$E:$E,pos!H35),)</f>
        <v>2034</v>
      </c>
      <c r="I34" s="6">
        <f>IFERROR(HLOOKUP("battles",[1]pl!$E:$E,pos!I35),)</f>
        <v>3222</v>
      </c>
      <c r="J34" s="6">
        <f>IFERROR(HLOOKUP("battles",[1]pl!$E:$E,pos!J35),)</f>
        <v>3248</v>
      </c>
      <c r="K34" s="6">
        <f>IFERROR(HLOOKUP("battles",[1]pl!$E:$E,pos!K35),)</f>
        <v>999</v>
      </c>
      <c r="L34" s="6">
        <f>IFERROR(HLOOKUP("battles",[1]pl!$E:$E,pos!L35),)</f>
        <v>382</v>
      </c>
      <c r="M34" s="6">
        <f>IFERROR(HLOOKUP("battles",[1]pl!$E:$E,pos!M35),)</f>
        <v>537</v>
      </c>
      <c r="N34" s="6">
        <f>IFERROR(HLOOKUP("battles",[1]pl!$E:$E,pos!N35),)</f>
        <v>121</v>
      </c>
      <c r="O34" s="6">
        <f>IFERROR(HLOOKUP("battles",[1]pl!$E:$E,pos!O35),)</f>
        <v>10274</v>
      </c>
      <c r="Q34" s="6">
        <f>IFERROR(HLOOKUP("battles",[1]pl!$E:$E,pos!Q35),)</f>
        <v>1586</v>
      </c>
      <c r="R34" s="6">
        <f>IFERROR(HLOOKUP("battles",[1]pl!$E:$E,pos!R35),)</f>
        <v>17468</v>
      </c>
      <c r="S34" s="6">
        <f>IFERROR(HLOOKUP("battles",[1]pl!$E:$E,pos!S35),)</f>
        <v>435</v>
      </c>
      <c r="T34" s="6">
        <f>IFERROR(HLOOKUP("battles",[1]pl!$E:$E,pos!T35),)</f>
        <v>11225</v>
      </c>
      <c r="U34" s="6">
        <f>IFERROR(HLOOKUP("battles",[1]pl!$E:$E,pos!U35),)</f>
        <v>2212</v>
      </c>
      <c r="V34" s="6">
        <f>IFERROR(HLOOKUP("battles",[1]pl!$E:$E,pos!V35),)</f>
        <v>1120</v>
      </c>
      <c r="W34" s="6">
        <f>IFERROR(HLOOKUP("battles",[1]pl!$E:$E,pos!W35),)</f>
        <v>2816</v>
      </c>
      <c r="X34" s="6">
        <f>IFERROR(HLOOKUP("battles",[1]pl!$E:$E,pos!X35),)</f>
        <v>27</v>
      </c>
      <c r="Y34" s="6">
        <f>IFERROR(HLOOKUP("battles",[1]pl!$E:$E,pos!Y35),)</f>
        <v>1959</v>
      </c>
      <c r="Z34" s="6">
        <f>IFERROR(HLOOKUP("battles",[1]pl!$E:$E,pos!Z35),)</f>
        <v>854</v>
      </c>
      <c r="AA34" s="6">
        <f>IFERROR(HLOOKUP("battles",[1]pl!$E:$E,pos!AA35),)</f>
        <v>2533</v>
      </c>
      <c r="AB34" s="6">
        <f>IFERROR(HLOOKUP("battles",[1]pl!$E:$E,pos!AB35),)</f>
        <v>3952</v>
      </c>
      <c r="AC34" s="6">
        <f>IFERROR(HLOOKUP("battles",[1]pl!$E:$E,pos!AC35),)</f>
        <v>7871</v>
      </c>
      <c r="AD34" s="6">
        <f>IFERROR(HLOOKUP("battles",[1]pl!$E:$E,pos!AD35),)</f>
        <v>113</v>
      </c>
      <c r="AE34" s="6">
        <f>IFERROR(HLOOKUP("battles",[1]pl!$E:$E,pos!AE35),)</f>
        <v>11886</v>
      </c>
    </row>
    <row r="35" spans="1:31" s="2" customFormat="1" x14ac:dyDescent="0.25">
      <c r="A35" s="6">
        <f>IFERROR(HLOOKUP("battles",[1]pl!$E:$E,pos!A36),)</f>
        <v>917</v>
      </c>
      <c r="B35" s="6">
        <f>IFERROR(HLOOKUP("battles",[1]pl!$E:$E,pos!B36),)</f>
        <v>1209</v>
      </c>
      <c r="C35" s="6">
        <f>IFERROR(HLOOKUP("battles",[1]pl!$E:$E,pos!C36),)</f>
        <v>1600</v>
      </c>
      <c r="D35" s="6">
        <f>IFERROR(HLOOKUP("battles",[1]pl!$E:$E,pos!D36),)</f>
        <v>5590</v>
      </c>
      <c r="E35" s="6">
        <f>IFERROR(HLOOKUP("battles",[1]pl!$E:$E,pos!E36),)</f>
        <v>13109</v>
      </c>
      <c r="F35" s="6">
        <f>IFERROR(HLOOKUP("battles",[1]pl!$E:$E,pos!F36),)</f>
        <v>5327</v>
      </c>
      <c r="G35" s="6">
        <f>IFERROR(HLOOKUP("battles",[1]pl!$E:$E,pos!G36),)</f>
        <v>10466</v>
      </c>
      <c r="H35" s="6">
        <f>IFERROR(HLOOKUP("battles",[1]pl!$E:$E,pos!H36),)</f>
        <v>288</v>
      </c>
      <c r="I35" s="6">
        <f>IFERROR(HLOOKUP("battles",[1]pl!$E:$E,pos!I36),)</f>
        <v>0</v>
      </c>
      <c r="J35" s="6">
        <f>IFERROR(HLOOKUP("battles",[1]pl!$E:$E,pos!J36),)</f>
        <v>1120</v>
      </c>
      <c r="K35" s="6">
        <f>IFERROR(HLOOKUP("battles",[1]pl!$E:$E,pos!K36),)</f>
        <v>5455</v>
      </c>
      <c r="L35" s="6">
        <f>IFERROR(HLOOKUP("battles",[1]pl!$E:$E,pos!L36),)</f>
        <v>10555</v>
      </c>
      <c r="M35" s="6">
        <f>IFERROR(HLOOKUP("battles",[1]pl!$E:$E,pos!M36),)</f>
        <v>2790</v>
      </c>
      <c r="N35" s="6">
        <f>IFERROR(HLOOKUP("battles",[1]pl!$E:$E,pos!N36),)</f>
        <v>5424</v>
      </c>
      <c r="O35" s="6">
        <f>IFERROR(HLOOKUP("battles",[1]pl!$E:$E,pos!O36),)</f>
        <v>4954</v>
      </c>
      <c r="Q35" s="6">
        <f>IFERROR(HLOOKUP("battles",[1]pl!$E:$E,pos!Q36),)</f>
        <v>707</v>
      </c>
      <c r="R35" s="6">
        <f>IFERROR(HLOOKUP("battles",[1]pl!$E:$E,pos!R36),)</f>
        <v>1161</v>
      </c>
      <c r="S35" s="6">
        <f>IFERROR(HLOOKUP("battles",[1]pl!$E:$E,pos!S36),)</f>
        <v>1490</v>
      </c>
      <c r="T35" s="6">
        <f>IFERROR(HLOOKUP("battles",[1]pl!$E:$E,pos!T36),)</f>
        <v>4109</v>
      </c>
      <c r="U35" s="6">
        <f>IFERROR(HLOOKUP("battles",[1]pl!$E:$E,pos!U36),)</f>
        <v>2422</v>
      </c>
      <c r="V35" s="6">
        <f>IFERROR(HLOOKUP("battles",[1]pl!$E:$E,pos!V36),)</f>
        <v>1191</v>
      </c>
      <c r="W35" s="6">
        <f>IFERROR(HLOOKUP("battles",[1]pl!$E:$E,pos!W36),)</f>
        <v>2518</v>
      </c>
      <c r="X35" s="6">
        <f>IFERROR(HLOOKUP("battles",[1]pl!$E:$E,pos!X36),)</f>
        <v>667</v>
      </c>
      <c r="Y35" s="6">
        <f>IFERROR(HLOOKUP("battles",[1]pl!$E:$E,pos!Y36),)</f>
        <v>9651</v>
      </c>
      <c r="Z35" s="6">
        <f>IFERROR(HLOOKUP("battles",[1]pl!$E:$E,pos!Z36),)</f>
        <v>13803</v>
      </c>
      <c r="AA35" s="6">
        <f>IFERROR(HLOOKUP("battles",[1]pl!$E:$E,pos!AA36),)</f>
        <v>1619</v>
      </c>
      <c r="AB35" s="6">
        <f>IFERROR(HLOOKUP("battles",[1]pl!$E:$E,pos!AB36),)</f>
        <v>4098</v>
      </c>
      <c r="AC35" s="6">
        <f>IFERROR(HLOOKUP("battles",[1]pl!$E:$E,pos!AC36),)</f>
        <v>1860</v>
      </c>
      <c r="AD35" s="6">
        <f>IFERROR(HLOOKUP("battles",[1]pl!$E:$E,pos!AD36),)</f>
        <v>7551</v>
      </c>
      <c r="AE35" s="6">
        <f>IFERROR(HLOOKUP("battles",[1]pl!$E:$E,pos!AE36),)</f>
        <v>689</v>
      </c>
    </row>
    <row r="36" spans="1:31" s="2" customFormat="1" x14ac:dyDescent="0.25">
      <c r="A36" s="6">
        <f>IFERROR(HLOOKUP("battles",[1]pl!$E:$E,pos!A37),)</f>
        <v>7738</v>
      </c>
      <c r="B36" s="6">
        <f>IFERROR(HLOOKUP("battles",[1]pl!$E:$E,pos!B37),)</f>
        <v>1158</v>
      </c>
      <c r="C36" s="6">
        <f>IFERROR(HLOOKUP("battles",[1]pl!$E:$E,pos!C37),)</f>
        <v>6431</v>
      </c>
      <c r="D36" s="6">
        <f>IFERROR(HLOOKUP("battles",[1]pl!$E:$E,pos!D37),)</f>
        <v>8</v>
      </c>
      <c r="E36" s="6">
        <f>IFERROR(HLOOKUP("battles",[1]pl!$E:$E,pos!E37),)</f>
        <v>1146</v>
      </c>
      <c r="F36" s="6">
        <f>IFERROR(HLOOKUP("battles",[1]pl!$E:$E,pos!F37),)</f>
        <v>1036</v>
      </c>
      <c r="G36" s="6">
        <f>IFERROR(HLOOKUP("battles",[1]pl!$E:$E,pos!G37),)</f>
        <v>10466</v>
      </c>
      <c r="H36" s="6">
        <f>IFERROR(HLOOKUP("battles",[1]pl!$E:$E,pos!H37),)</f>
        <v>795</v>
      </c>
      <c r="I36" s="6">
        <f>IFERROR(HLOOKUP("battles",[1]pl!$E:$E,pos!I37),)</f>
        <v>0</v>
      </c>
      <c r="J36" s="6">
        <f>IFERROR(HLOOKUP("battles",[1]pl!$E:$E,pos!J37),)</f>
        <v>142</v>
      </c>
      <c r="K36" s="6">
        <f>IFERROR(HLOOKUP("battles",[1]pl!$E:$E,pos!K37),)</f>
        <v>583</v>
      </c>
      <c r="L36" s="6">
        <f>IFERROR(HLOOKUP("battles",[1]pl!$E:$E,pos!L37),)</f>
        <v>68</v>
      </c>
      <c r="M36" s="6">
        <f>IFERROR(HLOOKUP("battles",[1]pl!$E:$E,pos!M37),)</f>
        <v>1042</v>
      </c>
      <c r="N36" s="6">
        <f>IFERROR(HLOOKUP("battles",[1]pl!$E:$E,pos!N37),)</f>
        <v>3683</v>
      </c>
      <c r="O36" s="6">
        <f>IFERROR(HLOOKUP("battles",[1]pl!$E:$E,pos!O37),)</f>
        <v>440</v>
      </c>
      <c r="Q36" s="6">
        <f>IFERROR(HLOOKUP("battles",[1]pl!$E:$E,pos!Q37),)</f>
        <v>5043</v>
      </c>
      <c r="R36" s="6">
        <f>IFERROR(HLOOKUP("battles",[1]pl!$E:$E,pos!R37),)</f>
        <v>6143</v>
      </c>
      <c r="S36" s="6">
        <f>IFERROR(HLOOKUP("battles",[1]pl!$E:$E,pos!S37),)</f>
        <v>45</v>
      </c>
      <c r="T36" s="6">
        <f>IFERROR(HLOOKUP("battles",[1]pl!$E:$E,pos!T37),)</f>
        <v>554</v>
      </c>
      <c r="U36" s="6">
        <f>IFERROR(HLOOKUP("battles",[1]pl!$E:$E,pos!U37),)</f>
        <v>5921</v>
      </c>
      <c r="V36" s="6">
        <f>IFERROR(HLOOKUP("battles",[1]pl!$E:$E,pos!V37),)</f>
        <v>2155</v>
      </c>
      <c r="W36" s="6">
        <f>IFERROR(HLOOKUP("battles",[1]pl!$E:$E,pos!W37),)</f>
        <v>1838</v>
      </c>
      <c r="X36" s="6">
        <f>IFERROR(HLOOKUP("battles",[1]pl!$E:$E,pos!X37),)</f>
        <v>6245</v>
      </c>
      <c r="Y36" s="6">
        <f>IFERROR(HLOOKUP("battles",[1]pl!$E:$E,pos!Y37),)</f>
        <v>0</v>
      </c>
      <c r="Z36" s="6">
        <f>IFERROR(HLOOKUP("battles",[1]pl!$E:$E,pos!Z37),)</f>
        <v>237</v>
      </c>
      <c r="AA36" s="6">
        <f>IFERROR(HLOOKUP("battles",[1]pl!$E:$E,pos!AA37),)</f>
        <v>54</v>
      </c>
      <c r="AB36" s="6">
        <f>IFERROR(HLOOKUP("battles",[1]pl!$E:$E,pos!AB37),)</f>
        <v>0</v>
      </c>
      <c r="AC36" s="6">
        <f>IFERROR(HLOOKUP("battles",[1]pl!$E:$E,pos!AC37),)</f>
        <v>13432</v>
      </c>
      <c r="AD36" s="6">
        <f>IFERROR(HLOOKUP("battles",[1]pl!$E:$E,pos!AD37),)</f>
        <v>5747</v>
      </c>
      <c r="AE36" s="6">
        <f>IFERROR(HLOOKUP("battles",[1]pl!$E:$E,pos!AE37),)</f>
        <v>2692</v>
      </c>
    </row>
    <row r="37" spans="1:31" s="2" customFormat="1" x14ac:dyDescent="0.25">
      <c r="A37" s="6">
        <f>IFERROR(HLOOKUP("battles",[1]pl!$E:$E,pos!A38),)</f>
        <v>11707</v>
      </c>
      <c r="B37" s="6">
        <f>IFERROR(HLOOKUP("battles",[1]pl!$E:$E,pos!B38),)</f>
        <v>1891</v>
      </c>
      <c r="C37" s="6">
        <f>IFERROR(HLOOKUP("battles",[1]pl!$E:$E,pos!C38),)</f>
        <v>2021</v>
      </c>
      <c r="D37" s="6">
        <f>IFERROR(HLOOKUP("battles",[1]pl!$E:$E,pos!D38),)</f>
        <v>14530</v>
      </c>
      <c r="E37" s="6">
        <f>IFERROR(HLOOKUP("battles",[1]pl!$E:$E,pos!E38),)</f>
        <v>10466</v>
      </c>
      <c r="F37" s="6">
        <f>IFERROR(HLOOKUP("battles",[1]pl!$E:$E,pos!F38),)</f>
        <v>1900</v>
      </c>
      <c r="G37" s="6">
        <f>IFERROR(HLOOKUP("battles",[1]pl!$E:$E,pos!G38),)</f>
        <v>1878</v>
      </c>
      <c r="H37" s="6">
        <f>IFERROR(HLOOKUP("battles",[1]pl!$E:$E,pos!H38),)</f>
        <v>4073</v>
      </c>
      <c r="I37" s="6">
        <f>IFERROR(HLOOKUP("battles",[1]pl!$E:$E,pos!I38),)</f>
        <v>2224</v>
      </c>
      <c r="J37" s="6">
        <f>IFERROR(HLOOKUP("battles",[1]pl!$E:$E,pos!J38),)</f>
        <v>2738</v>
      </c>
      <c r="K37" s="6">
        <f>IFERROR(HLOOKUP("battles",[1]pl!$E:$E,pos!K38),)</f>
        <v>3160</v>
      </c>
      <c r="L37" s="6">
        <f>IFERROR(HLOOKUP("battles",[1]pl!$E:$E,pos!L38),)</f>
        <v>31401</v>
      </c>
      <c r="M37" s="6">
        <f>IFERROR(HLOOKUP("battles",[1]pl!$E:$E,pos!M38),)</f>
        <v>1736</v>
      </c>
      <c r="N37" s="6">
        <f>IFERROR(HLOOKUP("battles",[1]pl!$E:$E,pos!N38),)</f>
        <v>1143</v>
      </c>
      <c r="O37" s="6">
        <f>IFERROR(HLOOKUP("battles",[1]pl!$E:$E,pos!O38),)</f>
        <v>8278</v>
      </c>
      <c r="Q37" s="6">
        <f>IFERROR(HLOOKUP("battles",[1]pl!$E:$E,pos!Q38),)</f>
        <v>1422</v>
      </c>
      <c r="R37" s="6">
        <f>IFERROR(HLOOKUP("battles",[1]pl!$E:$E,pos!R38),)</f>
        <v>1083</v>
      </c>
      <c r="S37" s="6">
        <f>IFERROR(HLOOKUP("battles",[1]pl!$E:$E,pos!S38),)</f>
        <v>538</v>
      </c>
      <c r="T37" s="6">
        <f>IFERROR(HLOOKUP("battles",[1]pl!$E:$E,pos!T38),)</f>
        <v>1905</v>
      </c>
      <c r="U37" s="6">
        <f>IFERROR(HLOOKUP("battles",[1]pl!$E:$E,pos!U38),)</f>
        <v>1047</v>
      </c>
      <c r="V37" s="6">
        <f>IFERROR(HLOOKUP("battles",[1]pl!$E:$E,pos!V38),)</f>
        <v>7022</v>
      </c>
      <c r="W37" s="6">
        <f>IFERROR(HLOOKUP("battles",[1]pl!$E:$E,pos!W38),)</f>
        <v>1024</v>
      </c>
      <c r="X37" s="6">
        <f>IFERROR(HLOOKUP("battles",[1]pl!$E:$E,pos!X38),)</f>
        <v>5283</v>
      </c>
      <c r="Y37" s="6">
        <f>IFERROR(HLOOKUP("battles",[1]pl!$E:$E,pos!Y38),)</f>
        <v>11016</v>
      </c>
      <c r="Z37" s="6">
        <f>IFERROR(HLOOKUP("battles",[1]pl!$E:$E,pos!Z38),)</f>
        <v>1923</v>
      </c>
      <c r="AA37" s="6">
        <f>IFERROR(HLOOKUP("battles",[1]pl!$E:$E,pos!AA38),)</f>
        <v>3427</v>
      </c>
      <c r="AB37" s="6">
        <f>IFERROR(HLOOKUP("battles",[1]pl!$E:$E,pos!AB38),)</f>
        <v>8898</v>
      </c>
      <c r="AC37" s="6">
        <f>IFERROR(HLOOKUP("battles",[1]pl!$E:$E,pos!AC38),)</f>
        <v>4841</v>
      </c>
      <c r="AD37" s="6">
        <f>IFERROR(HLOOKUP("battles",[1]pl!$E:$E,pos!AD38),)</f>
        <v>1615</v>
      </c>
      <c r="AE37" s="6">
        <f>IFERROR(HLOOKUP("battles",[1]pl!$E:$E,pos!AE38),)</f>
        <v>10936</v>
      </c>
    </row>
    <row r="38" spans="1:31" s="2" customFormat="1" x14ac:dyDescent="0.25">
      <c r="A38" s="6">
        <f>IFERROR(HLOOKUP("battles",[1]pl!$E:$E,pos!A39),)</f>
        <v>2370</v>
      </c>
      <c r="B38" s="6">
        <f>IFERROR(HLOOKUP("battles",[1]pl!$E:$E,pos!B39),)</f>
        <v>428</v>
      </c>
      <c r="C38" s="6">
        <f>IFERROR(HLOOKUP("battles",[1]pl!$E:$E,pos!C39),)</f>
        <v>7603</v>
      </c>
      <c r="D38" s="6">
        <f>IFERROR(HLOOKUP("battles",[1]pl!$E:$E,pos!D39),)</f>
        <v>6146</v>
      </c>
      <c r="E38" s="6">
        <f>IFERROR(HLOOKUP("battles",[1]pl!$E:$E,pos!E39),)</f>
        <v>498</v>
      </c>
      <c r="F38" s="6">
        <f>IFERROR(HLOOKUP("battles",[1]pl!$E:$E,pos!F39),)</f>
        <v>10466</v>
      </c>
      <c r="G38" s="6">
        <f>IFERROR(HLOOKUP("battles",[1]pl!$E:$E,pos!G39),)</f>
        <v>300</v>
      </c>
      <c r="H38" s="6">
        <f>IFERROR(HLOOKUP("battles",[1]pl!$E:$E,pos!H39),)</f>
        <v>6088</v>
      </c>
      <c r="I38" s="6">
        <f>IFERROR(HLOOKUP("battles",[1]pl!$E:$E,pos!I39),)</f>
        <v>1256</v>
      </c>
      <c r="J38" s="6">
        <f>IFERROR(HLOOKUP("battles",[1]pl!$E:$E,pos!J39),)</f>
        <v>1348</v>
      </c>
      <c r="K38" s="6">
        <f>IFERROR(HLOOKUP("battles",[1]pl!$E:$E,pos!K39),)</f>
        <v>618</v>
      </c>
      <c r="L38" s="6">
        <f>IFERROR(HLOOKUP("battles",[1]pl!$E:$E,pos!L39),)</f>
        <v>9930</v>
      </c>
      <c r="M38" s="6">
        <f>IFERROR(HLOOKUP("battles",[1]pl!$E:$E,pos!M39),)</f>
        <v>955</v>
      </c>
      <c r="N38" s="6">
        <f>IFERROR(HLOOKUP("battles",[1]pl!$E:$E,pos!N39),)</f>
        <v>393</v>
      </c>
      <c r="O38" s="6">
        <f>IFERROR(HLOOKUP("battles",[1]pl!$E:$E,pos!O39),)</f>
        <v>2139</v>
      </c>
      <c r="Q38" s="6">
        <f>IFERROR(HLOOKUP("battles",[1]pl!$E:$E,pos!Q39),)</f>
        <v>7748</v>
      </c>
      <c r="R38" s="6">
        <f>IFERROR(HLOOKUP("battles",[1]pl!$E:$E,pos!R39),)</f>
        <v>3794</v>
      </c>
      <c r="S38" s="6">
        <f>IFERROR(HLOOKUP("battles",[1]pl!$E:$E,pos!S39),)</f>
        <v>1052</v>
      </c>
      <c r="T38" s="6">
        <f>IFERROR(HLOOKUP("battles",[1]pl!$E:$E,pos!T39),)</f>
        <v>1371</v>
      </c>
      <c r="U38" s="6">
        <f>IFERROR(HLOOKUP("battles",[1]pl!$E:$E,pos!U39),)</f>
        <v>538</v>
      </c>
      <c r="V38" s="6">
        <f>IFERROR(HLOOKUP("battles",[1]pl!$E:$E,pos!V39),)</f>
        <v>224</v>
      </c>
      <c r="W38" s="6">
        <f>IFERROR(HLOOKUP("battles",[1]pl!$E:$E,pos!W39),)</f>
        <v>2618</v>
      </c>
      <c r="X38" s="6">
        <f>IFERROR(HLOOKUP("battles",[1]pl!$E:$E,pos!X39),)</f>
        <v>11726</v>
      </c>
      <c r="Y38" s="6">
        <f>IFERROR(HLOOKUP("battles",[1]pl!$E:$E,pos!Y39),)</f>
        <v>10941</v>
      </c>
      <c r="Z38" s="6">
        <f>IFERROR(HLOOKUP("battles",[1]pl!$E:$E,pos!Z39),)</f>
        <v>1101</v>
      </c>
      <c r="AA38" s="6">
        <f>IFERROR(HLOOKUP("battles",[1]pl!$E:$E,pos!AA39),)</f>
        <v>3408</v>
      </c>
      <c r="AB38" s="6">
        <f>IFERROR(HLOOKUP("battles",[1]pl!$E:$E,pos!AB39),)</f>
        <v>9013</v>
      </c>
      <c r="AC38" s="6">
        <f>IFERROR(HLOOKUP("battles",[1]pl!$E:$E,pos!AC39),)</f>
        <v>5236</v>
      </c>
      <c r="AD38" s="6">
        <f>IFERROR(HLOOKUP("battles",[1]pl!$E:$E,pos!AD39),)</f>
        <v>5164</v>
      </c>
      <c r="AE38" s="6">
        <f>IFERROR(HLOOKUP("battles",[1]pl!$E:$E,pos!AE39),)</f>
        <v>2321</v>
      </c>
    </row>
    <row r="39" spans="1:31" s="2" customFormat="1" x14ac:dyDescent="0.25">
      <c r="A39" s="6">
        <f>IFERROR(HLOOKUP("battles",[1]pl!$E:$E,pos!A40),)</f>
        <v>618</v>
      </c>
      <c r="B39" s="6">
        <f>IFERROR(HLOOKUP("battles",[1]pl!$E:$E,pos!B40),)</f>
        <v>4863</v>
      </c>
      <c r="C39" s="6">
        <f>IFERROR(HLOOKUP("battles",[1]pl!$E:$E,pos!C40),)</f>
        <v>695</v>
      </c>
      <c r="D39" s="6">
        <f>IFERROR(HLOOKUP("battles",[1]pl!$E:$E,pos!D40),)</f>
        <v>7568</v>
      </c>
      <c r="E39" s="6">
        <f>IFERROR(HLOOKUP("battles",[1]pl!$E:$E,pos!E40),)</f>
        <v>10466</v>
      </c>
      <c r="F39" s="6">
        <f>IFERROR(HLOOKUP("battles",[1]pl!$E:$E,pos!F40),)</f>
        <v>537</v>
      </c>
      <c r="G39" s="6">
        <f>IFERROR(HLOOKUP("battles",[1]pl!$E:$E,pos!G40),)</f>
        <v>0</v>
      </c>
      <c r="H39" s="6">
        <f>IFERROR(HLOOKUP("battles",[1]pl!$E:$E,pos!H40),)</f>
        <v>7982</v>
      </c>
      <c r="I39" s="6">
        <f>IFERROR(HLOOKUP("battles",[1]pl!$E:$E,pos!I40),)</f>
        <v>1402</v>
      </c>
      <c r="J39" s="6">
        <f>IFERROR(HLOOKUP("battles",[1]pl!$E:$E,pos!J40),)</f>
        <v>0</v>
      </c>
      <c r="K39" s="6">
        <f>IFERROR(HLOOKUP("battles",[1]pl!$E:$E,pos!K40),)</f>
        <v>5610</v>
      </c>
      <c r="L39" s="6">
        <f>IFERROR(HLOOKUP("battles",[1]pl!$E:$E,pos!L40),)</f>
        <v>484</v>
      </c>
      <c r="M39" s="6">
        <f>IFERROR(HLOOKUP("battles",[1]pl!$E:$E,pos!M40),)</f>
        <v>97</v>
      </c>
      <c r="N39" s="6">
        <f>IFERROR(HLOOKUP("battles",[1]pl!$E:$E,pos!N40),)</f>
        <v>484</v>
      </c>
      <c r="O39" s="6">
        <f>IFERROR(HLOOKUP("battles",[1]pl!$E:$E,pos!O40),)</f>
        <v>749</v>
      </c>
      <c r="Q39" s="6">
        <f>IFERROR(HLOOKUP("battles",[1]pl!$E:$E,pos!Q40),)</f>
        <v>1764</v>
      </c>
      <c r="R39" s="6">
        <f>IFERROR(HLOOKUP("battles",[1]pl!$E:$E,pos!R40),)</f>
        <v>6868</v>
      </c>
      <c r="S39" s="6">
        <f>IFERROR(HLOOKUP("battles",[1]pl!$E:$E,pos!S40),)</f>
        <v>715</v>
      </c>
      <c r="T39" s="6">
        <f>IFERROR(HLOOKUP("battles",[1]pl!$E:$E,pos!T40),)</f>
        <v>749</v>
      </c>
      <c r="U39" s="6">
        <f>IFERROR(HLOOKUP("battles",[1]pl!$E:$E,pos!U40),)</f>
        <v>4511</v>
      </c>
      <c r="V39" s="6">
        <f>IFERROR(HLOOKUP("battles",[1]pl!$E:$E,pos!V40),)</f>
        <v>151</v>
      </c>
      <c r="W39" s="6">
        <f>IFERROR(HLOOKUP("battles",[1]pl!$E:$E,pos!W40),)</f>
        <v>10475</v>
      </c>
      <c r="X39" s="6">
        <f>IFERROR(HLOOKUP("battles",[1]pl!$E:$E,pos!X40),)</f>
        <v>1264</v>
      </c>
      <c r="Y39" s="6">
        <f>IFERROR(HLOOKUP("battles",[1]pl!$E:$E,pos!Y40),)</f>
        <v>905</v>
      </c>
      <c r="Z39" s="6">
        <f>IFERROR(HLOOKUP("battles",[1]pl!$E:$E,pos!Z40),)</f>
        <v>535</v>
      </c>
      <c r="AA39" s="6">
        <f>IFERROR(HLOOKUP("battles",[1]pl!$E:$E,pos!AA40),)</f>
        <v>2951</v>
      </c>
      <c r="AB39" s="6">
        <f>IFERROR(HLOOKUP("battles",[1]pl!$E:$E,pos!AB40),)</f>
        <v>2502</v>
      </c>
      <c r="AC39" s="6">
        <f>IFERROR(HLOOKUP("battles",[1]pl!$E:$E,pos!AC40),)</f>
        <v>2104</v>
      </c>
      <c r="AD39" s="6">
        <f>IFERROR(HLOOKUP("battles",[1]pl!$E:$E,pos!AD40),)</f>
        <v>990</v>
      </c>
      <c r="AE39" s="6">
        <f>IFERROR(HLOOKUP("battles",[1]pl!$E:$E,pos!AE40),)</f>
        <v>1966</v>
      </c>
    </row>
    <row r="40" spans="1:31" s="2" customFormat="1" x14ac:dyDescent="0.25">
      <c r="A40" s="6">
        <f>IFERROR(HLOOKUP("battles",[1]pl!$E:$E,pos!A41),)</f>
        <v>701</v>
      </c>
      <c r="B40" s="6">
        <f>IFERROR(HLOOKUP("battles",[1]pl!$E:$E,pos!B41),)</f>
        <v>830</v>
      </c>
      <c r="C40" s="6">
        <f>IFERROR(HLOOKUP("battles",[1]pl!$E:$E,pos!C41),)</f>
        <v>0</v>
      </c>
      <c r="D40" s="6">
        <f>IFERROR(HLOOKUP("battles",[1]pl!$E:$E,pos!D41),)</f>
        <v>13</v>
      </c>
      <c r="E40" s="6">
        <f>IFERROR(HLOOKUP("battles",[1]pl!$E:$E,pos!E41),)</f>
        <v>18</v>
      </c>
      <c r="F40" s="6">
        <f>IFERROR(HLOOKUP("battles",[1]pl!$E:$E,pos!F41),)</f>
        <v>6426</v>
      </c>
      <c r="G40" s="6">
        <f>IFERROR(HLOOKUP("battles",[1]pl!$E:$E,pos!G41),)</f>
        <v>23961</v>
      </c>
      <c r="H40" s="6">
        <f>IFERROR(HLOOKUP("battles",[1]pl!$E:$E,pos!H41),)</f>
        <v>1562</v>
      </c>
      <c r="I40" s="6">
        <f>IFERROR(HLOOKUP("battles",[1]pl!$E:$E,pos!I41),)</f>
        <v>604</v>
      </c>
      <c r="J40" s="6">
        <f>IFERROR(HLOOKUP("battles",[1]pl!$E:$E,pos!J41),)</f>
        <v>10466</v>
      </c>
      <c r="K40" s="6">
        <f>IFERROR(HLOOKUP("battles",[1]pl!$E:$E,pos!K41),)</f>
        <v>572</v>
      </c>
      <c r="L40" s="6">
        <f>IFERROR(HLOOKUP("battles",[1]pl!$E:$E,pos!L41),)</f>
        <v>1337</v>
      </c>
      <c r="M40" s="6">
        <f>IFERROR(HLOOKUP("battles",[1]pl!$E:$E,pos!M41),)</f>
        <v>2101</v>
      </c>
      <c r="N40" s="6">
        <f>IFERROR(HLOOKUP("battles",[1]pl!$E:$E,pos!N41),)</f>
        <v>7992</v>
      </c>
      <c r="O40" s="6">
        <f>IFERROR(HLOOKUP("battles",[1]pl!$E:$E,pos!O41),)</f>
        <v>400</v>
      </c>
      <c r="Q40" s="6">
        <f>IFERROR(HLOOKUP("battles",[1]pl!$E:$E,pos!Q41),)</f>
        <v>3350</v>
      </c>
      <c r="R40" s="6">
        <f>IFERROR(HLOOKUP("battles",[1]pl!$E:$E,pos!R41),)</f>
        <v>1035</v>
      </c>
      <c r="S40" s="6">
        <f>IFERROR(HLOOKUP("battles",[1]pl!$E:$E,pos!S41),)</f>
        <v>1931</v>
      </c>
      <c r="T40" s="6">
        <f>IFERROR(HLOOKUP("battles",[1]pl!$E:$E,pos!T41),)</f>
        <v>3638</v>
      </c>
      <c r="U40" s="6">
        <f>IFERROR(HLOOKUP("battles",[1]pl!$E:$E,pos!U41),)</f>
        <v>285</v>
      </c>
      <c r="V40" s="6">
        <f>IFERROR(HLOOKUP("battles",[1]pl!$E:$E,pos!V41),)</f>
        <v>1342</v>
      </c>
      <c r="W40" s="6">
        <f>IFERROR(HLOOKUP("battles",[1]pl!$E:$E,pos!W41),)</f>
        <v>5429</v>
      </c>
      <c r="X40" s="6">
        <f>IFERROR(HLOOKUP("battles",[1]pl!$E:$E,pos!X41),)</f>
        <v>549</v>
      </c>
      <c r="Y40" s="6">
        <f>IFERROR(HLOOKUP("battles",[1]pl!$E:$E,pos!Y41),)</f>
        <v>462</v>
      </c>
      <c r="Z40" s="6">
        <f>IFERROR(HLOOKUP("battles",[1]pl!$E:$E,pos!Z41),)</f>
        <v>504</v>
      </c>
      <c r="AA40" s="6">
        <f>IFERROR(HLOOKUP("battles",[1]pl!$E:$E,pos!AA41),)</f>
        <v>20543</v>
      </c>
      <c r="AB40" s="6">
        <f>IFERROR(HLOOKUP("battles",[1]pl!$E:$E,pos!AB41),)</f>
        <v>14105</v>
      </c>
      <c r="AC40" s="6">
        <f>IFERROR(HLOOKUP("battles",[1]pl!$E:$E,pos!AC41),)</f>
        <v>777</v>
      </c>
      <c r="AD40" s="6">
        <f>IFERROR(HLOOKUP("battles",[1]pl!$E:$E,pos!AD41),)</f>
        <v>7245</v>
      </c>
      <c r="AE40" s="6">
        <f>IFERROR(HLOOKUP("battles",[1]pl!$E:$E,pos!AE41),)</f>
        <v>7036</v>
      </c>
    </row>
    <row r="41" spans="1:31" s="2" customFormat="1" x14ac:dyDescent="0.25">
      <c r="A41" s="6">
        <f>IFERROR(HLOOKUP("battles",[1]pl!$E:$E,pos!A42),)</f>
        <v>2667</v>
      </c>
      <c r="B41" s="6">
        <f>IFERROR(HLOOKUP("battles",[1]pl!$E:$E,pos!B42),)</f>
        <v>79</v>
      </c>
      <c r="C41" s="6">
        <f>IFERROR(HLOOKUP("battles",[1]pl!$E:$E,pos!C42),)</f>
        <v>2149</v>
      </c>
      <c r="D41" s="6">
        <f>IFERROR(HLOOKUP("battles",[1]pl!$E:$E,pos!D42),)</f>
        <v>1265</v>
      </c>
      <c r="E41" s="6">
        <f>IFERROR(HLOOKUP("battles",[1]pl!$E:$E,pos!E42),)</f>
        <v>6230</v>
      </c>
      <c r="F41" s="6">
        <f>IFERROR(HLOOKUP("battles",[1]pl!$E:$E,pos!F42),)</f>
        <v>595</v>
      </c>
      <c r="G41" s="6">
        <f>IFERROR(HLOOKUP("battles",[1]pl!$E:$E,pos!G42),)</f>
        <v>356</v>
      </c>
      <c r="H41" s="6">
        <f>IFERROR(HLOOKUP("battles",[1]pl!$E:$E,pos!H42),)</f>
        <v>10466</v>
      </c>
      <c r="I41" s="6">
        <f>IFERROR(HLOOKUP("battles",[1]pl!$E:$E,pos!I42),)</f>
        <v>0</v>
      </c>
      <c r="J41" s="6">
        <f>IFERROR(HLOOKUP("battles",[1]pl!$E:$E,pos!J42),)</f>
        <v>6998</v>
      </c>
      <c r="K41" s="6">
        <f>IFERROR(HLOOKUP("battles",[1]pl!$E:$E,pos!K42),)</f>
        <v>421</v>
      </c>
      <c r="L41" s="6">
        <f>IFERROR(HLOOKUP("battles",[1]pl!$E:$E,pos!L42),)</f>
        <v>640</v>
      </c>
      <c r="M41" s="6">
        <f>IFERROR(HLOOKUP("battles",[1]pl!$E:$E,pos!M42),)</f>
        <v>0</v>
      </c>
      <c r="N41" s="6">
        <f>IFERROR(HLOOKUP("battles",[1]pl!$E:$E,pos!N42),)</f>
        <v>950</v>
      </c>
      <c r="O41" s="6">
        <f>IFERROR(HLOOKUP("battles",[1]pl!$E:$E,pos!O42),)</f>
        <v>2618</v>
      </c>
      <c r="Q41" s="6">
        <f>IFERROR(HLOOKUP("battles",[1]pl!$E:$E,pos!Q42),)</f>
        <v>340</v>
      </c>
      <c r="R41" s="6">
        <f>IFERROR(HLOOKUP("battles",[1]pl!$E:$E,pos!R42),)</f>
        <v>81</v>
      </c>
      <c r="S41" s="6">
        <f>IFERROR(HLOOKUP("battles",[1]pl!$E:$E,pos!S42),)</f>
        <v>5271</v>
      </c>
      <c r="T41" s="6">
        <f>IFERROR(HLOOKUP("battles",[1]pl!$E:$E,pos!T42),)</f>
        <v>97</v>
      </c>
      <c r="U41" s="6">
        <f>IFERROR(HLOOKUP("battles",[1]pl!$E:$E,pos!U42),)</f>
        <v>195</v>
      </c>
      <c r="V41" s="6">
        <f>IFERROR(HLOOKUP("battles",[1]pl!$E:$E,pos!V42),)</f>
        <v>1243</v>
      </c>
      <c r="W41" s="6">
        <f>IFERROR(HLOOKUP("battles",[1]pl!$E:$E,pos!W42),)</f>
        <v>2861</v>
      </c>
      <c r="X41" s="6">
        <f>IFERROR(HLOOKUP("battles",[1]pl!$E:$E,pos!X42),)</f>
        <v>10477</v>
      </c>
      <c r="Y41" s="6">
        <f>IFERROR(HLOOKUP("battles",[1]pl!$E:$E,pos!Y42),)</f>
        <v>435</v>
      </c>
      <c r="Z41" s="6">
        <f>IFERROR(HLOOKUP("battles",[1]pl!$E:$E,pos!Z42),)</f>
        <v>1314</v>
      </c>
      <c r="AA41" s="6">
        <f>IFERROR(HLOOKUP("battles",[1]pl!$E:$E,pos!AA42),)</f>
        <v>661</v>
      </c>
      <c r="AB41" s="6">
        <f>IFERROR(HLOOKUP("battles",[1]pl!$E:$E,pos!AB42),)</f>
        <v>119</v>
      </c>
      <c r="AC41" s="6">
        <f>IFERROR(HLOOKUP("battles",[1]pl!$E:$E,pos!AC42),)</f>
        <v>1012</v>
      </c>
      <c r="AD41" s="6">
        <f>IFERROR(HLOOKUP("battles",[1]pl!$E:$E,pos!AD42),)</f>
        <v>364</v>
      </c>
      <c r="AE41" s="6">
        <f>IFERROR(HLOOKUP("battles",[1]pl!$E:$E,pos!AE42),)</f>
        <v>1960</v>
      </c>
    </row>
    <row r="42" spans="1:31" s="2" customFormat="1" x14ac:dyDescent="0.25">
      <c r="A42" s="6">
        <f>IFERROR(HLOOKUP("battles",[1]pl!$E:$E,pos!A43),)</f>
        <v>1474</v>
      </c>
      <c r="B42" s="6">
        <f>IFERROR(HLOOKUP("battles",[1]pl!$E:$E,pos!B43),)</f>
        <v>4961</v>
      </c>
      <c r="C42" s="6">
        <f>IFERROR(HLOOKUP("battles",[1]pl!$E:$E,pos!C43),)</f>
        <v>773</v>
      </c>
      <c r="D42" s="6">
        <f>IFERROR(HLOOKUP("battles",[1]pl!$E:$E,pos!D43),)</f>
        <v>1897</v>
      </c>
      <c r="E42" s="6">
        <f>IFERROR(HLOOKUP("battles",[1]pl!$E:$E,pos!E43),)</f>
        <v>527</v>
      </c>
      <c r="F42" s="6">
        <f>IFERROR(HLOOKUP("battles",[1]pl!$E:$E,pos!F43),)</f>
        <v>10466</v>
      </c>
      <c r="G42" s="6">
        <f>IFERROR(HLOOKUP("battles",[1]pl!$E:$E,pos!G43),)</f>
        <v>953</v>
      </c>
      <c r="H42" s="6">
        <f>IFERROR(HLOOKUP("battles",[1]pl!$E:$E,pos!H43),)</f>
        <v>2092</v>
      </c>
      <c r="I42" s="6">
        <f>IFERROR(HLOOKUP("battles",[1]pl!$E:$E,pos!I43),)</f>
        <v>2196</v>
      </c>
      <c r="J42" s="6">
        <f>IFERROR(HLOOKUP("battles",[1]pl!$E:$E,pos!J43),)</f>
        <v>15306</v>
      </c>
      <c r="K42" s="6">
        <f>IFERROR(HLOOKUP("battles",[1]pl!$E:$E,pos!K43),)</f>
        <v>514</v>
      </c>
      <c r="L42" s="6">
        <f>IFERROR(HLOOKUP("battles",[1]pl!$E:$E,pos!L43),)</f>
        <v>7497</v>
      </c>
      <c r="M42" s="6">
        <f>IFERROR(HLOOKUP("battles",[1]pl!$E:$E,pos!M43),)</f>
        <v>4369</v>
      </c>
      <c r="N42" s="6">
        <f>IFERROR(HLOOKUP("battles",[1]pl!$E:$E,pos!N43),)</f>
        <v>2912</v>
      </c>
      <c r="O42" s="6">
        <f>IFERROR(HLOOKUP("battles",[1]pl!$E:$E,pos!O43),)</f>
        <v>2411</v>
      </c>
      <c r="Q42" s="6">
        <f>IFERROR(HLOOKUP("battles",[1]pl!$E:$E,pos!Q43),)</f>
        <v>301</v>
      </c>
      <c r="R42" s="6">
        <f>IFERROR(HLOOKUP("battles",[1]pl!$E:$E,pos!R43),)</f>
        <v>4609</v>
      </c>
      <c r="S42" s="6">
        <f>IFERROR(HLOOKUP("battles",[1]pl!$E:$E,pos!S43),)</f>
        <v>7912</v>
      </c>
      <c r="T42" s="6">
        <f>IFERROR(HLOOKUP("battles",[1]pl!$E:$E,pos!T43),)</f>
        <v>2803</v>
      </c>
      <c r="U42" s="6">
        <f>IFERROR(HLOOKUP("battles",[1]pl!$E:$E,pos!U43),)</f>
        <v>4695</v>
      </c>
      <c r="V42" s="6">
        <f>IFERROR(HLOOKUP("battles",[1]pl!$E:$E,pos!V43),)</f>
        <v>128</v>
      </c>
      <c r="W42" s="6">
        <f>IFERROR(HLOOKUP("battles",[1]pl!$E:$E,pos!W43),)</f>
        <v>7186</v>
      </c>
      <c r="X42" s="6">
        <f>IFERROR(HLOOKUP("battles",[1]pl!$E:$E,pos!X43),)</f>
        <v>3241</v>
      </c>
      <c r="Y42" s="6">
        <f>IFERROR(HLOOKUP("battles",[1]pl!$E:$E,pos!Y43),)</f>
        <v>964</v>
      </c>
      <c r="Z42" s="6">
        <f>IFERROR(HLOOKUP("battles",[1]pl!$E:$E,pos!Z43),)</f>
        <v>3262</v>
      </c>
      <c r="AA42" s="6">
        <f>IFERROR(HLOOKUP("battles",[1]pl!$E:$E,pos!AA43),)</f>
        <v>480</v>
      </c>
      <c r="AB42" s="6">
        <f>IFERROR(HLOOKUP("battles",[1]pl!$E:$E,pos!AB43),)</f>
        <v>685</v>
      </c>
      <c r="AC42" s="6">
        <f>IFERROR(HLOOKUP("battles",[1]pl!$E:$E,pos!AC43),)</f>
        <v>8189</v>
      </c>
      <c r="AD42" s="6">
        <f>IFERROR(HLOOKUP("battles",[1]pl!$E:$E,pos!AD43),)</f>
        <v>693</v>
      </c>
      <c r="AE42" s="6">
        <f>IFERROR(HLOOKUP("battles",[1]pl!$E:$E,pos!AE43),)</f>
        <v>897</v>
      </c>
    </row>
    <row r="43" spans="1:31" s="2" customFormat="1" x14ac:dyDescent="0.25">
      <c r="A43" s="6">
        <f>IFERROR(HLOOKUP("battles",[1]pl!$E:$E,pos!A44),)</f>
        <v>4824</v>
      </c>
      <c r="B43" s="6">
        <f>IFERROR(HLOOKUP("battles",[1]pl!$E:$E,pos!B44),)</f>
        <v>1236</v>
      </c>
      <c r="C43" s="6">
        <f>IFERROR(HLOOKUP("battles",[1]pl!$E:$E,pos!C44),)</f>
        <v>687</v>
      </c>
      <c r="D43" s="6">
        <f>IFERROR(HLOOKUP("battles",[1]pl!$E:$E,pos!D44),)</f>
        <v>10466</v>
      </c>
      <c r="E43" s="6">
        <f>IFERROR(HLOOKUP("battles",[1]pl!$E:$E,pos!E44),)</f>
        <v>4</v>
      </c>
      <c r="F43" s="6">
        <f>IFERROR(HLOOKUP("battles",[1]pl!$E:$E,pos!F44),)</f>
        <v>21627</v>
      </c>
      <c r="G43" s="6">
        <f>IFERROR(HLOOKUP("battles",[1]pl!$E:$E,pos!G44),)</f>
        <v>7893</v>
      </c>
      <c r="H43" s="6">
        <f>IFERROR(HLOOKUP("battles",[1]pl!$E:$E,pos!H44),)</f>
        <v>98</v>
      </c>
      <c r="I43" s="6">
        <f>IFERROR(HLOOKUP("battles",[1]pl!$E:$E,pos!I44),)</f>
        <v>5454</v>
      </c>
      <c r="J43" s="6">
        <f>IFERROR(HLOOKUP("battles",[1]pl!$E:$E,pos!J44),)</f>
        <v>885</v>
      </c>
      <c r="K43" s="6">
        <f>IFERROR(HLOOKUP("battles",[1]pl!$E:$E,pos!K44),)</f>
        <v>587</v>
      </c>
      <c r="L43" s="6">
        <f>IFERROR(HLOOKUP("battles",[1]pl!$E:$E,pos!L44),)</f>
        <v>572</v>
      </c>
      <c r="M43" s="6">
        <f>IFERROR(HLOOKUP("battles",[1]pl!$E:$E,pos!M44),)</f>
        <v>750</v>
      </c>
      <c r="N43" s="6">
        <f>IFERROR(HLOOKUP("battles",[1]pl!$E:$E,pos!N44),)</f>
        <v>3204</v>
      </c>
      <c r="O43" s="6">
        <f>IFERROR(HLOOKUP("battles",[1]pl!$E:$E,pos!O44),)</f>
        <v>822</v>
      </c>
      <c r="Q43" s="6">
        <f>IFERROR(HLOOKUP("battles",[1]pl!$E:$E,pos!Q44),)</f>
        <v>149</v>
      </c>
      <c r="R43" s="6">
        <f>IFERROR(HLOOKUP("battles",[1]pl!$E:$E,pos!R44),)</f>
        <v>126</v>
      </c>
      <c r="S43" s="6">
        <f>IFERROR(HLOOKUP("battles",[1]pl!$E:$E,pos!S44),)</f>
        <v>586</v>
      </c>
      <c r="T43" s="6">
        <f>IFERROR(HLOOKUP("battles",[1]pl!$E:$E,pos!T44),)</f>
        <v>1871</v>
      </c>
      <c r="U43" s="6">
        <f>IFERROR(HLOOKUP("battles",[1]pl!$E:$E,pos!U44),)</f>
        <v>8110</v>
      </c>
      <c r="V43" s="6">
        <f>IFERROR(HLOOKUP("battles",[1]pl!$E:$E,pos!V44),)</f>
        <v>1144</v>
      </c>
      <c r="W43" s="6">
        <f>IFERROR(HLOOKUP("battles",[1]pl!$E:$E,pos!W44),)</f>
        <v>1657</v>
      </c>
      <c r="X43" s="6">
        <f>IFERROR(HLOOKUP("battles",[1]pl!$E:$E,pos!X44),)</f>
        <v>1393</v>
      </c>
      <c r="Y43" s="6">
        <f>IFERROR(HLOOKUP("battles",[1]pl!$E:$E,pos!Y44),)</f>
        <v>2562</v>
      </c>
      <c r="Z43" s="6">
        <f>IFERROR(HLOOKUP("battles",[1]pl!$E:$E,pos!Z44),)</f>
        <v>3495</v>
      </c>
      <c r="AA43" s="6">
        <f>IFERROR(HLOOKUP("battles",[1]pl!$E:$E,pos!AA44),)</f>
        <v>3053</v>
      </c>
      <c r="AB43" s="6">
        <f>IFERROR(HLOOKUP("battles",[1]pl!$E:$E,pos!AB44),)</f>
        <v>2289</v>
      </c>
      <c r="AC43" s="6">
        <f>IFERROR(HLOOKUP("battles",[1]pl!$E:$E,pos!AC44),)</f>
        <v>419</v>
      </c>
      <c r="AD43" s="6">
        <f>IFERROR(HLOOKUP("battles",[1]pl!$E:$E,pos!AD44),)</f>
        <v>2566</v>
      </c>
      <c r="AE43" s="6">
        <f>IFERROR(HLOOKUP("battles",[1]pl!$E:$E,pos!AE44),)</f>
        <v>5915</v>
      </c>
    </row>
    <row r="44" spans="1:31" s="2" customFormat="1" x14ac:dyDescent="0.25">
      <c r="A44" s="6">
        <f>IFERROR(HLOOKUP("battles",[1]pl!$E:$E,pos!A45),)</f>
        <v>264</v>
      </c>
      <c r="B44" s="6">
        <f>IFERROR(HLOOKUP("battles",[1]pl!$E:$E,pos!B45),)</f>
        <v>1287</v>
      </c>
      <c r="C44" s="6">
        <f>IFERROR(HLOOKUP("battles",[1]pl!$E:$E,pos!C45),)</f>
        <v>125</v>
      </c>
      <c r="D44" s="6">
        <f>IFERROR(HLOOKUP("battles",[1]pl!$E:$E,pos!D45),)</f>
        <v>10466</v>
      </c>
      <c r="E44" s="6">
        <f>IFERROR(HLOOKUP("battles",[1]pl!$E:$E,pos!E45),)</f>
        <v>18753</v>
      </c>
      <c r="F44" s="6">
        <f>IFERROR(HLOOKUP("battles",[1]pl!$E:$E,pos!F45),)</f>
        <v>1727</v>
      </c>
      <c r="G44" s="6">
        <f>IFERROR(HLOOKUP("battles",[1]pl!$E:$E,pos!G45),)</f>
        <v>6171</v>
      </c>
      <c r="H44" s="6">
        <f>IFERROR(HLOOKUP("battles",[1]pl!$E:$E,pos!H45),)</f>
        <v>4414</v>
      </c>
      <c r="I44" s="6">
        <f>IFERROR(HLOOKUP("battles",[1]pl!$E:$E,pos!I45),)</f>
        <v>286</v>
      </c>
      <c r="J44" s="6">
        <f>IFERROR(HLOOKUP("battles",[1]pl!$E:$E,pos!J45),)</f>
        <v>7192</v>
      </c>
      <c r="K44" s="6">
        <f>IFERROR(HLOOKUP("battles",[1]pl!$E:$E,pos!K45),)</f>
        <v>531</v>
      </c>
      <c r="L44" s="6">
        <f>IFERROR(HLOOKUP("battles",[1]pl!$E:$E,pos!L45),)</f>
        <v>9331</v>
      </c>
      <c r="M44" s="6">
        <f>IFERROR(HLOOKUP("battles",[1]pl!$E:$E,pos!M45),)</f>
        <v>462</v>
      </c>
      <c r="N44" s="6">
        <f>IFERROR(HLOOKUP("battles",[1]pl!$E:$E,pos!N45),)</f>
        <v>10872</v>
      </c>
      <c r="O44" s="6">
        <f>IFERROR(HLOOKUP("battles",[1]pl!$E:$E,pos!O45),)</f>
        <v>949</v>
      </c>
      <c r="Q44" s="6">
        <f>IFERROR(HLOOKUP("battles",[1]pl!$E:$E,pos!Q45),)</f>
        <v>3753</v>
      </c>
      <c r="R44" s="6">
        <f>IFERROR(HLOOKUP("battles",[1]pl!$E:$E,pos!R45),)</f>
        <v>1606</v>
      </c>
      <c r="S44" s="6">
        <f>IFERROR(HLOOKUP("battles",[1]pl!$E:$E,pos!S45),)</f>
        <v>857</v>
      </c>
      <c r="T44" s="6">
        <f>IFERROR(HLOOKUP("battles",[1]pl!$E:$E,pos!T45),)</f>
        <v>774</v>
      </c>
      <c r="U44" s="6">
        <f>IFERROR(HLOOKUP("battles",[1]pl!$E:$E,pos!U45),)</f>
        <v>229</v>
      </c>
      <c r="V44" s="6">
        <f>IFERROR(HLOOKUP("battles",[1]pl!$E:$E,pos!V45),)</f>
        <v>474</v>
      </c>
      <c r="W44" s="6">
        <f>IFERROR(HLOOKUP("battles",[1]pl!$E:$E,pos!W45),)</f>
        <v>19284</v>
      </c>
      <c r="X44" s="6">
        <f>IFERROR(HLOOKUP("battles",[1]pl!$E:$E,pos!X45),)</f>
        <v>18265</v>
      </c>
      <c r="Y44" s="6">
        <f>IFERROR(HLOOKUP("battles",[1]pl!$E:$E,pos!Y45),)</f>
        <v>3754</v>
      </c>
      <c r="Z44" s="6">
        <f>IFERROR(HLOOKUP("battles",[1]pl!$E:$E,pos!Z45),)</f>
        <v>3752</v>
      </c>
      <c r="AA44" s="6">
        <f>IFERROR(HLOOKUP("battles",[1]pl!$E:$E,pos!AA45),)</f>
        <v>6576</v>
      </c>
      <c r="AB44" s="6">
        <f>IFERROR(HLOOKUP("battles",[1]pl!$E:$E,pos!AB45),)</f>
        <v>4235</v>
      </c>
      <c r="AC44" s="6">
        <f>IFERROR(HLOOKUP("battles",[1]pl!$E:$E,pos!AC45),)</f>
        <v>1719</v>
      </c>
      <c r="AD44" s="6">
        <f>IFERROR(HLOOKUP("battles",[1]pl!$E:$E,pos!AD45),)</f>
        <v>691</v>
      </c>
      <c r="AE44" s="6">
        <f>IFERROR(HLOOKUP("battles",[1]pl!$E:$E,pos!AE45),)</f>
        <v>420</v>
      </c>
    </row>
    <row r="45" spans="1:31" s="2" customFormat="1" x14ac:dyDescent="0.25">
      <c r="A45" s="6">
        <f>IFERROR(HLOOKUP("battles",[1]pl!$E:$E,pos!A46),)</f>
        <v>12290</v>
      </c>
      <c r="B45" s="6">
        <f>IFERROR(HLOOKUP("battles",[1]pl!$E:$E,pos!B46),)</f>
        <v>3604</v>
      </c>
      <c r="C45" s="6">
        <f>IFERROR(HLOOKUP("battles",[1]pl!$E:$E,pos!C46),)</f>
        <v>775</v>
      </c>
      <c r="D45" s="6">
        <f>IFERROR(HLOOKUP("battles",[1]pl!$E:$E,pos!D46),)</f>
        <v>1539</v>
      </c>
      <c r="E45" s="6">
        <f>IFERROR(HLOOKUP("battles",[1]pl!$E:$E,pos!E46),)</f>
        <v>6290</v>
      </c>
      <c r="F45" s="6">
        <f>IFERROR(HLOOKUP("battles",[1]pl!$E:$E,pos!F46),)</f>
        <v>10466</v>
      </c>
      <c r="G45" s="6">
        <f>IFERROR(HLOOKUP("battles",[1]pl!$E:$E,pos!G46),)</f>
        <v>1138</v>
      </c>
      <c r="H45" s="6">
        <f>IFERROR(HLOOKUP("battles",[1]pl!$E:$E,pos!H46),)</f>
        <v>11031</v>
      </c>
      <c r="I45" s="6">
        <f>IFERROR(HLOOKUP("battles",[1]pl!$E:$E,pos!I46),)</f>
        <v>298</v>
      </c>
      <c r="J45" s="6">
        <f>IFERROR(HLOOKUP("battles",[1]pl!$E:$E,pos!J46),)</f>
        <v>12493</v>
      </c>
      <c r="K45" s="6">
        <f>IFERROR(HLOOKUP("battles",[1]pl!$E:$E,pos!K46),)</f>
        <v>7419</v>
      </c>
      <c r="L45" s="6">
        <f>IFERROR(HLOOKUP("battles",[1]pl!$E:$E,pos!L46),)</f>
        <v>5339</v>
      </c>
      <c r="M45" s="6">
        <f>IFERROR(HLOOKUP("battles",[1]pl!$E:$E,pos!M46),)</f>
        <v>5392</v>
      </c>
      <c r="N45" s="6">
        <f>IFERROR(HLOOKUP("battles",[1]pl!$E:$E,pos!N46),)</f>
        <v>4965</v>
      </c>
      <c r="O45" s="6">
        <f>IFERROR(HLOOKUP("battles",[1]pl!$E:$E,pos!O46),)</f>
        <v>2577</v>
      </c>
      <c r="Q45" s="6">
        <f>IFERROR(HLOOKUP("battles",[1]pl!$E:$E,pos!Q46),)</f>
        <v>744</v>
      </c>
      <c r="R45" s="6">
        <f>IFERROR(HLOOKUP("battles",[1]pl!$E:$E,pos!R46),)</f>
        <v>7686</v>
      </c>
      <c r="S45" s="6">
        <f>IFERROR(HLOOKUP("battles",[1]pl!$E:$E,pos!S46),)</f>
        <v>635</v>
      </c>
      <c r="T45" s="6">
        <f>IFERROR(HLOOKUP("battles",[1]pl!$E:$E,pos!T46),)</f>
        <v>4698</v>
      </c>
      <c r="U45" s="6">
        <f>IFERROR(HLOOKUP("battles",[1]pl!$E:$E,pos!U46),)</f>
        <v>819</v>
      </c>
      <c r="V45" s="6">
        <f>IFERROR(HLOOKUP("battles",[1]pl!$E:$E,pos!V46),)</f>
        <v>4929</v>
      </c>
      <c r="W45" s="6">
        <f>IFERROR(HLOOKUP("battles",[1]pl!$E:$E,pos!W46),)</f>
        <v>8805</v>
      </c>
      <c r="X45" s="6">
        <f>IFERROR(HLOOKUP("battles",[1]pl!$E:$E,pos!X46),)</f>
        <v>4529</v>
      </c>
      <c r="Y45" s="6">
        <f>IFERROR(HLOOKUP("battles",[1]pl!$E:$E,pos!Y46),)</f>
        <v>28447</v>
      </c>
      <c r="Z45" s="6">
        <f>IFERROR(HLOOKUP("battles",[1]pl!$E:$E,pos!Z46),)</f>
        <v>1376</v>
      </c>
      <c r="AA45" s="6">
        <f>IFERROR(HLOOKUP("battles",[1]pl!$E:$E,pos!AA46),)</f>
        <v>4361</v>
      </c>
      <c r="AB45" s="6">
        <f>IFERROR(HLOOKUP("battles",[1]pl!$E:$E,pos!AB46),)</f>
        <v>392</v>
      </c>
      <c r="AC45" s="6">
        <f>IFERROR(HLOOKUP("battles",[1]pl!$E:$E,pos!AC46),)</f>
        <v>5000</v>
      </c>
      <c r="AD45" s="6">
        <f>IFERROR(HLOOKUP("battles",[1]pl!$E:$E,pos!AD46),)</f>
        <v>614</v>
      </c>
      <c r="AE45" s="6">
        <f>IFERROR(HLOOKUP("battles",[1]pl!$E:$E,pos!AE46),)</f>
        <v>497</v>
      </c>
    </row>
    <row r="46" spans="1:31" s="2" customFormat="1" x14ac:dyDescent="0.25">
      <c r="A46" s="6">
        <f>IFERROR(HLOOKUP("battles",[1]pl!$E:$E,pos!A47),)</f>
        <v>1302</v>
      </c>
      <c r="B46" s="6">
        <f>IFERROR(HLOOKUP("battles",[1]pl!$E:$E,pos!B47),)</f>
        <v>4818</v>
      </c>
      <c r="C46" s="6">
        <f>IFERROR(HLOOKUP("battles",[1]pl!$E:$E,pos!C47),)</f>
        <v>3396</v>
      </c>
      <c r="D46" s="6">
        <f>IFERROR(HLOOKUP("battles",[1]pl!$E:$E,pos!D47),)</f>
        <v>288</v>
      </c>
      <c r="E46" s="6">
        <f>IFERROR(HLOOKUP("battles",[1]pl!$E:$E,pos!E47),)</f>
        <v>10466</v>
      </c>
      <c r="F46" s="6">
        <f>IFERROR(HLOOKUP("battles",[1]pl!$E:$E,pos!F47),)</f>
        <v>10872</v>
      </c>
      <c r="G46" s="6">
        <f>IFERROR(HLOOKUP("battles",[1]pl!$E:$E,pos!G47),)</f>
        <v>1930</v>
      </c>
      <c r="H46" s="6">
        <f>IFERROR(HLOOKUP("battles",[1]pl!$E:$E,pos!H47),)</f>
        <v>563</v>
      </c>
      <c r="I46" s="6">
        <f>IFERROR(HLOOKUP("battles",[1]pl!$E:$E,pos!I47),)</f>
        <v>743</v>
      </c>
      <c r="J46" s="6">
        <f>IFERROR(HLOOKUP("battles",[1]pl!$E:$E,pos!J47),)</f>
        <v>9504</v>
      </c>
      <c r="K46" s="6">
        <f>IFERROR(HLOOKUP("battles",[1]pl!$E:$E,pos!K47),)</f>
        <v>17490</v>
      </c>
      <c r="L46" s="6">
        <f>IFERROR(HLOOKUP("battles",[1]pl!$E:$E,pos!L47),)</f>
        <v>1227</v>
      </c>
      <c r="M46" s="6">
        <f>IFERROR(HLOOKUP("battles",[1]pl!$E:$E,pos!M47),)</f>
        <v>4260</v>
      </c>
      <c r="N46" s="6">
        <f>IFERROR(HLOOKUP("battles",[1]pl!$E:$E,pos!N47),)</f>
        <v>4050</v>
      </c>
      <c r="O46" s="6">
        <f>IFERROR(HLOOKUP("battles",[1]pl!$E:$E,pos!O47),)</f>
        <v>337</v>
      </c>
      <c r="Q46" s="6">
        <f>IFERROR(HLOOKUP("battles",[1]pl!$E:$E,pos!Q47),)</f>
        <v>606</v>
      </c>
      <c r="R46" s="6">
        <f>IFERROR(HLOOKUP("battles",[1]pl!$E:$E,pos!R47),)</f>
        <v>1458</v>
      </c>
      <c r="S46" s="6">
        <f>IFERROR(HLOOKUP("battles",[1]pl!$E:$E,pos!S47),)</f>
        <v>13577</v>
      </c>
      <c r="T46" s="6">
        <f>IFERROR(HLOOKUP("battles",[1]pl!$E:$E,pos!T47),)</f>
        <v>3047</v>
      </c>
      <c r="U46" s="6">
        <f>IFERROR(HLOOKUP("battles",[1]pl!$E:$E,pos!U47),)</f>
        <v>2071</v>
      </c>
      <c r="V46" s="6">
        <f>IFERROR(HLOOKUP("battles",[1]pl!$E:$E,pos!V47),)</f>
        <v>3204</v>
      </c>
      <c r="W46" s="6">
        <f>IFERROR(HLOOKUP("battles",[1]pl!$E:$E,pos!W47),)</f>
        <v>784</v>
      </c>
      <c r="X46" s="6">
        <f>IFERROR(HLOOKUP("battles",[1]pl!$E:$E,pos!X47),)</f>
        <v>11337</v>
      </c>
      <c r="Y46" s="6">
        <f>IFERROR(HLOOKUP("battles",[1]pl!$E:$E,pos!Y47),)</f>
        <v>4777</v>
      </c>
      <c r="Z46" s="6">
        <f>IFERROR(HLOOKUP("battles",[1]pl!$E:$E,pos!Z47),)</f>
        <v>1701</v>
      </c>
      <c r="AA46" s="6">
        <f>IFERROR(HLOOKUP("battles",[1]pl!$E:$E,pos!AA47),)</f>
        <v>11475</v>
      </c>
      <c r="AB46" s="6">
        <f>IFERROR(HLOOKUP("battles",[1]pl!$E:$E,pos!AB47),)</f>
        <v>1576</v>
      </c>
      <c r="AC46" s="6">
        <f>IFERROR(HLOOKUP("battles",[1]pl!$E:$E,pos!AC47),)</f>
        <v>3435</v>
      </c>
      <c r="AD46" s="6">
        <f>IFERROR(HLOOKUP("battles",[1]pl!$E:$E,pos!AD47),)</f>
        <v>348</v>
      </c>
      <c r="AE46" s="6">
        <f>IFERROR(HLOOKUP("battles",[1]pl!$E:$E,pos!AE47),)</f>
        <v>1030</v>
      </c>
    </row>
    <row r="47" spans="1:31" s="2" customFormat="1" x14ac:dyDescent="0.25">
      <c r="A47" s="6">
        <f>IFERROR(HLOOKUP("battles",[1]pl!$E:$E,pos!A48),)</f>
        <v>3020</v>
      </c>
      <c r="B47" s="6">
        <f>IFERROR(HLOOKUP("battles",[1]pl!$E:$E,pos!B48),)</f>
        <v>20</v>
      </c>
      <c r="C47" s="6">
        <f>IFERROR(HLOOKUP("battles",[1]pl!$E:$E,pos!C48),)</f>
        <v>84</v>
      </c>
      <c r="D47" s="6">
        <f>IFERROR(HLOOKUP("battles",[1]pl!$E:$E,pos!D48),)</f>
        <v>1188</v>
      </c>
      <c r="E47" s="6">
        <f>IFERROR(HLOOKUP("battles",[1]pl!$E:$E,pos!E48),)</f>
        <v>1903</v>
      </c>
      <c r="F47" s="6">
        <f>IFERROR(HLOOKUP("battles",[1]pl!$E:$E,pos!F48),)</f>
        <v>1129</v>
      </c>
      <c r="G47" s="6">
        <f>IFERROR(HLOOKUP("battles",[1]pl!$E:$E,pos!G48),)</f>
        <v>2803</v>
      </c>
      <c r="H47" s="6">
        <f>IFERROR(HLOOKUP("battles",[1]pl!$E:$E,pos!H48),)</f>
        <v>137</v>
      </c>
      <c r="I47" s="6">
        <f>IFERROR(HLOOKUP("battles",[1]pl!$E:$E,pos!I48),)</f>
        <v>12500</v>
      </c>
      <c r="J47" s="6">
        <f>IFERROR(HLOOKUP("battles",[1]pl!$E:$E,pos!J48),)</f>
        <v>0</v>
      </c>
      <c r="K47" s="6">
        <f>IFERROR(HLOOKUP("battles",[1]pl!$E:$E,pos!K48),)</f>
        <v>3230</v>
      </c>
      <c r="L47" s="6">
        <f>IFERROR(HLOOKUP("battles",[1]pl!$E:$E,pos!L48),)</f>
        <v>3774</v>
      </c>
      <c r="M47" s="6">
        <f>IFERROR(HLOOKUP("battles",[1]pl!$E:$E,pos!M48),)</f>
        <v>1367</v>
      </c>
      <c r="N47" s="6">
        <f>IFERROR(HLOOKUP("battles",[1]pl!$E:$E,pos!N48),)</f>
        <v>10466</v>
      </c>
      <c r="O47" s="6">
        <f>IFERROR(HLOOKUP("battles",[1]pl!$E:$E,pos!O48),)</f>
        <v>4318</v>
      </c>
      <c r="Q47" s="6">
        <f>IFERROR(HLOOKUP("battles",[1]pl!$E:$E,pos!Q48),)</f>
        <v>2199</v>
      </c>
      <c r="R47" s="6">
        <f>IFERROR(HLOOKUP("battles",[1]pl!$E:$E,pos!R48),)</f>
        <v>4</v>
      </c>
      <c r="S47" s="6">
        <f>IFERROR(HLOOKUP("battles",[1]pl!$E:$E,pos!S48),)</f>
        <v>1835</v>
      </c>
      <c r="T47" s="6">
        <f>IFERROR(HLOOKUP("battles",[1]pl!$E:$E,pos!T48),)</f>
        <v>338</v>
      </c>
      <c r="U47" s="6">
        <f>IFERROR(HLOOKUP("battles",[1]pl!$E:$E,pos!U48),)</f>
        <v>452</v>
      </c>
      <c r="V47" s="6">
        <f>IFERROR(HLOOKUP("battles",[1]pl!$E:$E,pos!V48),)</f>
        <v>221</v>
      </c>
      <c r="W47" s="6">
        <f>IFERROR(HLOOKUP("battles",[1]pl!$E:$E,pos!W48),)</f>
        <v>1023</v>
      </c>
      <c r="X47" s="6">
        <f>IFERROR(HLOOKUP("battles",[1]pl!$E:$E,pos!X48),)</f>
        <v>833</v>
      </c>
      <c r="Y47" s="6">
        <f>IFERROR(HLOOKUP("battles",[1]pl!$E:$E,pos!Y48),)</f>
        <v>1065</v>
      </c>
      <c r="Z47" s="6">
        <f>IFERROR(HLOOKUP("battles",[1]pl!$E:$E,pos!Z48),)</f>
        <v>275</v>
      </c>
      <c r="AA47" s="6">
        <f>IFERROR(HLOOKUP("battles",[1]pl!$E:$E,pos!AA48),)</f>
        <v>1188</v>
      </c>
      <c r="AB47" s="6">
        <f>IFERROR(HLOOKUP("battles",[1]pl!$E:$E,pos!AB48),)</f>
        <v>17409</v>
      </c>
      <c r="AC47" s="6">
        <f>IFERROR(HLOOKUP("battles",[1]pl!$E:$E,pos!AC48),)</f>
        <v>4060</v>
      </c>
      <c r="AD47" s="6">
        <f>IFERROR(HLOOKUP("battles",[1]pl!$E:$E,pos!AD48),)</f>
        <v>80</v>
      </c>
      <c r="AE47" s="6">
        <f>IFERROR(HLOOKUP("battles",[1]pl!$E:$E,pos!AE48),)</f>
        <v>262</v>
      </c>
    </row>
    <row r="48" spans="1:31" s="2" customFormat="1" x14ac:dyDescent="0.25">
      <c r="A48" s="6">
        <f>IFERROR(HLOOKUP("battles",[1]pl!$E:$E,pos!A49),)</f>
        <v>235</v>
      </c>
      <c r="B48" s="6">
        <f>IFERROR(HLOOKUP("battles",[1]pl!$E:$E,pos!B49),)</f>
        <v>13230</v>
      </c>
      <c r="C48" s="6">
        <f>IFERROR(HLOOKUP("battles",[1]pl!$E:$E,pos!C49),)</f>
        <v>1475</v>
      </c>
      <c r="D48" s="6">
        <f>IFERROR(HLOOKUP("battles",[1]pl!$E:$E,pos!D49),)</f>
        <v>10466</v>
      </c>
      <c r="E48" s="6">
        <f>IFERROR(HLOOKUP("battles",[1]pl!$E:$E,pos!E49),)</f>
        <v>60</v>
      </c>
      <c r="F48" s="6">
        <f>IFERROR(HLOOKUP("battles",[1]pl!$E:$E,pos!F49),)</f>
        <v>4669</v>
      </c>
      <c r="G48" s="6">
        <f>IFERROR(HLOOKUP("battles",[1]pl!$E:$E,pos!G49),)</f>
        <v>487</v>
      </c>
      <c r="H48" s="6">
        <f>IFERROR(HLOOKUP("battles",[1]pl!$E:$E,pos!H49),)</f>
        <v>12963</v>
      </c>
      <c r="I48" s="6">
        <f>IFERROR(HLOOKUP("battles",[1]pl!$E:$E,pos!I49),)</f>
        <v>9745</v>
      </c>
      <c r="J48" s="6">
        <f>IFERROR(HLOOKUP("battles",[1]pl!$E:$E,pos!J49),)</f>
        <v>26126</v>
      </c>
      <c r="K48" s="6">
        <f>IFERROR(HLOOKUP("battles",[1]pl!$E:$E,pos!K49),)</f>
        <v>2223</v>
      </c>
      <c r="L48" s="6">
        <f>IFERROR(HLOOKUP("battles",[1]pl!$E:$E,pos!L49),)</f>
        <v>807</v>
      </c>
      <c r="M48" s="6">
        <f>IFERROR(HLOOKUP("battles",[1]pl!$E:$E,pos!M49),)</f>
        <v>1380</v>
      </c>
      <c r="N48" s="6">
        <f>IFERROR(HLOOKUP("battles",[1]pl!$E:$E,pos!N49),)</f>
        <v>101</v>
      </c>
      <c r="O48" s="6">
        <f>IFERROR(HLOOKUP("battles",[1]pl!$E:$E,pos!O49),)</f>
        <v>1188</v>
      </c>
      <c r="Q48" s="6">
        <f>IFERROR(HLOOKUP("battles",[1]pl!$E:$E,pos!Q49),)</f>
        <v>1279</v>
      </c>
      <c r="R48" s="6">
        <f>IFERROR(HLOOKUP("battles",[1]pl!$E:$E,pos!R49),)</f>
        <v>0</v>
      </c>
      <c r="S48" s="6">
        <f>IFERROR(HLOOKUP("battles",[1]pl!$E:$E,pos!S49),)</f>
        <v>963</v>
      </c>
      <c r="T48" s="6">
        <f>IFERROR(HLOOKUP("battles",[1]pl!$E:$E,pos!T49),)</f>
        <v>1143</v>
      </c>
      <c r="U48" s="6">
        <f>IFERROR(HLOOKUP("battles",[1]pl!$E:$E,pos!U49),)</f>
        <v>2215</v>
      </c>
      <c r="V48" s="6">
        <f>IFERROR(HLOOKUP("battles",[1]pl!$E:$E,pos!V49),)</f>
        <v>4903</v>
      </c>
      <c r="W48" s="6">
        <f>IFERROR(HLOOKUP("battles",[1]pl!$E:$E,pos!W49),)</f>
        <v>4078</v>
      </c>
      <c r="X48" s="6">
        <f>IFERROR(HLOOKUP("battles",[1]pl!$E:$E,pos!X49),)</f>
        <v>8339</v>
      </c>
      <c r="Y48" s="6">
        <f>IFERROR(HLOOKUP("battles",[1]pl!$E:$E,pos!Y49),)</f>
        <v>10731</v>
      </c>
      <c r="Z48" s="6">
        <f>IFERROR(HLOOKUP("battles",[1]pl!$E:$E,pos!Z49),)</f>
        <v>643</v>
      </c>
      <c r="AA48" s="6">
        <f>IFERROR(HLOOKUP("battles",[1]pl!$E:$E,pos!AA49),)</f>
        <v>77</v>
      </c>
      <c r="AB48" s="6">
        <f>IFERROR(HLOOKUP("battles",[1]pl!$E:$E,pos!AB49),)</f>
        <v>999</v>
      </c>
      <c r="AC48" s="6">
        <f>IFERROR(HLOOKUP("battles",[1]pl!$E:$E,pos!AC49),)</f>
        <v>8453</v>
      </c>
      <c r="AD48" s="6">
        <f>IFERROR(HLOOKUP("battles",[1]pl!$E:$E,pos!AD49),)</f>
        <v>0</v>
      </c>
      <c r="AE48" s="6">
        <f>IFERROR(HLOOKUP("battles",[1]pl!$E:$E,pos!AE49),)</f>
        <v>1854</v>
      </c>
    </row>
    <row r="49" spans="1:31" s="2" customFormat="1" x14ac:dyDescent="0.25">
      <c r="A49" s="6">
        <f>IFERROR(HLOOKUP("battles",[1]pl!$E:$E,pos!A50),)</f>
        <v>1521</v>
      </c>
      <c r="B49" s="6">
        <f>IFERROR(HLOOKUP("battles",[1]pl!$E:$E,pos!B50),)</f>
        <v>2954</v>
      </c>
      <c r="C49" s="6">
        <f>IFERROR(HLOOKUP("battles",[1]pl!$E:$E,pos!C50),)</f>
        <v>182</v>
      </c>
      <c r="D49" s="6">
        <f>IFERROR(HLOOKUP("battles",[1]pl!$E:$E,pos!D50),)</f>
        <v>3129</v>
      </c>
      <c r="E49" s="6">
        <f>IFERROR(HLOOKUP("battles",[1]pl!$E:$E,pos!E50),)</f>
        <v>144</v>
      </c>
      <c r="F49" s="6">
        <f>IFERROR(HLOOKUP("battles",[1]pl!$E:$E,pos!F50),)</f>
        <v>4650</v>
      </c>
      <c r="G49" s="6">
        <f>IFERROR(HLOOKUP("battles",[1]pl!$E:$E,pos!G50),)</f>
        <v>10466</v>
      </c>
      <c r="H49" s="6">
        <f>IFERROR(HLOOKUP("battles",[1]pl!$E:$E,pos!H50),)</f>
        <v>6497</v>
      </c>
      <c r="I49" s="6">
        <f>IFERROR(HLOOKUP("battles",[1]pl!$E:$E,pos!I50),)</f>
        <v>1635</v>
      </c>
      <c r="J49" s="6">
        <f>IFERROR(HLOOKUP("battles",[1]pl!$E:$E,pos!J50),)</f>
        <v>17684</v>
      </c>
      <c r="K49" s="6">
        <f>IFERROR(HLOOKUP("battles",[1]pl!$E:$E,pos!K50),)</f>
        <v>825</v>
      </c>
      <c r="L49" s="6">
        <f>IFERROR(HLOOKUP("battles",[1]pl!$E:$E,pos!L50),)</f>
        <v>1075</v>
      </c>
      <c r="M49" s="6">
        <f>IFERROR(HLOOKUP("battles",[1]pl!$E:$E,pos!M50),)</f>
        <v>4497</v>
      </c>
      <c r="N49" s="6">
        <f>IFERROR(HLOOKUP("battles",[1]pl!$E:$E,pos!N50),)</f>
        <v>1577</v>
      </c>
      <c r="O49" s="6">
        <f>IFERROR(HLOOKUP("battles",[1]pl!$E:$E,pos!O50),)</f>
        <v>310</v>
      </c>
      <c r="Q49" s="6">
        <f>IFERROR(HLOOKUP("battles",[1]pl!$E:$E,pos!Q50),)</f>
        <v>6265</v>
      </c>
      <c r="R49" s="6">
        <f>IFERROR(HLOOKUP("battles",[1]pl!$E:$E,pos!R50),)</f>
        <v>9284</v>
      </c>
      <c r="S49" s="6">
        <f>IFERROR(HLOOKUP("battles",[1]pl!$E:$E,pos!S50),)</f>
        <v>10801</v>
      </c>
      <c r="T49" s="6">
        <f>IFERROR(HLOOKUP("battles",[1]pl!$E:$E,pos!T50),)</f>
        <v>6877</v>
      </c>
      <c r="U49" s="6">
        <f>IFERROR(HLOOKUP("battles",[1]pl!$E:$E,pos!U50),)</f>
        <v>789</v>
      </c>
      <c r="V49" s="6">
        <f>IFERROR(HLOOKUP("battles",[1]pl!$E:$E,pos!V50),)</f>
        <v>6343</v>
      </c>
      <c r="W49" s="6">
        <f>IFERROR(HLOOKUP("battles",[1]pl!$E:$E,pos!W50),)</f>
        <v>4674</v>
      </c>
      <c r="X49" s="6">
        <f>IFERROR(HLOOKUP("battles",[1]pl!$E:$E,pos!X50),)</f>
        <v>3783</v>
      </c>
      <c r="Y49" s="6">
        <f>IFERROR(HLOOKUP("battles",[1]pl!$E:$E,pos!Y50),)</f>
        <v>0</v>
      </c>
      <c r="Z49" s="6">
        <f>IFERROR(HLOOKUP("battles",[1]pl!$E:$E,pos!Z50),)</f>
        <v>15948</v>
      </c>
      <c r="AA49" s="6">
        <f>IFERROR(HLOOKUP("battles",[1]pl!$E:$E,pos!AA50),)</f>
        <v>110</v>
      </c>
      <c r="AB49" s="6">
        <f>IFERROR(HLOOKUP("battles",[1]pl!$E:$E,pos!AB50),)</f>
        <v>2381</v>
      </c>
      <c r="AC49" s="6">
        <f>IFERROR(HLOOKUP("battles",[1]pl!$E:$E,pos!AC50),)</f>
        <v>468</v>
      </c>
      <c r="AD49" s="6">
        <f>IFERROR(HLOOKUP("battles",[1]pl!$E:$E,pos!AD50),)</f>
        <v>390</v>
      </c>
      <c r="AE49" s="6">
        <f>IFERROR(HLOOKUP("battles",[1]pl!$E:$E,pos!AE50),)</f>
        <v>716</v>
      </c>
    </row>
    <row r="50" spans="1:31" s="2" customFormat="1" x14ac:dyDescent="0.25">
      <c r="A50" s="6">
        <f>IFERROR(HLOOKUP("battles",[1]pl!$E:$E,pos!A51),)</f>
        <v>6616</v>
      </c>
      <c r="B50" s="6">
        <f>IFERROR(HLOOKUP("battles",[1]pl!$E:$E,pos!B51),)</f>
        <v>25782</v>
      </c>
      <c r="C50" s="6">
        <f>IFERROR(HLOOKUP("battles",[1]pl!$E:$E,pos!C51),)</f>
        <v>5147</v>
      </c>
      <c r="D50" s="6">
        <f>IFERROR(HLOOKUP("battles",[1]pl!$E:$E,pos!D51),)</f>
        <v>9385</v>
      </c>
      <c r="E50" s="6">
        <f>IFERROR(HLOOKUP("battles",[1]pl!$E:$E,pos!E51),)</f>
        <v>7169</v>
      </c>
      <c r="F50" s="6">
        <f>IFERROR(HLOOKUP("battles",[1]pl!$E:$E,pos!F51),)</f>
        <v>10466</v>
      </c>
      <c r="G50" s="6">
        <f>IFERROR(HLOOKUP("battles",[1]pl!$E:$E,pos!G51),)</f>
        <v>4140</v>
      </c>
      <c r="H50" s="6">
        <f>IFERROR(HLOOKUP("battles",[1]pl!$E:$E,pos!H51),)</f>
        <v>8499</v>
      </c>
      <c r="I50" s="6">
        <f>IFERROR(HLOOKUP("battles",[1]pl!$E:$E,pos!I51),)</f>
        <v>7833</v>
      </c>
      <c r="J50" s="6">
        <f>IFERROR(HLOOKUP("battles",[1]pl!$E:$E,pos!J51),)</f>
        <v>9444</v>
      </c>
      <c r="K50" s="6">
        <f>IFERROR(HLOOKUP("battles",[1]pl!$E:$E,pos!K51),)</f>
        <v>5487</v>
      </c>
      <c r="L50" s="6">
        <f>IFERROR(HLOOKUP("battles",[1]pl!$E:$E,pos!L51),)</f>
        <v>15081</v>
      </c>
      <c r="M50" s="6">
        <f>IFERROR(HLOOKUP("battles",[1]pl!$E:$E,pos!M51),)</f>
        <v>10433</v>
      </c>
      <c r="N50" s="6">
        <f>IFERROR(HLOOKUP("battles",[1]pl!$E:$E,pos!N51),)</f>
        <v>7458</v>
      </c>
      <c r="O50" s="6">
        <f>IFERROR(HLOOKUP("battles",[1]pl!$E:$E,pos!O51),)</f>
        <v>12344</v>
      </c>
      <c r="Q50" s="6">
        <f>IFERROR(HLOOKUP("battles",[1]pl!$E:$E,pos!Q51),)</f>
        <v>2608</v>
      </c>
      <c r="R50" s="6">
        <f>IFERROR(HLOOKUP("battles",[1]pl!$E:$E,pos!R51),)</f>
        <v>15736</v>
      </c>
      <c r="S50" s="6">
        <f>IFERROR(HLOOKUP("battles",[1]pl!$E:$E,pos!S51),)</f>
        <v>551</v>
      </c>
      <c r="T50" s="6">
        <f>IFERROR(HLOOKUP("battles",[1]pl!$E:$E,pos!T51),)</f>
        <v>3954</v>
      </c>
      <c r="U50" s="6">
        <f>IFERROR(HLOOKUP("battles",[1]pl!$E:$E,pos!U51),)</f>
        <v>191</v>
      </c>
      <c r="V50" s="6">
        <f>IFERROR(HLOOKUP("battles",[1]pl!$E:$E,pos!V51),)</f>
        <v>5232</v>
      </c>
      <c r="W50" s="6">
        <f>IFERROR(HLOOKUP("battles",[1]pl!$E:$E,pos!W51),)</f>
        <v>14005</v>
      </c>
      <c r="X50" s="6">
        <f>IFERROR(HLOOKUP("battles",[1]pl!$E:$E,pos!X51),)</f>
        <v>6123</v>
      </c>
      <c r="Y50" s="6">
        <f>IFERROR(HLOOKUP("battles",[1]pl!$E:$E,pos!Y51),)</f>
        <v>14587</v>
      </c>
      <c r="Z50" s="6">
        <f>IFERROR(HLOOKUP("battles",[1]pl!$E:$E,pos!Z51),)</f>
        <v>14585</v>
      </c>
      <c r="AA50" s="6">
        <f>IFERROR(HLOOKUP("battles",[1]pl!$E:$E,pos!AA51),)</f>
        <v>5172</v>
      </c>
      <c r="AB50" s="6">
        <f>IFERROR(HLOOKUP("battles",[1]pl!$E:$E,pos!AB51),)</f>
        <v>19679</v>
      </c>
      <c r="AC50" s="6">
        <f>IFERROR(HLOOKUP("battles",[1]pl!$E:$E,pos!AC51),)</f>
        <v>1586</v>
      </c>
      <c r="AD50" s="6">
        <f>IFERROR(HLOOKUP("battles",[1]pl!$E:$E,pos!AD51),)</f>
        <v>2732</v>
      </c>
      <c r="AE50" s="6">
        <f>IFERROR(HLOOKUP("battles",[1]pl!$E:$E,pos!AE51),)</f>
        <v>6282</v>
      </c>
    </row>
    <row r="51" spans="1:31" s="2" customFormat="1" x14ac:dyDescent="0.25">
      <c r="A51" s="6">
        <f>IFERROR(HLOOKUP("battles",[1]pl!$E:$E,pos!A52),)</f>
        <v>1140</v>
      </c>
      <c r="B51" s="6">
        <f>IFERROR(HLOOKUP("battles",[1]pl!$E:$E,pos!B52),)</f>
        <v>3458</v>
      </c>
      <c r="C51" s="6">
        <f>IFERROR(HLOOKUP("battles",[1]pl!$E:$E,pos!C52),)</f>
        <v>463</v>
      </c>
      <c r="D51" s="6">
        <f>IFERROR(HLOOKUP("battles",[1]pl!$E:$E,pos!D52),)</f>
        <v>793</v>
      </c>
      <c r="E51" s="6">
        <f>IFERROR(HLOOKUP("battles",[1]pl!$E:$E,pos!E52),)</f>
        <v>2235</v>
      </c>
      <c r="F51" s="6">
        <f>IFERROR(HLOOKUP("battles",[1]pl!$E:$E,pos!F52),)</f>
        <v>1344</v>
      </c>
      <c r="G51" s="6">
        <f>IFERROR(HLOOKUP("battles",[1]pl!$E:$E,pos!G52),)</f>
        <v>10466</v>
      </c>
      <c r="H51" s="6">
        <f>IFERROR(HLOOKUP("battles",[1]pl!$E:$E,pos!H52),)</f>
        <v>2938</v>
      </c>
      <c r="I51" s="6">
        <f>IFERROR(HLOOKUP("battles",[1]pl!$E:$E,pos!I52),)</f>
        <v>416</v>
      </c>
      <c r="J51" s="6">
        <f>IFERROR(HLOOKUP("battles",[1]pl!$E:$E,pos!J52),)</f>
        <v>1658</v>
      </c>
      <c r="K51" s="6">
        <f>IFERROR(HLOOKUP("battles",[1]pl!$E:$E,pos!K52),)</f>
        <v>3840</v>
      </c>
      <c r="L51" s="6">
        <f>IFERROR(HLOOKUP("battles",[1]pl!$E:$E,pos!L52),)</f>
        <v>3674</v>
      </c>
      <c r="M51" s="6">
        <f>IFERROR(HLOOKUP("battles",[1]pl!$E:$E,pos!M52),)</f>
        <v>11306</v>
      </c>
      <c r="N51" s="6">
        <f>IFERROR(HLOOKUP("battles",[1]pl!$E:$E,pos!N52),)</f>
        <v>18</v>
      </c>
      <c r="O51" s="6">
        <f>IFERROR(HLOOKUP("battles",[1]pl!$E:$E,pos!O52),)</f>
        <v>7504</v>
      </c>
      <c r="Q51" s="6">
        <f>IFERROR(HLOOKUP("battles",[1]pl!$E:$E,pos!Q52),)</f>
        <v>859</v>
      </c>
      <c r="R51" s="6">
        <f>IFERROR(HLOOKUP("battles",[1]pl!$E:$E,pos!R52),)</f>
        <v>3598</v>
      </c>
      <c r="S51" s="6">
        <f>IFERROR(HLOOKUP("battles",[1]pl!$E:$E,pos!S52),)</f>
        <v>1411</v>
      </c>
      <c r="T51" s="6">
        <f>IFERROR(HLOOKUP("battles",[1]pl!$E:$E,pos!T52),)</f>
        <v>3526</v>
      </c>
      <c r="U51" s="6">
        <f>IFERROR(HLOOKUP("battles",[1]pl!$E:$E,pos!U52),)</f>
        <v>152</v>
      </c>
      <c r="V51" s="6">
        <f>IFERROR(HLOOKUP("battles",[1]pl!$E:$E,pos!V52),)</f>
        <v>4112</v>
      </c>
      <c r="W51" s="6">
        <f>IFERROR(HLOOKUP("battles",[1]pl!$E:$E,pos!W52),)</f>
        <v>980</v>
      </c>
      <c r="X51" s="6">
        <f>IFERROR(HLOOKUP("battles",[1]pl!$E:$E,pos!X52),)</f>
        <v>464</v>
      </c>
      <c r="Y51" s="6">
        <f>IFERROR(HLOOKUP("battles",[1]pl!$E:$E,pos!Y52),)</f>
        <v>1734</v>
      </c>
      <c r="Z51" s="6">
        <f>IFERROR(HLOOKUP("battles",[1]pl!$E:$E,pos!Z52),)</f>
        <v>2601</v>
      </c>
      <c r="AA51" s="6">
        <f>IFERROR(HLOOKUP("battles",[1]pl!$E:$E,pos!AA52),)</f>
        <v>430</v>
      </c>
      <c r="AB51" s="6">
        <f>IFERROR(HLOOKUP("battles",[1]pl!$E:$E,pos!AB52),)</f>
        <v>3668</v>
      </c>
      <c r="AC51" s="6">
        <f>IFERROR(HLOOKUP("battles",[1]pl!$E:$E,pos!AC52),)</f>
        <v>2678</v>
      </c>
      <c r="AD51" s="6">
        <f>IFERROR(HLOOKUP("battles",[1]pl!$E:$E,pos!AD52),)</f>
        <v>7019</v>
      </c>
      <c r="AE51" s="6">
        <f>IFERROR(HLOOKUP("battles",[1]pl!$E:$E,pos!AE52),)</f>
        <v>5729</v>
      </c>
    </row>
    <row r="52" spans="1:31" s="2" customFormat="1" x14ac:dyDescent="0.25">
      <c r="A52" s="6">
        <f>IFERROR(HLOOKUP("battles",[1]pl!$E:$E,pos!A53),)</f>
        <v>5188</v>
      </c>
      <c r="B52" s="6">
        <f>IFERROR(HLOOKUP("battles",[1]pl!$E:$E,pos!B53),)</f>
        <v>1757</v>
      </c>
      <c r="C52" s="6">
        <f>IFERROR(HLOOKUP("battles",[1]pl!$E:$E,pos!C53),)</f>
        <v>10466</v>
      </c>
      <c r="D52" s="6">
        <f>IFERROR(HLOOKUP("battles",[1]pl!$E:$E,pos!D53),)</f>
        <v>2899</v>
      </c>
      <c r="E52" s="6">
        <f>IFERROR(HLOOKUP("battles",[1]pl!$E:$E,pos!E53),)</f>
        <v>17368</v>
      </c>
      <c r="F52" s="6">
        <f>IFERROR(HLOOKUP("battles",[1]pl!$E:$E,pos!F53),)</f>
        <v>1524</v>
      </c>
      <c r="G52" s="6">
        <f>IFERROR(HLOOKUP("battles",[1]pl!$E:$E,pos!G53),)</f>
        <v>1517</v>
      </c>
      <c r="H52" s="6">
        <f>IFERROR(HLOOKUP("battles",[1]pl!$E:$E,pos!H53),)</f>
        <v>4090</v>
      </c>
      <c r="I52" s="6">
        <f>IFERROR(HLOOKUP("battles",[1]pl!$E:$E,pos!I53),)</f>
        <v>7183</v>
      </c>
      <c r="J52" s="6">
        <f>IFERROR(HLOOKUP("battles",[1]pl!$E:$E,pos!J53),)</f>
        <v>2694</v>
      </c>
      <c r="K52" s="6">
        <f>IFERROR(HLOOKUP("battles",[1]pl!$E:$E,pos!K53),)</f>
        <v>1385</v>
      </c>
      <c r="L52" s="6">
        <f>IFERROR(HLOOKUP("battles",[1]pl!$E:$E,pos!L53),)</f>
        <v>888</v>
      </c>
      <c r="M52" s="6">
        <f>IFERROR(HLOOKUP("battles",[1]pl!$E:$E,pos!M53),)</f>
        <v>1792</v>
      </c>
      <c r="N52" s="6">
        <f>IFERROR(HLOOKUP("battles",[1]pl!$E:$E,pos!N53),)</f>
        <v>10958</v>
      </c>
      <c r="O52" s="6">
        <f>IFERROR(HLOOKUP("battles",[1]pl!$E:$E,pos!O53),)</f>
        <v>4778</v>
      </c>
      <c r="Q52" s="6">
        <f>IFERROR(HLOOKUP("battles",[1]pl!$E:$E,pos!Q53),)</f>
        <v>923</v>
      </c>
      <c r="R52" s="6">
        <f>IFERROR(HLOOKUP("battles",[1]pl!$E:$E,pos!R53),)</f>
        <v>960</v>
      </c>
      <c r="S52" s="6">
        <f>IFERROR(HLOOKUP("battles",[1]pl!$E:$E,pos!S53),)</f>
        <v>937</v>
      </c>
      <c r="T52" s="6">
        <f>IFERROR(HLOOKUP("battles",[1]pl!$E:$E,pos!T53),)</f>
        <v>1374</v>
      </c>
      <c r="U52" s="6">
        <f>IFERROR(HLOOKUP("battles",[1]pl!$E:$E,pos!U53),)</f>
        <v>18713</v>
      </c>
      <c r="V52" s="6">
        <f>IFERROR(HLOOKUP("battles",[1]pl!$E:$E,pos!V53),)</f>
        <v>822</v>
      </c>
      <c r="W52" s="6">
        <f>IFERROR(HLOOKUP("battles",[1]pl!$E:$E,pos!W53),)</f>
        <v>5434</v>
      </c>
      <c r="X52" s="6">
        <f>IFERROR(HLOOKUP("battles",[1]pl!$E:$E,pos!X53),)</f>
        <v>7584</v>
      </c>
      <c r="Y52" s="6">
        <f>IFERROR(HLOOKUP("battles",[1]pl!$E:$E,pos!Y53),)</f>
        <v>2170</v>
      </c>
      <c r="Z52" s="6">
        <f>IFERROR(HLOOKUP("battles",[1]pl!$E:$E,pos!Z53),)</f>
        <v>1335</v>
      </c>
      <c r="AA52" s="6">
        <f>IFERROR(HLOOKUP("battles",[1]pl!$E:$E,pos!AA53),)</f>
        <v>10086</v>
      </c>
      <c r="AB52" s="6">
        <f>IFERROR(HLOOKUP("battles",[1]pl!$E:$E,pos!AB53),)</f>
        <v>682</v>
      </c>
      <c r="AC52" s="6">
        <f>IFERROR(HLOOKUP("battles",[1]pl!$E:$E,pos!AC53),)</f>
        <v>2419</v>
      </c>
      <c r="AD52" s="6">
        <f>IFERROR(HLOOKUP("battles",[1]pl!$E:$E,pos!AD53),)</f>
        <v>4643</v>
      </c>
      <c r="AE52" s="6">
        <f>IFERROR(HLOOKUP("battles",[1]pl!$E:$E,pos!AE53),)</f>
        <v>2106</v>
      </c>
    </row>
    <row r="53" spans="1:31" s="2" customFormat="1" x14ac:dyDescent="0.25">
      <c r="A53" s="6">
        <f>IFERROR(HLOOKUP("battles",[1]pl!$E:$E,pos!A54),)</f>
        <v>5843</v>
      </c>
      <c r="B53" s="6">
        <f>IFERROR(HLOOKUP("battles",[1]pl!$E:$E,pos!B54),)</f>
        <v>715</v>
      </c>
      <c r="C53" s="6">
        <f>IFERROR(HLOOKUP("battles",[1]pl!$E:$E,pos!C54),)</f>
        <v>10466</v>
      </c>
      <c r="D53" s="6">
        <f>IFERROR(HLOOKUP("battles",[1]pl!$E:$E,pos!D54),)</f>
        <v>5339</v>
      </c>
      <c r="E53" s="6">
        <f>IFERROR(HLOOKUP("battles",[1]pl!$E:$E,pos!E54),)</f>
        <v>16709</v>
      </c>
      <c r="F53" s="6">
        <f>IFERROR(HLOOKUP("battles",[1]pl!$E:$E,pos!F54),)</f>
        <v>327</v>
      </c>
      <c r="G53" s="6">
        <f>IFERROR(HLOOKUP("battles",[1]pl!$E:$E,pos!G54),)</f>
        <v>3154</v>
      </c>
      <c r="H53" s="6">
        <f>IFERROR(HLOOKUP("battles",[1]pl!$E:$E,pos!H54),)</f>
        <v>1753</v>
      </c>
      <c r="I53" s="6">
        <f>IFERROR(HLOOKUP("battles",[1]pl!$E:$E,pos!I54),)</f>
        <v>351</v>
      </c>
      <c r="J53" s="6">
        <f>IFERROR(HLOOKUP("battles",[1]pl!$E:$E,pos!J54),)</f>
        <v>1193</v>
      </c>
      <c r="K53" s="6">
        <f>IFERROR(HLOOKUP("battles",[1]pl!$E:$E,pos!K54),)</f>
        <v>682</v>
      </c>
      <c r="L53" s="6">
        <f>IFERROR(HLOOKUP("battles",[1]pl!$E:$E,pos!L54),)</f>
        <v>11603</v>
      </c>
      <c r="M53" s="6">
        <f>IFERROR(HLOOKUP("battles",[1]pl!$E:$E,pos!M54),)</f>
        <v>2167</v>
      </c>
      <c r="N53" s="6">
        <f>IFERROR(HLOOKUP("battles",[1]pl!$E:$E,pos!N54),)</f>
        <v>1022</v>
      </c>
      <c r="O53" s="6">
        <f>IFERROR(HLOOKUP("battles",[1]pl!$E:$E,pos!O54),)</f>
        <v>1022</v>
      </c>
      <c r="Q53" s="6">
        <f>IFERROR(HLOOKUP("battles",[1]pl!$E:$E,pos!Q54),)</f>
        <v>2692</v>
      </c>
      <c r="R53" s="6">
        <f>IFERROR(HLOOKUP("battles",[1]pl!$E:$E,pos!R54),)</f>
        <v>1359</v>
      </c>
      <c r="S53" s="6">
        <f>IFERROR(HLOOKUP("battles",[1]pl!$E:$E,pos!S54),)</f>
        <v>2973</v>
      </c>
      <c r="T53" s="6">
        <f>IFERROR(HLOOKUP("battles",[1]pl!$E:$E,pos!T54),)</f>
        <v>554</v>
      </c>
      <c r="U53" s="6">
        <f>IFERROR(HLOOKUP("battles",[1]pl!$E:$E,pos!U54),)</f>
        <v>5692</v>
      </c>
      <c r="V53" s="6">
        <f>IFERROR(HLOOKUP("battles",[1]pl!$E:$E,pos!V54),)</f>
        <v>325</v>
      </c>
      <c r="W53" s="6">
        <f>IFERROR(HLOOKUP("battles",[1]pl!$E:$E,pos!W54),)</f>
        <v>2528</v>
      </c>
      <c r="X53" s="6">
        <f>IFERROR(HLOOKUP("battles",[1]pl!$E:$E,pos!X54),)</f>
        <v>14687</v>
      </c>
      <c r="Y53" s="6">
        <f>IFERROR(HLOOKUP("battles",[1]pl!$E:$E,pos!Y54),)</f>
        <v>1065</v>
      </c>
      <c r="Z53" s="6">
        <f>IFERROR(HLOOKUP("battles",[1]pl!$E:$E,pos!Z54),)</f>
        <v>6494</v>
      </c>
      <c r="AA53" s="6">
        <f>IFERROR(HLOOKUP("battles",[1]pl!$E:$E,pos!AA54),)</f>
        <v>1735</v>
      </c>
      <c r="AB53" s="6">
        <f>IFERROR(HLOOKUP("battles",[1]pl!$E:$E,pos!AB54),)</f>
        <v>1683</v>
      </c>
      <c r="AC53" s="6">
        <f>IFERROR(HLOOKUP("battles",[1]pl!$E:$E,pos!AC54),)</f>
        <v>8815</v>
      </c>
      <c r="AD53" s="6">
        <f>IFERROR(HLOOKUP("battles",[1]pl!$E:$E,pos!AD54),)</f>
        <v>9649</v>
      </c>
      <c r="AE53" s="6">
        <f>IFERROR(HLOOKUP("battles",[1]pl!$E:$E,pos!AE54),)</f>
        <v>302</v>
      </c>
    </row>
    <row r="54" spans="1:31" s="2" customFormat="1" x14ac:dyDescent="0.25">
      <c r="A54" s="6">
        <f>IFERROR(HLOOKUP("battles",[1]pl!$E:$E,pos!A55),)</f>
        <v>0</v>
      </c>
      <c r="B54" s="6">
        <f>IFERROR(HLOOKUP("battles",[1]pl!$E:$E,pos!B55),)</f>
        <v>0</v>
      </c>
      <c r="C54" s="6">
        <f>IFERROR(HLOOKUP("battles",[1]pl!$E:$E,pos!C55),)</f>
        <v>0</v>
      </c>
      <c r="D54" s="6">
        <f>IFERROR(HLOOKUP("battles",[1]pl!$E:$E,pos!D55),)</f>
        <v>0</v>
      </c>
      <c r="E54" s="6">
        <f>IFERROR(HLOOKUP("battles",[1]pl!$E:$E,pos!E55),)</f>
        <v>0</v>
      </c>
      <c r="F54" s="6">
        <f>IFERROR(HLOOKUP("battles",[1]pl!$E:$E,pos!F55),)</f>
        <v>0</v>
      </c>
      <c r="G54" s="6">
        <f>IFERROR(HLOOKUP("battles",[1]pl!$E:$E,pos!G55),)</f>
        <v>0</v>
      </c>
      <c r="H54" s="6">
        <f>IFERROR(HLOOKUP("battles",[1]pl!$E:$E,pos!H55),)</f>
        <v>0</v>
      </c>
      <c r="I54" s="6">
        <f>IFERROR(HLOOKUP("battles",[1]pl!$E:$E,pos!I55),)</f>
        <v>0</v>
      </c>
      <c r="J54" s="6">
        <f>IFERROR(HLOOKUP("battles",[1]pl!$E:$E,pos!J55),)</f>
        <v>0</v>
      </c>
      <c r="K54" s="6">
        <f>IFERROR(HLOOKUP("battles",[1]pl!$E:$E,pos!K55),)</f>
        <v>0</v>
      </c>
      <c r="L54" s="6">
        <f>IFERROR(HLOOKUP("battles",[1]pl!$E:$E,pos!L55),)</f>
        <v>0</v>
      </c>
      <c r="M54" s="6">
        <f>IFERROR(HLOOKUP("battles",[1]pl!$E:$E,pos!M55),)</f>
        <v>0</v>
      </c>
      <c r="N54" s="6">
        <f>IFERROR(HLOOKUP("battles",[1]pl!$E:$E,pos!N55),)</f>
        <v>0</v>
      </c>
      <c r="O54" s="6">
        <f>IFERROR(HLOOKUP("battles",[1]pl!$E:$E,pos!O55),)</f>
        <v>0</v>
      </c>
      <c r="Q54" s="6">
        <f>IFERROR(HLOOKUP("battles",[1]pl!$E:$E,pos!Q55),)</f>
        <v>0</v>
      </c>
      <c r="R54" s="6">
        <f>IFERROR(HLOOKUP("battles",[1]pl!$E:$E,pos!R55),)</f>
        <v>0</v>
      </c>
      <c r="S54" s="6">
        <f>IFERROR(HLOOKUP("battles",[1]pl!$E:$E,pos!S55),)</f>
        <v>0</v>
      </c>
      <c r="T54" s="6">
        <f>IFERROR(HLOOKUP("battles",[1]pl!$E:$E,pos!T55),)</f>
        <v>0</v>
      </c>
      <c r="U54" s="6">
        <f>IFERROR(HLOOKUP("battles",[1]pl!$E:$E,pos!U55),)</f>
        <v>0</v>
      </c>
      <c r="V54" s="6">
        <f>IFERROR(HLOOKUP("battles",[1]pl!$E:$E,pos!V55),)</f>
        <v>0</v>
      </c>
      <c r="W54" s="6">
        <f>IFERROR(HLOOKUP("battles",[1]pl!$E:$E,pos!W55),)</f>
        <v>0</v>
      </c>
      <c r="X54" s="6">
        <f>IFERROR(HLOOKUP("battles",[1]pl!$E:$E,pos!X55),)</f>
        <v>0</v>
      </c>
      <c r="Y54" s="6">
        <f>IFERROR(HLOOKUP("battles",[1]pl!$E:$E,pos!Y55),)</f>
        <v>0</v>
      </c>
      <c r="Z54" s="6">
        <f>IFERROR(HLOOKUP("battles",[1]pl!$E:$E,pos!Z55),)</f>
        <v>0</v>
      </c>
      <c r="AA54" s="6">
        <f>IFERROR(HLOOKUP("battles",[1]pl!$E:$E,pos!AA55),)</f>
        <v>0</v>
      </c>
      <c r="AB54" s="6">
        <f>IFERROR(HLOOKUP("battles",[1]pl!$E:$E,pos!AB55),)</f>
        <v>0</v>
      </c>
      <c r="AC54" s="6">
        <f>IFERROR(HLOOKUP("battles",[1]pl!$E:$E,pos!AC55),)</f>
        <v>0</v>
      </c>
      <c r="AD54" s="6">
        <f>IFERROR(HLOOKUP("battles",[1]pl!$E:$E,pos!AD55),)</f>
        <v>0</v>
      </c>
      <c r="AE54" s="6">
        <f>IFERROR(HLOOKUP("battles",[1]pl!$E:$E,pos!AE55),)</f>
        <v>0</v>
      </c>
    </row>
    <row r="55" spans="1:31" s="2" customFormat="1" x14ac:dyDescent="0.25">
      <c r="A55" s="6">
        <f>IFERROR(HLOOKUP("battles",[1]pl!$E:$E,pos!A56),)</f>
        <v>0</v>
      </c>
      <c r="B55" s="6">
        <f>IFERROR(HLOOKUP("battles",[1]pl!$E:$E,pos!B56),)</f>
        <v>0</v>
      </c>
      <c r="C55" s="6">
        <f>IFERROR(HLOOKUP("battles",[1]pl!$E:$E,pos!C56),)</f>
        <v>0</v>
      </c>
      <c r="D55" s="6">
        <f>IFERROR(HLOOKUP("battles",[1]pl!$E:$E,pos!D56),)</f>
        <v>0</v>
      </c>
      <c r="E55" s="6">
        <f>IFERROR(HLOOKUP("battles",[1]pl!$E:$E,pos!E56),)</f>
        <v>0</v>
      </c>
      <c r="F55" s="6">
        <f>IFERROR(HLOOKUP("battles",[1]pl!$E:$E,pos!F56),)</f>
        <v>0</v>
      </c>
      <c r="G55" s="6">
        <f>IFERROR(HLOOKUP("battles",[1]pl!$E:$E,pos!G56),)</f>
        <v>0</v>
      </c>
      <c r="H55" s="6">
        <f>IFERROR(HLOOKUP("battles",[1]pl!$E:$E,pos!H56),)</f>
        <v>0</v>
      </c>
      <c r="I55" s="6">
        <f>IFERROR(HLOOKUP("battles",[1]pl!$E:$E,pos!I56),)</f>
        <v>0</v>
      </c>
      <c r="J55" s="6">
        <f>IFERROR(HLOOKUP("battles",[1]pl!$E:$E,pos!J56),)</f>
        <v>0</v>
      </c>
      <c r="K55" s="6">
        <f>IFERROR(HLOOKUP("battles",[1]pl!$E:$E,pos!K56),)</f>
        <v>0</v>
      </c>
      <c r="L55" s="6">
        <f>IFERROR(HLOOKUP("battles",[1]pl!$E:$E,pos!L56),)</f>
        <v>0</v>
      </c>
      <c r="M55" s="6">
        <f>IFERROR(HLOOKUP("battles",[1]pl!$E:$E,pos!M56),)</f>
        <v>0</v>
      </c>
      <c r="N55" s="6">
        <f>IFERROR(HLOOKUP("battles",[1]pl!$E:$E,pos!N56),)</f>
        <v>0</v>
      </c>
      <c r="O55" s="6">
        <f>IFERROR(HLOOKUP("battles",[1]pl!$E:$E,pos!O56),)</f>
        <v>0</v>
      </c>
      <c r="Q55" s="6">
        <f>IFERROR(HLOOKUP("battles",[1]pl!$E:$E,pos!Q56),)</f>
        <v>0</v>
      </c>
      <c r="R55" s="6">
        <f>IFERROR(HLOOKUP("battles",[1]pl!$E:$E,pos!R56),)</f>
        <v>0</v>
      </c>
      <c r="S55" s="6">
        <f>IFERROR(HLOOKUP("battles",[1]pl!$E:$E,pos!S56),)</f>
        <v>0</v>
      </c>
      <c r="T55" s="6">
        <f>IFERROR(HLOOKUP("battles",[1]pl!$E:$E,pos!T56),)</f>
        <v>0</v>
      </c>
      <c r="U55" s="6">
        <f>IFERROR(HLOOKUP("battles",[1]pl!$E:$E,pos!U56),)</f>
        <v>0</v>
      </c>
      <c r="V55" s="6">
        <f>IFERROR(HLOOKUP("battles",[1]pl!$E:$E,pos!V56),)</f>
        <v>0</v>
      </c>
      <c r="W55" s="6">
        <f>IFERROR(HLOOKUP("battles",[1]pl!$E:$E,pos!W56),)</f>
        <v>0</v>
      </c>
      <c r="X55" s="6">
        <f>IFERROR(HLOOKUP("battles",[1]pl!$E:$E,pos!X56),)</f>
        <v>0</v>
      </c>
      <c r="Y55" s="6">
        <f>IFERROR(HLOOKUP("battles",[1]pl!$E:$E,pos!Y56),)</f>
        <v>0</v>
      </c>
      <c r="Z55" s="6">
        <f>IFERROR(HLOOKUP("battles",[1]pl!$E:$E,pos!Z56),)</f>
        <v>0</v>
      </c>
      <c r="AA55" s="6">
        <f>IFERROR(HLOOKUP("battles",[1]pl!$E:$E,pos!AA56),)</f>
        <v>0</v>
      </c>
      <c r="AB55" s="6">
        <f>IFERROR(HLOOKUP("battles",[1]pl!$E:$E,pos!AB56),)</f>
        <v>0</v>
      </c>
      <c r="AC55" s="6">
        <f>IFERROR(HLOOKUP("battles",[1]pl!$E:$E,pos!AC56),)</f>
        <v>0</v>
      </c>
      <c r="AD55" s="6">
        <f>IFERROR(HLOOKUP("battles",[1]pl!$E:$E,pos!AD56),)</f>
        <v>0</v>
      </c>
      <c r="AE55" s="6">
        <f>IFERROR(HLOOKUP("battles",[1]pl!$E:$E,pos!AE56),)</f>
        <v>0</v>
      </c>
    </row>
    <row r="56" spans="1:31" s="2" customFormat="1" x14ac:dyDescent="0.25">
      <c r="A56" s="6">
        <f>IFERROR(HLOOKUP("battles",[1]pl!$E:$E,pos!A57),)</f>
        <v>0</v>
      </c>
      <c r="B56" s="6">
        <f>IFERROR(HLOOKUP("battles",[1]pl!$E:$E,pos!B57),)</f>
        <v>0</v>
      </c>
      <c r="C56" s="6">
        <f>IFERROR(HLOOKUP("battles",[1]pl!$E:$E,pos!C57),)</f>
        <v>0</v>
      </c>
      <c r="D56" s="6">
        <f>IFERROR(HLOOKUP("battles",[1]pl!$E:$E,pos!D57),)</f>
        <v>0</v>
      </c>
      <c r="E56" s="6">
        <f>IFERROR(HLOOKUP("battles",[1]pl!$E:$E,pos!E57),)</f>
        <v>0</v>
      </c>
      <c r="F56" s="6">
        <f>IFERROR(HLOOKUP("battles",[1]pl!$E:$E,pos!F57),)</f>
        <v>0</v>
      </c>
      <c r="G56" s="6">
        <f>IFERROR(HLOOKUP("battles",[1]pl!$E:$E,pos!G57),)</f>
        <v>0</v>
      </c>
      <c r="H56" s="6">
        <f>IFERROR(HLOOKUP("battles",[1]pl!$E:$E,pos!H57),)</f>
        <v>0</v>
      </c>
      <c r="I56" s="6">
        <f>IFERROR(HLOOKUP("battles",[1]pl!$E:$E,pos!I57),)</f>
        <v>0</v>
      </c>
      <c r="J56" s="6">
        <f>IFERROR(HLOOKUP("battles",[1]pl!$E:$E,pos!J57),)</f>
        <v>0</v>
      </c>
      <c r="K56" s="6">
        <f>IFERROR(HLOOKUP("battles",[1]pl!$E:$E,pos!K57),)</f>
        <v>0</v>
      </c>
      <c r="L56" s="6">
        <f>IFERROR(HLOOKUP("battles",[1]pl!$E:$E,pos!L57),)</f>
        <v>0</v>
      </c>
      <c r="M56" s="6">
        <f>IFERROR(HLOOKUP("battles",[1]pl!$E:$E,pos!M57),)</f>
        <v>0</v>
      </c>
      <c r="N56" s="6">
        <f>IFERROR(HLOOKUP("battles",[1]pl!$E:$E,pos!N57),)</f>
        <v>0</v>
      </c>
      <c r="O56" s="6">
        <f>IFERROR(HLOOKUP("battles",[1]pl!$E:$E,pos!O57),)</f>
        <v>0</v>
      </c>
      <c r="Q56" s="6">
        <f>IFERROR(HLOOKUP("battles",[1]pl!$E:$E,pos!Q57),)</f>
        <v>0</v>
      </c>
      <c r="R56" s="6">
        <f>IFERROR(HLOOKUP("battles",[1]pl!$E:$E,pos!R57),)</f>
        <v>0</v>
      </c>
      <c r="S56" s="6">
        <f>IFERROR(HLOOKUP("battles",[1]pl!$E:$E,pos!S57),)</f>
        <v>0</v>
      </c>
      <c r="T56" s="6">
        <f>IFERROR(HLOOKUP("battles",[1]pl!$E:$E,pos!T57),)</f>
        <v>0</v>
      </c>
      <c r="U56" s="6">
        <f>IFERROR(HLOOKUP("battles",[1]pl!$E:$E,pos!U57),)</f>
        <v>0</v>
      </c>
      <c r="V56" s="6">
        <f>IFERROR(HLOOKUP("battles",[1]pl!$E:$E,pos!V57),)</f>
        <v>0</v>
      </c>
      <c r="W56" s="6">
        <f>IFERROR(HLOOKUP("battles",[1]pl!$E:$E,pos!W57),)</f>
        <v>0</v>
      </c>
      <c r="X56" s="6">
        <f>IFERROR(HLOOKUP("battles",[1]pl!$E:$E,pos!X57),)</f>
        <v>0</v>
      </c>
      <c r="Y56" s="6">
        <f>IFERROR(HLOOKUP("battles",[1]pl!$E:$E,pos!Y57),)</f>
        <v>0</v>
      </c>
      <c r="Z56" s="6">
        <f>IFERROR(HLOOKUP("battles",[1]pl!$E:$E,pos!Z57),)</f>
        <v>0</v>
      </c>
      <c r="AA56" s="6">
        <f>IFERROR(HLOOKUP("battles",[1]pl!$E:$E,pos!AA57),)</f>
        <v>0</v>
      </c>
      <c r="AB56" s="6">
        <f>IFERROR(HLOOKUP("battles",[1]pl!$E:$E,pos!AB57),)</f>
        <v>0</v>
      </c>
      <c r="AC56" s="6">
        <f>IFERROR(HLOOKUP("battles",[1]pl!$E:$E,pos!AC57),)</f>
        <v>0</v>
      </c>
      <c r="AD56" s="6">
        <f>IFERROR(HLOOKUP("battles",[1]pl!$E:$E,pos!AD57),)</f>
        <v>0</v>
      </c>
      <c r="AE56" s="6">
        <f>IFERROR(HLOOKUP("battles",[1]pl!$E:$E,pos!AE57),)</f>
        <v>0</v>
      </c>
    </row>
    <row r="57" spans="1:31" s="2" customFormat="1" x14ac:dyDescent="0.25">
      <c r="A57" s="6">
        <f>IFERROR(HLOOKUP("battles",[1]pl!$E:$E,pos!A58),)</f>
        <v>0</v>
      </c>
      <c r="B57" s="6">
        <f>IFERROR(HLOOKUP("battles",[1]pl!$E:$E,pos!B58),)</f>
        <v>0</v>
      </c>
      <c r="C57" s="6">
        <f>IFERROR(HLOOKUP("battles",[1]pl!$E:$E,pos!C58),)</f>
        <v>0</v>
      </c>
      <c r="D57" s="6">
        <f>IFERROR(HLOOKUP("battles",[1]pl!$E:$E,pos!D58),)</f>
        <v>0</v>
      </c>
      <c r="E57" s="6">
        <f>IFERROR(HLOOKUP("battles",[1]pl!$E:$E,pos!E58),)</f>
        <v>0</v>
      </c>
      <c r="F57" s="6">
        <f>IFERROR(HLOOKUP("battles",[1]pl!$E:$E,pos!F58),)</f>
        <v>0</v>
      </c>
      <c r="G57" s="6">
        <f>IFERROR(HLOOKUP("battles",[1]pl!$E:$E,pos!G58),)</f>
        <v>0</v>
      </c>
      <c r="H57" s="6">
        <f>IFERROR(HLOOKUP("battles",[1]pl!$E:$E,pos!H58),)</f>
        <v>0</v>
      </c>
      <c r="I57" s="6">
        <f>IFERROR(HLOOKUP("battles",[1]pl!$E:$E,pos!I58),)</f>
        <v>0</v>
      </c>
      <c r="J57" s="6">
        <f>IFERROR(HLOOKUP("battles",[1]pl!$E:$E,pos!J58),)</f>
        <v>0</v>
      </c>
      <c r="K57" s="6">
        <f>IFERROR(HLOOKUP("battles",[1]pl!$E:$E,pos!K58),)</f>
        <v>0</v>
      </c>
      <c r="L57" s="6">
        <f>IFERROR(HLOOKUP("battles",[1]pl!$E:$E,pos!L58),)</f>
        <v>0</v>
      </c>
      <c r="M57" s="6">
        <f>IFERROR(HLOOKUP("battles",[1]pl!$E:$E,pos!M58),)</f>
        <v>0</v>
      </c>
      <c r="N57" s="6">
        <f>IFERROR(HLOOKUP("battles",[1]pl!$E:$E,pos!N58),)</f>
        <v>0</v>
      </c>
      <c r="O57" s="6">
        <f>IFERROR(HLOOKUP("battles",[1]pl!$E:$E,pos!O58),)</f>
        <v>0</v>
      </c>
      <c r="Q57" s="6">
        <f>IFERROR(HLOOKUP("battles",[1]pl!$E:$E,pos!Q58),)</f>
        <v>0</v>
      </c>
      <c r="R57" s="6">
        <f>IFERROR(HLOOKUP("battles",[1]pl!$E:$E,pos!R58),)</f>
        <v>0</v>
      </c>
      <c r="S57" s="6">
        <f>IFERROR(HLOOKUP("battles",[1]pl!$E:$E,pos!S58),)</f>
        <v>0</v>
      </c>
      <c r="T57" s="6">
        <f>IFERROR(HLOOKUP("battles",[1]pl!$E:$E,pos!T58),)</f>
        <v>0</v>
      </c>
      <c r="U57" s="6">
        <f>IFERROR(HLOOKUP("battles",[1]pl!$E:$E,pos!U58),)</f>
        <v>0</v>
      </c>
      <c r="V57" s="6">
        <f>IFERROR(HLOOKUP("battles",[1]pl!$E:$E,pos!V58),)</f>
        <v>0</v>
      </c>
      <c r="W57" s="6">
        <f>IFERROR(HLOOKUP("battles",[1]pl!$E:$E,pos!W58),)</f>
        <v>0</v>
      </c>
      <c r="X57" s="6">
        <f>IFERROR(HLOOKUP("battles",[1]pl!$E:$E,pos!X58),)</f>
        <v>0</v>
      </c>
      <c r="Y57" s="6">
        <f>IFERROR(HLOOKUP("battles",[1]pl!$E:$E,pos!Y58),)</f>
        <v>0</v>
      </c>
      <c r="Z57" s="6">
        <f>IFERROR(HLOOKUP("battles",[1]pl!$E:$E,pos!Z58),)</f>
        <v>0</v>
      </c>
      <c r="AA57" s="6">
        <f>IFERROR(HLOOKUP("battles",[1]pl!$E:$E,pos!AA58),)</f>
        <v>0</v>
      </c>
      <c r="AB57" s="6">
        <f>IFERROR(HLOOKUP("battles",[1]pl!$E:$E,pos!AB58),)</f>
        <v>0</v>
      </c>
      <c r="AC57" s="6">
        <f>IFERROR(HLOOKUP("battles",[1]pl!$E:$E,pos!AC58),)</f>
        <v>0</v>
      </c>
      <c r="AD57" s="6">
        <f>IFERROR(HLOOKUP("battles",[1]pl!$E:$E,pos!AD58),)</f>
        <v>0</v>
      </c>
      <c r="AE57" s="6">
        <f>IFERROR(HLOOKUP("battles",[1]pl!$E:$E,pos!AE58),)</f>
        <v>0</v>
      </c>
    </row>
    <row r="58" spans="1:31" s="2" customFormat="1" x14ac:dyDescent="0.25">
      <c r="A58" s="6">
        <f>IFERROR(HLOOKUP("battles",[1]pl!$E:$E,pos!A59),)</f>
        <v>0</v>
      </c>
      <c r="B58" s="6">
        <f>IFERROR(HLOOKUP("battles",[1]pl!$E:$E,pos!B59),)</f>
        <v>0</v>
      </c>
      <c r="C58" s="6">
        <f>IFERROR(HLOOKUP("battles",[1]pl!$E:$E,pos!C59),)</f>
        <v>0</v>
      </c>
      <c r="D58" s="6">
        <f>IFERROR(HLOOKUP("battles",[1]pl!$E:$E,pos!D59),)</f>
        <v>0</v>
      </c>
      <c r="E58" s="6">
        <f>IFERROR(HLOOKUP("battles",[1]pl!$E:$E,pos!E59),)</f>
        <v>0</v>
      </c>
      <c r="F58" s="6">
        <f>IFERROR(HLOOKUP("battles",[1]pl!$E:$E,pos!F59),)</f>
        <v>0</v>
      </c>
      <c r="G58" s="6">
        <f>IFERROR(HLOOKUP("battles",[1]pl!$E:$E,pos!G59),)</f>
        <v>0</v>
      </c>
      <c r="H58" s="6">
        <f>IFERROR(HLOOKUP("battles",[1]pl!$E:$E,pos!H59),)</f>
        <v>0</v>
      </c>
      <c r="I58" s="6">
        <f>IFERROR(HLOOKUP("battles",[1]pl!$E:$E,pos!I59),)</f>
        <v>0</v>
      </c>
      <c r="J58" s="6">
        <f>IFERROR(HLOOKUP("battles",[1]pl!$E:$E,pos!J59),)</f>
        <v>0</v>
      </c>
      <c r="K58" s="6">
        <f>IFERROR(HLOOKUP("battles",[1]pl!$E:$E,pos!K59),)</f>
        <v>0</v>
      </c>
      <c r="L58" s="6">
        <f>IFERROR(HLOOKUP("battles",[1]pl!$E:$E,pos!L59),)</f>
        <v>0</v>
      </c>
      <c r="M58" s="6">
        <f>IFERROR(HLOOKUP("battles",[1]pl!$E:$E,pos!M59),)</f>
        <v>0</v>
      </c>
      <c r="N58" s="6">
        <f>IFERROR(HLOOKUP("battles",[1]pl!$E:$E,pos!N59),)</f>
        <v>0</v>
      </c>
      <c r="O58" s="6">
        <f>IFERROR(HLOOKUP("battles",[1]pl!$E:$E,pos!O59),)</f>
        <v>0</v>
      </c>
      <c r="Q58" s="6">
        <f>IFERROR(HLOOKUP("battles",[1]pl!$E:$E,pos!Q59),)</f>
        <v>0</v>
      </c>
      <c r="R58" s="6">
        <f>IFERROR(HLOOKUP("battles",[1]pl!$E:$E,pos!R59),)</f>
        <v>0</v>
      </c>
      <c r="S58" s="6">
        <f>IFERROR(HLOOKUP("battles",[1]pl!$E:$E,pos!S59),)</f>
        <v>0</v>
      </c>
      <c r="T58" s="6">
        <f>IFERROR(HLOOKUP("battles",[1]pl!$E:$E,pos!T59),)</f>
        <v>0</v>
      </c>
      <c r="U58" s="6">
        <f>IFERROR(HLOOKUP("battles",[1]pl!$E:$E,pos!U59),)</f>
        <v>0</v>
      </c>
      <c r="V58" s="6">
        <f>IFERROR(HLOOKUP("battles",[1]pl!$E:$E,pos!V59),)</f>
        <v>0</v>
      </c>
      <c r="W58" s="6">
        <f>IFERROR(HLOOKUP("battles",[1]pl!$E:$E,pos!W59),)</f>
        <v>0</v>
      </c>
      <c r="X58" s="6">
        <f>IFERROR(HLOOKUP("battles",[1]pl!$E:$E,pos!X59),)</f>
        <v>0</v>
      </c>
      <c r="Y58" s="6">
        <f>IFERROR(HLOOKUP("battles",[1]pl!$E:$E,pos!Y59),)</f>
        <v>0</v>
      </c>
      <c r="Z58" s="6">
        <f>IFERROR(HLOOKUP("battles",[1]pl!$E:$E,pos!Z59),)</f>
        <v>0</v>
      </c>
      <c r="AA58" s="6">
        <f>IFERROR(HLOOKUP("battles",[1]pl!$E:$E,pos!AA59),)</f>
        <v>0</v>
      </c>
      <c r="AB58" s="6">
        <f>IFERROR(HLOOKUP("battles",[1]pl!$E:$E,pos!AB59),)</f>
        <v>0</v>
      </c>
      <c r="AC58" s="6">
        <f>IFERROR(HLOOKUP("battles",[1]pl!$E:$E,pos!AC59),)</f>
        <v>0</v>
      </c>
      <c r="AD58" s="6">
        <f>IFERROR(HLOOKUP("battles",[1]pl!$E:$E,pos!AD59),)</f>
        <v>0</v>
      </c>
      <c r="AE58" s="6">
        <f>IFERROR(HLOOKUP("battles",[1]pl!$E:$E,pos!AE59),)</f>
        <v>0</v>
      </c>
    </row>
    <row r="59" spans="1:31" s="2" customFormat="1" x14ac:dyDescent="0.25">
      <c r="A59" s="6">
        <f>IFERROR(HLOOKUP("battles",[1]pl!$E:$E,pos!A60),)</f>
        <v>0</v>
      </c>
      <c r="B59" s="6">
        <f>IFERROR(HLOOKUP("battles",[1]pl!$E:$E,pos!B60),)</f>
        <v>0</v>
      </c>
      <c r="C59" s="6">
        <f>IFERROR(HLOOKUP("battles",[1]pl!$E:$E,pos!C60),)</f>
        <v>0</v>
      </c>
      <c r="D59" s="6">
        <f>IFERROR(HLOOKUP("battles",[1]pl!$E:$E,pos!D60),)</f>
        <v>0</v>
      </c>
      <c r="E59" s="6">
        <f>IFERROR(HLOOKUP("battles",[1]pl!$E:$E,pos!E60),)</f>
        <v>0</v>
      </c>
      <c r="F59" s="6">
        <f>IFERROR(HLOOKUP("battles",[1]pl!$E:$E,pos!F60),)</f>
        <v>0</v>
      </c>
      <c r="G59" s="6">
        <f>IFERROR(HLOOKUP("battles",[1]pl!$E:$E,pos!G60),)</f>
        <v>0</v>
      </c>
      <c r="H59" s="6">
        <f>IFERROR(HLOOKUP("battles",[1]pl!$E:$E,pos!H60),)</f>
        <v>0</v>
      </c>
      <c r="I59" s="6">
        <f>IFERROR(HLOOKUP("battles",[1]pl!$E:$E,pos!I60),)</f>
        <v>0</v>
      </c>
      <c r="J59" s="6">
        <f>IFERROR(HLOOKUP("battles",[1]pl!$E:$E,pos!J60),)</f>
        <v>0</v>
      </c>
      <c r="K59" s="6">
        <f>IFERROR(HLOOKUP("battles",[1]pl!$E:$E,pos!K60),)</f>
        <v>0</v>
      </c>
      <c r="L59" s="6">
        <f>IFERROR(HLOOKUP("battles",[1]pl!$E:$E,pos!L60),)</f>
        <v>0</v>
      </c>
      <c r="M59" s="6">
        <f>IFERROR(HLOOKUP("battles",[1]pl!$E:$E,pos!M60),)</f>
        <v>0</v>
      </c>
      <c r="N59" s="6">
        <f>IFERROR(HLOOKUP("battles",[1]pl!$E:$E,pos!N60),)</f>
        <v>0</v>
      </c>
      <c r="O59" s="6">
        <f>IFERROR(HLOOKUP("battles",[1]pl!$E:$E,pos!O60),)</f>
        <v>0</v>
      </c>
      <c r="Q59" s="6">
        <f>IFERROR(HLOOKUP("battles",[1]pl!$E:$E,pos!Q60),)</f>
        <v>0</v>
      </c>
      <c r="R59" s="6">
        <f>IFERROR(HLOOKUP("battles",[1]pl!$E:$E,pos!R60),)</f>
        <v>0</v>
      </c>
      <c r="S59" s="6">
        <f>IFERROR(HLOOKUP("battles",[1]pl!$E:$E,pos!S60),)</f>
        <v>0</v>
      </c>
      <c r="T59" s="6">
        <f>IFERROR(HLOOKUP("battles",[1]pl!$E:$E,pos!T60),)</f>
        <v>0</v>
      </c>
      <c r="U59" s="6">
        <f>IFERROR(HLOOKUP("battles",[1]pl!$E:$E,pos!U60),)</f>
        <v>0</v>
      </c>
      <c r="V59" s="6">
        <f>IFERROR(HLOOKUP("battles",[1]pl!$E:$E,pos!V60),)</f>
        <v>0</v>
      </c>
      <c r="W59" s="6">
        <f>IFERROR(HLOOKUP("battles",[1]pl!$E:$E,pos!W60),)</f>
        <v>0</v>
      </c>
      <c r="X59" s="6">
        <f>IFERROR(HLOOKUP("battles",[1]pl!$E:$E,pos!X60),)</f>
        <v>0</v>
      </c>
      <c r="Y59" s="6">
        <f>IFERROR(HLOOKUP("battles",[1]pl!$E:$E,pos!Y60),)</f>
        <v>0</v>
      </c>
      <c r="Z59" s="6">
        <f>IFERROR(HLOOKUP("battles",[1]pl!$E:$E,pos!Z60),)</f>
        <v>0</v>
      </c>
      <c r="AA59" s="6">
        <f>IFERROR(HLOOKUP("battles",[1]pl!$E:$E,pos!AA60),)</f>
        <v>0</v>
      </c>
      <c r="AB59" s="6">
        <f>IFERROR(HLOOKUP("battles",[1]pl!$E:$E,pos!AB60),)</f>
        <v>0</v>
      </c>
      <c r="AC59" s="6">
        <f>IFERROR(HLOOKUP("battles",[1]pl!$E:$E,pos!AC60),)</f>
        <v>0</v>
      </c>
      <c r="AD59" s="6">
        <f>IFERROR(HLOOKUP("battles",[1]pl!$E:$E,pos!AD60),)</f>
        <v>0</v>
      </c>
      <c r="AE59" s="6">
        <f>IFERROR(HLOOKUP("battles",[1]pl!$E:$E,pos!AE60),)</f>
        <v>0</v>
      </c>
    </row>
    <row r="60" spans="1:31" s="2" customFormat="1" x14ac:dyDescent="0.25">
      <c r="A60" s="6">
        <f>IFERROR(HLOOKUP("battles",[1]pl!$E:$E,pos!A61),)</f>
        <v>0</v>
      </c>
      <c r="B60" s="6">
        <f>IFERROR(HLOOKUP("battles",[1]pl!$E:$E,pos!B61),)</f>
        <v>0</v>
      </c>
      <c r="C60" s="6">
        <f>IFERROR(HLOOKUP("battles",[1]pl!$E:$E,pos!C61),)</f>
        <v>0</v>
      </c>
      <c r="D60" s="6">
        <f>IFERROR(HLOOKUP("battles",[1]pl!$E:$E,pos!D61),)</f>
        <v>0</v>
      </c>
      <c r="E60" s="6">
        <f>IFERROR(HLOOKUP("battles",[1]pl!$E:$E,pos!E61),)</f>
        <v>0</v>
      </c>
      <c r="F60" s="6">
        <f>IFERROR(HLOOKUP("battles",[1]pl!$E:$E,pos!F61),)</f>
        <v>0</v>
      </c>
      <c r="G60" s="6">
        <f>IFERROR(HLOOKUP("battles",[1]pl!$E:$E,pos!G61),)</f>
        <v>0</v>
      </c>
      <c r="H60" s="6">
        <f>IFERROR(HLOOKUP("battles",[1]pl!$E:$E,pos!H61),)</f>
        <v>0</v>
      </c>
      <c r="I60" s="6">
        <f>IFERROR(HLOOKUP("battles",[1]pl!$E:$E,pos!I61),)</f>
        <v>0</v>
      </c>
      <c r="J60" s="6">
        <f>IFERROR(HLOOKUP("battles",[1]pl!$E:$E,pos!J61),)</f>
        <v>0</v>
      </c>
      <c r="K60" s="6">
        <f>IFERROR(HLOOKUP("battles",[1]pl!$E:$E,pos!K61),)</f>
        <v>0</v>
      </c>
      <c r="L60" s="6">
        <f>IFERROR(HLOOKUP("battles",[1]pl!$E:$E,pos!L61),)</f>
        <v>0</v>
      </c>
      <c r="M60" s="6">
        <f>IFERROR(HLOOKUP("battles",[1]pl!$E:$E,pos!M61),)</f>
        <v>0</v>
      </c>
      <c r="N60" s="6">
        <f>IFERROR(HLOOKUP("battles",[1]pl!$E:$E,pos!N61),)</f>
        <v>0</v>
      </c>
      <c r="O60" s="6">
        <f>IFERROR(HLOOKUP("battles",[1]pl!$E:$E,pos!O61),)</f>
        <v>0</v>
      </c>
      <c r="Q60" s="6">
        <f>IFERROR(HLOOKUP("battles",[1]pl!$E:$E,pos!Q61),)</f>
        <v>0</v>
      </c>
      <c r="R60" s="6">
        <f>IFERROR(HLOOKUP("battles",[1]pl!$E:$E,pos!R61),)</f>
        <v>0</v>
      </c>
      <c r="S60" s="6">
        <f>IFERROR(HLOOKUP("battles",[1]pl!$E:$E,pos!S61),)</f>
        <v>0</v>
      </c>
      <c r="T60" s="6">
        <f>IFERROR(HLOOKUP("battles",[1]pl!$E:$E,pos!T61),)</f>
        <v>0</v>
      </c>
      <c r="U60" s="6">
        <f>IFERROR(HLOOKUP("battles",[1]pl!$E:$E,pos!U61),)</f>
        <v>0</v>
      </c>
      <c r="V60" s="6">
        <f>IFERROR(HLOOKUP("battles",[1]pl!$E:$E,pos!V61),)</f>
        <v>0</v>
      </c>
      <c r="W60" s="6">
        <f>IFERROR(HLOOKUP("battles",[1]pl!$E:$E,pos!W61),)</f>
        <v>0</v>
      </c>
      <c r="X60" s="6">
        <f>IFERROR(HLOOKUP("battles",[1]pl!$E:$E,pos!X61),)</f>
        <v>0</v>
      </c>
      <c r="Y60" s="6">
        <f>IFERROR(HLOOKUP("battles",[1]pl!$E:$E,pos!Y61),)</f>
        <v>0</v>
      </c>
      <c r="Z60" s="6">
        <f>IFERROR(HLOOKUP("battles",[1]pl!$E:$E,pos!Z61),)</f>
        <v>0</v>
      </c>
      <c r="AA60" s="6">
        <f>IFERROR(HLOOKUP("battles",[1]pl!$E:$E,pos!AA61),)</f>
        <v>0</v>
      </c>
      <c r="AB60" s="6">
        <f>IFERROR(HLOOKUP("battles",[1]pl!$E:$E,pos!AB61),)</f>
        <v>0</v>
      </c>
      <c r="AC60" s="6">
        <f>IFERROR(HLOOKUP("battles",[1]pl!$E:$E,pos!AC61),)</f>
        <v>0</v>
      </c>
      <c r="AD60" s="6">
        <f>IFERROR(HLOOKUP("battles",[1]pl!$E:$E,pos!AD61),)</f>
        <v>0</v>
      </c>
      <c r="AE60" s="6">
        <f>IFERROR(HLOOKUP("battles",[1]pl!$E:$E,pos!AE61),)</f>
        <v>0</v>
      </c>
    </row>
    <row r="61" spans="1:31" s="2" customForma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s="2" customForma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s="2" customForma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s="2" customForma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s="2" customForma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s="2" customForma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s="2" customForma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s="2" customForma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s="2" customForma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s="2" customForma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s="2" customForma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s="2" customForma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s="2" customForma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s="2" customForma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s="2" customForma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s="2" customForma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s="2" customForma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s="2" customForma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s="2" customForma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s="2" customForma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s="2" customForma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s="2" customForma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s="2" customForma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s="2" customForma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s="2" customForma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s="2" customForma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s="2" customForma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s="2" customForma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s="2" customForma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s="2" customForma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s="2" customForma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s="2" customForma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s="2" customForma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s="2" customForma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s="2" customForma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s="2" customForma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s="2" customForma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s="2" customForma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s="2" customForma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s="2" customForma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s="2" customForma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s="2" customForma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s="2" customForma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s="2" customForma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s="2" customForma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s="2" customForma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s="2" customForma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s="2" customForma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s="2" customForma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s="2" customForma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s="2" customForma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s="2" customForma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s="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s="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s="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s="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s="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s="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s="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s="2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s="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s="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s="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s="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s="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s="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s="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s="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s="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s="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s="2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s="2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s="2" customForma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s="2" customForma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s="2" customForma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s="2" customForma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s="2" customForma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s="2" customForma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s="2" customForma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s="2" customForma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s="2" customForma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s="2" customForma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s="2" customForma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s="2" customForma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s="2" customForma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s="2" customForma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s="2" customForma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s="2" customForma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s="2" customForma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s="2" customForma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s="2" customForma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s="2" customForma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s="2" customForma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s="2" customForma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s="2" customForma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s="2" customForma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s="2" customForma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s="2" customForma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s="2" customForma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s="2" customForma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s="2" customForma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s="2" customForma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s="2" customForma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s="2" customForma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s="2" customForma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s="2" customForma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s="2" customForma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s="2" customForma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s="2" customForma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s="2" customForma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s="2" customForma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s="2" customForma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s="2" customForma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s="2" customForma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s="2" customForma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s="2" customForma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s="2" customForma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s="2" customForma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s="2" customForma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s="2" customForma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s="2" customForma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s="2" customForma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s="2" customForma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s="2" customForma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s="2" customForma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s="2" customForma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s="2" customForma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s="2" customForma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s="2" customForma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s="2" customForma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s="2" customForma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s="2" customForma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s="2" customForma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s="2" customForma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s="2" customForma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s="2" customForma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s="2" customForma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s="2" customForma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s="2" customForma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s="2" customForma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</sheetData>
  <pageMargins left="0.7" right="0.7" top="0.75" bottom="0.75" header="0.3" footer="0.3"/>
  <pageSetup paperSize="0" orientation="portrait" horizontalDpi="203" verticalDpi="20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" width="4" style="2" bestFit="1" customWidth="1"/>
    <col min="2" max="5" width="5.42578125" style="2" bestFit="1" customWidth="1"/>
    <col min="6" max="7" width="4" style="2" bestFit="1" customWidth="1"/>
    <col min="8" max="8" width="5.42578125" style="2" bestFit="1" customWidth="1"/>
    <col min="9" max="9" width="4" style="2" bestFit="1" customWidth="1"/>
    <col min="10" max="12" width="5.42578125" style="2" bestFit="1" customWidth="1"/>
    <col min="13" max="13" width="4" style="2" bestFit="1" customWidth="1"/>
    <col min="14" max="14" width="5.42578125" style="2" bestFit="1" customWidth="1"/>
    <col min="15" max="15" width="4" style="2" bestFit="1" customWidth="1"/>
    <col min="16" max="16" width="6.85546875" style="2" customWidth="1"/>
    <col min="17" max="24" width="5.42578125" style="2" bestFit="1" customWidth="1"/>
    <col min="25" max="25" width="4" style="2" bestFit="1" customWidth="1"/>
    <col min="26" max="27" width="5.42578125" style="2" bestFit="1" customWidth="1"/>
    <col min="28" max="31" width="4" style="2" bestFit="1" customWidth="1"/>
    <col min="32" max="16384" width="9.140625" style="2"/>
  </cols>
  <sheetData>
    <row r="1" spans="1:31" x14ac:dyDescent="0.25">
      <c r="A1" s="6">
        <f>IFERROR(HLOOKUP("tbattles",[1]pl!$H:$H,pos!A2),)</f>
        <v>197</v>
      </c>
      <c r="B1" s="6">
        <f>IFERROR(HLOOKUP("tbattles",[1]pl!$H:$H,pos!B2),)</f>
        <v>0</v>
      </c>
      <c r="C1" s="6">
        <f>IFERROR(HLOOKUP("tbattles",[1]pl!$H:$H,pos!C2),)</f>
        <v>0</v>
      </c>
      <c r="D1" s="6">
        <f>IFERROR(HLOOKUP("tbattles",[1]pl!$H:$H,pos!D2),)</f>
        <v>439</v>
      </c>
      <c r="E1" s="6">
        <f>IFERROR(HLOOKUP("tbattles",[1]pl!$H:$H,pos!E2),)</f>
        <v>0</v>
      </c>
      <c r="F1" s="6">
        <f>IFERROR(HLOOKUP("tbattles",[1]pl!$H:$H,pos!F2),)</f>
        <v>29</v>
      </c>
      <c r="G1" s="6">
        <f>IFERROR(HLOOKUP("tbattles",[1]pl!$H:$H,pos!G2),)</f>
        <v>10</v>
      </c>
      <c r="H1" s="6">
        <f>IFERROR(HLOOKUP("tbattles",[1]pl!$H:$H,pos!H2),)</f>
        <v>282</v>
      </c>
      <c r="I1" s="6">
        <f>IFERROR(HLOOKUP("tbattles",[1]pl!$H:$H,pos!I2),)</f>
        <v>0</v>
      </c>
      <c r="J1" s="6">
        <f>IFERROR(HLOOKUP("tbattles",[1]pl!$H:$H,pos!J2),)</f>
        <v>61</v>
      </c>
      <c r="K1" s="6">
        <f>IFERROR(HLOOKUP("tbattles",[1]pl!$H:$H,pos!K2),)</f>
        <v>0</v>
      </c>
      <c r="L1" s="6">
        <f>IFERROR(HLOOKUP("tbattles",[1]pl!$H:$H,pos!L2),)</f>
        <v>425</v>
      </c>
      <c r="M1" s="6">
        <f>IFERROR(HLOOKUP("tbattles",[1]pl!$H:$H,pos!M2),)</f>
        <v>0</v>
      </c>
      <c r="N1" s="6">
        <f>IFERROR(HLOOKUP("tbattles",[1]pl!$H:$H,pos!N2),)</f>
        <v>85</v>
      </c>
      <c r="O1" s="6">
        <f>IFERROR(HLOOKUP("tbattles",[1]pl!$H:$H,pos!O2),)</f>
        <v>14</v>
      </c>
      <c r="P1" s="6"/>
      <c r="Q1" s="6">
        <f>IFERROR(HLOOKUP("tbattles",[1]pl!$H:$H,pos!Q2),)</f>
        <v>817</v>
      </c>
      <c r="R1" s="6">
        <f>IFERROR(HLOOKUP("tbattles",[1]pl!$H:$H,pos!R2),)</f>
        <v>0</v>
      </c>
      <c r="S1" s="6">
        <f>IFERROR(HLOOKUP("tbattles",[1]pl!$H:$H,pos!S2),)</f>
        <v>15</v>
      </c>
      <c r="T1" s="6">
        <f>IFERROR(HLOOKUP("tbattles",[1]pl!$H:$H,pos!T2),)</f>
        <v>760</v>
      </c>
      <c r="U1" s="6">
        <f>IFERROR(HLOOKUP("tbattles",[1]pl!$H:$H,pos!U2),)</f>
        <v>46</v>
      </c>
      <c r="V1" s="6">
        <f>IFERROR(HLOOKUP("tbattles",[1]pl!$H:$H,pos!V2),)</f>
        <v>0</v>
      </c>
      <c r="W1" s="6">
        <f>IFERROR(HLOOKUP("tbattles",[1]pl!$H:$H,pos!W2),)</f>
        <v>0</v>
      </c>
      <c r="X1" s="6">
        <f>IFERROR(HLOOKUP("tbattles",[1]pl!$H:$H,pos!X2),)</f>
        <v>32</v>
      </c>
      <c r="Y1" s="6">
        <f>IFERROR(HLOOKUP("tbattles",[1]pl!$H:$H,pos!Y2),)</f>
        <v>0</v>
      </c>
      <c r="Z1" s="6">
        <f>IFERROR(HLOOKUP("tbattles",[1]pl!$H:$H,pos!Z2),)</f>
        <v>5</v>
      </c>
      <c r="AA1" s="6">
        <f>IFERROR(HLOOKUP("tbattles",[1]pl!$H:$H,pos!AA2),)</f>
        <v>0</v>
      </c>
      <c r="AB1" s="6">
        <f>IFERROR(HLOOKUP("tbattles",[1]pl!$H:$H,pos!AB2),)</f>
        <v>0</v>
      </c>
      <c r="AC1" s="6">
        <f>IFERROR(HLOOKUP("tbattles",[1]pl!$H:$H,pos!AC2),)</f>
        <v>0</v>
      </c>
      <c r="AD1" s="6">
        <f>IFERROR(HLOOKUP("tbattles",[1]pl!$H:$H,pos!AD2),)</f>
        <v>0</v>
      </c>
      <c r="AE1" s="6">
        <f>IFERROR(HLOOKUP("tbattles",[1]pl!$H:$H,pos!AE2),)</f>
        <v>0</v>
      </c>
    </row>
    <row r="2" spans="1:31" x14ac:dyDescent="0.25">
      <c r="A2" s="6">
        <f>IFERROR(HLOOKUP("tbattles",[1]pl!$H:$H,pos!A3),)</f>
        <v>485</v>
      </c>
      <c r="B2" s="6">
        <f>IFERROR(HLOOKUP("tbattles",[1]pl!$H:$H,pos!B3),)</f>
        <v>769</v>
      </c>
      <c r="C2" s="6">
        <f>IFERROR(HLOOKUP("tbattles",[1]pl!$H:$H,pos!C3),)</f>
        <v>0</v>
      </c>
      <c r="D2" s="6">
        <f>IFERROR(HLOOKUP("tbattles",[1]pl!$H:$H,pos!D3),)</f>
        <v>546</v>
      </c>
      <c r="E2" s="6">
        <f>IFERROR(HLOOKUP("tbattles",[1]pl!$H:$H,pos!E3),)</f>
        <v>12</v>
      </c>
      <c r="F2" s="6">
        <f>IFERROR(HLOOKUP("tbattles",[1]pl!$H:$H,pos!F3),)</f>
        <v>14</v>
      </c>
      <c r="G2" s="6">
        <f>IFERROR(HLOOKUP("tbattles",[1]pl!$H:$H,pos!G3),)</f>
        <v>855</v>
      </c>
      <c r="H2" s="6">
        <f>IFERROR(HLOOKUP("tbattles",[1]pl!$H:$H,pos!H3),)</f>
        <v>155</v>
      </c>
      <c r="I2" s="6">
        <f>IFERROR(HLOOKUP("tbattles",[1]pl!$H:$H,pos!I3),)</f>
        <v>739</v>
      </c>
      <c r="J2" s="6">
        <f>IFERROR(HLOOKUP("tbattles",[1]pl!$H:$H,pos!J3),)</f>
        <v>0</v>
      </c>
      <c r="K2" s="6">
        <f>IFERROR(HLOOKUP("tbattles",[1]pl!$H:$H,pos!K3),)</f>
        <v>346</v>
      </c>
      <c r="L2" s="6">
        <f>IFERROR(HLOOKUP("tbattles",[1]pl!$H:$H,pos!L3),)</f>
        <v>2</v>
      </c>
      <c r="M2" s="6">
        <f>IFERROR(HLOOKUP("tbattles",[1]pl!$H:$H,pos!M3),)</f>
        <v>0</v>
      </c>
      <c r="N2" s="6">
        <f>IFERROR(HLOOKUP("tbattles",[1]pl!$H:$H,pos!N3),)</f>
        <v>275</v>
      </c>
      <c r="O2" s="6">
        <f>IFERROR(HLOOKUP("tbattles",[1]pl!$H:$H,pos!O3),)</f>
        <v>197</v>
      </c>
      <c r="P2" s="6"/>
      <c r="Q2" s="6">
        <f>IFERROR(HLOOKUP("tbattles",[1]pl!$H:$H,pos!Q3),)</f>
        <v>77</v>
      </c>
      <c r="R2" s="6">
        <f>IFERROR(HLOOKUP("tbattles",[1]pl!$H:$H,pos!R3),)</f>
        <v>305</v>
      </c>
      <c r="S2" s="6">
        <f>IFERROR(HLOOKUP("tbattles",[1]pl!$H:$H,pos!S3),)</f>
        <v>362</v>
      </c>
      <c r="T2" s="6">
        <f>IFERROR(HLOOKUP("tbattles",[1]pl!$H:$H,pos!T3),)</f>
        <v>0</v>
      </c>
      <c r="U2" s="6">
        <f>IFERROR(HLOOKUP("tbattles",[1]pl!$H:$H,pos!U3),)</f>
        <v>93</v>
      </c>
      <c r="V2" s="6">
        <f>IFERROR(HLOOKUP("tbattles",[1]pl!$H:$H,pos!V3),)</f>
        <v>76</v>
      </c>
      <c r="W2" s="6">
        <f>IFERROR(HLOOKUP("tbattles",[1]pl!$H:$H,pos!W3),)</f>
        <v>439</v>
      </c>
      <c r="X2" s="6">
        <f>IFERROR(HLOOKUP("tbattles",[1]pl!$H:$H,pos!X3),)</f>
        <v>114</v>
      </c>
      <c r="Y2" s="6">
        <f>IFERROR(HLOOKUP("tbattles",[1]pl!$H:$H,pos!Y3),)</f>
        <v>145</v>
      </c>
      <c r="Z2" s="6">
        <f>IFERROR(HLOOKUP("tbattles",[1]pl!$H:$H,pos!Z3),)</f>
        <v>0</v>
      </c>
      <c r="AA2" s="6">
        <f>IFERROR(HLOOKUP("tbattles",[1]pl!$H:$H,pos!AA3),)</f>
        <v>36</v>
      </c>
      <c r="AB2" s="6">
        <f>IFERROR(HLOOKUP("tbattles",[1]pl!$H:$H,pos!AB3),)</f>
        <v>49</v>
      </c>
      <c r="AC2" s="6">
        <f>IFERROR(HLOOKUP("tbattles",[1]pl!$H:$H,pos!AC3),)</f>
        <v>0</v>
      </c>
      <c r="AD2" s="6">
        <f>IFERROR(HLOOKUP("tbattles",[1]pl!$H:$H,pos!AD3),)</f>
        <v>424</v>
      </c>
      <c r="AE2" s="6">
        <f>IFERROR(HLOOKUP("tbattles",[1]pl!$H:$H,pos!AE3),)</f>
        <v>273</v>
      </c>
    </row>
    <row r="3" spans="1:31" x14ac:dyDescent="0.25">
      <c r="A3" s="6">
        <f>IFERROR(HLOOKUP("tbattles",[1]pl!$H:$H,pos!A4),)</f>
        <v>0</v>
      </c>
      <c r="B3" s="6">
        <f>IFERROR(HLOOKUP("tbattles",[1]pl!$H:$H,pos!B4),)</f>
        <v>24</v>
      </c>
      <c r="C3" s="6">
        <f>IFERROR(HLOOKUP("tbattles",[1]pl!$H:$H,pos!C4),)</f>
        <v>44</v>
      </c>
      <c r="D3" s="6">
        <f>IFERROR(HLOOKUP("tbattles",[1]pl!$H:$H,pos!D4),)</f>
        <v>29</v>
      </c>
      <c r="E3" s="6">
        <f>IFERROR(HLOOKUP("tbattles",[1]pl!$H:$H,pos!E4),)</f>
        <v>1504</v>
      </c>
      <c r="F3" s="6">
        <f>IFERROR(HLOOKUP("tbattles",[1]pl!$H:$H,pos!F4),)</f>
        <v>10</v>
      </c>
      <c r="G3" s="6">
        <f>IFERROR(HLOOKUP("tbattles",[1]pl!$H:$H,pos!G4),)</f>
        <v>112</v>
      </c>
      <c r="H3" s="6">
        <f>IFERROR(HLOOKUP("tbattles",[1]pl!$H:$H,pos!H4),)</f>
        <v>326</v>
      </c>
      <c r="I3" s="6">
        <f>IFERROR(HLOOKUP("tbattles",[1]pl!$H:$H,pos!I4),)</f>
        <v>0</v>
      </c>
      <c r="J3" s="6">
        <f>IFERROR(HLOOKUP("tbattles",[1]pl!$H:$H,pos!J4),)</f>
        <v>10</v>
      </c>
      <c r="K3" s="6">
        <f>IFERROR(HLOOKUP("tbattles",[1]pl!$H:$H,pos!K4),)</f>
        <v>21</v>
      </c>
      <c r="L3" s="6">
        <f>IFERROR(HLOOKUP("tbattles",[1]pl!$H:$H,pos!L4),)</f>
        <v>21</v>
      </c>
      <c r="M3" s="6">
        <f>IFERROR(HLOOKUP("tbattles",[1]pl!$H:$H,pos!M4),)</f>
        <v>53</v>
      </c>
      <c r="N3" s="6">
        <f>IFERROR(HLOOKUP("tbattles",[1]pl!$H:$H,pos!N4),)</f>
        <v>4</v>
      </c>
      <c r="O3" s="6">
        <f>IFERROR(HLOOKUP("tbattles",[1]pl!$H:$H,pos!O4),)</f>
        <v>0</v>
      </c>
      <c r="P3" s="6"/>
      <c r="Q3" s="6">
        <f>IFERROR(HLOOKUP("tbattles",[1]pl!$H:$H,pos!Q4),)</f>
        <v>53</v>
      </c>
      <c r="R3" s="6">
        <f>IFERROR(HLOOKUP("tbattles",[1]pl!$H:$H,pos!R4),)</f>
        <v>0</v>
      </c>
      <c r="S3" s="6">
        <f>IFERROR(HLOOKUP("tbattles",[1]pl!$H:$H,pos!S4),)</f>
        <v>0</v>
      </c>
      <c r="T3" s="6">
        <f>IFERROR(HLOOKUP("tbattles",[1]pl!$H:$H,pos!T4),)</f>
        <v>117</v>
      </c>
      <c r="U3" s="6">
        <f>IFERROR(HLOOKUP("tbattles",[1]pl!$H:$H,pos!U4),)</f>
        <v>29</v>
      </c>
      <c r="V3" s="6">
        <f>IFERROR(HLOOKUP("tbattles",[1]pl!$H:$H,pos!V4),)</f>
        <v>32</v>
      </c>
      <c r="W3" s="6">
        <f>IFERROR(HLOOKUP("tbattles",[1]pl!$H:$H,pos!W4),)</f>
        <v>57</v>
      </c>
      <c r="X3" s="6">
        <f>IFERROR(HLOOKUP("tbattles",[1]pl!$H:$H,pos!X4),)</f>
        <v>6</v>
      </c>
      <c r="Y3" s="6">
        <f>IFERROR(HLOOKUP("tbattles",[1]pl!$H:$H,pos!Y4),)</f>
        <v>7</v>
      </c>
      <c r="Z3" s="6">
        <f>IFERROR(HLOOKUP("tbattles",[1]pl!$H:$H,pos!Z4),)</f>
        <v>160</v>
      </c>
      <c r="AA3" s="6">
        <f>IFERROR(HLOOKUP("tbattles",[1]pl!$H:$H,pos!AA4),)</f>
        <v>70</v>
      </c>
      <c r="AB3" s="6">
        <f>IFERROR(HLOOKUP("tbattles",[1]pl!$H:$H,pos!AB4),)</f>
        <v>13</v>
      </c>
      <c r="AC3" s="6">
        <f>IFERROR(HLOOKUP("tbattles",[1]pl!$H:$H,pos!AC4),)</f>
        <v>6</v>
      </c>
      <c r="AD3" s="6">
        <f>IFERROR(HLOOKUP("tbattles",[1]pl!$H:$H,pos!AD4),)</f>
        <v>0</v>
      </c>
      <c r="AE3" s="6">
        <f>IFERROR(HLOOKUP("tbattles",[1]pl!$H:$H,pos!AE4),)</f>
        <v>47</v>
      </c>
    </row>
    <row r="4" spans="1:31" x14ac:dyDescent="0.25">
      <c r="A4" s="6">
        <f>IFERROR(HLOOKUP("tbattles",[1]pl!$H:$H,pos!A5),)</f>
        <v>18</v>
      </c>
      <c r="B4" s="6">
        <f>IFERROR(HLOOKUP("tbattles",[1]pl!$H:$H,pos!B5),)</f>
        <v>32</v>
      </c>
      <c r="C4" s="6">
        <f>IFERROR(HLOOKUP("tbattles",[1]pl!$H:$H,pos!C5),)</f>
        <v>62</v>
      </c>
      <c r="D4" s="6">
        <f>IFERROR(HLOOKUP("tbattles",[1]pl!$H:$H,pos!D5),)</f>
        <v>1508</v>
      </c>
      <c r="E4" s="6">
        <f>IFERROR(HLOOKUP("tbattles",[1]pl!$H:$H,pos!E5),)</f>
        <v>60</v>
      </c>
      <c r="F4" s="6">
        <f>IFERROR(HLOOKUP("tbattles",[1]pl!$H:$H,pos!F5),)</f>
        <v>0</v>
      </c>
      <c r="G4" s="6">
        <f>IFERROR(HLOOKUP("tbattles",[1]pl!$H:$H,pos!G5),)</f>
        <v>280</v>
      </c>
      <c r="H4" s="6">
        <f>IFERROR(HLOOKUP("tbattles",[1]pl!$H:$H,pos!H5),)</f>
        <v>44</v>
      </c>
      <c r="I4" s="6">
        <f>IFERROR(HLOOKUP("tbattles",[1]pl!$H:$H,pos!I5),)</f>
        <v>0</v>
      </c>
      <c r="J4" s="6">
        <f>IFERROR(HLOOKUP("tbattles",[1]pl!$H:$H,pos!J5),)</f>
        <v>434</v>
      </c>
      <c r="K4" s="6">
        <f>IFERROR(HLOOKUP("tbattles",[1]pl!$H:$H,pos!K5),)</f>
        <v>51</v>
      </c>
      <c r="L4" s="6">
        <f>IFERROR(HLOOKUP("tbattles",[1]pl!$H:$H,pos!L5),)</f>
        <v>1730</v>
      </c>
      <c r="M4" s="6">
        <f>IFERROR(HLOOKUP("tbattles",[1]pl!$H:$H,pos!M5),)</f>
        <v>4</v>
      </c>
      <c r="N4" s="6">
        <f>IFERROR(HLOOKUP("tbattles",[1]pl!$H:$H,pos!N5),)</f>
        <v>1</v>
      </c>
      <c r="O4" s="6">
        <f>IFERROR(HLOOKUP("tbattles",[1]pl!$H:$H,pos!O5),)</f>
        <v>437</v>
      </c>
      <c r="P4" s="6"/>
      <c r="Q4" s="6">
        <f>IFERROR(HLOOKUP("tbattles",[1]pl!$H:$H,pos!Q5),)</f>
        <v>331</v>
      </c>
      <c r="R4" s="6">
        <f>IFERROR(HLOOKUP("tbattles",[1]pl!$H:$H,pos!R5),)</f>
        <v>1</v>
      </c>
      <c r="S4" s="6">
        <f>IFERROR(HLOOKUP("tbattles",[1]pl!$H:$H,pos!S5),)</f>
        <v>0</v>
      </c>
      <c r="T4" s="6">
        <f>IFERROR(HLOOKUP("tbattles",[1]pl!$H:$H,pos!T5),)</f>
        <v>159</v>
      </c>
      <c r="U4" s="6">
        <f>IFERROR(HLOOKUP("tbattles",[1]pl!$H:$H,pos!U5),)</f>
        <v>137</v>
      </c>
      <c r="V4" s="6">
        <f>IFERROR(HLOOKUP("tbattles",[1]pl!$H:$H,pos!V5),)</f>
        <v>647</v>
      </c>
      <c r="W4" s="6">
        <f>IFERROR(HLOOKUP("tbattles",[1]pl!$H:$H,pos!W5),)</f>
        <v>30</v>
      </c>
      <c r="X4" s="6">
        <f>IFERROR(HLOOKUP("tbattles",[1]pl!$H:$H,pos!X5),)</f>
        <v>123</v>
      </c>
      <c r="Y4" s="6">
        <f>IFERROR(HLOOKUP("tbattles",[1]pl!$H:$H,pos!Y5),)</f>
        <v>21</v>
      </c>
      <c r="Z4" s="6">
        <f>IFERROR(HLOOKUP("tbattles",[1]pl!$H:$H,pos!Z5),)</f>
        <v>836</v>
      </c>
      <c r="AA4" s="6">
        <f>IFERROR(HLOOKUP("tbattles",[1]pl!$H:$H,pos!AA5),)</f>
        <v>24</v>
      </c>
      <c r="AB4" s="6">
        <f>IFERROR(HLOOKUP("tbattles",[1]pl!$H:$H,pos!AB5),)</f>
        <v>61</v>
      </c>
      <c r="AC4" s="6">
        <f>IFERROR(HLOOKUP("tbattles",[1]pl!$H:$H,pos!AC5),)</f>
        <v>67</v>
      </c>
      <c r="AD4" s="6">
        <f>IFERROR(HLOOKUP("tbattles",[1]pl!$H:$H,pos!AD5),)</f>
        <v>0</v>
      </c>
      <c r="AE4" s="6">
        <f>IFERROR(HLOOKUP("tbattles",[1]pl!$H:$H,pos!AE5),)</f>
        <v>38</v>
      </c>
    </row>
    <row r="5" spans="1:31" x14ac:dyDescent="0.25">
      <c r="A5" s="6">
        <f>IFERROR(HLOOKUP("tbattles",[1]pl!$H:$H,pos!A6),)</f>
        <v>277</v>
      </c>
      <c r="B5" s="6">
        <f>IFERROR(HLOOKUP("tbattles",[1]pl!$H:$H,pos!B6),)</f>
        <v>15</v>
      </c>
      <c r="C5" s="6">
        <f>IFERROR(HLOOKUP("tbattles",[1]pl!$H:$H,pos!C6),)</f>
        <v>175</v>
      </c>
      <c r="D5" s="6">
        <f>IFERROR(HLOOKUP("tbattles",[1]pl!$H:$H,pos!D6),)</f>
        <v>38</v>
      </c>
      <c r="E5" s="6">
        <f>IFERROR(HLOOKUP("tbattles",[1]pl!$H:$H,pos!E6),)</f>
        <v>593</v>
      </c>
      <c r="F5" s="6">
        <f>IFERROR(HLOOKUP("tbattles",[1]pl!$H:$H,pos!F6),)</f>
        <v>31</v>
      </c>
      <c r="G5" s="6">
        <f>IFERROR(HLOOKUP("tbattles",[1]pl!$H:$H,pos!G6),)</f>
        <v>40</v>
      </c>
      <c r="H5" s="6">
        <f>IFERROR(HLOOKUP("tbattles",[1]pl!$H:$H,pos!H6),)</f>
        <v>10</v>
      </c>
      <c r="I5" s="6">
        <f>IFERROR(HLOOKUP("tbattles",[1]pl!$H:$H,pos!I6),)</f>
        <v>26</v>
      </c>
      <c r="J5" s="6">
        <f>IFERROR(HLOOKUP("tbattles",[1]pl!$H:$H,pos!J6),)</f>
        <v>133</v>
      </c>
      <c r="K5" s="6">
        <f>IFERROR(HLOOKUP("tbattles",[1]pl!$H:$H,pos!K6),)</f>
        <v>36</v>
      </c>
      <c r="L5" s="6">
        <f>IFERROR(HLOOKUP("tbattles",[1]pl!$H:$H,pos!L6),)</f>
        <v>19</v>
      </c>
      <c r="M5" s="6">
        <f>IFERROR(HLOOKUP("tbattles",[1]pl!$H:$H,pos!M6),)</f>
        <v>0</v>
      </c>
      <c r="N5" s="6">
        <f>IFERROR(HLOOKUP("tbattles",[1]pl!$H:$H,pos!N6),)</f>
        <v>35</v>
      </c>
      <c r="O5" s="6">
        <f>IFERROR(HLOOKUP("tbattles",[1]pl!$H:$H,pos!O6),)</f>
        <v>25</v>
      </c>
      <c r="P5" s="6"/>
      <c r="Q5" s="6">
        <f>IFERROR(HLOOKUP("tbattles",[1]pl!$H:$H,pos!Q6),)</f>
        <v>0</v>
      </c>
      <c r="R5" s="6">
        <f>IFERROR(HLOOKUP("tbattles",[1]pl!$H:$H,pos!R6),)</f>
        <v>0</v>
      </c>
      <c r="S5" s="6">
        <f>IFERROR(HLOOKUP("tbattles",[1]pl!$H:$H,pos!S6),)</f>
        <v>60</v>
      </c>
      <c r="T5" s="6">
        <f>IFERROR(HLOOKUP("tbattles",[1]pl!$H:$H,pos!T6),)</f>
        <v>447</v>
      </c>
      <c r="U5" s="6">
        <f>IFERROR(HLOOKUP("tbattles",[1]pl!$H:$H,pos!U6),)</f>
        <v>123</v>
      </c>
      <c r="V5" s="6">
        <f>IFERROR(HLOOKUP("tbattles",[1]pl!$H:$H,pos!V6),)</f>
        <v>0</v>
      </c>
      <c r="W5" s="6">
        <f>IFERROR(HLOOKUP("tbattles",[1]pl!$H:$H,pos!W6),)</f>
        <v>100</v>
      </c>
      <c r="X5" s="6">
        <f>IFERROR(HLOOKUP("tbattles",[1]pl!$H:$H,pos!X6),)</f>
        <v>62</v>
      </c>
      <c r="Y5" s="6">
        <f>IFERROR(HLOOKUP("tbattles",[1]pl!$H:$H,pos!Y6),)</f>
        <v>172</v>
      </c>
      <c r="Z5" s="6">
        <f>IFERROR(HLOOKUP("tbattles",[1]pl!$H:$H,pos!Z6),)</f>
        <v>49</v>
      </c>
      <c r="AA5" s="6">
        <f>IFERROR(HLOOKUP("tbattles",[1]pl!$H:$H,pos!AA6),)</f>
        <v>414</v>
      </c>
      <c r="AB5" s="6">
        <f>IFERROR(HLOOKUP("tbattles",[1]pl!$H:$H,pos!AB6),)</f>
        <v>156</v>
      </c>
      <c r="AC5" s="6">
        <f>IFERROR(HLOOKUP("tbattles",[1]pl!$H:$H,pos!AC6),)</f>
        <v>0</v>
      </c>
      <c r="AD5" s="6">
        <f>IFERROR(HLOOKUP("tbattles",[1]pl!$H:$H,pos!AD6),)</f>
        <v>11</v>
      </c>
      <c r="AE5" s="6">
        <f>IFERROR(HLOOKUP("tbattles",[1]pl!$H:$H,pos!AE6),)</f>
        <v>873</v>
      </c>
    </row>
    <row r="6" spans="1:31" x14ac:dyDescent="0.25">
      <c r="A6" s="6">
        <f>IFERROR(HLOOKUP("tbattles",[1]pl!$H:$H,pos!A7),)</f>
        <v>0</v>
      </c>
      <c r="B6" s="6">
        <f>IFERROR(HLOOKUP("tbattles",[1]pl!$H:$H,pos!B7),)</f>
        <v>129</v>
      </c>
      <c r="C6" s="6">
        <f>IFERROR(HLOOKUP("tbattles",[1]pl!$H:$H,pos!C7),)</f>
        <v>0</v>
      </c>
      <c r="D6" s="6">
        <f>IFERROR(HLOOKUP("tbattles",[1]pl!$H:$H,pos!D7),)</f>
        <v>464</v>
      </c>
      <c r="E6" s="6">
        <f>IFERROR(HLOOKUP("tbattles",[1]pl!$H:$H,pos!E7),)</f>
        <v>33</v>
      </c>
      <c r="F6" s="6">
        <f>IFERROR(HLOOKUP("tbattles",[1]pl!$H:$H,pos!F7),)</f>
        <v>38</v>
      </c>
      <c r="G6" s="6">
        <f>IFERROR(HLOOKUP("tbattles",[1]pl!$H:$H,pos!G7),)</f>
        <v>0</v>
      </c>
      <c r="H6" s="6">
        <f>IFERROR(HLOOKUP("tbattles",[1]pl!$H:$H,pos!H7),)</f>
        <v>330</v>
      </c>
      <c r="I6" s="6">
        <f>IFERROR(HLOOKUP("tbattles",[1]pl!$H:$H,pos!I7),)</f>
        <v>23</v>
      </c>
      <c r="J6" s="6">
        <f>IFERROR(HLOOKUP("tbattles",[1]pl!$H:$H,pos!J7),)</f>
        <v>92</v>
      </c>
      <c r="K6" s="6">
        <f>IFERROR(HLOOKUP("tbattles",[1]pl!$H:$H,pos!K7),)</f>
        <v>578</v>
      </c>
      <c r="L6" s="6">
        <f>IFERROR(HLOOKUP("tbattles",[1]pl!$H:$H,pos!L7),)</f>
        <v>265</v>
      </c>
      <c r="M6" s="6">
        <f>IFERROR(HLOOKUP("tbattles",[1]pl!$H:$H,pos!M7),)</f>
        <v>196</v>
      </c>
      <c r="N6" s="6">
        <f>IFERROR(HLOOKUP("tbattles",[1]pl!$H:$H,pos!N7),)</f>
        <v>2</v>
      </c>
      <c r="O6" s="6">
        <f>IFERROR(HLOOKUP("tbattles",[1]pl!$H:$H,pos!O7),)</f>
        <v>76</v>
      </c>
      <c r="P6" s="6"/>
      <c r="Q6" s="6">
        <f>IFERROR(HLOOKUP("tbattles",[1]pl!$H:$H,pos!Q7),)</f>
        <v>31</v>
      </c>
      <c r="R6" s="6">
        <f>IFERROR(HLOOKUP("tbattles",[1]pl!$H:$H,pos!R7),)</f>
        <v>0</v>
      </c>
      <c r="S6" s="6">
        <f>IFERROR(HLOOKUP("tbattles",[1]pl!$H:$H,pos!S7),)</f>
        <v>41</v>
      </c>
      <c r="T6" s="6">
        <f>IFERROR(HLOOKUP("tbattles",[1]pl!$H:$H,pos!T7),)</f>
        <v>223</v>
      </c>
      <c r="U6" s="6">
        <f>IFERROR(HLOOKUP("tbattles",[1]pl!$H:$H,pos!U7),)</f>
        <v>0</v>
      </c>
      <c r="V6" s="6">
        <f>IFERROR(HLOOKUP("tbattles",[1]pl!$H:$H,pos!V7),)</f>
        <v>0</v>
      </c>
      <c r="W6" s="6">
        <f>IFERROR(HLOOKUP("tbattles",[1]pl!$H:$H,pos!W7),)</f>
        <v>40</v>
      </c>
      <c r="X6" s="6">
        <f>IFERROR(HLOOKUP("tbattles",[1]pl!$H:$H,pos!X7),)</f>
        <v>227</v>
      </c>
      <c r="Y6" s="6">
        <f>IFERROR(HLOOKUP("tbattles",[1]pl!$H:$H,pos!Y7),)</f>
        <v>13</v>
      </c>
      <c r="Z6" s="6">
        <f>IFERROR(HLOOKUP("tbattles",[1]pl!$H:$H,pos!Z7),)</f>
        <v>66</v>
      </c>
      <c r="AA6" s="6">
        <f>IFERROR(HLOOKUP("tbattles",[1]pl!$H:$H,pos!AA7),)</f>
        <v>0</v>
      </c>
      <c r="AB6" s="6">
        <f>IFERROR(HLOOKUP("tbattles",[1]pl!$H:$H,pos!AB7),)</f>
        <v>209</v>
      </c>
      <c r="AC6" s="6">
        <f>IFERROR(HLOOKUP("tbattles",[1]pl!$H:$H,pos!AC7),)</f>
        <v>0</v>
      </c>
      <c r="AD6" s="6">
        <f>IFERROR(HLOOKUP("tbattles",[1]pl!$H:$H,pos!AD7),)</f>
        <v>366</v>
      </c>
      <c r="AE6" s="6">
        <f>IFERROR(HLOOKUP("tbattles",[1]pl!$H:$H,pos!AE7),)</f>
        <v>0</v>
      </c>
    </row>
    <row r="7" spans="1:31" x14ac:dyDescent="0.25">
      <c r="A7" s="6">
        <f>IFERROR(HLOOKUP("tbattles",[1]pl!$H:$H,pos!A8),)</f>
        <v>109</v>
      </c>
      <c r="B7" s="6">
        <f>IFERROR(HLOOKUP("tbattles",[1]pl!$H:$H,pos!B8),)</f>
        <v>111</v>
      </c>
      <c r="C7" s="6">
        <f>IFERROR(HLOOKUP("tbattles",[1]pl!$H:$H,pos!C8),)</f>
        <v>38</v>
      </c>
      <c r="D7" s="6">
        <f>IFERROR(HLOOKUP("tbattles",[1]pl!$H:$H,pos!D8),)</f>
        <v>0</v>
      </c>
      <c r="E7" s="6">
        <f>IFERROR(HLOOKUP("tbattles",[1]pl!$H:$H,pos!E8),)</f>
        <v>847</v>
      </c>
      <c r="F7" s="6">
        <f>IFERROR(HLOOKUP("tbattles",[1]pl!$H:$H,pos!F8),)</f>
        <v>59</v>
      </c>
      <c r="G7" s="6">
        <f>IFERROR(HLOOKUP("tbattles",[1]pl!$H:$H,pos!G8),)</f>
        <v>2</v>
      </c>
      <c r="H7" s="6">
        <f>IFERROR(HLOOKUP("tbattles",[1]pl!$H:$H,pos!H8),)</f>
        <v>239</v>
      </c>
      <c r="I7" s="6">
        <f>IFERROR(HLOOKUP("tbattles",[1]pl!$H:$H,pos!I8),)</f>
        <v>0</v>
      </c>
      <c r="J7" s="6">
        <f>IFERROR(HLOOKUP("tbattles",[1]pl!$H:$H,pos!J8),)</f>
        <v>0</v>
      </c>
      <c r="K7" s="6">
        <f>IFERROR(HLOOKUP("tbattles",[1]pl!$H:$H,pos!K8),)</f>
        <v>41</v>
      </c>
      <c r="L7" s="6">
        <f>IFERROR(HLOOKUP("tbattles",[1]pl!$H:$H,pos!L8),)</f>
        <v>69</v>
      </c>
      <c r="M7" s="6">
        <f>IFERROR(HLOOKUP("tbattles",[1]pl!$H:$H,pos!M8),)</f>
        <v>17</v>
      </c>
      <c r="N7" s="6">
        <f>IFERROR(HLOOKUP("tbattles",[1]pl!$H:$H,pos!N8),)</f>
        <v>53</v>
      </c>
      <c r="O7" s="6">
        <f>IFERROR(HLOOKUP("tbattles",[1]pl!$H:$H,pos!O8),)</f>
        <v>268</v>
      </c>
      <c r="P7" s="6"/>
      <c r="Q7" s="6">
        <f>IFERROR(HLOOKUP("tbattles",[1]pl!$H:$H,pos!Q8),)</f>
        <v>66</v>
      </c>
      <c r="R7" s="6">
        <f>IFERROR(HLOOKUP("tbattles",[1]pl!$H:$H,pos!R8),)</f>
        <v>0</v>
      </c>
      <c r="S7" s="6">
        <f>IFERROR(HLOOKUP("tbattles",[1]pl!$H:$H,pos!S8),)</f>
        <v>0</v>
      </c>
      <c r="T7" s="6">
        <f>IFERROR(HLOOKUP("tbattles",[1]pl!$H:$H,pos!T8),)</f>
        <v>0</v>
      </c>
      <c r="U7" s="6">
        <f>IFERROR(HLOOKUP("tbattles",[1]pl!$H:$H,pos!U8),)</f>
        <v>31</v>
      </c>
      <c r="V7" s="6">
        <f>IFERROR(HLOOKUP("tbattles",[1]pl!$H:$H,pos!V8),)</f>
        <v>14</v>
      </c>
      <c r="W7" s="6">
        <f>IFERROR(HLOOKUP("tbattles",[1]pl!$H:$H,pos!W8),)</f>
        <v>50</v>
      </c>
      <c r="X7" s="6">
        <f>IFERROR(HLOOKUP("tbattles",[1]pl!$H:$H,pos!X8),)</f>
        <v>81</v>
      </c>
      <c r="Y7" s="6">
        <f>IFERROR(HLOOKUP("tbattles",[1]pl!$H:$H,pos!Y8),)</f>
        <v>0</v>
      </c>
      <c r="Z7" s="6">
        <f>IFERROR(HLOOKUP("tbattles",[1]pl!$H:$H,pos!Z8),)</f>
        <v>384</v>
      </c>
      <c r="AA7" s="6">
        <f>IFERROR(HLOOKUP("tbattles",[1]pl!$H:$H,pos!AA8),)</f>
        <v>23</v>
      </c>
      <c r="AB7" s="6">
        <f>IFERROR(HLOOKUP("tbattles",[1]pl!$H:$H,pos!AB8),)</f>
        <v>13</v>
      </c>
      <c r="AC7" s="6">
        <f>IFERROR(HLOOKUP("tbattles",[1]pl!$H:$H,pos!AC8),)</f>
        <v>34</v>
      </c>
      <c r="AD7" s="6">
        <f>IFERROR(HLOOKUP("tbattles",[1]pl!$H:$H,pos!AD8),)</f>
        <v>236</v>
      </c>
      <c r="AE7" s="6">
        <f>IFERROR(HLOOKUP("tbattles",[1]pl!$H:$H,pos!AE8),)</f>
        <v>12</v>
      </c>
    </row>
    <row r="8" spans="1:31" x14ac:dyDescent="0.25">
      <c r="A8" s="6">
        <f>IFERROR(HLOOKUP("tbattles",[1]pl!$H:$H,pos!A9),)</f>
        <v>9</v>
      </c>
      <c r="B8" s="6">
        <f>IFERROR(HLOOKUP("tbattles",[1]pl!$H:$H,pos!B9),)</f>
        <v>19</v>
      </c>
      <c r="C8" s="6">
        <f>IFERROR(HLOOKUP("tbattles",[1]pl!$H:$H,pos!C9),)</f>
        <v>129</v>
      </c>
      <c r="D8" s="6">
        <f>IFERROR(HLOOKUP("tbattles",[1]pl!$H:$H,pos!D9),)</f>
        <v>29</v>
      </c>
      <c r="E8" s="6">
        <f>IFERROR(HLOOKUP("tbattles",[1]pl!$H:$H,pos!E9),)</f>
        <v>62</v>
      </c>
      <c r="F8" s="6">
        <f>IFERROR(HLOOKUP("tbattles",[1]pl!$H:$H,pos!F9),)</f>
        <v>0</v>
      </c>
      <c r="G8" s="6">
        <f>IFERROR(HLOOKUP("tbattles",[1]pl!$H:$H,pos!G9),)</f>
        <v>38</v>
      </c>
      <c r="H8" s="6">
        <f>IFERROR(HLOOKUP("tbattles",[1]pl!$H:$H,pos!H9),)</f>
        <v>2</v>
      </c>
      <c r="I8" s="6">
        <f>IFERROR(HLOOKUP("tbattles",[1]pl!$H:$H,pos!I9),)</f>
        <v>423</v>
      </c>
      <c r="J8" s="6">
        <f>IFERROR(HLOOKUP("tbattles",[1]pl!$H:$H,pos!J9),)</f>
        <v>11</v>
      </c>
      <c r="K8" s="6">
        <f>IFERROR(HLOOKUP("tbattles",[1]pl!$H:$H,pos!K9),)</f>
        <v>52</v>
      </c>
      <c r="L8" s="6">
        <f>IFERROR(HLOOKUP("tbattles",[1]pl!$H:$H,pos!L9),)</f>
        <v>50</v>
      </c>
      <c r="M8" s="6">
        <f>IFERROR(HLOOKUP("tbattles",[1]pl!$H:$H,pos!M9),)</f>
        <v>42</v>
      </c>
      <c r="N8" s="6">
        <f>IFERROR(HLOOKUP("tbattles",[1]pl!$H:$H,pos!N9),)</f>
        <v>15</v>
      </c>
      <c r="O8" s="6">
        <f>IFERROR(HLOOKUP("tbattles",[1]pl!$H:$H,pos!O9),)</f>
        <v>0</v>
      </c>
      <c r="P8" s="6"/>
      <c r="Q8" s="6">
        <f>IFERROR(HLOOKUP("tbattles",[1]pl!$H:$H,pos!Q9),)</f>
        <v>364</v>
      </c>
      <c r="R8" s="6">
        <f>IFERROR(HLOOKUP("tbattles",[1]pl!$H:$H,pos!R9),)</f>
        <v>39</v>
      </c>
      <c r="S8" s="6">
        <f>IFERROR(HLOOKUP("tbattles",[1]pl!$H:$H,pos!S9),)</f>
        <v>150</v>
      </c>
      <c r="T8" s="6">
        <f>IFERROR(HLOOKUP("tbattles",[1]pl!$H:$H,pos!T9),)</f>
        <v>13</v>
      </c>
      <c r="U8" s="6">
        <f>IFERROR(HLOOKUP("tbattles",[1]pl!$H:$H,pos!U9),)</f>
        <v>507</v>
      </c>
      <c r="V8" s="6">
        <f>IFERROR(HLOOKUP("tbattles",[1]pl!$H:$H,pos!V9),)</f>
        <v>81</v>
      </c>
      <c r="W8" s="6">
        <f>IFERROR(HLOOKUP("tbattles",[1]pl!$H:$H,pos!W9),)</f>
        <v>3</v>
      </c>
      <c r="X8" s="6">
        <f>IFERROR(HLOOKUP("tbattles",[1]pl!$H:$H,pos!X9),)</f>
        <v>105</v>
      </c>
      <c r="Y8" s="6">
        <f>IFERROR(HLOOKUP("tbattles",[1]pl!$H:$H,pos!Y9),)</f>
        <v>79</v>
      </c>
      <c r="Z8" s="6">
        <f>IFERROR(HLOOKUP("tbattles",[1]pl!$H:$H,pos!Z9),)</f>
        <v>321</v>
      </c>
      <c r="AA8" s="6">
        <f>IFERROR(HLOOKUP("tbattles",[1]pl!$H:$H,pos!AA9),)</f>
        <v>20</v>
      </c>
      <c r="AB8" s="6">
        <f>IFERROR(HLOOKUP("tbattles",[1]pl!$H:$H,pos!AB9),)</f>
        <v>46</v>
      </c>
      <c r="AC8" s="6">
        <f>IFERROR(HLOOKUP("tbattles",[1]pl!$H:$H,pos!AC9),)</f>
        <v>5</v>
      </c>
      <c r="AD8" s="6">
        <f>IFERROR(HLOOKUP("tbattles",[1]pl!$H:$H,pos!AD9),)</f>
        <v>0</v>
      </c>
      <c r="AE8" s="6">
        <f>IFERROR(HLOOKUP("tbattles",[1]pl!$H:$H,pos!AE9),)</f>
        <v>0</v>
      </c>
    </row>
    <row r="9" spans="1:31" x14ac:dyDescent="0.25">
      <c r="A9" s="6">
        <f>IFERROR(HLOOKUP("tbattles",[1]pl!$H:$H,pos!A10),)</f>
        <v>0</v>
      </c>
      <c r="B9" s="6">
        <f>IFERROR(HLOOKUP("tbattles",[1]pl!$H:$H,pos!B10),)</f>
        <v>26</v>
      </c>
      <c r="C9" s="6">
        <f>IFERROR(HLOOKUP("tbattles",[1]pl!$H:$H,pos!C10),)</f>
        <v>0</v>
      </c>
      <c r="D9" s="6">
        <f>IFERROR(HLOOKUP("tbattles",[1]pl!$H:$H,pos!D10),)</f>
        <v>72</v>
      </c>
      <c r="E9" s="6">
        <f>IFERROR(HLOOKUP("tbattles",[1]pl!$H:$H,pos!E10),)</f>
        <v>0</v>
      </c>
      <c r="F9" s="6">
        <f>IFERROR(HLOOKUP("tbattles",[1]pl!$H:$H,pos!F10),)</f>
        <v>38</v>
      </c>
      <c r="G9" s="6">
        <f>IFERROR(HLOOKUP("tbattles",[1]pl!$H:$H,pos!G10),)</f>
        <v>784</v>
      </c>
      <c r="H9" s="6">
        <f>IFERROR(HLOOKUP("tbattles",[1]pl!$H:$H,pos!H10),)</f>
        <v>1130</v>
      </c>
      <c r="I9" s="6">
        <f>IFERROR(HLOOKUP("tbattles",[1]pl!$H:$H,pos!I10),)</f>
        <v>0</v>
      </c>
      <c r="J9" s="6">
        <f>IFERROR(HLOOKUP("tbattles",[1]pl!$H:$H,pos!J10),)</f>
        <v>2625</v>
      </c>
      <c r="K9" s="6">
        <f>IFERROR(HLOOKUP("tbattles",[1]pl!$H:$H,pos!K10),)</f>
        <v>0</v>
      </c>
      <c r="L9" s="6">
        <f>IFERROR(HLOOKUP("tbattles",[1]pl!$H:$H,pos!L10),)</f>
        <v>27</v>
      </c>
      <c r="M9" s="6">
        <f>IFERROR(HLOOKUP("tbattles",[1]pl!$H:$H,pos!M10),)</f>
        <v>8</v>
      </c>
      <c r="N9" s="6">
        <f>IFERROR(HLOOKUP("tbattles",[1]pl!$H:$H,pos!N10),)</f>
        <v>48</v>
      </c>
      <c r="O9" s="6">
        <f>IFERROR(HLOOKUP("tbattles",[1]pl!$H:$H,pos!O10),)</f>
        <v>44</v>
      </c>
      <c r="P9" s="6"/>
      <c r="Q9" s="6">
        <f>IFERROR(HLOOKUP("tbattles",[1]pl!$H:$H,pos!Q10),)</f>
        <v>21</v>
      </c>
      <c r="R9" s="6">
        <f>IFERROR(HLOOKUP("tbattles",[1]pl!$H:$H,pos!R10),)</f>
        <v>46</v>
      </c>
      <c r="S9" s="6">
        <f>IFERROR(HLOOKUP("tbattles",[1]pl!$H:$H,pos!S10),)</f>
        <v>225</v>
      </c>
      <c r="T9" s="6">
        <f>IFERROR(HLOOKUP("tbattles",[1]pl!$H:$H,pos!T10),)</f>
        <v>0</v>
      </c>
      <c r="U9" s="6">
        <f>IFERROR(HLOOKUP("tbattles",[1]pl!$H:$H,pos!U10),)</f>
        <v>30</v>
      </c>
      <c r="V9" s="6">
        <f>IFERROR(HLOOKUP("tbattles",[1]pl!$H:$H,pos!V10),)</f>
        <v>41</v>
      </c>
      <c r="W9" s="6">
        <f>IFERROR(HLOOKUP("tbattles",[1]pl!$H:$H,pos!W10),)</f>
        <v>18</v>
      </c>
      <c r="X9" s="6">
        <f>IFERROR(HLOOKUP("tbattles",[1]pl!$H:$H,pos!X10),)</f>
        <v>92</v>
      </c>
      <c r="Y9" s="6">
        <f>IFERROR(HLOOKUP("tbattles",[1]pl!$H:$H,pos!Y10),)</f>
        <v>50</v>
      </c>
      <c r="Z9" s="6">
        <f>IFERROR(HLOOKUP("tbattles",[1]pl!$H:$H,pos!Z10),)</f>
        <v>3</v>
      </c>
      <c r="AA9" s="6">
        <f>IFERROR(HLOOKUP("tbattles",[1]pl!$H:$H,pos!AA10),)</f>
        <v>0</v>
      </c>
      <c r="AB9" s="6">
        <f>IFERROR(HLOOKUP("tbattles",[1]pl!$H:$H,pos!AB10),)</f>
        <v>79</v>
      </c>
      <c r="AC9" s="6">
        <f>IFERROR(HLOOKUP("tbattles",[1]pl!$H:$H,pos!AC10),)</f>
        <v>162</v>
      </c>
      <c r="AD9" s="6">
        <f>IFERROR(HLOOKUP("tbattles",[1]pl!$H:$H,pos!AD10),)</f>
        <v>0</v>
      </c>
      <c r="AE9" s="6">
        <f>IFERROR(HLOOKUP("tbattles",[1]pl!$H:$H,pos!AE10),)</f>
        <v>85</v>
      </c>
    </row>
    <row r="10" spans="1:31" x14ac:dyDescent="0.25">
      <c r="A10" s="6">
        <f>IFERROR(HLOOKUP("tbattles",[1]pl!$H:$H,pos!A11),)</f>
        <v>54</v>
      </c>
      <c r="B10" s="6">
        <f>IFERROR(HLOOKUP("tbattles",[1]pl!$H:$H,pos!B11),)</f>
        <v>56</v>
      </c>
      <c r="C10" s="6">
        <f>IFERROR(HLOOKUP("tbattles",[1]pl!$H:$H,pos!C11),)</f>
        <v>33</v>
      </c>
      <c r="D10" s="6">
        <f>IFERROR(HLOOKUP("tbattles",[1]pl!$H:$H,pos!D11),)</f>
        <v>7</v>
      </c>
      <c r="E10" s="6">
        <f>IFERROR(HLOOKUP("tbattles",[1]pl!$H:$H,pos!E11),)</f>
        <v>0</v>
      </c>
      <c r="F10" s="6">
        <f>IFERROR(HLOOKUP("tbattles",[1]pl!$H:$H,pos!F11),)</f>
        <v>8</v>
      </c>
      <c r="G10" s="6">
        <f>IFERROR(HLOOKUP("tbattles",[1]pl!$H:$H,pos!G11),)</f>
        <v>38</v>
      </c>
      <c r="H10" s="6">
        <f>IFERROR(HLOOKUP("tbattles",[1]pl!$H:$H,pos!H11),)</f>
        <v>133</v>
      </c>
      <c r="I10" s="6">
        <f>IFERROR(HLOOKUP("tbattles",[1]pl!$H:$H,pos!I11),)</f>
        <v>235</v>
      </c>
      <c r="J10" s="6">
        <f>IFERROR(HLOOKUP("tbattles",[1]pl!$H:$H,pos!J11),)</f>
        <v>0</v>
      </c>
      <c r="K10" s="6">
        <f>IFERROR(HLOOKUP("tbattles",[1]pl!$H:$H,pos!K11),)</f>
        <v>158</v>
      </c>
      <c r="L10" s="6">
        <f>IFERROR(HLOOKUP("tbattles",[1]pl!$H:$H,pos!L11),)</f>
        <v>19</v>
      </c>
      <c r="M10" s="6">
        <f>IFERROR(HLOOKUP("tbattles",[1]pl!$H:$H,pos!M11),)</f>
        <v>578</v>
      </c>
      <c r="N10" s="6">
        <f>IFERROR(HLOOKUP("tbattles",[1]pl!$H:$H,pos!N11),)</f>
        <v>178</v>
      </c>
      <c r="O10" s="6">
        <f>IFERROR(HLOOKUP("tbattles",[1]pl!$H:$H,pos!O11),)</f>
        <v>0</v>
      </c>
      <c r="P10" s="6"/>
      <c r="Q10" s="6">
        <f>IFERROR(HLOOKUP("tbattles",[1]pl!$H:$H,pos!Q11),)</f>
        <v>21</v>
      </c>
      <c r="R10" s="6">
        <f>IFERROR(HLOOKUP("tbattles",[1]pl!$H:$H,pos!R11),)</f>
        <v>0</v>
      </c>
      <c r="S10" s="6">
        <f>IFERROR(HLOOKUP("tbattles",[1]pl!$H:$H,pos!S11),)</f>
        <v>265</v>
      </c>
      <c r="T10" s="6">
        <f>IFERROR(HLOOKUP("tbattles",[1]pl!$H:$H,pos!T11),)</f>
        <v>66</v>
      </c>
      <c r="U10" s="6">
        <f>IFERROR(HLOOKUP("tbattles",[1]pl!$H:$H,pos!U11),)</f>
        <v>77</v>
      </c>
      <c r="V10" s="6">
        <f>IFERROR(HLOOKUP("tbattles",[1]pl!$H:$H,pos!V11),)</f>
        <v>18</v>
      </c>
      <c r="W10" s="6">
        <f>IFERROR(HLOOKUP("tbattles",[1]pl!$H:$H,pos!W11),)</f>
        <v>94</v>
      </c>
      <c r="X10" s="6">
        <f>IFERROR(HLOOKUP("tbattles",[1]pl!$H:$H,pos!X11),)</f>
        <v>148</v>
      </c>
      <c r="Y10" s="6">
        <f>IFERROR(HLOOKUP("tbattles",[1]pl!$H:$H,pos!Y11),)</f>
        <v>289</v>
      </c>
      <c r="Z10" s="6">
        <f>IFERROR(HLOOKUP("tbattles",[1]pl!$H:$H,pos!Z11),)</f>
        <v>1212</v>
      </c>
      <c r="AA10" s="6">
        <f>IFERROR(HLOOKUP("tbattles",[1]pl!$H:$H,pos!AA11),)</f>
        <v>29</v>
      </c>
      <c r="AB10" s="6">
        <f>IFERROR(HLOOKUP("tbattles",[1]pl!$H:$H,pos!AB11),)</f>
        <v>0</v>
      </c>
      <c r="AC10" s="6">
        <f>IFERROR(HLOOKUP("tbattles",[1]pl!$H:$H,pos!AC11),)</f>
        <v>187</v>
      </c>
      <c r="AD10" s="6">
        <f>IFERROR(HLOOKUP("tbattles",[1]pl!$H:$H,pos!AD11),)</f>
        <v>38</v>
      </c>
      <c r="AE10" s="6">
        <f>IFERROR(HLOOKUP("tbattles",[1]pl!$H:$H,pos!AE11),)</f>
        <v>256</v>
      </c>
    </row>
    <row r="11" spans="1:31" x14ac:dyDescent="0.25">
      <c r="A11" s="6">
        <f>IFERROR(HLOOKUP("tbattles",[1]pl!$H:$H,pos!A12),)</f>
        <v>31</v>
      </c>
      <c r="B11" s="6">
        <f>IFERROR(HLOOKUP("tbattles",[1]pl!$H:$H,pos!B12),)</f>
        <v>0</v>
      </c>
      <c r="C11" s="6">
        <f>IFERROR(HLOOKUP("tbattles",[1]pl!$H:$H,pos!C12),)</f>
        <v>0</v>
      </c>
      <c r="D11" s="6">
        <f>IFERROR(HLOOKUP("tbattles",[1]pl!$H:$H,pos!D12),)</f>
        <v>49</v>
      </c>
      <c r="E11" s="6">
        <f>IFERROR(HLOOKUP("tbattles",[1]pl!$H:$H,pos!E12),)</f>
        <v>1</v>
      </c>
      <c r="F11" s="6">
        <f>IFERROR(HLOOKUP("tbattles",[1]pl!$H:$H,pos!F12),)</f>
        <v>7</v>
      </c>
      <c r="G11" s="6">
        <f>IFERROR(HLOOKUP("tbattles",[1]pl!$H:$H,pos!G12),)</f>
        <v>50</v>
      </c>
      <c r="H11" s="6">
        <f>IFERROR(HLOOKUP("tbattles",[1]pl!$H:$H,pos!H12),)</f>
        <v>0</v>
      </c>
      <c r="I11" s="6">
        <f>IFERROR(HLOOKUP("tbattles",[1]pl!$H:$H,pos!I12),)</f>
        <v>38</v>
      </c>
      <c r="J11" s="6">
        <f>IFERROR(HLOOKUP("tbattles",[1]pl!$H:$H,pos!J12),)</f>
        <v>60</v>
      </c>
      <c r="K11" s="6">
        <f>IFERROR(HLOOKUP("tbattles",[1]pl!$H:$H,pos!K12),)</f>
        <v>105</v>
      </c>
      <c r="L11" s="6">
        <f>IFERROR(HLOOKUP("tbattles",[1]pl!$H:$H,pos!L12),)</f>
        <v>10</v>
      </c>
      <c r="M11" s="6">
        <f>IFERROR(HLOOKUP("tbattles",[1]pl!$H:$H,pos!M12),)</f>
        <v>4</v>
      </c>
      <c r="N11" s="6">
        <f>IFERROR(HLOOKUP("tbattles",[1]pl!$H:$H,pos!N12),)</f>
        <v>0</v>
      </c>
      <c r="O11" s="6">
        <f>IFERROR(HLOOKUP("tbattles",[1]pl!$H:$H,pos!O12),)</f>
        <v>34</v>
      </c>
      <c r="P11" s="6"/>
      <c r="Q11" s="6">
        <f>IFERROR(HLOOKUP("tbattles",[1]pl!$H:$H,pos!Q12),)</f>
        <v>201</v>
      </c>
      <c r="R11" s="6">
        <f>IFERROR(HLOOKUP("tbattles",[1]pl!$H:$H,pos!R12),)</f>
        <v>292</v>
      </c>
      <c r="S11" s="6">
        <f>IFERROR(HLOOKUP("tbattles",[1]pl!$H:$H,pos!S12),)</f>
        <v>19</v>
      </c>
      <c r="T11" s="6">
        <f>IFERROR(HLOOKUP("tbattles",[1]pl!$H:$H,pos!T12),)</f>
        <v>169</v>
      </c>
      <c r="U11" s="6">
        <f>IFERROR(HLOOKUP("tbattles",[1]pl!$H:$H,pos!U12),)</f>
        <v>17</v>
      </c>
      <c r="V11" s="6">
        <f>IFERROR(HLOOKUP("tbattles",[1]pl!$H:$H,pos!V12),)</f>
        <v>41</v>
      </c>
      <c r="W11" s="6">
        <f>IFERROR(HLOOKUP("tbattles",[1]pl!$H:$H,pos!W12),)</f>
        <v>2151</v>
      </c>
      <c r="X11" s="6">
        <f>IFERROR(HLOOKUP("tbattles",[1]pl!$H:$H,pos!X12),)</f>
        <v>2223</v>
      </c>
      <c r="Y11" s="6">
        <f>IFERROR(HLOOKUP("tbattles",[1]pl!$H:$H,pos!Y12),)</f>
        <v>0</v>
      </c>
      <c r="Z11" s="6">
        <f>IFERROR(HLOOKUP("tbattles",[1]pl!$H:$H,pos!Z12),)</f>
        <v>215</v>
      </c>
      <c r="AA11" s="6">
        <f>IFERROR(HLOOKUP("tbattles",[1]pl!$H:$H,pos!AA12),)</f>
        <v>0</v>
      </c>
      <c r="AB11" s="6">
        <f>IFERROR(HLOOKUP("tbattles",[1]pl!$H:$H,pos!AB12),)</f>
        <v>0</v>
      </c>
      <c r="AC11" s="6">
        <f>IFERROR(HLOOKUP("tbattles",[1]pl!$H:$H,pos!AC12),)</f>
        <v>13</v>
      </c>
      <c r="AD11" s="6">
        <f>IFERROR(HLOOKUP("tbattles",[1]pl!$H:$H,pos!AD12),)</f>
        <v>20</v>
      </c>
      <c r="AE11" s="6">
        <f>IFERROR(HLOOKUP("tbattles",[1]pl!$H:$H,pos!AE12),)</f>
        <v>34</v>
      </c>
    </row>
    <row r="12" spans="1:31" x14ac:dyDescent="0.25">
      <c r="A12" s="6">
        <f>IFERROR(HLOOKUP("tbattles",[1]pl!$H:$H,pos!A13),)</f>
        <v>100</v>
      </c>
      <c r="B12" s="6">
        <f>IFERROR(HLOOKUP("tbattles",[1]pl!$H:$H,pos!B13),)</f>
        <v>90</v>
      </c>
      <c r="C12" s="6">
        <f>IFERROR(HLOOKUP("tbattles",[1]pl!$H:$H,pos!C13),)</f>
        <v>1180</v>
      </c>
      <c r="D12" s="6">
        <f>IFERROR(HLOOKUP("tbattles",[1]pl!$H:$H,pos!D13),)</f>
        <v>36</v>
      </c>
      <c r="E12" s="6">
        <f>IFERROR(HLOOKUP("tbattles",[1]pl!$H:$H,pos!E13),)</f>
        <v>220</v>
      </c>
      <c r="F12" s="6">
        <f>IFERROR(HLOOKUP("tbattles",[1]pl!$H:$H,pos!F13),)</f>
        <v>38</v>
      </c>
      <c r="G12" s="6">
        <f>IFERROR(HLOOKUP("tbattles",[1]pl!$H:$H,pos!G13),)</f>
        <v>0</v>
      </c>
      <c r="H12" s="6">
        <f>IFERROR(HLOOKUP("tbattles",[1]pl!$H:$H,pos!H13),)</f>
        <v>33</v>
      </c>
      <c r="I12" s="6">
        <f>IFERROR(HLOOKUP("tbattles",[1]pl!$H:$H,pos!I13),)</f>
        <v>21</v>
      </c>
      <c r="J12" s="6">
        <f>IFERROR(HLOOKUP("tbattles",[1]pl!$H:$H,pos!J13),)</f>
        <v>1</v>
      </c>
      <c r="K12" s="6">
        <f>IFERROR(HLOOKUP("tbattles",[1]pl!$H:$H,pos!K13),)</f>
        <v>65</v>
      </c>
      <c r="L12" s="6">
        <f>IFERROR(HLOOKUP("tbattles",[1]pl!$H:$H,pos!L13),)</f>
        <v>50</v>
      </c>
      <c r="M12" s="6">
        <f>IFERROR(HLOOKUP("tbattles",[1]pl!$H:$H,pos!M13),)</f>
        <v>437</v>
      </c>
      <c r="N12" s="6">
        <f>IFERROR(HLOOKUP("tbattles",[1]pl!$H:$H,pos!N13),)</f>
        <v>0</v>
      </c>
      <c r="O12" s="6">
        <f>IFERROR(HLOOKUP("tbattles",[1]pl!$H:$H,pos!O13),)</f>
        <v>17</v>
      </c>
      <c r="P12" s="6"/>
      <c r="Q12" s="6">
        <f>IFERROR(HLOOKUP("tbattles",[1]pl!$H:$H,pos!Q13),)</f>
        <v>34</v>
      </c>
      <c r="R12" s="6">
        <f>IFERROR(HLOOKUP("tbattles",[1]pl!$H:$H,pos!R13),)</f>
        <v>134</v>
      </c>
      <c r="S12" s="6">
        <f>IFERROR(HLOOKUP("tbattles",[1]pl!$H:$H,pos!S13),)</f>
        <v>122</v>
      </c>
      <c r="T12" s="6">
        <f>IFERROR(HLOOKUP("tbattles",[1]pl!$H:$H,pos!T13),)</f>
        <v>225</v>
      </c>
      <c r="U12" s="6">
        <f>IFERROR(HLOOKUP("tbattles",[1]pl!$H:$H,pos!U13),)</f>
        <v>119</v>
      </c>
      <c r="V12" s="6">
        <f>IFERROR(HLOOKUP("tbattles",[1]pl!$H:$H,pos!V13),)</f>
        <v>29</v>
      </c>
      <c r="W12" s="6">
        <f>IFERROR(HLOOKUP("tbattles",[1]pl!$H:$H,pos!W13),)</f>
        <v>49</v>
      </c>
      <c r="X12" s="6">
        <f>IFERROR(HLOOKUP("tbattles",[1]pl!$H:$H,pos!X13),)</f>
        <v>62</v>
      </c>
      <c r="Y12" s="6">
        <f>IFERROR(HLOOKUP("tbattles",[1]pl!$H:$H,pos!Y13),)</f>
        <v>532</v>
      </c>
      <c r="Z12" s="6">
        <f>IFERROR(HLOOKUP("tbattles",[1]pl!$H:$H,pos!Z13),)</f>
        <v>0</v>
      </c>
      <c r="AA12" s="6">
        <f>IFERROR(HLOOKUP("tbattles",[1]pl!$H:$H,pos!AA13),)</f>
        <v>163</v>
      </c>
      <c r="AB12" s="6">
        <f>IFERROR(HLOOKUP("tbattles",[1]pl!$H:$H,pos!AB13),)</f>
        <v>203</v>
      </c>
      <c r="AC12" s="6">
        <f>IFERROR(HLOOKUP("tbattles",[1]pl!$H:$H,pos!AC13),)</f>
        <v>372</v>
      </c>
      <c r="AD12" s="6">
        <f>IFERROR(HLOOKUP("tbattles",[1]pl!$H:$H,pos!AD13),)</f>
        <v>26</v>
      </c>
      <c r="AE12" s="6">
        <f>IFERROR(HLOOKUP("tbattles",[1]pl!$H:$H,pos!AE13),)</f>
        <v>52</v>
      </c>
    </row>
    <row r="13" spans="1:31" x14ac:dyDescent="0.25">
      <c r="A13" s="6">
        <f>IFERROR(HLOOKUP("tbattles",[1]pl!$H:$H,pos!A14),)</f>
        <v>404</v>
      </c>
      <c r="B13" s="6">
        <f>IFERROR(HLOOKUP("tbattles",[1]pl!$H:$H,pos!B14),)</f>
        <v>11</v>
      </c>
      <c r="C13" s="6">
        <f>IFERROR(HLOOKUP("tbattles",[1]pl!$H:$H,pos!C14),)</f>
        <v>201</v>
      </c>
      <c r="D13" s="6">
        <f>IFERROR(HLOOKUP("tbattles",[1]pl!$H:$H,pos!D14),)</f>
        <v>0</v>
      </c>
      <c r="E13" s="6">
        <f>IFERROR(HLOOKUP("tbattles",[1]pl!$H:$H,pos!E14),)</f>
        <v>38</v>
      </c>
      <c r="F13" s="6">
        <f>IFERROR(HLOOKUP("tbattles",[1]pl!$H:$H,pos!F14),)</f>
        <v>47</v>
      </c>
      <c r="G13" s="6">
        <f>IFERROR(HLOOKUP("tbattles",[1]pl!$H:$H,pos!G14),)</f>
        <v>212</v>
      </c>
      <c r="H13" s="6">
        <f>IFERROR(HLOOKUP("tbattles",[1]pl!$H:$H,pos!H14),)</f>
        <v>37</v>
      </c>
      <c r="I13" s="6">
        <f>IFERROR(HLOOKUP("tbattles",[1]pl!$H:$H,pos!I14),)</f>
        <v>103</v>
      </c>
      <c r="J13" s="6">
        <f>IFERROR(HLOOKUP("tbattles",[1]pl!$H:$H,pos!J14),)</f>
        <v>69</v>
      </c>
      <c r="K13" s="6">
        <f>IFERROR(HLOOKUP("tbattles",[1]pl!$H:$H,pos!K14),)</f>
        <v>277</v>
      </c>
      <c r="L13" s="6">
        <f>IFERROR(HLOOKUP("tbattles",[1]pl!$H:$H,pos!L14),)</f>
        <v>387</v>
      </c>
      <c r="M13" s="6">
        <f>IFERROR(HLOOKUP("tbattles",[1]pl!$H:$H,pos!M14),)</f>
        <v>61</v>
      </c>
      <c r="N13" s="6">
        <f>IFERROR(HLOOKUP("tbattles",[1]pl!$H:$H,pos!N14),)</f>
        <v>120</v>
      </c>
      <c r="O13" s="6">
        <f>IFERROR(HLOOKUP("tbattles",[1]pl!$H:$H,pos!O14),)</f>
        <v>44</v>
      </c>
      <c r="P13" s="6"/>
      <c r="Q13" s="6">
        <f>IFERROR(HLOOKUP("tbattles",[1]pl!$H:$H,pos!Q14),)</f>
        <v>149</v>
      </c>
      <c r="R13" s="6">
        <f>IFERROR(HLOOKUP("tbattles",[1]pl!$H:$H,pos!R14),)</f>
        <v>70</v>
      </c>
      <c r="S13" s="6">
        <f>IFERROR(HLOOKUP("tbattles",[1]pl!$H:$H,pos!S14),)</f>
        <v>0</v>
      </c>
      <c r="T13" s="6">
        <f>IFERROR(HLOOKUP("tbattles",[1]pl!$H:$H,pos!T14),)</f>
        <v>193</v>
      </c>
      <c r="U13" s="6">
        <f>IFERROR(HLOOKUP("tbattles",[1]pl!$H:$H,pos!U14),)</f>
        <v>314</v>
      </c>
      <c r="V13" s="6">
        <f>IFERROR(HLOOKUP("tbattles",[1]pl!$H:$H,pos!V14),)</f>
        <v>105</v>
      </c>
      <c r="W13" s="6">
        <f>IFERROR(HLOOKUP("tbattles",[1]pl!$H:$H,pos!W14),)</f>
        <v>560</v>
      </c>
      <c r="X13" s="6">
        <f>IFERROR(HLOOKUP("tbattles",[1]pl!$H:$H,pos!X14),)</f>
        <v>0</v>
      </c>
      <c r="Y13" s="6">
        <f>IFERROR(HLOOKUP("tbattles",[1]pl!$H:$H,pos!Y14),)</f>
        <v>16</v>
      </c>
      <c r="Z13" s="6">
        <f>IFERROR(HLOOKUP("tbattles",[1]pl!$H:$H,pos!Z14),)</f>
        <v>94</v>
      </c>
      <c r="AA13" s="6">
        <f>IFERROR(HLOOKUP("tbattles",[1]pl!$H:$H,pos!AA14),)</f>
        <v>250</v>
      </c>
      <c r="AB13" s="6">
        <f>IFERROR(HLOOKUP("tbattles",[1]pl!$H:$H,pos!AB14),)</f>
        <v>92</v>
      </c>
      <c r="AC13" s="6">
        <f>IFERROR(HLOOKUP("tbattles",[1]pl!$H:$H,pos!AC14),)</f>
        <v>160</v>
      </c>
      <c r="AD13" s="6">
        <f>IFERROR(HLOOKUP("tbattles",[1]pl!$H:$H,pos!AD14),)</f>
        <v>0</v>
      </c>
      <c r="AE13" s="6">
        <f>IFERROR(HLOOKUP("tbattles",[1]pl!$H:$H,pos!AE14),)</f>
        <v>15</v>
      </c>
    </row>
    <row r="14" spans="1:31" x14ac:dyDescent="0.25">
      <c r="A14" s="6">
        <f>IFERROR(HLOOKUP("tbattles",[1]pl!$H:$H,pos!A15),)</f>
        <v>0</v>
      </c>
      <c r="B14" s="6">
        <f>IFERROR(HLOOKUP("tbattles",[1]pl!$H:$H,pos!B15),)</f>
        <v>0</v>
      </c>
      <c r="C14" s="6">
        <f>IFERROR(HLOOKUP("tbattles",[1]pl!$H:$H,pos!C15),)</f>
        <v>338</v>
      </c>
      <c r="D14" s="6">
        <f>IFERROR(HLOOKUP("tbattles",[1]pl!$H:$H,pos!D15),)</f>
        <v>0</v>
      </c>
      <c r="E14" s="6">
        <f>IFERROR(HLOOKUP("tbattles",[1]pl!$H:$H,pos!E15),)</f>
        <v>38</v>
      </c>
      <c r="F14" s="6">
        <f>IFERROR(HLOOKUP("tbattles",[1]pl!$H:$H,pos!F15),)</f>
        <v>147</v>
      </c>
      <c r="G14" s="6">
        <f>IFERROR(HLOOKUP("tbattles",[1]pl!$H:$H,pos!G15),)</f>
        <v>25</v>
      </c>
      <c r="H14" s="6">
        <f>IFERROR(HLOOKUP("tbattles",[1]pl!$H:$H,pos!H15),)</f>
        <v>0</v>
      </c>
      <c r="I14" s="6">
        <f>IFERROR(HLOOKUP("tbattles",[1]pl!$H:$H,pos!I15),)</f>
        <v>245</v>
      </c>
      <c r="J14" s="6">
        <f>IFERROR(HLOOKUP("tbattles",[1]pl!$H:$H,pos!J15),)</f>
        <v>1</v>
      </c>
      <c r="K14" s="6">
        <f>IFERROR(HLOOKUP("tbattles",[1]pl!$H:$H,pos!K15),)</f>
        <v>284</v>
      </c>
      <c r="L14" s="6">
        <f>IFERROR(HLOOKUP("tbattles",[1]pl!$H:$H,pos!L15),)</f>
        <v>1667</v>
      </c>
      <c r="M14" s="6">
        <f>IFERROR(HLOOKUP("tbattles",[1]pl!$H:$H,pos!M15),)</f>
        <v>0</v>
      </c>
      <c r="N14" s="6">
        <f>IFERROR(HLOOKUP("tbattles",[1]pl!$H:$H,pos!N15),)</f>
        <v>22</v>
      </c>
      <c r="O14" s="6">
        <f>IFERROR(HLOOKUP("tbattles",[1]pl!$H:$H,pos!O15),)</f>
        <v>626</v>
      </c>
      <c r="P14" s="6"/>
      <c r="Q14" s="6">
        <f>IFERROR(HLOOKUP("tbattles",[1]pl!$H:$H,pos!Q15),)</f>
        <v>0</v>
      </c>
      <c r="R14" s="6">
        <f>IFERROR(HLOOKUP("tbattles",[1]pl!$H:$H,pos!R15),)</f>
        <v>679</v>
      </c>
      <c r="S14" s="6">
        <f>IFERROR(HLOOKUP("tbattles",[1]pl!$H:$H,pos!S15),)</f>
        <v>492</v>
      </c>
      <c r="T14" s="6">
        <f>IFERROR(HLOOKUP("tbattles",[1]pl!$H:$H,pos!T15),)</f>
        <v>58</v>
      </c>
      <c r="U14" s="6">
        <f>IFERROR(HLOOKUP("tbattles",[1]pl!$H:$H,pos!U15),)</f>
        <v>1519</v>
      </c>
      <c r="V14" s="6">
        <f>IFERROR(HLOOKUP("tbattles",[1]pl!$H:$H,pos!V15),)</f>
        <v>1014</v>
      </c>
      <c r="W14" s="6">
        <f>IFERROR(HLOOKUP("tbattles",[1]pl!$H:$H,pos!W15),)</f>
        <v>71</v>
      </c>
      <c r="X14" s="6">
        <f>IFERROR(HLOOKUP("tbattles",[1]pl!$H:$H,pos!X15),)</f>
        <v>393</v>
      </c>
      <c r="Y14" s="6">
        <f>IFERROR(HLOOKUP("tbattles",[1]pl!$H:$H,pos!Y15),)</f>
        <v>257</v>
      </c>
      <c r="Z14" s="6">
        <f>IFERROR(HLOOKUP("tbattles",[1]pl!$H:$H,pos!Z15),)</f>
        <v>30</v>
      </c>
      <c r="AA14" s="6">
        <f>IFERROR(HLOOKUP("tbattles",[1]pl!$H:$H,pos!AA15),)</f>
        <v>0</v>
      </c>
      <c r="AB14" s="6">
        <f>IFERROR(HLOOKUP("tbattles",[1]pl!$H:$H,pos!AB15),)</f>
        <v>509</v>
      </c>
      <c r="AC14" s="6">
        <f>IFERROR(HLOOKUP("tbattles",[1]pl!$H:$H,pos!AC15),)</f>
        <v>0</v>
      </c>
      <c r="AD14" s="6">
        <f>IFERROR(HLOOKUP("tbattles",[1]pl!$H:$H,pos!AD15),)</f>
        <v>280</v>
      </c>
      <c r="AE14" s="6">
        <f>IFERROR(HLOOKUP("tbattles",[1]pl!$H:$H,pos!AE15),)</f>
        <v>0</v>
      </c>
    </row>
    <row r="15" spans="1:31" x14ac:dyDescent="0.25">
      <c r="A15" s="6">
        <f>IFERROR(HLOOKUP("tbattles",[1]pl!$H:$H,pos!A16),)</f>
        <v>0</v>
      </c>
      <c r="B15" s="6">
        <f>IFERROR(HLOOKUP("tbattles",[1]pl!$H:$H,pos!B16),)</f>
        <v>320</v>
      </c>
      <c r="C15" s="6">
        <f>IFERROR(HLOOKUP("tbattles",[1]pl!$H:$H,pos!C16),)</f>
        <v>199</v>
      </c>
      <c r="D15" s="6">
        <f>IFERROR(HLOOKUP("tbattles",[1]pl!$H:$H,pos!D16),)</f>
        <v>1658</v>
      </c>
      <c r="E15" s="6">
        <f>IFERROR(HLOOKUP("tbattles",[1]pl!$H:$H,pos!E16),)</f>
        <v>296</v>
      </c>
      <c r="F15" s="6">
        <f>IFERROR(HLOOKUP("tbattles",[1]pl!$H:$H,pos!F16),)</f>
        <v>128</v>
      </c>
      <c r="G15" s="6">
        <f>IFERROR(HLOOKUP("tbattles",[1]pl!$H:$H,pos!G16),)</f>
        <v>478</v>
      </c>
      <c r="H15" s="6">
        <f>IFERROR(HLOOKUP("tbattles",[1]pl!$H:$H,pos!H16),)</f>
        <v>1027</v>
      </c>
      <c r="I15" s="6">
        <f>IFERROR(HLOOKUP("tbattles",[1]pl!$H:$H,pos!I16),)</f>
        <v>38</v>
      </c>
      <c r="J15" s="6">
        <f>IFERROR(HLOOKUP("tbattles",[1]pl!$H:$H,pos!J16),)</f>
        <v>2390</v>
      </c>
      <c r="K15" s="6">
        <f>IFERROR(HLOOKUP("tbattles",[1]pl!$H:$H,pos!K16),)</f>
        <v>14</v>
      </c>
      <c r="L15" s="6">
        <f>IFERROR(HLOOKUP("tbattles",[1]pl!$H:$H,pos!L16),)</f>
        <v>273</v>
      </c>
      <c r="M15" s="6">
        <f>IFERROR(HLOOKUP("tbattles",[1]pl!$H:$H,pos!M16),)</f>
        <v>217</v>
      </c>
      <c r="N15" s="6">
        <f>IFERROR(HLOOKUP("tbattles",[1]pl!$H:$H,pos!N16),)</f>
        <v>3407</v>
      </c>
      <c r="O15" s="6">
        <f>IFERROR(HLOOKUP("tbattles",[1]pl!$H:$H,pos!O16),)</f>
        <v>726</v>
      </c>
      <c r="P15" s="6"/>
      <c r="Q15" s="6">
        <f>IFERROR(HLOOKUP("tbattles",[1]pl!$H:$H,pos!Q16),)</f>
        <v>656</v>
      </c>
      <c r="R15" s="6">
        <f>IFERROR(HLOOKUP("tbattles",[1]pl!$H:$H,pos!R16),)</f>
        <v>1336</v>
      </c>
      <c r="S15" s="6">
        <f>IFERROR(HLOOKUP("tbattles",[1]pl!$H:$H,pos!S16),)</f>
        <v>2016</v>
      </c>
      <c r="T15" s="6">
        <f>IFERROR(HLOOKUP("tbattles",[1]pl!$H:$H,pos!T16),)</f>
        <v>2044</v>
      </c>
      <c r="U15" s="6">
        <f>IFERROR(HLOOKUP("tbattles",[1]pl!$H:$H,pos!U16),)</f>
        <v>653</v>
      </c>
      <c r="V15" s="6">
        <f>IFERROR(HLOOKUP("tbattles",[1]pl!$H:$H,pos!V16),)</f>
        <v>1119</v>
      </c>
      <c r="W15" s="6">
        <f>IFERROR(HLOOKUP("tbattles",[1]pl!$H:$H,pos!W16),)</f>
        <v>126</v>
      </c>
      <c r="X15" s="6">
        <f>IFERROR(HLOOKUP("tbattles",[1]pl!$H:$H,pos!X16),)</f>
        <v>1328</v>
      </c>
      <c r="Y15" s="6">
        <f>IFERROR(HLOOKUP("tbattles",[1]pl!$H:$H,pos!Y16),)</f>
        <v>9</v>
      </c>
      <c r="Z15" s="6">
        <f>IFERROR(HLOOKUP("tbattles",[1]pl!$H:$H,pos!Z16),)</f>
        <v>210</v>
      </c>
      <c r="AA15" s="6">
        <f>IFERROR(HLOOKUP("tbattles",[1]pl!$H:$H,pos!AA16),)</f>
        <v>143</v>
      </c>
      <c r="AB15" s="6">
        <f>IFERROR(HLOOKUP("tbattles",[1]pl!$H:$H,pos!AB16),)</f>
        <v>87</v>
      </c>
      <c r="AC15" s="6">
        <f>IFERROR(HLOOKUP("tbattles",[1]pl!$H:$H,pos!AC16),)</f>
        <v>177</v>
      </c>
      <c r="AD15" s="6">
        <f>IFERROR(HLOOKUP("tbattles",[1]pl!$H:$H,pos!AD16),)</f>
        <v>137</v>
      </c>
      <c r="AE15" s="6">
        <f>IFERROR(HLOOKUP("tbattles",[1]pl!$H:$H,pos!AE16),)</f>
        <v>141</v>
      </c>
    </row>
    <row r="16" spans="1:31" x14ac:dyDescent="0.25">
      <c r="A16" s="6">
        <f>IFERROR(HLOOKUP("tbattles",[1]pl!$H:$H,pos!A17),)</f>
        <v>72</v>
      </c>
      <c r="B16" s="6">
        <f>IFERROR(HLOOKUP("tbattles",[1]pl!$H:$H,pos!B17),)</f>
        <v>31</v>
      </c>
      <c r="C16" s="6">
        <f>IFERROR(HLOOKUP("tbattles",[1]pl!$H:$H,pos!C17),)</f>
        <v>170</v>
      </c>
      <c r="D16" s="6">
        <f>IFERROR(HLOOKUP("tbattles",[1]pl!$H:$H,pos!D17),)</f>
        <v>0</v>
      </c>
      <c r="E16" s="6">
        <f>IFERROR(HLOOKUP("tbattles",[1]pl!$H:$H,pos!E17),)</f>
        <v>38</v>
      </c>
      <c r="F16" s="6">
        <f>IFERROR(HLOOKUP("tbattles",[1]pl!$H:$H,pos!F17),)</f>
        <v>0</v>
      </c>
      <c r="G16" s="6">
        <f>IFERROR(HLOOKUP("tbattles",[1]pl!$H:$H,pos!G17),)</f>
        <v>54</v>
      </c>
      <c r="H16" s="6">
        <f>IFERROR(HLOOKUP("tbattles",[1]pl!$H:$H,pos!H17),)</f>
        <v>97</v>
      </c>
      <c r="I16" s="6">
        <f>IFERROR(HLOOKUP("tbattles",[1]pl!$H:$H,pos!I17),)</f>
        <v>582</v>
      </c>
      <c r="J16" s="6">
        <f>IFERROR(HLOOKUP("tbattles",[1]pl!$H:$H,pos!J17),)</f>
        <v>15</v>
      </c>
      <c r="K16" s="6">
        <f>IFERROR(HLOOKUP("tbattles",[1]pl!$H:$H,pos!K17),)</f>
        <v>107</v>
      </c>
      <c r="L16" s="6">
        <f>IFERROR(HLOOKUP("tbattles",[1]pl!$H:$H,pos!L17),)</f>
        <v>56</v>
      </c>
      <c r="M16" s="6">
        <f>IFERROR(HLOOKUP("tbattles",[1]pl!$H:$H,pos!M17),)</f>
        <v>280</v>
      </c>
      <c r="N16" s="6">
        <f>IFERROR(HLOOKUP("tbattles",[1]pl!$H:$H,pos!N17),)</f>
        <v>34</v>
      </c>
      <c r="O16" s="6">
        <f>IFERROR(HLOOKUP("tbattles",[1]pl!$H:$H,pos!O17),)</f>
        <v>401</v>
      </c>
      <c r="P16" s="6"/>
      <c r="Q16" s="6">
        <f>IFERROR(HLOOKUP("tbattles",[1]pl!$H:$H,pos!Q17),)</f>
        <v>0</v>
      </c>
      <c r="R16" s="6">
        <f>IFERROR(HLOOKUP("tbattles",[1]pl!$H:$H,pos!R17),)</f>
        <v>83</v>
      </c>
      <c r="S16" s="6">
        <f>IFERROR(HLOOKUP("tbattles",[1]pl!$H:$H,pos!S17),)</f>
        <v>0</v>
      </c>
      <c r="T16" s="6">
        <f>IFERROR(HLOOKUP("tbattles",[1]pl!$H:$H,pos!T17),)</f>
        <v>0</v>
      </c>
      <c r="U16" s="6">
        <f>IFERROR(HLOOKUP("tbattles",[1]pl!$H:$H,pos!U17),)</f>
        <v>66</v>
      </c>
      <c r="V16" s="6">
        <f>IFERROR(HLOOKUP("tbattles",[1]pl!$H:$H,pos!V17),)</f>
        <v>0</v>
      </c>
      <c r="W16" s="6">
        <f>IFERROR(HLOOKUP("tbattles",[1]pl!$H:$H,pos!W17),)</f>
        <v>604</v>
      </c>
      <c r="X16" s="6">
        <f>IFERROR(HLOOKUP("tbattles",[1]pl!$H:$H,pos!X17),)</f>
        <v>31</v>
      </c>
      <c r="Y16" s="6">
        <f>IFERROR(HLOOKUP("tbattles",[1]pl!$H:$H,pos!Y17),)</f>
        <v>47</v>
      </c>
      <c r="Z16" s="6">
        <f>IFERROR(HLOOKUP("tbattles",[1]pl!$H:$H,pos!Z17),)</f>
        <v>133</v>
      </c>
      <c r="AA16" s="6">
        <f>IFERROR(HLOOKUP("tbattles",[1]pl!$H:$H,pos!AA17),)</f>
        <v>609</v>
      </c>
      <c r="AB16" s="6">
        <f>IFERROR(HLOOKUP("tbattles",[1]pl!$H:$H,pos!AB17),)</f>
        <v>65</v>
      </c>
      <c r="AC16" s="6">
        <f>IFERROR(HLOOKUP("tbattles",[1]pl!$H:$H,pos!AC17),)</f>
        <v>157</v>
      </c>
      <c r="AD16" s="6">
        <f>IFERROR(HLOOKUP("tbattles",[1]pl!$H:$H,pos!AD17),)</f>
        <v>27</v>
      </c>
      <c r="AE16" s="6">
        <f>IFERROR(HLOOKUP("tbattles",[1]pl!$H:$H,pos!AE17),)</f>
        <v>44</v>
      </c>
    </row>
    <row r="17" spans="1:31" x14ac:dyDescent="0.25">
      <c r="A17" s="6">
        <f>IFERROR(HLOOKUP("tbattles",[1]pl!$H:$H,pos!A18),)</f>
        <v>133</v>
      </c>
      <c r="B17" s="6">
        <f>IFERROR(HLOOKUP("tbattles",[1]pl!$H:$H,pos!B18),)</f>
        <v>127</v>
      </c>
      <c r="C17" s="6">
        <f>IFERROR(HLOOKUP("tbattles",[1]pl!$H:$H,pos!C18),)</f>
        <v>0</v>
      </c>
      <c r="D17" s="6">
        <f>IFERROR(HLOOKUP("tbattles",[1]pl!$H:$H,pos!D18),)</f>
        <v>38</v>
      </c>
      <c r="E17" s="6">
        <f>IFERROR(HLOOKUP("tbattles",[1]pl!$H:$H,pos!E18),)</f>
        <v>192</v>
      </c>
      <c r="F17" s="6">
        <f>IFERROR(HLOOKUP("tbattles",[1]pl!$H:$H,pos!F18),)</f>
        <v>1</v>
      </c>
      <c r="G17" s="6">
        <f>IFERROR(HLOOKUP("tbattles",[1]pl!$H:$H,pos!G18),)</f>
        <v>0</v>
      </c>
      <c r="H17" s="6">
        <f>IFERROR(HLOOKUP("tbattles",[1]pl!$H:$H,pos!H18),)</f>
        <v>32</v>
      </c>
      <c r="I17" s="6">
        <f>IFERROR(HLOOKUP("tbattles",[1]pl!$H:$H,pos!I18),)</f>
        <v>0</v>
      </c>
      <c r="J17" s="6">
        <f>IFERROR(HLOOKUP("tbattles",[1]pl!$H:$H,pos!J18),)</f>
        <v>1</v>
      </c>
      <c r="K17" s="6">
        <f>IFERROR(HLOOKUP("tbattles",[1]pl!$H:$H,pos!K18),)</f>
        <v>0</v>
      </c>
      <c r="L17" s="6">
        <f>IFERROR(HLOOKUP("tbattles",[1]pl!$H:$H,pos!L18),)</f>
        <v>186</v>
      </c>
      <c r="M17" s="6">
        <f>IFERROR(HLOOKUP("tbattles",[1]pl!$H:$H,pos!M18),)</f>
        <v>31</v>
      </c>
      <c r="N17" s="6">
        <f>IFERROR(HLOOKUP("tbattles",[1]pl!$H:$H,pos!N18),)</f>
        <v>594</v>
      </c>
      <c r="O17" s="6">
        <f>IFERROR(HLOOKUP("tbattles",[1]pl!$H:$H,pos!O18),)</f>
        <v>41</v>
      </c>
      <c r="P17" s="6"/>
      <c r="Q17" s="6">
        <f>IFERROR(HLOOKUP("tbattles",[1]pl!$H:$H,pos!Q18),)</f>
        <v>292</v>
      </c>
      <c r="R17" s="6">
        <f>IFERROR(HLOOKUP("tbattles",[1]pl!$H:$H,pos!R18),)</f>
        <v>0</v>
      </c>
      <c r="S17" s="6">
        <f>IFERROR(HLOOKUP("tbattles",[1]pl!$H:$H,pos!S18),)</f>
        <v>29</v>
      </c>
      <c r="T17" s="6">
        <f>IFERROR(HLOOKUP("tbattles",[1]pl!$H:$H,pos!T18),)</f>
        <v>41</v>
      </c>
      <c r="U17" s="6">
        <f>IFERROR(HLOOKUP("tbattles",[1]pl!$H:$H,pos!U18),)</f>
        <v>114</v>
      </c>
      <c r="V17" s="6">
        <f>IFERROR(HLOOKUP("tbattles",[1]pl!$H:$H,pos!V18),)</f>
        <v>188</v>
      </c>
      <c r="W17" s="6">
        <f>IFERROR(HLOOKUP("tbattles",[1]pl!$H:$H,pos!W18),)</f>
        <v>106</v>
      </c>
      <c r="X17" s="6">
        <f>IFERROR(HLOOKUP("tbattles",[1]pl!$H:$H,pos!X18),)</f>
        <v>119</v>
      </c>
      <c r="Y17" s="6">
        <f>IFERROR(HLOOKUP("tbattles",[1]pl!$H:$H,pos!Y18),)</f>
        <v>13</v>
      </c>
      <c r="Z17" s="6">
        <f>IFERROR(HLOOKUP("tbattles",[1]pl!$H:$H,pos!Z18),)</f>
        <v>47</v>
      </c>
      <c r="AA17" s="6">
        <f>IFERROR(HLOOKUP("tbattles",[1]pl!$H:$H,pos!AA18),)</f>
        <v>5</v>
      </c>
      <c r="AB17" s="6">
        <f>IFERROR(HLOOKUP("tbattles",[1]pl!$H:$H,pos!AB18),)</f>
        <v>463</v>
      </c>
      <c r="AC17" s="6">
        <f>IFERROR(HLOOKUP("tbattles",[1]pl!$H:$H,pos!AC18),)</f>
        <v>116</v>
      </c>
      <c r="AD17" s="6">
        <f>IFERROR(HLOOKUP("tbattles",[1]pl!$H:$H,pos!AD18),)</f>
        <v>46</v>
      </c>
      <c r="AE17" s="6">
        <f>IFERROR(HLOOKUP("tbattles",[1]pl!$H:$H,pos!AE18),)</f>
        <v>0</v>
      </c>
    </row>
    <row r="18" spans="1:31" x14ac:dyDescent="0.25">
      <c r="A18" s="6">
        <f>IFERROR(HLOOKUP("tbattles",[1]pl!$H:$H,pos!A19),)</f>
        <v>432</v>
      </c>
      <c r="B18" s="6">
        <f>IFERROR(HLOOKUP("tbattles",[1]pl!$H:$H,pos!B19),)</f>
        <v>68</v>
      </c>
      <c r="C18" s="6">
        <f>IFERROR(HLOOKUP("tbattles",[1]pl!$H:$H,pos!C19),)</f>
        <v>274</v>
      </c>
      <c r="D18" s="6">
        <f>IFERROR(HLOOKUP("tbattles",[1]pl!$H:$H,pos!D19),)</f>
        <v>38</v>
      </c>
      <c r="E18" s="6">
        <f>IFERROR(HLOOKUP("tbattles",[1]pl!$H:$H,pos!E19),)</f>
        <v>5</v>
      </c>
      <c r="F18" s="6">
        <f>IFERROR(HLOOKUP("tbattles",[1]pl!$H:$H,pos!F19),)</f>
        <v>44</v>
      </c>
      <c r="G18" s="6">
        <f>IFERROR(HLOOKUP("tbattles",[1]pl!$H:$H,pos!G19),)</f>
        <v>225</v>
      </c>
      <c r="H18" s="6">
        <f>IFERROR(HLOOKUP("tbattles",[1]pl!$H:$H,pos!H19),)</f>
        <v>573</v>
      </c>
      <c r="I18" s="6">
        <f>IFERROR(HLOOKUP("tbattles",[1]pl!$H:$H,pos!I19),)</f>
        <v>253</v>
      </c>
      <c r="J18" s="6">
        <f>IFERROR(HLOOKUP("tbattles",[1]pl!$H:$H,pos!J19),)</f>
        <v>56</v>
      </c>
      <c r="K18" s="6">
        <f>IFERROR(HLOOKUP("tbattles",[1]pl!$H:$H,pos!K19),)</f>
        <v>1199</v>
      </c>
      <c r="L18" s="6">
        <f>IFERROR(HLOOKUP("tbattles",[1]pl!$H:$H,pos!L19),)</f>
        <v>0</v>
      </c>
      <c r="M18" s="6">
        <f>IFERROR(HLOOKUP("tbattles",[1]pl!$H:$H,pos!M19),)</f>
        <v>101</v>
      </c>
      <c r="N18" s="6">
        <f>IFERROR(HLOOKUP("tbattles",[1]pl!$H:$H,pos!N19),)</f>
        <v>0</v>
      </c>
      <c r="O18" s="6">
        <f>IFERROR(HLOOKUP("tbattles",[1]pl!$H:$H,pos!O19),)</f>
        <v>28</v>
      </c>
      <c r="P18" s="6"/>
      <c r="Q18" s="6">
        <f>IFERROR(HLOOKUP("tbattles",[1]pl!$H:$H,pos!Q19),)</f>
        <v>78</v>
      </c>
      <c r="R18" s="6">
        <f>IFERROR(HLOOKUP("tbattles",[1]pl!$H:$H,pos!R19),)</f>
        <v>0</v>
      </c>
      <c r="S18" s="6">
        <f>IFERROR(HLOOKUP("tbattles",[1]pl!$H:$H,pos!S19),)</f>
        <v>2555</v>
      </c>
      <c r="T18" s="6">
        <f>IFERROR(HLOOKUP("tbattles",[1]pl!$H:$H,pos!T19),)</f>
        <v>242</v>
      </c>
      <c r="U18" s="6">
        <f>IFERROR(HLOOKUP("tbattles",[1]pl!$H:$H,pos!U19),)</f>
        <v>248</v>
      </c>
      <c r="V18" s="6">
        <f>IFERROR(HLOOKUP("tbattles",[1]pl!$H:$H,pos!V19),)</f>
        <v>188</v>
      </c>
      <c r="W18" s="6">
        <f>IFERROR(HLOOKUP("tbattles",[1]pl!$H:$H,pos!W19),)</f>
        <v>10</v>
      </c>
      <c r="X18" s="6">
        <f>IFERROR(HLOOKUP("tbattles",[1]pl!$H:$H,pos!X19),)</f>
        <v>0</v>
      </c>
      <c r="Y18" s="6">
        <f>IFERROR(HLOOKUP("tbattles",[1]pl!$H:$H,pos!Y19),)</f>
        <v>56</v>
      </c>
      <c r="Z18" s="6">
        <f>IFERROR(HLOOKUP("tbattles",[1]pl!$H:$H,pos!Z19),)</f>
        <v>508</v>
      </c>
      <c r="AA18" s="6">
        <f>IFERROR(HLOOKUP("tbattles",[1]pl!$H:$H,pos!AA19),)</f>
        <v>0</v>
      </c>
      <c r="AB18" s="6">
        <f>IFERROR(HLOOKUP("tbattles",[1]pl!$H:$H,pos!AB19),)</f>
        <v>157</v>
      </c>
      <c r="AC18" s="6">
        <f>IFERROR(HLOOKUP("tbattles",[1]pl!$H:$H,pos!AC19),)</f>
        <v>0</v>
      </c>
      <c r="AD18" s="6">
        <f>IFERROR(HLOOKUP("tbattles",[1]pl!$H:$H,pos!AD19),)</f>
        <v>364</v>
      </c>
      <c r="AE18" s="6">
        <f>IFERROR(HLOOKUP("tbattles",[1]pl!$H:$H,pos!AE19),)</f>
        <v>711</v>
      </c>
    </row>
    <row r="19" spans="1:31" x14ac:dyDescent="0.25">
      <c r="A19" s="6">
        <f>IFERROR(HLOOKUP("tbattles",[1]pl!$H:$H,pos!A20),)</f>
        <v>121</v>
      </c>
      <c r="B19" s="6">
        <f>IFERROR(HLOOKUP("tbattles",[1]pl!$H:$H,pos!B20),)</f>
        <v>1071</v>
      </c>
      <c r="C19" s="6">
        <f>IFERROR(HLOOKUP("tbattles",[1]pl!$H:$H,pos!C20),)</f>
        <v>0</v>
      </c>
      <c r="D19" s="6">
        <f>IFERROR(HLOOKUP("tbattles",[1]pl!$H:$H,pos!D20),)</f>
        <v>22</v>
      </c>
      <c r="E19" s="6">
        <f>IFERROR(HLOOKUP("tbattles",[1]pl!$H:$H,pos!E20),)</f>
        <v>4</v>
      </c>
      <c r="F19" s="6">
        <f>IFERROR(HLOOKUP("tbattles",[1]pl!$H:$H,pos!F20),)</f>
        <v>0</v>
      </c>
      <c r="G19" s="6">
        <f>IFERROR(HLOOKUP("tbattles",[1]pl!$H:$H,pos!G20),)</f>
        <v>84</v>
      </c>
      <c r="H19" s="6">
        <f>IFERROR(HLOOKUP("tbattles",[1]pl!$H:$H,pos!H20),)</f>
        <v>91</v>
      </c>
      <c r="I19" s="6">
        <f>IFERROR(HLOOKUP("tbattles",[1]pl!$H:$H,pos!I20),)</f>
        <v>0</v>
      </c>
      <c r="J19" s="6">
        <f>IFERROR(HLOOKUP("tbattles",[1]pl!$H:$H,pos!J20),)</f>
        <v>65</v>
      </c>
      <c r="K19" s="6">
        <f>IFERROR(HLOOKUP("tbattles",[1]pl!$H:$H,pos!K20),)</f>
        <v>38</v>
      </c>
      <c r="L19" s="6">
        <f>IFERROR(HLOOKUP("tbattles",[1]pl!$H:$H,pos!L20),)</f>
        <v>384</v>
      </c>
      <c r="M19" s="6">
        <f>IFERROR(HLOOKUP("tbattles",[1]pl!$H:$H,pos!M20),)</f>
        <v>25</v>
      </c>
      <c r="N19" s="6">
        <f>IFERROR(HLOOKUP("tbattles",[1]pl!$H:$H,pos!N20),)</f>
        <v>0</v>
      </c>
      <c r="O19" s="6">
        <f>IFERROR(HLOOKUP("tbattles",[1]pl!$H:$H,pos!O20),)</f>
        <v>24</v>
      </c>
      <c r="P19" s="6"/>
      <c r="Q19" s="6">
        <f>IFERROR(HLOOKUP("tbattles",[1]pl!$H:$H,pos!Q20),)</f>
        <v>0</v>
      </c>
      <c r="R19" s="6">
        <f>IFERROR(HLOOKUP("tbattles",[1]pl!$H:$H,pos!R20),)</f>
        <v>4</v>
      </c>
      <c r="S19" s="6">
        <f>IFERROR(HLOOKUP("tbattles",[1]pl!$H:$H,pos!S20),)</f>
        <v>545</v>
      </c>
      <c r="T19" s="6">
        <f>IFERROR(HLOOKUP("tbattles",[1]pl!$H:$H,pos!T20),)</f>
        <v>0</v>
      </c>
      <c r="U19" s="6">
        <f>IFERROR(HLOOKUP("tbattles",[1]pl!$H:$H,pos!U20),)</f>
        <v>113</v>
      </c>
      <c r="V19" s="6">
        <f>IFERROR(HLOOKUP("tbattles",[1]pl!$H:$H,pos!V20),)</f>
        <v>140</v>
      </c>
      <c r="W19" s="6">
        <f>IFERROR(HLOOKUP("tbattles",[1]pl!$H:$H,pos!W20),)</f>
        <v>1</v>
      </c>
      <c r="X19" s="6">
        <f>IFERROR(HLOOKUP("tbattles",[1]pl!$H:$H,pos!X20),)</f>
        <v>0</v>
      </c>
      <c r="Y19" s="6">
        <f>IFERROR(HLOOKUP("tbattles",[1]pl!$H:$H,pos!Y20),)</f>
        <v>159</v>
      </c>
      <c r="Z19" s="6">
        <f>IFERROR(HLOOKUP("tbattles",[1]pl!$H:$H,pos!Z20),)</f>
        <v>133</v>
      </c>
      <c r="AA19" s="6">
        <f>IFERROR(HLOOKUP("tbattles",[1]pl!$H:$H,pos!AA20),)</f>
        <v>176</v>
      </c>
      <c r="AB19" s="6">
        <f>IFERROR(HLOOKUP("tbattles",[1]pl!$H:$H,pos!AB20),)</f>
        <v>194</v>
      </c>
      <c r="AC19" s="6">
        <f>IFERROR(HLOOKUP("tbattles",[1]pl!$H:$H,pos!AC20),)</f>
        <v>94</v>
      </c>
      <c r="AD19" s="6">
        <f>IFERROR(HLOOKUP("tbattles",[1]pl!$H:$H,pos!AD20),)</f>
        <v>2</v>
      </c>
      <c r="AE19" s="6">
        <f>IFERROR(HLOOKUP("tbattles",[1]pl!$H:$H,pos!AE20),)</f>
        <v>135</v>
      </c>
    </row>
    <row r="20" spans="1:31" x14ac:dyDescent="0.25">
      <c r="A20" s="6">
        <f>IFERROR(HLOOKUP("tbattles",[1]pl!$H:$H,pos!A21),)</f>
        <v>3</v>
      </c>
      <c r="B20" s="6">
        <f>IFERROR(HLOOKUP("tbattles",[1]pl!$H:$H,pos!B21),)</f>
        <v>24</v>
      </c>
      <c r="C20" s="6">
        <f>IFERROR(HLOOKUP("tbattles",[1]pl!$H:$H,pos!C21),)</f>
        <v>0</v>
      </c>
      <c r="D20" s="6">
        <f>IFERROR(HLOOKUP("tbattles",[1]pl!$H:$H,pos!D21),)</f>
        <v>125</v>
      </c>
      <c r="E20" s="6">
        <f>IFERROR(HLOOKUP("tbattles",[1]pl!$H:$H,pos!E21),)</f>
        <v>71</v>
      </c>
      <c r="F20" s="6">
        <f>IFERROR(HLOOKUP("tbattles",[1]pl!$H:$H,pos!F21),)</f>
        <v>139</v>
      </c>
      <c r="G20" s="6">
        <f>IFERROR(HLOOKUP("tbattles",[1]pl!$H:$H,pos!G21),)</f>
        <v>38</v>
      </c>
      <c r="H20" s="6">
        <f>IFERROR(HLOOKUP("tbattles",[1]pl!$H:$H,pos!H21),)</f>
        <v>42</v>
      </c>
      <c r="I20" s="6">
        <f>IFERROR(HLOOKUP("tbattles",[1]pl!$H:$H,pos!I21),)</f>
        <v>70</v>
      </c>
      <c r="J20" s="6">
        <f>IFERROR(HLOOKUP("tbattles",[1]pl!$H:$H,pos!J21),)</f>
        <v>165</v>
      </c>
      <c r="K20" s="6">
        <f>IFERROR(HLOOKUP("tbattles",[1]pl!$H:$H,pos!K21),)</f>
        <v>13</v>
      </c>
      <c r="L20" s="6">
        <f>IFERROR(HLOOKUP("tbattles",[1]pl!$H:$H,pos!L21),)</f>
        <v>128</v>
      </c>
      <c r="M20" s="6">
        <f>IFERROR(HLOOKUP("tbattles",[1]pl!$H:$H,pos!M21),)</f>
        <v>125</v>
      </c>
      <c r="N20" s="6">
        <f>IFERROR(HLOOKUP("tbattles",[1]pl!$H:$H,pos!N21),)</f>
        <v>0</v>
      </c>
      <c r="O20" s="6">
        <f>IFERROR(HLOOKUP("tbattles",[1]pl!$H:$H,pos!O21),)</f>
        <v>133</v>
      </c>
      <c r="P20" s="6"/>
      <c r="Q20" s="6">
        <f>IFERROR(HLOOKUP("tbattles",[1]pl!$H:$H,pos!Q21),)</f>
        <v>191</v>
      </c>
      <c r="R20" s="6">
        <f>IFERROR(HLOOKUP("tbattles",[1]pl!$H:$H,pos!R21),)</f>
        <v>18</v>
      </c>
      <c r="S20" s="6">
        <f>IFERROR(HLOOKUP("tbattles",[1]pl!$H:$H,pos!S21),)</f>
        <v>17</v>
      </c>
      <c r="T20" s="6">
        <f>IFERROR(HLOOKUP("tbattles",[1]pl!$H:$H,pos!T21),)</f>
        <v>0</v>
      </c>
      <c r="U20" s="6">
        <f>IFERROR(HLOOKUP("tbattles",[1]pl!$H:$H,pos!U21),)</f>
        <v>39</v>
      </c>
      <c r="V20" s="6">
        <f>IFERROR(HLOOKUP("tbattles",[1]pl!$H:$H,pos!V21),)</f>
        <v>577</v>
      </c>
      <c r="W20" s="6">
        <f>IFERROR(HLOOKUP("tbattles",[1]pl!$H:$H,pos!W21),)</f>
        <v>7</v>
      </c>
      <c r="X20" s="6">
        <f>IFERROR(HLOOKUP("tbattles",[1]pl!$H:$H,pos!X21),)</f>
        <v>0</v>
      </c>
      <c r="Y20" s="6">
        <f>IFERROR(HLOOKUP("tbattles",[1]pl!$H:$H,pos!Y21),)</f>
        <v>0</v>
      </c>
      <c r="Z20" s="6">
        <f>IFERROR(HLOOKUP("tbattles",[1]pl!$H:$H,pos!Z21),)</f>
        <v>6</v>
      </c>
      <c r="AA20" s="6">
        <f>IFERROR(HLOOKUP("tbattles",[1]pl!$H:$H,pos!AA21),)</f>
        <v>47</v>
      </c>
      <c r="AB20" s="6">
        <f>IFERROR(HLOOKUP("tbattles",[1]pl!$H:$H,pos!AB21),)</f>
        <v>156</v>
      </c>
      <c r="AC20" s="6">
        <f>IFERROR(HLOOKUP("tbattles",[1]pl!$H:$H,pos!AC21),)</f>
        <v>393</v>
      </c>
      <c r="AD20" s="6">
        <f>IFERROR(HLOOKUP("tbattles",[1]pl!$H:$H,pos!AD21),)</f>
        <v>23</v>
      </c>
      <c r="AE20" s="6">
        <f>IFERROR(HLOOKUP("tbattles",[1]pl!$H:$H,pos!AE21),)</f>
        <v>171</v>
      </c>
    </row>
    <row r="21" spans="1:31" x14ac:dyDescent="0.25">
      <c r="A21" s="6">
        <f>IFERROR(HLOOKUP("tbattles",[1]pl!$H:$H,pos!A22),)</f>
        <v>49</v>
      </c>
      <c r="B21" s="6">
        <f>IFERROR(HLOOKUP("tbattles",[1]pl!$H:$H,pos!B22),)</f>
        <v>21</v>
      </c>
      <c r="C21" s="6">
        <f>IFERROR(HLOOKUP("tbattles",[1]pl!$H:$H,pos!C22),)</f>
        <v>4</v>
      </c>
      <c r="D21" s="6">
        <f>IFERROR(HLOOKUP("tbattles",[1]pl!$H:$H,pos!D22),)</f>
        <v>60</v>
      </c>
      <c r="E21" s="6">
        <f>IFERROR(HLOOKUP("tbattles",[1]pl!$H:$H,pos!E22),)</f>
        <v>38</v>
      </c>
      <c r="F21" s="6">
        <f>IFERROR(HLOOKUP("tbattles",[1]pl!$H:$H,pos!F22),)</f>
        <v>700</v>
      </c>
      <c r="G21" s="6">
        <f>IFERROR(HLOOKUP("tbattles",[1]pl!$H:$H,pos!G22),)</f>
        <v>28</v>
      </c>
      <c r="H21" s="6">
        <f>IFERROR(HLOOKUP("tbattles",[1]pl!$H:$H,pos!H22),)</f>
        <v>30</v>
      </c>
      <c r="I21" s="6">
        <f>IFERROR(HLOOKUP("tbattles",[1]pl!$H:$H,pos!I22),)</f>
        <v>32</v>
      </c>
      <c r="J21" s="6">
        <f>IFERROR(HLOOKUP("tbattles",[1]pl!$H:$H,pos!J22),)</f>
        <v>19</v>
      </c>
      <c r="K21" s="6">
        <f>IFERROR(HLOOKUP("tbattles",[1]pl!$H:$H,pos!K22),)</f>
        <v>116</v>
      </c>
      <c r="L21" s="6">
        <f>IFERROR(HLOOKUP("tbattles",[1]pl!$H:$H,pos!L22),)</f>
        <v>39</v>
      </c>
      <c r="M21" s="6">
        <f>IFERROR(HLOOKUP("tbattles",[1]pl!$H:$H,pos!M22),)</f>
        <v>34</v>
      </c>
      <c r="N21" s="6">
        <f>IFERROR(HLOOKUP("tbattles",[1]pl!$H:$H,pos!N22),)</f>
        <v>546</v>
      </c>
      <c r="O21" s="6">
        <f>IFERROR(HLOOKUP("tbattles",[1]pl!$H:$H,pos!O22),)</f>
        <v>489</v>
      </c>
      <c r="P21" s="6"/>
      <c r="Q21" s="6">
        <f>IFERROR(HLOOKUP("tbattles",[1]pl!$H:$H,pos!Q22),)</f>
        <v>83</v>
      </c>
      <c r="R21" s="6">
        <f>IFERROR(HLOOKUP("tbattles",[1]pl!$H:$H,pos!R22),)</f>
        <v>18</v>
      </c>
      <c r="S21" s="6">
        <f>IFERROR(HLOOKUP("tbattles",[1]pl!$H:$H,pos!S22),)</f>
        <v>376</v>
      </c>
      <c r="T21" s="6">
        <f>IFERROR(HLOOKUP("tbattles",[1]pl!$H:$H,pos!T22),)</f>
        <v>0</v>
      </c>
      <c r="U21" s="6">
        <f>IFERROR(HLOOKUP("tbattles",[1]pl!$H:$H,pos!U22),)</f>
        <v>2501</v>
      </c>
      <c r="V21" s="6">
        <f>IFERROR(HLOOKUP("tbattles",[1]pl!$H:$H,pos!V22),)</f>
        <v>0</v>
      </c>
      <c r="W21" s="6">
        <f>IFERROR(HLOOKUP("tbattles",[1]pl!$H:$H,pos!W22),)</f>
        <v>56</v>
      </c>
      <c r="X21" s="6">
        <f>IFERROR(HLOOKUP("tbattles",[1]pl!$H:$H,pos!X22),)</f>
        <v>53</v>
      </c>
      <c r="Y21" s="6">
        <f>IFERROR(HLOOKUP("tbattles",[1]pl!$H:$H,pos!Y22),)</f>
        <v>0</v>
      </c>
      <c r="Z21" s="6">
        <f>IFERROR(HLOOKUP("tbattles",[1]pl!$H:$H,pos!Z22),)</f>
        <v>65</v>
      </c>
      <c r="AA21" s="6">
        <f>IFERROR(HLOOKUP("tbattles",[1]pl!$H:$H,pos!AA22),)</f>
        <v>130</v>
      </c>
      <c r="AB21" s="6">
        <f>IFERROR(HLOOKUP("tbattles",[1]pl!$H:$H,pos!AB22),)</f>
        <v>108</v>
      </c>
      <c r="AC21" s="6">
        <f>IFERROR(HLOOKUP("tbattles",[1]pl!$H:$H,pos!AC22),)</f>
        <v>0</v>
      </c>
      <c r="AD21" s="6">
        <f>IFERROR(HLOOKUP("tbattles",[1]pl!$H:$H,pos!AD22),)</f>
        <v>197</v>
      </c>
      <c r="AE21" s="6">
        <f>IFERROR(HLOOKUP("tbattles",[1]pl!$H:$H,pos!AE22),)</f>
        <v>0</v>
      </c>
    </row>
    <row r="22" spans="1:31" x14ac:dyDescent="0.25">
      <c r="A22" s="6">
        <f>IFERROR(HLOOKUP("tbattles",[1]pl!$H:$H,pos!A23),)</f>
        <v>326</v>
      </c>
      <c r="B22" s="6">
        <f>IFERROR(HLOOKUP("tbattles",[1]pl!$H:$H,pos!B23),)</f>
        <v>10</v>
      </c>
      <c r="C22" s="6">
        <f>IFERROR(HLOOKUP("tbattles",[1]pl!$H:$H,pos!C23),)</f>
        <v>948</v>
      </c>
      <c r="D22" s="6">
        <f>IFERROR(HLOOKUP("tbattles",[1]pl!$H:$H,pos!D23),)</f>
        <v>38</v>
      </c>
      <c r="E22" s="6">
        <f>IFERROR(HLOOKUP("tbattles",[1]pl!$H:$H,pos!E23),)</f>
        <v>2214</v>
      </c>
      <c r="F22" s="6">
        <f>IFERROR(HLOOKUP("tbattles",[1]pl!$H:$H,pos!F23),)</f>
        <v>36</v>
      </c>
      <c r="G22" s="6">
        <f>IFERROR(HLOOKUP("tbattles",[1]pl!$H:$H,pos!G23),)</f>
        <v>199</v>
      </c>
      <c r="H22" s="6">
        <f>IFERROR(HLOOKUP("tbattles",[1]pl!$H:$H,pos!H23),)</f>
        <v>287</v>
      </c>
      <c r="I22" s="6">
        <f>IFERROR(HLOOKUP("tbattles",[1]pl!$H:$H,pos!I23),)</f>
        <v>57</v>
      </c>
      <c r="J22" s="6">
        <f>IFERROR(HLOOKUP("tbattles",[1]pl!$H:$H,pos!J23),)</f>
        <v>19</v>
      </c>
      <c r="K22" s="6">
        <f>IFERROR(HLOOKUP("tbattles",[1]pl!$H:$H,pos!K23),)</f>
        <v>303</v>
      </c>
      <c r="L22" s="6">
        <f>IFERROR(HLOOKUP("tbattles",[1]pl!$H:$H,pos!L23),)</f>
        <v>313</v>
      </c>
      <c r="M22" s="6">
        <f>IFERROR(HLOOKUP("tbattles",[1]pl!$H:$H,pos!M23),)</f>
        <v>5</v>
      </c>
      <c r="N22" s="6">
        <f>IFERROR(HLOOKUP("tbattles",[1]pl!$H:$H,pos!N23),)</f>
        <v>148</v>
      </c>
      <c r="O22" s="6">
        <f>IFERROR(HLOOKUP("tbattles",[1]pl!$H:$H,pos!O23),)</f>
        <v>39</v>
      </c>
      <c r="P22" s="6"/>
      <c r="Q22" s="6">
        <f>IFERROR(HLOOKUP("tbattles",[1]pl!$H:$H,pos!Q23),)</f>
        <v>1952</v>
      </c>
      <c r="R22" s="6">
        <f>IFERROR(HLOOKUP("tbattles",[1]pl!$H:$H,pos!R23),)</f>
        <v>27</v>
      </c>
      <c r="S22" s="6">
        <f>IFERROR(HLOOKUP("tbattles",[1]pl!$H:$H,pos!S23),)</f>
        <v>28</v>
      </c>
      <c r="T22" s="6">
        <f>IFERROR(HLOOKUP("tbattles",[1]pl!$H:$H,pos!T23),)</f>
        <v>78</v>
      </c>
      <c r="U22" s="6">
        <f>IFERROR(HLOOKUP("tbattles",[1]pl!$H:$H,pos!U23),)</f>
        <v>824</v>
      </c>
      <c r="V22" s="6">
        <f>IFERROR(HLOOKUP("tbattles",[1]pl!$H:$H,pos!V23),)</f>
        <v>129</v>
      </c>
      <c r="W22" s="6">
        <f>IFERROR(HLOOKUP("tbattles",[1]pl!$H:$H,pos!W23),)</f>
        <v>420</v>
      </c>
      <c r="X22" s="6">
        <f>IFERROR(HLOOKUP("tbattles",[1]pl!$H:$H,pos!X23),)</f>
        <v>50</v>
      </c>
      <c r="Y22" s="6">
        <f>IFERROR(HLOOKUP("tbattles",[1]pl!$H:$H,pos!Y23),)</f>
        <v>458</v>
      </c>
      <c r="Z22" s="6">
        <f>IFERROR(HLOOKUP("tbattles",[1]pl!$H:$H,pos!Z23),)</f>
        <v>234</v>
      </c>
      <c r="AA22" s="6">
        <f>IFERROR(HLOOKUP("tbattles",[1]pl!$H:$H,pos!AA23),)</f>
        <v>3486</v>
      </c>
      <c r="AB22" s="6">
        <f>IFERROR(HLOOKUP("tbattles",[1]pl!$H:$H,pos!AB23),)</f>
        <v>192</v>
      </c>
      <c r="AC22" s="6">
        <f>IFERROR(HLOOKUP("tbattles",[1]pl!$H:$H,pos!AC23),)</f>
        <v>303</v>
      </c>
      <c r="AD22" s="6">
        <f>IFERROR(HLOOKUP("tbattles",[1]pl!$H:$H,pos!AD23),)</f>
        <v>45</v>
      </c>
      <c r="AE22" s="6">
        <f>IFERROR(HLOOKUP("tbattles",[1]pl!$H:$H,pos!AE23),)</f>
        <v>204</v>
      </c>
    </row>
    <row r="23" spans="1:31" x14ac:dyDescent="0.25">
      <c r="A23" s="6">
        <f>IFERROR(HLOOKUP("tbattles",[1]pl!$H:$H,pos!A24),)</f>
        <v>0</v>
      </c>
      <c r="B23" s="6">
        <f>IFERROR(HLOOKUP("tbattles",[1]pl!$H:$H,pos!B24),)</f>
        <v>14</v>
      </c>
      <c r="C23" s="6">
        <f>IFERROR(HLOOKUP("tbattles",[1]pl!$H:$H,pos!C24),)</f>
        <v>114</v>
      </c>
      <c r="D23" s="6">
        <f>IFERROR(HLOOKUP("tbattles",[1]pl!$H:$H,pos!D24),)</f>
        <v>26</v>
      </c>
      <c r="E23" s="6">
        <f>IFERROR(HLOOKUP("tbattles",[1]pl!$H:$H,pos!E24),)</f>
        <v>0</v>
      </c>
      <c r="F23" s="6">
        <f>IFERROR(HLOOKUP("tbattles",[1]pl!$H:$H,pos!F24),)</f>
        <v>20</v>
      </c>
      <c r="G23" s="6">
        <f>IFERROR(HLOOKUP("tbattles",[1]pl!$H:$H,pos!G24),)</f>
        <v>0</v>
      </c>
      <c r="H23" s="6">
        <f>IFERROR(HLOOKUP("tbattles",[1]pl!$H:$H,pos!H24),)</f>
        <v>79</v>
      </c>
      <c r="I23" s="6">
        <f>IFERROR(HLOOKUP("tbattles",[1]pl!$H:$H,pos!I24),)</f>
        <v>339</v>
      </c>
      <c r="J23" s="6">
        <f>IFERROR(HLOOKUP("tbattles",[1]pl!$H:$H,pos!J24),)</f>
        <v>22</v>
      </c>
      <c r="K23" s="6">
        <f>IFERROR(HLOOKUP("tbattles",[1]pl!$H:$H,pos!K24),)</f>
        <v>0</v>
      </c>
      <c r="L23" s="6">
        <f>IFERROR(HLOOKUP("tbattles",[1]pl!$H:$H,pos!L24),)</f>
        <v>16</v>
      </c>
      <c r="M23" s="6">
        <f>IFERROR(HLOOKUP("tbattles",[1]pl!$H:$H,pos!M24),)</f>
        <v>50</v>
      </c>
      <c r="N23" s="6">
        <f>IFERROR(HLOOKUP("tbattles",[1]pl!$H:$H,pos!N24),)</f>
        <v>0</v>
      </c>
      <c r="O23" s="6">
        <f>IFERROR(HLOOKUP("tbattles",[1]pl!$H:$H,pos!O24),)</f>
        <v>25</v>
      </c>
      <c r="P23" s="6"/>
      <c r="Q23" s="6">
        <f>IFERROR(HLOOKUP("tbattles",[1]pl!$H:$H,pos!Q24),)</f>
        <v>373</v>
      </c>
      <c r="R23" s="6">
        <f>IFERROR(HLOOKUP("tbattles",[1]pl!$H:$H,pos!R24),)</f>
        <v>26</v>
      </c>
      <c r="S23" s="6">
        <f>IFERROR(HLOOKUP("tbattles",[1]pl!$H:$H,pos!S24),)</f>
        <v>2</v>
      </c>
      <c r="T23" s="6">
        <f>IFERROR(HLOOKUP("tbattles",[1]pl!$H:$H,pos!T24),)</f>
        <v>244</v>
      </c>
      <c r="U23" s="6">
        <f>IFERROR(HLOOKUP("tbattles",[1]pl!$H:$H,pos!U24),)</f>
        <v>62</v>
      </c>
      <c r="V23" s="6">
        <f>IFERROR(HLOOKUP("tbattles",[1]pl!$H:$H,pos!V24),)</f>
        <v>161</v>
      </c>
      <c r="W23" s="6">
        <f>IFERROR(HLOOKUP("tbattles",[1]pl!$H:$H,pos!W24),)</f>
        <v>235</v>
      </c>
      <c r="X23" s="6">
        <f>IFERROR(HLOOKUP("tbattles",[1]pl!$H:$H,pos!X24),)</f>
        <v>87</v>
      </c>
      <c r="Y23" s="6">
        <f>IFERROR(HLOOKUP("tbattles",[1]pl!$H:$H,pos!Y24),)</f>
        <v>73</v>
      </c>
      <c r="Z23" s="6">
        <f>IFERROR(HLOOKUP("tbattles",[1]pl!$H:$H,pos!Z24),)</f>
        <v>168</v>
      </c>
      <c r="AA23" s="6">
        <f>IFERROR(HLOOKUP("tbattles",[1]pl!$H:$H,pos!AA24),)</f>
        <v>32</v>
      </c>
      <c r="AB23" s="6">
        <f>IFERROR(HLOOKUP("tbattles",[1]pl!$H:$H,pos!AB24),)</f>
        <v>3</v>
      </c>
      <c r="AC23" s="6">
        <f>IFERROR(HLOOKUP("tbattles",[1]pl!$H:$H,pos!AC24),)</f>
        <v>54</v>
      </c>
      <c r="AD23" s="6">
        <f>IFERROR(HLOOKUP("tbattles",[1]pl!$H:$H,pos!AD24),)</f>
        <v>8</v>
      </c>
      <c r="AE23" s="6">
        <f>IFERROR(HLOOKUP("tbattles",[1]pl!$H:$H,pos!AE24),)</f>
        <v>24</v>
      </c>
    </row>
    <row r="24" spans="1:31" x14ac:dyDescent="0.25">
      <c r="A24" s="6">
        <f>IFERROR(HLOOKUP("tbattles",[1]pl!$H:$H,pos!A25),)</f>
        <v>77</v>
      </c>
      <c r="B24" s="6">
        <f>IFERROR(HLOOKUP("tbattles",[1]pl!$H:$H,pos!B25),)</f>
        <v>677</v>
      </c>
      <c r="C24" s="6">
        <f>IFERROR(HLOOKUP("tbattles",[1]pl!$H:$H,pos!C25),)</f>
        <v>37</v>
      </c>
      <c r="D24" s="6">
        <f>IFERROR(HLOOKUP("tbattles",[1]pl!$H:$H,pos!D25),)</f>
        <v>0</v>
      </c>
      <c r="E24" s="6">
        <f>IFERROR(HLOOKUP("tbattles",[1]pl!$H:$H,pos!E25),)</f>
        <v>0</v>
      </c>
      <c r="F24" s="6">
        <f>IFERROR(HLOOKUP("tbattles",[1]pl!$H:$H,pos!F25),)</f>
        <v>26</v>
      </c>
      <c r="G24" s="6">
        <f>IFERROR(HLOOKUP("tbattles",[1]pl!$H:$H,pos!G25),)</f>
        <v>9</v>
      </c>
      <c r="H24" s="6">
        <f>IFERROR(HLOOKUP("tbattles",[1]pl!$H:$H,pos!H25),)</f>
        <v>31</v>
      </c>
      <c r="I24" s="6">
        <f>IFERROR(HLOOKUP("tbattles",[1]pl!$H:$H,pos!I25),)</f>
        <v>0</v>
      </c>
      <c r="J24" s="6">
        <f>IFERROR(HLOOKUP("tbattles",[1]pl!$H:$H,pos!J25),)</f>
        <v>304</v>
      </c>
      <c r="K24" s="6">
        <f>IFERROR(HLOOKUP("tbattles",[1]pl!$H:$H,pos!K25),)</f>
        <v>0</v>
      </c>
      <c r="L24" s="6">
        <f>IFERROR(HLOOKUP("tbattles",[1]pl!$H:$H,pos!L25),)</f>
        <v>72</v>
      </c>
      <c r="M24" s="6">
        <f>IFERROR(HLOOKUP("tbattles",[1]pl!$H:$H,pos!M25),)</f>
        <v>28</v>
      </c>
      <c r="N24" s="6">
        <f>IFERROR(HLOOKUP("tbattles",[1]pl!$H:$H,pos!N25),)</f>
        <v>49</v>
      </c>
      <c r="O24" s="6">
        <f>IFERROR(HLOOKUP("tbattles",[1]pl!$H:$H,pos!O25),)</f>
        <v>1</v>
      </c>
      <c r="P24" s="6"/>
      <c r="Q24" s="6">
        <f>IFERROR(HLOOKUP("tbattles",[1]pl!$H:$H,pos!Q25),)</f>
        <v>3</v>
      </c>
      <c r="R24" s="6">
        <f>IFERROR(HLOOKUP("tbattles",[1]pl!$H:$H,pos!R25),)</f>
        <v>71</v>
      </c>
      <c r="S24" s="6">
        <f>IFERROR(HLOOKUP("tbattles",[1]pl!$H:$H,pos!S25),)</f>
        <v>129</v>
      </c>
      <c r="T24" s="6">
        <f>IFERROR(HLOOKUP("tbattles",[1]pl!$H:$H,pos!T25),)</f>
        <v>14</v>
      </c>
      <c r="U24" s="6">
        <f>IFERROR(HLOOKUP("tbattles",[1]pl!$H:$H,pos!U25),)</f>
        <v>2</v>
      </c>
      <c r="V24" s="6">
        <f>IFERROR(HLOOKUP("tbattles",[1]pl!$H:$H,pos!V25),)</f>
        <v>0</v>
      </c>
      <c r="W24" s="6">
        <f>IFERROR(HLOOKUP("tbattles",[1]pl!$H:$H,pos!W25),)</f>
        <v>59</v>
      </c>
      <c r="X24" s="6">
        <f>IFERROR(HLOOKUP("tbattles",[1]pl!$H:$H,pos!X25),)</f>
        <v>4</v>
      </c>
      <c r="Y24" s="6">
        <f>IFERROR(HLOOKUP("tbattles",[1]pl!$H:$H,pos!Y25),)</f>
        <v>17</v>
      </c>
      <c r="Z24" s="6">
        <f>IFERROR(HLOOKUP("tbattles",[1]pl!$H:$H,pos!Z25),)</f>
        <v>0</v>
      </c>
      <c r="AA24" s="6">
        <f>IFERROR(HLOOKUP("tbattles",[1]pl!$H:$H,pos!AA25),)</f>
        <v>11</v>
      </c>
      <c r="AB24" s="6">
        <f>IFERROR(HLOOKUP("tbattles",[1]pl!$H:$H,pos!AB25),)</f>
        <v>27</v>
      </c>
      <c r="AC24" s="6">
        <f>IFERROR(HLOOKUP("tbattles",[1]pl!$H:$H,pos!AC25),)</f>
        <v>0</v>
      </c>
      <c r="AD24" s="6">
        <f>IFERROR(HLOOKUP("tbattles",[1]pl!$H:$H,pos!AD25),)</f>
        <v>823</v>
      </c>
      <c r="AE24" s="6">
        <f>IFERROR(HLOOKUP("tbattles",[1]pl!$H:$H,pos!AE25),)</f>
        <v>2</v>
      </c>
    </row>
    <row r="25" spans="1:31" x14ac:dyDescent="0.25">
      <c r="A25" s="6">
        <f>IFERROR(HLOOKUP("tbattles",[1]pl!$H:$H,pos!A26),)</f>
        <v>39</v>
      </c>
      <c r="B25" s="6">
        <f>IFERROR(HLOOKUP("tbattles",[1]pl!$H:$H,pos!B26),)</f>
        <v>43</v>
      </c>
      <c r="C25" s="6">
        <f>IFERROR(HLOOKUP("tbattles",[1]pl!$H:$H,pos!C26),)</f>
        <v>0</v>
      </c>
      <c r="D25" s="6">
        <f>IFERROR(HLOOKUP("tbattles",[1]pl!$H:$H,pos!D26),)</f>
        <v>166</v>
      </c>
      <c r="E25" s="6">
        <f>IFERROR(HLOOKUP("tbattles",[1]pl!$H:$H,pos!E26),)</f>
        <v>20</v>
      </c>
      <c r="F25" s="6">
        <f>IFERROR(HLOOKUP("tbattles",[1]pl!$H:$H,pos!F26),)</f>
        <v>0</v>
      </c>
      <c r="G25" s="6">
        <f>IFERROR(HLOOKUP("tbattles",[1]pl!$H:$H,pos!G26),)</f>
        <v>113</v>
      </c>
      <c r="H25" s="6">
        <f>IFERROR(HLOOKUP("tbattles",[1]pl!$H:$H,pos!H26),)</f>
        <v>56</v>
      </c>
      <c r="I25" s="6">
        <f>IFERROR(HLOOKUP("tbattles",[1]pl!$H:$H,pos!I26),)</f>
        <v>931</v>
      </c>
      <c r="J25" s="6">
        <f>IFERROR(HLOOKUP("tbattles",[1]pl!$H:$H,pos!J26),)</f>
        <v>0</v>
      </c>
      <c r="K25" s="6">
        <f>IFERROR(HLOOKUP("tbattles",[1]pl!$H:$H,pos!K26),)</f>
        <v>510</v>
      </c>
      <c r="L25" s="6">
        <f>IFERROR(HLOOKUP("tbattles",[1]pl!$H:$H,pos!L26),)</f>
        <v>1131</v>
      </c>
      <c r="M25" s="6">
        <f>IFERROR(HLOOKUP("tbattles",[1]pl!$H:$H,pos!M26),)</f>
        <v>165</v>
      </c>
      <c r="N25" s="6">
        <f>IFERROR(HLOOKUP("tbattles",[1]pl!$H:$H,pos!N26),)</f>
        <v>1066</v>
      </c>
      <c r="O25" s="6">
        <f>IFERROR(HLOOKUP("tbattles",[1]pl!$H:$H,pos!O26),)</f>
        <v>25</v>
      </c>
      <c r="P25" s="6"/>
      <c r="Q25" s="6">
        <f>IFERROR(HLOOKUP("tbattles",[1]pl!$H:$H,pos!Q26),)</f>
        <v>4</v>
      </c>
      <c r="R25" s="6">
        <f>IFERROR(HLOOKUP("tbattles",[1]pl!$H:$H,pos!R26),)</f>
        <v>120</v>
      </c>
      <c r="S25" s="6">
        <f>IFERROR(HLOOKUP("tbattles",[1]pl!$H:$H,pos!S26),)</f>
        <v>0</v>
      </c>
      <c r="T25" s="6">
        <f>IFERROR(HLOOKUP("tbattles",[1]pl!$H:$H,pos!T26),)</f>
        <v>25</v>
      </c>
      <c r="U25" s="6">
        <f>IFERROR(HLOOKUP("tbattles",[1]pl!$H:$H,pos!U26),)</f>
        <v>2862</v>
      </c>
      <c r="V25" s="6">
        <f>IFERROR(HLOOKUP("tbattles",[1]pl!$H:$H,pos!V26),)</f>
        <v>8</v>
      </c>
      <c r="W25" s="6">
        <f>IFERROR(HLOOKUP("tbattles",[1]pl!$H:$H,pos!W26),)</f>
        <v>0</v>
      </c>
      <c r="X25" s="6">
        <f>IFERROR(HLOOKUP("tbattles",[1]pl!$H:$H,pos!X26),)</f>
        <v>331</v>
      </c>
      <c r="Y25" s="6">
        <f>IFERROR(HLOOKUP("tbattles",[1]pl!$H:$H,pos!Y26),)</f>
        <v>86</v>
      </c>
      <c r="Z25" s="6">
        <f>IFERROR(HLOOKUP("tbattles",[1]pl!$H:$H,pos!Z26),)</f>
        <v>65</v>
      </c>
      <c r="AA25" s="6">
        <f>IFERROR(HLOOKUP("tbattles",[1]pl!$H:$H,pos!AA26),)</f>
        <v>786</v>
      </c>
      <c r="AB25" s="6">
        <f>IFERROR(HLOOKUP("tbattles",[1]pl!$H:$H,pos!AB26),)</f>
        <v>91</v>
      </c>
      <c r="AC25" s="6">
        <f>IFERROR(HLOOKUP("tbattles",[1]pl!$H:$H,pos!AC26),)</f>
        <v>208</v>
      </c>
      <c r="AD25" s="6">
        <f>IFERROR(HLOOKUP("tbattles",[1]pl!$H:$H,pos!AD26),)</f>
        <v>22</v>
      </c>
      <c r="AE25" s="6">
        <f>IFERROR(HLOOKUP("tbattles",[1]pl!$H:$H,pos!AE26),)</f>
        <v>604</v>
      </c>
    </row>
    <row r="26" spans="1:31" x14ac:dyDescent="0.25">
      <c r="A26" s="6">
        <f>IFERROR(HLOOKUP("tbattles",[1]pl!$H:$H,pos!A27),)</f>
        <v>81</v>
      </c>
      <c r="B26" s="6">
        <f>IFERROR(HLOOKUP("tbattles",[1]pl!$H:$H,pos!B27),)</f>
        <v>199</v>
      </c>
      <c r="C26" s="6">
        <f>IFERROR(HLOOKUP("tbattles",[1]pl!$H:$H,pos!C27),)</f>
        <v>199</v>
      </c>
      <c r="D26" s="6">
        <f>IFERROR(HLOOKUP("tbattles",[1]pl!$H:$H,pos!D27),)</f>
        <v>51</v>
      </c>
      <c r="E26" s="6">
        <f>IFERROR(HLOOKUP("tbattles",[1]pl!$H:$H,pos!E27),)</f>
        <v>14</v>
      </c>
      <c r="F26" s="6">
        <f>IFERROR(HLOOKUP("tbattles",[1]pl!$H:$H,pos!F27),)</f>
        <v>916</v>
      </c>
      <c r="G26" s="6">
        <f>IFERROR(HLOOKUP("tbattles",[1]pl!$H:$H,pos!G27),)</f>
        <v>145</v>
      </c>
      <c r="H26" s="6">
        <f>IFERROR(HLOOKUP("tbattles",[1]pl!$H:$H,pos!H27),)</f>
        <v>20</v>
      </c>
      <c r="I26" s="6">
        <f>IFERROR(HLOOKUP("tbattles",[1]pl!$H:$H,pos!I27),)</f>
        <v>146</v>
      </c>
      <c r="J26" s="6">
        <f>IFERROR(HLOOKUP("tbattles",[1]pl!$H:$H,pos!J27),)</f>
        <v>248</v>
      </c>
      <c r="K26" s="6">
        <f>IFERROR(HLOOKUP("tbattles",[1]pl!$H:$H,pos!K27),)</f>
        <v>433</v>
      </c>
      <c r="L26" s="6">
        <f>IFERROR(HLOOKUP("tbattles",[1]pl!$H:$H,pos!L27),)</f>
        <v>374</v>
      </c>
      <c r="M26" s="6">
        <f>IFERROR(HLOOKUP("tbattles",[1]pl!$H:$H,pos!M27),)</f>
        <v>91</v>
      </c>
      <c r="N26" s="6">
        <f>IFERROR(HLOOKUP("tbattles",[1]pl!$H:$H,pos!N27),)</f>
        <v>903</v>
      </c>
      <c r="O26" s="6">
        <f>IFERROR(HLOOKUP("tbattles",[1]pl!$H:$H,pos!O27),)</f>
        <v>0</v>
      </c>
      <c r="P26" s="6"/>
      <c r="Q26" s="6">
        <f>IFERROR(HLOOKUP("tbattles",[1]pl!$H:$H,pos!Q27),)</f>
        <v>2463</v>
      </c>
      <c r="R26" s="6">
        <f>IFERROR(HLOOKUP("tbattles",[1]pl!$H:$H,pos!R27),)</f>
        <v>2</v>
      </c>
      <c r="S26" s="6">
        <f>IFERROR(HLOOKUP("tbattles",[1]pl!$H:$H,pos!S27),)</f>
        <v>207</v>
      </c>
      <c r="T26" s="6">
        <f>IFERROR(HLOOKUP("tbattles",[1]pl!$H:$H,pos!T27),)</f>
        <v>39</v>
      </c>
      <c r="U26" s="6">
        <f>IFERROR(HLOOKUP("tbattles",[1]pl!$H:$H,pos!U27),)</f>
        <v>0</v>
      </c>
      <c r="V26" s="6">
        <f>IFERROR(HLOOKUP("tbattles",[1]pl!$H:$H,pos!V27),)</f>
        <v>158</v>
      </c>
      <c r="W26" s="6">
        <f>IFERROR(HLOOKUP("tbattles",[1]pl!$H:$H,pos!W27),)</f>
        <v>2834</v>
      </c>
      <c r="X26" s="6">
        <f>IFERROR(HLOOKUP("tbattles",[1]pl!$H:$H,pos!X27),)</f>
        <v>5</v>
      </c>
      <c r="Y26" s="6">
        <f>IFERROR(HLOOKUP("tbattles",[1]pl!$H:$H,pos!Y27),)</f>
        <v>71</v>
      </c>
      <c r="Z26" s="6">
        <f>IFERROR(HLOOKUP("tbattles",[1]pl!$H:$H,pos!Z27),)</f>
        <v>0</v>
      </c>
      <c r="AA26" s="6">
        <f>IFERROR(HLOOKUP("tbattles",[1]pl!$H:$H,pos!AA27),)</f>
        <v>1697</v>
      </c>
      <c r="AB26" s="6">
        <f>IFERROR(HLOOKUP("tbattles",[1]pl!$H:$H,pos!AB27),)</f>
        <v>250</v>
      </c>
      <c r="AC26" s="6">
        <f>IFERROR(HLOOKUP("tbattles",[1]pl!$H:$H,pos!AC27),)</f>
        <v>250</v>
      </c>
      <c r="AD26" s="6">
        <f>IFERROR(HLOOKUP("tbattles",[1]pl!$H:$H,pos!AD27),)</f>
        <v>132</v>
      </c>
      <c r="AE26" s="6">
        <f>IFERROR(HLOOKUP("tbattles",[1]pl!$H:$H,pos!AE27),)</f>
        <v>156</v>
      </c>
    </row>
    <row r="27" spans="1:31" x14ac:dyDescent="0.25">
      <c r="A27" s="6">
        <f>IFERROR(HLOOKUP("tbattles",[1]pl!$H:$H,pos!A28),)</f>
        <v>14</v>
      </c>
      <c r="B27" s="6">
        <f>IFERROR(HLOOKUP("tbattles",[1]pl!$H:$H,pos!B28),)</f>
        <v>76</v>
      </c>
      <c r="C27" s="6">
        <f>IFERROR(HLOOKUP("tbattles",[1]pl!$H:$H,pos!C28),)</f>
        <v>15</v>
      </c>
      <c r="D27" s="6">
        <f>IFERROR(HLOOKUP("tbattles",[1]pl!$H:$H,pos!D28),)</f>
        <v>2223</v>
      </c>
      <c r="E27" s="6">
        <f>IFERROR(HLOOKUP("tbattles",[1]pl!$H:$H,pos!E28),)</f>
        <v>15</v>
      </c>
      <c r="F27" s="6">
        <f>IFERROR(HLOOKUP("tbattles",[1]pl!$H:$H,pos!F28),)</f>
        <v>20</v>
      </c>
      <c r="G27" s="6">
        <f>IFERROR(HLOOKUP("tbattles",[1]pl!$H:$H,pos!G28),)</f>
        <v>43</v>
      </c>
      <c r="H27" s="6">
        <f>IFERROR(HLOOKUP("tbattles",[1]pl!$H:$H,pos!H28),)</f>
        <v>27</v>
      </c>
      <c r="I27" s="6">
        <f>IFERROR(HLOOKUP("tbattles",[1]pl!$H:$H,pos!I28),)</f>
        <v>290</v>
      </c>
      <c r="J27" s="6">
        <f>IFERROR(HLOOKUP("tbattles",[1]pl!$H:$H,pos!J28),)</f>
        <v>88</v>
      </c>
      <c r="K27" s="6">
        <f>IFERROR(HLOOKUP("tbattles",[1]pl!$H:$H,pos!K28),)</f>
        <v>144</v>
      </c>
      <c r="L27" s="6">
        <f>IFERROR(HLOOKUP("tbattles",[1]pl!$H:$H,pos!L28),)</f>
        <v>278</v>
      </c>
      <c r="M27" s="6">
        <f>IFERROR(HLOOKUP("tbattles",[1]pl!$H:$H,pos!M28),)</f>
        <v>718</v>
      </c>
      <c r="N27" s="6">
        <f>IFERROR(HLOOKUP("tbattles",[1]pl!$H:$H,pos!N28),)</f>
        <v>109</v>
      </c>
      <c r="O27" s="6">
        <f>IFERROR(HLOOKUP("tbattles",[1]pl!$H:$H,pos!O28),)</f>
        <v>0</v>
      </c>
      <c r="P27" s="6"/>
      <c r="Q27" s="6">
        <f>IFERROR(HLOOKUP("tbattles",[1]pl!$H:$H,pos!Q28),)</f>
        <v>316</v>
      </c>
      <c r="R27" s="6">
        <f>IFERROR(HLOOKUP("tbattles",[1]pl!$H:$H,pos!R28),)</f>
        <v>124</v>
      </c>
      <c r="S27" s="6">
        <f>IFERROR(HLOOKUP("tbattles",[1]pl!$H:$H,pos!S28),)</f>
        <v>106</v>
      </c>
      <c r="T27" s="6">
        <f>IFERROR(HLOOKUP("tbattles",[1]pl!$H:$H,pos!T28),)</f>
        <v>685</v>
      </c>
      <c r="U27" s="6">
        <f>IFERROR(HLOOKUP("tbattles",[1]pl!$H:$H,pos!U28),)</f>
        <v>202</v>
      </c>
      <c r="V27" s="6">
        <f>IFERROR(HLOOKUP("tbattles",[1]pl!$H:$H,pos!V28),)</f>
        <v>449</v>
      </c>
      <c r="W27" s="6">
        <f>IFERROR(HLOOKUP("tbattles",[1]pl!$H:$H,pos!W28),)</f>
        <v>40</v>
      </c>
      <c r="X27" s="6">
        <f>IFERROR(HLOOKUP("tbattles",[1]pl!$H:$H,pos!X28),)</f>
        <v>6669</v>
      </c>
      <c r="Y27" s="6">
        <f>IFERROR(HLOOKUP("tbattles",[1]pl!$H:$H,pos!Y28),)</f>
        <v>442</v>
      </c>
      <c r="Z27" s="6">
        <f>IFERROR(HLOOKUP("tbattles",[1]pl!$H:$H,pos!Z28),)</f>
        <v>0</v>
      </c>
      <c r="AA27" s="6">
        <f>IFERROR(HLOOKUP("tbattles",[1]pl!$H:$H,pos!AA28),)</f>
        <v>534</v>
      </c>
      <c r="AB27" s="6">
        <f>IFERROR(HLOOKUP("tbattles",[1]pl!$H:$H,pos!AB28),)</f>
        <v>507</v>
      </c>
      <c r="AC27" s="6">
        <f>IFERROR(HLOOKUP("tbattles",[1]pl!$H:$H,pos!AC28),)</f>
        <v>143</v>
      </c>
      <c r="AD27" s="6">
        <f>IFERROR(HLOOKUP("tbattles",[1]pl!$H:$H,pos!AD28),)</f>
        <v>76</v>
      </c>
      <c r="AE27" s="6">
        <f>IFERROR(HLOOKUP("tbattles",[1]pl!$H:$H,pos!AE28),)</f>
        <v>350</v>
      </c>
    </row>
    <row r="28" spans="1:31" x14ac:dyDescent="0.25">
      <c r="A28" s="6">
        <f>IFERROR(HLOOKUP("tbattles",[1]pl!$H:$H,pos!A29),)</f>
        <v>0</v>
      </c>
      <c r="B28" s="6">
        <f>IFERROR(HLOOKUP("tbattles",[1]pl!$H:$H,pos!B29),)</f>
        <v>0</v>
      </c>
      <c r="C28" s="6">
        <f>IFERROR(HLOOKUP("tbattles",[1]pl!$H:$H,pos!C29),)</f>
        <v>1</v>
      </c>
      <c r="D28" s="6">
        <f>IFERROR(HLOOKUP("tbattles",[1]pl!$H:$H,pos!D29),)</f>
        <v>289</v>
      </c>
      <c r="E28" s="6">
        <f>IFERROR(HLOOKUP("tbattles",[1]pl!$H:$H,pos!E29),)</f>
        <v>36</v>
      </c>
      <c r="F28" s="6">
        <f>IFERROR(HLOOKUP("tbattles",[1]pl!$H:$H,pos!F29),)</f>
        <v>72</v>
      </c>
      <c r="G28" s="6">
        <f>IFERROR(HLOOKUP("tbattles",[1]pl!$H:$H,pos!G29),)</f>
        <v>90</v>
      </c>
      <c r="H28" s="6">
        <f>IFERROR(HLOOKUP("tbattles",[1]pl!$H:$H,pos!H29),)</f>
        <v>25</v>
      </c>
      <c r="I28" s="6">
        <f>IFERROR(HLOOKUP("tbattles",[1]pl!$H:$H,pos!I29),)</f>
        <v>264</v>
      </c>
      <c r="J28" s="6">
        <f>IFERROR(HLOOKUP("tbattles",[1]pl!$H:$H,pos!J29),)</f>
        <v>449</v>
      </c>
      <c r="K28" s="6">
        <f>IFERROR(HLOOKUP("tbattles",[1]pl!$H:$H,pos!K29),)</f>
        <v>164</v>
      </c>
      <c r="L28" s="6">
        <f>IFERROR(HLOOKUP("tbattles",[1]pl!$H:$H,pos!L29),)</f>
        <v>26</v>
      </c>
      <c r="M28" s="6">
        <f>IFERROR(HLOOKUP("tbattles",[1]pl!$H:$H,pos!M29),)</f>
        <v>338</v>
      </c>
      <c r="N28" s="6">
        <f>IFERROR(HLOOKUP("tbattles",[1]pl!$H:$H,pos!N29),)</f>
        <v>0</v>
      </c>
      <c r="O28" s="6">
        <f>IFERROR(HLOOKUP("tbattles",[1]pl!$H:$H,pos!O29),)</f>
        <v>54</v>
      </c>
      <c r="P28" s="6"/>
      <c r="Q28" s="6">
        <f>IFERROR(HLOOKUP("tbattles",[1]pl!$H:$H,pos!Q29),)</f>
        <v>104</v>
      </c>
      <c r="R28" s="6">
        <f>IFERROR(HLOOKUP("tbattles",[1]pl!$H:$H,pos!R29),)</f>
        <v>38</v>
      </c>
      <c r="S28" s="6">
        <f>IFERROR(HLOOKUP("tbattles",[1]pl!$H:$H,pos!S29),)</f>
        <v>54</v>
      </c>
      <c r="T28" s="6">
        <f>IFERROR(HLOOKUP("tbattles",[1]pl!$H:$H,pos!T29),)</f>
        <v>0</v>
      </c>
      <c r="U28" s="6">
        <f>IFERROR(HLOOKUP("tbattles",[1]pl!$H:$H,pos!U29),)</f>
        <v>80</v>
      </c>
      <c r="V28" s="6">
        <f>IFERROR(HLOOKUP("tbattles",[1]pl!$H:$H,pos!V29),)</f>
        <v>194</v>
      </c>
      <c r="W28" s="6">
        <f>IFERROR(HLOOKUP("tbattles",[1]pl!$H:$H,pos!W29),)</f>
        <v>588</v>
      </c>
      <c r="X28" s="6">
        <f>IFERROR(HLOOKUP("tbattles",[1]pl!$H:$H,pos!X29),)</f>
        <v>1019</v>
      </c>
      <c r="Y28" s="6">
        <f>IFERROR(HLOOKUP("tbattles",[1]pl!$H:$H,pos!Y29),)</f>
        <v>0</v>
      </c>
      <c r="Z28" s="6">
        <f>IFERROR(HLOOKUP("tbattles",[1]pl!$H:$H,pos!Z29),)</f>
        <v>45</v>
      </c>
      <c r="AA28" s="6">
        <f>IFERROR(HLOOKUP("tbattles",[1]pl!$H:$H,pos!AA29),)</f>
        <v>0</v>
      </c>
      <c r="AB28" s="6">
        <f>IFERROR(HLOOKUP("tbattles",[1]pl!$H:$H,pos!AB29),)</f>
        <v>4133</v>
      </c>
      <c r="AC28" s="6">
        <f>IFERROR(HLOOKUP("tbattles",[1]pl!$H:$H,pos!AC29),)</f>
        <v>0</v>
      </c>
      <c r="AD28" s="6">
        <f>IFERROR(HLOOKUP("tbattles",[1]pl!$H:$H,pos!AD29),)</f>
        <v>74</v>
      </c>
      <c r="AE28" s="6">
        <f>IFERROR(HLOOKUP("tbattles",[1]pl!$H:$H,pos!AE29),)</f>
        <v>261</v>
      </c>
    </row>
    <row r="29" spans="1:31" x14ac:dyDescent="0.25">
      <c r="A29" s="6">
        <f>IFERROR(HLOOKUP("tbattles",[1]pl!$H:$H,pos!A30),)</f>
        <v>512</v>
      </c>
      <c r="B29" s="6">
        <f>IFERROR(HLOOKUP("tbattles",[1]pl!$H:$H,pos!B30),)</f>
        <v>0</v>
      </c>
      <c r="C29" s="6">
        <f>IFERROR(HLOOKUP("tbattles",[1]pl!$H:$H,pos!C30),)</f>
        <v>38</v>
      </c>
      <c r="D29" s="6">
        <f>IFERROR(HLOOKUP("tbattles",[1]pl!$H:$H,pos!D30),)</f>
        <v>226</v>
      </c>
      <c r="E29" s="6">
        <f>IFERROR(HLOOKUP("tbattles",[1]pl!$H:$H,pos!E30),)</f>
        <v>12</v>
      </c>
      <c r="F29" s="6">
        <f>IFERROR(HLOOKUP("tbattles",[1]pl!$H:$H,pos!F30),)</f>
        <v>0</v>
      </c>
      <c r="G29" s="6">
        <f>IFERROR(HLOOKUP("tbattles",[1]pl!$H:$H,pos!G30),)</f>
        <v>57</v>
      </c>
      <c r="H29" s="6">
        <f>IFERROR(HLOOKUP("tbattles",[1]pl!$H:$H,pos!H30),)</f>
        <v>155</v>
      </c>
      <c r="I29" s="6">
        <f>IFERROR(HLOOKUP("tbattles",[1]pl!$H:$H,pos!I30),)</f>
        <v>117</v>
      </c>
      <c r="J29" s="6">
        <f>IFERROR(HLOOKUP("tbattles",[1]pl!$H:$H,pos!J30),)</f>
        <v>260</v>
      </c>
      <c r="K29" s="6">
        <f>IFERROR(HLOOKUP("tbattles",[1]pl!$H:$H,pos!K30),)</f>
        <v>0</v>
      </c>
      <c r="L29" s="6">
        <f>IFERROR(HLOOKUP("tbattles",[1]pl!$H:$H,pos!L30),)</f>
        <v>179</v>
      </c>
      <c r="M29" s="6">
        <f>IFERROR(HLOOKUP("tbattles",[1]pl!$H:$H,pos!M30),)</f>
        <v>70</v>
      </c>
      <c r="N29" s="6">
        <f>IFERROR(HLOOKUP("tbattles",[1]pl!$H:$H,pos!N30),)</f>
        <v>100</v>
      </c>
      <c r="O29" s="6">
        <f>IFERROR(HLOOKUP("tbattles",[1]pl!$H:$H,pos!O30),)</f>
        <v>19</v>
      </c>
      <c r="P29" s="6"/>
      <c r="Q29" s="6">
        <f>IFERROR(HLOOKUP("tbattles",[1]pl!$H:$H,pos!Q30),)</f>
        <v>0</v>
      </c>
      <c r="R29" s="6">
        <f>IFERROR(HLOOKUP("tbattles",[1]pl!$H:$H,pos!R30),)</f>
        <v>13</v>
      </c>
      <c r="S29" s="6">
        <f>IFERROR(HLOOKUP("tbattles",[1]pl!$H:$H,pos!S30),)</f>
        <v>183</v>
      </c>
      <c r="T29" s="6">
        <f>IFERROR(HLOOKUP("tbattles",[1]pl!$H:$H,pos!T30),)</f>
        <v>98</v>
      </c>
      <c r="U29" s="6">
        <f>IFERROR(HLOOKUP("tbattles",[1]pl!$H:$H,pos!U30),)</f>
        <v>344</v>
      </c>
      <c r="V29" s="6">
        <f>IFERROR(HLOOKUP("tbattles",[1]pl!$H:$H,pos!V30),)</f>
        <v>0</v>
      </c>
      <c r="W29" s="6">
        <f>IFERROR(HLOOKUP("tbattles",[1]pl!$H:$H,pos!W30),)</f>
        <v>155</v>
      </c>
      <c r="X29" s="6">
        <f>IFERROR(HLOOKUP("tbattles",[1]pl!$H:$H,pos!X30),)</f>
        <v>129</v>
      </c>
      <c r="Y29" s="6">
        <f>IFERROR(HLOOKUP("tbattles",[1]pl!$H:$H,pos!Y30),)</f>
        <v>185</v>
      </c>
      <c r="Z29" s="6">
        <f>IFERROR(HLOOKUP("tbattles",[1]pl!$H:$H,pos!Z30),)</f>
        <v>0</v>
      </c>
      <c r="AA29" s="6">
        <f>IFERROR(HLOOKUP("tbattles",[1]pl!$H:$H,pos!AA30),)</f>
        <v>670</v>
      </c>
      <c r="AB29" s="6">
        <f>IFERROR(HLOOKUP("tbattles",[1]pl!$H:$H,pos!AB30),)</f>
        <v>0</v>
      </c>
      <c r="AC29" s="6">
        <f>IFERROR(HLOOKUP("tbattles",[1]pl!$H:$H,pos!AC30),)</f>
        <v>0</v>
      </c>
      <c r="AD29" s="6">
        <f>IFERROR(HLOOKUP("tbattles",[1]pl!$H:$H,pos!AD30),)</f>
        <v>113</v>
      </c>
      <c r="AE29" s="6">
        <f>IFERROR(HLOOKUP("tbattles",[1]pl!$H:$H,pos!AE30),)</f>
        <v>0</v>
      </c>
    </row>
    <row r="30" spans="1:31" x14ac:dyDescent="0.25">
      <c r="A30" s="6">
        <f>IFERROR(HLOOKUP("tbattles",[1]pl!$H:$H,pos!A31),)</f>
        <v>3</v>
      </c>
      <c r="B30" s="6">
        <f>IFERROR(HLOOKUP("tbattles",[1]pl!$H:$H,pos!B31),)</f>
        <v>148</v>
      </c>
      <c r="C30" s="6">
        <f>IFERROR(HLOOKUP("tbattles",[1]pl!$H:$H,pos!C31),)</f>
        <v>3</v>
      </c>
      <c r="D30" s="6">
        <f>IFERROR(HLOOKUP("tbattles",[1]pl!$H:$H,pos!D31),)</f>
        <v>0</v>
      </c>
      <c r="E30" s="6">
        <f>IFERROR(HLOOKUP("tbattles",[1]pl!$H:$H,pos!E31),)</f>
        <v>117</v>
      </c>
      <c r="F30" s="6">
        <f>IFERROR(HLOOKUP("tbattles",[1]pl!$H:$H,pos!F31),)</f>
        <v>0</v>
      </c>
      <c r="G30" s="6">
        <f>IFERROR(HLOOKUP("tbattles",[1]pl!$H:$H,pos!G31),)</f>
        <v>38</v>
      </c>
      <c r="H30" s="6">
        <f>IFERROR(HLOOKUP("tbattles",[1]pl!$H:$H,pos!H31),)</f>
        <v>120</v>
      </c>
      <c r="I30" s="6">
        <f>IFERROR(HLOOKUP("tbattles",[1]pl!$H:$H,pos!I31),)</f>
        <v>172</v>
      </c>
      <c r="J30" s="6">
        <f>IFERROR(HLOOKUP("tbattles",[1]pl!$H:$H,pos!J31),)</f>
        <v>134</v>
      </c>
      <c r="K30" s="6">
        <f>IFERROR(HLOOKUP("tbattles",[1]pl!$H:$H,pos!K31),)</f>
        <v>0</v>
      </c>
      <c r="L30" s="6">
        <f>IFERROR(HLOOKUP("tbattles",[1]pl!$H:$H,pos!L31),)</f>
        <v>287</v>
      </c>
      <c r="M30" s="6">
        <f>IFERROR(HLOOKUP("tbattles",[1]pl!$H:$H,pos!M31),)</f>
        <v>249</v>
      </c>
      <c r="N30" s="6">
        <f>IFERROR(HLOOKUP("tbattles",[1]pl!$H:$H,pos!N31),)</f>
        <v>199</v>
      </c>
      <c r="O30" s="6">
        <f>IFERROR(HLOOKUP("tbattles",[1]pl!$H:$H,pos!O31),)</f>
        <v>248</v>
      </c>
      <c r="P30" s="6"/>
      <c r="Q30" s="6">
        <f>IFERROR(HLOOKUP("tbattles",[1]pl!$H:$H,pos!Q31),)</f>
        <v>31</v>
      </c>
      <c r="R30" s="6">
        <f>IFERROR(HLOOKUP("tbattles",[1]pl!$H:$H,pos!R31),)</f>
        <v>5</v>
      </c>
      <c r="S30" s="6">
        <f>IFERROR(HLOOKUP("tbattles",[1]pl!$H:$H,pos!S31),)</f>
        <v>20</v>
      </c>
      <c r="T30" s="6">
        <f>IFERROR(HLOOKUP("tbattles",[1]pl!$H:$H,pos!T31),)</f>
        <v>40</v>
      </c>
      <c r="U30" s="6">
        <f>IFERROR(HLOOKUP("tbattles",[1]pl!$H:$H,pos!U31),)</f>
        <v>376</v>
      </c>
      <c r="V30" s="6">
        <f>IFERROR(HLOOKUP("tbattles",[1]pl!$H:$H,pos!V31),)</f>
        <v>134</v>
      </c>
      <c r="W30" s="6">
        <f>IFERROR(HLOOKUP("tbattles",[1]pl!$H:$H,pos!W31),)</f>
        <v>0</v>
      </c>
      <c r="X30" s="6">
        <f>IFERROR(HLOOKUP("tbattles",[1]pl!$H:$H,pos!X31),)</f>
        <v>1773</v>
      </c>
      <c r="Y30" s="6">
        <f>IFERROR(HLOOKUP("tbattles",[1]pl!$H:$H,pos!Y31),)</f>
        <v>217</v>
      </c>
      <c r="Z30" s="6">
        <f>IFERROR(HLOOKUP("tbattles",[1]pl!$H:$H,pos!Z31),)</f>
        <v>42</v>
      </c>
      <c r="AA30" s="6">
        <f>IFERROR(HLOOKUP("tbattles",[1]pl!$H:$H,pos!AA31),)</f>
        <v>252</v>
      </c>
      <c r="AB30" s="6">
        <f>IFERROR(HLOOKUP("tbattles",[1]pl!$H:$H,pos!AB31),)</f>
        <v>105</v>
      </c>
      <c r="AC30" s="6">
        <f>IFERROR(HLOOKUP("tbattles",[1]pl!$H:$H,pos!AC31),)</f>
        <v>1407</v>
      </c>
      <c r="AD30" s="6">
        <f>IFERROR(HLOOKUP("tbattles",[1]pl!$H:$H,pos!AD31),)</f>
        <v>79</v>
      </c>
      <c r="AE30" s="6">
        <f>IFERROR(HLOOKUP("tbattles",[1]pl!$H:$H,pos!AE31),)</f>
        <v>38</v>
      </c>
    </row>
    <row r="31" spans="1:31" x14ac:dyDescent="0.25">
      <c r="A31" s="6">
        <f>IFERROR(HLOOKUP("tbattles",[1]pl!$H:$H,pos!A32),)</f>
        <v>41</v>
      </c>
      <c r="B31" s="6">
        <f>IFERROR(HLOOKUP("tbattles",[1]pl!$H:$H,pos!B32),)</f>
        <v>2</v>
      </c>
      <c r="C31" s="6">
        <f>IFERROR(HLOOKUP("tbattles",[1]pl!$H:$H,pos!C32),)</f>
        <v>74</v>
      </c>
      <c r="D31" s="6">
        <f>IFERROR(HLOOKUP("tbattles",[1]pl!$H:$H,pos!D32),)</f>
        <v>11</v>
      </c>
      <c r="E31" s="6">
        <f>IFERROR(HLOOKUP("tbattles",[1]pl!$H:$H,pos!E32),)</f>
        <v>74</v>
      </c>
      <c r="F31" s="6">
        <f>IFERROR(HLOOKUP("tbattles",[1]pl!$H:$H,pos!F32),)</f>
        <v>22</v>
      </c>
      <c r="G31" s="6">
        <f>IFERROR(HLOOKUP("tbattles",[1]pl!$H:$H,pos!G32),)</f>
        <v>0</v>
      </c>
      <c r="H31" s="6">
        <f>IFERROR(HLOOKUP("tbattles",[1]pl!$H:$H,pos!H32),)</f>
        <v>1827</v>
      </c>
      <c r="I31" s="6">
        <f>IFERROR(HLOOKUP("tbattles",[1]pl!$H:$H,pos!I32),)</f>
        <v>125</v>
      </c>
      <c r="J31" s="6">
        <f>IFERROR(HLOOKUP("tbattles",[1]pl!$H:$H,pos!J32),)</f>
        <v>155</v>
      </c>
      <c r="K31" s="6">
        <f>IFERROR(HLOOKUP("tbattles",[1]pl!$H:$H,pos!K32),)</f>
        <v>19</v>
      </c>
      <c r="L31" s="6">
        <f>IFERROR(HLOOKUP("tbattles",[1]pl!$H:$H,pos!L32),)</f>
        <v>5</v>
      </c>
      <c r="M31" s="6">
        <f>IFERROR(HLOOKUP("tbattles",[1]pl!$H:$H,pos!M32),)</f>
        <v>486</v>
      </c>
      <c r="N31" s="6">
        <f>IFERROR(HLOOKUP("tbattles",[1]pl!$H:$H,pos!N32),)</f>
        <v>0</v>
      </c>
      <c r="O31" s="6">
        <f>IFERROR(HLOOKUP("tbattles",[1]pl!$H:$H,pos!O32),)</f>
        <v>40</v>
      </c>
      <c r="P31" s="6"/>
      <c r="Q31" s="6">
        <f>IFERROR(HLOOKUP("tbattles",[1]pl!$H:$H,pos!Q32),)</f>
        <v>113</v>
      </c>
      <c r="R31" s="6">
        <f>IFERROR(HLOOKUP("tbattles",[1]pl!$H:$H,pos!R32),)</f>
        <v>0</v>
      </c>
      <c r="S31" s="6">
        <f>IFERROR(HLOOKUP("tbattles",[1]pl!$H:$H,pos!S32),)</f>
        <v>11</v>
      </c>
      <c r="T31" s="6">
        <f>IFERROR(HLOOKUP("tbattles",[1]pl!$H:$H,pos!T32),)</f>
        <v>0</v>
      </c>
      <c r="U31" s="6">
        <f>IFERROR(HLOOKUP("tbattles",[1]pl!$H:$H,pos!U32),)</f>
        <v>1604</v>
      </c>
      <c r="V31" s="6">
        <f>IFERROR(HLOOKUP("tbattles",[1]pl!$H:$H,pos!V32),)</f>
        <v>82</v>
      </c>
      <c r="W31" s="6">
        <f>IFERROR(HLOOKUP("tbattles",[1]pl!$H:$H,pos!W32),)</f>
        <v>1672</v>
      </c>
      <c r="X31" s="6">
        <f>IFERROR(HLOOKUP("tbattles",[1]pl!$H:$H,pos!X32),)</f>
        <v>0</v>
      </c>
      <c r="Y31" s="6">
        <f>IFERROR(HLOOKUP("tbattles",[1]pl!$H:$H,pos!Y32),)</f>
        <v>0</v>
      </c>
      <c r="Z31" s="6">
        <f>IFERROR(HLOOKUP("tbattles",[1]pl!$H:$H,pos!Z32),)</f>
        <v>0</v>
      </c>
      <c r="AA31" s="6">
        <f>IFERROR(HLOOKUP("tbattles",[1]pl!$H:$H,pos!AA32),)</f>
        <v>259</v>
      </c>
      <c r="AB31" s="6">
        <f>IFERROR(HLOOKUP("tbattles",[1]pl!$H:$H,pos!AB32),)</f>
        <v>291</v>
      </c>
      <c r="AC31" s="6">
        <f>IFERROR(HLOOKUP("tbattles",[1]pl!$H:$H,pos!AC32),)</f>
        <v>35</v>
      </c>
      <c r="AD31" s="6">
        <f>IFERROR(HLOOKUP("tbattles",[1]pl!$H:$H,pos!AD32),)</f>
        <v>95</v>
      </c>
      <c r="AE31" s="6">
        <f>IFERROR(HLOOKUP("tbattles",[1]pl!$H:$H,pos!AE32),)</f>
        <v>621</v>
      </c>
    </row>
    <row r="32" spans="1:31" x14ac:dyDescent="0.25">
      <c r="A32" s="6">
        <f>IFERROR(HLOOKUP("tbattles",[1]pl!$H:$H,pos!A33),)</f>
        <v>0</v>
      </c>
      <c r="B32" s="6">
        <f>IFERROR(HLOOKUP("tbattles",[1]pl!$H:$H,pos!B33),)</f>
        <v>54</v>
      </c>
      <c r="C32" s="6">
        <f>IFERROR(HLOOKUP("tbattles",[1]pl!$H:$H,pos!C33),)</f>
        <v>320</v>
      </c>
      <c r="D32" s="6">
        <f>IFERROR(HLOOKUP("tbattles",[1]pl!$H:$H,pos!D33),)</f>
        <v>76</v>
      </c>
      <c r="E32" s="6">
        <f>IFERROR(HLOOKUP("tbattles",[1]pl!$H:$H,pos!E33),)</f>
        <v>74</v>
      </c>
      <c r="F32" s="6">
        <f>IFERROR(HLOOKUP("tbattles",[1]pl!$H:$H,pos!F33),)</f>
        <v>57</v>
      </c>
      <c r="G32" s="6">
        <f>IFERROR(HLOOKUP("tbattles",[1]pl!$H:$H,pos!G33),)</f>
        <v>12</v>
      </c>
      <c r="H32" s="6">
        <f>IFERROR(HLOOKUP("tbattles",[1]pl!$H:$H,pos!H33),)</f>
        <v>738</v>
      </c>
      <c r="I32" s="6">
        <f>IFERROR(HLOOKUP("tbattles",[1]pl!$H:$H,pos!I33),)</f>
        <v>1130</v>
      </c>
      <c r="J32" s="6">
        <f>IFERROR(HLOOKUP("tbattles",[1]pl!$H:$H,pos!J33),)</f>
        <v>264</v>
      </c>
      <c r="K32" s="6">
        <f>IFERROR(HLOOKUP("tbattles",[1]pl!$H:$H,pos!K33),)</f>
        <v>0</v>
      </c>
      <c r="L32" s="6">
        <f>IFERROR(HLOOKUP("tbattles",[1]pl!$H:$H,pos!L33),)</f>
        <v>346</v>
      </c>
      <c r="M32" s="6">
        <f>IFERROR(HLOOKUP("tbattles",[1]pl!$H:$H,pos!M33),)</f>
        <v>0</v>
      </c>
      <c r="N32" s="6">
        <f>IFERROR(HLOOKUP("tbattles",[1]pl!$H:$H,pos!N33),)</f>
        <v>136</v>
      </c>
      <c r="O32" s="6">
        <f>IFERROR(HLOOKUP("tbattles",[1]pl!$H:$H,pos!O33),)</f>
        <v>0</v>
      </c>
      <c r="P32" s="6"/>
      <c r="Q32" s="6">
        <f>IFERROR(HLOOKUP("tbattles",[1]pl!$H:$H,pos!Q33),)</f>
        <v>42</v>
      </c>
      <c r="R32" s="6">
        <f>IFERROR(HLOOKUP("tbattles",[1]pl!$H:$H,pos!R33),)</f>
        <v>11</v>
      </c>
      <c r="S32" s="6">
        <f>IFERROR(HLOOKUP("tbattles",[1]pl!$H:$H,pos!S33),)</f>
        <v>848</v>
      </c>
      <c r="T32" s="6">
        <f>IFERROR(HLOOKUP("tbattles",[1]pl!$H:$H,pos!T33),)</f>
        <v>0</v>
      </c>
      <c r="U32" s="6">
        <f>IFERROR(HLOOKUP("tbattles",[1]pl!$H:$H,pos!U33),)</f>
        <v>49</v>
      </c>
      <c r="V32" s="6">
        <f>IFERROR(HLOOKUP("tbattles",[1]pl!$H:$H,pos!V33),)</f>
        <v>32</v>
      </c>
      <c r="W32" s="6">
        <f>IFERROR(HLOOKUP("tbattles",[1]pl!$H:$H,pos!W33),)</f>
        <v>79</v>
      </c>
      <c r="X32" s="6">
        <f>IFERROR(HLOOKUP("tbattles",[1]pl!$H:$H,pos!X33),)</f>
        <v>333</v>
      </c>
      <c r="Y32" s="6">
        <f>IFERROR(HLOOKUP("tbattles",[1]pl!$H:$H,pos!Y33),)</f>
        <v>1243</v>
      </c>
      <c r="Z32" s="6">
        <f>IFERROR(HLOOKUP("tbattles",[1]pl!$H:$H,pos!Z33),)</f>
        <v>112</v>
      </c>
      <c r="AA32" s="6">
        <f>IFERROR(HLOOKUP("tbattles",[1]pl!$H:$H,pos!AA33),)</f>
        <v>0</v>
      </c>
      <c r="AB32" s="6">
        <f>IFERROR(HLOOKUP("tbattles",[1]pl!$H:$H,pos!AB33),)</f>
        <v>11</v>
      </c>
      <c r="AC32" s="6">
        <f>IFERROR(HLOOKUP("tbattles",[1]pl!$H:$H,pos!AC33),)</f>
        <v>29</v>
      </c>
      <c r="AD32" s="6">
        <f>IFERROR(HLOOKUP("tbattles",[1]pl!$H:$H,pos!AD33),)</f>
        <v>0</v>
      </c>
      <c r="AE32" s="6">
        <f>IFERROR(HLOOKUP("tbattles",[1]pl!$H:$H,pos!AE33),)</f>
        <v>0</v>
      </c>
    </row>
    <row r="33" spans="1:31" x14ac:dyDescent="0.25">
      <c r="A33" s="6">
        <f>IFERROR(HLOOKUP("tbattles",[1]pl!$H:$H,pos!A34),)</f>
        <v>104</v>
      </c>
      <c r="B33" s="6">
        <f>IFERROR(HLOOKUP("tbattles",[1]pl!$H:$H,pos!B34),)</f>
        <v>80</v>
      </c>
      <c r="C33" s="6">
        <f>IFERROR(HLOOKUP("tbattles",[1]pl!$H:$H,pos!C34),)</f>
        <v>70</v>
      </c>
      <c r="D33" s="6">
        <f>IFERROR(HLOOKUP("tbattles",[1]pl!$H:$H,pos!D34),)</f>
        <v>74</v>
      </c>
      <c r="E33" s="6">
        <f>IFERROR(HLOOKUP("tbattles",[1]pl!$H:$H,pos!E34),)</f>
        <v>40</v>
      </c>
      <c r="F33" s="6">
        <f>IFERROR(HLOOKUP("tbattles",[1]pl!$H:$H,pos!F34),)</f>
        <v>78</v>
      </c>
      <c r="G33" s="6">
        <f>IFERROR(HLOOKUP("tbattles",[1]pl!$H:$H,pos!G34),)</f>
        <v>104</v>
      </c>
      <c r="H33" s="6">
        <f>IFERROR(HLOOKUP("tbattles",[1]pl!$H:$H,pos!H34),)</f>
        <v>0</v>
      </c>
      <c r="I33" s="6">
        <f>IFERROR(HLOOKUP("tbattles",[1]pl!$H:$H,pos!I34),)</f>
        <v>4</v>
      </c>
      <c r="J33" s="6">
        <f>IFERROR(HLOOKUP("tbattles",[1]pl!$H:$H,pos!J34),)</f>
        <v>10</v>
      </c>
      <c r="K33" s="6">
        <f>IFERROR(HLOOKUP("tbattles",[1]pl!$H:$H,pos!K34),)</f>
        <v>20</v>
      </c>
      <c r="L33" s="6">
        <f>IFERROR(HLOOKUP("tbattles",[1]pl!$H:$H,pos!L34),)</f>
        <v>257</v>
      </c>
      <c r="M33" s="6">
        <f>IFERROR(HLOOKUP("tbattles",[1]pl!$H:$H,pos!M34),)</f>
        <v>25</v>
      </c>
      <c r="N33" s="6">
        <f>IFERROR(HLOOKUP("tbattles",[1]pl!$H:$H,pos!N34),)</f>
        <v>110</v>
      </c>
      <c r="O33" s="6">
        <f>IFERROR(HLOOKUP("tbattles",[1]pl!$H:$H,pos!O34),)</f>
        <v>37</v>
      </c>
      <c r="P33" s="6"/>
      <c r="Q33" s="6">
        <f>IFERROR(HLOOKUP("tbattles",[1]pl!$H:$H,pos!Q34),)</f>
        <v>0</v>
      </c>
      <c r="R33" s="6">
        <f>IFERROR(HLOOKUP("tbattles",[1]pl!$H:$H,pos!R34),)</f>
        <v>452</v>
      </c>
      <c r="S33" s="6">
        <f>IFERROR(HLOOKUP("tbattles",[1]pl!$H:$H,pos!S34),)</f>
        <v>62</v>
      </c>
      <c r="T33" s="6">
        <f>IFERROR(HLOOKUP("tbattles",[1]pl!$H:$H,pos!T34),)</f>
        <v>19</v>
      </c>
      <c r="U33" s="6">
        <f>IFERROR(HLOOKUP("tbattles",[1]pl!$H:$H,pos!U34),)</f>
        <v>125</v>
      </c>
      <c r="V33" s="6">
        <f>IFERROR(HLOOKUP("tbattles",[1]pl!$H:$H,pos!V34),)</f>
        <v>44</v>
      </c>
      <c r="W33" s="6">
        <f>IFERROR(HLOOKUP("tbattles",[1]pl!$H:$H,pos!W34),)</f>
        <v>0</v>
      </c>
      <c r="X33" s="6">
        <f>IFERROR(HLOOKUP("tbattles",[1]pl!$H:$H,pos!X34),)</f>
        <v>0</v>
      </c>
      <c r="Y33" s="6">
        <f>IFERROR(HLOOKUP("tbattles",[1]pl!$H:$H,pos!Y34),)</f>
        <v>15</v>
      </c>
      <c r="Z33" s="6">
        <f>IFERROR(HLOOKUP("tbattles",[1]pl!$H:$H,pos!Z34),)</f>
        <v>0</v>
      </c>
      <c r="AA33" s="6">
        <f>IFERROR(HLOOKUP("tbattles",[1]pl!$H:$H,pos!AA34),)</f>
        <v>275</v>
      </c>
      <c r="AB33" s="6">
        <f>IFERROR(HLOOKUP("tbattles",[1]pl!$H:$H,pos!AB34),)</f>
        <v>548</v>
      </c>
      <c r="AC33" s="6">
        <f>IFERROR(HLOOKUP("tbattles",[1]pl!$H:$H,pos!AC34),)</f>
        <v>0</v>
      </c>
      <c r="AD33" s="6">
        <f>IFERROR(HLOOKUP("tbattles",[1]pl!$H:$H,pos!AD34),)</f>
        <v>12</v>
      </c>
      <c r="AE33" s="6">
        <f>IFERROR(HLOOKUP("tbattles",[1]pl!$H:$H,pos!AE34),)</f>
        <v>109</v>
      </c>
    </row>
    <row r="34" spans="1:31" x14ac:dyDescent="0.25">
      <c r="A34" s="6">
        <f>IFERROR(HLOOKUP("tbattles",[1]pl!$H:$H,pos!A35),)</f>
        <v>55</v>
      </c>
      <c r="B34" s="6">
        <f>IFERROR(HLOOKUP("tbattles",[1]pl!$H:$H,pos!B35),)</f>
        <v>34</v>
      </c>
      <c r="C34" s="6">
        <f>IFERROR(HLOOKUP("tbattles",[1]pl!$H:$H,pos!C35),)</f>
        <v>74</v>
      </c>
      <c r="D34" s="6">
        <f>IFERROR(HLOOKUP("tbattles",[1]pl!$H:$H,pos!D35),)</f>
        <v>0</v>
      </c>
      <c r="E34" s="6">
        <f>IFERROR(HLOOKUP("tbattles",[1]pl!$H:$H,pos!E35),)</f>
        <v>237</v>
      </c>
      <c r="F34" s="6">
        <f>IFERROR(HLOOKUP("tbattles",[1]pl!$H:$H,pos!F35),)</f>
        <v>8</v>
      </c>
      <c r="G34" s="6">
        <f>IFERROR(HLOOKUP("tbattles",[1]pl!$H:$H,pos!G35),)</f>
        <v>0</v>
      </c>
      <c r="H34" s="6">
        <f>IFERROR(HLOOKUP("tbattles",[1]pl!$H:$H,pos!H35),)</f>
        <v>26</v>
      </c>
      <c r="I34" s="6">
        <f>IFERROR(HLOOKUP("tbattles",[1]pl!$H:$H,pos!I35),)</f>
        <v>0</v>
      </c>
      <c r="J34" s="6">
        <f>IFERROR(HLOOKUP("tbattles",[1]pl!$H:$H,pos!J35),)</f>
        <v>27</v>
      </c>
      <c r="K34" s="6">
        <f>IFERROR(HLOOKUP("tbattles",[1]pl!$H:$H,pos!K35),)</f>
        <v>48</v>
      </c>
      <c r="L34" s="6">
        <f>IFERROR(HLOOKUP("tbattles",[1]pl!$H:$H,pos!L35),)</f>
        <v>53</v>
      </c>
      <c r="M34" s="6">
        <f>IFERROR(HLOOKUP("tbattles",[1]pl!$H:$H,pos!M35),)</f>
        <v>165</v>
      </c>
      <c r="N34" s="6">
        <f>IFERROR(HLOOKUP("tbattles",[1]pl!$H:$H,pos!N35),)</f>
        <v>27</v>
      </c>
      <c r="O34" s="6">
        <f>IFERROR(HLOOKUP("tbattles",[1]pl!$H:$H,pos!O35),)</f>
        <v>107</v>
      </c>
      <c r="P34" s="6"/>
      <c r="Q34" s="6">
        <f>IFERROR(HLOOKUP("tbattles",[1]pl!$H:$H,pos!Q35),)</f>
        <v>46</v>
      </c>
      <c r="R34" s="6">
        <f>IFERROR(HLOOKUP("tbattles",[1]pl!$H:$H,pos!R35),)</f>
        <v>54</v>
      </c>
      <c r="S34" s="6">
        <f>IFERROR(HLOOKUP("tbattles",[1]pl!$H:$H,pos!S35),)</f>
        <v>25</v>
      </c>
      <c r="T34" s="6">
        <f>IFERROR(HLOOKUP("tbattles",[1]pl!$H:$H,pos!T35),)</f>
        <v>41</v>
      </c>
      <c r="U34" s="6">
        <f>IFERROR(HLOOKUP("tbattles",[1]pl!$H:$H,pos!U35),)</f>
        <v>1</v>
      </c>
      <c r="V34" s="6">
        <f>IFERROR(HLOOKUP("tbattles",[1]pl!$H:$H,pos!V35),)</f>
        <v>52</v>
      </c>
      <c r="W34" s="6">
        <f>IFERROR(HLOOKUP("tbattles",[1]pl!$H:$H,pos!W35),)</f>
        <v>164</v>
      </c>
      <c r="X34" s="6">
        <f>IFERROR(HLOOKUP("tbattles",[1]pl!$H:$H,pos!X35),)</f>
        <v>6</v>
      </c>
      <c r="Y34" s="6">
        <f>IFERROR(HLOOKUP("tbattles",[1]pl!$H:$H,pos!Y35),)</f>
        <v>170</v>
      </c>
      <c r="Z34" s="6">
        <f>IFERROR(HLOOKUP("tbattles",[1]pl!$H:$H,pos!Z35),)</f>
        <v>25</v>
      </c>
      <c r="AA34" s="6">
        <f>IFERROR(HLOOKUP("tbattles",[1]pl!$H:$H,pos!AA35),)</f>
        <v>0</v>
      </c>
      <c r="AB34" s="6">
        <f>IFERROR(HLOOKUP("tbattles",[1]pl!$H:$H,pos!AB35),)</f>
        <v>184</v>
      </c>
      <c r="AC34" s="6">
        <f>IFERROR(HLOOKUP("tbattles",[1]pl!$H:$H,pos!AC35),)</f>
        <v>27</v>
      </c>
      <c r="AD34" s="6">
        <f>IFERROR(HLOOKUP("tbattles",[1]pl!$H:$H,pos!AD35),)</f>
        <v>8</v>
      </c>
      <c r="AE34" s="6">
        <f>IFERROR(HLOOKUP("tbattles",[1]pl!$H:$H,pos!AE35),)</f>
        <v>43</v>
      </c>
    </row>
    <row r="35" spans="1:31" x14ac:dyDescent="0.25">
      <c r="A35" s="6">
        <f>IFERROR(HLOOKUP("tbattles",[1]pl!$H:$H,pos!A36),)</f>
        <v>0</v>
      </c>
      <c r="B35" s="6">
        <f>IFERROR(HLOOKUP("tbattles",[1]pl!$H:$H,pos!B36),)</f>
        <v>7</v>
      </c>
      <c r="C35" s="6">
        <f>IFERROR(HLOOKUP("tbattles",[1]pl!$H:$H,pos!C36),)</f>
        <v>0</v>
      </c>
      <c r="D35" s="6">
        <f>IFERROR(HLOOKUP("tbattles",[1]pl!$H:$H,pos!D36),)</f>
        <v>473</v>
      </c>
      <c r="E35" s="6">
        <f>IFERROR(HLOOKUP("tbattles",[1]pl!$H:$H,pos!E36),)</f>
        <v>23</v>
      </c>
      <c r="F35" s="6">
        <f>IFERROR(HLOOKUP("tbattles",[1]pl!$H:$H,pos!F36),)</f>
        <v>85</v>
      </c>
      <c r="G35" s="6">
        <f>IFERROR(HLOOKUP("tbattles",[1]pl!$H:$H,pos!G36),)</f>
        <v>74</v>
      </c>
      <c r="H35" s="6">
        <f>IFERROR(HLOOKUP("tbattles",[1]pl!$H:$H,pos!H36),)</f>
        <v>57</v>
      </c>
      <c r="I35" s="6">
        <f>IFERROR(HLOOKUP("tbattles",[1]pl!$H:$H,pos!I36),)</f>
        <v>0</v>
      </c>
      <c r="J35" s="6">
        <f>IFERROR(HLOOKUP("tbattles",[1]pl!$H:$H,pos!J36),)</f>
        <v>4</v>
      </c>
      <c r="K35" s="6">
        <f>IFERROR(HLOOKUP("tbattles",[1]pl!$H:$H,pos!K36),)</f>
        <v>18</v>
      </c>
      <c r="L35" s="6">
        <f>IFERROR(HLOOKUP("tbattles",[1]pl!$H:$H,pos!L36),)</f>
        <v>93</v>
      </c>
      <c r="M35" s="6">
        <f>IFERROR(HLOOKUP("tbattles",[1]pl!$H:$H,pos!M36),)</f>
        <v>0</v>
      </c>
      <c r="N35" s="6">
        <f>IFERROR(HLOOKUP("tbattles",[1]pl!$H:$H,pos!N36),)</f>
        <v>51</v>
      </c>
      <c r="O35" s="6">
        <f>IFERROR(HLOOKUP("tbattles",[1]pl!$H:$H,pos!O36),)</f>
        <v>62</v>
      </c>
      <c r="P35" s="6"/>
      <c r="Q35" s="6">
        <f>IFERROR(HLOOKUP("tbattles",[1]pl!$H:$H,pos!Q36),)</f>
        <v>90</v>
      </c>
      <c r="R35" s="6">
        <f>IFERROR(HLOOKUP("tbattles",[1]pl!$H:$H,pos!R36),)</f>
        <v>92</v>
      </c>
      <c r="S35" s="6">
        <f>IFERROR(HLOOKUP("tbattles",[1]pl!$H:$H,pos!S36),)</f>
        <v>118</v>
      </c>
      <c r="T35" s="6">
        <f>IFERROR(HLOOKUP("tbattles",[1]pl!$H:$H,pos!T36),)</f>
        <v>580</v>
      </c>
      <c r="U35" s="6">
        <f>IFERROR(HLOOKUP("tbattles",[1]pl!$H:$H,pos!U36),)</f>
        <v>16</v>
      </c>
      <c r="V35" s="6">
        <f>IFERROR(HLOOKUP("tbattles",[1]pl!$H:$H,pos!V36),)</f>
        <v>34</v>
      </c>
      <c r="W35" s="6">
        <f>IFERROR(HLOOKUP("tbattles",[1]pl!$H:$H,pos!W36),)</f>
        <v>165</v>
      </c>
      <c r="X35" s="6">
        <f>IFERROR(HLOOKUP("tbattles",[1]pl!$H:$H,pos!X36),)</f>
        <v>19</v>
      </c>
      <c r="Y35" s="6">
        <f>IFERROR(HLOOKUP("tbattles",[1]pl!$H:$H,pos!Y36),)</f>
        <v>4</v>
      </c>
      <c r="Z35" s="6">
        <f>IFERROR(HLOOKUP("tbattles",[1]pl!$H:$H,pos!Z36),)</f>
        <v>2055</v>
      </c>
      <c r="AA35" s="6">
        <f>IFERROR(HLOOKUP("tbattles",[1]pl!$H:$H,pos!AA36),)</f>
        <v>176</v>
      </c>
      <c r="AB35" s="6">
        <f>IFERROR(HLOOKUP("tbattles",[1]pl!$H:$H,pos!AB36),)</f>
        <v>317</v>
      </c>
      <c r="AC35" s="6">
        <f>IFERROR(HLOOKUP("tbattles",[1]pl!$H:$H,pos!AC36),)</f>
        <v>0</v>
      </c>
      <c r="AD35" s="6">
        <f>IFERROR(HLOOKUP("tbattles",[1]pl!$H:$H,pos!AD36),)</f>
        <v>36</v>
      </c>
      <c r="AE35" s="6">
        <f>IFERROR(HLOOKUP("tbattles",[1]pl!$H:$H,pos!AE36),)</f>
        <v>158</v>
      </c>
    </row>
    <row r="36" spans="1:31" x14ac:dyDescent="0.25">
      <c r="A36" s="6">
        <f>IFERROR(HLOOKUP("tbattles",[1]pl!$H:$H,pos!A37),)</f>
        <v>96</v>
      </c>
      <c r="B36" s="6">
        <f>IFERROR(HLOOKUP("tbattles",[1]pl!$H:$H,pos!B37),)</f>
        <v>21</v>
      </c>
      <c r="C36" s="6">
        <f>IFERROR(HLOOKUP("tbattles",[1]pl!$H:$H,pos!C37),)</f>
        <v>54</v>
      </c>
      <c r="D36" s="6">
        <f>IFERROR(HLOOKUP("tbattles",[1]pl!$H:$H,pos!D37),)</f>
        <v>0</v>
      </c>
      <c r="E36" s="6">
        <f>IFERROR(HLOOKUP("tbattles",[1]pl!$H:$H,pos!E37),)</f>
        <v>22</v>
      </c>
      <c r="F36" s="6">
        <f>IFERROR(HLOOKUP("tbattles",[1]pl!$H:$H,pos!F37),)</f>
        <v>1</v>
      </c>
      <c r="G36" s="6">
        <f>IFERROR(HLOOKUP("tbattles",[1]pl!$H:$H,pos!G37),)</f>
        <v>74</v>
      </c>
      <c r="H36" s="6">
        <f>IFERROR(HLOOKUP("tbattles",[1]pl!$H:$H,pos!H37),)</f>
        <v>0</v>
      </c>
      <c r="I36" s="6">
        <f>IFERROR(HLOOKUP("tbattles",[1]pl!$H:$H,pos!I37),)</f>
        <v>0</v>
      </c>
      <c r="J36" s="6">
        <f>IFERROR(HLOOKUP("tbattles",[1]pl!$H:$H,pos!J37),)</f>
        <v>0</v>
      </c>
      <c r="K36" s="6">
        <f>IFERROR(HLOOKUP("tbattles",[1]pl!$H:$H,pos!K37),)</f>
        <v>1</v>
      </c>
      <c r="L36" s="6">
        <f>IFERROR(HLOOKUP("tbattles",[1]pl!$H:$H,pos!L37),)</f>
        <v>0</v>
      </c>
      <c r="M36" s="6">
        <f>IFERROR(HLOOKUP("tbattles",[1]pl!$H:$H,pos!M37),)</f>
        <v>18</v>
      </c>
      <c r="N36" s="6">
        <f>IFERROR(HLOOKUP("tbattles",[1]pl!$H:$H,pos!N37),)</f>
        <v>0</v>
      </c>
      <c r="O36" s="6">
        <f>IFERROR(HLOOKUP("tbattles",[1]pl!$H:$H,pos!O37),)</f>
        <v>0</v>
      </c>
      <c r="P36" s="6"/>
      <c r="Q36" s="6">
        <f>IFERROR(HLOOKUP("tbattles",[1]pl!$H:$H,pos!Q37),)</f>
        <v>564</v>
      </c>
      <c r="R36" s="6">
        <f>IFERROR(HLOOKUP("tbattles",[1]pl!$H:$H,pos!R37),)</f>
        <v>181</v>
      </c>
      <c r="S36" s="6">
        <f>IFERROR(HLOOKUP("tbattles",[1]pl!$H:$H,pos!S37),)</f>
        <v>0</v>
      </c>
      <c r="T36" s="6">
        <f>IFERROR(HLOOKUP("tbattles",[1]pl!$H:$H,pos!T37),)</f>
        <v>11</v>
      </c>
      <c r="U36" s="6">
        <f>IFERROR(HLOOKUP("tbattles",[1]pl!$H:$H,pos!U37),)</f>
        <v>231</v>
      </c>
      <c r="V36" s="6">
        <f>IFERROR(HLOOKUP("tbattles",[1]pl!$H:$H,pos!V37),)</f>
        <v>153</v>
      </c>
      <c r="W36" s="6">
        <f>IFERROR(HLOOKUP("tbattles",[1]pl!$H:$H,pos!W37),)</f>
        <v>5</v>
      </c>
      <c r="X36" s="6">
        <f>IFERROR(HLOOKUP("tbattles",[1]pl!$H:$H,pos!X37),)</f>
        <v>0</v>
      </c>
      <c r="Y36" s="6">
        <f>IFERROR(HLOOKUP("tbattles",[1]pl!$H:$H,pos!Y37),)</f>
        <v>0</v>
      </c>
      <c r="Z36" s="6">
        <f>IFERROR(HLOOKUP("tbattles",[1]pl!$H:$H,pos!Z37),)</f>
        <v>0</v>
      </c>
      <c r="AA36" s="6">
        <f>IFERROR(HLOOKUP("tbattles",[1]pl!$H:$H,pos!AA37),)</f>
        <v>0</v>
      </c>
      <c r="AB36" s="6">
        <f>IFERROR(HLOOKUP("tbattles",[1]pl!$H:$H,pos!AB37),)</f>
        <v>0</v>
      </c>
      <c r="AC36" s="6">
        <f>IFERROR(HLOOKUP("tbattles",[1]pl!$H:$H,pos!AC37),)</f>
        <v>34</v>
      </c>
      <c r="AD36" s="6">
        <f>IFERROR(HLOOKUP("tbattles",[1]pl!$H:$H,pos!AD37),)</f>
        <v>160</v>
      </c>
      <c r="AE36" s="6">
        <f>IFERROR(HLOOKUP("tbattles",[1]pl!$H:$H,pos!AE37),)</f>
        <v>0</v>
      </c>
    </row>
    <row r="37" spans="1:31" x14ac:dyDescent="0.25">
      <c r="A37" s="6">
        <f>IFERROR(HLOOKUP("tbattles",[1]pl!$H:$H,pos!A38),)</f>
        <v>889</v>
      </c>
      <c r="B37" s="6">
        <f>IFERROR(HLOOKUP("tbattles",[1]pl!$H:$H,pos!B38),)</f>
        <v>339</v>
      </c>
      <c r="C37" s="6">
        <f>IFERROR(HLOOKUP("tbattles",[1]pl!$H:$H,pos!C38),)</f>
        <v>233</v>
      </c>
      <c r="D37" s="6">
        <f>IFERROR(HLOOKUP("tbattles",[1]pl!$H:$H,pos!D38),)</f>
        <v>754</v>
      </c>
      <c r="E37" s="6">
        <f>IFERROR(HLOOKUP("tbattles",[1]pl!$H:$H,pos!E38),)</f>
        <v>74</v>
      </c>
      <c r="F37" s="6">
        <f>IFERROR(HLOOKUP("tbattles",[1]pl!$H:$H,pos!F38),)</f>
        <v>52</v>
      </c>
      <c r="G37" s="6">
        <f>IFERROR(HLOOKUP("tbattles",[1]pl!$H:$H,pos!G38),)</f>
        <v>203</v>
      </c>
      <c r="H37" s="6">
        <f>IFERROR(HLOOKUP("tbattles",[1]pl!$H:$H,pos!H38),)</f>
        <v>17</v>
      </c>
      <c r="I37" s="6">
        <f>IFERROR(HLOOKUP("tbattles",[1]pl!$H:$H,pos!I38),)</f>
        <v>185</v>
      </c>
      <c r="J37" s="6">
        <f>IFERROR(HLOOKUP("tbattles",[1]pl!$H:$H,pos!J38),)</f>
        <v>268</v>
      </c>
      <c r="K37" s="6">
        <f>IFERROR(HLOOKUP("tbattles",[1]pl!$H:$H,pos!K38),)</f>
        <v>48</v>
      </c>
      <c r="L37" s="6">
        <f>IFERROR(HLOOKUP("tbattles",[1]pl!$H:$H,pos!L38),)</f>
        <v>38</v>
      </c>
      <c r="M37" s="6">
        <f>IFERROR(HLOOKUP("tbattles",[1]pl!$H:$H,pos!M38),)</f>
        <v>41</v>
      </c>
      <c r="N37" s="6">
        <f>IFERROR(HLOOKUP("tbattles",[1]pl!$H:$H,pos!N38),)</f>
        <v>23</v>
      </c>
      <c r="O37" s="6">
        <f>IFERROR(HLOOKUP("tbattles",[1]pl!$H:$H,pos!O38),)</f>
        <v>2479</v>
      </c>
      <c r="P37" s="6"/>
      <c r="Q37" s="6">
        <f>IFERROR(HLOOKUP("tbattles",[1]pl!$H:$H,pos!Q38),)</f>
        <v>12</v>
      </c>
      <c r="R37" s="6">
        <f>IFERROR(HLOOKUP("tbattles",[1]pl!$H:$H,pos!R38),)</f>
        <v>80</v>
      </c>
      <c r="S37" s="6">
        <f>IFERROR(HLOOKUP("tbattles",[1]pl!$H:$H,pos!S38),)</f>
        <v>0</v>
      </c>
      <c r="T37" s="6">
        <f>IFERROR(HLOOKUP("tbattles",[1]pl!$H:$H,pos!T38),)</f>
        <v>0</v>
      </c>
      <c r="U37" s="6">
        <f>IFERROR(HLOOKUP("tbattles",[1]pl!$H:$H,pos!U38),)</f>
        <v>451</v>
      </c>
      <c r="V37" s="6">
        <f>IFERROR(HLOOKUP("tbattles",[1]pl!$H:$H,pos!V38),)</f>
        <v>170</v>
      </c>
      <c r="W37" s="6">
        <f>IFERROR(HLOOKUP("tbattles",[1]pl!$H:$H,pos!W38),)</f>
        <v>58</v>
      </c>
      <c r="X37" s="6">
        <f>IFERROR(HLOOKUP("tbattles",[1]pl!$H:$H,pos!X38),)</f>
        <v>9</v>
      </c>
      <c r="Y37" s="6">
        <f>IFERROR(HLOOKUP("tbattles",[1]pl!$H:$H,pos!Y38),)</f>
        <v>158</v>
      </c>
      <c r="Z37" s="6">
        <f>IFERROR(HLOOKUP("tbattles",[1]pl!$H:$H,pos!Z38),)</f>
        <v>65</v>
      </c>
      <c r="AA37" s="6">
        <f>IFERROR(HLOOKUP("tbattles",[1]pl!$H:$H,pos!AA38),)</f>
        <v>296</v>
      </c>
      <c r="AB37" s="6">
        <f>IFERROR(HLOOKUP("tbattles",[1]pl!$H:$H,pos!AB38),)</f>
        <v>1042</v>
      </c>
      <c r="AC37" s="6">
        <f>IFERROR(HLOOKUP("tbattles",[1]pl!$H:$H,pos!AC38),)</f>
        <v>253</v>
      </c>
      <c r="AD37" s="6">
        <f>IFERROR(HLOOKUP("tbattles",[1]pl!$H:$H,pos!AD38),)</f>
        <v>76</v>
      </c>
      <c r="AE37" s="6">
        <f>IFERROR(HLOOKUP("tbattles",[1]pl!$H:$H,pos!AE38),)</f>
        <v>209</v>
      </c>
    </row>
    <row r="38" spans="1:31" x14ac:dyDescent="0.25">
      <c r="A38" s="6">
        <f>IFERROR(HLOOKUP("tbattles",[1]pl!$H:$H,pos!A39),)</f>
        <v>33</v>
      </c>
      <c r="B38" s="6">
        <f>IFERROR(HLOOKUP("tbattles",[1]pl!$H:$H,pos!B39),)</f>
        <v>45</v>
      </c>
      <c r="C38" s="6">
        <f>IFERROR(HLOOKUP("tbattles",[1]pl!$H:$H,pos!C39),)</f>
        <v>299</v>
      </c>
      <c r="D38" s="6">
        <f>IFERROR(HLOOKUP("tbattles",[1]pl!$H:$H,pos!D39),)</f>
        <v>23</v>
      </c>
      <c r="E38" s="6">
        <f>IFERROR(HLOOKUP("tbattles",[1]pl!$H:$H,pos!E39),)</f>
        <v>25</v>
      </c>
      <c r="F38" s="6">
        <f>IFERROR(HLOOKUP("tbattles",[1]pl!$H:$H,pos!F39),)</f>
        <v>74</v>
      </c>
      <c r="G38" s="6">
        <f>IFERROR(HLOOKUP("tbattles",[1]pl!$H:$H,pos!G39),)</f>
        <v>11</v>
      </c>
      <c r="H38" s="6">
        <f>IFERROR(HLOOKUP("tbattles",[1]pl!$H:$H,pos!H39),)</f>
        <v>67</v>
      </c>
      <c r="I38" s="6">
        <f>IFERROR(HLOOKUP("tbattles",[1]pl!$H:$H,pos!I39),)</f>
        <v>0</v>
      </c>
      <c r="J38" s="6">
        <f>IFERROR(HLOOKUP("tbattles",[1]pl!$H:$H,pos!J39),)</f>
        <v>6</v>
      </c>
      <c r="K38" s="6">
        <f>IFERROR(HLOOKUP("tbattles",[1]pl!$H:$H,pos!K39),)</f>
        <v>87</v>
      </c>
      <c r="L38" s="6">
        <f>IFERROR(HLOOKUP("tbattles",[1]pl!$H:$H,pos!L39),)</f>
        <v>102</v>
      </c>
      <c r="M38" s="6">
        <f>IFERROR(HLOOKUP("tbattles",[1]pl!$H:$H,pos!M39),)</f>
        <v>0</v>
      </c>
      <c r="N38" s="6">
        <f>IFERROR(HLOOKUP("tbattles",[1]pl!$H:$H,pos!N39),)</f>
        <v>0</v>
      </c>
      <c r="O38" s="6">
        <f>IFERROR(HLOOKUP("tbattles",[1]pl!$H:$H,pos!O39),)</f>
        <v>0</v>
      </c>
      <c r="P38" s="6"/>
      <c r="Q38" s="6">
        <f>IFERROR(HLOOKUP("tbattles",[1]pl!$H:$H,pos!Q39),)</f>
        <v>90</v>
      </c>
      <c r="R38" s="6">
        <f>IFERROR(HLOOKUP("tbattles",[1]pl!$H:$H,pos!R39),)</f>
        <v>0</v>
      </c>
      <c r="S38" s="6">
        <f>IFERROR(HLOOKUP("tbattles",[1]pl!$H:$H,pos!S39),)</f>
        <v>87</v>
      </c>
      <c r="T38" s="6">
        <f>IFERROR(HLOOKUP("tbattles",[1]pl!$H:$H,pos!T39),)</f>
        <v>70</v>
      </c>
      <c r="U38" s="6">
        <f>IFERROR(HLOOKUP("tbattles",[1]pl!$H:$H,pos!U39),)</f>
        <v>10</v>
      </c>
      <c r="V38" s="6">
        <f>IFERROR(HLOOKUP("tbattles",[1]pl!$H:$H,pos!V39),)</f>
        <v>31</v>
      </c>
      <c r="W38" s="6">
        <f>IFERROR(HLOOKUP("tbattles",[1]pl!$H:$H,pos!W39),)</f>
        <v>0</v>
      </c>
      <c r="X38" s="6">
        <f>IFERROR(HLOOKUP("tbattles",[1]pl!$H:$H,pos!X39),)</f>
        <v>116</v>
      </c>
      <c r="Y38" s="6">
        <f>IFERROR(HLOOKUP("tbattles",[1]pl!$H:$H,pos!Y39),)</f>
        <v>0</v>
      </c>
      <c r="Z38" s="6">
        <f>IFERROR(HLOOKUP("tbattles",[1]pl!$H:$H,pos!Z39),)</f>
        <v>99</v>
      </c>
      <c r="AA38" s="6">
        <f>IFERROR(HLOOKUP("tbattles",[1]pl!$H:$H,pos!AA39),)</f>
        <v>192</v>
      </c>
      <c r="AB38" s="6">
        <f>IFERROR(HLOOKUP("tbattles",[1]pl!$H:$H,pos!AB39),)</f>
        <v>990</v>
      </c>
      <c r="AC38" s="6">
        <f>IFERROR(HLOOKUP("tbattles",[1]pl!$H:$H,pos!AC39),)</f>
        <v>33</v>
      </c>
      <c r="AD38" s="6">
        <f>IFERROR(HLOOKUP("tbattles",[1]pl!$H:$H,pos!AD39),)</f>
        <v>1875</v>
      </c>
      <c r="AE38" s="6">
        <f>IFERROR(HLOOKUP("tbattles",[1]pl!$H:$H,pos!AE39),)</f>
        <v>7</v>
      </c>
    </row>
    <row r="39" spans="1:31" x14ac:dyDescent="0.25">
      <c r="A39" s="6">
        <f>IFERROR(HLOOKUP("tbattles",[1]pl!$H:$H,pos!A40),)</f>
        <v>0</v>
      </c>
      <c r="B39" s="6">
        <f>IFERROR(HLOOKUP("tbattles",[1]pl!$H:$H,pos!B40),)</f>
        <v>23</v>
      </c>
      <c r="C39" s="6">
        <f>IFERROR(HLOOKUP("tbattles",[1]pl!$H:$H,pos!C40),)</f>
        <v>43</v>
      </c>
      <c r="D39" s="6">
        <f>IFERROR(HLOOKUP("tbattles",[1]pl!$H:$H,pos!D40),)</f>
        <v>14</v>
      </c>
      <c r="E39" s="6">
        <f>IFERROR(HLOOKUP("tbattles",[1]pl!$H:$H,pos!E40),)</f>
        <v>0</v>
      </c>
      <c r="F39" s="6">
        <f>IFERROR(HLOOKUP("tbattles",[1]pl!$H:$H,pos!F40),)</f>
        <v>13</v>
      </c>
      <c r="G39" s="6">
        <f>IFERROR(HLOOKUP("tbattles",[1]pl!$H:$H,pos!G40),)</f>
        <v>0</v>
      </c>
      <c r="H39" s="6">
        <f>IFERROR(HLOOKUP("tbattles",[1]pl!$H:$H,pos!H40),)</f>
        <v>94</v>
      </c>
      <c r="I39" s="6">
        <f>IFERROR(HLOOKUP("tbattles",[1]pl!$H:$H,pos!I40),)</f>
        <v>77</v>
      </c>
      <c r="J39" s="6">
        <f>IFERROR(HLOOKUP("tbattles",[1]pl!$H:$H,pos!J40),)</f>
        <v>0</v>
      </c>
      <c r="K39" s="6">
        <f>IFERROR(HLOOKUP("tbattles",[1]pl!$H:$H,pos!K40),)</f>
        <v>156</v>
      </c>
      <c r="L39" s="6">
        <f>IFERROR(HLOOKUP("tbattles",[1]pl!$H:$H,pos!L40),)</f>
        <v>7</v>
      </c>
      <c r="M39" s="6">
        <f>IFERROR(HLOOKUP("tbattles",[1]pl!$H:$H,pos!M40),)</f>
        <v>0</v>
      </c>
      <c r="N39" s="6">
        <f>IFERROR(HLOOKUP("tbattles",[1]pl!$H:$H,pos!N40),)</f>
        <v>0</v>
      </c>
      <c r="O39" s="6">
        <f>IFERROR(HLOOKUP("tbattles",[1]pl!$H:$H,pos!O40),)</f>
        <v>5</v>
      </c>
      <c r="P39" s="6"/>
      <c r="Q39" s="6">
        <f>IFERROR(HLOOKUP("tbattles",[1]pl!$H:$H,pos!Q40),)</f>
        <v>59</v>
      </c>
      <c r="R39" s="6">
        <f>IFERROR(HLOOKUP("tbattles",[1]pl!$H:$H,pos!R40),)</f>
        <v>0</v>
      </c>
      <c r="S39" s="6">
        <f>IFERROR(HLOOKUP("tbattles",[1]pl!$H:$H,pos!S40),)</f>
        <v>93</v>
      </c>
      <c r="T39" s="6">
        <f>IFERROR(HLOOKUP("tbattles",[1]pl!$H:$H,pos!T40),)</f>
        <v>58</v>
      </c>
      <c r="U39" s="6">
        <f>IFERROR(HLOOKUP("tbattles",[1]pl!$H:$H,pos!U40),)</f>
        <v>34</v>
      </c>
      <c r="V39" s="6">
        <f>IFERROR(HLOOKUP("tbattles",[1]pl!$H:$H,pos!V40),)</f>
        <v>8</v>
      </c>
      <c r="W39" s="6">
        <f>IFERROR(HLOOKUP("tbattles",[1]pl!$H:$H,pos!W40),)</f>
        <v>48</v>
      </c>
      <c r="X39" s="6">
        <f>IFERROR(HLOOKUP("tbattles",[1]pl!$H:$H,pos!X40),)</f>
        <v>5</v>
      </c>
      <c r="Y39" s="6">
        <f>IFERROR(HLOOKUP("tbattles",[1]pl!$H:$H,pos!Y40),)</f>
        <v>0</v>
      </c>
      <c r="Z39" s="6">
        <f>IFERROR(HLOOKUP("tbattles",[1]pl!$H:$H,pos!Z40),)</f>
        <v>0</v>
      </c>
      <c r="AA39" s="6">
        <f>IFERROR(HLOOKUP("tbattles",[1]pl!$H:$H,pos!AA40),)</f>
        <v>608</v>
      </c>
      <c r="AB39" s="6">
        <f>IFERROR(HLOOKUP("tbattles",[1]pl!$H:$H,pos!AB40),)</f>
        <v>252</v>
      </c>
      <c r="AC39" s="6">
        <f>IFERROR(HLOOKUP("tbattles",[1]pl!$H:$H,pos!AC40),)</f>
        <v>17</v>
      </c>
      <c r="AD39" s="6">
        <f>IFERROR(HLOOKUP("tbattles",[1]pl!$H:$H,pos!AD40),)</f>
        <v>0</v>
      </c>
      <c r="AE39" s="6">
        <f>IFERROR(HLOOKUP("tbattles",[1]pl!$H:$H,pos!AE40),)</f>
        <v>16</v>
      </c>
    </row>
    <row r="40" spans="1:31" x14ac:dyDescent="0.25">
      <c r="A40" s="6">
        <f>IFERROR(HLOOKUP("tbattles",[1]pl!$H:$H,pos!A41),)</f>
        <v>29</v>
      </c>
      <c r="B40" s="6">
        <f>IFERROR(HLOOKUP("tbattles",[1]pl!$H:$H,pos!B41),)</f>
        <v>0</v>
      </c>
      <c r="C40" s="6">
        <f>IFERROR(HLOOKUP("tbattles",[1]pl!$H:$H,pos!C41),)</f>
        <v>0</v>
      </c>
      <c r="D40" s="6">
        <f>IFERROR(HLOOKUP("tbattles",[1]pl!$H:$H,pos!D41),)</f>
        <v>0</v>
      </c>
      <c r="E40" s="6">
        <f>IFERROR(HLOOKUP("tbattles",[1]pl!$H:$H,pos!E41),)</f>
        <v>0</v>
      </c>
      <c r="F40" s="6">
        <f>IFERROR(HLOOKUP("tbattles",[1]pl!$H:$H,pos!F41),)</f>
        <v>850</v>
      </c>
      <c r="G40" s="6">
        <f>IFERROR(HLOOKUP("tbattles",[1]pl!$H:$H,pos!G41),)</f>
        <v>0</v>
      </c>
      <c r="H40" s="6">
        <f>IFERROR(HLOOKUP("tbattles",[1]pl!$H:$H,pos!H41),)</f>
        <v>0</v>
      </c>
      <c r="I40" s="6">
        <f>IFERROR(HLOOKUP("tbattles",[1]pl!$H:$H,pos!I41),)</f>
        <v>43</v>
      </c>
      <c r="J40" s="6">
        <f>IFERROR(HLOOKUP("tbattles",[1]pl!$H:$H,pos!J41),)</f>
        <v>0</v>
      </c>
      <c r="K40" s="6">
        <f>IFERROR(HLOOKUP("tbattles",[1]pl!$H:$H,pos!K41),)</f>
        <v>35</v>
      </c>
      <c r="L40" s="6">
        <f>IFERROR(HLOOKUP("tbattles",[1]pl!$H:$H,pos!L41),)</f>
        <v>8</v>
      </c>
      <c r="M40" s="6">
        <f>IFERROR(HLOOKUP("tbattles",[1]pl!$H:$H,pos!M41),)</f>
        <v>62</v>
      </c>
      <c r="N40" s="6">
        <f>IFERROR(HLOOKUP("tbattles",[1]pl!$H:$H,pos!N41),)</f>
        <v>485</v>
      </c>
      <c r="O40" s="6">
        <f>IFERROR(HLOOKUP("tbattles",[1]pl!$H:$H,pos!O41),)</f>
        <v>7</v>
      </c>
      <c r="P40" s="6"/>
      <c r="Q40" s="6">
        <f>IFERROR(HLOOKUP("tbattles",[1]pl!$H:$H,pos!Q41),)</f>
        <v>0</v>
      </c>
      <c r="R40" s="6">
        <f>IFERROR(HLOOKUP("tbattles",[1]pl!$H:$H,pos!R41),)</f>
        <v>22</v>
      </c>
      <c r="S40" s="6">
        <f>IFERROR(HLOOKUP("tbattles",[1]pl!$H:$H,pos!S41),)</f>
        <v>4</v>
      </c>
      <c r="T40" s="6">
        <f>IFERROR(HLOOKUP("tbattles",[1]pl!$H:$H,pos!T41),)</f>
        <v>0</v>
      </c>
      <c r="U40" s="6">
        <f>IFERROR(HLOOKUP("tbattles",[1]pl!$H:$H,pos!U41),)</f>
        <v>19</v>
      </c>
      <c r="V40" s="6">
        <f>IFERROR(HLOOKUP("tbattles",[1]pl!$H:$H,pos!V41),)</f>
        <v>0</v>
      </c>
      <c r="W40" s="6">
        <f>IFERROR(HLOOKUP("tbattles",[1]pl!$H:$H,pos!W41),)</f>
        <v>0</v>
      </c>
      <c r="X40" s="6">
        <f>IFERROR(HLOOKUP("tbattles",[1]pl!$H:$H,pos!X41),)</f>
        <v>0</v>
      </c>
      <c r="Y40" s="6">
        <f>IFERROR(HLOOKUP("tbattles",[1]pl!$H:$H,pos!Y41),)</f>
        <v>38</v>
      </c>
      <c r="Z40" s="6">
        <f>IFERROR(HLOOKUP("tbattles",[1]pl!$H:$H,pos!Z41),)</f>
        <v>1</v>
      </c>
      <c r="AA40" s="6">
        <f>IFERROR(HLOOKUP("tbattles",[1]pl!$H:$H,pos!AA41),)</f>
        <v>40</v>
      </c>
      <c r="AB40" s="6">
        <f>IFERROR(HLOOKUP("tbattles",[1]pl!$H:$H,pos!AB41),)</f>
        <v>646</v>
      </c>
      <c r="AC40" s="6">
        <f>IFERROR(HLOOKUP("tbattles",[1]pl!$H:$H,pos!AC41),)</f>
        <v>0</v>
      </c>
      <c r="AD40" s="6">
        <f>IFERROR(HLOOKUP("tbattles",[1]pl!$H:$H,pos!AD41),)</f>
        <v>0</v>
      </c>
      <c r="AE40" s="6">
        <f>IFERROR(HLOOKUP("tbattles",[1]pl!$H:$H,pos!AE41),)</f>
        <v>18</v>
      </c>
    </row>
    <row r="41" spans="1:31" x14ac:dyDescent="0.25">
      <c r="A41" s="6">
        <f>IFERROR(HLOOKUP("tbattles",[1]pl!$H:$H,pos!A42),)</f>
        <v>0</v>
      </c>
      <c r="B41" s="6">
        <f>IFERROR(HLOOKUP("tbattles",[1]pl!$H:$H,pos!B42),)</f>
        <v>0</v>
      </c>
      <c r="C41" s="6">
        <f>IFERROR(HLOOKUP("tbattles",[1]pl!$H:$H,pos!C42),)</f>
        <v>21</v>
      </c>
      <c r="D41" s="6">
        <f>IFERROR(HLOOKUP("tbattles",[1]pl!$H:$H,pos!D42),)</f>
        <v>33</v>
      </c>
      <c r="E41" s="6">
        <f>IFERROR(HLOOKUP("tbattles",[1]pl!$H:$H,pos!E42),)</f>
        <v>9</v>
      </c>
      <c r="F41" s="6">
        <f>IFERROR(HLOOKUP("tbattles",[1]pl!$H:$H,pos!F42),)</f>
        <v>42</v>
      </c>
      <c r="G41" s="6">
        <f>IFERROR(HLOOKUP("tbattles",[1]pl!$H:$H,pos!G42),)</f>
        <v>26</v>
      </c>
      <c r="H41" s="6">
        <f>IFERROR(HLOOKUP("tbattles",[1]pl!$H:$H,pos!H42),)</f>
        <v>0</v>
      </c>
      <c r="I41" s="6">
        <f>IFERROR(HLOOKUP("tbattles",[1]pl!$H:$H,pos!I42),)</f>
        <v>0</v>
      </c>
      <c r="J41" s="6">
        <f>IFERROR(HLOOKUP("tbattles",[1]pl!$H:$H,pos!J42),)</f>
        <v>311</v>
      </c>
      <c r="K41" s="6">
        <f>IFERROR(HLOOKUP("tbattles",[1]pl!$H:$H,pos!K42),)</f>
        <v>0</v>
      </c>
      <c r="L41" s="6">
        <f>IFERROR(HLOOKUP("tbattles",[1]pl!$H:$H,pos!L42),)</f>
        <v>60</v>
      </c>
      <c r="M41" s="6">
        <f>IFERROR(HLOOKUP("tbattles",[1]pl!$H:$H,pos!M42),)</f>
        <v>0</v>
      </c>
      <c r="N41" s="6">
        <f>IFERROR(HLOOKUP("tbattles",[1]pl!$H:$H,pos!N42),)</f>
        <v>0</v>
      </c>
      <c r="O41" s="6">
        <f>IFERROR(HLOOKUP("tbattles",[1]pl!$H:$H,pos!O42),)</f>
        <v>0</v>
      </c>
      <c r="P41" s="6"/>
      <c r="Q41" s="6">
        <f>IFERROR(HLOOKUP("tbattles",[1]pl!$H:$H,pos!Q42),)</f>
        <v>0</v>
      </c>
      <c r="R41" s="6">
        <f>IFERROR(HLOOKUP("tbattles",[1]pl!$H:$H,pos!R42),)</f>
        <v>14</v>
      </c>
      <c r="S41" s="6">
        <f>IFERROR(HLOOKUP("tbattles",[1]pl!$H:$H,pos!S42),)</f>
        <v>55</v>
      </c>
      <c r="T41" s="6">
        <f>IFERROR(HLOOKUP("tbattles",[1]pl!$H:$H,pos!T42),)</f>
        <v>0</v>
      </c>
      <c r="U41" s="6">
        <f>IFERROR(HLOOKUP("tbattles",[1]pl!$H:$H,pos!U42),)</f>
        <v>30</v>
      </c>
      <c r="V41" s="6">
        <f>IFERROR(HLOOKUP("tbattles",[1]pl!$H:$H,pos!V42),)</f>
        <v>18</v>
      </c>
      <c r="W41" s="6">
        <f>IFERROR(HLOOKUP("tbattles",[1]pl!$H:$H,pos!W42),)</f>
        <v>49</v>
      </c>
      <c r="X41" s="6">
        <f>IFERROR(HLOOKUP("tbattles",[1]pl!$H:$H,pos!X42),)</f>
        <v>28</v>
      </c>
      <c r="Y41" s="6">
        <f>IFERROR(HLOOKUP("tbattles",[1]pl!$H:$H,pos!Y42),)</f>
        <v>17</v>
      </c>
      <c r="Z41" s="6">
        <f>IFERROR(HLOOKUP("tbattles",[1]pl!$H:$H,pos!Z42),)</f>
        <v>9</v>
      </c>
      <c r="AA41" s="6">
        <f>IFERROR(HLOOKUP("tbattles",[1]pl!$H:$H,pos!AA42),)</f>
        <v>0</v>
      </c>
      <c r="AB41" s="6">
        <f>IFERROR(HLOOKUP("tbattles",[1]pl!$H:$H,pos!AB42),)</f>
        <v>0</v>
      </c>
      <c r="AC41" s="6">
        <f>IFERROR(HLOOKUP("tbattles",[1]pl!$H:$H,pos!AC42),)</f>
        <v>161</v>
      </c>
      <c r="AD41" s="6">
        <f>IFERROR(HLOOKUP("tbattles",[1]pl!$H:$H,pos!AD42),)</f>
        <v>0</v>
      </c>
      <c r="AE41" s="6">
        <f>IFERROR(HLOOKUP("tbattles",[1]pl!$H:$H,pos!AE42),)</f>
        <v>197</v>
      </c>
    </row>
    <row r="42" spans="1:31" x14ac:dyDescent="0.25">
      <c r="A42" s="6">
        <f>IFERROR(HLOOKUP("tbattles",[1]pl!$H:$H,pos!A43),)</f>
        <v>23</v>
      </c>
      <c r="B42" s="6">
        <f>IFERROR(HLOOKUP("tbattles",[1]pl!$H:$H,pos!B43),)</f>
        <v>700</v>
      </c>
      <c r="C42" s="6">
        <f>IFERROR(HLOOKUP("tbattles",[1]pl!$H:$H,pos!C43),)</f>
        <v>39</v>
      </c>
      <c r="D42" s="6">
        <f>IFERROR(HLOOKUP("tbattles",[1]pl!$H:$H,pos!D43),)</f>
        <v>75</v>
      </c>
      <c r="E42" s="6">
        <f>IFERROR(HLOOKUP("tbattles",[1]pl!$H:$H,pos!E43),)</f>
        <v>2</v>
      </c>
      <c r="F42" s="6">
        <f>IFERROR(HLOOKUP("tbattles",[1]pl!$H:$H,pos!F43),)</f>
        <v>74</v>
      </c>
      <c r="G42" s="6">
        <f>IFERROR(HLOOKUP("tbattles",[1]pl!$H:$H,pos!G43),)</f>
        <v>3</v>
      </c>
      <c r="H42" s="6">
        <f>IFERROR(HLOOKUP("tbattles",[1]pl!$H:$H,pos!H43),)</f>
        <v>0</v>
      </c>
      <c r="I42" s="6">
        <f>IFERROR(HLOOKUP("tbattles",[1]pl!$H:$H,pos!I43),)</f>
        <v>0</v>
      </c>
      <c r="J42" s="6">
        <f>IFERROR(HLOOKUP("tbattles",[1]pl!$H:$H,pos!J43),)</f>
        <v>178</v>
      </c>
      <c r="K42" s="6">
        <f>IFERROR(HLOOKUP("tbattles",[1]pl!$H:$H,pos!K43),)</f>
        <v>50</v>
      </c>
      <c r="L42" s="6">
        <f>IFERROR(HLOOKUP("tbattles",[1]pl!$H:$H,pos!L43),)</f>
        <v>4</v>
      </c>
      <c r="M42" s="6">
        <f>IFERROR(HLOOKUP("tbattles",[1]pl!$H:$H,pos!M43),)</f>
        <v>60</v>
      </c>
      <c r="N42" s="6">
        <f>IFERROR(HLOOKUP("tbattles",[1]pl!$H:$H,pos!N43),)</f>
        <v>55</v>
      </c>
      <c r="O42" s="6">
        <f>IFERROR(HLOOKUP("tbattles",[1]pl!$H:$H,pos!O43),)</f>
        <v>114</v>
      </c>
      <c r="P42" s="6"/>
      <c r="Q42" s="6">
        <f>IFERROR(HLOOKUP("tbattles",[1]pl!$H:$H,pos!Q43),)</f>
        <v>0</v>
      </c>
      <c r="R42" s="6">
        <f>IFERROR(HLOOKUP("tbattles",[1]pl!$H:$H,pos!R43),)</f>
        <v>673</v>
      </c>
      <c r="S42" s="6">
        <f>IFERROR(HLOOKUP("tbattles",[1]pl!$H:$H,pos!S43),)</f>
        <v>569</v>
      </c>
      <c r="T42" s="6">
        <f>IFERROR(HLOOKUP("tbattles",[1]pl!$H:$H,pos!T43),)</f>
        <v>32</v>
      </c>
      <c r="U42" s="6">
        <f>IFERROR(HLOOKUP("tbattles",[1]pl!$H:$H,pos!U43),)</f>
        <v>107</v>
      </c>
      <c r="V42" s="6">
        <f>IFERROR(HLOOKUP("tbattles",[1]pl!$H:$H,pos!V43),)</f>
        <v>0</v>
      </c>
      <c r="W42" s="6">
        <f>IFERROR(HLOOKUP("tbattles",[1]pl!$H:$H,pos!W43),)</f>
        <v>1312</v>
      </c>
      <c r="X42" s="6">
        <f>IFERROR(HLOOKUP("tbattles",[1]pl!$H:$H,pos!X43),)</f>
        <v>64</v>
      </c>
      <c r="Y42" s="6">
        <f>IFERROR(HLOOKUP("tbattles",[1]pl!$H:$H,pos!Y43),)</f>
        <v>102</v>
      </c>
      <c r="Z42" s="6">
        <f>IFERROR(HLOOKUP("tbattles",[1]pl!$H:$H,pos!Z43),)</f>
        <v>25</v>
      </c>
      <c r="AA42" s="6">
        <f>IFERROR(HLOOKUP("tbattles",[1]pl!$H:$H,pos!AA43),)</f>
        <v>0</v>
      </c>
      <c r="AB42" s="6">
        <f>IFERROR(HLOOKUP("tbattles",[1]pl!$H:$H,pos!AB43),)</f>
        <v>50</v>
      </c>
      <c r="AC42" s="6">
        <f>IFERROR(HLOOKUP("tbattles",[1]pl!$H:$H,pos!AC43),)</f>
        <v>38</v>
      </c>
      <c r="AD42" s="6">
        <f>IFERROR(HLOOKUP("tbattles",[1]pl!$H:$H,pos!AD43),)</f>
        <v>3</v>
      </c>
      <c r="AE42" s="6">
        <f>IFERROR(HLOOKUP("tbattles",[1]pl!$H:$H,pos!AE43),)</f>
        <v>20</v>
      </c>
    </row>
    <row r="43" spans="1:31" x14ac:dyDescent="0.25">
      <c r="A43" s="6">
        <f>IFERROR(HLOOKUP("tbattles",[1]pl!$H:$H,pos!A44),)</f>
        <v>73</v>
      </c>
      <c r="B43" s="6">
        <f>IFERROR(HLOOKUP("tbattles",[1]pl!$H:$H,pos!B44),)</f>
        <v>16</v>
      </c>
      <c r="C43" s="6">
        <f>IFERROR(HLOOKUP("tbattles",[1]pl!$H:$H,pos!C44),)</f>
        <v>51</v>
      </c>
      <c r="D43" s="6">
        <f>IFERROR(HLOOKUP("tbattles",[1]pl!$H:$H,pos!D44),)</f>
        <v>74</v>
      </c>
      <c r="E43" s="6">
        <f>IFERROR(HLOOKUP("tbattles",[1]pl!$H:$H,pos!E44),)</f>
        <v>0</v>
      </c>
      <c r="F43" s="6">
        <f>IFERROR(HLOOKUP("tbattles",[1]pl!$H:$H,pos!F44),)</f>
        <v>291</v>
      </c>
      <c r="G43" s="6">
        <f>IFERROR(HLOOKUP("tbattles",[1]pl!$H:$H,pos!G44),)</f>
        <v>120</v>
      </c>
      <c r="H43" s="6">
        <f>IFERROR(HLOOKUP("tbattles",[1]pl!$H:$H,pos!H44),)</f>
        <v>0</v>
      </c>
      <c r="I43" s="6">
        <f>IFERROR(HLOOKUP("tbattles",[1]pl!$H:$H,pos!I44),)</f>
        <v>42</v>
      </c>
      <c r="J43" s="6">
        <f>IFERROR(HLOOKUP("tbattles",[1]pl!$H:$H,pos!J44),)</f>
        <v>3</v>
      </c>
      <c r="K43" s="6">
        <f>IFERROR(HLOOKUP("tbattles",[1]pl!$H:$H,pos!K44),)</f>
        <v>0</v>
      </c>
      <c r="L43" s="6">
        <f>IFERROR(HLOOKUP("tbattles",[1]pl!$H:$H,pos!L44),)</f>
        <v>30</v>
      </c>
      <c r="M43" s="6">
        <f>IFERROR(HLOOKUP("tbattles",[1]pl!$H:$H,pos!M44),)</f>
        <v>131</v>
      </c>
      <c r="N43" s="6">
        <f>IFERROR(HLOOKUP("tbattles",[1]pl!$H:$H,pos!N44),)</f>
        <v>218</v>
      </c>
      <c r="O43" s="6">
        <f>IFERROR(HLOOKUP("tbattles",[1]pl!$H:$H,pos!O44),)</f>
        <v>21</v>
      </c>
      <c r="P43" s="6"/>
      <c r="Q43" s="6">
        <f>IFERROR(HLOOKUP("tbattles",[1]pl!$H:$H,pos!Q44),)</f>
        <v>0</v>
      </c>
      <c r="R43" s="6">
        <f>IFERROR(HLOOKUP("tbattles",[1]pl!$H:$H,pos!R44),)</f>
        <v>0</v>
      </c>
      <c r="S43" s="6">
        <f>IFERROR(HLOOKUP("tbattles",[1]pl!$H:$H,pos!S44),)</f>
        <v>0</v>
      </c>
      <c r="T43" s="6">
        <f>IFERROR(HLOOKUP("tbattles",[1]pl!$H:$H,pos!T44),)</f>
        <v>40</v>
      </c>
      <c r="U43" s="6">
        <f>IFERROR(HLOOKUP("tbattles",[1]pl!$H:$H,pos!U44),)</f>
        <v>0</v>
      </c>
      <c r="V43" s="6">
        <f>IFERROR(HLOOKUP("tbattles",[1]pl!$H:$H,pos!V44),)</f>
        <v>194</v>
      </c>
      <c r="W43" s="6">
        <f>IFERROR(HLOOKUP("tbattles",[1]pl!$H:$H,pos!W44),)</f>
        <v>20</v>
      </c>
      <c r="X43" s="6">
        <f>IFERROR(HLOOKUP("tbattles",[1]pl!$H:$H,pos!X44),)</f>
        <v>200</v>
      </c>
      <c r="Y43" s="6">
        <f>IFERROR(HLOOKUP("tbattles",[1]pl!$H:$H,pos!Y44),)</f>
        <v>78</v>
      </c>
      <c r="Z43" s="6">
        <f>IFERROR(HLOOKUP("tbattles",[1]pl!$H:$H,pos!Z44),)</f>
        <v>211</v>
      </c>
      <c r="AA43" s="6">
        <f>IFERROR(HLOOKUP("tbattles",[1]pl!$H:$H,pos!AA44),)</f>
        <v>183</v>
      </c>
      <c r="AB43" s="6">
        <f>IFERROR(HLOOKUP("tbattles",[1]pl!$H:$H,pos!AB44),)</f>
        <v>44</v>
      </c>
      <c r="AC43" s="6">
        <f>IFERROR(HLOOKUP("tbattles",[1]pl!$H:$H,pos!AC44),)</f>
        <v>41</v>
      </c>
      <c r="AD43" s="6">
        <f>IFERROR(HLOOKUP("tbattles",[1]pl!$H:$H,pos!AD44),)</f>
        <v>71</v>
      </c>
      <c r="AE43" s="6">
        <f>IFERROR(HLOOKUP("tbattles",[1]pl!$H:$H,pos!AE44),)</f>
        <v>241</v>
      </c>
    </row>
    <row r="44" spans="1:31" x14ac:dyDescent="0.25">
      <c r="A44" s="6">
        <f>IFERROR(HLOOKUP("tbattles",[1]pl!$H:$H,pos!A45),)</f>
        <v>0</v>
      </c>
      <c r="B44" s="6">
        <f>IFERROR(HLOOKUP("tbattles",[1]pl!$H:$H,pos!B45),)</f>
        <v>139</v>
      </c>
      <c r="C44" s="6">
        <f>IFERROR(HLOOKUP("tbattles",[1]pl!$H:$H,pos!C45),)</f>
        <v>0</v>
      </c>
      <c r="D44" s="6">
        <f>IFERROR(HLOOKUP("tbattles",[1]pl!$H:$H,pos!D45),)</f>
        <v>74</v>
      </c>
      <c r="E44" s="6">
        <f>IFERROR(HLOOKUP("tbattles",[1]pl!$H:$H,pos!E45),)</f>
        <v>126</v>
      </c>
      <c r="F44" s="6">
        <f>IFERROR(HLOOKUP("tbattles",[1]pl!$H:$H,pos!F45),)</f>
        <v>9</v>
      </c>
      <c r="G44" s="6">
        <f>IFERROR(HLOOKUP("tbattles",[1]pl!$H:$H,pos!G45),)</f>
        <v>5</v>
      </c>
      <c r="H44" s="6">
        <f>IFERROR(HLOOKUP("tbattles",[1]pl!$H:$H,pos!H45),)</f>
        <v>912</v>
      </c>
      <c r="I44" s="6">
        <f>IFERROR(HLOOKUP("tbattles",[1]pl!$H:$H,pos!I45),)</f>
        <v>0</v>
      </c>
      <c r="J44" s="6">
        <f>IFERROR(HLOOKUP("tbattles",[1]pl!$H:$H,pos!J45),)</f>
        <v>313</v>
      </c>
      <c r="K44" s="6">
        <f>IFERROR(HLOOKUP("tbattles",[1]pl!$H:$H,pos!K45),)</f>
        <v>182</v>
      </c>
      <c r="L44" s="6">
        <f>IFERROR(HLOOKUP("tbattles",[1]pl!$H:$H,pos!L45),)</f>
        <v>1245</v>
      </c>
      <c r="M44" s="6">
        <f>IFERROR(HLOOKUP("tbattles",[1]pl!$H:$H,pos!M45),)</f>
        <v>14</v>
      </c>
      <c r="N44" s="6">
        <f>IFERROR(HLOOKUP("tbattles",[1]pl!$H:$H,pos!N45),)</f>
        <v>262</v>
      </c>
      <c r="O44" s="6">
        <f>IFERROR(HLOOKUP("tbattles",[1]pl!$H:$H,pos!O45),)</f>
        <v>50</v>
      </c>
      <c r="P44" s="6"/>
      <c r="Q44" s="6">
        <f>IFERROR(HLOOKUP("tbattles",[1]pl!$H:$H,pos!Q45),)</f>
        <v>71</v>
      </c>
      <c r="R44" s="6">
        <f>IFERROR(HLOOKUP("tbattles",[1]pl!$H:$H,pos!R45),)</f>
        <v>2</v>
      </c>
      <c r="S44" s="6">
        <f>IFERROR(HLOOKUP("tbattles",[1]pl!$H:$H,pos!S45),)</f>
        <v>0</v>
      </c>
      <c r="T44" s="6">
        <f>IFERROR(HLOOKUP("tbattles",[1]pl!$H:$H,pos!T45),)</f>
        <v>88</v>
      </c>
      <c r="U44" s="6">
        <f>IFERROR(HLOOKUP("tbattles",[1]pl!$H:$H,pos!U45),)</f>
        <v>0</v>
      </c>
      <c r="V44" s="6">
        <f>IFERROR(HLOOKUP("tbattles",[1]pl!$H:$H,pos!V45),)</f>
        <v>0</v>
      </c>
      <c r="W44" s="6">
        <f>IFERROR(HLOOKUP("tbattles",[1]pl!$H:$H,pos!W45),)</f>
        <v>28</v>
      </c>
      <c r="X44" s="6">
        <f>IFERROR(HLOOKUP("tbattles",[1]pl!$H:$H,pos!X45),)</f>
        <v>323</v>
      </c>
      <c r="Y44" s="6">
        <f>IFERROR(HLOOKUP("tbattles",[1]pl!$H:$H,pos!Y45),)</f>
        <v>0</v>
      </c>
      <c r="Z44" s="6">
        <f>IFERROR(HLOOKUP("tbattles",[1]pl!$H:$H,pos!Z45),)</f>
        <v>49</v>
      </c>
      <c r="AA44" s="6">
        <f>IFERROR(HLOOKUP("tbattles",[1]pl!$H:$H,pos!AA45),)</f>
        <v>29</v>
      </c>
      <c r="AB44" s="6">
        <f>IFERROR(HLOOKUP("tbattles",[1]pl!$H:$H,pos!AB45),)</f>
        <v>44</v>
      </c>
      <c r="AC44" s="6">
        <f>IFERROR(HLOOKUP("tbattles",[1]pl!$H:$H,pos!AC45),)</f>
        <v>92</v>
      </c>
      <c r="AD44" s="6">
        <f>IFERROR(HLOOKUP("tbattles",[1]pl!$H:$H,pos!AD45),)</f>
        <v>110</v>
      </c>
      <c r="AE44" s="6">
        <f>IFERROR(HLOOKUP("tbattles",[1]pl!$H:$H,pos!AE45),)</f>
        <v>39</v>
      </c>
    </row>
    <row r="45" spans="1:31" x14ac:dyDescent="0.25">
      <c r="A45" s="6">
        <f>IFERROR(HLOOKUP("tbattles",[1]pl!$H:$H,pos!A46),)</f>
        <v>794</v>
      </c>
      <c r="B45" s="6">
        <f>IFERROR(HLOOKUP("tbattles",[1]pl!$H:$H,pos!B46),)</f>
        <v>19</v>
      </c>
      <c r="C45" s="6">
        <f>IFERROR(HLOOKUP("tbattles",[1]pl!$H:$H,pos!C46),)</f>
        <v>25</v>
      </c>
      <c r="D45" s="6">
        <f>IFERROR(HLOOKUP("tbattles",[1]pl!$H:$H,pos!D46),)</f>
        <v>0</v>
      </c>
      <c r="E45" s="6">
        <f>IFERROR(HLOOKUP("tbattles",[1]pl!$H:$H,pos!E46),)</f>
        <v>71</v>
      </c>
      <c r="F45" s="6">
        <f>IFERROR(HLOOKUP("tbattles",[1]pl!$H:$H,pos!F46),)</f>
        <v>74</v>
      </c>
      <c r="G45" s="6">
        <f>IFERROR(HLOOKUP("tbattles",[1]pl!$H:$H,pos!G46),)</f>
        <v>34</v>
      </c>
      <c r="H45" s="6">
        <f>IFERROR(HLOOKUP("tbattles",[1]pl!$H:$H,pos!H46),)</f>
        <v>152</v>
      </c>
      <c r="I45" s="6">
        <f>IFERROR(HLOOKUP("tbattles",[1]pl!$H:$H,pos!I46),)</f>
        <v>0</v>
      </c>
      <c r="J45" s="6">
        <f>IFERROR(HLOOKUP("tbattles",[1]pl!$H:$H,pos!J46),)</f>
        <v>735</v>
      </c>
      <c r="K45" s="6">
        <f>IFERROR(HLOOKUP("tbattles",[1]pl!$H:$H,pos!K46),)</f>
        <v>89</v>
      </c>
      <c r="L45" s="6">
        <f>IFERROR(HLOOKUP("tbattles",[1]pl!$H:$H,pos!L46),)</f>
        <v>1043</v>
      </c>
      <c r="M45" s="6">
        <f>IFERROR(HLOOKUP("tbattles",[1]pl!$H:$H,pos!M46),)</f>
        <v>15</v>
      </c>
      <c r="N45" s="6">
        <f>IFERROR(HLOOKUP("tbattles",[1]pl!$H:$H,pos!N46),)</f>
        <v>5</v>
      </c>
      <c r="O45" s="6">
        <f>IFERROR(HLOOKUP("tbattles",[1]pl!$H:$H,pos!O46),)</f>
        <v>240</v>
      </c>
      <c r="P45" s="6"/>
      <c r="Q45" s="6">
        <f>IFERROR(HLOOKUP("tbattles",[1]pl!$H:$H,pos!Q46),)</f>
        <v>0</v>
      </c>
      <c r="R45" s="6">
        <f>IFERROR(HLOOKUP("tbattles",[1]pl!$H:$H,pos!R46),)</f>
        <v>1672</v>
      </c>
      <c r="S45" s="6">
        <f>IFERROR(HLOOKUP("tbattles",[1]pl!$H:$H,pos!S46),)</f>
        <v>6</v>
      </c>
      <c r="T45" s="6">
        <f>IFERROR(HLOOKUP("tbattles",[1]pl!$H:$H,pos!T46),)</f>
        <v>547</v>
      </c>
      <c r="U45" s="6">
        <f>IFERROR(HLOOKUP("tbattles",[1]pl!$H:$H,pos!U46),)</f>
        <v>21</v>
      </c>
      <c r="V45" s="6">
        <f>IFERROR(HLOOKUP("tbattles",[1]pl!$H:$H,pos!V46),)</f>
        <v>122</v>
      </c>
      <c r="W45" s="6">
        <f>IFERROR(HLOOKUP("tbattles",[1]pl!$H:$H,pos!W46),)</f>
        <v>864</v>
      </c>
      <c r="X45" s="6">
        <f>IFERROR(HLOOKUP("tbattles",[1]pl!$H:$H,pos!X46),)</f>
        <v>16</v>
      </c>
      <c r="Y45" s="6">
        <f>IFERROR(HLOOKUP("tbattles",[1]pl!$H:$H,pos!Y46),)</f>
        <v>41</v>
      </c>
      <c r="Z45" s="6">
        <f>IFERROR(HLOOKUP("tbattles",[1]pl!$H:$H,pos!Z46),)</f>
        <v>45</v>
      </c>
      <c r="AA45" s="6">
        <f>IFERROR(HLOOKUP("tbattles",[1]pl!$H:$H,pos!AA46),)</f>
        <v>295</v>
      </c>
      <c r="AB45" s="6">
        <f>IFERROR(HLOOKUP("tbattles",[1]pl!$H:$H,pos!AB46),)</f>
        <v>21</v>
      </c>
      <c r="AC45" s="6">
        <f>IFERROR(HLOOKUP("tbattles",[1]pl!$H:$H,pos!AC46),)</f>
        <v>0</v>
      </c>
      <c r="AD45" s="6">
        <f>IFERROR(HLOOKUP("tbattles",[1]pl!$H:$H,pos!AD46),)</f>
        <v>112</v>
      </c>
      <c r="AE45" s="6">
        <f>IFERROR(HLOOKUP("tbattles",[1]pl!$H:$H,pos!AE46),)</f>
        <v>308</v>
      </c>
    </row>
    <row r="46" spans="1:31" x14ac:dyDescent="0.25">
      <c r="A46" s="6">
        <f>IFERROR(HLOOKUP("tbattles",[1]pl!$H:$H,pos!A47),)</f>
        <v>189</v>
      </c>
      <c r="B46" s="6">
        <f>IFERROR(HLOOKUP("tbattles",[1]pl!$H:$H,pos!B47),)</f>
        <v>40</v>
      </c>
      <c r="C46" s="6">
        <f>IFERROR(HLOOKUP("tbattles",[1]pl!$H:$H,pos!C47),)</f>
        <v>32</v>
      </c>
      <c r="D46" s="6">
        <f>IFERROR(HLOOKUP("tbattles",[1]pl!$H:$H,pos!D47),)</f>
        <v>4</v>
      </c>
      <c r="E46" s="6">
        <f>IFERROR(HLOOKUP("tbattles",[1]pl!$H:$H,pos!E47),)</f>
        <v>74</v>
      </c>
      <c r="F46" s="6">
        <f>IFERROR(HLOOKUP("tbattles",[1]pl!$H:$H,pos!F47),)</f>
        <v>262</v>
      </c>
      <c r="G46" s="6">
        <f>IFERROR(HLOOKUP("tbattles",[1]pl!$H:$H,pos!G47),)</f>
        <v>198</v>
      </c>
      <c r="H46" s="6">
        <f>IFERROR(HLOOKUP("tbattles",[1]pl!$H:$H,pos!H47),)</f>
        <v>2</v>
      </c>
      <c r="I46" s="6">
        <f>IFERROR(HLOOKUP("tbattles",[1]pl!$H:$H,pos!I47),)</f>
        <v>209</v>
      </c>
      <c r="J46" s="6">
        <f>IFERROR(HLOOKUP("tbattles",[1]pl!$H:$H,pos!J47),)</f>
        <v>85</v>
      </c>
      <c r="K46" s="6">
        <f>IFERROR(HLOOKUP("tbattles",[1]pl!$H:$H,pos!K47),)</f>
        <v>1743</v>
      </c>
      <c r="L46" s="6">
        <f>IFERROR(HLOOKUP("tbattles",[1]pl!$H:$H,pos!L47),)</f>
        <v>61</v>
      </c>
      <c r="M46" s="6">
        <f>IFERROR(HLOOKUP("tbattles",[1]pl!$H:$H,pos!M47),)</f>
        <v>375</v>
      </c>
      <c r="N46" s="6">
        <f>IFERROR(HLOOKUP("tbattles",[1]pl!$H:$H,pos!N47),)</f>
        <v>0</v>
      </c>
      <c r="O46" s="6">
        <f>IFERROR(HLOOKUP("tbattles",[1]pl!$H:$H,pos!O47),)</f>
        <v>99</v>
      </c>
      <c r="P46" s="6"/>
      <c r="Q46" s="6">
        <f>IFERROR(HLOOKUP("tbattles",[1]pl!$H:$H,pos!Q47),)</f>
        <v>12</v>
      </c>
      <c r="R46" s="6">
        <f>IFERROR(HLOOKUP("tbattles",[1]pl!$H:$H,pos!R47),)</f>
        <v>22</v>
      </c>
      <c r="S46" s="6">
        <f>IFERROR(HLOOKUP("tbattles",[1]pl!$H:$H,pos!S47),)</f>
        <v>23</v>
      </c>
      <c r="T46" s="6">
        <f>IFERROR(HLOOKUP("tbattles",[1]pl!$H:$H,pos!T47),)</f>
        <v>532</v>
      </c>
      <c r="U46" s="6">
        <f>IFERROR(HLOOKUP("tbattles",[1]pl!$H:$H,pos!U47),)</f>
        <v>10</v>
      </c>
      <c r="V46" s="6">
        <f>IFERROR(HLOOKUP("tbattles",[1]pl!$H:$H,pos!V47),)</f>
        <v>3</v>
      </c>
      <c r="W46" s="6">
        <f>IFERROR(HLOOKUP("tbattles",[1]pl!$H:$H,pos!W47),)</f>
        <v>231</v>
      </c>
      <c r="X46" s="6">
        <f>IFERROR(HLOOKUP("tbattles",[1]pl!$H:$H,pos!X47),)</f>
        <v>198</v>
      </c>
      <c r="Y46" s="6">
        <f>IFERROR(HLOOKUP("tbattles",[1]pl!$H:$H,pos!Y47),)</f>
        <v>19</v>
      </c>
      <c r="Z46" s="6">
        <f>IFERROR(HLOOKUP("tbattles",[1]pl!$H:$H,pos!Z47),)</f>
        <v>81</v>
      </c>
      <c r="AA46" s="6">
        <f>IFERROR(HLOOKUP("tbattles",[1]pl!$H:$H,pos!AA47),)</f>
        <v>1228</v>
      </c>
      <c r="AB46" s="6">
        <f>IFERROR(HLOOKUP("tbattles",[1]pl!$H:$H,pos!AB47),)</f>
        <v>57</v>
      </c>
      <c r="AC46" s="6">
        <f>IFERROR(HLOOKUP("tbattles",[1]pl!$H:$H,pos!AC47),)</f>
        <v>202</v>
      </c>
      <c r="AD46" s="6">
        <f>IFERROR(HLOOKUP("tbattles",[1]pl!$H:$H,pos!AD47),)</f>
        <v>0</v>
      </c>
      <c r="AE46" s="6">
        <f>IFERROR(HLOOKUP("tbattles",[1]pl!$H:$H,pos!AE47),)</f>
        <v>21</v>
      </c>
    </row>
    <row r="47" spans="1:31" x14ac:dyDescent="0.25">
      <c r="A47" s="6">
        <f>IFERROR(HLOOKUP("tbattles",[1]pl!$H:$H,pos!A48),)</f>
        <v>0</v>
      </c>
      <c r="B47" s="6">
        <f>IFERROR(HLOOKUP("tbattles",[1]pl!$H:$H,pos!B48),)</f>
        <v>0</v>
      </c>
      <c r="C47" s="6">
        <f>IFERROR(HLOOKUP("tbattles",[1]pl!$H:$H,pos!C48),)</f>
        <v>0</v>
      </c>
      <c r="D47" s="6">
        <f>IFERROR(HLOOKUP("tbattles",[1]pl!$H:$H,pos!D48),)</f>
        <v>0</v>
      </c>
      <c r="E47" s="6">
        <f>IFERROR(HLOOKUP("tbattles",[1]pl!$H:$H,pos!E48),)</f>
        <v>63</v>
      </c>
      <c r="F47" s="6">
        <f>IFERROR(HLOOKUP("tbattles",[1]pl!$H:$H,pos!F48),)</f>
        <v>174</v>
      </c>
      <c r="G47" s="6">
        <f>IFERROR(HLOOKUP("tbattles",[1]pl!$H:$H,pos!G48),)</f>
        <v>59</v>
      </c>
      <c r="H47" s="6">
        <f>IFERROR(HLOOKUP("tbattles",[1]pl!$H:$H,pos!H48),)</f>
        <v>0</v>
      </c>
      <c r="I47" s="6">
        <f>IFERROR(HLOOKUP("tbattles",[1]pl!$H:$H,pos!I48),)</f>
        <v>35</v>
      </c>
      <c r="J47" s="6">
        <f>IFERROR(HLOOKUP("tbattles",[1]pl!$H:$H,pos!J48),)</f>
        <v>0</v>
      </c>
      <c r="K47" s="6">
        <f>IFERROR(HLOOKUP("tbattles",[1]pl!$H:$H,pos!K48),)</f>
        <v>0</v>
      </c>
      <c r="L47" s="6">
        <f>IFERROR(HLOOKUP("tbattles",[1]pl!$H:$H,pos!L48),)</f>
        <v>44</v>
      </c>
      <c r="M47" s="6">
        <f>IFERROR(HLOOKUP("tbattles",[1]pl!$H:$H,pos!M48),)</f>
        <v>10</v>
      </c>
      <c r="N47" s="6">
        <f>IFERROR(HLOOKUP("tbattles",[1]pl!$H:$H,pos!N48),)</f>
        <v>74</v>
      </c>
      <c r="O47" s="6">
        <f>IFERROR(HLOOKUP("tbattles",[1]pl!$H:$H,pos!O48),)</f>
        <v>0</v>
      </c>
      <c r="P47" s="6"/>
      <c r="Q47" s="6">
        <f>IFERROR(HLOOKUP("tbattles",[1]pl!$H:$H,pos!Q48),)</f>
        <v>553</v>
      </c>
      <c r="R47" s="6">
        <f>IFERROR(HLOOKUP("tbattles",[1]pl!$H:$H,pos!R48),)</f>
        <v>0</v>
      </c>
      <c r="S47" s="6">
        <f>IFERROR(HLOOKUP("tbattles",[1]pl!$H:$H,pos!S48),)</f>
        <v>24</v>
      </c>
      <c r="T47" s="6">
        <f>IFERROR(HLOOKUP("tbattles",[1]pl!$H:$H,pos!T48),)</f>
        <v>22</v>
      </c>
      <c r="U47" s="6">
        <f>IFERROR(HLOOKUP("tbattles",[1]pl!$H:$H,pos!U48),)</f>
        <v>8</v>
      </c>
      <c r="V47" s="6">
        <f>IFERROR(HLOOKUP("tbattles",[1]pl!$H:$H,pos!V48),)</f>
        <v>0</v>
      </c>
      <c r="W47" s="6">
        <f>IFERROR(HLOOKUP("tbattles",[1]pl!$H:$H,pos!W48),)</f>
        <v>0</v>
      </c>
      <c r="X47" s="6">
        <f>IFERROR(HLOOKUP("tbattles",[1]pl!$H:$H,pos!X48),)</f>
        <v>7</v>
      </c>
      <c r="Y47" s="6">
        <f>IFERROR(HLOOKUP("tbattles",[1]pl!$H:$H,pos!Y48),)</f>
        <v>0</v>
      </c>
      <c r="Z47" s="6">
        <f>IFERROR(HLOOKUP("tbattles",[1]pl!$H:$H,pos!Z48),)</f>
        <v>0</v>
      </c>
      <c r="AA47" s="6">
        <f>IFERROR(HLOOKUP("tbattles",[1]pl!$H:$H,pos!AA48),)</f>
        <v>190</v>
      </c>
      <c r="AB47" s="6">
        <f>IFERROR(HLOOKUP("tbattles",[1]pl!$H:$H,pos!AB48),)</f>
        <v>0</v>
      </c>
      <c r="AC47" s="6">
        <f>IFERROR(HLOOKUP("tbattles",[1]pl!$H:$H,pos!AC48),)</f>
        <v>11</v>
      </c>
      <c r="AD47" s="6">
        <f>IFERROR(HLOOKUP("tbattles",[1]pl!$H:$H,pos!AD48),)</f>
        <v>17</v>
      </c>
      <c r="AE47" s="6">
        <f>IFERROR(HLOOKUP("tbattles",[1]pl!$H:$H,pos!AE48),)</f>
        <v>0</v>
      </c>
    </row>
    <row r="48" spans="1:31" x14ac:dyDescent="0.25">
      <c r="A48" s="6">
        <f>IFERROR(HLOOKUP("tbattles",[1]pl!$H:$H,pos!A49),)</f>
        <v>0</v>
      </c>
      <c r="B48" s="6">
        <f>IFERROR(HLOOKUP("tbattles",[1]pl!$H:$H,pos!B49),)</f>
        <v>0</v>
      </c>
      <c r="C48" s="6">
        <f>IFERROR(HLOOKUP("tbattles",[1]pl!$H:$H,pos!C49),)</f>
        <v>0</v>
      </c>
      <c r="D48" s="6">
        <f>IFERROR(HLOOKUP("tbattles",[1]pl!$H:$H,pos!D49),)</f>
        <v>0</v>
      </c>
      <c r="E48" s="6">
        <f>IFERROR(HLOOKUP("tbattles",[1]pl!$H:$H,pos!E49),)</f>
        <v>8</v>
      </c>
      <c r="F48" s="6">
        <f>IFERROR(HLOOKUP("tbattles",[1]pl!$H:$H,pos!F49),)</f>
        <v>19</v>
      </c>
      <c r="G48" s="6">
        <f>IFERROR(HLOOKUP("tbattles",[1]pl!$H:$H,pos!G49),)</f>
        <v>15</v>
      </c>
      <c r="H48" s="6">
        <f>IFERROR(HLOOKUP("tbattles",[1]pl!$H:$H,pos!H49),)</f>
        <v>36</v>
      </c>
      <c r="I48" s="6">
        <f>IFERROR(HLOOKUP("tbattles",[1]pl!$H:$H,pos!I49),)</f>
        <v>78</v>
      </c>
      <c r="J48" s="6">
        <f>IFERROR(HLOOKUP("tbattles",[1]pl!$H:$H,pos!J49),)</f>
        <v>9772</v>
      </c>
      <c r="K48" s="6">
        <f>IFERROR(HLOOKUP("tbattles",[1]pl!$H:$H,pos!K49),)</f>
        <v>46</v>
      </c>
      <c r="L48" s="6">
        <f>IFERROR(HLOOKUP("tbattles",[1]pl!$H:$H,pos!L49),)</f>
        <v>39</v>
      </c>
      <c r="M48" s="6">
        <f>IFERROR(HLOOKUP("tbattles",[1]pl!$H:$H,pos!M49),)</f>
        <v>7</v>
      </c>
      <c r="N48" s="6">
        <f>IFERROR(HLOOKUP("tbattles",[1]pl!$H:$H,pos!N49),)</f>
        <v>3</v>
      </c>
      <c r="O48" s="6">
        <f>IFERROR(HLOOKUP("tbattles",[1]pl!$H:$H,pos!O49),)</f>
        <v>6</v>
      </c>
      <c r="P48" s="6"/>
      <c r="Q48" s="6">
        <f>IFERROR(HLOOKUP("tbattles",[1]pl!$H:$H,pos!Q49),)</f>
        <v>28</v>
      </c>
      <c r="R48" s="6">
        <f>IFERROR(HLOOKUP("tbattles",[1]pl!$H:$H,pos!R49),)</f>
        <v>0</v>
      </c>
      <c r="S48" s="6">
        <f>IFERROR(HLOOKUP("tbattles",[1]pl!$H:$H,pos!S49),)</f>
        <v>69</v>
      </c>
      <c r="T48" s="6">
        <f>IFERROR(HLOOKUP("tbattles",[1]pl!$H:$H,pos!T49),)</f>
        <v>92</v>
      </c>
      <c r="U48" s="6">
        <f>IFERROR(HLOOKUP("tbattles",[1]pl!$H:$H,pos!U49),)</f>
        <v>18</v>
      </c>
      <c r="V48" s="6">
        <f>IFERROR(HLOOKUP("tbattles",[1]pl!$H:$H,pos!V49),)</f>
        <v>7</v>
      </c>
      <c r="W48" s="6">
        <f>IFERROR(HLOOKUP("tbattles",[1]pl!$H:$H,pos!W49),)</f>
        <v>27</v>
      </c>
      <c r="X48" s="6">
        <f>IFERROR(HLOOKUP("tbattles",[1]pl!$H:$H,pos!X49),)</f>
        <v>3</v>
      </c>
      <c r="Y48" s="6">
        <f>IFERROR(HLOOKUP("tbattles",[1]pl!$H:$H,pos!Y49),)</f>
        <v>1203</v>
      </c>
      <c r="Z48" s="6">
        <f>IFERROR(HLOOKUP("tbattles",[1]pl!$H:$H,pos!Z49),)</f>
        <v>44</v>
      </c>
      <c r="AA48" s="6">
        <f>IFERROR(HLOOKUP("tbattles",[1]pl!$H:$H,pos!AA49),)</f>
        <v>0</v>
      </c>
      <c r="AB48" s="6">
        <f>IFERROR(HLOOKUP("tbattles",[1]pl!$H:$H,pos!AB49),)</f>
        <v>0</v>
      </c>
      <c r="AC48" s="6">
        <f>IFERROR(HLOOKUP("tbattles",[1]pl!$H:$H,pos!AC49),)</f>
        <v>0</v>
      </c>
      <c r="AD48" s="6">
        <f>IFERROR(HLOOKUP("tbattles",[1]pl!$H:$H,pos!AD49),)</f>
        <v>0</v>
      </c>
      <c r="AE48" s="6">
        <f>IFERROR(HLOOKUP("tbattles",[1]pl!$H:$H,pos!AE49),)</f>
        <v>71</v>
      </c>
    </row>
    <row r="49" spans="1:31" x14ac:dyDescent="0.25">
      <c r="A49" s="6">
        <f>IFERROR(HLOOKUP("tbattles",[1]pl!$H:$H,pos!A50),)</f>
        <v>20</v>
      </c>
      <c r="B49" s="6">
        <f>IFERROR(HLOOKUP("tbattles",[1]pl!$H:$H,pos!B50),)</f>
        <v>67</v>
      </c>
      <c r="C49" s="6">
        <f>IFERROR(HLOOKUP("tbattles",[1]pl!$H:$H,pos!C50),)</f>
        <v>26</v>
      </c>
      <c r="D49" s="6">
        <f>IFERROR(HLOOKUP("tbattles",[1]pl!$H:$H,pos!D50),)</f>
        <v>0</v>
      </c>
      <c r="E49" s="6">
        <f>IFERROR(HLOOKUP("tbattles",[1]pl!$H:$H,pos!E50),)</f>
        <v>0</v>
      </c>
      <c r="F49" s="6">
        <f>IFERROR(HLOOKUP("tbattles",[1]pl!$H:$H,pos!F50),)</f>
        <v>0</v>
      </c>
      <c r="G49" s="6">
        <f>IFERROR(HLOOKUP("tbattles",[1]pl!$H:$H,pos!G50),)</f>
        <v>0</v>
      </c>
      <c r="H49" s="6">
        <f>IFERROR(HLOOKUP("tbattles",[1]pl!$H:$H,pos!H50),)</f>
        <v>18</v>
      </c>
      <c r="I49" s="6">
        <f>IFERROR(HLOOKUP("tbattles",[1]pl!$H:$H,pos!I50),)</f>
        <v>90</v>
      </c>
      <c r="J49" s="6">
        <f>IFERROR(HLOOKUP("tbattles",[1]pl!$H:$H,pos!J50),)</f>
        <v>63</v>
      </c>
      <c r="K49" s="6">
        <f>IFERROR(HLOOKUP("tbattles",[1]pl!$H:$H,pos!K50),)</f>
        <v>21</v>
      </c>
      <c r="L49" s="6">
        <f>IFERROR(HLOOKUP("tbattles",[1]pl!$H:$H,pos!L50),)</f>
        <v>50</v>
      </c>
      <c r="M49" s="6">
        <f>IFERROR(HLOOKUP("tbattles",[1]pl!$H:$H,pos!M50),)</f>
        <v>93</v>
      </c>
      <c r="N49" s="6">
        <f>IFERROR(HLOOKUP("tbattles",[1]pl!$H:$H,pos!N50),)</f>
        <v>49</v>
      </c>
      <c r="O49" s="6">
        <f>IFERROR(HLOOKUP("tbattles",[1]pl!$H:$H,pos!O50),)</f>
        <v>19</v>
      </c>
      <c r="P49" s="6"/>
      <c r="Q49" s="6">
        <f>IFERROR(HLOOKUP("tbattles",[1]pl!$H:$H,pos!Q50),)</f>
        <v>1190</v>
      </c>
      <c r="R49" s="6">
        <f>IFERROR(HLOOKUP("tbattles",[1]pl!$H:$H,pos!R50),)</f>
        <v>162</v>
      </c>
      <c r="S49" s="6">
        <f>IFERROR(HLOOKUP("tbattles",[1]pl!$H:$H,pos!S50),)</f>
        <v>354</v>
      </c>
      <c r="T49" s="6">
        <f>IFERROR(HLOOKUP("tbattles",[1]pl!$H:$H,pos!T50),)</f>
        <v>71</v>
      </c>
      <c r="U49" s="6">
        <f>IFERROR(HLOOKUP("tbattles",[1]pl!$H:$H,pos!U50),)</f>
        <v>0</v>
      </c>
      <c r="V49" s="6">
        <f>IFERROR(HLOOKUP("tbattles",[1]pl!$H:$H,pos!V50),)</f>
        <v>25</v>
      </c>
      <c r="W49" s="6">
        <f>IFERROR(HLOOKUP("tbattles",[1]pl!$H:$H,pos!W50),)</f>
        <v>0</v>
      </c>
      <c r="X49" s="6">
        <f>IFERROR(HLOOKUP("tbattles",[1]pl!$H:$H,pos!X50),)</f>
        <v>24</v>
      </c>
      <c r="Y49" s="6">
        <f>IFERROR(HLOOKUP("tbattles",[1]pl!$H:$H,pos!Y50),)</f>
        <v>0</v>
      </c>
      <c r="Z49" s="6">
        <f>IFERROR(HLOOKUP("tbattles",[1]pl!$H:$H,pos!Z50),)</f>
        <v>290</v>
      </c>
      <c r="AA49" s="6">
        <f>IFERROR(HLOOKUP("tbattles",[1]pl!$H:$H,pos!AA50),)</f>
        <v>0</v>
      </c>
      <c r="AB49" s="6">
        <f>IFERROR(HLOOKUP("tbattles",[1]pl!$H:$H,pos!AB50),)</f>
        <v>21</v>
      </c>
      <c r="AC49" s="6">
        <f>IFERROR(HLOOKUP("tbattles",[1]pl!$H:$H,pos!AC50),)</f>
        <v>3</v>
      </c>
      <c r="AD49" s="6">
        <f>IFERROR(HLOOKUP("tbattles",[1]pl!$H:$H,pos!AD50),)</f>
        <v>0</v>
      </c>
      <c r="AE49" s="6">
        <f>IFERROR(HLOOKUP("tbattles",[1]pl!$H:$H,pos!AE50),)</f>
        <v>0</v>
      </c>
    </row>
    <row r="50" spans="1:31" x14ac:dyDescent="0.25">
      <c r="A50" s="6">
        <f>IFERROR(HLOOKUP("tbattles",[1]pl!$H:$H,pos!A51),)</f>
        <v>390</v>
      </c>
      <c r="B50" s="6">
        <f>IFERROR(HLOOKUP("tbattles",[1]pl!$H:$H,pos!B51),)</f>
        <v>20</v>
      </c>
      <c r="C50" s="6">
        <f>IFERROR(HLOOKUP("tbattles",[1]pl!$H:$H,pos!C51),)</f>
        <v>648</v>
      </c>
      <c r="D50" s="6">
        <f>IFERROR(HLOOKUP("tbattles",[1]pl!$H:$H,pos!D51),)</f>
        <v>0</v>
      </c>
      <c r="E50" s="6">
        <f>IFERROR(HLOOKUP("tbattles",[1]pl!$H:$H,pos!E51),)</f>
        <v>113</v>
      </c>
      <c r="F50" s="6">
        <f>IFERROR(HLOOKUP("tbattles",[1]pl!$H:$H,pos!F51),)</f>
        <v>0</v>
      </c>
      <c r="G50" s="6">
        <f>IFERROR(HLOOKUP("tbattles",[1]pl!$H:$H,pos!G51),)</f>
        <v>552</v>
      </c>
      <c r="H50" s="6">
        <f>IFERROR(HLOOKUP("tbattles",[1]pl!$H:$H,pos!H51),)</f>
        <v>67</v>
      </c>
      <c r="I50" s="6">
        <f>IFERROR(HLOOKUP("tbattles",[1]pl!$H:$H,pos!I51),)</f>
        <v>1031</v>
      </c>
      <c r="J50" s="6">
        <f>IFERROR(HLOOKUP("tbattles",[1]pl!$H:$H,pos!J51),)</f>
        <v>54</v>
      </c>
      <c r="K50" s="6">
        <f>IFERROR(HLOOKUP("tbattles",[1]pl!$H:$H,pos!K51),)</f>
        <v>78</v>
      </c>
      <c r="L50" s="6">
        <f>IFERROR(HLOOKUP("tbattles",[1]pl!$H:$H,pos!L51),)</f>
        <v>118</v>
      </c>
      <c r="M50" s="6">
        <f>IFERROR(HLOOKUP("tbattles",[1]pl!$H:$H,pos!M51),)</f>
        <v>65</v>
      </c>
      <c r="N50" s="6">
        <f>IFERROR(HLOOKUP("tbattles",[1]pl!$H:$H,pos!N51),)</f>
        <v>0</v>
      </c>
      <c r="O50" s="6">
        <f>IFERROR(HLOOKUP("tbattles",[1]pl!$H:$H,pos!O51),)</f>
        <v>1332</v>
      </c>
      <c r="P50" s="6"/>
      <c r="Q50" s="6">
        <f>IFERROR(HLOOKUP("tbattles",[1]pl!$H:$H,pos!Q51),)</f>
        <v>59</v>
      </c>
      <c r="R50" s="6">
        <f>IFERROR(HLOOKUP("tbattles",[1]pl!$H:$H,pos!R51),)</f>
        <v>147</v>
      </c>
      <c r="S50" s="6">
        <f>IFERROR(HLOOKUP("tbattles",[1]pl!$H:$H,pos!S51),)</f>
        <v>43</v>
      </c>
      <c r="T50" s="6">
        <f>IFERROR(HLOOKUP("tbattles",[1]pl!$H:$H,pos!T51),)</f>
        <v>868</v>
      </c>
      <c r="U50" s="6">
        <f>IFERROR(HLOOKUP("tbattles",[1]pl!$H:$H,pos!U51),)</f>
        <v>0</v>
      </c>
      <c r="V50" s="6">
        <f>IFERROR(HLOOKUP("tbattles",[1]pl!$H:$H,pos!V51),)</f>
        <v>51</v>
      </c>
      <c r="W50" s="6">
        <f>IFERROR(HLOOKUP("tbattles",[1]pl!$H:$H,pos!W51),)</f>
        <v>39</v>
      </c>
      <c r="X50" s="6">
        <f>IFERROR(HLOOKUP("tbattles",[1]pl!$H:$H,pos!X51),)</f>
        <v>0</v>
      </c>
      <c r="Y50" s="6">
        <f>IFERROR(HLOOKUP("tbattles",[1]pl!$H:$H,pos!Y51),)</f>
        <v>1492</v>
      </c>
      <c r="Z50" s="6">
        <f>IFERROR(HLOOKUP("tbattles",[1]pl!$H:$H,pos!Z51),)</f>
        <v>1213</v>
      </c>
      <c r="AA50" s="6">
        <f>IFERROR(HLOOKUP("tbattles",[1]pl!$H:$H,pos!AA51),)</f>
        <v>305</v>
      </c>
      <c r="AB50" s="6">
        <f>IFERROR(HLOOKUP("tbattles",[1]pl!$H:$H,pos!AB51),)</f>
        <v>31</v>
      </c>
      <c r="AC50" s="6">
        <f>IFERROR(HLOOKUP("tbattles",[1]pl!$H:$H,pos!AC51),)</f>
        <v>29</v>
      </c>
      <c r="AD50" s="6">
        <f>IFERROR(HLOOKUP("tbattles",[1]pl!$H:$H,pos!AD51),)</f>
        <v>0</v>
      </c>
      <c r="AE50" s="6">
        <f>IFERROR(HLOOKUP("tbattles",[1]pl!$H:$H,pos!AE51),)</f>
        <v>796</v>
      </c>
    </row>
    <row r="51" spans="1:31" x14ac:dyDescent="0.25">
      <c r="A51" s="6">
        <f>IFERROR(HLOOKUP("tbattles",[1]pl!$H:$H,pos!A52),)</f>
        <v>47</v>
      </c>
      <c r="B51" s="6">
        <f>IFERROR(HLOOKUP("tbattles",[1]pl!$H:$H,pos!B52),)</f>
        <v>211</v>
      </c>
      <c r="C51" s="6">
        <f>IFERROR(HLOOKUP("tbattles",[1]pl!$H:$H,pos!C52),)</f>
        <v>12</v>
      </c>
      <c r="D51" s="6">
        <f>IFERROR(HLOOKUP("tbattles",[1]pl!$H:$H,pos!D52),)</f>
        <v>222</v>
      </c>
      <c r="E51" s="6">
        <f>IFERROR(HLOOKUP("tbattles",[1]pl!$H:$H,pos!E52),)</f>
        <v>99</v>
      </c>
      <c r="F51" s="6">
        <f>IFERROR(HLOOKUP("tbattles",[1]pl!$H:$H,pos!F52),)</f>
        <v>137</v>
      </c>
      <c r="G51" s="6">
        <f>IFERROR(HLOOKUP("tbattles",[1]pl!$H:$H,pos!G52),)</f>
        <v>0</v>
      </c>
      <c r="H51" s="6">
        <f>IFERROR(HLOOKUP("tbattles",[1]pl!$H:$H,pos!H52),)</f>
        <v>171</v>
      </c>
      <c r="I51" s="6">
        <f>IFERROR(HLOOKUP("tbattles",[1]pl!$H:$H,pos!I52),)</f>
        <v>10</v>
      </c>
      <c r="J51" s="6">
        <f>IFERROR(HLOOKUP("tbattles",[1]pl!$H:$H,pos!J52),)</f>
        <v>203</v>
      </c>
      <c r="K51" s="6">
        <f>IFERROR(HLOOKUP("tbattles",[1]pl!$H:$H,pos!K52),)</f>
        <v>34</v>
      </c>
      <c r="L51" s="6">
        <f>IFERROR(HLOOKUP("tbattles",[1]pl!$H:$H,pos!L52),)</f>
        <v>0</v>
      </c>
      <c r="M51" s="6">
        <f>IFERROR(HLOOKUP("tbattles",[1]pl!$H:$H,pos!M52),)</f>
        <v>51</v>
      </c>
      <c r="N51" s="6">
        <f>IFERROR(HLOOKUP("tbattles",[1]pl!$H:$H,pos!N52),)</f>
        <v>0</v>
      </c>
      <c r="O51" s="6">
        <f>IFERROR(HLOOKUP("tbattles",[1]pl!$H:$H,pos!O52),)</f>
        <v>162</v>
      </c>
      <c r="P51" s="6"/>
      <c r="Q51" s="6">
        <f>IFERROR(HLOOKUP("tbattles",[1]pl!$H:$H,pos!Q52),)</f>
        <v>0</v>
      </c>
      <c r="R51" s="6">
        <f>IFERROR(HLOOKUP("tbattles",[1]pl!$H:$H,pos!R52),)</f>
        <v>337</v>
      </c>
      <c r="S51" s="6">
        <f>IFERROR(HLOOKUP("tbattles",[1]pl!$H:$H,pos!S52),)</f>
        <v>5</v>
      </c>
      <c r="T51" s="6">
        <f>IFERROR(HLOOKUP("tbattles",[1]pl!$H:$H,pos!T52),)</f>
        <v>744</v>
      </c>
      <c r="U51" s="6">
        <f>IFERROR(HLOOKUP("tbattles",[1]pl!$H:$H,pos!U52),)</f>
        <v>0</v>
      </c>
      <c r="V51" s="6">
        <f>IFERROR(HLOOKUP("tbattles",[1]pl!$H:$H,pos!V52),)</f>
        <v>615</v>
      </c>
      <c r="W51" s="6">
        <f>IFERROR(HLOOKUP("tbattles",[1]pl!$H:$H,pos!W52),)</f>
        <v>156</v>
      </c>
      <c r="X51" s="6">
        <f>IFERROR(HLOOKUP("tbattles",[1]pl!$H:$H,pos!X52),)</f>
        <v>0</v>
      </c>
      <c r="Y51" s="6">
        <f>IFERROR(HLOOKUP("tbattles",[1]pl!$H:$H,pos!Y52),)</f>
        <v>41</v>
      </c>
      <c r="Z51" s="6">
        <f>IFERROR(HLOOKUP("tbattles",[1]pl!$H:$H,pos!Z52),)</f>
        <v>156</v>
      </c>
      <c r="AA51" s="6">
        <f>IFERROR(HLOOKUP("tbattles",[1]pl!$H:$H,pos!AA52),)</f>
        <v>45</v>
      </c>
      <c r="AB51" s="6">
        <f>IFERROR(HLOOKUP("tbattles",[1]pl!$H:$H,pos!AB52),)</f>
        <v>1455</v>
      </c>
      <c r="AC51" s="6">
        <f>IFERROR(HLOOKUP("tbattles",[1]pl!$H:$H,pos!AC52),)</f>
        <v>455</v>
      </c>
      <c r="AD51" s="6">
        <f>IFERROR(HLOOKUP("tbattles",[1]pl!$H:$H,pos!AD52),)</f>
        <v>1320</v>
      </c>
      <c r="AE51" s="6">
        <f>IFERROR(HLOOKUP("tbattles",[1]pl!$H:$H,pos!AE52),)</f>
        <v>908</v>
      </c>
    </row>
    <row r="52" spans="1:31" x14ac:dyDescent="0.25">
      <c r="A52" s="6">
        <f>IFERROR(HLOOKUP("tbattles",[1]pl!$H:$H,pos!A53),)</f>
        <v>302</v>
      </c>
      <c r="B52" s="6">
        <f>IFERROR(HLOOKUP("tbattles",[1]pl!$H:$H,pos!B53),)</f>
        <v>3</v>
      </c>
      <c r="C52" s="6">
        <f>IFERROR(HLOOKUP("tbattles",[1]pl!$H:$H,pos!C53),)</f>
        <v>0</v>
      </c>
      <c r="D52" s="6">
        <f>IFERROR(HLOOKUP("tbattles",[1]pl!$H:$H,pos!D53),)</f>
        <v>0</v>
      </c>
      <c r="E52" s="6">
        <f>IFERROR(HLOOKUP("tbattles",[1]pl!$H:$H,pos!E53),)</f>
        <v>993</v>
      </c>
      <c r="F52" s="6">
        <f>IFERROR(HLOOKUP("tbattles",[1]pl!$H:$H,pos!F53),)</f>
        <v>16</v>
      </c>
      <c r="G52" s="6">
        <f>IFERROR(HLOOKUP("tbattles",[1]pl!$H:$H,pos!G53),)</f>
        <v>2</v>
      </c>
      <c r="H52" s="6">
        <f>IFERROR(HLOOKUP("tbattles",[1]pl!$H:$H,pos!H53),)</f>
        <v>64</v>
      </c>
      <c r="I52" s="6">
        <f>IFERROR(HLOOKUP("tbattles",[1]pl!$H:$H,pos!I53),)</f>
        <v>426</v>
      </c>
      <c r="J52" s="6">
        <f>IFERROR(HLOOKUP("tbattles",[1]pl!$H:$H,pos!J53),)</f>
        <v>132</v>
      </c>
      <c r="K52" s="6">
        <f>IFERROR(HLOOKUP("tbattles",[1]pl!$H:$H,pos!K53),)</f>
        <v>0</v>
      </c>
      <c r="L52" s="6">
        <f>IFERROR(HLOOKUP("tbattles",[1]pl!$H:$H,pos!L53),)</f>
        <v>289</v>
      </c>
      <c r="M52" s="6">
        <f>IFERROR(HLOOKUP("tbattles",[1]pl!$H:$H,pos!M53),)</f>
        <v>184</v>
      </c>
      <c r="N52" s="6">
        <f>IFERROR(HLOOKUP("tbattles",[1]pl!$H:$H,pos!N53),)</f>
        <v>380</v>
      </c>
      <c r="O52" s="6">
        <f>IFERROR(HLOOKUP("tbattles",[1]pl!$H:$H,pos!O53),)</f>
        <v>70</v>
      </c>
      <c r="P52" s="6"/>
      <c r="Q52" s="6">
        <f>IFERROR(HLOOKUP("tbattles",[1]pl!$H:$H,pos!Q53),)</f>
        <v>42</v>
      </c>
      <c r="R52" s="6">
        <f>IFERROR(HLOOKUP("tbattles",[1]pl!$H:$H,pos!R53),)</f>
        <v>0</v>
      </c>
      <c r="S52" s="6">
        <f>IFERROR(HLOOKUP("tbattles",[1]pl!$H:$H,pos!S53),)</f>
        <v>184</v>
      </c>
      <c r="T52" s="6">
        <f>IFERROR(HLOOKUP("tbattles",[1]pl!$H:$H,pos!T53),)</f>
        <v>145</v>
      </c>
      <c r="U52" s="6">
        <f>IFERROR(HLOOKUP("tbattles",[1]pl!$H:$H,pos!U53),)</f>
        <v>1361</v>
      </c>
      <c r="V52" s="6">
        <f>IFERROR(HLOOKUP("tbattles",[1]pl!$H:$H,pos!V53),)</f>
        <v>41</v>
      </c>
      <c r="W52" s="6">
        <f>IFERROR(HLOOKUP("tbattles",[1]pl!$H:$H,pos!W53),)</f>
        <v>610</v>
      </c>
      <c r="X52" s="6">
        <f>IFERROR(HLOOKUP("tbattles",[1]pl!$H:$H,pos!X53),)</f>
        <v>244</v>
      </c>
      <c r="Y52" s="6">
        <f>IFERROR(HLOOKUP("tbattles",[1]pl!$H:$H,pos!Y53),)</f>
        <v>350</v>
      </c>
      <c r="Z52" s="6">
        <f>IFERROR(HLOOKUP("tbattles",[1]pl!$H:$H,pos!Z53),)</f>
        <v>116</v>
      </c>
      <c r="AA52" s="6">
        <f>IFERROR(HLOOKUP("tbattles",[1]pl!$H:$H,pos!AA53),)</f>
        <v>1004</v>
      </c>
      <c r="AB52" s="6">
        <f>IFERROR(HLOOKUP("tbattles",[1]pl!$H:$H,pos!AB53),)</f>
        <v>166</v>
      </c>
      <c r="AC52" s="6">
        <f>IFERROR(HLOOKUP("tbattles",[1]pl!$H:$H,pos!AC53),)</f>
        <v>99</v>
      </c>
      <c r="AD52" s="6">
        <f>IFERROR(HLOOKUP("tbattles",[1]pl!$H:$H,pos!AD53),)</f>
        <v>41</v>
      </c>
      <c r="AE52" s="6">
        <f>IFERROR(HLOOKUP("tbattles",[1]pl!$H:$H,pos!AE53),)</f>
        <v>33</v>
      </c>
    </row>
    <row r="53" spans="1:31" x14ac:dyDescent="0.25">
      <c r="A53" s="6">
        <f>IFERROR(HLOOKUP("tbattles",[1]pl!$H:$H,pos!A54),)</f>
        <v>93</v>
      </c>
      <c r="B53" s="6">
        <f>IFERROR(HLOOKUP("tbattles",[1]pl!$H:$H,pos!B54),)</f>
        <v>26</v>
      </c>
      <c r="C53" s="6">
        <f>IFERROR(HLOOKUP("tbattles",[1]pl!$H:$H,pos!C54),)</f>
        <v>26</v>
      </c>
      <c r="D53" s="6">
        <f>IFERROR(HLOOKUP("tbattles",[1]pl!$H:$H,pos!D54),)</f>
        <v>1015</v>
      </c>
      <c r="E53" s="6">
        <f>IFERROR(HLOOKUP("tbattles",[1]pl!$H:$H,pos!E54),)</f>
        <v>195</v>
      </c>
      <c r="F53" s="6">
        <f>IFERROR(HLOOKUP("tbattles",[1]pl!$H:$H,pos!F54),)</f>
        <v>0</v>
      </c>
      <c r="G53" s="6">
        <f>IFERROR(HLOOKUP("tbattles",[1]pl!$H:$H,pos!G54),)</f>
        <v>77</v>
      </c>
      <c r="H53" s="6">
        <f>IFERROR(HLOOKUP("tbattles",[1]pl!$H:$H,pos!H54),)</f>
        <v>23</v>
      </c>
      <c r="I53" s="6">
        <f>IFERROR(HLOOKUP("tbattles",[1]pl!$H:$H,pos!I54),)</f>
        <v>109</v>
      </c>
      <c r="J53" s="6">
        <f>IFERROR(HLOOKUP("tbattles",[1]pl!$H:$H,pos!J54),)</f>
        <v>268</v>
      </c>
      <c r="K53" s="6">
        <f>IFERROR(HLOOKUP("tbattles",[1]pl!$H:$H,pos!K54),)</f>
        <v>17</v>
      </c>
      <c r="L53" s="6">
        <f>IFERROR(HLOOKUP("tbattles",[1]pl!$H:$H,pos!L54),)</f>
        <v>2140</v>
      </c>
      <c r="M53" s="6">
        <f>IFERROR(HLOOKUP("tbattles",[1]pl!$H:$H,pos!M54),)</f>
        <v>417</v>
      </c>
      <c r="N53" s="6">
        <f>IFERROR(HLOOKUP("tbattles",[1]pl!$H:$H,pos!N54),)</f>
        <v>69</v>
      </c>
      <c r="O53" s="6">
        <f>IFERROR(HLOOKUP("tbattles",[1]pl!$H:$H,pos!O54),)</f>
        <v>5</v>
      </c>
      <c r="P53" s="6"/>
      <c r="Q53" s="6">
        <f>IFERROR(HLOOKUP("tbattles",[1]pl!$H:$H,pos!Q54),)</f>
        <v>0</v>
      </c>
      <c r="R53" s="6">
        <f>IFERROR(HLOOKUP("tbattles",[1]pl!$H:$H,pos!R54),)</f>
        <v>289</v>
      </c>
      <c r="S53" s="6">
        <f>IFERROR(HLOOKUP("tbattles",[1]pl!$H:$H,pos!S54),)</f>
        <v>231</v>
      </c>
      <c r="T53" s="6">
        <f>IFERROR(HLOOKUP("tbattles",[1]pl!$H:$H,pos!T54),)</f>
        <v>30</v>
      </c>
      <c r="U53" s="6">
        <f>IFERROR(HLOOKUP("tbattles",[1]pl!$H:$H,pos!U54),)</f>
        <v>405</v>
      </c>
      <c r="V53" s="6">
        <f>IFERROR(HLOOKUP("tbattles",[1]pl!$H:$H,pos!V54),)</f>
        <v>0</v>
      </c>
      <c r="W53" s="6">
        <f>IFERROR(HLOOKUP("tbattles",[1]pl!$H:$H,pos!W54),)</f>
        <v>130</v>
      </c>
      <c r="X53" s="6">
        <f>IFERROR(HLOOKUP("tbattles",[1]pl!$H:$H,pos!X54),)</f>
        <v>0</v>
      </c>
      <c r="Y53" s="6">
        <f>IFERROR(HLOOKUP("tbattles",[1]pl!$H:$H,pos!Y54),)</f>
        <v>444</v>
      </c>
      <c r="Z53" s="6">
        <f>IFERROR(HLOOKUP("tbattles",[1]pl!$H:$H,pos!Z54),)</f>
        <v>116</v>
      </c>
      <c r="AA53" s="6">
        <f>IFERROR(HLOOKUP("tbattles",[1]pl!$H:$H,pos!AA54),)</f>
        <v>93</v>
      </c>
      <c r="AB53" s="6">
        <f>IFERROR(HLOOKUP("tbattles",[1]pl!$H:$H,pos!AB54),)</f>
        <v>0</v>
      </c>
      <c r="AC53" s="6">
        <f>IFERROR(HLOOKUP("tbattles",[1]pl!$H:$H,pos!AC54),)</f>
        <v>1283</v>
      </c>
      <c r="AD53" s="6">
        <f>IFERROR(HLOOKUP("tbattles",[1]pl!$H:$H,pos!AD54),)</f>
        <v>161</v>
      </c>
      <c r="AE53" s="6">
        <f>IFERROR(HLOOKUP("tbattles",[1]pl!$H:$H,pos!AE54),)</f>
        <v>0</v>
      </c>
    </row>
    <row r="54" spans="1:31" x14ac:dyDescent="0.25">
      <c r="A54" s="6">
        <f>IFERROR(HLOOKUP("tbattles",[1]pl!$H:$H,pos!A55),)</f>
        <v>0</v>
      </c>
      <c r="B54" s="6">
        <f>IFERROR(HLOOKUP("tbattles",[1]pl!$H:$H,pos!B55),)</f>
        <v>0</v>
      </c>
      <c r="C54" s="6">
        <f>IFERROR(HLOOKUP("tbattles",[1]pl!$H:$H,pos!C55),)</f>
        <v>0</v>
      </c>
      <c r="D54" s="6">
        <f>IFERROR(HLOOKUP("tbattles",[1]pl!$H:$H,pos!D55),)</f>
        <v>0</v>
      </c>
      <c r="E54" s="6">
        <f>IFERROR(HLOOKUP("tbattles",[1]pl!$H:$H,pos!E55),)</f>
        <v>0</v>
      </c>
      <c r="F54" s="6">
        <f>IFERROR(HLOOKUP("tbattles",[1]pl!$H:$H,pos!F55),)</f>
        <v>0</v>
      </c>
      <c r="G54" s="6">
        <f>IFERROR(HLOOKUP("tbattles",[1]pl!$H:$H,pos!G55),)</f>
        <v>0</v>
      </c>
      <c r="H54" s="6">
        <f>IFERROR(HLOOKUP("tbattles",[1]pl!$H:$H,pos!H55),)</f>
        <v>0</v>
      </c>
      <c r="I54" s="6">
        <f>IFERROR(HLOOKUP("tbattles",[1]pl!$H:$H,pos!I55),)</f>
        <v>0</v>
      </c>
      <c r="J54" s="6">
        <f>IFERROR(HLOOKUP("tbattles",[1]pl!$H:$H,pos!J55),)</f>
        <v>0</v>
      </c>
      <c r="K54" s="6">
        <f>IFERROR(HLOOKUP("tbattles",[1]pl!$H:$H,pos!K55),)</f>
        <v>0</v>
      </c>
      <c r="L54" s="6">
        <f>IFERROR(HLOOKUP("tbattles",[1]pl!$H:$H,pos!L55),)</f>
        <v>0</v>
      </c>
      <c r="M54" s="6">
        <f>IFERROR(HLOOKUP("tbattles",[1]pl!$H:$H,pos!M55),)</f>
        <v>0</v>
      </c>
      <c r="N54" s="6">
        <f>IFERROR(HLOOKUP("tbattles",[1]pl!$H:$H,pos!N55),)</f>
        <v>0</v>
      </c>
      <c r="O54" s="6">
        <f>IFERROR(HLOOKUP("tbattles",[1]pl!$H:$H,pos!O55),)</f>
        <v>0</v>
      </c>
      <c r="P54" s="6"/>
      <c r="Q54" s="6">
        <f>IFERROR(HLOOKUP("tbattles",[1]pl!$H:$H,pos!Q55),)</f>
        <v>0</v>
      </c>
      <c r="R54" s="6">
        <f>IFERROR(HLOOKUP("tbattles",[1]pl!$H:$H,pos!R55),)</f>
        <v>0</v>
      </c>
      <c r="S54" s="6">
        <f>IFERROR(HLOOKUP("tbattles",[1]pl!$H:$H,pos!S55),)</f>
        <v>0</v>
      </c>
      <c r="T54" s="6">
        <f>IFERROR(HLOOKUP("tbattles",[1]pl!$H:$H,pos!T55),)</f>
        <v>0</v>
      </c>
      <c r="U54" s="6">
        <f>IFERROR(HLOOKUP("tbattles",[1]pl!$H:$H,pos!U55),)</f>
        <v>0</v>
      </c>
      <c r="V54" s="6">
        <f>IFERROR(HLOOKUP("tbattles",[1]pl!$H:$H,pos!V55),)</f>
        <v>0</v>
      </c>
      <c r="W54" s="6">
        <f>IFERROR(HLOOKUP("tbattles",[1]pl!$H:$H,pos!W55),)</f>
        <v>0</v>
      </c>
      <c r="X54" s="6">
        <f>IFERROR(HLOOKUP("tbattles",[1]pl!$H:$H,pos!X55),)</f>
        <v>0</v>
      </c>
      <c r="Y54" s="6">
        <f>IFERROR(HLOOKUP("tbattles",[1]pl!$H:$H,pos!Y55),)</f>
        <v>0</v>
      </c>
      <c r="Z54" s="6">
        <f>IFERROR(HLOOKUP("tbattles",[1]pl!$H:$H,pos!Z55),)</f>
        <v>0</v>
      </c>
      <c r="AA54" s="6">
        <f>IFERROR(HLOOKUP("tbattles",[1]pl!$H:$H,pos!AA55),)</f>
        <v>0</v>
      </c>
      <c r="AB54" s="6">
        <f>IFERROR(HLOOKUP("tbattles",[1]pl!$H:$H,pos!AB55),)</f>
        <v>0</v>
      </c>
      <c r="AC54" s="6">
        <f>IFERROR(HLOOKUP("tbattles",[1]pl!$H:$H,pos!AC55),)</f>
        <v>0</v>
      </c>
      <c r="AD54" s="6">
        <f>IFERROR(HLOOKUP("tbattles",[1]pl!$H:$H,pos!AD55),)</f>
        <v>0</v>
      </c>
      <c r="AE54" s="6">
        <f>IFERROR(HLOOKUP("tbattles",[1]pl!$H:$H,pos!AE55),)</f>
        <v>0</v>
      </c>
    </row>
    <row r="55" spans="1:31" x14ac:dyDescent="0.25">
      <c r="A55" s="6">
        <f>IFERROR(HLOOKUP("tbattles",[1]pl!$H:$H,pos!A56),)</f>
        <v>0</v>
      </c>
      <c r="B55" s="6">
        <f>IFERROR(HLOOKUP("tbattles",[1]pl!$H:$H,pos!B56),)</f>
        <v>0</v>
      </c>
      <c r="C55" s="6">
        <f>IFERROR(HLOOKUP("tbattles",[1]pl!$H:$H,pos!C56),)</f>
        <v>0</v>
      </c>
      <c r="D55" s="6">
        <f>IFERROR(HLOOKUP("tbattles",[1]pl!$H:$H,pos!D56),)</f>
        <v>0</v>
      </c>
      <c r="E55" s="6">
        <f>IFERROR(HLOOKUP("tbattles",[1]pl!$H:$H,pos!E56),)</f>
        <v>0</v>
      </c>
      <c r="F55" s="6">
        <f>IFERROR(HLOOKUP("tbattles",[1]pl!$H:$H,pos!F56),)</f>
        <v>0</v>
      </c>
      <c r="G55" s="6">
        <f>IFERROR(HLOOKUP("tbattles",[1]pl!$H:$H,pos!G56),)</f>
        <v>0</v>
      </c>
      <c r="H55" s="6">
        <f>IFERROR(HLOOKUP("tbattles",[1]pl!$H:$H,pos!H56),)</f>
        <v>0</v>
      </c>
      <c r="I55" s="6">
        <f>IFERROR(HLOOKUP("tbattles",[1]pl!$H:$H,pos!I56),)</f>
        <v>0</v>
      </c>
      <c r="J55" s="6">
        <f>IFERROR(HLOOKUP("tbattles",[1]pl!$H:$H,pos!J56),)</f>
        <v>0</v>
      </c>
      <c r="K55" s="6">
        <f>IFERROR(HLOOKUP("tbattles",[1]pl!$H:$H,pos!K56),)</f>
        <v>0</v>
      </c>
      <c r="L55" s="6">
        <f>IFERROR(HLOOKUP("tbattles",[1]pl!$H:$H,pos!L56),)</f>
        <v>0</v>
      </c>
      <c r="M55" s="6">
        <f>IFERROR(HLOOKUP("tbattles",[1]pl!$H:$H,pos!M56),)</f>
        <v>0</v>
      </c>
      <c r="N55" s="6">
        <f>IFERROR(HLOOKUP("tbattles",[1]pl!$H:$H,pos!N56),)</f>
        <v>0</v>
      </c>
      <c r="O55" s="6">
        <f>IFERROR(HLOOKUP("tbattles",[1]pl!$H:$H,pos!O56),)</f>
        <v>0</v>
      </c>
      <c r="P55" s="6"/>
      <c r="Q55" s="6">
        <f>IFERROR(HLOOKUP("tbattles",[1]pl!$H:$H,pos!Q56),)</f>
        <v>0</v>
      </c>
      <c r="R55" s="6">
        <f>IFERROR(HLOOKUP("tbattles",[1]pl!$H:$H,pos!R56),)</f>
        <v>0</v>
      </c>
      <c r="S55" s="6">
        <f>IFERROR(HLOOKUP("tbattles",[1]pl!$H:$H,pos!S56),)</f>
        <v>0</v>
      </c>
      <c r="T55" s="6">
        <f>IFERROR(HLOOKUP("tbattles",[1]pl!$H:$H,pos!T56),)</f>
        <v>0</v>
      </c>
      <c r="U55" s="6">
        <f>IFERROR(HLOOKUP("tbattles",[1]pl!$H:$H,pos!U56),)</f>
        <v>0</v>
      </c>
      <c r="V55" s="6">
        <f>IFERROR(HLOOKUP("tbattles",[1]pl!$H:$H,pos!V56),)</f>
        <v>0</v>
      </c>
      <c r="W55" s="6">
        <f>IFERROR(HLOOKUP("tbattles",[1]pl!$H:$H,pos!W56),)</f>
        <v>0</v>
      </c>
      <c r="X55" s="6">
        <f>IFERROR(HLOOKUP("tbattles",[1]pl!$H:$H,pos!X56),)</f>
        <v>0</v>
      </c>
      <c r="Y55" s="6">
        <f>IFERROR(HLOOKUP("tbattles",[1]pl!$H:$H,pos!Y56),)</f>
        <v>0</v>
      </c>
      <c r="Z55" s="6">
        <f>IFERROR(HLOOKUP("tbattles",[1]pl!$H:$H,pos!Z56),)</f>
        <v>0</v>
      </c>
      <c r="AA55" s="6">
        <f>IFERROR(HLOOKUP("tbattles",[1]pl!$H:$H,pos!AA56),)</f>
        <v>0</v>
      </c>
      <c r="AB55" s="6">
        <f>IFERROR(HLOOKUP("tbattles",[1]pl!$H:$H,pos!AB56),)</f>
        <v>0</v>
      </c>
      <c r="AC55" s="6">
        <f>IFERROR(HLOOKUP("tbattles",[1]pl!$H:$H,pos!AC56),)</f>
        <v>0</v>
      </c>
      <c r="AD55" s="6">
        <f>IFERROR(HLOOKUP("tbattles",[1]pl!$H:$H,pos!AD56),)</f>
        <v>0</v>
      </c>
      <c r="AE55" s="6">
        <f>IFERROR(HLOOKUP("tbattles",[1]pl!$H:$H,pos!AE56),)</f>
        <v>0</v>
      </c>
    </row>
    <row r="56" spans="1:31" x14ac:dyDescent="0.25">
      <c r="A56" s="6">
        <f>IFERROR(HLOOKUP("tbattles",[1]pl!$H:$H,pos!A57),)</f>
        <v>0</v>
      </c>
      <c r="B56" s="6">
        <f>IFERROR(HLOOKUP("tbattles",[1]pl!$H:$H,pos!B57),)</f>
        <v>0</v>
      </c>
      <c r="C56" s="6">
        <f>IFERROR(HLOOKUP("tbattles",[1]pl!$H:$H,pos!C57),)</f>
        <v>0</v>
      </c>
      <c r="D56" s="6">
        <f>IFERROR(HLOOKUP("tbattles",[1]pl!$H:$H,pos!D57),)</f>
        <v>0</v>
      </c>
      <c r="E56" s="6">
        <f>IFERROR(HLOOKUP("tbattles",[1]pl!$H:$H,pos!E57),)</f>
        <v>0</v>
      </c>
      <c r="F56" s="6">
        <f>IFERROR(HLOOKUP("tbattles",[1]pl!$H:$H,pos!F57),)</f>
        <v>0</v>
      </c>
      <c r="G56" s="6">
        <f>IFERROR(HLOOKUP("tbattles",[1]pl!$H:$H,pos!G57),)</f>
        <v>0</v>
      </c>
      <c r="H56" s="6">
        <f>IFERROR(HLOOKUP("tbattles",[1]pl!$H:$H,pos!H57),)</f>
        <v>0</v>
      </c>
      <c r="I56" s="6">
        <f>IFERROR(HLOOKUP("tbattles",[1]pl!$H:$H,pos!I57),)</f>
        <v>0</v>
      </c>
      <c r="J56" s="6">
        <f>IFERROR(HLOOKUP("tbattles",[1]pl!$H:$H,pos!J57),)</f>
        <v>0</v>
      </c>
      <c r="K56" s="6">
        <f>IFERROR(HLOOKUP("tbattles",[1]pl!$H:$H,pos!K57),)</f>
        <v>0</v>
      </c>
      <c r="L56" s="6">
        <f>IFERROR(HLOOKUP("tbattles",[1]pl!$H:$H,pos!L57),)</f>
        <v>0</v>
      </c>
      <c r="M56" s="6">
        <f>IFERROR(HLOOKUP("tbattles",[1]pl!$H:$H,pos!M57),)</f>
        <v>0</v>
      </c>
      <c r="N56" s="6">
        <f>IFERROR(HLOOKUP("tbattles",[1]pl!$H:$H,pos!N57),)</f>
        <v>0</v>
      </c>
      <c r="O56" s="6">
        <f>IFERROR(HLOOKUP("tbattles",[1]pl!$H:$H,pos!O57),)</f>
        <v>0</v>
      </c>
      <c r="P56" s="6"/>
      <c r="Q56" s="6">
        <f>IFERROR(HLOOKUP("tbattles",[1]pl!$H:$H,pos!Q57),)</f>
        <v>0</v>
      </c>
      <c r="R56" s="6">
        <f>IFERROR(HLOOKUP("tbattles",[1]pl!$H:$H,pos!R57),)</f>
        <v>0</v>
      </c>
      <c r="S56" s="6">
        <f>IFERROR(HLOOKUP("tbattles",[1]pl!$H:$H,pos!S57),)</f>
        <v>0</v>
      </c>
      <c r="T56" s="6">
        <f>IFERROR(HLOOKUP("tbattles",[1]pl!$H:$H,pos!T57),)</f>
        <v>0</v>
      </c>
      <c r="U56" s="6">
        <f>IFERROR(HLOOKUP("tbattles",[1]pl!$H:$H,pos!U57),)</f>
        <v>0</v>
      </c>
      <c r="V56" s="6">
        <f>IFERROR(HLOOKUP("tbattles",[1]pl!$H:$H,pos!V57),)</f>
        <v>0</v>
      </c>
      <c r="W56" s="6">
        <f>IFERROR(HLOOKUP("tbattles",[1]pl!$H:$H,pos!W57),)</f>
        <v>0</v>
      </c>
      <c r="X56" s="6">
        <f>IFERROR(HLOOKUP("tbattles",[1]pl!$H:$H,pos!X57),)</f>
        <v>0</v>
      </c>
      <c r="Y56" s="6">
        <f>IFERROR(HLOOKUP("tbattles",[1]pl!$H:$H,pos!Y57),)</f>
        <v>0</v>
      </c>
      <c r="Z56" s="6">
        <f>IFERROR(HLOOKUP("tbattles",[1]pl!$H:$H,pos!Z57),)</f>
        <v>0</v>
      </c>
      <c r="AA56" s="6">
        <f>IFERROR(HLOOKUP("tbattles",[1]pl!$H:$H,pos!AA57),)</f>
        <v>0</v>
      </c>
      <c r="AB56" s="6">
        <f>IFERROR(HLOOKUP("tbattles",[1]pl!$H:$H,pos!AB57),)</f>
        <v>0</v>
      </c>
      <c r="AC56" s="6">
        <f>IFERROR(HLOOKUP("tbattles",[1]pl!$H:$H,pos!AC57),)</f>
        <v>0</v>
      </c>
      <c r="AD56" s="6">
        <f>IFERROR(HLOOKUP("tbattles",[1]pl!$H:$H,pos!AD57),)</f>
        <v>0</v>
      </c>
      <c r="AE56" s="6">
        <f>IFERROR(HLOOKUP("tbattles",[1]pl!$H:$H,pos!AE57),)</f>
        <v>0</v>
      </c>
    </row>
    <row r="57" spans="1:31" x14ac:dyDescent="0.25">
      <c r="A57" s="6">
        <f>IFERROR(HLOOKUP("tbattles",[1]pl!$H:$H,pos!A58),)</f>
        <v>0</v>
      </c>
      <c r="B57" s="6">
        <f>IFERROR(HLOOKUP("tbattles",[1]pl!$H:$H,pos!B58),)</f>
        <v>0</v>
      </c>
      <c r="C57" s="6">
        <f>IFERROR(HLOOKUP("tbattles",[1]pl!$H:$H,pos!C58),)</f>
        <v>0</v>
      </c>
      <c r="D57" s="6">
        <f>IFERROR(HLOOKUP("tbattles",[1]pl!$H:$H,pos!D58),)</f>
        <v>0</v>
      </c>
      <c r="E57" s="6">
        <f>IFERROR(HLOOKUP("tbattles",[1]pl!$H:$H,pos!E58),)</f>
        <v>0</v>
      </c>
      <c r="F57" s="6">
        <f>IFERROR(HLOOKUP("tbattles",[1]pl!$H:$H,pos!F58),)</f>
        <v>0</v>
      </c>
      <c r="G57" s="6">
        <f>IFERROR(HLOOKUP("tbattles",[1]pl!$H:$H,pos!G58),)</f>
        <v>0</v>
      </c>
      <c r="H57" s="6">
        <f>IFERROR(HLOOKUP("tbattles",[1]pl!$H:$H,pos!H58),)</f>
        <v>0</v>
      </c>
      <c r="I57" s="6">
        <f>IFERROR(HLOOKUP("tbattles",[1]pl!$H:$H,pos!I58),)</f>
        <v>0</v>
      </c>
      <c r="J57" s="6">
        <f>IFERROR(HLOOKUP("tbattles",[1]pl!$H:$H,pos!J58),)</f>
        <v>0</v>
      </c>
      <c r="K57" s="6">
        <f>IFERROR(HLOOKUP("tbattles",[1]pl!$H:$H,pos!K58),)</f>
        <v>0</v>
      </c>
      <c r="L57" s="6">
        <f>IFERROR(HLOOKUP("tbattles",[1]pl!$H:$H,pos!L58),)</f>
        <v>0</v>
      </c>
      <c r="M57" s="6">
        <f>IFERROR(HLOOKUP("tbattles",[1]pl!$H:$H,pos!M58),)</f>
        <v>0</v>
      </c>
      <c r="N57" s="6">
        <f>IFERROR(HLOOKUP("tbattles",[1]pl!$H:$H,pos!N58),)</f>
        <v>0</v>
      </c>
      <c r="O57" s="6">
        <f>IFERROR(HLOOKUP("tbattles",[1]pl!$H:$H,pos!O58),)</f>
        <v>0</v>
      </c>
      <c r="P57" s="6"/>
      <c r="Q57" s="6">
        <f>IFERROR(HLOOKUP("tbattles",[1]pl!$H:$H,pos!Q58),)</f>
        <v>0</v>
      </c>
      <c r="R57" s="6">
        <f>IFERROR(HLOOKUP("tbattles",[1]pl!$H:$H,pos!R58),)</f>
        <v>0</v>
      </c>
      <c r="S57" s="6">
        <f>IFERROR(HLOOKUP("tbattles",[1]pl!$H:$H,pos!S58),)</f>
        <v>0</v>
      </c>
      <c r="T57" s="6">
        <f>IFERROR(HLOOKUP("tbattles",[1]pl!$H:$H,pos!T58),)</f>
        <v>0</v>
      </c>
      <c r="U57" s="6">
        <f>IFERROR(HLOOKUP("tbattles",[1]pl!$H:$H,pos!U58),)</f>
        <v>0</v>
      </c>
      <c r="V57" s="6">
        <f>IFERROR(HLOOKUP("tbattles",[1]pl!$H:$H,pos!V58),)</f>
        <v>0</v>
      </c>
      <c r="W57" s="6">
        <f>IFERROR(HLOOKUP("tbattles",[1]pl!$H:$H,pos!W58),)</f>
        <v>0</v>
      </c>
      <c r="X57" s="6">
        <f>IFERROR(HLOOKUP("tbattles",[1]pl!$H:$H,pos!X58),)</f>
        <v>0</v>
      </c>
      <c r="Y57" s="6">
        <f>IFERROR(HLOOKUP("tbattles",[1]pl!$H:$H,pos!Y58),)</f>
        <v>0</v>
      </c>
      <c r="Z57" s="6">
        <f>IFERROR(HLOOKUP("tbattles",[1]pl!$H:$H,pos!Z58),)</f>
        <v>0</v>
      </c>
      <c r="AA57" s="6">
        <f>IFERROR(HLOOKUP("tbattles",[1]pl!$H:$H,pos!AA58),)</f>
        <v>0</v>
      </c>
      <c r="AB57" s="6">
        <f>IFERROR(HLOOKUP("tbattles",[1]pl!$H:$H,pos!AB58),)</f>
        <v>0</v>
      </c>
      <c r="AC57" s="6">
        <f>IFERROR(HLOOKUP("tbattles",[1]pl!$H:$H,pos!AC58),)</f>
        <v>0</v>
      </c>
      <c r="AD57" s="6">
        <f>IFERROR(HLOOKUP("tbattles",[1]pl!$H:$H,pos!AD58),)</f>
        <v>0</v>
      </c>
      <c r="AE57" s="6">
        <f>IFERROR(HLOOKUP("tbattles",[1]pl!$H:$H,pos!AE58),)</f>
        <v>0</v>
      </c>
    </row>
    <row r="58" spans="1:31" x14ac:dyDescent="0.25">
      <c r="A58" s="6">
        <f>IFERROR(HLOOKUP("tbattles",[1]pl!$H:$H,pos!A59),)</f>
        <v>0</v>
      </c>
      <c r="B58" s="6">
        <f>IFERROR(HLOOKUP("tbattles",[1]pl!$H:$H,pos!B59),)</f>
        <v>0</v>
      </c>
      <c r="C58" s="6">
        <f>IFERROR(HLOOKUP("tbattles",[1]pl!$H:$H,pos!C59),)</f>
        <v>0</v>
      </c>
      <c r="D58" s="6">
        <f>IFERROR(HLOOKUP("tbattles",[1]pl!$H:$H,pos!D59),)</f>
        <v>0</v>
      </c>
      <c r="E58" s="6">
        <f>IFERROR(HLOOKUP("tbattles",[1]pl!$H:$H,pos!E59),)</f>
        <v>0</v>
      </c>
      <c r="F58" s="6">
        <f>IFERROR(HLOOKUP("tbattles",[1]pl!$H:$H,pos!F59),)</f>
        <v>0</v>
      </c>
      <c r="G58" s="6">
        <f>IFERROR(HLOOKUP("tbattles",[1]pl!$H:$H,pos!G59),)</f>
        <v>0</v>
      </c>
      <c r="H58" s="6">
        <f>IFERROR(HLOOKUP("tbattles",[1]pl!$H:$H,pos!H59),)</f>
        <v>0</v>
      </c>
      <c r="I58" s="6">
        <f>IFERROR(HLOOKUP("tbattles",[1]pl!$H:$H,pos!I59),)</f>
        <v>0</v>
      </c>
      <c r="J58" s="6">
        <f>IFERROR(HLOOKUP("tbattles",[1]pl!$H:$H,pos!J59),)</f>
        <v>0</v>
      </c>
      <c r="K58" s="6">
        <f>IFERROR(HLOOKUP("tbattles",[1]pl!$H:$H,pos!K59),)</f>
        <v>0</v>
      </c>
      <c r="L58" s="6">
        <f>IFERROR(HLOOKUP("tbattles",[1]pl!$H:$H,pos!L59),)</f>
        <v>0</v>
      </c>
      <c r="M58" s="6">
        <f>IFERROR(HLOOKUP("tbattles",[1]pl!$H:$H,pos!M59),)</f>
        <v>0</v>
      </c>
      <c r="N58" s="6">
        <f>IFERROR(HLOOKUP("tbattles",[1]pl!$H:$H,pos!N59),)</f>
        <v>0</v>
      </c>
      <c r="O58" s="6">
        <f>IFERROR(HLOOKUP("tbattles",[1]pl!$H:$H,pos!O59),)</f>
        <v>0</v>
      </c>
      <c r="P58" s="6"/>
      <c r="Q58" s="6">
        <f>IFERROR(HLOOKUP("tbattles",[1]pl!$H:$H,pos!Q59),)</f>
        <v>0</v>
      </c>
      <c r="R58" s="6">
        <f>IFERROR(HLOOKUP("tbattles",[1]pl!$H:$H,pos!R59),)</f>
        <v>0</v>
      </c>
      <c r="S58" s="6">
        <f>IFERROR(HLOOKUP("tbattles",[1]pl!$H:$H,pos!S59),)</f>
        <v>0</v>
      </c>
      <c r="T58" s="6">
        <f>IFERROR(HLOOKUP("tbattles",[1]pl!$H:$H,pos!T59),)</f>
        <v>0</v>
      </c>
      <c r="U58" s="6">
        <f>IFERROR(HLOOKUP("tbattles",[1]pl!$H:$H,pos!U59),)</f>
        <v>0</v>
      </c>
      <c r="V58" s="6">
        <f>IFERROR(HLOOKUP("tbattles",[1]pl!$H:$H,pos!V59),)</f>
        <v>0</v>
      </c>
      <c r="W58" s="6">
        <f>IFERROR(HLOOKUP("tbattles",[1]pl!$H:$H,pos!W59),)</f>
        <v>0</v>
      </c>
      <c r="X58" s="6">
        <f>IFERROR(HLOOKUP("tbattles",[1]pl!$H:$H,pos!X59),)</f>
        <v>0</v>
      </c>
      <c r="Y58" s="6">
        <f>IFERROR(HLOOKUP("tbattles",[1]pl!$H:$H,pos!Y59),)</f>
        <v>0</v>
      </c>
      <c r="Z58" s="6">
        <f>IFERROR(HLOOKUP("tbattles",[1]pl!$H:$H,pos!Z59),)</f>
        <v>0</v>
      </c>
      <c r="AA58" s="6">
        <f>IFERROR(HLOOKUP("tbattles",[1]pl!$H:$H,pos!AA59),)</f>
        <v>0</v>
      </c>
      <c r="AB58" s="6">
        <f>IFERROR(HLOOKUP("tbattles",[1]pl!$H:$H,pos!AB59),)</f>
        <v>0</v>
      </c>
      <c r="AC58" s="6">
        <f>IFERROR(HLOOKUP("tbattles",[1]pl!$H:$H,pos!AC59),)</f>
        <v>0</v>
      </c>
      <c r="AD58" s="6">
        <f>IFERROR(HLOOKUP("tbattles",[1]pl!$H:$H,pos!AD59),)</f>
        <v>0</v>
      </c>
      <c r="AE58" s="6">
        <f>IFERROR(HLOOKUP("tbattles",[1]pl!$H:$H,pos!AE59),)</f>
        <v>0</v>
      </c>
    </row>
    <row r="59" spans="1:31" x14ac:dyDescent="0.25">
      <c r="A59" s="6">
        <f>IFERROR(HLOOKUP("tbattles",[1]pl!$H:$H,pos!A60),)</f>
        <v>0</v>
      </c>
      <c r="B59" s="6">
        <f>IFERROR(HLOOKUP("tbattles",[1]pl!$H:$H,pos!B60),)</f>
        <v>0</v>
      </c>
      <c r="C59" s="6">
        <f>IFERROR(HLOOKUP("tbattles",[1]pl!$H:$H,pos!C60),)</f>
        <v>0</v>
      </c>
      <c r="D59" s="6">
        <f>IFERROR(HLOOKUP("tbattles",[1]pl!$H:$H,pos!D60),)</f>
        <v>0</v>
      </c>
      <c r="E59" s="6">
        <f>IFERROR(HLOOKUP("tbattles",[1]pl!$H:$H,pos!E60),)</f>
        <v>0</v>
      </c>
      <c r="F59" s="6">
        <f>IFERROR(HLOOKUP("tbattles",[1]pl!$H:$H,pos!F60),)</f>
        <v>0</v>
      </c>
      <c r="G59" s="6">
        <f>IFERROR(HLOOKUP("tbattles",[1]pl!$H:$H,pos!G60),)</f>
        <v>0</v>
      </c>
      <c r="H59" s="6">
        <f>IFERROR(HLOOKUP("tbattles",[1]pl!$H:$H,pos!H60),)</f>
        <v>0</v>
      </c>
      <c r="I59" s="6">
        <f>IFERROR(HLOOKUP("tbattles",[1]pl!$H:$H,pos!I60),)</f>
        <v>0</v>
      </c>
      <c r="J59" s="6">
        <f>IFERROR(HLOOKUP("tbattles",[1]pl!$H:$H,pos!J60),)</f>
        <v>0</v>
      </c>
      <c r="K59" s="6">
        <f>IFERROR(HLOOKUP("tbattles",[1]pl!$H:$H,pos!K60),)</f>
        <v>0</v>
      </c>
      <c r="L59" s="6">
        <f>IFERROR(HLOOKUP("tbattles",[1]pl!$H:$H,pos!L60),)</f>
        <v>0</v>
      </c>
      <c r="M59" s="6">
        <f>IFERROR(HLOOKUP("tbattles",[1]pl!$H:$H,pos!M60),)</f>
        <v>0</v>
      </c>
      <c r="N59" s="6">
        <f>IFERROR(HLOOKUP("tbattles",[1]pl!$H:$H,pos!N60),)</f>
        <v>0</v>
      </c>
      <c r="O59" s="6">
        <f>IFERROR(HLOOKUP("tbattles",[1]pl!$H:$H,pos!O60),)</f>
        <v>0</v>
      </c>
      <c r="P59" s="6"/>
      <c r="Q59" s="6">
        <f>IFERROR(HLOOKUP("tbattles",[1]pl!$H:$H,pos!Q60),)</f>
        <v>0</v>
      </c>
      <c r="R59" s="6">
        <f>IFERROR(HLOOKUP("tbattles",[1]pl!$H:$H,pos!R60),)</f>
        <v>0</v>
      </c>
      <c r="S59" s="6">
        <f>IFERROR(HLOOKUP("tbattles",[1]pl!$H:$H,pos!S60),)</f>
        <v>0</v>
      </c>
      <c r="T59" s="6">
        <f>IFERROR(HLOOKUP("tbattles",[1]pl!$H:$H,pos!T60),)</f>
        <v>0</v>
      </c>
      <c r="U59" s="6">
        <f>IFERROR(HLOOKUP("tbattles",[1]pl!$H:$H,pos!U60),)</f>
        <v>0</v>
      </c>
      <c r="V59" s="6">
        <f>IFERROR(HLOOKUP("tbattles",[1]pl!$H:$H,pos!V60),)</f>
        <v>0</v>
      </c>
      <c r="W59" s="6">
        <f>IFERROR(HLOOKUP("tbattles",[1]pl!$H:$H,pos!W60),)</f>
        <v>0</v>
      </c>
      <c r="X59" s="6">
        <f>IFERROR(HLOOKUP("tbattles",[1]pl!$H:$H,pos!X60),)</f>
        <v>0</v>
      </c>
      <c r="Y59" s="6">
        <f>IFERROR(HLOOKUP("tbattles",[1]pl!$H:$H,pos!Y60),)</f>
        <v>0</v>
      </c>
      <c r="Z59" s="6">
        <f>IFERROR(HLOOKUP("tbattles",[1]pl!$H:$H,pos!Z60),)</f>
        <v>0</v>
      </c>
      <c r="AA59" s="6">
        <f>IFERROR(HLOOKUP("tbattles",[1]pl!$H:$H,pos!AA60),)</f>
        <v>0</v>
      </c>
      <c r="AB59" s="6">
        <f>IFERROR(HLOOKUP("tbattles",[1]pl!$H:$H,pos!AB60),)</f>
        <v>0</v>
      </c>
      <c r="AC59" s="6">
        <f>IFERROR(HLOOKUP("tbattles",[1]pl!$H:$H,pos!AC60),)</f>
        <v>0</v>
      </c>
      <c r="AD59" s="6">
        <f>IFERROR(HLOOKUP("tbattles",[1]pl!$H:$H,pos!AD60),)</f>
        <v>0</v>
      </c>
      <c r="AE59" s="6">
        <f>IFERROR(HLOOKUP("tbattles",[1]pl!$H:$H,pos!AE60),)</f>
        <v>0</v>
      </c>
    </row>
    <row r="60" spans="1:31" x14ac:dyDescent="0.25">
      <c r="A60" s="6">
        <f>IFERROR(HLOOKUP("tbattles",[1]pl!$H:$H,pos!A61),)</f>
        <v>0</v>
      </c>
      <c r="B60" s="6">
        <f>IFERROR(HLOOKUP("tbattles",[1]pl!$H:$H,pos!B61),)</f>
        <v>0</v>
      </c>
      <c r="C60" s="6">
        <f>IFERROR(HLOOKUP("tbattles",[1]pl!$H:$H,pos!C61),)</f>
        <v>0</v>
      </c>
      <c r="D60" s="6">
        <f>IFERROR(HLOOKUP("tbattles",[1]pl!$H:$H,pos!D61),)</f>
        <v>0</v>
      </c>
      <c r="E60" s="6">
        <f>IFERROR(HLOOKUP("tbattles",[1]pl!$H:$H,pos!E61),)</f>
        <v>0</v>
      </c>
      <c r="F60" s="6">
        <f>IFERROR(HLOOKUP("tbattles",[1]pl!$H:$H,pos!F61),)</f>
        <v>0</v>
      </c>
      <c r="G60" s="6">
        <f>IFERROR(HLOOKUP("tbattles",[1]pl!$H:$H,pos!G61),)</f>
        <v>0</v>
      </c>
      <c r="H60" s="6">
        <f>IFERROR(HLOOKUP("tbattles",[1]pl!$H:$H,pos!H61),)</f>
        <v>0</v>
      </c>
      <c r="I60" s="6">
        <f>IFERROR(HLOOKUP("tbattles",[1]pl!$H:$H,pos!I61),)</f>
        <v>0</v>
      </c>
      <c r="J60" s="6">
        <f>IFERROR(HLOOKUP("tbattles",[1]pl!$H:$H,pos!J61),)</f>
        <v>0</v>
      </c>
      <c r="K60" s="6">
        <f>IFERROR(HLOOKUP("tbattles",[1]pl!$H:$H,pos!K61),)</f>
        <v>0</v>
      </c>
      <c r="L60" s="6">
        <f>IFERROR(HLOOKUP("tbattles",[1]pl!$H:$H,pos!L61),)</f>
        <v>0</v>
      </c>
      <c r="M60" s="6">
        <f>IFERROR(HLOOKUP("tbattles",[1]pl!$H:$H,pos!M61),)</f>
        <v>0</v>
      </c>
      <c r="N60" s="6">
        <f>IFERROR(HLOOKUP("tbattles",[1]pl!$H:$H,pos!N61),)</f>
        <v>0</v>
      </c>
      <c r="O60" s="6">
        <f>IFERROR(HLOOKUP("tbattles",[1]pl!$H:$H,pos!O61),)</f>
        <v>0</v>
      </c>
      <c r="P60" s="6"/>
      <c r="Q60" s="6">
        <f>IFERROR(HLOOKUP("tbattles",[1]pl!$H:$H,pos!Q61),)</f>
        <v>0</v>
      </c>
      <c r="R60" s="6">
        <f>IFERROR(HLOOKUP("tbattles",[1]pl!$H:$H,pos!R61),)</f>
        <v>0</v>
      </c>
      <c r="S60" s="6">
        <f>IFERROR(HLOOKUP("tbattles",[1]pl!$H:$H,pos!S61),)</f>
        <v>0</v>
      </c>
      <c r="T60" s="6">
        <f>IFERROR(HLOOKUP("tbattles",[1]pl!$H:$H,pos!T61),)</f>
        <v>0</v>
      </c>
      <c r="U60" s="6">
        <f>IFERROR(HLOOKUP("tbattles",[1]pl!$H:$H,pos!U61),)</f>
        <v>0</v>
      </c>
      <c r="V60" s="6">
        <f>IFERROR(HLOOKUP("tbattles",[1]pl!$H:$H,pos!V61),)</f>
        <v>0</v>
      </c>
      <c r="W60" s="6">
        <f>IFERROR(HLOOKUP("tbattles",[1]pl!$H:$H,pos!W61),)</f>
        <v>0</v>
      </c>
      <c r="X60" s="6">
        <f>IFERROR(HLOOKUP("tbattles",[1]pl!$H:$H,pos!X61),)</f>
        <v>0</v>
      </c>
      <c r="Y60" s="6">
        <f>IFERROR(HLOOKUP("tbattles",[1]pl!$H:$H,pos!Y61),)</f>
        <v>0</v>
      </c>
      <c r="Z60" s="6">
        <f>IFERROR(HLOOKUP("tbattles",[1]pl!$H:$H,pos!Z61),)</f>
        <v>0</v>
      </c>
      <c r="AA60" s="6">
        <f>IFERROR(HLOOKUP("tbattles",[1]pl!$H:$H,pos!AA61),)</f>
        <v>0</v>
      </c>
      <c r="AB60" s="6">
        <f>IFERROR(HLOOKUP("tbattles",[1]pl!$H:$H,pos!AB61),)</f>
        <v>0</v>
      </c>
      <c r="AC60" s="6">
        <f>IFERROR(HLOOKUP("tbattles",[1]pl!$H:$H,pos!AC61),)</f>
        <v>0</v>
      </c>
      <c r="AD60" s="6">
        <f>IFERROR(HLOOKUP("tbattles",[1]pl!$H:$H,pos!AD61),)</f>
        <v>0</v>
      </c>
      <c r="AE60" s="6">
        <f>IFERROR(HLOOKUP("tbattles",[1]pl!$H:$H,pos!AE61),)</f>
        <v>0</v>
      </c>
    </row>
    <row r="61" spans="1:3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</sheetData>
  <pageMargins left="0.7" right="0.7" top="0.75" bottom="0.75" header="0.3" footer="0.3"/>
  <pageSetup paperSize="0" orientation="portrait" horizontalDpi="203" verticalDpi="20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" width="4" style="2" bestFit="1" customWidth="1"/>
    <col min="2" max="5" width="5.42578125" style="2" bestFit="1" customWidth="1"/>
    <col min="6" max="7" width="4" style="2" bestFit="1" customWidth="1"/>
    <col min="8" max="8" width="5.42578125" style="2" bestFit="1" customWidth="1"/>
    <col min="9" max="9" width="4" style="2" bestFit="1" customWidth="1"/>
    <col min="10" max="12" width="5.42578125" style="2" bestFit="1" customWidth="1"/>
    <col min="13" max="13" width="4" style="2" bestFit="1" customWidth="1"/>
    <col min="14" max="14" width="5.42578125" style="2" bestFit="1" customWidth="1"/>
    <col min="15" max="15" width="4" style="2" bestFit="1" customWidth="1"/>
    <col min="16" max="16" width="6.85546875" style="2" customWidth="1"/>
    <col min="17" max="24" width="5.42578125" style="2" bestFit="1" customWidth="1"/>
    <col min="25" max="25" width="4" style="2" bestFit="1" customWidth="1"/>
    <col min="26" max="27" width="5.42578125" style="2" bestFit="1" customWidth="1"/>
    <col min="28" max="31" width="4" style="2" bestFit="1" customWidth="1"/>
    <col min="32" max="16384" width="9.140625" style="2"/>
  </cols>
  <sheetData>
    <row r="1" spans="1:31" x14ac:dyDescent="0.25">
      <c r="A1" s="6">
        <f>IFERROR(HLOOKUP("twins",[1]pl!$N:$N,pos!A2),)</f>
        <v>95</v>
      </c>
      <c r="B1" s="6">
        <f>IFERROR(HLOOKUP("twins",[1]pl!$N:$N,pos!B2),)</f>
        <v>0</v>
      </c>
      <c r="C1" s="6">
        <f>IFERROR(HLOOKUP("twins",[1]pl!$N:$N,pos!C2),)</f>
        <v>0</v>
      </c>
      <c r="D1" s="6">
        <f>IFERROR(HLOOKUP("twins",[1]pl!$N:$N,pos!D2),)</f>
        <v>288</v>
      </c>
      <c r="E1" s="6">
        <f>IFERROR(HLOOKUP("twins",[1]pl!$N:$N,pos!E2),)</f>
        <v>0</v>
      </c>
      <c r="F1" s="6">
        <f>IFERROR(HLOOKUP("twins",[1]pl!$N:$N,pos!F2),)</f>
        <v>16</v>
      </c>
      <c r="G1" s="6">
        <f>IFERROR(HLOOKUP("twins",[1]pl!$N:$N,pos!G2),)</f>
        <v>5</v>
      </c>
      <c r="H1" s="6">
        <f>IFERROR(HLOOKUP("twins",[1]pl!$N:$N,pos!H2),)</f>
        <v>132</v>
      </c>
      <c r="I1" s="6">
        <f>IFERROR(HLOOKUP("twins",[1]pl!$N:$N,pos!I2),)</f>
        <v>0</v>
      </c>
      <c r="J1" s="6">
        <f>IFERROR(HLOOKUP("twins",[1]pl!$N:$N,pos!J2),)</f>
        <v>25</v>
      </c>
      <c r="K1" s="6">
        <f>IFERROR(HLOOKUP("twins",[1]pl!$N:$N,pos!K2),)</f>
        <v>0</v>
      </c>
      <c r="L1" s="6">
        <f>IFERROR(HLOOKUP("twins",[1]pl!$N:$N,pos!L2),)</f>
        <v>216</v>
      </c>
      <c r="M1" s="6">
        <f>IFERROR(HLOOKUP("twins",[1]pl!$N:$N,pos!M2),)</f>
        <v>0</v>
      </c>
      <c r="N1" s="6">
        <f>IFERROR(HLOOKUP("twins",[1]pl!$N:$N,pos!N2),)</f>
        <v>42</v>
      </c>
      <c r="O1" s="6">
        <f>IFERROR(HLOOKUP("twins",[1]pl!$N:$N,pos!O2),)</f>
        <v>8</v>
      </c>
      <c r="P1" s="6"/>
      <c r="Q1" s="6">
        <f>IFERROR(HLOOKUP("twins",[1]pl!$N:$N,pos!Q2),)</f>
        <v>445</v>
      </c>
      <c r="R1" s="6">
        <f>IFERROR(HLOOKUP("twins",[1]pl!$N:$N,pos!R2),)</f>
        <v>0</v>
      </c>
      <c r="S1" s="6">
        <f>IFERROR(HLOOKUP("twins",[1]pl!$N:$N,pos!S2),)</f>
        <v>7</v>
      </c>
      <c r="T1" s="6">
        <f>IFERROR(HLOOKUP("twins",[1]pl!$N:$N,pos!T2),)</f>
        <v>406</v>
      </c>
      <c r="U1" s="6">
        <f>IFERROR(HLOOKUP("twins",[1]pl!$N:$N,pos!U2),)</f>
        <v>23</v>
      </c>
      <c r="V1" s="6">
        <f>IFERROR(HLOOKUP("twins",[1]pl!$N:$N,pos!V2),)</f>
        <v>0</v>
      </c>
      <c r="W1" s="6">
        <f>IFERROR(HLOOKUP("twins",[1]pl!$N:$N,pos!W2),)</f>
        <v>0</v>
      </c>
      <c r="X1" s="6">
        <f>IFERROR(HLOOKUP("twins",[1]pl!$N:$N,pos!X2),)</f>
        <v>15</v>
      </c>
      <c r="Y1" s="6">
        <f>IFERROR(HLOOKUP("twins",[1]pl!$N:$N,pos!Y2),)</f>
        <v>0</v>
      </c>
      <c r="Z1" s="6">
        <f>IFERROR(HLOOKUP("twins",[1]pl!$N:$N,pos!Z2),)</f>
        <v>3</v>
      </c>
      <c r="AA1" s="6">
        <f>IFERROR(HLOOKUP("twins",[1]pl!$N:$N,pos!AA2),)</f>
        <v>0</v>
      </c>
      <c r="AB1" s="6">
        <f>IFERROR(HLOOKUP("twins",[1]pl!$N:$N,pos!AB2),)</f>
        <v>0</v>
      </c>
      <c r="AC1" s="6">
        <f>IFERROR(HLOOKUP("twins",[1]pl!$N:$N,pos!AC2),)</f>
        <v>0</v>
      </c>
      <c r="AD1" s="6">
        <f>IFERROR(HLOOKUP("twins",[1]pl!$N:$N,pos!AD2),)</f>
        <v>0</v>
      </c>
      <c r="AE1" s="6">
        <f>IFERROR(HLOOKUP("twins",[1]pl!$N:$N,pos!AE2),)</f>
        <v>0</v>
      </c>
    </row>
    <row r="2" spans="1:31" x14ac:dyDescent="0.25">
      <c r="A2" s="6">
        <f>IFERROR(HLOOKUP("twins",[1]pl!$N:$N,pos!A3),)</f>
        <v>243</v>
      </c>
      <c r="B2" s="6">
        <f>IFERROR(HLOOKUP("twins",[1]pl!$N:$N,pos!B3),)</f>
        <v>447</v>
      </c>
      <c r="C2" s="6">
        <f>IFERROR(HLOOKUP("twins",[1]pl!$N:$N,pos!C3),)</f>
        <v>0</v>
      </c>
      <c r="D2" s="6">
        <f>IFERROR(HLOOKUP("twins",[1]pl!$N:$N,pos!D3),)</f>
        <v>246</v>
      </c>
      <c r="E2" s="6">
        <f>IFERROR(HLOOKUP("twins",[1]pl!$N:$N,pos!E3),)</f>
        <v>4</v>
      </c>
      <c r="F2" s="6">
        <f>IFERROR(HLOOKUP("twins",[1]pl!$N:$N,pos!F3),)</f>
        <v>6</v>
      </c>
      <c r="G2" s="6">
        <f>IFERROR(HLOOKUP("twins",[1]pl!$N:$N,pos!G3),)</f>
        <v>452</v>
      </c>
      <c r="H2" s="6">
        <f>IFERROR(HLOOKUP("twins",[1]pl!$N:$N,pos!H3),)</f>
        <v>77</v>
      </c>
      <c r="I2" s="6">
        <f>IFERROR(HLOOKUP("twins",[1]pl!$N:$N,pos!I3),)</f>
        <v>376</v>
      </c>
      <c r="J2" s="6">
        <f>IFERROR(HLOOKUP("twins",[1]pl!$N:$N,pos!J3),)</f>
        <v>0</v>
      </c>
      <c r="K2" s="6">
        <f>IFERROR(HLOOKUP("twins",[1]pl!$N:$N,pos!K3),)</f>
        <v>163</v>
      </c>
      <c r="L2" s="6">
        <f>IFERROR(HLOOKUP("twins",[1]pl!$N:$N,pos!L3),)</f>
        <v>1</v>
      </c>
      <c r="M2" s="6">
        <f>IFERROR(HLOOKUP("twins",[1]pl!$N:$N,pos!M3),)</f>
        <v>0</v>
      </c>
      <c r="N2" s="6">
        <f>IFERROR(HLOOKUP("twins",[1]pl!$N:$N,pos!N3),)</f>
        <v>132</v>
      </c>
      <c r="O2" s="6">
        <f>IFERROR(HLOOKUP("twins",[1]pl!$N:$N,pos!O3),)</f>
        <v>107</v>
      </c>
      <c r="P2" s="6"/>
      <c r="Q2" s="6">
        <f>IFERROR(HLOOKUP("twins",[1]pl!$N:$N,pos!Q3),)</f>
        <v>30</v>
      </c>
      <c r="R2" s="6">
        <f>IFERROR(HLOOKUP("twins",[1]pl!$N:$N,pos!R3),)</f>
        <v>132</v>
      </c>
      <c r="S2" s="6">
        <f>IFERROR(HLOOKUP("twins",[1]pl!$N:$N,pos!S3),)</f>
        <v>206</v>
      </c>
      <c r="T2" s="6">
        <f>IFERROR(HLOOKUP("twins",[1]pl!$N:$N,pos!T3),)</f>
        <v>0</v>
      </c>
      <c r="U2" s="6">
        <f>IFERROR(HLOOKUP("twins",[1]pl!$N:$N,pos!U3),)</f>
        <v>35</v>
      </c>
      <c r="V2" s="6">
        <f>IFERROR(HLOOKUP("twins",[1]pl!$N:$N,pos!V3),)</f>
        <v>36</v>
      </c>
      <c r="W2" s="6">
        <f>IFERROR(HLOOKUP("twins",[1]pl!$N:$N,pos!W3),)</f>
        <v>229</v>
      </c>
      <c r="X2" s="6">
        <f>IFERROR(HLOOKUP("twins",[1]pl!$N:$N,pos!X3),)</f>
        <v>57</v>
      </c>
      <c r="Y2" s="6">
        <f>IFERROR(HLOOKUP("twins",[1]pl!$N:$N,pos!Y3),)</f>
        <v>62</v>
      </c>
      <c r="Z2" s="6">
        <f>IFERROR(HLOOKUP("twins",[1]pl!$N:$N,pos!Z3),)</f>
        <v>0</v>
      </c>
      <c r="AA2" s="6">
        <f>IFERROR(HLOOKUP("twins",[1]pl!$N:$N,pos!AA3),)</f>
        <v>13</v>
      </c>
      <c r="AB2" s="6">
        <f>IFERROR(HLOOKUP("twins",[1]pl!$N:$N,pos!AB3),)</f>
        <v>21</v>
      </c>
      <c r="AC2" s="6">
        <f>IFERROR(HLOOKUP("twins",[1]pl!$N:$N,pos!AC3),)</f>
        <v>0</v>
      </c>
      <c r="AD2" s="6">
        <f>IFERROR(HLOOKUP("twins",[1]pl!$N:$N,pos!AD3),)</f>
        <v>233</v>
      </c>
      <c r="AE2" s="6">
        <f>IFERROR(HLOOKUP("twins",[1]pl!$N:$N,pos!AE3),)</f>
        <v>150</v>
      </c>
    </row>
    <row r="3" spans="1:31" x14ac:dyDescent="0.25">
      <c r="A3" s="6">
        <f>IFERROR(HLOOKUP("twins",[1]pl!$N:$N,pos!A4),)</f>
        <v>0</v>
      </c>
      <c r="B3" s="6">
        <f>IFERROR(HLOOKUP("twins",[1]pl!$N:$N,pos!B4),)</f>
        <v>13</v>
      </c>
      <c r="C3" s="6">
        <f>IFERROR(HLOOKUP("twins",[1]pl!$N:$N,pos!C4),)</f>
        <v>23</v>
      </c>
      <c r="D3" s="6">
        <f>IFERROR(HLOOKUP("twins",[1]pl!$N:$N,pos!D4),)</f>
        <v>14</v>
      </c>
      <c r="E3" s="6">
        <f>IFERROR(HLOOKUP("twins",[1]pl!$N:$N,pos!E4),)</f>
        <v>1075</v>
      </c>
      <c r="F3" s="6">
        <f>IFERROR(HLOOKUP("twins",[1]pl!$N:$N,pos!F4),)</f>
        <v>2</v>
      </c>
      <c r="G3" s="6">
        <f>IFERROR(HLOOKUP("twins",[1]pl!$N:$N,pos!G4),)</f>
        <v>60</v>
      </c>
      <c r="H3" s="6">
        <f>IFERROR(HLOOKUP("twins",[1]pl!$N:$N,pos!H4),)</f>
        <v>182</v>
      </c>
      <c r="I3" s="6">
        <f>IFERROR(HLOOKUP("twins",[1]pl!$N:$N,pos!I4),)</f>
        <v>0</v>
      </c>
      <c r="J3" s="6">
        <f>IFERROR(HLOOKUP("twins",[1]pl!$N:$N,pos!J4),)</f>
        <v>5</v>
      </c>
      <c r="K3" s="6">
        <f>IFERROR(HLOOKUP("twins",[1]pl!$N:$N,pos!K4),)</f>
        <v>14</v>
      </c>
      <c r="L3" s="6">
        <f>IFERROR(HLOOKUP("twins",[1]pl!$N:$N,pos!L4),)</f>
        <v>9</v>
      </c>
      <c r="M3" s="6">
        <f>IFERROR(HLOOKUP("twins",[1]pl!$N:$N,pos!M4),)</f>
        <v>34</v>
      </c>
      <c r="N3" s="6">
        <f>IFERROR(HLOOKUP("twins",[1]pl!$N:$N,pos!N4),)</f>
        <v>1</v>
      </c>
      <c r="O3" s="6">
        <f>IFERROR(HLOOKUP("twins",[1]pl!$N:$N,pos!O4),)</f>
        <v>0</v>
      </c>
      <c r="P3" s="6"/>
      <c r="Q3" s="6">
        <f>IFERROR(HLOOKUP("twins",[1]pl!$N:$N,pos!Q4),)</f>
        <v>18</v>
      </c>
      <c r="R3" s="6">
        <f>IFERROR(HLOOKUP("twins",[1]pl!$N:$N,pos!R4),)</f>
        <v>0</v>
      </c>
      <c r="S3" s="6">
        <f>IFERROR(HLOOKUP("twins",[1]pl!$N:$N,pos!S4),)</f>
        <v>0</v>
      </c>
      <c r="T3" s="6">
        <f>IFERROR(HLOOKUP("twins",[1]pl!$N:$N,pos!T4),)</f>
        <v>58</v>
      </c>
      <c r="U3" s="6">
        <f>IFERROR(HLOOKUP("twins",[1]pl!$N:$N,pos!U4),)</f>
        <v>15</v>
      </c>
      <c r="V3" s="6">
        <f>IFERROR(HLOOKUP("twins",[1]pl!$N:$N,pos!V4),)</f>
        <v>19</v>
      </c>
      <c r="W3" s="6">
        <f>IFERROR(HLOOKUP("twins",[1]pl!$N:$N,pos!W4),)</f>
        <v>30</v>
      </c>
      <c r="X3" s="6">
        <f>IFERROR(HLOOKUP("twins",[1]pl!$N:$N,pos!X4),)</f>
        <v>2</v>
      </c>
      <c r="Y3" s="6">
        <f>IFERROR(HLOOKUP("twins",[1]pl!$N:$N,pos!Y4),)</f>
        <v>5</v>
      </c>
      <c r="Z3" s="6">
        <f>IFERROR(HLOOKUP("twins",[1]pl!$N:$N,pos!Z4),)</f>
        <v>85</v>
      </c>
      <c r="AA3" s="6">
        <f>IFERROR(HLOOKUP("twins",[1]pl!$N:$N,pos!AA4),)</f>
        <v>26</v>
      </c>
      <c r="AB3" s="6">
        <f>IFERROR(HLOOKUP("twins",[1]pl!$N:$N,pos!AB4),)</f>
        <v>5</v>
      </c>
      <c r="AC3" s="6">
        <f>IFERROR(HLOOKUP("twins",[1]pl!$N:$N,pos!AC4),)</f>
        <v>3</v>
      </c>
      <c r="AD3" s="6">
        <f>IFERROR(HLOOKUP("twins",[1]pl!$N:$N,pos!AD4),)</f>
        <v>0</v>
      </c>
      <c r="AE3" s="6">
        <f>IFERROR(HLOOKUP("twins",[1]pl!$N:$N,pos!AE4),)</f>
        <v>25</v>
      </c>
    </row>
    <row r="4" spans="1:31" x14ac:dyDescent="0.25">
      <c r="A4" s="6">
        <f>IFERROR(HLOOKUP("twins",[1]pl!$N:$N,pos!A5),)</f>
        <v>7</v>
      </c>
      <c r="B4" s="6">
        <f>IFERROR(HLOOKUP("twins",[1]pl!$N:$N,pos!B5),)</f>
        <v>9</v>
      </c>
      <c r="C4" s="6">
        <f>IFERROR(HLOOKUP("twins",[1]pl!$N:$N,pos!C5),)</f>
        <v>24</v>
      </c>
      <c r="D4" s="6">
        <f>IFERROR(HLOOKUP("twins",[1]pl!$N:$N,pos!D5),)</f>
        <v>1078</v>
      </c>
      <c r="E4" s="6">
        <f>IFERROR(HLOOKUP("twins",[1]pl!$N:$N,pos!E5),)</f>
        <v>28</v>
      </c>
      <c r="F4" s="6">
        <f>IFERROR(HLOOKUP("twins",[1]pl!$N:$N,pos!F5),)</f>
        <v>0</v>
      </c>
      <c r="G4" s="6">
        <f>IFERROR(HLOOKUP("twins",[1]pl!$N:$N,pos!G5),)</f>
        <v>123</v>
      </c>
      <c r="H4" s="6">
        <f>IFERROR(HLOOKUP("twins",[1]pl!$N:$N,pos!H5),)</f>
        <v>26</v>
      </c>
      <c r="I4" s="6">
        <f>IFERROR(HLOOKUP("twins",[1]pl!$N:$N,pos!I5),)</f>
        <v>0</v>
      </c>
      <c r="J4" s="6">
        <f>IFERROR(HLOOKUP("twins",[1]pl!$N:$N,pos!J5),)</f>
        <v>240</v>
      </c>
      <c r="K4" s="6">
        <f>IFERROR(HLOOKUP("twins",[1]pl!$N:$N,pos!K5),)</f>
        <v>29</v>
      </c>
      <c r="L4" s="6">
        <f>IFERROR(HLOOKUP("twins",[1]pl!$N:$N,pos!L5),)</f>
        <v>833</v>
      </c>
      <c r="M4" s="6">
        <f>IFERROR(HLOOKUP("twins",[1]pl!$N:$N,pos!M5),)</f>
        <v>2</v>
      </c>
      <c r="N4" s="6">
        <f>IFERROR(HLOOKUP("twins",[1]pl!$N:$N,pos!N5),)</f>
        <v>1</v>
      </c>
      <c r="O4" s="6">
        <f>IFERROR(HLOOKUP("twins",[1]pl!$N:$N,pos!O5),)</f>
        <v>200</v>
      </c>
      <c r="P4" s="6"/>
      <c r="Q4" s="6">
        <f>IFERROR(HLOOKUP("twins",[1]pl!$N:$N,pos!Q5),)</f>
        <v>176</v>
      </c>
      <c r="R4" s="6">
        <f>IFERROR(HLOOKUP("twins",[1]pl!$N:$N,pos!R5),)</f>
        <v>1</v>
      </c>
      <c r="S4" s="6">
        <f>IFERROR(HLOOKUP("twins",[1]pl!$N:$N,pos!S5),)</f>
        <v>0</v>
      </c>
      <c r="T4" s="6">
        <f>IFERROR(HLOOKUP("twins",[1]pl!$N:$N,pos!T5),)</f>
        <v>64</v>
      </c>
      <c r="U4" s="6">
        <f>IFERROR(HLOOKUP("twins",[1]pl!$N:$N,pos!U5),)</f>
        <v>65</v>
      </c>
      <c r="V4" s="6">
        <f>IFERROR(HLOOKUP("twins",[1]pl!$N:$N,pos!V5),)</f>
        <v>349</v>
      </c>
      <c r="W4" s="6">
        <f>IFERROR(HLOOKUP("twins",[1]pl!$N:$N,pos!W5),)</f>
        <v>14</v>
      </c>
      <c r="X4" s="6">
        <f>IFERROR(HLOOKUP("twins",[1]pl!$N:$N,pos!X5),)</f>
        <v>47</v>
      </c>
      <c r="Y4" s="6">
        <f>IFERROR(HLOOKUP("twins",[1]pl!$N:$N,pos!Y5),)</f>
        <v>8</v>
      </c>
      <c r="Z4" s="6">
        <f>IFERROR(HLOOKUP("twins",[1]pl!$N:$N,pos!Z5),)</f>
        <v>379</v>
      </c>
      <c r="AA4" s="6">
        <f>IFERROR(HLOOKUP("twins",[1]pl!$N:$N,pos!AA5),)</f>
        <v>12</v>
      </c>
      <c r="AB4" s="6">
        <f>IFERROR(HLOOKUP("twins",[1]pl!$N:$N,pos!AB5),)</f>
        <v>35</v>
      </c>
      <c r="AC4" s="6">
        <f>IFERROR(HLOOKUP("twins",[1]pl!$N:$N,pos!AC5),)</f>
        <v>27</v>
      </c>
      <c r="AD4" s="6">
        <f>IFERROR(HLOOKUP("twins",[1]pl!$N:$N,pos!AD5),)</f>
        <v>0</v>
      </c>
      <c r="AE4" s="6">
        <f>IFERROR(HLOOKUP("twins",[1]pl!$N:$N,pos!AE5),)</f>
        <v>18</v>
      </c>
    </row>
    <row r="5" spans="1:31" x14ac:dyDescent="0.25">
      <c r="A5" s="6">
        <f>IFERROR(HLOOKUP("twins",[1]pl!$N:$N,pos!A6),)</f>
        <v>124</v>
      </c>
      <c r="B5" s="6">
        <f>IFERROR(HLOOKUP("twins",[1]pl!$N:$N,pos!B6),)</f>
        <v>4</v>
      </c>
      <c r="C5" s="6">
        <f>IFERROR(HLOOKUP("twins",[1]pl!$N:$N,pos!C6),)</f>
        <v>90</v>
      </c>
      <c r="D5" s="6">
        <f>IFERROR(HLOOKUP("twins",[1]pl!$N:$N,pos!D6),)</f>
        <v>23</v>
      </c>
      <c r="E5" s="6">
        <f>IFERROR(HLOOKUP("twins",[1]pl!$N:$N,pos!E6),)</f>
        <v>288</v>
      </c>
      <c r="F5" s="6">
        <f>IFERROR(HLOOKUP("twins",[1]pl!$N:$N,pos!F6),)</f>
        <v>13</v>
      </c>
      <c r="G5" s="6">
        <f>IFERROR(HLOOKUP("twins",[1]pl!$N:$N,pos!G6),)</f>
        <v>21</v>
      </c>
      <c r="H5" s="6">
        <f>IFERROR(HLOOKUP("twins",[1]pl!$N:$N,pos!H6),)</f>
        <v>4</v>
      </c>
      <c r="I5" s="6">
        <f>IFERROR(HLOOKUP("twins",[1]pl!$N:$N,pos!I6),)</f>
        <v>12</v>
      </c>
      <c r="J5" s="6">
        <f>IFERROR(HLOOKUP("twins",[1]pl!$N:$N,pos!J6),)</f>
        <v>64</v>
      </c>
      <c r="K5" s="6">
        <f>IFERROR(HLOOKUP("twins",[1]pl!$N:$N,pos!K6),)</f>
        <v>20</v>
      </c>
      <c r="L5" s="6">
        <f>IFERROR(HLOOKUP("twins",[1]pl!$N:$N,pos!L6),)</f>
        <v>8</v>
      </c>
      <c r="M5" s="6">
        <f>IFERROR(HLOOKUP("twins",[1]pl!$N:$N,pos!M6),)</f>
        <v>0</v>
      </c>
      <c r="N5" s="6">
        <f>IFERROR(HLOOKUP("twins",[1]pl!$N:$N,pos!N6),)</f>
        <v>15</v>
      </c>
      <c r="O5" s="6">
        <f>IFERROR(HLOOKUP("twins",[1]pl!$N:$N,pos!O6),)</f>
        <v>10</v>
      </c>
      <c r="P5" s="6"/>
      <c r="Q5" s="6">
        <f>IFERROR(HLOOKUP("twins",[1]pl!$N:$N,pos!Q6),)</f>
        <v>0</v>
      </c>
      <c r="R5" s="6">
        <f>IFERROR(HLOOKUP("twins",[1]pl!$N:$N,pos!R6),)</f>
        <v>0</v>
      </c>
      <c r="S5" s="6">
        <f>IFERROR(HLOOKUP("twins",[1]pl!$N:$N,pos!S6),)</f>
        <v>25</v>
      </c>
      <c r="T5" s="6">
        <f>IFERROR(HLOOKUP("twins",[1]pl!$N:$N,pos!T6),)</f>
        <v>239</v>
      </c>
      <c r="U5" s="6">
        <f>IFERROR(HLOOKUP("twins",[1]pl!$N:$N,pos!U6),)</f>
        <v>49</v>
      </c>
      <c r="V5" s="6">
        <f>IFERROR(HLOOKUP("twins",[1]pl!$N:$N,pos!V6),)</f>
        <v>0</v>
      </c>
      <c r="W5" s="6">
        <f>IFERROR(HLOOKUP("twins",[1]pl!$N:$N,pos!W6),)</f>
        <v>44</v>
      </c>
      <c r="X5" s="6">
        <f>IFERROR(HLOOKUP("twins",[1]pl!$N:$N,pos!X6),)</f>
        <v>29</v>
      </c>
      <c r="Y5" s="6">
        <f>IFERROR(HLOOKUP("twins",[1]pl!$N:$N,pos!Y6),)</f>
        <v>72</v>
      </c>
      <c r="Z5" s="6">
        <f>IFERROR(HLOOKUP("twins",[1]pl!$N:$N,pos!Z6),)</f>
        <v>25</v>
      </c>
      <c r="AA5" s="6">
        <f>IFERROR(HLOOKUP("twins",[1]pl!$N:$N,pos!AA6),)</f>
        <v>189</v>
      </c>
      <c r="AB5" s="6">
        <f>IFERROR(HLOOKUP("twins",[1]pl!$N:$N,pos!AB6),)</f>
        <v>69</v>
      </c>
      <c r="AC5" s="6">
        <f>IFERROR(HLOOKUP("twins",[1]pl!$N:$N,pos!AC6),)</f>
        <v>0</v>
      </c>
      <c r="AD5" s="6">
        <f>IFERROR(HLOOKUP("twins",[1]pl!$N:$N,pos!AD6),)</f>
        <v>6</v>
      </c>
      <c r="AE5" s="6">
        <f>IFERROR(HLOOKUP("twins",[1]pl!$N:$N,pos!AE6),)</f>
        <v>615</v>
      </c>
    </row>
    <row r="6" spans="1:31" x14ac:dyDescent="0.25">
      <c r="A6" s="6">
        <f>IFERROR(HLOOKUP("twins",[1]pl!$N:$N,pos!A7),)</f>
        <v>0</v>
      </c>
      <c r="B6" s="6">
        <f>IFERROR(HLOOKUP("twins",[1]pl!$N:$N,pos!B7),)</f>
        <v>77</v>
      </c>
      <c r="C6" s="6">
        <f>IFERROR(HLOOKUP("twins",[1]pl!$N:$N,pos!C7),)</f>
        <v>0</v>
      </c>
      <c r="D6" s="6">
        <f>IFERROR(HLOOKUP("twins",[1]pl!$N:$N,pos!D7),)</f>
        <v>236</v>
      </c>
      <c r="E6" s="6">
        <f>IFERROR(HLOOKUP("twins",[1]pl!$N:$N,pos!E7),)</f>
        <v>19</v>
      </c>
      <c r="F6" s="6">
        <f>IFERROR(HLOOKUP("twins",[1]pl!$N:$N,pos!F7),)</f>
        <v>23</v>
      </c>
      <c r="G6" s="6">
        <f>IFERROR(HLOOKUP("twins",[1]pl!$N:$N,pos!G7),)</f>
        <v>0</v>
      </c>
      <c r="H6" s="6">
        <f>IFERROR(HLOOKUP("twins",[1]pl!$N:$N,pos!H7),)</f>
        <v>178</v>
      </c>
      <c r="I6" s="6">
        <f>IFERROR(HLOOKUP("twins",[1]pl!$N:$N,pos!I7),)</f>
        <v>7</v>
      </c>
      <c r="J6" s="6">
        <f>IFERROR(HLOOKUP("twins",[1]pl!$N:$N,pos!J7),)</f>
        <v>42</v>
      </c>
      <c r="K6" s="6">
        <f>IFERROR(HLOOKUP("twins",[1]pl!$N:$N,pos!K7),)</f>
        <v>271</v>
      </c>
      <c r="L6" s="6">
        <f>IFERROR(HLOOKUP("twins",[1]pl!$N:$N,pos!L7),)</f>
        <v>124</v>
      </c>
      <c r="M6" s="6">
        <f>IFERROR(HLOOKUP("twins",[1]pl!$N:$N,pos!M7),)</f>
        <v>85</v>
      </c>
      <c r="N6" s="6">
        <f>IFERROR(HLOOKUP("twins",[1]pl!$N:$N,pos!N7),)</f>
        <v>2</v>
      </c>
      <c r="O6" s="6">
        <f>IFERROR(HLOOKUP("twins",[1]pl!$N:$N,pos!O7),)</f>
        <v>32</v>
      </c>
      <c r="P6" s="6"/>
      <c r="Q6" s="6">
        <f>IFERROR(HLOOKUP("twins",[1]pl!$N:$N,pos!Q7),)</f>
        <v>16</v>
      </c>
      <c r="R6" s="6">
        <f>IFERROR(HLOOKUP("twins",[1]pl!$N:$N,pos!R7),)</f>
        <v>0</v>
      </c>
      <c r="S6" s="6">
        <f>IFERROR(HLOOKUP("twins",[1]pl!$N:$N,pos!S7),)</f>
        <v>20</v>
      </c>
      <c r="T6" s="6">
        <f>IFERROR(HLOOKUP("twins",[1]pl!$N:$N,pos!T7),)</f>
        <v>112</v>
      </c>
      <c r="U6" s="6">
        <f>IFERROR(HLOOKUP("twins",[1]pl!$N:$N,pos!U7),)</f>
        <v>0</v>
      </c>
      <c r="V6" s="6">
        <f>IFERROR(HLOOKUP("twins",[1]pl!$N:$N,pos!V7),)</f>
        <v>0</v>
      </c>
      <c r="W6" s="6">
        <f>IFERROR(HLOOKUP("twins",[1]pl!$N:$N,pos!W7),)</f>
        <v>20</v>
      </c>
      <c r="X6" s="6">
        <f>IFERROR(HLOOKUP("twins",[1]pl!$N:$N,pos!X7),)</f>
        <v>115</v>
      </c>
      <c r="Y6" s="6">
        <f>IFERROR(HLOOKUP("twins",[1]pl!$N:$N,pos!Y7),)</f>
        <v>5</v>
      </c>
      <c r="Z6" s="6">
        <f>IFERROR(HLOOKUP("twins",[1]pl!$N:$N,pos!Z7),)</f>
        <v>35</v>
      </c>
      <c r="AA6" s="6">
        <f>IFERROR(HLOOKUP("twins",[1]pl!$N:$N,pos!AA7),)</f>
        <v>0</v>
      </c>
      <c r="AB6" s="6">
        <f>IFERROR(HLOOKUP("twins",[1]pl!$N:$N,pos!AB7),)</f>
        <v>110</v>
      </c>
      <c r="AC6" s="6">
        <f>IFERROR(HLOOKUP("twins",[1]pl!$N:$N,pos!AC7),)</f>
        <v>0</v>
      </c>
      <c r="AD6" s="6">
        <f>IFERROR(HLOOKUP("twins",[1]pl!$N:$N,pos!AD7),)</f>
        <v>190</v>
      </c>
      <c r="AE6" s="6">
        <f>IFERROR(HLOOKUP("twins",[1]pl!$N:$N,pos!AE7),)</f>
        <v>0</v>
      </c>
    </row>
    <row r="7" spans="1:31" x14ac:dyDescent="0.25">
      <c r="A7" s="6">
        <f>IFERROR(HLOOKUP("twins",[1]pl!$N:$N,pos!A8),)</f>
        <v>45</v>
      </c>
      <c r="B7" s="6">
        <f>IFERROR(HLOOKUP("twins",[1]pl!$N:$N,pos!B8),)</f>
        <v>53</v>
      </c>
      <c r="C7" s="6">
        <f>IFERROR(HLOOKUP("twins",[1]pl!$N:$N,pos!C8),)</f>
        <v>23</v>
      </c>
      <c r="D7" s="6">
        <f>IFERROR(HLOOKUP("twins",[1]pl!$N:$N,pos!D8),)</f>
        <v>0</v>
      </c>
      <c r="E7" s="6">
        <f>IFERROR(HLOOKUP("twins",[1]pl!$N:$N,pos!E8),)</f>
        <v>402</v>
      </c>
      <c r="F7" s="6">
        <f>IFERROR(HLOOKUP("twins",[1]pl!$N:$N,pos!F8),)</f>
        <v>31</v>
      </c>
      <c r="G7" s="6">
        <f>IFERROR(HLOOKUP("twins",[1]pl!$N:$N,pos!G8),)</f>
        <v>0</v>
      </c>
      <c r="H7" s="6">
        <f>IFERROR(HLOOKUP("twins",[1]pl!$N:$N,pos!H8),)</f>
        <v>115</v>
      </c>
      <c r="I7" s="6">
        <f>IFERROR(HLOOKUP("twins",[1]pl!$N:$N,pos!I8),)</f>
        <v>0</v>
      </c>
      <c r="J7" s="6">
        <f>IFERROR(HLOOKUP("twins",[1]pl!$N:$N,pos!J8),)</f>
        <v>0</v>
      </c>
      <c r="K7" s="6">
        <f>IFERROR(HLOOKUP("twins",[1]pl!$N:$N,pos!K8),)</f>
        <v>20</v>
      </c>
      <c r="L7" s="6">
        <f>IFERROR(HLOOKUP("twins",[1]pl!$N:$N,pos!L8),)</f>
        <v>37</v>
      </c>
      <c r="M7" s="6">
        <f>IFERROR(HLOOKUP("twins",[1]pl!$N:$N,pos!M8),)</f>
        <v>10</v>
      </c>
      <c r="N7" s="6">
        <f>IFERROR(HLOOKUP("twins",[1]pl!$N:$N,pos!N8),)</f>
        <v>25</v>
      </c>
      <c r="O7" s="6">
        <f>IFERROR(HLOOKUP("twins",[1]pl!$N:$N,pos!O8),)</f>
        <v>141</v>
      </c>
      <c r="P7" s="6"/>
      <c r="Q7" s="6">
        <f>IFERROR(HLOOKUP("twins",[1]pl!$N:$N,pos!Q8),)</f>
        <v>30</v>
      </c>
      <c r="R7" s="6">
        <f>IFERROR(HLOOKUP("twins",[1]pl!$N:$N,pos!R8),)</f>
        <v>0</v>
      </c>
      <c r="S7" s="6">
        <f>IFERROR(HLOOKUP("twins",[1]pl!$N:$N,pos!S8),)</f>
        <v>0</v>
      </c>
      <c r="T7" s="6">
        <f>IFERROR(HLOOKUP("twins",[1]pl!$N:$N,pos!T8),)</f>
        <v>0</v>
      </c>
      <c r="U7" s="6">
        <f>IFERROR(HLOOKUP("twins",[1]pl!$N:$N,pos!U8),)</f>
        <v>13</v>
      </c>
      <c r="V7" s="6">
        <f>IFERROR(HLOOKUP("twins",[1]pl!$N:$N,pos!V8),)</f>
        <v>10</v>
      </c>
      <c r="W7" s="6">
        <f>IFERROR(HLOOKUP("twins",[1]pl!$N:$N,pos!W8),)</f>
        <v>20</v>
      </c>
      <c r="X7" s="6">
        <f>IFERROR(HLOOKUP("twins",[1]pl!$N:$N,pos!X8),)</f>
        <v>38</v>
      </c>
      <c r="Y7" s="6">
        <f>IFERROR(HLOOKUP("twins",[1]pl!$N:$N,pos!Y8),)</f>
        <v>0</v>
      </c>
      <c r="Z7" s="6">
        <f>IFERROR(HLOOKUP("twins",[1]pl!$N:$N,pos!Z8),)</f>
        <v>195</v>
      </c>
      <c r="AA7" s="6">
        <f>IFERROR(HLOOKUP("twins",[1]pl!$N:$N,pos!AA8),)</f>
        <v>14</v>
      </c>
      <c r="AB7" s="6">
        <f>IFERROR(HLOOKUP("twins",[1]pl!$N:$N,pos!AB8),)</f>
        <v>6</v>
      </c>
      <c r="AC7" s="6">
        <f>IFERROR(HLOOKUP("twins",[1]pl!$N:$N,pos!AC8),)</f>
        <v>21</v>
      </c>
      <c r="AD7" s="6">
        <f>IFERROR(HLOOKUP("twins",[1]pl!$N:$N,pos!AD8),)</f>
        <v>126</v>
      </c>
      <c r="AE7" s="6">
        <f>IFERROR(HLOOKUP("twins",[1]pl!$N:$N,pos!AE8),)</f>
        <v>3</v>
      </c>
    </row>
    <row r="8" spans="1:31" x14ac:dyDescent="0.25">
      <c r="A8" s="6">
        <f>IFERROR(HLOOKUP("twins",[1]pl!$N:$N,pos!A9),)</f>
        <v>5</v>
      </c>
      <c r="B8" s="6">
        <f>IFERROR(HLOOKUP("twins",[1]pl!$N:$N,pos!B9),)</f>
        <v>9</v>
      </c>
      <c r="C8" s="6">
        <f>IFERROR(HLOOKUP("twins",[1]pl!$N:$N,pos!C9),)</f>
        <v>65</v>
      </c>
      <c r="D8" s="6">
        <f>IFERROR(HLOOKUP("twins",[1]pl!$N:$N,pos!D9),)</f>
        <v>15</v>
      </c>
      <c r="E8" s="6">
        <f>IFERROR(HLOOKUP("twins",[1]pl!$N:$N,pos!E9),)</f>
        <v>30</v>
      </c>
      <c r="F8" s="6">
        <f>IFERROR(HLOOKUP("twins",[1]pl!$N:$N,pos!F9),)</f>
        <v>0</v>
      </c>
      <c r="G8" s="6">
        <f>IFERROR(HLOOKUP("twins",[1]pl!$N:$N,pos!G9),)</f>
        <v>23</v>
      </c>
      <c r="H8" s="6">
        <f>IFERROR(HLOOKUP("twins",[1]pl!$N:$N,pos!H9),)</f>
        <v>0</v>
      </c>
      <c r="I8" s="6">
        <f>IFERROR(HLOOKUP("twins",[1]pl!$N:$N,pos!I9),)</f>
        <v>177</v>
      </c>
      <c r="J8" s="6">
        <f>IFERROR(HLOOKUP("twins",[1]pl!$N:$N,pos!J9),)</f>
        <v>6</v>
      </c>
      <c r="K8" s="6">
        <f>IFERROR(HLOOKUP("twins",[1]pl!$N:$N,pos!K9),)</f>
        <v>21</v>
      </c>
      <c r="L8" s="6">
        <f>IFERROR(HLOOKUP("twins",[1]pl!$N:$N,pos!L9),)</f>
        <v>33</v>
      </c>
      <c r="M8" s="6">
        <f>IFERROR(HLOOKUP("twins",[1]pl!$N:$N,pos!M9),)</f>
        <v>19</v>
      </c>
      <c r="N8" s="6">
        <f>IFERROR(HLOOKUP("twins",[1]pl!$N:$N,pos!N9),)</f>
        <v>4</v>
      </c>
      <c r="O8" s="6">
        <f>IFERROR(HLOOKUP("twins",[1]pl!$N:$N,pos!O9),)</f>
        <v>0</v>
      </c>
      <c r="P8" s="6"/>
      <c r="Q8" s="6">
        <f>IFERROR(HLOOKUP("twins",[1]pl!$N:$N,pos!Q9),)</f>
        <v>168</v>
      </c>
      <c r="R8" s="6">
        <f>IFERROR(HLOOKUP("twins",[1]pl!$N:$N,pos!R9),)</f>
        <v>15</v>
      </c>
      <c r="S8" s="6">
        <f>IFERROR(HLOOKUP("twins",[1]pl!$N:$N,pos!S9),)</f>
        <v>52</v>
      </c>
      <c r="T8" s="6">
        <f>IFERROR(HLOOKUP("twins",[1]pl!$N:$N,pos!T9),)</f>
        <v>4</v>
      </c>
      <c r="U8" s="6">
        <f>IFERROR(HLOOKUP("twins",[1]pl!$N:$N,pos!U9),)</f>
        <v>312</v>
      </c>
      <c r="V8" s="6">
        <f>IFERROR(HLOOKUP("twins",[1]pl!$N:$N,pos!V9),)</f>
        <v>25</v>
      </c>
      <c r="W8" s="6">
        <f>IFERROR(HLOOKUP("twins",[1]pl!$N:$N,pos!W9),)</f>
        <v>0</v>
      </c>
      <c r="X8" s="6">
        <f>IFERROR(HLOOKUP("twins",[1]pl!$N:$N,pos!X9),)</f>
        <v>42</v>
      </c>
      <c r="Y8" s="6">
        <f>IFERROR(HLOOKUP("twins",[1]pl!$N:$N,pos!Y9),)</f>
        <v>36</v>
      </c>
      <c r="Z8" s="6">
        <f>IFERROR(HLOOKUP("twins",[1]pl!$N:$N,pos!Z9),)</f>
        <v>200</v>
      </c>
      <c r="AA8" s="6">
        <f>IFERROR(HLOOKUP("twins",[1]pl!$N:$N,pos!AA9),)</f>
        <v>10</v>
      </c>
      <c r="AB8" s="6">
        <f>IFERROR(HLOOKUP("twins",[1]pl!$N:$N,pos!AB9),)</f>
        <v>25</v>
      </c>
      <c r="AC8" s="6">
        <f>IFERROR(HLOOKUP("twins",[1]pl!$N:$N,pos!AC9),)</f>
        <v>1</v>
      </c>
      <c r="AD8" s="6">
        <f>IFERROR(HLOOKUP("twins",[1]pl!$N:$N,pos!AD9),)</f>
        <v>0</v>
      </c>
      <c r="AE8" s="6">
        <f>IFERROR(HLOOKUP("twins",[1]pl!$N:$N,pos!AE9),)</f>
        <v>0</v>
      </c>
    </row>
    <row r="9" spans="1:31" x14ac:dyDescent="0.25">
      <c r="A9" s="6">
        <f>IFERROR(HLOOKUP("twins",[1]pl!$N:$N,pos!A10),)</f>
        <v>0</v>
      </c>
      <c r="B9" s="6">
        <f>IFERROR(HLOOKUP("twins",[1]pl!$N:$N,pos!B10),)</f>
        <v>11</v>
      </c>
      <c r="C9" s="6">
        <f>IFERROR(HLOOKUP("twins",[1]pl!$N:$N,pos!C10),)</f>
        <v>0</v>
      </c>
      <c r="D9" s="6">
        <f>IFERROR(HLOOKUP("twins",[1]pl!$N:$N,pos!D10),)</f>
        <v>33</v>
      </c>
      <c r="E9" s="6">
        <f>IFERROR(HLOOKUP("twins",[1]pl!$N:$N,pos!E10),)</f>
        <v>0</v>
      </c>
      <c r="F9" s="6">
        <f>IFERROR(HLOOKUP("twins",[1]pl!$N:$N,pos!F10),)</f>
        <v>23</v>
      </c>
      <c r="G9" s="6">
        <f>IFERROR(HLOOKUP("twins",[1]pl!$N:$N,pos!G10),)</f>
        <v>421</v>
      </c>
      <c r="H9" s="6">
        <f>IFERROR(HLOOKUP("twins",[1]pl!$N:$N,pos!H10),)</f>
        <v>604</v>
      </c>
      <c r="I9" s="6">
        <f>IFERROR(HLOOKUP("twins",[1]pl!$N:$N,pos!I10),)</f>
        <v>0</v>
      </c>
      <c r="J9" s="6">
        <f>IFERROR(HLOOKUP("twins",[1]pl!$N:$N,pos!J10),)</f>
        <v>1585</v>
      </c>
      <c r="K9" s="6">
        <f>IFERROR(HLOOKUP("twins",[1]pl!$N:$N,pos!K10),)</f>
        <v>0</v>
      </c>
      <c r="L9" s="6">
        <f>IFERROR(HLOOKUP("twins",[1]pl!$N:$N,pos!L10),)</f>
        <v>13</v>
      </c>
      <c r="M9" s="6">
        <f>IFERROR(HLOOKUP("twins",[1]pl!$N:$N,pos!M10),)</f>
        <v>4</v>
      </c>
      <c r="N9" s="6">
        <f>IFERROR(HLOOKUP("twins",[1]pl!$N:$N,pos!N10),)</f>
        <v>21</v>
      </c>
      <c r="O9" s="6">
        <f>IFERROR(HLOOKUP("twins",[1]pl!$N:$N,pos!O10),)</f>
        <v>17</v>
      </c>
      <c r="P9" s="6"/>
      <c r="Q9" s="6">
        <f>IFERROR(HLOOKUP("twins",[1]pl!$N:$N,pos!Q10),)</f>
        <v>6</v>
      </c>
      <c r="R9" s="6">
        <f>IFERROR(HLOOKUP("twins",[1]pl!$N:$N,pos!R10),)</f>
        <v>20</v>
      </c>
      <c r="S9" s="6">
        <f>IFERROR(HLOOKUP("twins",[1]pl!$N:$N,pos!S10),)</f>
        <v>115</v>
      </c>
      <c r="T9" s="6">
        <f>IFERROR(HLOOKUP("twins",[1]pl!$N:$N,pos!T10),)</f>
        <v>0</v>
      </c>
      <c r="U9" s="6">
        <f>IFERROR(HLOOKUP("twins",[1]pl!$N:$N,pos!U10),)</f>
        <v>10</v>
      </c>
      <c r="V9" s="6">
        <f>IFERROR(HLOOKUP("twins",[1]pl!$N:$N,pos!V10),)</f>
        <v>22</v>
      </c>
      <c r="W9" s="6">
        <f>IFERROR(HLOOKUP("twins",[1]pl!$N:$N,pos!W10),)</f>
        <v>8</v>
      </c>
      <c r="X9" s="6">
        <f>IFERROR(HLOOKUP("twins",[1]pl!$N:$N,pos!X10),)</f>
        <v>50</v>
      </c>
      <c r="Y9" s="6">
        <f>IFERROR(HLOOKUP("twins",[1]pl!$N:$N,pos!Y10),)</f>
        <v>25</v>
      </c>
      <c r="Z9" s="6">
        <f>IFERROR(HLOOKUP("twins",[1]pl!$N:$N,pos!Z10),)</f>
        <v>0</v>
      </c>
      <c r="AA9" s="6">
        <f>IFERROR(HLOOKUP("twins",[1]pl!$N:$N,pos!AA10),)</f>
        <v>0</v>
      </c>
      <c r="AB9" s="6">
        <f>IFERROR(HLOOKUP("twins",[1]pl!$N:$N,pos!AB10),)</f>
        <v>42</v>
      </c>
      <c r="AC9" s="6">
        <f>IFERROR(HLOOKUP("twins",[1]pl!$N:$N,pos!AC10),)</f>
        <v>70</v>
      </c>
      <c r="AD9" s="6">
        <f>IFERROR(HLOOKUP("twins",[1]pl!$N:$N,pos!AD10),)</f>
        <v>0</v>
      </c>
      <c r="AE9" s="6">
        <f>IFERROR(HLOOKUP("twins",[1]pl!$N:$N,pos!AE10),)</f>
        <v>34</v>
      </c>
    </row>
    <row r="10" spans="1:31" x14ac:dyDescent="0.25">
      <c r="A10" s="6">
        <f>IFERROR(HLOOKUP("twins",[1]pl!$N:$N,pos!A11),)</f>
        <v>31</v>
      </c>
      <c r="B10" s="6">
        <f>IFERROR(HLOOKUP("twins",[1]pl!$N:$N,pos!B11),)</f>
        <v>27</v>
      </c>
      <c r="C10" s="6">
        <f>IFERROR(HLOOKUP("twins",[1]pl!$N:$N,pos!C11),)</f>
        <v>17</v>
      </c>
      <c r="D10" s="6">
        <f>IFERROR(HLOOKUP("twins",[1]pl!$N:$N,pos!D11),)</f>
        <v>6</v>
      </c>
      <c r="E10" s="6">
        <f>IFERROR(HLOOKUP("twins",[1]pl!$N:$N,pos!E11),)</f>
        <v>0</v>
      </c>
      <c r="F10" s="6">
        <f>IFERROR(HLOOKUP("twins",[1]pl!$N:$N,pos!F11),)</f>
        <v>6</v>
      </c>
      <c r="G10" s="6">
        <f>IFERROR(HLOOKUP("twins",[1]pl!$N:$N,pos!G11),)</f>
        <v>23</v>
      </c>
      <c r="H10" s="6">
        <f>IFERROR(HLOOKUP("twins",[1]pl!$N:$N,pos!H11),)</f>
        <v>58</v>
      </c>
      <c r="I10" s="6">
        <f>IFERROR(HLOOKUP("twins",[1]pl!$N:$N,pos!I11),)</f>
        <v>128</v>
      </c>
      <c r="J10" s="6">
        <f>IFERROR(HLOOKUP("twins",[1]pl!$N:$N,pos!J11),)</f>
        <v>0</v>
      </c>
      <c r="K10" s="6">
        <f>IFERROR(HLOOKUP("twins",[1]pl!$N:$N,pos!K11),)</f>
        <v>82</v>
      </c>
      <c r="L10" s="6">
        <f>IFERROR(HLOOKUP("twins",[1]pl!$N:$N,pos!L11),)</f>
        <v>11</v>
      </c>
      <c r="M10" s="6">
        <f>IFERROR(HLOOKUP("twins",[1]pl!$N:$N,pos!M11),)</f>
        <v>250</v>
      </c>
      <c r="N10" s="6">
        <f>IFERROR(HLOOKUP("twins",[1]pl!$N:$N,pos!N11),)</f>
        <v>76</v>
      </c>
      <c r="O10" s="6">
        <f>IFERROR(HLOOKUP("twins",[1]pl!$N:$N,pos!O11),)</f>
        <v>0</v>
      </c>
      <c r="P10" s="6"/>
      <c r="Q10" s="6">
        <f>IFERROR(HLOOKUP("twins",[1]pl!$N:$N,pos!Q11),)</f>
        <v>11</v>
      </c>
      <c r="R10" s="6">
        <f>IFERROR(HLOOKUP("twins",[1]pl!$N:$N,pos!R11),)</f>
        <v>0</v>
      </c>
      <c r="S10" s="6">
        <f>IFERROR(HLOOKUP("twins",[1]pl!$N:$N,pos!S11),)</f>
        <v>145</v>
      </c>
      <c r="T10" s="6">
        <f>IFERROR(HLOOKUP("twins",[1]pl!$N:$N,pos!T11),)</f>
        <v>26</v>
      </c>
      <c r="U10" s="6">
        <f>IFERROR(HLOOKUP("twins",[1]pl!$N:$N,pos!U11),)</f>
        <v>35</v>
      </c>
      <c r="V10" s="6">
        <f>IFERROR(HLOOKUP("twins",[1]pl!$N:$N,pos!V11),)</f>
        <v>10</v>
      </c>
      <c r="W10" s="6">
        <f>IFERROR(HLOOKUP("twins",[1]pl!$N:$N,pos!W11),)</f>
        <v>41</v>
      </c>
      <c r="X10" s="6">
        <f>IFERROR(HLOOKUP("twins",[1]pl!$N:$N,pos!X11),)</f>
        <v>68</v>
      </c>
      <c r="Y10" s="6">
        <f>IFERROR(HLOOKUP("twins",[1]pl!$N:$N,pos!Y11),)</f>
        <v>136</v>
      </c>
      <c r="Z10" s="6">
        <f>IFERROR(HLOOKUP("twins",[1]pl!$N:$N,pos!Z11),)</f>
        <v>617</v>
      </c>
      <c r="AA10" s="6">
        <f>IFERROR(HLOOKUP("twins",[1]pl!$N:$N,pos!AA11),)</f>
        <v>6</v>
      </c>
      <c r="AB10" s="6">
        <f>IFERROR(HLOOKUP("twins",[1]pl!$N:$N,pos!AB11),)</f>
        <v>0</v>
      </c>
      <c r="AC10" s="6">
        <f>IFERROR(HLOOKUP("twins",[1]pl!$N:$N,pos!AC11),)</f>
        <v>70</v>
      </c>
      <c r="AD10" s="6">
        <f>IFERROR(HLOOKUP("twins",[1]pl!$N:$N,pos!AD11),)</f>
        <v>19</v>
      </c>
      <c r="AE10" s="6">
        <f>IFERROR(HLOOKUP("twins",[1]pl!$N:$N,pos!AE11),)</f>
        <v>124</v>
      </c>
    </row>
    <row r="11" spans="1:31" x14ac:dyDescent="0.25">
      <c r="A11" s="6">
        <f>IFERROR(HLOOKUP("twins",[1]pl!$N:$N,pos!A12),)</f>
        <v>14</v>
      </c>
      <c r="B11" s="6">
        <f>IFERROR(HLOOKUP("twins",[1]pl!$N:$N,pos!B12),)</f>
        <v>0</v>
      </c>
      <c r="C11" s="6">
        <f>IFERROR(HLOOKUP("twins",[1]pl!$N:$N,pos!C12),)</f>
        <v>0</v>
      </c>
      <c r="D11" s="6">
        <f>IFERROR(HLOOKUP("twins",[1]pl!$N:$N,pos!D12),)</f>
        <v>16</v>
      </c>
      <c r="E11" s="6">
        <f>IFERROR(HLOOKUP("twins",[1]pl!$N:$N,pos!E12),)</f>
        <v>0</v>
      </c>
      <c r="F11" s="6">
        <f>IFERROR(HLOOKUP("twins",[1]pl!$N:$N,pos!F12),)</f>
        <v>2</v>
      </c>
      <c r="G11" s="6">
        <f>IFERROR(HLOOKUP("twins",[1]pl!$N:$N,pos!G12),)</f>
        <v>19</v>
      </c>
      <c r="H11" s="6">
        <f>IFERROR(HLOOKUP("twins",[1]pl!$N:$N,pos!H12),)</f>
        <v>0</v>
      </c>
      <c r="I11" s="6">
        <f>IFERROR(HLOOKUP("twins",[1]pl!$N:$N,pos!I12),)</f>
        <v>23</v>
      </c>
      <c r="J11" s="6">
        <f>IFERROR(HLOOKUP("twins",[1]pl!$N:$N,pos!J12),)</f>
        <v>31</v>
      </c>
      <c r="K11" s="6">
        <f>IFERROR(HLOOKUP("twins",[1]pl!$N:$N,pos!K12),)</f>
        <v>50</v>
      </c>
      <c r="L11" s="6">
        <f>IFERROR(HLOOKUP("twins",[1]pl!$N:$N,pos!L12),)</f>
        <v>3</v>
      </c>
      <c r="M11" s="6">
        <f>IFERROR(HLOOKUP("twins",[1]pl!$N:$N,pos!M12),)</f>
        <v>4</v>
      </c>
      <c r="N11" s="6">
        <f>IFERROR(HLOOKUP("twins",[1]pl!$N:$N,pos!N12),)</f>
        <v>0</v>
      </c>
      <c r="O11" s="6">
        <f>IFERROR(HLOOKUP("twins",[1]pl!$N:$N,pos!O12),)</f>
        <v>11</v>
      </c>
      <c r="P11" s="6"/>
      <c r="Q11" s="6">
        <f>IFERROR(HLOOKUP("twins",[1]pl!$N:$N,pos!Q12),)</f>
        <v>103</v>
      </c>
      <c r="R11" s="6">
        <f>IFERROR(HLOOKUP("twins",[1]pl!$N:$N,pos!R12),)</f>
        <v>136</v>
      </c>
      <c r="S11" s="6">
        <f>IFERROR(HLOOKUP("twins",[1]pl!$N:$N,pos!S12),)</f>
        <v>8</v>
      </c>
      <c r="T11" s="6">
        <f>IFERROR(HLOOKUP("twins",[1]pl!$N:$N,pos!T12),)</f>
        <v>72</v>
      </c>
      <c r="U11" s="6">
        <f>IFERROR(HLOOKUP("twins",[1]pl!$N:$N,pos!U12),)</f>
        <v>5</v>
      </c>
      <c r="V11" s="6">
        <f>IFERROR(HLOOKUP("twins",[1]pl!$N:$N,pos!V12),)</f>
        <v>23</v>
      </c>
      <c r="W11" s="6">
        <f>IFERROR(HLOOKUP("twins",[1]pl!$N:$N,pos!W12),)</f>
        <v>1213</v>
      </c>
      <c r="X11" s="6">
        <f>IFERROR(HLOOKUP("twins",[1]pl!$N:$N,pos!X12),)</f>
        <v>1139</v>
      </c>
      <c r="Y11" s="6">
        <f>IFERROR(HLOOKUP("twins",[1]pl!$N:$N,pos!Y12),)</f>
        <v>0</v>
      </c>
      <c r="Z11" s="6">
        <f>IFERROR(HLOOKUP("twins",[1]pl!$N:$N,pos!Z12),)</f>
        <v>100</v>
      </c>
      <c r="AA11" s="6">
        <f>IFERROR(HLOOKUP("twins",[1]pl!$N:$N,pos!AA12),)</f>
        <v>0</v>
      </c>
      <c r="AB11" s="6">
        <f>IFERROR(HLOOKUP("twins",[1]pl!$N:$N,pos!AB12),)</f>
        <v>0</v>
      </c>
      <c r="AC11" s="6">
        <f>IFERROR(HLOOKUP("twins",[1]pl!$N:$N,pos!AC12),)</f>
        <v>6</v>
      </c>
      <c r="AD11" s="6">
        <f>IFERROR(HLOOKUP("twins",[1]pl!$N:$N,pos!AD12),)</f>
        <v>7</v>
      </c>
      <c r="AE11" s="6">
        <f>IFERROR(HLOOKUP("twins",[1]pl!$N:$N,pos!AE12),)</f>
        <v>17</v>
      </c>
    </row>
    <row r="12" spans="1:31" x14ac:dyDescent="0.25">
      <c r="A12" s="6">
        <f>IFERROR(HLOOKUP("twins",[1]pl!$N:$N,pos!A13),)</f>
        <v>54</v>
      </c>
      <c r="B12" s="6">
        <f>IFERROR(HLOOKUP("twins",[1]pl!$N:$N,pos!B13),)</f>
        <v>31</v>
      </c>
      <c r="C12" s="6">
        <f>IFERROR(HLOOKUP("twins",[1]pl!$N:$N,pos!C13),)</f>
        <v>608</v>
      </c>
      <c r="D12" s="6">
        <f>IFERROR(HLOOKUP("twins",[1]pl!$N:$N,pos!D13),)</f>
        <v>22</v>
      </c>
      <c r="E12" s="6">
        <f>IFERROR(HLOOKUP("twins",[1]pl!$N:$N,pos!E13),)</f>
        <v>105</v>
      </c>
      <c r="F12" s="6">
        <f>IFERROR(HLOOKUP("twins",[1]pl!$N:$N,pos!F13),)</f>
        <v>23</v>
      </c>
      <c r="G12" s="6">
        <f>IFERROR(HLOOKUP("twins",[1]pl!$N:$N,pos!G13),)</f>
        <v>0</v>
      </c>
      <c r="H12" s="6">
        <f>IFERROR(HLOOKUP("twins",[1]pl!$N:$N,pos!H13),)</f>
        <v>15</v>
      </c>
      <c r="I12" s="6">
        <f>IFERROR(HLOOKUP("twins",[1]pl!$N:$N,pos!I13),)</f>
        <v>14</v>
      </c>
      <c r="J12" s="6">
        <f>IFERROR(HLOOKUP("twins",[1]pl!$N:$N,pos!J13),)</f>
        <v>0</v>
      </c>
      <c r="K12" s="6">
        <f>IFERROR(HLOOKUP("twins",[1]pl!$N:$N,pos!K13),)</f>
        <v>33</v>
      </c>
      <c r="L12" s="6">
        <f>IFERROR(HLOOKUP("twins",[1]pl!$N:$N,pos!L13),)</f>
        <v>26</v>
      </c>
      <c r="M12" s="6">
        <f>IFERROR(HLOOKUP("twins",[1]pl!$N:$N,pos!M13),)</f>
        <v>225</v>
      </c>
      <c r="N12" s="6">
        <f>IFERROR(HLOOKUP("twins",[1]pl!$N:$N,pos!N13),)</f>
        <v>0</v>
      </c>
      <c r="O12" s="6">
        <f>IFERROR(HLOOKUP("twins",[1]pl!$N:$N,pos!O13),)</f>
        <v>8</v>
      </c>
      <c r="P12" s="6"/>
      <c r="Q12" s="6">
        <f>IFERROR(HLOOKUP("twins",[1]pl!$N:$N,pos!Q13),)</f>
        <v>20</v>
      </c>
      <c r="R12" s="6">
        <f>IFERROR(HLOOKUP("twins",[1]pl!$N:$N,pos!R13),)</f>
        <v>56</v>
      </c>
      <c r="S12" s="6">
        <f>IFERROR(HLOOKUP("twins",[1]pl!$N:$N,pos!S13),)</f>
        <v>66</v>
      </c>
      <c r="T12" s="6">
        <f>IFERROR(HLOOKUP("twins",[1]pl!$N:$N,pos!T13),)</f>
        <v>125</v>
      </c>
      <c r="U12" s="6">
        <f>IFERROR(HLOOKUP("twins",[1]pl!$N:$N,pos!U13),)</f>
        <v>66</v>
      </c>
      <c r="V12" s="6">
        <f>IFERROR(HLOOKUP("twins",[1]pl!$N:$N,pos!V13),)</f>
        <v>15</v>
      </c>
      <c r="W12" s="6">
        <f>IFERROR(HLOOKUP("twins",[1]pl!$N:$N,pos!W13),)</f>
        <v>34</v>
      </c>
      <c r="X12" s="6">
        <f>IFERROR(HLOOKUP("twins",[1]pl!$N:$N,pos!X13),)</f>
        <v>40</v>
      </c>
      <c r="Y12" s="6">
        <f>IFERROR(HLOOKUP("twins",[1]pl!$N:$N,pos!Y13),)</f>
        <v>242</v>
      </c>
      <c r="Z12" s="6">
        <f>IFERROR(HLOOKUP("twins",[1]pl!$N:$N,pos!Z13),)</f>
        <v>0</v>
      </c>
      <c r="AA12" s="6">
        <f>IFERROR(HLOOKUP("twins",[1]pl!$N:$N,pos!AA13),)</f>
        <v>82</v>
      </c>
      <c r="AB12" s="6">
        <f>IFERROR(HLOOKUP("twins",[1]pl!$N:$N,pos!AB13),)</f>
        <v>96</v>
      </c>
      <c r="AC12" s="6">
        <f>IFERROR(HLOOKUP("twins",[1]pl!$N:$N,pos!AC13),)</f>
        <v>209</v>
      </c>
      <c r="AD12" s="6">
        <f>IFERROR(HLOOKUP("twins",[1]pl!$N:$N,pos!AD13),)</f>
        <v>15</v>
      </c>
      <c r="AE12" s="6">
        <f>IFERROR(HLOOKUP("twins",[1]pl!$N:$N,pos!AE13),)</f>
        <v>25</v>
      </c>
    </row>
    <row r="13" spans="1:31" x14ac:dyDescent="0.25">
      <c r="A13" s="6">
        <f>IFERROR(HLOOKUP("twins",[1]pl!$N:$N,pos!A14),)</f>
        <v>178</v>
      </c>
      <c r="B13" s="6">
        <f>IFERROR(HLOOKUP("twins",[1]pl!$N:$N,pos!B14),)</f>
        <v>7</v>
      </c>
      <c r="C13" s="6">
        <f>IFERROR(HLOOKUP("twins",[1]pl!$N:$N,pos!C14),)</f>
        <v>86</v>
      </c>
      <c r="D13" s="6">
        <f>IFERROR(HLOOKUP("twins",[1]pl!$N:$N,pos!D14),)</f>
        <v>0</v>
      </c>
      <c r="E13" s="6">
        <f>IFERROR(HLOOKUP("twins",[1]pl!$N:$N,pos!E14),)</f>
        <v>23</v>
      </c>
      <c r="F13" s="6">
        <f>IFERROR(HLOOKUP("twins",[1]pl!$N:$N,pos!F14),)</f>
        <v>25</v>
      </c>
      <c r="G13" s="6">
        <f>IFERROR(HLOOKUP("twins",[1]pl!$N:$N,pos!G14),)</f>
        <v>103</v>
      </c>
      <c r="H13" s="6">
        <f>IFERROR(HLOOKUP("twins",[1]pl!$N:$N,pos!H14),)</f>
        <v>21</v>
      </c>
      <c r="I13" s="6">
        <f>IFERROR(HLOOKUP("twins",[1]pl!$N:$N,pos!I14),)</f>
        <v>46</v>
      </c>
      <c r="J13" s="6">
        <f>IFERROR(HLOOKUP("twins",[1]pl!$N:$N,pos!J14),)</f>
        <v>29</v>
      </c>
      <c r="K13" s="6">
        <f>IFERROR(HLOOKUP("twins",[1]pl!$N:$N,pos!K14),)</f>
        <v>116</v>
      </c>
      <c r="L13" s="6">
        <f>IFERROR(HLOOKUP("twins",[1]pl!$N:$N,pos!L14),)</f>
        <v>182</v>
      </c>
      <c r="M13" s="6">
        <f>IFERROR(HLOOKUP("twins",[1]pl!$N:$N,pos!M14),)</f>
        <v>29</v>
      </c>
      <c r="N13" s="6">
        <f>IFERROR(HLOOKUP("twins",[1]pl!$N:$N,pos!N14),)</f>
        <v>51</v>
      </c>
      <c r="O13" s="6">
        <f>IFERROR(HLOOKUP("twins",[1]pl!$N:$N,pos!O14),)</f>
        <v>17</v>
      </c>
      <c r="P13" s="6"/>
      <c r="Q13" s="6">
        <f>IFERROR(HLOOKUP("twins",[1]pl!$N:$N,pos!Q14),)</f>
        <v>63</v>
      </c>
      <c r="R13" s="6">
        <f>IFERROR(HLOOKUP("twins",[1]pl!$N:$N,pos!R14),)</f>
        <v>25</v>
      </c>
      <c r="S13" s="6">
        <f>IFERROR(HLOOKUP("twins",[1]pl!$N:$N,pos!S14),)</f>
        <v>0</v>
      </c>
      <c r="T13" s="6">
        <f>IFERROR(HLOOKUP("twins",[1]pl!$N:$N,pos!T14),)</f>
        <v>101</v>
      </c>
      <c r="U13" s="6">
        <f>IFERROR(HLOOKUP("twins",[1]pl!$N:$N,pos!U14),)</f>
        <v>154</v>
      </c>
      <c r="V13" s="6">
        <f>IFERROR(HLOOKUP("twins",[1]pl!$N:$N,pos!V14),)</f>
        <v>54</v>
      </c>
      <c r="W13" s="6">
        <f>IFERROR(HLOOKUP("twins",[1]pl!$N:$N,pos!W14),)</f>
        <v>250</v>
      </c>
      <c r="X13" s="6">
        <f>IFERROR(HLOOKUP("twins",[1]pl!$N:$N,pos!X14),)</f>
        <v>0</v>
      </c>
      <c r="Y13" s="6">
        <f>IFERROR(HLOOKUP("twins",[1]pl!$N:$N,pos!Y14),)</f>
        <v>4</v>
      </c>
      <c r="Z13" s="6">
        <f>IFERROR(HLOOKUP("twins",[1]pl!$N:$N,pos!Z14),)</f>
        <v>44</v>
      </c>
      <c r="AA13" s="6">
        <f>IFERROR(HLOOKUP("twins",[1]pl!$N:$N,pos!AA14),)</f>
        <v>103</v>
      </c>
      <c r="AB13" s="6">
        <f>IFERROR(HLOOKUP("twins",[1]pl!$N:$N,pos!AB14),)</f>
        <v>43</v>
      </c>
      <c r="AC13" s="6">
        <f>IFERROR(HLOOKUP("twins",[1]pl!$N:$N,pos!AC14),)</f>
        <v>76</v>
      </c>
      <c r="AD13" s="6">
        <f>IFERROR(HLOOKUP("twins",[1]pl!$N:$N,pos!AD14),)</f>
        <v>0</v>
      </c>
      <c r="AE13" s="6">
        <f>IFERROR(HLOOKUP("twins",[1]pl!$N:$N,pos!AE14),)</f>
        <v>12</v>
      </c>
    </row>
    <row r="14" spans="1:31" x14ac:dyDescent="0.25">
      <c r="A14" s="6">
        <f>IFERROR(HLOOKUP("twins",[1]pl!$N:$N,pos!A15),)</f>
        <v>0</v>
      </c>
      <c r="B14" s="6">
        <f>IFERROR(HLOOKUP("twins",[1]pl!$N:$N,pos!B15),)</f>
        <v>0</v>
      </c>
      <c r="C14" s="6">
        <f>IFERROR(HLOOKUP("twins",[1]pl!$N:$N,pos!C15),)</f>
        <v>156</v>
      </c>
      <c r="D14" s="6">
        <f>IFERROR(HLOOKUP("twins",[1]pl!$N:$N,pos!D15),)</f>
        <v>0</v>
      </c>
      <c r="E14" s="6">
        <f>IFERROR(HLOOKUP("twins",[1]pl!$N:$N,pos!E15),)</f>
        <v>23</v>
      </c>
      <c r="F14" s="6">
        <f>IFERROR(HLOOKUP("twins",[1]pl!$N:$N,pos!F15),)</f>
        <v>71</v>
      </c>
      <c r="G14" s="6">
        <f>IFERROR(HLOOKUP("twins",[1]pl!$N:$N,pos!G15),)</f>
        <v>16</v>
      </c>
      <c r="H14" s="6">
        <f>IFERROR(HLOOKUP("twins",[1]pl!$N:$N,pos!H15),)</f>
        <v>0</v>
      </c>
      <c r="I14" s="6">
        <f>IFERROR(HLOOKUP("twins",[1]pl!$N:$N,pos!I15),)</f>
        <v>106</v>
      </c>
      <c r="J14" s="6">
        <f>IFERROR(HLOOKUP("twins",[1]pl!$N:$N,pos!J15),)</f>
        <v>0</v>
      </c>
      <c r="K14" s="6">
        <f>IFERROR(HLOOKUP("twins",[1]pl!$N:$N,pos!K15),)</f>
        <v>126</v>
      </c>
      <c r="L14" s="6">
        <f>IFERROR(HLOOKUP("twins",[1]pl!$N:$N,pos!L15),)</f>
        <v>891</v>
      </c>
      <c r="M14" s="6">
        <f>IFERROR(HLOOKUP("twins",[1]pl!$N:$N,pos!M15),)</f>
        <v>0</v>
      </c>
      <c r="N14" s="6">
        <f>IFERROR(HLOOKUP("twins",[1]pl!$N:$N,pos!N15),)</f>
        <v>11</v>
      </c>
      <c r="O14" s="6">
        <f>IFERROR(HLOOKUP("twins",[1]pl!$N:$N,pos!O15),)</f>
        <v>270</v>
      </c>
      <c r="P14" s="6"/>
      <c r="Q14" s="6">
        <f>IFERROR(HLOOKUP("twins",[1]pl!$N:$N,pos!Q15),)</f>
        <v>0</v>
      </c>
      <c r="R14" s="6">
        <f>IFERROR(HLOOKUP("twins",[1]pl!$N:$N,pos!R15),)</f>
        <v>360</v>
      </c>
      <c r="S14" s="6">
        <f>IFERROR(HLOOKUP("twins",[1]pl!$N:$N,pos!S15),)</f>
        <v>241</v>
      </c>
      <c r="T14" s="6">
        <f>IFERROR(HLOOKUP("twins",[1]pl!$N:$N,pos!T15),)</f>
        <v>25</v>
      </c>
      <c r="U14" s="6">
        <f>IFERROR(HLOOKUP("twins",[1]pl!$N:$N,pos!U15),)</f>
        <v>839</v>
      </c>
      <c r="V14" s="6">
        <f>IFERROR(HLOOKUP("twins",[1]pl!$N:$N,pos!V15),)</f>
        <v>575</v>
      </c>
      <c r="W14" s="6">
        <f>IFERROR(HLOOKUP("twins",[1]pl!$N:$N,pos!W15),)</f>
        <v>41</v>
      </c>
      <c r="X14" s="6">
        <f>IFERROR(HLOOKUP("twins",[1]pl!$N:$N,pos!X15),)</f>
        <v>211</v>
      </c>
      <c r="Y14" s="6">
        <f>IFERROR(HLOOKUP("twins",[1]pl!$N:$N,pos!Y15),)</f>
        <v>135</v>
      </c>
      <c r="Z14" s="6">
        <f>IFERROR(HLOOKUP("twins",[1]pl!$N:$N,pos!Z15),)</f>
        <v>9</v>
      </c>
      <c r="AA14" s="6">
        <f>IFERROR(HLOOKUP("twins",[1]pl!$N:$N,pos!AA15),)</f>
        <v>0</v>
      </c>
      <c r="AB14" s="6">
        <f>IFERROR(HLOOKUP("twins",[1]pl!$N:$N,pos!AB15),)</f>
        <v>247</v>
      </c>
      <c r="AC14" s="6">
        <f>IFERROR(HLOOKUP("twins",[1]pl!$N:$N,pos!AC15),)</f>
        <v>0</v>
      </c>
      <c r="AD14" s="6">
        <f>IFERROR(HLOOKUP("twins",[1]pl!$N:$N,pos!AD15),)</f>
        <v>116</v>
      </c>
      <c r="AE14" s="6">
        <f>IFERROR(HLOOKUP("twins",[1]pl!$N:$N,pos!AE15),)</f>
        <v>0</v>
      </c>
    </row>
    <row r="15" spans="1:31" x14ac:dyDescent="0.25">
      <c r="A15" s="6">
        <f>IFERROR(HLOOKUP("twins",[1]pl!$N:$N,pos!A16),)</f>
        <v>0</v>
      </c>
      <c r="B15" s="6">
        <f>IFERROR(HLOOKUP("twins",[1]pl!$N:$N,pos!B16),)</f>
        <v>131</v>
      </c>
      <c r="C15" s="6">
        <f>IFERROR(HLOOKUP("twins",[1]pl!$N:$N,pos!C16),)</f>
        <v>98</v>
      </c>
      <c r="D15" s="6">
        <f>IFERROR(HLOOKUP("twins",[1]pl!$N:$N,pos!D16),)</f>
        <v>904</v>
      </c>
      <c r="E15" s="6">
        <f>IFERROR(HLOOKUP("twins",[1]pl!$N:$N,pos!E16),)</f>
        <v>134</v>
      </c>
      <c r="F15" s="6">
        <f>IFERROR(HLOOKUP("twins",[1]pl!$N:$N,pos!F16),)</f>
        <v>62</v>
      </c>
      <c r="G15" s="6">
        <f>IFERROR(HLOOKUP("twins",[1]pl!$N:$N,pos!G16),)</f>
        <v>213</v>
      </c>
      <c r="H15" s="6">
        <f>IFERROR(HLOOKUP("twins",[1]pl!$N:$N,pos!H16),)</f>
        <v>567</v>
      </c>
      <c r="I15" s="6">
        <f>IFERROR(HLOOKUP("twins",[1]pl!$N:$N,pos!I16),)</f>
        <v>23</v>
      </c>
      <c r="J15" s="6">
        <f>IFERROR(HLOOKUP("twins",[1]pl!$N:$N,pos!J16),)</f>
        <v>1122</v>
      </c>
      <c r="K15" s="6">
        <f>IFERROR(HLOOKUP("twins",[1]pl!$N:$N,pos!K16),)</f>
        <v>6</v>
      </c>
      <c r="L15" s="6">
        <f>IFERROR(HLOOKUP("twins",[1]pl!$N:$N,pos!L16),)</f>
        <v>106</v>
      </c>
      <c r="M15" s="6">
        <f>IFERROR(HLOOKUP("twins",[1]pl!$N:$N,pos!M16),)</f>
        <v>121</v>
      </c>
      <c r="N15" s="6">
        <f>IFERROR(HLOOKUP("twins",[1]pl!$N:$N,pos!N16),)</f>
        <v>1794</v>
      </c>
      <c r="O15" s="6">
        <f>IFERROR(HLOOKUP("twins",[1]pl!$N:$N,pos!O16),)</f>
        <v>378</v>
      </c>
      <c r="P15" s="6"/>
      <c r="Q15" s="6">
        <f>IFERROR(HLOOKUP("twins",[1]pl!$N:$N,pos!Q16),)</f>
        <v>335</v>
      </c>
      <c r="R15" s="6">
        <f>IFERROR(HLOOKUP("twins",[1]pl!$N:$N,pos!R16),)</f>
        <v>620</v>
      </c>
      <c r="S15" s="6">
        <f>IFERROR(HLOOKUP("twins",[1]pl!$N:$N,pos!S16),)</f>
        <v>981</v>
      </c>
      <c r="T15" s="6">
        <f>IFERROR(HLOOKUP("twins",[1]pl!$N:$N,pos!T16),)</f>
        <v>1083</v>
      </c>
      <c r="U15" s="6">
        <f>IFERROR(HLOOKUP("twins",[1]pl!$N:$N,pos!U16),)</f>
        <v>313</v>
      </c>
      <c r="V15" s="6">
        <f>IFERROR(HLOOKUP("twins",[1]pl!$N:$N,pos!V16),)</f>
        <v>562</v>
      </c>
      <c r="W15" s="6">
        <f>IFERROR(HLOOKUP("twins",[1]pl!$N:$N,pos!W16),)</f>
        <v>60</v>
      </c>
      <c r="X15" s="6">
        <f>IFERROR(HLOOKUP("twins",[1]pl!$N:$N,pos!X16),)</f>
        <v>731</v>
      </c>
      <c r="Y15" s="6">
        <f>IFERROR(HLOOKUP("twins",[1]pl!$N:$N,pos!Y16),)</f>
        <v>5</v>
      </c>
      <c r="Z15" s="6">
        <f>IFERROR(HLOOKUP("twins",[1]pl!$N:$N,pos!Z16),)</f>
        <v>111</v>
      </c>
      <c r="AA15" s="6">
        <f>IFERROR(HLOOKUP("twins",[1]pl!$N:$N,pos!AA16),)</f>
        <v>68</v>
      </c>
      <c r="AB15" s="6">
        <f>IFERROR(HLOOKUP("twins",[1]pl!$N:$N,pos!AB16),)</f>
        <v>43</v>
      </c>
      <c r="AC15" s="6">
        <f>IFERROR(HLOOKUP("twins",[1]pl!$N:$N,pos!AC16),)</f>
        <v>79</v>
      </c>
      <c r="AD15" s="6">
        <f>IFERROR(HLOOKUP("twins",[1]pl!$N:$N,pos!AD16),)</f>
        <v>72</v>
      </c>
      <c r="AE15" s="6">
        <f>IFERROR(HLOOKUP("twins",[1]pl!$N:$N,pos!AE16),)</f>
        <v>56</v>
      </c>
    </row>
    <row r="16" spans="1:31" x14ac:dyDescent="0.25">
      <c r="A16" s="6">
        <f>IFERROR(HLOOKUP("twins",[1]pl!$N:$N,pos!A17),)</f>
        <v>40</v>
      </c>
      <c r="B16" s="6">
        <f>IFERROR(HLOOKUP("twins",[1]pl!$N:$N,pos!B17),)</f>
        <v>20</v>
      </c>
      <c r="C16" s="6">
        <f>IFERROR(HLOOKUP("twins",[1]pl!$N:$N,pos!C17),)</f>
        <v>85</v>
      </c>
      <c r="D16" s="6">
        <f>IFERROR(HLOOKUP("twins",[1]pl!$N:$N,pos!D17),)</f>
        <v>0</v>
      </c>
      <c r="E16" s="6">
        <f>IFERROR(HLOOKUP("twins",[1]pl!$N:$N,pos!E17),)</f>
        <v>23</v>
      </c>
      <c r="F16" s="6">
        <f>IFERROR(HLOOKUP("twins",[1]pl!$N:$N,pos!F17),)</f>
        <v>0</v>
      </c>
      <c r="G16" s="6">
        <f>IFERROR(HLOOKUP("twins",[1]pl!$N:$N,pos!G17),)</f>
        <v>30</v>
      </c>
      <c r="H16" s="6">
        <f>IFERROR(HLOOKUP("twins",[1]pl!$N:$N,pos!H17),)</f>
        <v>36</v>
      </c>
      <c r="I16" s="6">
        <f>IFERROR(HLOOKUP("twins",[1]pl!$N:$N,pos!I17),)</f>
        <v>288</v>
      </c>
      <c r="J16" s="6">
        <f>IFERROR(HLOOKUP("twins",[1]pl!$N:$N,pos!J17),)</f>
        <v>7</v>
      </c>
      <c r="K16" s="6">
        <f>IFERROR(HLOOKUP("twins",[1]pl!$N:$N,pos!K17),)</f>
        <v>40</v>
      </c>
      <c r="L16" s="6">
        <f>IFERROR(HLOOKUP("twins",[1]pl!$N:$N,pos!L17),)</f>
        <v>23</v>
      </c>
      <c r="M16" s="6">
        <f>IFERROR(HLOOKUP("twins",[1]pl!$N:$N,pos!M17),)</f>
        <v>166</v>
      </c>
      <c r="N16" s="6">
        <f>IFERROR(HLOOKUP("twins",[1]pl!$N:$N,pos!N17),)</f>
        <v>14</v>
      </c>
      <c r="O16" s="6">
        <f>IFERROR(HLOOKUP("twins",[1]pl!$N:$N,pos!O17),)</f>
        <v>215</v>
      </c>
      <c r="P16" s="6"/>
      <c r="Q16" s="6">
        <f>IFERROR(HLOOKUP("twins",[1]pl!$N:$N,pos!Q17),)</f>
        <v>0</v>
      </c>
      <c r="R16" s="6">
        <f>IFERROR(HLOOKUP("twins",[1]pl!$N:$N,pos!R17),)</f>
        <v>40</v>
      </c>
      <c r="S16" s="6">
        <f>IFERROR(HLOOKUP("twins",[1]pl!$N:$N,pos!S17),)</f>
        <v>0</v>
      </c>
      <c r="T16" s="6">
        <f>IFERROR(HLOOKUP("twins",[1]pl!$N:$N,pos!T17),)</f>
        <v>0</v>
      </c>
      <c r="U16" s="6">
        <f>IFERROR(HLOOKUP("twins",[1]pl!$N:$N,pos!U17),)</f>
        <v>30</v>
      </c>
      <c r="V16" s="6">
        <f>IFERROR(HLOOKUP("twins",[1]pl!$N:$N,pos!V17),)</f>
        <v>0</v>
      </c>
      <c r="W16" s="6">
        <f>IFERROR(HLOOKUP("twins",[1]pl!$N:$N,pos!W17),)</f>
        <v>326</v>
      </c>
      <c r="X16" s="6">
        <f>IFERROR(HLOOKUP("twins",[1]pl!$N:$N,pos!X17),)</f>
        <v>11</v>
      </c>
      <c r="Y16" s="6">
        <f>IFERROR(HLOOKUP("twins",[1]pl!$N:$N,pos!Y17),)</f>
        <v>23</v>
      </c>
      <c r="Z16" s="6">
        <f>IFERROR(HLOOKUP("twins",[1]pl!$N:$N,pos!Z17),)</f>
        <v>72</v>
      </c>
      <c r="AA16" s="6">
        <f>IFERROR(HLOOKUP("twins",[1]pl!$N:$N,pos!AA17),)</f>
        <v>319</v>
      </c>
      <c r="AB16" s="6">
        <f>IFERROR(HLOOKUP("twins",[1]pl!$N:$N,pos!AB17),)</f>
        <v>30</v>
      </c>
      <c r="AC16" s="6">
        <f>IFERROR(HLOOKUP("twins",[1]pl!$N:$N,pos!AC17),)</f>
        <v>72</v>
      </c>
      <c r="AD16" s="6">
        <f>IFERROR(HLOOKUP("twins",[1]pl!$N:$N,pos!AD17),)</f>
        <v>10</v>
      </c>
      <c r="AE16" s="6">
        <f>IFERROR(HLOOKUP("twins",[1]pl!$N:$N,pos!AE17),)</f>
        <v>25</v>
      </c>
    </row>
    <row r="17" spans="1:31" x14ac:dyDescent="0.25">
      <c r="A17" s="6">
        <f>IFERROR(HLOOKUP("twins",[1]pl!$N:$N,pos!A18),)</f>
        <v>58</v>
      </c>
      <c r="B17" s="6">
        <f>IFERROR(HLOOKUP("twins",[1]pl!$N:$N,pos!B18),)</f>
        <v>70</v>
      </c>
      <c r="C17" s="6">
        <f>IFERROR(HLOOKUP("twins",[1]pl!$N:$N,pos!C18),)</f>
        <v>0</v>
      </c>
      <c r="D17" s="6">
        <f>IFERROR(HLOOKUP("twins",[1]pl!$N:$N,pos!D18),)</f>
        <v>23</v>
      </c>
      <c r="E17" s="6">
        <f>IFERROR(HLOOKUP("twins",[1]pl!$N:$N,pos!E18),)</f>
        <v>92</v>
      </c>
      <c r="F17" s="6">
        <f>IFERROR(HLOOKUP("twins",[1]pl!$N:$N,pos!F18),)</f>
        <v>1</v>
      </c>
      <c r="G17" s="6">
        <f>IFERROR(HLOOKUP("twins",[1]pl!$N:$N,pos!G18),)</f>
        <v>0</v>
      </c>
      <c r="H17" s="6">
        <f>IFERROR(HLOOKUP("twins",[1]pl!$N:$N,pos!H18),)</f>
        <v>15</v>
      </c>
      <c r="I17" s="6">
        <f>IFERROR(HLOOKUP("twins",[1]pl!$N:$N,pos!I18),)</f>
        <v>0</v>
      </c>
      <c r="J17" s="6">
        <f>IFERROR(HLOOKUP("twins",[1]pl!$N:$N,pos!J18),)</f>
        <v>1</v>
      </c>
      <c r="K17" s="6">
        <f>IFERROR(HLOOKUP("twins",[1]pl!$N:$N,pos!K18),)</f>
        <v>0</v>
      </c>
      <c r="L17" s="6">
        <f>IFERROR(HLOOKUP("twins",[1]pl!$N:$N,pos!L18),)</f>
        <v>74</v>
      </c>
      <c r="M17" s="6">
        <f>IFERROR(HLOOKUP("twins",[1]pl!$N:$N,pos!M18),)</f>
        <v>22</v>
      </c>
      <c r="N17" s="6">
        <f>IFERROR(HLOOKUP("twins",[1]pl!$N:$N,pos!N18),)</f>
        <v>279</v>
      </c>
      <c r="O17" s="6">
        <f>IFERROR(HLOOKUP("twins",[1]pl!$N:$N,pos!O18),)</f>
        <v>21</v>
      </c>
      <c r="P17" s="6"/>
      <c r="Q17" s="6">
        <f>IFERROR(HLOOKUP("twins",[1]pl!$N:$N,pos!Q18),)</f>
        <v>140</v>
      </c>
      <c r="R17" s="6">
        <f>IFERROR(HLOOKUP("twins",[1]pl!$N:$N,pos!R18),)</f>
        <v>0</v>
      </c>
      <c r="S17" s="6">
        <f>IFERROR(HLOOKUP("twins",[1]pl!$N:$N,pos!S18),)</f>
        <v>9</v>
      </c>
      <c r="T17" s="6">
        <f>IFERROR(HLOOKUP("twins",[1]pl!$N:$N,pos!T18),)</f>
        <v>18</v>
      </c>
      <c r="U17" s="6">
        <f>IFERROR(HLOOKUP("twins",[1]pl!$N:$N,pos!U18),)</f>
        <v>62</v>
      </c>
      <c r="V17" s="6">
        <f>IFERROR(HLOOKUP("twins",[1]pl!$N:$N,pos!V18),)</f>
        <v>80</v>
      </c>
      <c r="W17" s="6">
        <f>IFERROR(HLOOKUP("twins",[1]pl!$N:$N,pos!W18),)</f>
        <v>52</v>
      </c>
      <c r="X17" s="6">
        <f>IFERROR(HLOOKUP("twins",[1]pl!$N:$N,pos!X18),)</f>
        <v>54</v>
      </c>
      <c r="Y17" s="6">
        <f>IFERROR(HLOOKUP("twins",[1]pl!$N:$N,pos!Y18),)</f>
        <v>5</v>
      </c>
      <c r="Z17" s="6">
        <f>IFERROR(HLOOKUP("twins",[1]pl!$N:$N,pos!Z18),)</f>
        <v>24</v>
      </c>
      <c r="AA17" s="6">
        <f>IFERROR(HLOOKUP("twins",[1]pl!$N:$N,pos!AA18),)</f>
        <v>2</v>
      </c>
      <c r="AB17" s="6">
        <f>IFERROR(HLOOKUP("twins",[1]pl!$N:$N,pos!AB18),)</f>
        <v>206</v>
      </c>
      <c r="AC17" s="6">
        <f>IFERROR(HLOOKUP("twins",[1]pl!$N:$N,pos!AC18),)</f>
        <v>58</v>
      </c>
      <c r="AD17" s="6">
        <f>IFERROR(HLOOKUP("twins",[1]pl!$N:$N,pos!AD18),)</f>
        <v>25</v>
      </c>
      <c r="AE17" s="6">
        <f>IFERROR(HLOOKUP("twins",[1]pl!$N:$N,pos!AE18),)</f>
        <v>0</v>
      </c>
    </row>
    <row r="18" spans="1:31" x14ac:dyDescent="0.25">
      <c r="A18" s="6">
        <f>IFERROR(HLOOKUP("twins",[1]pl!$N:$N,pos!A19),)</f>
        <v>186</v>
      </c>
      <c r="B18" s="6">
        <f>IFERROR(HLOOKUP("twins",[1]pl!$N:$N,pos!B19),)</f>
        <v>39</v>
      </c>
      <c r="C18" s="6">
        <f>IFERROR(HLOOKUP("twins",[1]pl!$N:$N,pos!C19),)</f>
        <v>145</v>
      </c>
      <c r="D18" s="6">
        <f>IFERROR(HLOOKUP("twins",[1]pl!$N:$N,pos!D19),)</f>
        <v>23</v>
      </c>
      <c r="E18" s="6">
        <f>IFERROR(HLOOKUP("twins",[1]pl!$N:$N,pos!E19),)</f>
        <v>3</v>
      </c>
      <c r="F18" s="6">
        <f>IFERROR(HLOOKUP("twins",[1]pl!$N:$N,pos!F19),)</f>
        <v>23</v>
      </c>
      <c r="G18" s="6">
        <f>IFERROR(HLOOKUP("twins",[1]pl!$N:$N,pos!G19),)</f>
        <v>87</v>
      </c>
      <c r="H18" s="6">
        <f>IFERROR(HLOOKUP("twins",[1]pl!$N:$N,pos!H19),)</f>
        <v>296</v>
      </c>
      <c r="I18" s="6">
        <f>IFERROR(HLOOKUP("twins",[1]pl!$N:$N,pos!I19),)</f>
        <v>124</v>
      </c>
      <c r="J18" s="6">
        <f>IFERROR(HLOOKUP("twins",[1]pl!$N:$N,pos!J19),)</f>
        <v>31</v>
      </c>
      <c r="K18" s="6">
        <f>IFERROR(HLOOKUP("twins",[1]pl!$N:$N,pos!K19),)</f>
        <v>652</v>
      </c>
      <c r="L18" s="6">
        <f>IFERROR(HLOOKUP("twins",[1]pl!$N:$N,pos!L19),)</f>
        <v>0</v>
      </c>
      <c r="M18" s="6">
        <f>IFERROR(HLOOKUP("twins",[1]pl!$N:$N,pos!M19),)</f>
        <v>52</v>
      </c>
      <c r="N18" s="6">
        <f>IFERROR(HLOOKUP("twins",[1]pl!$N:$N,pos!N19),)</f>
        <v>0</v>
      </c>
      <c r="O18" s="6">
        <f>IFERROR(HLOOKUP("twins",[1]pl!$N:$N,pos!O19),)</f>
        <v>7</v>
      </c>
      <c r="P18" s="6"/>
      <c r="Q18" s="6">
        <f>IFERROR(HLOOKUP("twins",[1]pl!$N:$N,pos!Q19),)</f>
        <v>27</v>
      </c>
      <c r="R18" s="6">
        <f>IFERROR(HLOOKUP("twins",[1]pl!$N:$N,pos!R19),)</f>
        <v>0</v>
      </c>
      <c r="S18" s="6">
        <f>IFERROR(HLOOKUP("twins",[1]pl!$N:$N,pos!S19),)</f>
        <v>1262</v>
      </c>
      <c r="T18" s="6">
        <f>IFERROR(HLOOKUP("twins",[1]pl!$N:$N,pos!T19),)</f>
        <v>111</v>
      </c>
      <c r="U18" s="6">
        <f>IFERROR(HLOOKUP("twins",[1]pl!$N:$N,pos!U19),)</f>
        <v>136</v>
      </c>
      <c r="V18" s="6">
        <f>IFERROR(HLOOKUP("twins",[1]pl!$N:$N,pos!V19),)</f>
        <v>85</v>
      </c>
      <c r="W18" s="6">
        <f>IFERROR(HLOOKUP("twins",[1]pl!$N:$N,pos!W19),)</f>
        <v>3</v>
      </c>
      <c r="X18" s="6">
        <f>IFERROR(HLOOKUP("twins",[1]pl!$N:$N,pos!X19),)</f>
        <v>0</v>
      </c>
      <c r="Y18" s="6">
        <f>IFERROR(HLOOKUP("twins",[1]pl!$N:$N,pos!Y19),)</f>
        <v>22</v>
      </c>
      <c r="Z18" s="6">
        <f>IFERROR(HLOOKUP("twins",[1]pl!$N:$N,pos!Z19),)</f>
        <v>234</v>
      </c>
      <c r="AA18" s="6">
        <f>IFERROR(HLOOKUP("twins",[1]pl!$N:$N,pos!AA19),)</f>
        <v>0</v>
      </c>
      <c r="AB18" s="6">
        <f>IFERROR(HLOOKUP("twins",[1]pl!$N:$N,pos!AB19),)</f>
        <v>67</v>
      </c>
      <c r="AC18" s="6">
        <f>IFERROR(HLOOKUP("twins",[1]pl!$N:$N,pos!AC19),)</f>
        <v>0</v>
      </c>
      <c r="AD18" s="6">
        <f>IFERROR(HLOOKUP("twins",[1]pl!$N:$N,pos!AD19),)</f>
        <v>195</v>
      </c>
      <c r="AE18" s="6">
        <f>IFERROR(HLOOKUP("twins",[1]pl!$N:$N,pos!AE19),)</f>
        <v>302</v>
      </c>
    </row>
    <row r="19" spans="1:31" x14ac:dyDescent="0.25">
      <c r="A19" s="6">
        <f>IFERROR(HLOOKUP("twins",[1]pl!$N:$N,pos!A20),)</f>
        <v>55</v>
      </c>
      <c r="B19" s="6">
        <f>IFERROR(HLOOKUP("twins",[1]pl!$N:$N,pos!B20),)</f>
        <v>497</v>
      </c>
      <c r="C19" s="6">
        <f>IFERROR(HLOOKUP("twins",[1]pl!$N:$N,pos!C20),)</f>
        <v>0</v>
      </c>
      <c r="D19" s="6">
        <f>IFERROR(HLOOKUP("twins",[1]pl!$N:$N,pos!D20),)</f>
        <v>12</v>
      </c>
      <c r="E19" s="6">
        <f>IFERROR(HLOOKUP("twins",[1]pl!$N:$N,pos!E20),)</f>
        <v>1</v>
      </c>
      <c r="F19" s="6">
        <f>IFERROR(HLOOKUP("twins",[1]pl!$N:$N,pos!F20),)</f>
        <v>0</v>
      </c>
      <c r="G19" s="6">
        <f>IFERROR(HLOOKUP("twins",[1]pl!$N:$N,pos!G20),)</f>
        <v>39</v>
      </c>
      <c r="H19" s="6">
        <f>IFERROR(HLOOKUP("twins",[1]pl!$N:$N,pos!H20),)</f>
        <v>34</v>
      </c>
      <c r="I19" s="6">
        <f>IFERROR(HLOOKUP("twins",[1]pl!$N:$N,pos!I20),)</f>
        <v>0</v>
      </c>
      <c r="J19" s="6">
        <f>IFERROR(HLOOKUP("twins",[1]pl!$N:$N,pos!J20),)</f>
        <v>27</v>
      </c>
      <c r="K19" s="6">
        <f>IFERROR(HLOOKUP("twins",[1]pl!$N:$N,pos!K20),)</f>
        <v>23</v>
      </c>
      <c r="L19" s="6">
        <f>IFERROR(HLOOKUP("twins",[1]pl!$N:$N,pos!L20),)</f>
        <v>170</v>
      </c>
      <c r="M19" s="6">
        <f>IFERROR(HLOOKUP("twins",[1]pl!$N:$N,pos!M20),)</f>
        <v>14</v>
      </c>
      <c r="N19" s="6">
        <f>IFERROR(HLOOKUP("twins",[1]pl!$N:$N,pos!N20),)</f>
        <v>0</v>
      </c>
      <c r="O19" s="6">
        <f>IFERROR(HLOOKUP("twins",[1]pl!$N:$N,pos!O20),)</f>
        <v>14</v>
      </c>
      <c r="P19" s="6"/>
      <c r="Q19" s="6">
        <f>IFERROR(HLOOKUP("twins",[1]pl!$N:$N,pos!Q20),)</f>
        <v>0</v>
      </c>
      <c r="R19" s="6">
        <f>IFERROR(HLOOKUP("twins",[1]pl!$N:$N,pos!R20),)</f>
        <v>2</v>
      </c>
      <c r="S19" s="6">
        <f>IFERROR(HLOOKUP("twins",[1]pl!$N:$N,pos!S20),)</f>
        <v>252</v>
      </c>
      <c r="T19" s="6">
        <f>IFERROR(HLOOKUP("twins",[1]pl!$N:$N,pos!T20),)</f>
        <v>0</v>
      </c>
      <c r="U19" s="6">
        <f>IFERROR(HLOOKUP("twins",[1]pl!$N:$N,pos!U20),)</f>
        <v>54</v>
      </c>
      <c r="V19" s="6">
        <f>IFERROR(HLOOKUP("twins",[1]pl!$N:$N,pos!V20),)</f>
        <v>60</v>
      </c>
      <c r="W19" s="6">
        <f>IFERROR(HLOOKUP("twins",[1]pl!$N:$N,pos!W20),)</f>
        <v>1</v>
      </c>
      <c r="X19" s="6">
        <f>IFERROR(HLOOKUP("twins",[1]pl!$N:$N,pos!X20),)</f>
        <v>0</v>
      </c>
      <c r="Y19" s="6">
        <f>IFERROR(HLOOKUP("twins",[1]pl!$N:$N,pos!Y20),)</f>
        <v>72</v>
      </c>
      <c r="Z19" s="6">
        <f>IFERROR(HLOOKUP("twins",[1]pl!$N:$N,pos!Z20),)</f>
        <v>60</v>
      </c>
      <c r="AA19" s="6">
        <f>IFERROR(HLOOKUP("twins",[1]pl!$N:$N,pos!AA20),)</f>
        <v>85</v>
      </c>
      <c r="AB19" s="6">
        <f>IFERROR(HLOOKUP("twins",[1]pl!$N:$N,pos!AB20),)</f>
        <v>97</v>
      </c>
      <c r="AC19" s="6">
        <f>IFERROR(HLOOKUP("twins",[1]pl!$N:$N,pos!AC20),)</f>
        <v>42</v>
      </c>
      <c r="AD19" s="6">
        <f>IFERROR(HLOOKUP("twins",[1]pl!$N:$N,pos!AD20),)</f>
        <v>1</v>
      </c>
      <c r="AE19" s="6">
        <f>IFERROR(HLOOKUP("twins",[1]pl!$N:$N,pos!AE20),)</f>
        <v>61</v>
      </c>
    </row>
    <row r="20" spans="1:31" x14ac:dyDescent="0.25">
      <c r="A20" s="6">
        <f>IFERROR(HLOOKUP("twins",[1]pl!$N:$N,pos!A21),)</f>
        <v>1</v>
      </c>
      <c r="B20" s="6">
        <f>IFERROR(HLOOKUP("twins",[1]pl!$N:$N,pos!B21),)</f>
        <v>9</v>
      </c>
      <c r="C20" s="6">
        <f>IFERROR(HLOOKUP("twins",[1]pl!$N:$N,pos!C21),)</f>
        <v>0</v>
      </c>
      <c r="D20" s="6">
        <f>IFERROR(HLOOKUP("twins",[1]pl!$N:$N,pos!D21),)</f>
        <v>57</v>
      </c>
      <c r="E20" s="6">
        <f>IFERROR(HLOOKUP("twins",[1]pl!$N:$N,pos!E21),)</f>
        <v>34</v>
      </c>
      <c r="F20" s="6">
        <f>IFERROR(HLOOKUP("twins",[1]pl!$N:$N,pos!F21),)</f>
        <v>60</v>
      </c>
      <c r="G20" s="6">
        <f>IFERROR(HLOOKUP("twins",[1]pl!$N:$N,pos!G21),)</f>
        <v>23</v>
      </c>
      <c r="H20" s="6">
        <f>IFERROR(HLOOKUP("twins",[1]pl!$N:$N,pos!H21),)</f>
        <v>28</v>
      </c>
      <c r="I20" s="6">
        <f>IFERROR(HLOOKUP("twins",[1]pl!$N:$N,pos!I21),)</f>
        <v>35</v>
      </c>
      <c r="J20" s="6">
        <f>IFERROR(HLOOKUP("twins",[1]pl!$N:$N,pos!J21),)</f>
        <v>81</v>
      </c>
      <c r="K20" s="6">
        <f>IFERROR(HLOOKUP("twins",[1]pl!$N:$N,pos!K21),)</f>
        <v>6</v>
      </c>
      <c r="L20" s="6">
        <f>IFERROR(HLOOKUP("twins",[1]pl!$N:$N,pos!L21),)</f>
        <v>51</v>
      </c>
      <c r="M20" s="6">
        <f>IFERROR(HLOOKUP("twins",[1]pl!$N:$N,pos!M21),)</f>
        <v>54</v>
      </c>
      <c r="N20" s="6">
        <f>IFERROR(HLOOKUP("twins",[1]pl!$N:$N,pos!N21),)</f>
        <v>0</v>
      </c>
      <c r="O20" s="6">
        <f>IFERROR(HLOOKUP("twins",[1]pl!$N:$N,pos!O21),)</f>
        <v>61</v>
      </c>
      <c r="P20" s="6"/>
      <c r="Q20" s="6">
        <f>IFERROR(HLOOKUP("twins",[1]pl!$N:$N,pos!Q21),)</f>
        <v>97</v>
      </c>
      <c r="R20" s="6">
        <f>IFERROR(HLOOKUP("twins",[1]pl!$N:$N,pos!R21),)</f>
        <v>5</v>
      </c>
      <c r="S20" s="6">
        <f>IFERROR(HLOOKUP("twins",[1]pl!$N:$N,pos!S21),)</f>
        <v>6</v>
      </c>
      <c r="T20" s="6">
        <f>IFERROR(HLOOKUP("twins",[1]pl!$N:$N,pos!T21),)</f>
        <v>0</v>
      </c>
      <c r="U20" s="6">
        <f>IFERROR(HLOOKUP("twins",[1]pl!$N:$N,pos!U21),)</f>
        <v>15</v>
      </c>
      <c r="V20" s="6">
        <f>IFERROR(HLOOKUP("twins",[1]pl!$N:$N,pos!V21),)</f>
        <v>291</v>
      </c>
      <c r="W20" s="6">
        <f>IFERROR(HLOOKUP("twins",[1]pl!$N:$N,pos!W21),)</f>
        <v>2</v>
      </c>
      <c r="X20" s="6">
        <f>IFERROR(HLOOKUP("twins",[1]pl!$N:$N,pos!X21),)</f>
        <v>0</v>
      </c>
      <c r="Y20" s="6">
        <f>IFERROR(HLOOKUP("twins",[1]pl!$N:$N,pos!Y21),)</f>
        <v>0</v>
      </c>
      <c r="Z20" s="6">
        <f>IFERROR(HLOOKUP("twins",[1]pl!$N:$N,pos!Z21),)</f>
        <v>2</v>
      </c>
      <c r="AA20" s="6">
        <f>IFERROR(HLOOKUP("twins",[1]pl!$N:$N,pos!AA21),)</f>
        <v>22</v>
      </c>
      <c r="AB20" s="6">
        <f>IFERROR(HLOOKUP("twins",[1]pl!$N:$N,pos!AB21),)</f>
        <v>72</v>
      </c>
      <c r="AC20" s="6">
        <f>IFERROR(HLOOKUP("twins",[1]pl!$N:$N,pos!AC21),)</f>
        <v>192</v>
      </c>
      <c r="AD20" s="6">
        <f>IFERROR(HLOOKUP("twins",[1]pl!$N:$N,pos!AD21),)</f>
        <v>8</v>
      </c>
      <c r="AE20" s="6">
        <f>IFERROR(HLOOKUP("twins",[1]pl!$N:$N,pos!AE21),)</f>
        <v>72</v>
      </c>
    </row>
    <row r="21" spans="1:31" x14ac:dyDescent="0.25">
      <c r="A21" s="6">
        <f>IFERROR(HLOOKUP("twins",[1]pl!$N:$N,pos!A22),)</f>
        <v>20</v>
      </c>
      <c r="B21" s="6">
        <f>IFERROR(HLOOKUP("twins",[1]pl!$N:$N,pos!B22),)</f>
        <v>8</v>
      </c>
      <c r="C21" s="6">
        <f>IFERROR(HLOOKUP("twins",[1]pl!$N:$N,pos!C22),)</f>
        <v>3</v>
      </c>
      <c r="D21" s="6">
        <f>IFERROR(HLOOKUP("twins",[1]pl!$N:$N,pos!D22),)</f>
        <v>28</v>
      </c>
      <c r="E21" s="6">
        <f>IFERROR(HLOOKUP("twins",[1]pl!$N:$N,pos!E22),)</f>
        <v>23</v>
      </c>
      <c r="F21" s="6">
        <f>IFERROR(HLOOKUP("twins",[1]pl!$N:$N,pos!F22),)</f>
        <v>318</v>
      </c>
      <c r="G21" s="6">
        <f>IFERROR(HLOOKUP("twins",[1]pl!$N:$N,pos!G22),)</f>
        <v>13</v>
      </c>
      <c r="H21" s="6">
        <f>IFERROR(HLOOKUP("twins",[1]pl!$N:$N,pos!H22),)</f>
        <v>14</v>
      </c>
      <c r="I21" s="6">
        <f>IFERROR(HLOOKUP("twins",[1]pl!$N:$N,pos!I22),)</f>
        <v>19</v>
      </c>
      <c r="J21" s="6">
        <f>IFERROR(HLOOKUP("twins",[1]pl!$N:$N,pos!J22),)</f>
        <v>10</v>
      </c>
      <c r="K21" s="6">
        <f>IFERROR(HLOOKUP("twins",[1]pl!$N:$N,pos!K22),)</f>
        <v>52</v>
      </c>
      <c r="L21" s="6">
        <f>IFERROR(HLOOKUP("twins",[1]pl!$N:$N,pos!L22),)</f>
        <v>14</v>
      </c>
      <c r="M21" s="6">
        <f>IFERROR(HLOOKUP("twins",[1]pl!$N:$N,pos!M22),)</f>
        <v>16</v>
      </c>
      <c r="N21" s="6">
        <f>IFERROR(HLOOKUP("twins",[1]pl!$N:$N,pos!N22),)</f>
        <v>243</v>
      </c>
      <c r="O21" s="6">
        <f>IFERROR(HLOOKUP("twins",[1]pl!$N:$N,pos!O22),)</f>
        <v>252</v>
      </c>
      <c r="P21" s="6"/>
      <c r="Q21" s="6">
        <f>IFERROR(HLOOKUP("twins",[1]pl!$N:$N,pos!Q22),)</f>
        <v>44</v>
      </c>
      <c r="R21" s="6">
        <f>IFERROR(HLOOKUP("twins",[1]pl!$N:$N,pos!R22),)</f>
        <v>4</v>
      </c>
      <c r="S21" s="6">
        <f>IFERROR(HLOOKUP("twins",[1]pl!$N:$N,pos!S22),)</f>
        <v>172</v>
      </c>
      <c r="T21" s="6">
        <f>IFERROR(HLOOKUP("twins",[1]pl!$N:$N,pos!T22),)</f>
        <v>0</v>
      </c>
      <c r="U21" s="6">
        <f>IFERROR(HLOOKUP("twins",[1]pl!$N:$N,pos!U22),)</f>
        <v>1249</v>
      </c>
      <c r="V21" s="6">
        <f>IFERROR(HLOOKUP("twins",[1]pl!$N:$N,pos!V22),)</f>
        <v>0</v>
      </c>
      <c r="W21" s="6">
        <f>IFERROR(HLOOKUP("twins",[1]pl!$N:$N,pos!W22),)</f>
        <v>32</v>
      </c>
      <c r="X21" s="6">
        <f>IFERROR(HLOOKUP("twins",[1]pl!$N:$N,pos!X22),)</f>
        <v>21</v>
      </c>
      <c r="Y21" s="6">
        <f>IFERROR(HLOOKUP("twins",[1]pl!$N:$N,pos!Y22),)</f>
        <v>0</v>
      </c>
      <c r="Z21" s="6">
        <f>IFERROR(HLOOKUP("twins",[1]pl!$N:$N,pos!Z22),)</f>
        <v>29</v>
      </c>
      <c r="AA21" s="6">
        <f>IFERROR(HLOOKUP("twins",[1]pl!$N:$N,pos!AA22),)</f>
        <v>48</v>
      </c>
      <c r="AB21" s="6">
        <f>IFERROR(HLOOKUP("twins",[1]pl!$N:$N,pos!AB22),)</f>
        <v>45</v>
      </c>
      <c r="AC21" s="6">
        <f>IFERROR(HLOOKUP("twins",[1]pl!$N:$N,pos!AC22),)</f>
        <v>0</v>
      </c>
      <c r="AD21" s="6">
        <f>IFERROR(HLOOKUP("twins",[1]pl!$N:$N,pos!AD22),)</f>
        <v>89</v>
      </c>
      <c r="AE21" s="6">
        <f>IFERROR(HLOOKUP("twins",[1]pl!$N:$N,pos!AE22),)</f>
        <v>0</v>
      </c>
    </row>
    <row r="22" spans="1:31" x14ac:dyDescent="0.25">
      <c r="A22" s="6">
        <f>IFERROR(HLOOKUP("twins",[1]pl!$N:$N,pos!A23),)</f>
        <v>172</v>
      </c>
      <c r="B22" s="6">
        <f>IFERROR(HLOOKUP("twins",[1]pl!$N:$N,pos!B23),)</f>
        <v>4</v>
      </c>
      <c r="C22" s="6">
        <f>IFERROR(HLOOKUP("twins",[1]pl!$N:$N,pos!C23),)</f>
        <v>486</v>
      </c>
      <c r="D22" s="6">
        <f>IFERROR(HLOOKUP("twins",[1]pl!$N:$N,pos!D23),)</f>
        <v>23</v>
      </c>
      <c r="E22" s="6">
        <f>IFERROR(HLOOKUP("twins",[1]pl!$N:$N,pos!E23),)</f>
        <v>1128</v>
      </c>
      <c r="F22" s="6">
        <f>IFERROR(HLOOKUP("twins",[1]pl!$N:$N,pos!F23),)</f>
        <v>19</v>
      </c>
      <c r="G22" s="6">
        <f>IFERROR(HLOOKUP("twins",[1]pl!$N:$N,pos!G23),)</f>
        <v>91</v>
      </c>
      <c r="H22" s="6">
        <f>IFERROR(HLOOKUP("twins",[1]pl!$N:$N,pos!H23),)</f>
        <v>115</v>
      </c>
      <c r="I22" s="6">
        <f>IFERROR(HLOOKUP("twins",[1]pl!$N:$N,pos!I23),)</f>
        <v>28</v>
      </c>
      <c r="J22" s="6">
        <f>IFERROR(HLOOKUP("twins",[1]pl!$N:$N,pos!J23),)</f>
        <v>9</v>
      </c>
      <c r="K22" s="6">
        <f>IFERROR(HLOOKUP("twins",[1]pl!$N:$N,pos!K23),)</f>
        <v>136</v>
      </c>
      <c r="L22" s="6">
        <f>IFERROR(HLOOKUP("twins",[1]pl!$N:$N,pos!L23),)</f>
        <v>165</v>
      </c>
      <c r="M22" s="6">
        <f>IFERROR(HLOOKUP("twins",[1]pl!$N:$N,pos!M23),)</f>
        <v>3</v>
      </c>
      <c r="N22" s="6">
        <f>IFERROR(HLOOKUP("twins",[1]pl!$N:$N,pos!N23),)</f>
        <v>72</v>
      </c>
      <c r="O22" s="6">
        <f>IFERROR(HLOOKUP("twins",[1]pl!$N:$N,pos!O23),)</f>
        <v>9</v>
      </c>
      <c r="P22" s="6"/>
      <c r="Q22" s="6">
        <f>IFERROR(HLOOKUP("twins",[1]pl!$N:$N,pos!Q23),)</f>
        <v>859</v>
      </c>
      <c r="R22" s="6">
        <f>IFERROR(HLOOKUP("twins",[1]pl!$N:$N,pos!R23),)</f>
        <v>14</v>
      </c>
      <c r="S22" s="6">
        <f>IFERROR(HLOOKUP("twins",[1]pl!$N:$N,pos!S23),)</f>
        <v>13</v>
      </c>
      <c r="T22" s="6">
        <f>IFERROR(HLOOKUP("twins",[1]pl!$N:$N,pos!T23),)</f>
        <v>28</v>
      </c>
      <c r="U22" s="6">
        <f>IFERROR(HLOOKUP("twins",[1]pl!$N:$N,pos!U23),)</f>
        <v>430</v>
      </c>
      <c r="V22" s="6">
        <f>IFERROR(HLOOKUP("twins",[1]pl!$N:$N,pos!V23),)</f>
        <v>51</v>
      </c>
      <c r="W22" s="6">
        <f>IFERROR(HLOOKUP("twins",[1]pl!$N:$N,pos!W23),)</f>
        <v>215</v>
      </c>
      <c r="X22" s="6">
        <f>IFERROR(HLOOKUP("twins",[1]pl!$N:$N,pos!X23),)</f>
        <v>29</v>
      </c>
      <c r="Y22" s="6">
        <f>IFERROR(HLOOKUP("twins",[1]pl!$N:$N,pos!Y23),)</f>
        <v>221</v>
      </c>
      <c r="Z22" s="6">
        <f>IFERROR(HLOOKUP("twins",[1]pl!$N:$N,pos!Z23),)</f>
        <v>112</v>
      </c>
      <c r="AA22" s="6">
        <f>IFERROR(HLOOKUP("twins",[1]pl!$N:$N,pos!AA23),)</f>
        <v>1736</v>
      </c>
      <c r="AB22" s="6">
        <f>IFERROR(HLOOKUP("twins",[1]pl!$N:$N,pos!AB23),)</f>
        <v>117</v>
      </c>
      <c r="AC22" s="6">
        <f>IFERROR(HLOOKUP("twins",[1]pl!$N:$N,pos!AC23),)</f>
        <v>170</v>
      </c>
      <c r="AD22" s="6">
        <f>IFERROR(HLOOKUP("twins",[1]pl!$N:$N,pos!AD23),)</f>
        <v>26</v>
      </c>
      <c r="AE22" s="6">
        <f>IFERROR(HLOOKUP("twins",[1]pl!$N:$N,pos!AE23),)</f>
        <v>97</v>
      </c>
    </row>
    <row r="23" spans="1:31" x14ac:dyDescent="0.25">
      <c r="A23" s="6">
        <f>IFERROR(HLOOKUP("twins",[1]pl!$N:$N,pos!A24),)</f>
        <v>0</v>
      </c>
      <c r="B23" s="6">
        <f>IFERROR(HLOOKUP("twins",[1]pl!$N:$N,pos!B24),)</f>
        <v>8</v>
      </c>
      <c r="C23" s="6">
        <f>IFERROR(HLOOKUP("twins",[1]pl!$N:$N,pos!C24),)</f>
        <v>55</v>
      </c>
      <c r="D23" s="6">
        <f>IFERROR(HLOOKUP("twins",[1]pl!$N:$N,pos!D24),)</f>
        <v>14</v>
      </c>
      <c r="E23" s="6">
        <f>IFERROR(HLOOKUP("twins",[1]pl!$N:$N,pos!E24),)</f>
        <v>0</v>
      </c>
      <c r="F23" s="6">
        <f>IFERROR(HLOOKUP("twins",[1]pl!$N:$N,pos!F24),)</f>
        <v>11</v>
      </c>
      <c r="G23" s="6">
        <f>IFERROR(HLOOKUP("twins",[1]pl!$N:$N,pos!G24),)</f>
        <v>0</v>
      </c>
      <c r="H23" s="6">
        <f>IFERROR(HLOOKUP("twins",[1]pl!$N:$N,pos!H24),)</f>
        <v>42</v>
      </c>
      <c r="I23" s="6">
        <f>IFERROR(HLOOKUP("twins",[1]pl!$N:$N,pos!I24),)</f>
        <v>156</v>
      </c>
      <c r="J23" s="6">
        <f>IFERROR(HLOOKUP("twins",[1]pl!$N:$N,pos!J24),)</f>
        <v>9</v>
      </c>
      <c r="K23" s="6">
        <f>IFERROR(HLOOKUP("twins",[1]pl!$N:$N,pos!K24),)</f>
        <v>0</v>
      </c>
      <c r="L23" s="6">
        <f>IFERROR(HLOOKUP("twins",[1]pl!$N:$N,pos!L24),)</f>
        <v>8</v>
      </c>
      <c r="M23" s="6">
        <f>IFERROR(HLOOKUP("twins",[1]pl!$N:$N,pos!M24),)</f>
        <v>18</v>
      </c>
      <c r="N23" s="6">
        <f>IFERROR(HLOOKUP("twins",[1]pl!$N:$N,pos!N24),)</f>
        <v>0</v>
      </c>
      <c r="O23" s="6">
        <f>IFERROR(HLOOKUP("twins",[1]pl!$N:$N,pos!O24),)</f>
        <v>10</v>
      </c>
      <c r="P23" s="6"/>
      <c r="Q23" s="6">
        <f>IFERROR(HLOOKUP("twins",[1]pl!$N:$N,pos!Q24),)</f>
        <v>178</v>
      </c>
      <c r="R23" s="6">
        <f>IFERROR(HLOOKUP("twins",[1]pl!$N:$N,pos!R24),)</f>
        <v>11</v>
      </c>
      <c r="S23" s="6">
        <f>IFERROR(HLOOKUP("twins",[1]pl!$N:$N,pos!S24),)</f>
        <v>1</v>
      </c>
      <c r="T23" s="6">
        <f>IFERROR(HLOOKUP("twins",[1]pl!$N:$N,pos!T24),)</f>
        <v>116</v>
      </c>
      <c r="U23" s="6">
        <f>IFERROR(HLOOKUP("twins",[1]pl!$N:$N,pos!U24),)</f>
        <v>27</v>
      </c>
      <c r="V23" s="6">
        <f>IFERROR(HLOOKUP("twins",[1]pl!$N:$N,pos!V24),)</f>
        <v>79</v>
      </c>
      <c r="W23" s="6">
        <f>IFERROR(HLOOKUP("twins",[1]pl!$N:$N,pos!W24),)</f>
        <v>102</v>
      </c>
      <c r="X23" s="6">
        <f>IFERROR(HLOOKUP("twins",[1]pl!$N:$N,pos!X24),)</f>
        <v>44</v>
      </c>
      <c r="Y23" s="6">
        <f>IFERROR(HLOOKUP("twins",[1]pl!$N:$N,pos!Y24),)</f>
        <v>26</v>
      </c>
      <c r="Z23" s="6">
        <f>IFERROR(HLOOKUP("twins",[1]pl!$N:$N,pos!Z24),)</f>
        <v>76</v>
      </c>
      <c r="AA23" s="6">
        <f>IFERROR(HLOOKUP("twins",[1]pl!$N:$N,pos!AA24),)</f>
        <v>18</v>
      </c>
      <c r="AB23" s="6">
        <f>IFERROR(HLOOKUP("twins",[1]pl!$N:$N,pos!AB24),)</f>
        <v>2</v>
      </c>
      <c r="AC23" s="6">
        <f>IFERROR(HLOOKUP("twins",[1]pl!$N:$N,pos!AC24),)</f>
        <v>19</v>
      </c>
      <c r="AD23" s="6">
        <f>IFERROR(HLOOKUP("twins",[1]pl!$N:$N,pos!AD24),)</f>
        <v>5</v>
      </c>
      <c r="AE23" s="6">
        <f>IFERROR(HLOOKUP("twins",[1]pl!$N:$N,pos!AE24),)</f>
        <v>13</v>
      </c>
    </row>
    <row r="24" spans="1:31" x14ac:dyDescent="0.25">
      <c r="A24" s="6">
        <f>IFERROR(HLOOKUP("twins",[1]pl!$N:$N,pos!A25),)</f>
        <v>37</v>
      </c>
      <c r="B24" s="6">
        <f>IFERROR(HLOOKUP("twins",[1]pl!$N:$N,pos!B25),)</f>
        <v>349</v>
      </c>
      <c r="C24" s="6">
        <f>IFERROR(HLOOKUP("twins",[1]pl!$N:$N,pos!C25),)</f>
        <v>19</v>
      </c>
      <c r="D24" s="6">
        <f>IFERROR(HLOOKUP("twins",[1]pl!$N:$N,pos!D25),)</f>
        <v>0</v>
      </c>
      <c r="E24" s="6">
        <f>IFERROR(HLOOKUP("twins",[1]pl!$N:$N,pos!E25),)</f>
        <v>0</v>
      </c>
      <c r="F24" s="6">
        <f>IFERROR(HLOOKUP("twins",[1]pl!$N:$N,pos!F25),)</f>
        <v>14</v>
      </c>
      <c r="G24" s="6">
        <f>IFERROR(HLOOKUP("twins",[1]pl!$N:$N,pos!G25),)</f>
        <v>3</v>
      </c>
      <c r="H24" s="6">
        <f>IFERROR(HLOOKUP("twins",[1]pl!$N:$N,pos!H25),)</f>
        <v>14</v>
      </c>
      <c r="I24" s="6">
        <f>IFERROR(HLOOKUP("twins",[1]pl!$N:$N,pos!I25),)</f>
        <v>0</v>
      </c>
      <c r="J24" s="6">
        <f>IFERROR(HLOOKUP("twins",[1]pl!$N:$N,pos!J25),)</f>
        <v>163</v>
      </c>
      <c r="K24" s="6">
        <f>IFERROR(HLOOKUP("twins",[1]pl!$N:$N,pos!K25),)</f>
        <v>0</v>
      </c>
      <c r="L24" s="6">
        <f>IFERROR(HLOOKUP("twins",[1]pl!$N:$N,pos!L25),)</f>
        <v>31</v>
      </c>
      <c r="M24" s="6">
        <f>IFERROR(HLOOKUP("twins",[1]pl!$N:$N,pos!M25),)</f>
        <v>16</v>
      </c>
      <c r="N24" s="6">
        <f>IFERROR(HLOOKUP("twins",[1]pl!$N:$N,pos!N25),)</f>
        <v>22</v>
      </c>
      <c r="O24" s="6">
        <f>IFERROR(HLOOKUP("twins",[1]pl!$N:$N,pos!O25),)</f>
        <v>0</v>
      </c>
      <c r="P24" s="6"/>
      <c r="Q24" s="6">
        <f>IFERROR(HLOOKUP("twins",[1]pl!$N:$N,pos!Q25),)</f>
        <v>3</v>
      </c>
      <c r="R24" s="6">
        <f>IFERROR(HLOOKUP("twins",[1]pl!$N:$N,pos!R25),)</f>
        <v>43</v>
      </c>
      <c r="S24" s="6">
        <f>IFERROR(HLOOKUP("twins",[1]pl!$N:$N,pos!S25),)</f>
        <v>60</v>
      </c>
      <c r="T24" s="6">
        <f>IFERROR(HLOOKUP("twins",[1]pl!$N:$N,pos!T25),)</f>
        <v>8</v>
      </c>
      <c r="U24" s="6">
        <f>IFERROR(HLOOKUP("twins",[1]pl!$N:$N,pos!U25),)</f>
        <v>2</v>
      </c>
      <c r="V24" s="6">
        <f>IFERROR(HLOOKUP("twins",[1]pl!$N:$N,pos!V25),)</f>
        <v>0</v>
      </c>
      <c r="W24" s="6">
        <f>IFERROR(HLOOKUP("twins",[1]pl!$N:$N,pos!W25),)</f>
        <v>30</v>
      </c>
      <c r="X24" s="6">
        <f>IFERROR(HLOOKUP("twins",[1]pl!$N:$N,pos!X25),)</f>
        <v>3</v>
      </c>
      <c r="Y24" s="6">
        <f>IFERROR(HLOOKUP("twins",[1]pl!$N:$N,pos!Y25),)</f>
        <v>6</v>
      </c>
      <c r="Z24" s="6">
        <f>IFERROR(HLOOKUP("twins",[1]pl!$N:$N,pos!Z25),)</f>
        <v>0</v>
      </c>
      <c r="AA24" s="6">
        <f>IFERROR(HLOOKUP("twins",[1]pl!$N:$N,pos!AA25),)</f>
        <v>8</v>
      </c>
      <c r="AB24" s="6">
        <f>IFERROR(HLOOKUP("twins",[1]pl!$N:$N,pos!AB25),)</f>
        <v>14</v>
      </c>
      <c r="AC24" s="6">
        <f>IFERROR(HLOOKUP("twins",[1]pl!$N:$N,pos!AC25),)</f>
        <v>0</v>
      </c>
      <c r="AD24" s="6">
        <f>IFERROR(HLOOKUP("twins",[1]pl!$N:$N,pos!AD25),)</f>
        <v>422</v>
      </c>
      <c r="AE24" s="6">
        <f>IFERROR(HLOOKUP("twins",[1]pl!$N:$N,pos!AE25),)</f>
        <v>0</v>
      </c>
    </row>
    <row r="25" spans="1:31" x14ac:dyDescent="0.25">
      <c r="A25" s="6">
        <f>IFERROR(HLOOKUP("twins",[1]pl!$N:$N,pos!A26),)</f>
        <v>20</v>
      </c>
      <c r="B25" s="6">
        <f>IFERROR(HLOOKUP("twins",[1]pl!$N:$N,pos!B26),)</f>
        <v>19</v>
      </c>
      <c r="C25" s="6">
        <f>IFERROR(HLOOKUP("twins",[1]pl!$N:$N,pos!C26),)</f>
        <v>0</v>
      </c>
      <c r="D25" s="6">
        <f>IFERROR(HLOOKUP("twins",[1]pl!$N:$N,pos!D26),)</f>
        <v>69</v>
      </c>
      <c r="E25" s="6">
        <f>IFERROR(HLOOKUP("twins",[1]pl!$N:$N,pos!E26),)</f>
        <v>8</v>
      </c>
      <c r="F25" s="6">
        <f>IFERROR(HLOOKUP("twins",[1]pl!$N:$N,pos!F26),)</f>
        <v>0</v>
      </c>
      <c r="G25" s="6">
        <f>IFERROR(HLOOKUP("twins",[1]pl!$N:$N,pos!G26),)</f>
        <v>61</v>
      </c>
      <c r="H25" s="6">
        <f>IFERROR(HLOOKUP("twins",[1]pl!$N:$N,pos!H26),)</f>
        <v>27</v>
      </c>
      <c r="I25" s="6">
        <f>IFERROR(HLOOKUP("twins",[1]pl!$N:$N,pos!I26),)</f>
        <v>487</v>
      </c>
      <c r="J25" s="6">
        <f>IFERROR(HLOOKUP("twins",[1]pl!$N:$N,pos!J26),)</f>
        <v>0</v>
      </c>
      <c r="K25" s="6">
        <f>IFERROR(HLOOKUP("twins",[1]pl!$N:$N,pos!K26),)</f>
        <v>267</v>
      </c>
      <c r="L25" s="6">
        <f>IFERROR(HLOOKUP("twins",[1]pl!$N:$N,pos!L26),)</f>
        <v>576</v>
      </c>
      <c r="M25" s="6">
        <f>IFERROR(HLOOKUP("twins",[1]pl!$N:$N,pos!M26),)</f>
        <v>78</v>
      </c>
      <c r="N25" s="6">
        <f>IFERROR(HLOOKUP("twins",[1]pl!$N:$N,pos!N26),)</f>
        <v>530</v>
      </c>
      <c r="O25" s="6">
        <f>IFERROR(HLOOKUP("twins",[1]pl!$N:$N,pos!O26),)</f>
        <v>12</v>
      </c>
      <c r="P25" s="6"/>
      <c r="Q25" s="6">
        <f>IFERROR(HLOOKUP("twins",[1]pl!$N:$N,pos!Q26),)</f>
        <v>2</v>
      </c>
      <c r="R25" s="6">
        <f>IFERROR(HLOOKUP("twins",[1]pl!$N:$N,pos!R26),)</f>
        <v>45</v>
      </c>
      <c r="S25" s="6">
        <f>IFERROR(HLOOKUP("twins",[1]pl!$N:$N,pos!S26),)</f>
        <v>0</v>
      </c>
      <c r="T25" s="6">
        <f>IFERROR(HLOOKUP("twins",[1]pl!$N:$N,pos!T26),)</f>
        <v>14</v>
      </c>
      <c r="U25" s="6">
        <f>IFERROR(HLOOKUP("twins",[1]pl!$N:$N,pos!U26),)</f>
        <v>1466</v>
      </c>
      <c r="V25" s="6">
        <f>IFERROR(HLOOKUP("twins",[1]pl!$N:$N,pos!V26),)</f>
        <v>3</v>
      </c>
      <c r="W25" s="6">
        <f>IFERROR(HLOOKUP("twins",[1]pl!$N:$N,pos!W26),)</f>
        <v>0</v>
      </c>
      <c r="X25" s="6">
        <f>IFERROR(HLOOKUP("twins",[1]pl!$N:$N,pos!X26),)</f>
        <v>179</v>
      </c>
      <c r="Y25" s="6">
        <f>IFERROR(HLOOKUP("twins",[1]pl!$N:$N,pos!Y26),)</f>
        <v>44</v>
      </c>
      <c r="Z25" s="6">
        <f>IFERROR(HLOOKUP("twins",[1]pl!$N:$N,pos!Z26),)</f>
        <v>29</v>
      </c>
      <c r="AA25" s="6">
        <f>IFERROR(HLOOKUP("twins",[1]pl!$N:$N,pos!AA26),)</f>
        <v>342</v>
      </c>
      <c r="AB25" s="6">
        <f>IFERROR(HLOOKUP("twins",[1]pl!$N:$N,pos!AB26),)</f>
        <v>45</v>
      </c>
      <c r="AC25" s="6">
        <f>IFERROR(HLOOKUP("twins",[1]pl!$N:$N,pos!AC26),)</f>
        <v>88</v>
      </c>
      <c r="AD25" s="6">
        <f>IFERROR(HLOOKUP("twins",[1]pl!$N:$N,pos!AD26),)</f>
        <v>7</v>
      </c>
      <c r="AE25" s="6">
        <f>IFERROR(HLOOKUP("twins",[1]pl!$N:$N,pos!AE26),)</f>
        <v>262</v>
      </c>
    </row>
    <row r="26" spans="1:31" x14ac:dyDescent="0.25">
      <c r="A26" s="6">
        <f>IFERROR(HLOOKUP("twins",[1]pl!$N:$N,pos!A27),)</f>
        <v>35</v>
      </c>
      <c r="B26" s="6">
        <f>IFERROR(HLOOKUP("twins",[1]pl!$N:$N,pos!B27),)</f>
        <v>87</v>
      </c>
      <c r="C26" s="6">
        <f>IFERROR(HLOOKUP("twins",[1]pl!$N:$N,pos!C27),)</f>
        <v>86</v>
      </c>
      <c r="D26" s="6">
        <f>IFERROR(HLOOKUP("twins",[1]pl!$N:$N,pos!D27),)</f>
        <v>22</v>
      </c>
      <c r="E26" s="6">
        <f>IFERROR(HLOOKUP("twins",[1]pl!$N:$N,pos!E27),)</f>
        <v>7</v>
      </c>
      <c r="F26" s="6">
        <f>IFERROR(HLOOKUP("twins",[1]pl!$N:$N,pos!F27),)</f>
        <v>396</v>
      </c>
      <c r="G26" s="6">
        <f>IFERROR(HLOOKUP("twins",[1]pl!$N:$N,pos!G27),)</f>
        <v>76</v>
      </c>
      <c r="H26" s="6">
        <f>IFERROR(HLOOKUP("twins",[1]pl!$N:$N,pos!H27),)</f>
        <v>8</v>
      </c>
      <c r="I26" s="6">
        <f>IFERROR(HLOOKUP("twins",[1]pl!$N:$N,pos!I27),)</f>
        <v>78</v>
      </c>
      <c r="J26" s="6">
        <f>IFERROR(HLOOKUP("twins",[1]pl!$N:$N,pos!J27),)</f>
        <v>126</v>
      </c>
      <c r="K26" s="6">
        <f>IFERROR(HLOOKUP("twins",[1]pl!$N:$N,pos!K27),)</f>
        <v>222</v>
      </c>
      <c r="L26" s="6">
        <f>IFERROR(HLOOKUP("twins",[1]pl!$N:$N,pos!L27),)</f>
        <v>162</v>
      </c>
      <c r="M26" s="6">
        <f>IFERROR(HLOOKUP("twins",[1]pl!$N:$N,pos!M27),)</f>
        <v>54</v>
      </c>
      <c r="N26" s="6">
        <f>IFERROR(HLOOKUP("twins",[1]pl!$N:$N,pos!N27),)</f>
        <v>439</v>
      </c>
      <c r="O26" s="6">
        <f>IFERROR(HLOOKUP("twins",[1]pl!$N:$N,pos!O27),)</f>
        <v>0</v>
      </c>
      <c r="P26" s="6"/>
      <c r="Q26" s="6">
        <f>IFERROR(HLOOKUP("twins",[1]pl!$N:$N,pos!Q27),)</f>
        <v>1059</v>
      </c>
      <c r="R26" s="6">
        <f>IFERROR(HLOOKUP("twins",[1]pl!$N:$N,pos!R27),)</f>
        <v>2</v>
      </c>
      <c r="S26" s="6">
        <f>IFERROR(HLOOKUP("twins",[1]pl!$N:$N,pos!S27),)</f>
        <v>107</v>
      </c>
      <c r="T26" s="6">
        <f>IFERROR(HLOOKUP("twins",[1]pl!$N:$N,pos!T27),)</f>
        <v>19</v>
      </c>
      <c r="U26" s="6">
        <f>IFERROR(HLOOKUP("twins",[1]pl!$N:$N,pos!U27),)</f>
        <v>0</v>
      </c>
      <c r="V26" s="6">
        <f>IFERROR(HLOOKUP("twins",[1]pl!$N:$N,pos!V27),)</f>
        <v>59</v>
      </c>
      <c r="W26" s="6">
        <f>IFERROR(HLOOKUP("twins",[1]pl!$N:$N,pos!W27),)</f>
        <v>1284</v>
      </c>
      <c r="X26" s="6">
        <f>IFERROR(HLOOKUP("twins",[1]pl!$N:$N,pos!X27),)</f>
        <v>2</v>
      </c>
      <c r="Y26" s="6">
        <f>IFERROR(HLOOKUP("twins",[1]pl!$N:$N,pos!Y27),)</f>
        <v>38</v>
      </c>
      <c r="Z26" s="6">
        <f>IFERROR(HLOOKUP("twins",[1]pl!$N:$N,pos!Z27),)</f>
        <v>0</v>
      </c>
      <c r="AA26" s="6">
        <f>IFERROR(HLOOKUP("twins",[1]pl!$N:$N,pos!AA27),)</f>
        <v>833</v>
      </c>
      <c r="AB26" s="6">
        <f>IFERROR(HLOOKUP("twins",[1]pl!$N:$N,pos!AB27),)</f>
        <v>113</v>
      </c>
      <c r="AC26" s="6">
        <f>IFERROR(HLOOKUP("twins",[1]pl!$N:$N,pos!AC27),)</f>
        <v>129</v>
      </c>
      <c r="AD26" s="6">
        <f>IFERROR(HLOOKUP("twins",[1]pl!$N:$N,pos!AD27),)</f>
        <v>74</v>
      </c>
      <c r="AE26" s="6">
        <f>IFERROR(HLOOKUP("twins",[1]pl!$N:$N,pos!AE27),)</f>
        <v>84</v>
      </c>
    </row>
    <row r="27" spans="1:31" x14ac:dyDescent="0.25">
      <c r="A27" s="6">
        <f>IFERROR(HLOOKUP("twins",[1]pl!$N:$N,pos!A28),)</f>
        <v>7</v>
      </c>
      <c r="B27" s="6">
        <f>IFERROR(HLOOKUP("twins",[1]pl!$N:$N,pos!B28),)</f>
        <v>29</v>
      </c>
      <c r="C27" s="6">
        <f>IFERROR(HLOOKUP("twins",[1]pl!$N:$N,pos!C28),)</f>
        <v>5</v>
      </c>
      <c r="D27" s="6">
        <f>IFERROR(HLOOKUP("twins",[1]pl!$N:$N,pos!D28),)</f>
        <v>1083</v>
      </c>
      <c r="E27" s="6">
        <f>IFERROR(HLOOKUP("twins",[1]pl!$N:$N,pos!E28),)</f>
        <v>6</v>
      </c>
      <c r="F27" s="6">
        <f>IFERROR(HLOOKUP("twins",[1]pl!$N:$N,pos!F28),)</f>
        <v>8</v>
      </c>
      <c r="G27" s="6">
        <f>IFERROR(HLOOKUP("twins",[1]pl!$N:$N,pos!G28),)</f>
        <v>16</v>
      </c>
      <c r="H27" s="6">
        <f>IFERROR(HLOOKUP("twins",[1]pl!$N:$N,pos!H28),)</f>
        <v>18</v>
      </c>
      <c r="I27" s="6">
        <f>IFERROR(HLOOKUP("twins",[1]pl!$N:$N,pos!I28),)</f>
        <v>148</v>
      </c>
      <c r="J27" s="6">
        <f>IFERROR(HLOOKUP("twins",[1]pl!$N:$N,pos!J28),)</f>
        <v>34</v>
      </c>
      <c r="K27" s="6">
        <f>IFERROR(HLOOKUP("twins",[1]pl!$N:$N,pos!K28),)</f>
        <v>68</v>
      </c>
      <c r="L27" s="6">
        <f>IFERROR(HLOOKUP("twins",[1]pl!$N:$N,pos!L28),)</f>
        <v>144</v>
      </c>
      <c r="M27" s="6">
        <f>IFERROR(HLOOKUP("twins",[1]pl!$N:$N,pos!M28),)</f>
        <v>335</v>
      </c>
      <c r="N27" s="6">
        <f>IFERROR(HLOOKUP("twins",[1]pl!$N:$N,pos!N28),)</f>
        <v>50</v>
      </c>
      <c r="O27" s="6">
        <f>IFERROR(HLOOKUP("twins",[1]pl!$N:$N,pos!O28),)</f>
        <v>0</v>
      </c>
      <c r="P27" s="6"/>
      <c r="Q27" s="6">
        <f>IFERROR(HLOOKUP("twins",[1]pl!$N:$N,pos!Q28),)</f>
        <v>155</v>
      </c>
      <c r="R27" s="6">
        <f>IFERROR(HLOOKUP("twins",[1]pl!$N:$N,pos!R28),)</f>
        <v>73</v>
      </c>
      <c r="S27" s="6">
        <f>IFERROR(HLOOKUP("twins",[1]pl!$N:$N,pos!S28),)</f>
        <v>40</v>
      </c>
      <c r="T27" s="6">
        <f>IFERROR(HLOOKUP("twins",[1]pl!$N:$N,pos!T28),)</f>
        <v>352</v>
      </c>
      <c r="U27" s="6">
        <f>IFERROR(HLOOKUP("twins",[1]pl!$N:$N,pos!U28),)</f>
        <v>101</v>
      </c>
      <c r="V27" s="6">
        <f>IFERROR(HLOOKUP("twins",[1]pl!$N:$N,pos!V28),)</f>
        <v>213</v>
      </c>
      <c r="W27" s="6">
        <f>IFERROR(HLOOKUP("twins",[1]pl!$N:$N,pos!W28),)</f>
        <v>19</v>
      </c>
      <c r="X27" s="6">
        <f>IFERROR(HLOOKUP("twins",[1]pl!$N:$N,pos!X28),)</f>
        <v>3484</v>
      </c>
      <c r="Y27" s="6">
        <f>IFERROR(HLOOKUP("twins",[1]pl!$N:$N,pos!Y28),)</f>
        <v>213</v>
      </c>
      <c r="Z27" s="6">
        <f>IFERROR(HLOOKUP("twins",[1]pl!$N:$N,pos!Z28),)</f>
        <v>0</v>
      </c>
      <c r="AA27" s="6">
        <f>IFERROR(HLOOKUP("twins",[1]pl!$N:$N,pos!AA28),)</f>
        <v>262</v>
      </c>
      <c r="AB27" s="6">
        <f>IFERROR(HLOOKUP("twins",[1]pl!$N:$N,pos!AB28),)</f>
        <v>249</v>
      </c>
      <c r="AC27" s="6">
        <f>IFERROR(HLOOKUP("twins",[1]pl!$N:$N,pos!AC28),)</f>
        <v>64</v>
      </c>
      <c r="AD27" s="6">
        <f>IFERROR(HLOOKUP("twins",[1]pl!$N:$N,pos!AD28),)</f>
        <v>34</v>
      </c>
      <c r="AE27" s="6">
        <f>IFERROR(HLOOKUP("twins",[1]pl!$N:$N,pos!AE28),)</f>
        <v>170</v>
      </c>
    </row>
    <row r="28" spans="1:31" x14ac:dyDescent="0.25">
      <c r="A28" s="6">
        <f>IFERROR(HLOOKUP("twins",[1]pl!$N:$N,pos!A29),)</f>
        <v>0</v>
      </c>
      <c r="B28" s="6">
        <f>IFERROR(HLOOKUP("twins",[1]pl!$N:$N,pos!B29),)</f>
        <v>0</v>
      </c>
      <c r="C28" s="6">
        <f>IFERROR(HLOOKUP("twins",[1]pl!$N:$N,pos!C29),)</f>
        <v>0</v>
      </c>
      <c r="D28" s="6">
        <f>IFERROR(HLOOKUP("twins",[1]pl!$N:$N,pos!D29),)</f>
        <v>148</v>
      </c>
      <c r="E28" s="6">
        <f>IFERROR(HLOOKUP("twins",[1]pl!$N:$N,pos!E29),)</f>
        <v>18</v>
      </c>
      <c r="F28" s="6">
        <f>IFERROR(HLOOKUP("twins",[1]pl!$N:$N,pos!F29),)</f>
        <v>42</v>
      </c>
      <c r="G28" s="6">
        <f>IFERROR(HLOOKUP("twins",[1]pl!$N:$N,pos!G29),)</f>
        <v>51</v>
      </c>
      <c r="H28" s="6">
        <f>IFERROR(HLOOKUP("twins",[1]pl!$N:$N,pos!H29),)</f>
        <v>16</v>
      </c>
      <c r="I28" s="6">
        <f>IFERROR(HLOOKUP("twins",[1]pl!$N:$N,pos!I29),)</f>
        <v>131</v>
      </c>
      <c r="J28" s="6">
        <f>IFERROR(HLOOKUP("twins",[1]pl!$N:$N,pos!J29),)</f>
        <v>235</v>
      </c>
      <c r="K28" s="6">
        <f>IFERROR(HLOOKUP("twins",[1]pl!$N:$N,pos!K29),)</f>
        <v>79</v>
      </c>
      <c r="L28" s="6">
        <f>IFERROR(HLOOKUP("twins",[1]pl!$N:$N,pos!L29),)</f>
        <v>13</v>
      </c>
      <c r="M28" s="6">
        <f>IFERROR(HLOOKUP("twins",[1]pl!$N:$N,pos!M29),)</f>
        <v>160</v>
      </c>
      <c r="N28" s="6">
        <f>IFERROR(HLOOKUP("twins",[1]pl!$N:$N,pos!N29),)</f>
        <v>0</v>
      </c>
      <c r="O28" s="6">
        <f>IFERROR(HLOOKUP("twins",[1]pl!$N:$N,pos!O29),)</f>
        <v>25</v>
      </c>
      <c r="P28" s="6"/>
      <c r="Q28" s="6">
        <f>IFERROR(HLOOKUP("twins",[1]pl!$N:$N,pos!Q29),)</f>
        <v>58</v>
      </c>
      <c r="R28" s="6">
        <f>IFERROR(HLOOKUP("twins",[1]pl!$N:$N,pos!R29),)</f>
        <v>23</v>
      </c>
      <c r="S28" s="6">
        <f>IFERROR(HLOOKUP("twins",[1]pl!$N:$N,pos!S29),)</f>
        <v>20</v>
      </c>
      <c r="T28" s="6">
        <f>IFERROR(HLOOKUP("twins",[1]pl!$N:$N,pos!T29),)</f>
        <v>0</v>
      </c>
      <c r="U28" s="6">
        <f>IFERROR(HLOOKUP("twins",[1]pl!$N:$N,pos!U29),)</f>
        <v>32</v>
      </c>
      <c r="V28" s="6">
        <f>IFERROR(HLOOKUP("twins",[1]pl!$N:$N,pos!V29),)</f>
        <v>102</v>
      </c>
      <c r="W28" s="6">
        <f>IFERROR(HLOOKUP("twins",[1]pl!$N:$N,pos!W29),)</f>
        <v>308</v>
      </c>
      <c r="X28" s="6">
        <f>IFERROR(HLOOKUP("twins",[1]pl!$N:$N,pos!X29),)</f>
        <v>484</v>
      </c>
      <c r="Y28" s="6">
        <f>IFERROR(HLOOKUP("twins",[1]pl!$N:$N,pos!Y29),)</f>
        <v>0</v>
      </c>
      <c r="Z28" s="6">
        <f>IFERROR(HLOOKUP("twins",[1]pl!$N:$N,pos!Z29),)</f>
        <v>20</v>
      </c>
      <c r="AA28" s="6">
        <f>IFERROR(HLOOKUP("twins",[1]pl!$N:$N,pos!AA29),)</f>
        <v>0</v>
      </c>
      <c r="AB28" s="6">
        <f>IFERROR(HLOOKUP("twins",[1]pl!$N:$N,pos!AB29),)</f>
        <v>2286</v>
      </c>
      <c r="AC28" s="6">
        <f>IFERROR(HLOOKUP("twins",[1]pl!$N:$N,pos!AC29),)</f>
        <v>0</v>
      </c>
      <c r="AD28" s="6">
        <f>IFERROR(HLOOKUP("twins",[1]pl!$N:$N,pos!AD29),)</f>
        <v>41</v>
      </c>
      <c r="AE28" s="6">
        <f>IFERROR(HLOOKUP("twins",[1]pl!$N:$N,pos!AE29),)</f>
        <v>146</v>
      </c>
    </row>
    <row r="29" spans="1:31" x14ac:dyDescent="0.25">
      <c r="A29" s="6">
        <f>IFERROR(HLOOKUP("twins",[1]pl!$N:$N,pos!A30),)</f>
        <v>263</v>
      </c>
      <c r="B29" s="6">
        <f>IFERROR(HLOOKUP("twins",[1]pl!$N:$N,pos!B30),)</f>
        <v>0</v>
      </c>
      <c r="C29" s="6">
        <f>IFERROR(HLOOKUP("twins",[1]pl!$N:$N,pos!C30),)</f>
        <v>23</v>
      </c>
      <c r="D29" s="6">
        <f>IFERROR(HLOOKUP("twins",[1]pl!$N:$N,pos!D30),)</f>
        <v>113</v>
      </c>
      <c r="E29" s="6">
        <f>IFERROR(HLOOKUP("twins",[1]pl!$N:$N,pos!E30),)</f>
        <v>9</v>
      </c>
      <c r="F29" s="6">
        <f>IFERROR(HLOOKUP("twins",[1]pl!$N:$N,pos!F30),)</f>
        <v>0</v>
      </c>
      <c r="G29" s="6">
        <f>IFERROR(HLOOKUP("twins",[1]pl!$N:$N,pos!G30),)</f>
        <v>28</v>
      </c>
      <c r="H29" s="6">
        <f>IFERROR(HLOOKUP("twins",[1]pl!$N:$N,pos!H30),)</f>
        <v>73</v>
      </c>
      <c r="I29" s="6">
        <f>IFERROR(HLOOKUP("twins",[1]pl!$N:$N,pos!I30),)</f>
        <v>55</v>
      </c>
      <c r="J29" s="6">
        <f>IFERROR(HLOOKUP("twins",[1]pl!$N:$N,pos!J30),)</f>
        <v>147</v>
      </c>
      <c r="K29" s="6">
        <f>IFERROR(HLOOKUP("twins",[1]pl!$N:$N,pos!K30),)</f>
        <v>0</v>
      </c>
      <c r="L29" s="6">
        <f>IFERROR(HLOOKUP("twins",[1]pl!$N:$N,pos!L30),)</f>
        <v>90</v>
      </c>
      <c r="M29" s="6">
        <f>IFERROR(HLOOKUP("twins",[1]pl!$N:$N,pos!M30),)</f>
        <v>34</v>
      </c>
      <c r="N29" s="6">
        <f>IFERROR(HLOOKUP("twins",[1]pl!$N:$N,pos!N30),)</f>
        <v>42</v>
      </c>
      <c r="O29" s="6">
        <f>IFERROR(HLOOKUP("twins",[1]pl!$N:$N,pos!O30),)</f>
        <v>7</v>
      </c>
      <c r="P29" s="6"/>
      <c r="Q29" s="6">
        <f>IFERROR(HLOOKUP("twins",[1]pl!$N:$N,pos!Q30),)</f>
        <v>0</v>
      </c>
      <c r="R29" s="6">
        <f>IFERROR(HLOOKUP("twins",[1]pl!$N:$N,pos!R30),)</f>
        <v>8</v>
      </c>
      <c r="S29" s="6">
        <f>IFERROR(HLOOKUP("twins",[1]pl!$N:$N,pos!S30),)</f>
        <v>78</v>
      </c>
      <c r="T29" s="6">
        <f>IFERROR(HLOOKUP("twins",[1]pl!$N:$N,pos!T30),)</f>
        <v>50</v>
      </c>
      <c r="U29" s="6">
        <f>IFERROR(HLOOKUP("twins",[1]pl!$N:$N,pos!U30),)</f>
        <v>166</v>
      </c>
      <c r="V29" s="6">
        <f>IFERROR(HLOOKUP("twins",[1]pl!$N:$N,pos!V30),)</f>
        <v>0</v>
      </c>
      <c r="W29" s="6">
        <f>IFERROR(HLOOKUP("twins",[1]pl!$N:$N,pos!W30),)</f>
        <v>84</v>
      </c>
      <c r="X29" s="6">
        <f>IFERROR(HLOOKUP("twins",[1]pl!$N:$N,pos!X30),)</f>
        <v>50</v>
      </c>
      <c r="Y29" s="6">
        <f>IFERROR(HLOOKUP("twins",[1]pl!$N:$N,pos!Y30),)</f>
        <v>99</v>
      </c>
      <c r="Z29" s="6">
        <f>IFERROR(HLOOKUP("twins",[1]pl!$N:$N,pos!Z30),)</f>
        <v>0</v>
      </c>
      <c r="AA29" s="6">
        <f>IFERROR(HLOOKUP("twins",[1]pl!$N:$N,pos!AA30),)</f>
        <v>329</v>
      </c>
      <c r="AB29" s="6">
        <f>IFERROR(HLOOKUP("twins",[1]pl!$N:$N,pos!AB30),)</f>
        <v>0</v>
      </c>
      <c r="AC29" s="6">
        <f>IFERROR(HLOOKUP("twins",[1]pl!$N:$N,pos!AC30),)</f>
        <v>0</v>
      </c>
      <c r="AD29" s="6">
        <f>IFERROR(HLOOKUP("twins",[1]pl!$N:$N,pos!AD30),)</f>
        <v>62</v>
      </c>
      <c r="AE29" s="6">
        <f>IFERROR(HLOOKUP("twins",[1]pl!$N:$N,pos!AE30),)</f>
        <v>0</v>
      </c>
    </row>
    <row r="30" spans="1:31" x14ac:dyDescent="0.25">
      <c r="A30" s="6">
        <f>IFERROR(HLOOKUP("twins",[1]pl!$N:$N,pos!A31),)</f>
        <v>2</v>
      </c>
      <c r="B30" s="6">
        <f>IFERROR(HLOOKUP("twins",[1]pl!$N:$N,pos!B31),)</f>
        <v>57</v>
      </c>
      <c r="C30" s="6">
        <f>IFERROR(HLOOKUP("twins",[1]pl!$N:$N,pos!C31),)</f>
        <v>0</v>
      </c>
      <c r="D30" s="6">
        <f>IFERROR(HLOOKUP("twins",[1]pl!$N:$N,pos!D31),)</f>
        <v>0</v>
      </c>
      <c r="E30" s="6">
        <f>IFERROR(HLOOKUP("twins",[1]pl!$N:$N,pos!E31),)</f>
        <v>41</v>
      </c>
      <c r="F30" s="6">
        <f>IFERROR(HLOOKUP("twins",[1]pl!$N:$N,pos!F31),)</f>
        <v>0</v>
      </c>
      <c r="G30" s="6">
        <f>IFERROR(HLOOKUP("twins",[1]pl!$N:$N,pos!G31),)</f>
        <v>23</v>
      </c>
      <c r="H30" s="6">
        <f>IFERROR(HLOOKUP("twins",[1]pl!$N:$N,pos!H31),)</f>
        <v>60</v>
      </c>
      <c r="I30" s="6">
        <f>IFERROR(HLOOKUP("twins",[1]pl!$N:$N,pos!I31),)</f>
        <v>89</v>
      </c>
      <c r="J30" s="6">
        <f>IFERROR(HLOOKUP("twins",[1]pl!$N:$N,pos!J31),)</f>
        <v>64</v>
      </c>
      <c r="K30" s="6">
        <f>IFERROR(HLOOKUP("twins",[1]pl!$N:$N,pos!K31),)</f>
        <v>0</v>
      </c>
      <c r="L30" s="6">
        <f>IFERROR(HLOOKUP("twins",[1]pl!$N:$N,pos!L31),)</f>
        <v>129</v>
      </c>
      <c r="M30" s="6">
        <f>IFERROR(HLOOKUP("twins",[1]pl!$N:$N,pos!M31),)</f>
        <v>100</v>
      </c>
      <c r="N30" s="6">
        <f>IFERROR(HLOOKUP("twins",[1]pl!$N:$N,pos!N31),)</f>
        <v>95</v>
      </c>
      <c r="O30" s="6">
        <f>IFERROR(HLOOKUP("twins",[1]pl!$N:$N,pos!O31),)</f>
        <v>129</v>
      </c>
      <c r="P30" s="6"/>
      <c r="Q30" s="6">
        <f>IFERROR(HLOOKUP("twins",[1]pl!$N:$N,pos!Q31),)</f>
        <v>9</v>
      </c>
      <c r="R30" s="6">
        <f>IFERROR(HLOOKUP("twins",[1]pl!$N:$N,pos!R31),)</f>
        <v>1</v>
      </c>
      <c r="S30" s="6">
        <f>IFERROR(HLOOKUP("twins",[1]pl!$N:$N,pos!S31),)</f>
        <v>9</v>
      </c>
      <c r="T30" s="6">
        <f>IFERROR(HLOOKUP("twins",[1]pl!$N:$N,pos!T31),)</f>
        <v>15</v>
      </c>
      <c r="U30" s="6">
        <f>IFERROR(HLOOKUP("twins",[1]pl!$N:$N,pos!U31),)</f>
        <v>205</v>
      </c>
      <c r="V30" s="6">
        <f>IFERROR(HLOOKUP("twins",[1]pl!$N:$N,pos!V31),)</f>
        <v>49</v>
      </c>
      <c r="W30" s="6">
        <f>IFERROR(HLOOKUP("twins",[1]pl!$N:$N,pos!W31),)</f>
        <v>0</v>
      </c>
      <c r="X30" s="6">
        <f>IFERROR(HLOOKUP("twins",[1]pl!$N:$N,pos!X31),)</f>
        <v>969</v>
      </c>
      <c r="Y30" s="6">
        <f>IFERROR(HLOOKUP("twins",[1]pl!$N:$N,pos!Y31),)</f>
        <v>95</v>
      </c>
      <c r="Z30" s="6">
        <f>IFERROR(HLOOKUP("twins",[1]pl!$N:$N,pos!Z31),)</f>
        <v>16</v>
      </c>
      <c r="AA30" s="6">
        <f>IFERROR(HLOOKUP("twins",[1]pl!$N:$N,pos!AA31),)</f>
        <v>139</v>
      </c>
      <c r="AB30" s="6">
        <f>IFERROR(HLOOKUP("twins",[1]pl!$N:$N,pos!AB31),)</f>
        <v>41</v>
      </c>
      <c r="AC30" s="6">
        <f>IFERROR(HLOOKUP("twins",[1]pl!$N:$N,pos!AC31),)</f>
        <v>784</v>
      </c>
      <c r="AD30" s="6">
        <f>IFERROR(HLOOKUP("twins",[1]pl!$N:$N,pos!AD31),)</f>
        <v>29</v>
      </c>
      <c r="AE30" s="6">
        <f>IFERROR(HLOOKUP("twins",[1]pl!$N:$N,pos!AE31),)</f>
        <v>19</v>
      </c>
    </row>
    <row r="31" spans="1:31" x14ac:dyDescent="0.25">
      <c r="A31" s="6">
        <f>IFERROR(HLOOKUP("twins",[1]pl!$N:$N,pos!A32),)</f>
        <v>16</v>
      </c>
      <c r="B31" s="6">
        <f>IFERROR(HLOOKUP("twins",[1]pl!$N:$N,pos!B32),)</f>
        <v>0</v>
      </c>
      <c r="C31" s="6">
        <f>IFERROR(HLOOKUP("twins",[1]pl!$N:$N,pos!C32),)</f>
        <v>34</v>
      </c>
      <c r="D31" s="6">
        <f>IFERROR(HLOOKUP("twins",[1]pl!$N:$N,pos!D32),)</f>
        <v>4</v>
      </c>
      <c r="E31" s="6">
        <f>IFERROR(HLOOKUP("twins",[1]pl!$N:$N,pos!E32),)</f>
        <v>36</v>
      </c>
      <c r="F31" s="6">
        <f>IFERROR(HLOOKUP("twins",[1]pl!$N:$N,pos!F32),)</f>
        <v>9</v>
      </c>
      <c r="G31" s="6">
        <f>IFERROR(HLOOKUP("twins",[1]pl!$N:$N,pos!G32),)</f>
        <v>0</v>
      </c>
      <c r="H31" s="6">
        <f>IFERROR(HLOOKUP("twins",[1]pl!$N:$N,pos!H32),)</f>
        <v>1043</v>
      </c>
      <c r="I31" s="6">
        <f>IFERROR(HLOOKUP("twins",[1]pl!$N:$N,pos!I32),)</f>
        <v>55</v>
      </c>
      <c r="J31" s="6">
        <f>IFERROR(HLOOKUP("twins",[1]pl!$N:$N,pos!J32),)</f>
        <v>67</v>
      </c>
      <c r="K31" s="6">
        <f>IFERROR(HLOOKUP("twins",[1]pl!$N:$N,pos!K32),)</f>
        <v>5</v>
      </c>
      <c r="L31" s="6">
        <f>IFERROR(HLOOKUP("twins",[1]pl!$N:$N,pos!L32),)</f>
        <v>2</v>
      </c>
      <c r="M31" s="6">
        <f>IFERROR(HLOOKUP("twins",[1]pl!$N:$N,pos!M32),)</f>
        <v>231</v>
      </c>
      <c r="N31" s="6">
        <f>IFERROR(HLOOKUP("twins",[1]pl!$N:$N,pos!N32),)</f>
        <v>0</v>
      </c>
      <c r="O31" s="6">
        <f>IFERROR(HLOOKUP("twins",[1]pl!$N:$N,pos!O32),)</f>
        <v>19</v>
      </c>
      <c r="P31" s="6"/>
      <c r="Q31" s="6">
        <f>IFERROR(HLOOKUP("twins",[1]pl!$N:$N,pos!Q32),)</f>
        <v>50</v>
      </c>
      <c r="R31" s="6">
        <f>IFERROR(HLOOKUP("twins",[1]pl!$N:$N,pos!R32),)</f>
        <v>0</v>
      </c>
      <c r="S31" s="6">
        <f>IFERROR(HLOOKUP("twins",[1]pl!$N:$N,pos!S32),)</f>
        <v>7</v>
      </c>
      <c r="T31" s="6">
        <f>IFERROR(HLOOKUP("twins",[1]pl!$N:$N,pos!T32),)</f>
        <v>0</v>
      </c>
      <c r="U31" s="6">
        <f>IFERROR(HLOOKUP("twins",[1]pl!$N:$N,pos!U32),)</f>
        <v>788</v>
      </c>
      <c r="V31" s="6">
        <f>IFERROR(HLOOKUP("twins",[1]pl!$N:$N,pos!V32),)</f>
        <v>35</v>
      </c>
      <c r="W31" s="6">
        <f>IFERROR(HLOOKUP("twins",[1]pl!$N:$N,pos!W32),)</f>
        <v>927</v>
      </c>
      <c r="X31" s="6">
        <f>IFERROR(HLOOKUP("twins",[1]pl!$N:$N,pos!X32),)</f>
        <v>0</v>
      </c>
      <c r="Y31" s="6">
        <f>IFERROR(HLOOKUP("twins",[1]pl!$N:$N,pos!Y32),)</f>
        <v>0</v>
      </c>
      <c r="Z31" s="6">
        <f>IFERROR(HLOOKUP("twins",[1]pl!$N:$N,pos!Z32),)</f>
        <v>0</v>
      </c>
      <c r="AA31" s="6">
        <f>IFERROR(HLOOKUP("twins",[1]pl!$N:$N,pos!AA32),)</f>
        <v>132</v>
      </c>
      <c r="AB31" s="6">
        <f>IFERROR(HLOOKUP("twins",[1]pl!$N:$N,pos!AB32),)</f>
        <v>167</v>
      </c>
      <c r="AC31" s="6">
        <f>IFERROR(HLOOKUP("twins",[1]pl!$N:$N,pos!AC32),)</f>
        <v>13</v>
      </c>
      <c r="AD31" s="6">
        <f>IFERROR(HLOOKUP("twins",[1]pl!$N:$N,pos!AD32),)</f>
        <v>45</v>
      </c>
      <c r="AE31" s="6">
        <f>IFERROR(HLOOKUP("twins",[1]pl!$N:$N,pos!AE32),)</f>
        <v>421</v>
      </c>
    </row>
    <row r="32" spans="1:31" x14ac:dyDescent="0.25">
      <c r="A32" s="6">
        <f>IFERROR(HLOOKUP("twins",[1]pl!$N:$N,pos!A33),)</f>
        <v>0</v>
      </c>
      <c r="B32" s="6">
        <f>IFERROR(HLOOKUP("twins",[1]pl!$N:$N,pos!B33),)</f>
        <v>23</v>
      </c>
      <c r="C32" s="6">
        <f>IFERROR(HLOOKUP("twins",[1]pl!$N:$N,pos!C33),)</f>
        <v>173</v>
      </c>
      <c r="D32" s="6">
        <f>IFERROR(HLOOKUP("twins",[1]pl!$N:$N,pos!D33),)</f>
        <v>40</v>
      </c>
      <c r="E32" s="6">
        <f>IFERROR(HLOOKUP("twins",[1]pl!$N:$N,pos!E33),)</f>
        <v>36</v>
      </c>
      <c r="F32" s="6">
        <f>IFERROR(HLOOKUP("twins",[1]pl!$N:$N,pos!F33),)</f>
        <v>25</v>
      </c>
      <c r="G32" s="6">
        <f>IFERROR(HLOOKUP("twins",[1]pl!$N:$N,pos!G33),)</f>
        <v>6</v>
      </c>
      <c r="H32" s="6">
        <f>IFERROR(HLOOKUP("twins",[1]pl!$N:$N,pos!H33),)</f>
        <v>350</v>
      </c>
      <c r="I32" s="6">
        <f>IFERROR(HLOOKUP("twins",[1]pl!$N:$N,pos!I33),)</f>
        <v>549</v>
      </c>
      <c r="J32" s="6">
        <f>IFERROR(HLOOKUP("twins",[1]pl!$N:$N,pos!J33),)</f>
        <v>134</v>
      </c>
      <c r="K32" s="6">
        <f>IFERROR(HLOOKUP("twins",[1]pl!$N:$N,pos!K33),)</f>
        <v>0</v>
      </c>
      <c r="L32" s="6">
        <f>IFERROR(HLOOKUP("twins",[1]pl!$N:$N,pos!L33),)</f>
        <v>174</v>
      </c>
      <c r="M32" s="6">
        <f>IFERROR(HLOOKUP("twins",[1]pl!$N:$N,pos!M33),)</f>
        <v>0</v>
      </c>
      <c r="N32" s="6">
        <f>IFERROR(HLOOKUP("twins",[1]pl!$N:$N,pos!N33),)</f>
        <v>69</v>
      </c>
      <c r="O32" s="6">
        <f>IFERROR(HLOOKUP("twins",[1]pl!$N:$N,pos!O33),)</f>
        <v>0</v>
      </c>
      <c r="P32" s="6"/>
      <c r="Q32" s="6">
        <f>IFERROR(HLOOKUP("twins",[1]pl!$N:$N,pos!Q33),)</f>
        <v>24</v>
      </c>
      <c r="R32" s="6">
        <f>IFERROR(HLOOKUP("twins",[1]pl!$N:$N,pos!R33),)</f>
        <v>6</v>
      </c>
      <c r="S32" s="6">
        <f>IFERROR(HLOOKUP("twins",[1]pl!$N:$N,pos!S33),)</f>
        <v>430</v>
      </c>
      <c r="T32" s="6">
        <f>IFERROR(HLOOKUP("twins",[1]pl!$N:$N,pos!T33),)</f>
        <v>0</v>
      </c>
      <c r="U32" s="6">
        <f>IFERROR(HLOOKUP("twins",[1]pl!$N:$N,pos!U33),)</f>
        <v>28</v>
      </c>
      <c r="V32" s="6">
        <f>IFERROR(HLOOKUP("twins",[1]pl!$N:$N,pos!V33),)</f>
        <v>14</v>
      </c>
      <c r="W32" s="6">
        <f>IFERROR(HLOOKUP("twins",[1]pl!$N:$N,pos!W33),)</f>
        <v>47</v>
      </c>
      <c r="X32" s="6">
        <f>IFERROR(HLOOKUP("twins",[1]pl!$N:$N,pos!X33),)</f>
        <v>151</v>
      </c>
      <c r="Y32" s="6">
        <f>IFERROR(HLOOKUP("twins",[1]pl!$N:$N,pos!Y33),)</f>
        <v>657</v>
      </c>
      <c r="Z32" s="6">
        <f>IFERROR(HLOOKUP("twins",[1]pl!$N:$N,pos!Z33),)</f>
        <v>55</v>
      </c>
      <c r="AA32" s="6">
        <f>IFERROR(HLOOKUP("twins",[1]pl!$N:$N,pos!AA33),)</f>
        <v>0</v>
      </c>
      <c r="AB32" s="6">
        <f>IFERROR(HLOOKUP("twins",[1]pl!$N:$N,pos!AB33),)</f>
        <v>2</v>
      </c>
      <c r="AC32" s="6">
        <f>IFERROR(HLOOKUP("twins",[1]pl!$N:$N,pos!AC33),)</f>
        <v>13</v>
      </c>
      <c r="AD32" s="6">
        <f>IFERROR(HLOOKUP("twins",[1]pl!$N:$N,pos!AD33),)</f>
        <v>0</v>
      </c>
      <c r="AE32" s="6">
        <f>IFERROR(HLOOKUP("twins",[1]pl!$N:$N,pos!AE33),)</f>
        <v>0</v>
      </c>
    </row>
    <row r="33" spans="1:31" x14ac:dyDescent="0.25">
      <c r="A33" s="6">
        <f>IFERROR(HLOOKUP("twins",[1]pl!$N:$N,pos!A34),)</f>
        <v>49</v>
      </c>
      <c r="B33" s="6">
        <f>IFERROR(HLOOKUP("twins",[1]pl!$N:$N,pos!B34),)</f>
        <v>34</v>
      </c>
      <c r="C33" s="6">
        <f>IFERROR(HLOOKUP("twins",[1]pl!$N:$N,pos!C34),)</f>
        <v>34</v>
      </c>
      <c r="D33" s="6">
        <f>IFERROR(HLOOKUP("twins",[1]pl!$N:$N,pos!D34),)</f>
        <v>36</v>
      </c>
      <c r="E33" s="6">
        <f>IFERROR(HLOOKUP("twins",[1]pl!$N:$N,pos!E34),)</f>
        <v>20</v>
      </c>
      <c r="F33" s="6">
        <f>IFERROR(HLOOKUP("twins",[1]pl!$N:$N,pos!F34),)</f>
        <v>37</v>
      </c>
      <c r="G33" s="6">
        <f>IFERROR(HLOOKUP("twins",[1]pl!$N:$N,pos!G34),)</f>
        <v>57</v>
      </c>
      <c r="H33" s="6">
        <f>IFERROR(HLOOKUP("twins",[1]pl!$N:$N,pos!H34),)</f>
        <v>0</v>
      </c>
      <c r="I33" s="6">
        <f>IFERROR(HLOOKUP("twins",[1]pl!$N:$N,pos!I34),)</f>
        <v>1</v>
      </c>
      <c r="J33" s="6">
        <f>IFERROR(HLOOKUP("twins",[1]pl!$N:$N,pos!J34),)</f>
        <v>5</v>
      </c>
      <c r="K33" s="6">
        <f>IFERROR(HLOOKUP("twins",[1]pl!$N:$N,pos!K34),)</f>
        <v>9</v>
      </c>
      <c r="L33" s="6">
        <f>IFERROR(HLOOKUP("twins",[1]pl!$N:$N,pos!L34),)</f>
        <v>137</v>
      </c>
      <c r="M33" s="6">
        <f>IFERROR(HLOOKUP("twins",[1]pl!$N:$N,pos!M34),)</f>
        <v>12</v>
      </c>
      <c r="N33" s="6">
        <f>IFERROR(HLOOKUP("twins",[1]pl!$N:$N,pos!N34),)</f>
        <v>43</v>
      </c>
      <c r="O33" s="6">
        <f>IFERROR(HLOOKUP("twins",[1]pl!$N:$N,pos!O34),)</f>
        <v>17</v>
      </c>
      <c r="P33" s="6"/>
      <c r="Q33" s="6">
        <f>IFERROR(HLOOKUP("twins",[1]pl!$N:$N,pos!Q34),)</f>
        <v>0</v>
      </c>
      <c r="R33" s="6">
        <f>IFERROR(HLOOKUP("twins",[1]pl!$N:$N,pos!R34),)</f>
        <v>199</v>
      </c>
      <c r="S33" s="6">
        <f>IFERROR(HLOOKUP("twins",[1]pl!$N:$N,pos!S34),)</f>
        <v>19</v>
      </c>
      <c r="T33" s="6">
        <f>IFERROR(HLOOKUP("twins",[1]pl!$N:$N,pos!T34),)</f>
        <v>11</v>
      </c>
      <c r="U33" s="6">
        <f>IFERROR(HLOOKUP("twins",[1]pl!$N:$N,pos!U34),)</f>
        <v>59</v>
      </c>
      <c r="V33" s="6">
        <f>IFERROR(HLOOKUP("twins",[1]pl!$N:$N,pos!V34),)</f>
        <v>21</v>
      </c>
      <c r="W33" s="6">
        <f>IFERROR(HLOOKUP("twins",[1]pl!$N:$N,pos!W34),)</f>
        <v>0</v>
      </c>
      <c r="X33" s="6">
        <f>IFERROR(HLOOKUP("twins",[1]pl!$N:$N,pos!X34),)</f>
        <v>0</v>
      </c>
      <c r="Y33" s="6">
        <f>IFERROR(HLOOKUP("twins",[1]pl!$N:$N,pos!Y34),)</f>
        <v>7</v>
      </c>
      <c r="Z33" s="6">
        <f>IFERROR(HLOOKUP("twins",[1]pl!$N:$N,pos!Z34),)</f>
        <v>0</v>
      </c>
      <c r="AA33" s="6">
        <f>IFERROR(HLOOKUP("twins",[1]pl!$N:$N,pos!AA34),)</f>
        <v>144</v>
      </c>
      <c r="AB33" s="6">
        <f>IFERROR(HLOOKUP("twins",[1]pl!$N:$N,pos!AB34),)</f>
        <v>287</v>
      </c>
      <c r="AC33" s="6">
        <f>IFERROR(HLOOKUP("twins",[1]pl!$N:$N,pos!AC34),)</f>
        <v>0</v>
      </c>
      <c r="AD33" s="6">
        <f>IFERROR(HLOOKUP("twins",[1]pl!$N:$N,pos!AD34),)</f>
        <v>5</v>
      </c>
      <c r="AE33" s="6">
        <f>IFERROR(HLOOKUP("twins",[1]pl!$N:$N,pos!AE34),)</f>
        <v>65</v>
      </c>
    </row>
    <row r="34" spans="1:31" x14ac:dyDescent="0.25">
      <c r="A34" s="6">
        <f>IFERROR(HLOOKUP("twins",[1]pl!$N:$N,pos!A35),)</f>
        <v>29</v>
      </c>
      <c r="B34" s="6">
        <f>IFERROR(HLOOKUP("twins",[1]pl!$N:$N,pos!B35),)</f>
        <v>20</v>
      </c>
      <c r="C34" s="6">
        <f>IFERROR(HLOOKUP("twins",[1]pl!$N:$N,pos!C35),)</f>
        <v>36</v>
      </c>
      <c r="D34" s="6">
        <f>IFERROR(HLOOKUP("twins",[1]pl!$N:$N,pos!D35),)</f>
        <v>0</v>
      </c>
      <c r="E34" s="6">
        <f>IFERROR(HLOOKUP("twins",[1]pl!$N:$N,pos!E35),)</f>
        <v>137</v>
      </c>
      <c r="F34" s="6">
        <f>IFERROR(HLOOKUP("twins",[1]pl!$N:$N,pos!F35),)</f>
        <v>4</v>
      </c>
      <c r="G34" s="6">
        <f>IFERROR(HLOOKUP("twins",[1]pl!$N:$N,pos!G35),)</f>
        <v>0</v>
      </c>
      <c r="H34" s="6">
        <f>IFERROR(HLOOKUP("twins",[1]pl!$N:$N,pos!H35),)</f>
        <v>15</v>
      </c>
      <c r="I34" s="6">
        <f>IFERROR(HLOOKUP("twins",[1]pl!$N:$N,pos!I35),)</f>
        <v>0</v>
      </c>
      <c r="J34" s="6">
        <f>IFERROR(HLOOKUP("twins",[1]pl!$N:$N,pos!J35),)</f>
        <v>15</v>
      </c>
      <c r="K34" s="6">
        <f>IFERROR(HLOOKUP("twins",[1]pl!$N:$N,pos!K35),)</f>
        <v>24</v>
      </c>
      <c r="L34" s="6">
        <f>IFERROR(HLOOKUP("twins",[1]pl!$N:$N,pos!L35),)</f>
        <v>20</v>
      </c>
      <c r="M34" s="6">
        <f>IFERROR(HLOOKUP("twins",[1]pl!$N:$N,pos!M35),)</f>
        <v>75</v>
      </c>
      <c r="N34" s="6">
        <f>IFERROR(HLOOKUP("twins",[1]pl!$N:$N,pos!N35),)</f>
        <v>11</v>
      </c>
      <c r="O34" s="6">
        <f>IFERROR(HLOOKUP("twins",[1]pl!$N:$N,pos!O35),)</f>
        <v>60</v>
      </c>
      <c r="P34" s="6"/>
      <c r="Q34" s="6">
        <f>IFERROR(HLOOKUP("twins",[1]pl!$N:$N,pos!Q35),)</f>
        <v>24</v>
      </c>
      <c r="R34" s="6">
        <f>IFERROR(HLOOKUP("twins",[1]pl!$N:$N,pos!R35),)</f>
        <v>29</v>
      </c>
      <c r="S34" s="6">
        <f>IFERROR(HLOOKUP("twins",[1]pl!$N:$N,pos!S35),)</f>
        <v>7</v>
      </c>
      <c r="T34" s="6">
        <f>IFERROR(HLOOKUP("twins",[1]pl!$N:$N,pos!T35),)</f>
        <v>22</v>
      </c>
      <c r="U34" s="6">
        <f>IFERROR(HLOOKUP("twins",[1]pl!$N:$N,pos!U35),)</f>
        <v>0</v>
      </c>
      <c r="V34" s="6">
        <f>IFERROR(HLOOKUP("twins",[1]pl!$N:$N,pos!V35),)</f>
        <v>23</v>
      </c>
      <c r="W34" s="6">
        <f>IFERROR(HLOOKUP("twins",[1]pl!$N:$N,pos!W35),)</f>
        <v>70</v>
      </c>
      <c r="X34" s="6">
        <f>IFERROR(HLOOKUP("twins",[1]pl!$N:$N,pos!X35),)</f>
        <v>4</v>
      </c>
      <c r="Y34" s="6">
        <f>IFERROR(HLOOKUP("twins",[1]pl!$N:$N,pos!Y35),)</f>
        <v>78</v>
      </c>
      <c r="Z34" s="6">
        <f>IFERROR(HLOOKUP("twins",[1]pl!$N:$N,pos!Z35),)</f>
        <v>14</v>
      </c>
      <c r="AA34" s="6">
        <f>IFERROR(HLOOKUP("twins",[1]pl!$N:$N,pos!AA35),)</f>
        <v>0</v>
      </c>
      <c r="AB34" s="6">
        <f>IFERROR(HLOOKUP("twins",[1]pl!$N:$N,pos!AB35),)</f>
        <v>70</v>
      </c>
      <c r="AC34" s="6">
        <f>IFERROR(HLOOKUP("twins",[1]pl!$N:$N,pos!AC35),)</f>
        <v>17</v>
      </c>
      <c r="AD34" s="6">
        <f>IFERROR(HLOOKUP("twins",[1]pl!$N:$N,pos!AD35),)</f>
        <v>3</v>
      </c>
      <c r="AE34" s="6">
        <f>IFERROR(HLOOKUP("twins",[1]pl!$N:$N,pos!AE35),)</f>
        <v>23</v>
      </c>
    </row>
    <row r="35" spans="1:31" x14ac:dyDescent="0.25">
      <c r="A35" s="6">
        <f>IFERROR(HLOOKUP("twins",[1]pl!$N:$N,pos!A36),)</f>
        <v>0</v>
      </c>
      <c r="B35" s="6">
        <f>IFERROR(HLOOKUP("twins",[1]pl!$N:$N,pos!B36),)</f>
        <v>3</v>
      </c>
      <c r="C35" s="6">
        <f>IFERROR(HLOOKUP("twins",[1]pl!$N:$N,pos!C36),)</f>
        <v>0</v>
      </c>
      <c r="D35" s="6">
        <f>IFERROR(HLOOKUP("twins",[1]pl!$N:$N,pos!D36),)</f>
        <v>202</v>
      </c>
      <c r="E35" s="6">
        <f>IFERROR(HLOOKUP("twins",[1]pl!$N:$N,pos!E36),)</f>
        <v>14</v>
      </c>
      <c r="F35" s="6">
        <f>IFERROR(HLOOKUP("twins",[1]pl!$N:$N,pos!F36),)</f>
        <v>41</v>
      </c>
      <c r="G35" s="6">
        <f>IFERROR(HLOOKUP("twins",[1]pl!$N:$N,pos!G36),)</f>
        <v>36</v>
      </c>
      <c r="H35" s="6">
        <f>IFERROR(HLOOKUP("twins",[1]pl!$N:$N,pos!H36),)</f>
        <v>25</v>
      </c>
      <c r="I35" s="6">
        <f>IFERROR(HLOOKUP("twins",[1]pl!$N:$N,pos!I36),)</f>
        <v>0</v>
      </c>
      <c r="J35" s="6">
        <f>IFERROR(HLOOKUP("twins",[1]pl!$N:$N,pos!J36),)</f>
        <v>4</v>
      </c>
      <c r="K35" s="6">
        <f>IFERROR(HLOOKUP("twins",[1]pl!$N:$N,pos!K36),)</f>
        <v>9</v>
      </c>
      <c r="L35" s="6">
        <f>IFERROR(HLOOKUP("twins",[1]pl!$N:$N,pos!L36),)</f>
        <v>43</v>
      </c>
      <c r="M35" s="6">
        <f>IFERROR(HLOOKUP("twins",[1]pl!$N:$N,pos!M36),)</f>
        <v>0</v>
      </c>
      <c r="N35" s="6">
        <f>IFERROR(HLOOKUP("twins",[1]pl!$N:$N,pos!N36),)</f>
        <v>31</v>
      </c>
      <c r="O35" s="6">
        <f>IFERROR(HLOOKUP("twins",[1]pl!$N:$N,pos!O36),)</f>
        <v>20</v>
      </c>
      <c r="P35" s="6"/>
      <c r="Q35" s="6">
        <f>IFERROR(HLOOKUP("twins",[1]pl!$N:$N,pos!Q36),)</f>
        <v>44</v>
      </c>
      <c r="R35" s="6">
        <f>IFERROR(HLOOKUP("twins",[1]pl!$N:$N,pos!R36),)</f>
        <v>44</v>
      </c>
      <c r="S35" s="6">
        <f>IFERROR(HLOOKUP("twins",[1]pl!$N:$N,pos!S36),)</f>
        <v>49</v>
      </c>
      <c r="T35" s="6">
        <f>IFERROR(HLOOKUP("twins",[1]pl!$N:$N,pos!T36),)</f>
        <v>304</v>
      </c>
      <c r="U35" s="6">
        <f>IFERROR(HLOOKUP("twins",[1]pl!$N:$N,pos!U36),)</f>
        <v>6</v>
      </c>
      <c r="V35" s="6">
        <f>IFERROR(HLOOKUP("twins",[1]pl!$N:$N,pos!V36),)</f>
        <v>13</v>
      </c>
      <c r="W35" s="6">
        <f>IFERROR(HLOOKUP("twins",[1]pl!$N:$N,pos!W36),)</f>
        <v>83</v>
      </c>
      <c r="X35" s="6">
        <f>IFERROR(HLOOKUP("twins",[1]pl!$N:$N,pos!X36),)</f>
        <v>8</v>
      </c>
      <c r="Y35" s="6">
        <f>IFERROR(HLOOKUP("twins",[1]pl!$N:$N,pos!Y36),)</f>
        <v>1</v>
      </c>
      <c r="Z35" s="6">
        <f>IFERROR(HLOOKUP("twins",[1]pl!$N:$N,pos!Z36),)</f>
        <v>1016</v>
      </c>
      <c r="AA35" s="6">
        <f>IFERROR(HLOOKUP("twins",[1]pl!$N:$N,pos!AA36),)</f>
        <v>93</v>
      </c>
      <c r="AB35" s="6">
        <f>IFERROR(HLOOKUP("twins",[1]pl!$N:$N,pos!AB36),)</f>
        <v>152</v>
      </c>
      <c r="AC35" s="6">
        <f>IFERROR(HLOOKUP("twins",[1]pl!$N:$N,pos!AC36),)</f>
        <v>0</v>
      </c>
      <c r="AD35" s="6">
        <f>IFERROR(HLOOKUP("twins",[1]pl!$N:$N,pos!AD36),)</f>
        <v>16</v>
      </c>
      <c r="AE35" s="6">
        <f>IFERROR(HLOOKUP("twins",[1]pl!$N:$N,pos!AE36),)</f>
        <v>81</v>
      </c>
    </row>
    <row r="36" spans="1:31" x14ac:dyDescent="0.25">
      <c r="A36" s="6">
        <f>IFERROR(HLOOKUP("twins",[1]pl!$N:$N,pos!A37),)</f>
        <v>51</v>
      </c>
      <c r="B36" s="6">
        <f>IFERROR(HLOOKUP("twins",[1]pl!$N:$N,pos!B37),)</f>
        <v>15</v>
      </c>
      <c r="C36" s="6">
        <f>IFERROR(HLOOKUP("twins",[1]pl!$N:$N,pos!C37),)</f>
        <v>26</v>
      </c>
      <c r="D36" s="6">
        <f>IFERROR(HLOOKUP("twins",[1]pl!$N:$N,pos!D37),)</f>
        <v>0</v>
      </c>
      <c r="E36" s="6">
        <f>IFERROR(HLOOKUP("twins",[1]pl!$N:$N,pos!E37),)</f>
        <v>11</v>
      </c>
      <c r="F36" s="6">
        <f>IFERROR(HLOOKUP("twins",[1]pl!$N:$N,pos!F37),)</f>
        <v>1</v>
      </c>
      <c r="G36" s="6">
        <f>IFERROR(HLOOKUP("twins",[1]pl!$N:$N,pos!G37),)</f>
        <v>36</v>
      </c>
      <c r="H36" s="6">
        <f>IFERROR(HLOOKUP("twins",[1]pl!$N:$N,pos!H37),)</f>
        <v>0</v>
      </c>
      <c r="I36" s="6">
        <f>IFERROR(HLOOKUP("twins",[1]pl!$N:$N,pos!I37),)</f>
        <v>0</v>
      </c>
      <c r="J36" s="6">
        <f>IFERROR(HLOOKUP("twins",[1]pl!$N:$N,pos!J37),)</f>
        <v>0</v>
      </c>
      <c r="K36" s="6">
        <f>IFERROR(HLOOKUP("twins",[1]pl!$N:$N,pos!K37),)</f>
        <v>0</v>
      </c>
      <c r="L36" s="6">
        <f>IFERROR(HLOOKUP("twins",[1]pl!$N:$N,pos!L37),)</f>
        <v>0</v>
      </c>
      <c r="M36" s="6">
        <f>IFERROR(HLOOKUP("twins",[1]pl!$N:$N,pos!M37),)</f>
        <v>9</v>
      </c>
      <c r="N36" s="6">
        <f>IFERROR(HLOOKUP("twins",[1]pl!$N:$N,pos!N37),)</f>
        <v>0</v>
      </c>
      <c r="O36" s="6">
        <f>IFERROR(HLOOKUP("twins",[1]pl!$N:$N,pos!O37),)</f>
        <v>0</v>
      </c>
      <c r="P36" s="6"/>
      <c r="Q36" s="6">
        <f>IFERROR(HLOOKUP("twins",[1]pl!$N:$N,pos!Q37),)</f>
        <v>283</v>
      </c>
      <c r="R36" s="6">
        <f>IFERROR(HLOOKUP("twins",[1]pl!$N:$N,pos!R37),)</f>
        <v>93</v>
      </c>
      <c r="S36" s="6">
        <f>IFERROR(HLOOKUP("twins",[1]pl!$N:$N,pos!S37),)</f>
        <v>0</v>
      </c>
      <c r="T36" s="6">
        <f>IFERROR(HLOOKUP("twins",[1]pl!$N:$N,pos!T37),)</f>
        <v>4</v>
      </c>
      <c r="U36" s="6">
        <f>IFERROR(HLOOKUP("twins",[1]pl!$N:$N,pos!U37),)</f>
        <v>97</v>
      </c>
      <c r="V36" s="6">
        <f>IFERROR(HLOOKUP("twins",[1]pl!$N:$N,pos!V37),)</f>
        <v>81</v>
      </c>
      <c r="W36" s="6">
        <f>IFERROR(HLOOKUP("twins",[1]pl!$N:$N,pos!W37),)</f>
        <v>3</v>
      </c>
      <c r="X36" s="6">
        <f>IFERROR(HLOOKUP("twins",[1]pl!$N:$N,pos!X37),)</f>
        <v>0</v>
      </c>
      <c r="Y36" s="6">
        <f>IFERROR(HLOOKUP("twins",[1]pl!$N:$N,pos!Y37),)</f>
        <v>0</v>
      </c>
      <c r="Z36" s="6">
        <f>IFERROR(HLOOKUP("twins",[1]pl!$N:$N,pos!Z37),)</f>
        <v>0</v>
      </c>
      <c r="AA36" s="6">
        <f>IFERROR(HLOOKUP("twins",[1]pl!$N:$N,pos!AA37),)</f>
        <v>0</v>
      </c>
      <c r="AB36" s="6">
        <f>IFERROR(HLOOKUP("twins",[1]pl!$N:$N,pos!AB37),)</f>
        <v>0</v>
      </c>
      <c r="AC36" s="6">
        <f>IFERROR(HLOOKUP("twins",[1]pl!$N:$N,pos!AC37),)</f>
        <v>11</v>
      </c>
      <c r="AD36" s="6">
        <f>IFERROR(HLOOKUP("twins",[1]pl!$N:$N,pos!AD37),)</f>
        <v>81</v>
      </c>
      <c r="AE36" s="6">
        <f>IFERROR(HLOOKUP("twins",[1]pl!$N:$N,pos!AE37),)</f>
        <v>0</v>
      </c>
    </row>
    <row r="37" spans="1:31" x14ac:dyDescent="0.25">
      <c r="A37" s="6">
        <f>IFERROR(HLOOKUP("twins",[1]pl!$N:$N,pos!A38),)</f>
        <v>461</v>
      </c>
      <c r="B37" s="6">
        <f>IFERROR(HLOOKUP("twins",[1]pl!$N:$N,pos!B38),)</f>
        <v>149</v>
      </c>
      <c r="C37" s="6">
        <f>IFERROR(HLOOKUP("twins",[1]pl!$N:$N,pos!C38),)</f>
        <v>118</v>
      </c>
      <c r="D37" s="6">
        <f>IFERROR(HLOOKUP("twins",[1]pl!$N:$N,pos!D38),)</f>
        <v>412</v>
      </c>
      <c r="E37" s="6">
        <f>IFERROR(HLOOKUP("twins",[1]pl!$N:$N,pos!E38),)</f>
        <v>36</v>
      </c>
      <c r="F37" s="6">
        <f>IFERROR(HLOOKUP("twins",[1]pl!$N:$N,pos!F38),)</f>
        <v>20</v>
      </c>
      <c r="G37" s="6">
        <f>IFERROR(HLOOKUP("twins",[1]pl!$N:$N,pos!G38),)</f>
        <v>91</v>
      </c>
      <c r="H37" s="6">
        <f>IFERROR(HLOOKUP("twins",[1]pl!$N:$N,pos!H38),)</f>
        <v>9</v>
      </c>
      <c r="I37" s="6">
        <f>IFERROR(HLOOKUP("twins",[1]pl!$N:$N,pos!I38),)</f>
        <v>85</v>
      </c>
      <c r="J37" s="6">
        <f>IFERROR(HLOOKUP("twins",[1]pl!$N:$N,pos!J38),)</f>
        <v>131</v>
      </c>
      <c r="K37" s="6">
        <f>IFERROR(HLOOKUP("twins",[1]pl!$N:$N,pos!K38),)</f>
        <v>27</v>
      </c>
      <c r="L37" s="6">
        <f>IFERROR(HLOOKUP("twins",[1]pl!$N:$N,pos!L38),)</f>
        <v>20</v>
      </c>
      <c r="M37" s="6">
        <f>IFERROR(HLOOKUP("twins",[1]pl!$N:$N,pos!M38),)</f>
        <v>14</v>
      </c>
      <c r="N37" s="6">
        <f>IFERROR(HLOOKUP("twins",[1]pl!$N:$N,pos!N38),)</f>
        <v>15</v>
      </c>
      <c r="O37" s="6">
        <f>IFERROR(HLOOKUP("twins",[1]pl!$N:$N,pos!O38),)</f>
        <v>1239</v>
      </c>
      <c r="P37" s="6"/>
      <c r="Q37" s="6">
        <f>IFERROR(HLOOKUP("twins",[1]pl!$N:$N,pos!Q38),)</f>
        <v>6</v>
      </c>
      <c r="R37" s="6">
        <f>IFERROR(HLOOKUP("twins",[1]pl!$N:$N,pos!R38),)</f>
        <v>42</v>
      </c>
      <c r="S37" s="6">
        <f>IFERROR(HLOOKUP("twins",[1]pl!$N:$N,pos!S38),)</f>
        <v>0</v>
      </c>
      <c r="T37" s="6">
        <f>IFERROR(HLOOKUP("twins",[1]pl!$N:$N,pos!T38),)</f>
        <v>0</v>
      </c>
      <c r="U37" s="6">
        <f>IFERROR(HLOOKUP("twins",[1]pl!$N:$N,pos!U38),)</f>
        <v>225</v>
      </c>
      <c r="V37" s="6">
        <f>IFERROR(HLOOKUP("twins",[1]pl!$N:$N,pos!V38),)</f>
        <v>96</v>
      </c>
      <c r="W37" s="6">
        <f>IFERROR(HLOOKUP("twins",[1]pl!$N:$N,pos!W38),)</f>
        <v>28</v>
      </c>
      <c r="X37" s="6">
        <f>IFERROR(HLOOKUP("twins",[1]pl!$N:$N,pos!X38),)</f>
        <v>3</v>
      </c>
      <c r="Y37" s="6">
        <f>IFERROR(HLOOKUP("twins",[1]pl!$N:$N,pos!Y38),)</f>
        <v>78</v>
      </c>
      <c r="Z37" s="6">
        <f>IFERROR(HLOOKUP("twins",[1]pl!$N:$N,pos!Z38),)</f>
        <v>30</v>
      </c>
      <c r="AA37" s="6">
        <f>IFERROR(HLOOKUP("twins",[1]pl!$N:$N,pos!AA38),)</f>
        <v>142</v>
      </c>
      <c r="AB37" s="6">
        <f>IFERROR(HLOOKUP("twins",[1]pl!$N:$N,pos!AB38),)</f>
        <v>521</v>
      </c>
      <c r="AC37" s="6">
        <f>IFERROR(HLOOKUP("twins",[1]pl!$N:$N,pos!AC38),)</f>
        <v>130</v>
      </c>
      <c r="AD37" s="6">
        <f>IFERROR(HLOOKUP("twins",[1]pl!$N:$N,pos!AD38),)</f>
        <v>31</v>
      </c>
      <c r="AE37" s="6">
        <f>IFERROR(HLOOKUP("twins",[1]pl!$N:$N,pos!AE38),)</f>
        <v>123</v>
      </c>
    </row>
    <row r="38" spans="1:31" x14ac:dyDescent="0.25">
      <c r="A38" s="6">
        <f>IFERROR(HLOOKUP("twins",[1]pl!$N:$N,pos!A39),)</f>
        <v>12</v>
      </c>
      <c r="B38" s="6">
        <f>IFERROR(HLOOKUP("twins",[1]pl!$N:$N,pos!B39),)</f>
        <v>17</v>
      </c>
      <c r="C38" s="6">
        <f>IFERROR(HLOOKUP("twins",[1]pl!$N:$N,pos!C39),)</f>
        <v>153</v>
      </c>
      <c r="D38" s="6">
        <f>IFERROR(HLOOKUP("twins",[1]pl!$N:$N,pos!D39),)</f>
        <v>10</v>
      </c>
      <c r="E38" s="6">
        <f>IFERROR(HLOOKUP("twins",[1]pl!$N:$N,pos!E39),)</f>
        <v>14</v>
      </c>
      <c r="F38" s="6">
        <f>IFERROR(HLOOKUP("twins",[1]pl!$N:$N,pos!F39),)</f>
        <v>36</v>
      </c>
      <c r="G38" s="6">
        <f>IFERROR(HLOOKUP("twins",[1]pl!$N:$N,pos!G39),)</f>
        <v>5</v>
      </c>
      <c r="H38" s="6">
        <f>IFERROR(HLOOKUP("twins",[1]pl!$N:$N,pos!H39),)</f>
        <v>28</v>
      </c>
      <c r="I38" s="6">
        <f>IFERROR(HLOOKUP("twins",[1]pl!$N:$N,pos!I39),)</f>
        <v>0</v>
      </c>
      <c r="J38" s="6">
        <f>IFERROR(HLOOKUP("twins",[1]pl!$N:$N,pos!J39),)</f>
        <v>3</v>
      </c>
      <c r="K38" s="6">
        <f>IFERROR(HLOOKUP("twins",[1]pl!$N:$N,pos!K39),)</f>
        <v>36</v>
      </c>
      <c r="L38" s="6">
        <f>IFERROR(HLOOKUP("twins",[1]pl!$N:$N,pos!L39),)</f>
        <v>54</v>
      </c>
      <c r="M38" s="6">
        <f>IFERROR(HLOOKUP("twins",[1]pl!$N:$N,pos!M39),)</f>
        <v>0</v>
      </c>
      <c r="N38" s="6">
        <f>IFERROR(HLOOKUP("twins",[1]pl!$N:$N,pos!N39),)</f>
        <v>0</v>
      </c>
      <c r="O38" s="6">
        <f>IFERROR(HLOOKUP("twins",[1]pl!$N:$N,pos!O39),)</f>
        <v>0</v>
      </c>
      <c r="P38" s="6"/>
      <c r="Q38" s="6">
        <f>IFERROR(HLOOKUP("twins",[1]pl!$N:$N,pos!Q39),)</f>
        <v>50</v>
      </c>
      <c r="R38" s="6">
        <f>IFERROR(HLOOKUP("twins",[1]pl!$N:$N,pos!R39),)</f>
        <v>0</v>
      </c>
      <c r="S38" s="6">
        <f>IFERROR(HLOOKUP("twins",[1]pl!$N:$N,pos!S39),)</f>
        <v>45</v>
      </c>
      <c r="T38" s="6">
        <f>IFERROR(HLOOKUP("twins",[1]pl!$N:$N,pos!T39),)</f>
        <v>40</v>
      </c>
      <c r="U38" s="6">
        <f>IFERROR(HLOOKUP("twins",[1]pl!$N:$N,pos!U39),)</f>
        <v>2</v>
      </c>
      <c r="V38" s="6">
        <f>IFERROR(HLOOKUP("twins",[1]pl!$N:$N,pos!V39),)</f>
        <v>12</v>
      </c>
      <c r="W38" s="6">
        <f>IFERROR(HLOOKUP("twins",[1]pl!$N:$N,pos!W39),)</f>
        <v>0</v>
      </c>
      <c r="X38" s="6">
        <f>IFERROR(HLOOKUP("twins",[1]pl!$N:$N,pos!X39),)</f>
        <v>54</v>
      </c>
      <c r="Y38" s="6">
        <f>IFERROR(HLOOKUP("twins",[1]pl!$N:$N,pos!Y39),)</f>
        <v>0</v>
      </c>
      <c r="Z38" s="6">
        <f>IFERROR(HLOOKUP("twins",[1]pl!$N:$N,pos!Z39),)</f>
        <v>45</v>
      </c>
      <c r="AA38" s="6">
        <f>IFERROR(HLOOKUP("twins",[1]pl!$N:$N,pos!AA39),)</f>
        <v>95</v>
      </c>
      <c r="AB38" s="6">
        <f>IFERROR(HLOOKUP("twins",[1]pl!$N:$N,pos!AB39),)</f>
        <v>554</v>
      </c>
      <c r="AC38" s="6">
        <f>IFERROR(HLOOKUP("twins",[1]pl!$N:$N,pos!AC39),)</f>
        <v>13</v>
      </c>
      <c r="AD38" s="6">
        <f>IFERROR(HLOOKUP("twins",[1]pl!$N:$N,pos!AD39),)</f>
        <v>908</v>
      </c>
      <c r="AE38" s="6">
        <f>IFERROR(HLOOKUP("twins",[1]pl!$N:$N,pos!AE39),)</f>
        <v>2</v>
      </c>
    </row>
    <row r="39" spans="1:31" x14ac:dyDescent="0.25">
      <c r="A39" s="6">
        <f>IFERROR(HLOOKUP("twins",[1]pl!$N:$N,pos!A40),)</f>
        <v>0</v>
      </c>
      <c r="B39" s="6">
        <f>IFERROR(HLOOKUP("twins",[1]pl!$N:$N,pos!B40),)</f>
        <v>10</v>
      </c>
      <c r="C39" s="6">
        <f>IFERROR(HLOOKUP("twins",[1]pl!$N:$N,pos!C40),)</f>
        <v>16</v>
      </c>
      <c r="D39" s="6">
        <f>IFERROR(HLOOKUP("twins",[1]pl!$N:$N,pos!D40),)</f>
        <v>4</v>
      </c>
      <c r="E39" s="6">
        <f>IFERROR(HLOOKUP("twins",[1]pl!$N:$N,pos!E40),)</f>
        <v>0</v>
      </c>
      <c r="F39" s="6">
        <f>IFERROR(HLOOKUP("twins",[1]pl!$N:$N,pos!F40),)</f>
        <v>7</v>
      </c>
      <c r="G39" s="6">
        <f>IFERROR(HLOOKUP("twins",[1]pl!$N:$N,pos!G40),)</f>
        <v>0</v>
      </c>
      <c r="H39" s="6">
        <f>IFERROR(HLOOKUP("twins",[1]pl!$N:$N,pos!H40),)</f>
        <v>48</v>
      </c>
      <c r="I39" s="6">
        <f>IFERROR(HLOOKUP("twins",[1]pl!$N:$N,pos!I40),)</f>
        <v>44</v>
      </c>
      <c r="J39" s="6">
        <f>IFERROR(HLOOKUP("twins",[1]pl!$N:$N,pos!J40),)</f>
        <v>0</v>
      </c>
      <c r="K39" s="6">
        <f>IFERROR(HLOOKUP("twins",[1]pl!$N:$N,pos!K40),)</f>
        <v>85</v>
      </c>
      <c r="L39" s="6">
        <f>IFERROR(HLOOKUP("twins",[1]pl!$N:$N,pos!L40),)</f>
        <v>3</v>
      </c>
      <c r="M39" s="6">
        <f>IFERROR(HLOOKUP("twins",[1]pl!$N:$N,pos!M40),)</f>
        <v>0</v>
      </c>
      <c r="N39" s="6">
        <f>IFERROR(HLOOKUP("twins",[1]pl!$N:$N,pos!N40),)</f>
        <v>0</v>
      </c>
      <c r="O39" s="6">
        <f>IFERROR(HLOOKUP("twins",[1]pl!$N:$N,pos!O40),)</f>
        <v>2</v>
      </c>
      <c r="P39" s="6"/>
      <c r="Q39" s="6">
        <f>IFERROR(HLOOKUP("twins",[1]pl!$N:$N,pos!Q40),)</f>
        <v>33</v>
      </c>
      <c r="R39" s="6">
        <f>IFERROR(HLOOKUP("twins",[1]pl!$N:$N,pos!R40),)</f>
        <v>0</v>
      </c>
      <c r="S39" s="6">
        <f>IFERROR(HLOOKUP("twins",[1]pl!$N:$N,pos!S40),)</f>
        <v>38</v>
      </c>
      <c r="T39" s="6">
        <f>IFERROR(HLOOKUP("twins",[1]pl!$N:$N,pos!T40),)</f>
        <v>32</v>
      </c>
      <c r="U39" s="6">
        <f>IFERROR(HLOOKUP("twins",[1]pl!$N:$N,pos!U40),)</f>
        <v>17</v>
      </c>
      <c r="V39" s="6">
        <f>IFERROR(HLOOKUP("twins",[1]pl!$N:$N,pos!V40),)</f>
        <v>2</v>
      </c>
      <c r="W39" s="6">
        <f>IFERROR(HLOOKUP("twins",[1]pl!$N:$N,pos!W40),)</f>
        <v>24</v>
      </c>
      <c r="X39" s="6">
        <f>IFERROR(HLOOKUP("twins",[1]pl!$N:$N,pos!X40),)</f>
        <v>3</v>
      </c>
      <c r="Y39" s="6">
        <f>IFERROR(HLOOKUP("twins",[1]pl!$N:$N,pos!Y40),)</f>
        <v>0</v>
      </c>
      <c r="Z39" s="6">
        <f>IFERROR(HLOOKUP("twins",[1]pl!$N:$N,pos!Z40),)</f>
        <v>0</v>
      </c>
      <c r="AA39" s="6">
        <f>IFERROR(HLOOKUP("twins",[1]pl!$N:$N,pos!AA40),)</f>
        <v>325</v>
      </c>
      <c r="AB39" s="6">
        <f>IFERROR(HLOOKUP("twins",[1]pl!$N:$N,pos!AB40),)</f>
        <v>150</v>
      </c>
      <c r="AC39" s="6">
        <f>IFERROR(HLOOKUP("twins",[1]pl!$N:$N,pos!AC40),)</f>
        <v>9</v>
      </c>
      <c r="AD39" s="6">
        <f>IFERROR(HLOOKUP("twins",[1]pl!$N:$N,pos!AD40),)</f>
        <v>0</v>
      </c>
      <c r="AE39" s="6">
        <f>IFERROR(HLOOKUP("twins",[1]pl!$N:$N,pos!AE40),)</f>
        <v>8</v>
      </c>
    </row>
    <row r="40" spans="1:31" x14ac:dyDescent="0.25">
      <c r="A40" s="6">
        <f>IFERROR(HLOOKUP("twins",[1]pl!$N:$N,pos!A41),)</f>
        <v>14</v>
      </c>
      <c r="B40" s="6">
        <f>IFERROR(HLOOKUP("twins",[1]pl!$N:$N,pos!B41),)</f>
        <v>0</v>
      </c>
      <c r="C40" s="6">
        <f>IFERROR(HLOOKUP("twins",[1]pl!$N:$N,pos!C41),)</f>
        <v>0</v>
      </c>
      <c r="D40" s="6">
        <f>IFERROR(HLOOKUP("twins",[1]pl!$N:$N,pos!D41),)</f>
        <v>0</v>
      </c>
      <c r="E40" s="6">
        <f>IFERROR(HLOOKUP("twins",[1]pl!$N:$N,pos!E41),)</f>
        <v>0</v>
      </c>
      <c r="F40" s="6">
        <f>IFERROR(HLOOKUP("twins",[1]pl!$N:$N,pos!F41),)</f>
        <v>445</v>
      </c>
      <c r="G40" s="6">
        <f>IFERROR(HLOOKUP("twins",[1]pl!$N:$N,pos!G41),)</f>
        <v>0</v>
      </c>
      <c r="H40" s="6">
        <f>IFERROR(HLOOKUP("twins",[1]pl!$N:$N,pos!H41),)</f>
        <v>0</v>
      </c>
      <c r="I40" s="6">
        <f>IFERROR(HLOOKUP("twins",[1]pl!$N:$N,pos!I41),)</f>
        <v>20</v>
      </c>
      <c r="J40" s="6">
        <f>IFERROR(HLOOKUP("twins",[1]pl!$N:$N,pos!J41),)</f>
        <v>0</v>
      </c>
      <c r="K40" s="6">
        <f>IFERROR(HLOOKUP("twins",[1]pl!$N:$N,pos!K41),)</f>
        <v>15</v>
      </c>
      <c r="L40" s="6">
        <f>IFERROR(HLOOKUP("twins",[1]pl!$N:$N,pos!L41),)</f>
        <v>6</v>
      </c>
      <c r="M40" s="6">
        <f>IFERROR(HLOOKUP("twins",[1]pl!$N:$N,pos!M41),)</f>
        <v>25</v>
      </c>
      <c r="N40" s="6">
        <f>IFERROR(HLOOKUP("twins",[1]pl!$N:$N,pos!N41),)</f>
        <v>252</v>
      </c>
      <c r="O40" s="6">
        <f>IFERROR(HLOOKUP("twins",[1]pl!$N:$N,pos!O41),)</f>
        <v>3</v>
      </c>
      <c r="P40" s="6"/>
      <c r="Q40" s="6">
        <f>IFERROR(HLOOKUP("twins",[1]pl!$N:$N,pos!Q41),)</f>
        <v>0</v>
      </c>
      <c r="R40" s="6">
        <f>IFERROR(HLOOKUP("twins",[1]pl!$N:$N,pos!R41),)</f>
        <v>10</v>
      </c>
      <c r="S40" s="6">
        <f>IFERROR(HLOOKUP("twins",[1]pl!$N:$N,pos!S41),)</f>
        <v>2</v>
      </c>
      <c r="T40" s="6">
        <f>IFERROR(HLOOKUP("twins",[1]pl!$N:$N,pos!T41),)</f>
        <v>0</v>
      </c>
      <c r="U40" s="6">
        <f>IFERROR(HLOOKUP("twins",[1]pl!$N:$N,pos!U41),)</f>
        <v>11</v>
      </c>
      <c r="V40" s="6">
        <f>IFERROR(HLOOKUP("twins",[1]pl!$N:$N,pos!V41),)</f>
        <v>0</v>
      </c>
      <c r="W40" s="6">
        <f>IFERROR(HLOOKUP("twins",[1]pl!$N:$N,pos!W41),)</f>
        <v>0</v>
      </c>
      <c r="X40" s="6">
        <f>IFERROR(HLOOKUP("twins",[1]pl!$N:$N,pos!X41),)</f>
        <v>0</v>
      </c>
      <c r="Y40" s="6">
        <f>IFERROR(HLOOKUP("twins",[1]pl!$N:$N,pos!Y41),)</f>
        <v>14</v>
      </c>
      <c r="Z40" s="6">
        <f>IFERROR(HLOOKUP("twins",[1]pl!$N:$N,pos!Z41),)</f>
        <v>1</v>
      </c>
      <c r="AA40" s="6">
        <f>IFERROR(HLOOKUP("twins",[1]pl!$N:$N,pos!AA41),)</f>
        <v>27</v>
      </c>
      <c r="AB40" s="6">
        <f>IFERROR(HLOOKUP("twins",[1]pl!$N:$N,pos!AB41),)</f>
        <v>289</v>
      </c>
      <c r="AC40" s="6">
        <f>IFERROR(HLOOKUP("twins",[1]pl!$N:$N,pos!AC41),)</f>
        <v>0</v>
      </c>
      <c r="AD40" s="6">
        <f>IFERROR(HLOOKUP("twins",[1]pl!$N:$N,pos!AD41),)</f>
        <v>0</v>
      </c>
      <c r="AE40" s="6">
        <f>IFERROR(HLOOKUP("twins",[1]pl!$N:$N,pos!AE41),)</f>
        <v>10</v>
      </c>
    </row>
    <row r="41" spans="1:31" x14ac:dyDescent="0.25">
      <c r="A41" s="6">
        <f>IFERROR(HLOOKUP("twins",[1]pl!$N:$N,pos!A42),)</f>
        <v>0</v>
      </c>
      <c r="B41" s="6">
        <f>IFERROR(HLOOKUP("twins",[1]pl!$N:$N,pos!B42),)</f>
        <v>0</v>
      </c>
      <c r="C41" s="6">
        <f>IFERROR(HLOOKUP("twins",[1]pl!$N:$N,pos!C42),)</f>
        <v>12</v>
      </c>
      <c r="D41" s="6">
        <f>IFERROR(HLOOKUP("twins",[1]pl!$N:$N,pos!D42),)</f>
        <v>18</v>
      </c>
      <c r="E41" s="6">
        <f>IFERROR(HLOOKUP("twins",[1]pl!$N:$N,pos!E42),)</f>
        <v>5</v>
      </c>
      <c r="F41" s="6">
        <f>IFERROR(HLOOKUP("twins",[1]pl!$N:$N,pos!F42),)</f>
        <v>22</v>
      </c>
      <c r="G41" s="6">
        <f>IFERROR(HLOOKUP("twins",[1]pl!$N:$N,pos!G42),)</f>
        <v>10</v>
      </c>
      <c r="H41" s="6">
        <f>IFERROR(HLOOKUP("twins",[1]pl!$N:$N,pos!H42),)</f>
        <v>0</v>
      </c>
      <c r="I41" s="6">
        <f>IFERROR(HLOOKUP("twins",[1]pl!$N:$N,pos!I42),)</f>
        <v>0</v>
      </c>
      <c r="J41" s="6">
        <f>IFERROR(HLOOKUP("twins",[1]pl!$N:$N,pos!J42),)</f>
        <v>143</v>
      </c>
      <c r="K41" s="6">
        <f>IFERROR(HLOOKUP("twins",[1]pl!$N:$N,pos!K42),)</f>
        <v>0</v>
      </c>
      <c r="L41" s="6">
        <f>IFERROR(HLOOKUP("twins",[1]pl!$N:$N,pos!L42),)</f>
        <v>20</v>
      </c>
      <c r="M41" s="6">
        <f>IFERROR(HLOOKUP("twins",[1]pl!$N:$N,pos!M42),)</f>
        <v>0</v>
      </c>
      <c r="N41" s="6">
        <f>IFERROR(HLOOKUP("twins",[1]pl!$N:$N,pos!N42),)</f>
        <v>0</v>
      </c>
      <c r="O41" s="6">
        <f>IFERROR(HLOOKUP("twins",[1]pl!$N:$N,pos!O42),)</f>
        <v>0</v>
      </c>
      <c r="P41" s="6"/>
      <c r="Q41" s="6">
        <f>IFERROR(HLOOKUP("twins",[1]pl!$N:$N,pos!Q42),)</f>
        <v>0</v>
      </c>
      <c r="R41" s="6">
        <f>IFERROR(HLOOKUP("twins",[1]pl!$N:$N,pos!R42),)</f>
        <v>6</v>
      </c>
      <c r="S41" s="6">
        <f>IFERROR(HLOOKUP("twins",[1]pl!$N:$N,pos!S42),)</f>
        <v>23</v>
      </c>
      <c r="T41" s="6">
        <f>IFERROR(HLOOKUP("twins",[1]pl!$N:$N,pos!T42),)</f>
        <v>0</v>
      </c>
      <c r="U41" s="6">
        <f>IFERROR(HLOOKUP("twins",[1]pl!$N:$N,pos!U42),)</f>
        <v>13</v>
      </c>
      <c r="V41" s="6">
        <f>IFERROR(HLOOKUP("twins",[1]pl!$N:$N,pos!V42),)</f>
        <v>9</v>
      </c>
      <c r="W41" s="6">
        <f>IFERROR(HLOOKUP("twins",[1]pl!$N:$N,pos!W42),)</f>
        <v>26</v>
      </c>
      <c r="X41" s="6">
        <f>IFERROR(HLOOKUP("twins",[1]pl!$N:$N,pos!X42),)</f>
        <v>15</v>
      </c>
      <c r="Y41" s="6">
        <f>IFERROR(HLOOKUP("twins",[1]pl!$N:$N,pos!Y42),)</f>
        <v>7</v>
      </c>
      <c r="Z41" s="6">
        <f>IFERROR(HLOOKUP("twins",[1]pl!$N:$N,pos!Z42),)</f>
        <v>4</v>
      </c>
      <c r="AA41" s="6">
        <f>IFERROR(HLOOKUP("twins",[1]pl!$N:$N,pos!AA42),)</f>
        <v>0</v>
      </c>
      <c r="AB41" s="6">
        <f>IFERROR(HLOOKUP("twins",[1]pl!$N:$N,pos!AB42),)</f>
        <v>0</v>
      </c>
      <c r="AC41" s="6">
        <f>IFERROR(HLOOKUP("twins",[1]pl!$N:$N,pos!AC42),)</f>
        <v>82</v>
      </c>
      <c r="AD41" s="6">
        <f>IFERROR(HLOOKUP("twins",[1]pl!$N:$N,pos!AD42),)</f>
        <v>0</v>
      </c>
      <c r="AE41" s="6">
        <f>IFERROR(HLOOKUP("twins",[1]pl!$N:$N,pos!AE42),)</f>
        <v>95</v>
      </c>
    </row>
    <row r="42" spans="1:31" x14ac:dyDescent="0.25">
      <c r="A42" s="6">
        <f>IFERROR(HLOOKUP("twins",[1]pl!$N:$N,pos!A43),)</f>
        <v>7</v>
      </c>
      <c r="B42" s="6">
        <f>IFERROR(HLOOKUP("twins",[1]pl!$N:$N,pos!B43),)</f>
        <v>352</v>
      </c>
      <c r="C42" s="6">
        <f>IFERROR(HLOOKUP("twins",[1]pl!$N:$N,pos!C43),)</f>
        <v>18</v>
      </c>
      <c r="D42" s="6">
        <f>IFERROR(HLOOKUP("twins",[1]pl!$N:$N,pos!D43),)</f>
        <v>31</v>
      </c>
      <c r="E42" s="6">
        <f>IFERROR(HLOOKUP("twins",[1]pl!$N:$N,pos!E43),)</f>
        <v>0</v>
      </c>
      <c r="F42" s="6">
        <f>IFERROR(HLOOKUP("twins",[1]pl!$N:$N,pos!F43),)</f>
        <v>36</v>
      </c>
      <c r="G42" s="6">
        <f>IFERROR(HLOOKUP("twins",[1]pl!$N:$N,pos!G43),)</f>
        <v>2</v>
      </c>
      <c r="H42" s="6">
        <f>IFERROR(HLOOKUP("twins",[1]pl!$N:$N,pos!H43),)</f>
        <v>0</v>
      </c>
      <c r="I42" s="6">
        <f>IFERROR(HLOOKUP("twins",[1]pl!$N:$N,pos!I43),)</f>
        <v>0</v>
      </c>
      <c r="J42" s="6">
        <f>IFERROR(HLOOKUP("twins",[1]pl!$N:$N,pos!J43),)</f>
        <v>89</v>
      </c>
      <c r="K42" s="6">
        <f>IFERROR(HLOOKUP("twins",[1]pl!$N:$N,pos!K43),)</f>
        <v>16</v>
      </c>
      <c r="L42" s="6">
        <f>IFERROR(HLOOKUP("twins",[1]pl!$N:$N,pos!L43),)</f>
        <v>2</v>
      </c>
      <c r="M42" s="6">
        <f>IFERROR(HLOOKUP("twins",[1]pl!$N:$N,pos!M43),)</f>
        <v>33</v>
      </c>
      <c r="N42" s="6">
        <f>IFERROR(HLOOKUP("twins",[1]pl!$N:$N,pos!N43),)</f>
        <v>36</v>
      </c>
      <c r="O42" s="6">
        <f>IFERROR(HLOOKUP("twins",[1]pl!$N:$N,pos!O43),)</f>
        <v>48</v>
      </c>
      <c r="P42" s="6"/>
      <c r="Q42" s="6">
        <f>IFERROR(HLOOKUP("twins",[1]pl!$N:$N,pos!Q43),)</f>
        <v>0</v>
      </c>
      <c r="R42" s="6">
        <f>IFERROR(HLOOKUP("twins",[1]pl!$N:$N,pos!R43),)</f>
        <v>343</v>
      </c>
      <c r="S42" s="6">
        <f>IFERROR(HLOOKUP("twins",[1]pl!$N:$N,pos!S43),)</f>
        <v>270</v>
      </c>
      <c r="T42" s="6">
        <f>IFERROR(HLOOKUP("twins",[1]pl!$N:$N,pos!T43),)</f>
        <v>17</v>
      </c>
      <c r="U42" s="6">
        <f>IFERROR(HLOOKUP("twins",[1]pl!$N:$N,pos!U43),)</f>
        <v>41</v>
      </c>
      <c r="V42" s="6">
        <f>IFERROR(HLOOKUP("twins",[1]pl!$N:$N,pos!V43),)</f>
        <v>0</v>
      </c>
      <c r="W42" s="6">
        <f>IFERROR(HLOOKUP("twins",[1]pl!$N:$N,pos!W43),)</f>
        <v>672</v>
      </c>
      <c r="X42" s="6">
        <f>IFERROR(HLOOKUP("twins",[1]pl!$N:$N,pos!X43),)</f>
        <v>29</v>
      </c>
      <c r="Y42" s="6">
        <f>IFERROR(HLOOKUP("twins",[1]pl!$N:$N,pos!Y43),)</f>
        <v>53</v>
      </c>
      <c r="Z42" s="6">
        <f>IFERROR(HLOOKUP("twins",[1]pl!$N:$N,pos!Z43),)</f>
        <v>9</v>
      </c>
      <c r="AA42" s="6">
        <f>IFERROR(HLOOKUP("twins",[1]pl!$N:$N,pos!AA43),)</f>
        <v>0</v>
      </c>
      <c r="AB42" s="6">
        <f>IFERROR(HLOOKUP("twins",[1]pl!$N:$N,pos!AB43),)</f>
        <v>22</v>
      </c>
      <c r="AC42" s="6">
        <f>IFERROR(HLOOKUP("twins",[1]pl!$N:$N,pos!AC43),)</f>
        <v>19</v>
      </c>
      <c r="AD42" s="6">
        <f>IFERROR(HLOOKUP("twins",[1]pl!$N:$N,pos!AD43),)</f>
        <v>1</v>
      </c>
      <c r="AE42" s="6">
        <f>IFERROR(HLOOKUP("twins",[1]pl!$N:$N,pos!AE43),)</f>
        <v>10</v>
      </c>
    </row>
    <row r="43" spans="1:31" x14ac:dyDescent="0.25">
      <c r="A43" s="6">
        <f>IFERROR(HLOOKUP("twins",[1]pl!$N:$N,pos!A44),)</f>
        <v>40</v>
      </c>
      <c r="B43" s="6">
        <f>IFERROR(HLOOKUP("twins",[1]pl!$N:$N,pos!B44),)</f>
        <v>8</v>
      </c>
      <c r="C43" s="6">
        <f>IFERROR(HLOOKUP("twins",[1]pl!$N:$N,pos!C44),)</f>
        <v>21</v>
      </c>
      <c r="D43" s="6">
        <f>IFERROR(HLOOKUP("twins",[1]pl!$N:$N,pos!D44),)</f>
        <v>36</v>
      </c>
      <c r="E43" s="6">
        <f>IFERROR(HLOOKUP("twins",[1]pl!$N:$N,pos!E44),)</f>
        <v>0</v>
      </c>
      <c r="F43" s="6">
        <f>IFERROR(HLOOKUP("twins",[1]pl!$N:$N,pos!F44),)</f>
        <v>164</v>
      </c>
      <c r="G43" s="6">
        <f>IFERROR(HLOOKUP("twins",[1]pl!$N:$N,pos!G44),)</f>
        <v>58</v>
      </c>
      <c r="H43" s="6">
        <f>IFERROR(HLOOKUP("twins",[1]pl!$N:$N,pos!H44),)</f>
        <v>0</v>
      </c>
      <c r="I43" s="6">
        <f>IFERROR(HLOOKUP("twins",[1]pl!$N:$N,pos!I44),)</f>
        <v>21</v>
      </c>
      <c r="J43" s="6">
        <f>IFERROR(HLOOKUP("twins",[1]pl!$N:$N,pos!J44),)</f>
        <v>2</v>
      </c>
      <c r="K43" s="6">
        <f>IFERROR(HLOOKUP("twins",[1]pl!$N:$N,pos!K44),)</f>
        <v>0</v>
      </c>
      <c r="L43" s="6">
        <f>IFERROR(HLOOKUP("twins",[1]pl!$N:$N,pos!L44),)</f>
        <v>15</v>
      </c>
      <c r="M43" s="6">
        <f>IFERROR(HLOOKUP("twins",[1]pl!$N:$N,pos!M44),)</f>
        <v>50</v>
      </c>
      <c r="N43" s="6">
        <f>IFERROR(HLOOKUP("twins",[1]pl!$N:$N,pos!N44),)</f>
        <v>101</v>
      </c>
      <c r="O43" s="6">
        <f>IFERROR(HLOOKUP("twins",[1]pl!$N:$N,pos!O44),)</f>
        <v>11</v>
      </c>
      <c r="P43" s="6"/>
      <c r="Q43" s="6">
        <f>IFERROR(HLOOKUP("twins",[1]pl!$N:$N,pos!Q44),)</f>
        <v>0</v>
      </c>
      <c r="R43" s="6">
        <f>IFERROR(HLOOKUP("twins",[1]pl!$N:$N,pos!R44),)</f>
        <v>0</v>
      </c>
      <c r="S43" s="6">
        <f>IFERROR(HLOOKUP("twins",[1]pl!$N:$N,pos!S44),)</f>
        <v>0</v>
      </c>
      <c r="T43" s="6">
        <f>IFERROR(HLOOKUP("twins",[1]pl!$N:$N,pos!T44),)</f>
        <v>17</v>
      </c>
      <c r="U43" s="6">
        <f>IFERROR(HLOOKUP("twins",[1]pl!$N:$N,pos!U44),)</f>
        <v>0</v>
      </c>
      <c r="V43" s="6">
        <f>IFERROR(HLOOKUP("twins",[1]pl!$N:$N,pos!V44),)</f>
        <v>88</v>
      </c>
      <c r="W43" s="6">
        <f>IFERROR(HLOOKUP("twins",[1]pl!$N:$N,pos!W44),)</f>
        <v>10</v>
      </c>
      <c r="X43" s="6">
        <f>IFERROR(HLOOKUP("twins",[1]pl!$N:$N,pos!X44),)</f>
        <v>91</v>
      </c>
      <c r="Y43" s="6">
        <f>IFERROR(HLOOKUP("twins",[1]pl!$N:$N,pos!Y44),)</f>
        <v>38</v>
      </c>
      <c r="Z43" s="6">
        <f>IFERROR(HLOOKUP("twins",[1]pl!$N:$N,pos!Z44),)</f>
        <v>91</v>
      </c>
      <c r="AA43" s="6">
        <f>IFERROR(HLOOKUP("twins",[1]pl!$N:$N,pos!AA44),)</f>
        <v>100</v>
      </c>
      <c r="AB43" s="6">
        <f>IFERROR(HLOOKUP("twins",[1]pl!$N:$N,pos!AB44),)</f>
        <v>27</v>
      </c>
      <c r="AC43" s="6">
        <f>IFERROR(HLOOKUP("twins",[1]pl!$N:$N,pos!AC44),)</f>
        <v>16</v>
      </c>
      <c r="AD43" s="6">
        <f>IFERROR(HLOOKUP("twins",[1]pl!$N:$N,pos!AD44),)</f>
        <v>30</v>
      </c>
      <c r="AE43" s="6">
        <f>IFERROR(HLOOKUP("twins",[1]pl!$N:$N,pos!AE44),)</f>
        <v>136</v>
      </c>
    </row>
    <row r="44" spans="1:31" x14ac:dyDescent="0.25">
      <c r="A44" s="6">
        <f>IFERROR(HLOOKUP("twins",[1]pl!$N:$N,pos!A45),)</f>
        <v>0</v>
      </c>
      <c r="B44" s="6">
        <f>IFERROR(HLOOKUP("twins",[1]pl!$N:$N,pos!B45),)</f>
        <v>66</v>
      </c>
      <c r="C44" s="6">
        <f>IFERROR(HLOOKUP("twins",[1]pl!$N:$N,pos!C45),)</f>
        <v>0</v>
      </c>
      <c r="D44" s="6">
        <f>IFERROR(HLOOKUP("twins",[1]pl!$N:$N,pos!D45),)</f>
        <v>36</v>
      </c>
      <c r="E44" s="6">
        <f>IFERROR(HLOOKUP("twins",[1]pl!$N:$N,pos!E45),)</f>
        <v>64</v>
      </c>
      <c r="F44" s="6">
        <f>IFERROR(HLOOKUP("twins",[1]pl!$N:$N,pos!F45),)</f>
        <v>4</v>
      </c>
      <c r="G44" s="6">
        <f>IFERROR(HLOOKUP("twins",[1]pl!$N:$N,pos!G45),)</f>
        <v>0</v>
      </c>
      <c r="H44" s="6">
        <f>IFERROR(HLOOKUP("twins",[1]pl!$N:$N,pos!H45),)</f>
        <v>430</v>
      </c>
      <c r="I44" s="6">
        <f>IFERROR(HLOOKUP("twins",[1]pl!$N:$N,pos!I45),)</f>
        <v>0</v>
      </c>
      <c r="J44" s="6">
        <f>IFERROR(HLOOKUP("twins",[1]pl!$N:$N,pos!J45),)</f>
        <v>160</v>
      </c>
      <c r="K44" s="6">
        <f>IFERROR(HLOOKUP("twins",[1]pl!$N:$N,pos!K45),)</f>
        <v>75</v>
      </c>
      <c r="L44" s="6">
        <f>IFERROR(HLOOKUP("twins",[1]pl!$N:$N,pos!L45),)</f>
        <v>628</v>
      </c>
      <c r="M44" s="6">
        <f>IFERROR(HLOOKUP("twins",[1]pl!$N:$N,pos!M45),)</f>
        <v>9</v>
      </c>
      <c r="N44" s="6">
        <f>IFERROR(HLOOKUP("twins",[1]pl!$N:$N,pos!N45),)</f>
        <v>121</v>
      </c>
      <c r="O44" s="6">
        <f>IFERROR(HLOOKUP("twins",[1]pl!$N:$N,pos!O45),)</f>
        <v>23</v>
      </c>
      <c r="P44" s="6"/>
      <c r="Q44" s="6">
        <f>IFERROR(HLOOKUP("twins",[1]pl!$N:$N,pos!Q45),)</f>
        <v>38</v>
      </c>
      <c r="R44" s="6">
        <f>IFERROR(HLOOKUP("twins",[1]pl!$N:$N,pos!R45),)</f>
        <v>0</v>
      </c>
      <c r="S44" s="6">
        <f>IFERROR(HLOOKUP("twins",[1]pl!$N:$N,pos!S45),)</f>
        <v>0</v>
      </c>
      <c r="T44" s="6">
        <f>IFERROR(HLOOKUP("twins",[1]pl!$N:$N,pos!T45),)</f>
        <v>29</v>
      </c>
      <c r="U44" s="6">
        <f>IFERROR(HLOOKUP("twins",[1]pl!$N:$N,pos!U45),)</f>
        <v>0</v>
      </c>
      <c r="V44" s="6">
        <f>IFERROR(HLOOKUP("twins",[1]pl!$N:$N,pos!V45),)</f>
        <v>0</v>
      </c>
      <c r="W44" s="6">
        <f>IFERROR(HLOOKUP("twins",[1]pl!$N:$N,pos!W45),)</f>
        <v>14</v>
      </c>
      <c r="X44" s="6">
        <f>IFERROR(HLOOKUP("twins",[1]pl!$N:$N,pos!X45),)</f>
        <v>147</v>
      </c>
      <c r="Y44" s="6">
        <f>IFERROR(HLOOKUP("twins",[1]pl!$N:$N,pos!Y45),)</f>
        <v>0</v>
      </c>
      <c r="Z44" s="6">
        <f>IFERROR(HLOOKUP("twins",[1]pl!$N:$N,pos!Z45),)</f>
        <v>23</v>
      </c>
      <c r="AA44" s="6">
        <f>IFERROR(HLOOKUP("twins",[1]pl!$N:$N,pos!AA45),)</f>
        <v>16</v>
      </c>
      <c r="AB44" s="6">
        <f>IFERROR(HLOOKUP("twins",[1]pl!$N:$N,pos!AB45),)</f>
        <v>20</v>
      </c>
      <c r="AC44" s="6">
        <f>IFERROR(HLOOKUP("twins",[1]pl!$N:$N,pos!AC45),)</f>
        <v>45</v>
      </c>
      <c r="AD44" s="6">
        <f>IFERROR(HLOOKUP("twins",[1]pl!$N:$N,pos!AD45),)</f>
        <v>50</v>
      </c>
      <c r="AE44" s="6">
        <f>IFERROR(HLOOKUP("twins",[1]pl!$N:$N,pos!AE45),)</f>
        <v>17</v>
      </c>
    </row>
    <row r="45" spans="1:31" x14ac:dyDescent="0.25">
      <c r="A45" s="6">
        <f>IFERROR(HLOOKUP("twins",[1]pl!$N:$N,pos!A46),)</f>
        <v>409</v>
      </c>
      <c r="B45" s="6">
        <f>IFERROR(HLOOKUP("twins",[1]pl!$N:$N,pos!B46),)</f>
        <v>9</v>
      </c>
      <c r="C45" s="6">
        <f>IFERROR(HLOOKUP("twins",[1]pl!$N:$N,pos!C46),)</f>
        <v>11</v>
      </c>
      <c r="D45" s="6">
        <f>IFERROR(HLOOKUP("twins",[1]pl!$N:$N,pos!D46),)</f>
        <v>0</v>
      </c>
      <c r="E45" s="6">
        <f>IFERROR(HLOOKUP("twins",[1]pl!$N:$N,pos!E46),)</f>
        <v>38</v>
      </c>
      <c r="F45" s="6">
        <f>IFERROR(HLOOKUP("twins",[1]pl!$N:$N,pos!F46),)</f>
        <v>36</v>
      </c>
      <c r="G45" s="6">
        <f>IFERROR(HLOOKUP("twins",[1]pl!$N:$N,pos!G46),)</f>
        <v>18</v>
      </c>
      <c r="H45" s="6">
        <f>IFERROR(HLOOKUP("twins",[1]pl!$N:$N,pos!H46),)</f>
        <v>76</v>
      </c>
      <c r="I45" s="6">
        <f>IFERROR(HLOOKUP("twins",[1]pl!$N:$N,pos!I46),)</f>
        <v>0</v>
      </c>
      <c r="J45" s="6">
        <f>IFERROR(HLOOKUP("twins",[1]pl!$N:$N,pos!J46),)</f>
        <v>337</v>
      </c>
      <c r="K45" s="6">
        <f>IFERROR(HLOOKUP("twins",[1]pl!$N:$N,pos!K46),)</f>
        <v>54</v>
      </c>
      <c r="L45" s="6">
        <f>IFERROR(HLOOKUP("twins",[1]pl!$N:$N,pos!L46),)</f>
        <v>497</v>
      </c>
      <c r="M45" s="6">
        <f>IFERROR(HLOOKUP("twins",[1]pl!$N:$N,pos!M46),)</f>
        <v>7</v>
      </c>
      <c r="N45" s="6">
        <f>IFERROR(HLOOKUP("twins",[1]pl!$N:$N,pos!N46),)</f>
        <v>2</v>
      </c>
      <c r="O45" s="6">
        <f>IFERROR(HLOOKUP("twins",[1]pl!$N:$N,pos!O46),)</f>
        <v>110</v>
      </c>
      <c r="P45" s="6"/>
      <c r="Q45" s="6">
        <f>IFERROR(HLOOKUP("twins",[1]pl!$N:$N,pos!Q46),)</f>
        <v>0</v>
      </c>
      <c r="R45" s="6">
        <f>IFERROR(HLOOKUP("twins",[1]pl!$N:$N,pos!R46),)</f>
        <v>884</v>
      </c>
      <c r="S45" s="6">
        <f>IFERROR(HLOOKUP("twins",[1]pl!$N:$N,pos!S46),)</f>
        <v>2</v>
      </c>
      <c r="T45" s="6">
        <f>IFERROR(HLOOKUP("twins",[1]pl!$N:$N,pos!T46),)</f>
        <v>308</v>
      </c>
      <c r="U45" s="6">
        <f>IFERROR(HLOOKUP("twins",[1]pl!$N:$N,pos!U46),)</f>
        <v>11</v>
      </c>
      <c r="V45" s="6">
        <f>IFERROR(HLOOKUP("twins",[1]pl!$N:$N,pos!V46),)</f>
        <v>57</v>
      </c>
      <c r="W45" s="6">
        <f>IFERROR(HLOOKUP("twins",[1]pl!$N:$N,pos!W46),)</f>
        <v>436</v>
      </c>
      <c r="X45" s="6">
        <f>IFERROR(HLOOKUP("twins",[1]pl!$N:$N,pos!X46),)</f>
        <v>7</v>
      </c>
      <c r="Y45" s="6">
        <f>IFERROR(HLOOKUP("twins",[1]pl!$N:$N,pos!Y46),)</f>
        <v>21</v>
      </c>
      <c r="Z45" s="6">
        <f>IFERROR(HLOOKUP("twins",[1]pl!$N:$N,pos!Z46),)</f>
        <v>19</v>
      </c>
      <c r="AA45" s="6">
        <f>IFERROR(HLOOKUP("twins",[1]pl!$N:$N,pos!AA46),)</f>
        <v>162</v>
      </c>
      <c r="AB45" s="6">
        <f>IFERROR(HLOOKUP("twins",[1]pl!$N:$N,pos!AB46),)</f>
        <v>8</v>
      </c>
      <c r="AC45" s="6">
        <f>IFERROR(HLOOKUP("twins",[1]pl!$N:$N,pos!AC46),)</f>
        <v>0</v>
      </c>
      <c r="AD45" s="6">
        <f>IFERROR(HLOOKUP("twins",[1]pl!$N:$N,pos!AD46),)</f>
        <v>49</v>
      </c>
      <c r="AE45" s="6">
        <f>IFERROR(HLOOKUP("twins",[1]pl!$N:$N,pos!AE46),)</f>
        <v>158</v>
      </c>
    </row>
    <row r="46" spans="1:31" x14ac:dyDescent="0.25">
      <c r="A46" s="6">
        <f>IFERROR(HLOOKUP("twins",[1]pl!$N:$N,pos!A47),)</f>
        <v>78</v>
      </c>
      <c r="B46" s="6">
        <f>IFERROR(HLOOKUP("twins",[1]pl!$N:$N,pos!B47),)</f>
        <v>22</v>
      </c>
      <c r="C46" s="6">
        <f>IFERROR(HLOOKUP("twins",[1]pl!$N:$N,pos!C47),)</f>
        <v>14</v>
      </c>
      <c r="D46" s="6">
        <f>IFERROR(HLOOKUP("twins",[1]pl!$N:$N,pos!D47),)</f>
        <v>2</v>
      </c>
      <c r="E46" s="6">
        <f>IFERROR(HLOOKUP("twins",[1]pl!$N:$N,pos!E47),)</f>
        <v>36</v>
      </c>
      <c r="F46" s="6">
        <f>IFERROR(HLOOKUP("twins",[1]pl!$N:$N,pos!F47),)</f>
        <v>121</v>
      </c>
      <c r="G46" s="6">
        <f>IFERROR(HLOOKUP("twins",[1]pl!$N:$N,pos!G47),)</f>
        <v>88</v>
      </c>
      <c r="H46" s="6">
        <f>IFERROR(HLOOKUP("twins",[1]pl!$N:$N,pos!H47),)</f>
        <v>0</v>
      </c>
      <c r="I46" s="6">
        <f>IFERROR(HLOOKUP("twins",[1]pl!$N:$N,pos!I47),)</f>
        <v>96</v>
      </c>
      <c r="J46" s="6">
        <f>IFERROR(HLOOKUP("twins",[1]pl!$N:$N,pos!J47),)</f>
        <v>48</v>
      </c>
      <c r="K46" s="6">
        <f>IFERROR(HLOOKUP("twins",[1]pl!$N:$N,pos!K47),)</f>
        <v>926</v>
      </c>
      <c r="L46" s="6">
        <f>IFERROR(HLOOKUP("twins",[1]pl!$N:$N,pos!L47),)</f>
        <v>37</v>
      </c>
      <c r="M46" s="6">
        <f>IFERROR(HLOOKUP("twins",[1]pl!$N:$N,pos!M47),)</f>
        <v>192</v>
      </c>
      <c r="N46" s="6">
        <f>IFERROR(HLOOKUP("twins",[1]pl!$N:$N,pos!N47),)</f>
        <v>0</v>
      </c>
      <c r="O46" s="6">
        <f>IFERROR(HLOOKUP("twins",[1]pl!$N:$N,pos!O47),)</f>
        <v>36</v>
      </c>
      <c r="P46" s="6"/>
      <c r="Q46" s="6">
        <f>IFERROR(HLOOKUP("twins",[1]pl!$N:$N,pos!Q47),)</f>
        <v>6</v>
      </c>
      <c r="R46" s="6">
        <f>IFERROR(HLOOKUP("twins",[1]pl!$N:$N,pos!R47),)</f>
        <v>7</v>
      </c>
      <c r="S46" s="6">
        <f>IFERROR(HLOOKUP("twins",[1]pl!$N:$N,pos!S47),)</f>
        <v>11</v>
      </c>
      <c r="T46" s="6">
        <f>IFERROR(HLOOKUP("twins",[1]pl!$N:$N,pos!T47),)</f>
        <v>270</v>
      </c>
      <c r="U46" s="6">
        <f>IFERROR(HLOOKUP("twins",[1]pl!$N:$N,pos!U47),)</f>
        <v>7</v>
      </c>
      <c r="V46" s="6">
        <f>IFERROR(HLOOKUP("twins",[1]pl!$N:$N,pos!V47),)</f>
        <v>1</v>
      </c>
      <c r="W46" s="6">
        <f>IFERROR(HLOOKUP("twins",[1]pl!$N:$N,pos!W47),)</f>
        <v>118</v>
      </c>
      <c r="X46" s="6">
        <f>IFERROR(HLOOKUP("twins",[1]pl!$N:$N,pos!X47),)</f>
        <v>108</v>
      </c>
      <c r="Y46" s="6">
        <f>IFERROR(HLOOKUP("twins",[1]pl!$N:$N,pos!Y47),)</f>
        <v>7</v>
      </c>
      <c r="Z46" s="6">
        <f>IFERROR(HLOOKUP("twins",[1]pl!$N:$N,pos!Z47),)</f>
        <v>39</v>
      </c>
      <c r="AA46" s="6">
        <f>IFERROR(HLOOKUP("twins",[1]pl!$N:$N,pos!AA47),)</f>
        <v>656</v>
      </c>
      <c r="AB46" s="6">
        <f>IFERROR(HLOOKUP("twins",[1]pl!$N:$N,pos!AB47),)</f>
        <v>23</v>
      </c>
      <c r="AC46" s="6">
        <f>IFERROR(HLOOKUP("twins",[1]pl!$N:$N,pos!AC47),)</f>
        <v>111</v>
      </c>
      <c r="AD46" s="6">
        <f>IFERROR(HLOOKUP("twins",[1]pl!$N:$N,pos!AD47),)</f>
        <v>0</v>
      </c>
      <c r="AE46" s="6">
        <f>IFERROR(HLOOKUP("twins",[1]pl!$N:$N,pos!AE47),)</f>
        <v>11</v>
      </c>
    </row>
    <row r="47" spans="1:31" x14ac:dyDescent="0.25">
      <c r="A47" s="6">
        <f>IFERROR(HLOOKUP("twins",[1]pl!$N:$N,pos!A48),)</f>
        <v>0</v>
      </c>
      <c r="B47" s="6">
        <f>IFERROR(HLOOKUP("twins",[1]pl!$N:$N,pos!B48),)</f>
        <v>0</v>
      </c>
      <c r="C47" s="6">
        <f>IFERROR(HLOOKUP("twins",[1]pl!$N:$N,pos!C48),)</f>
        <v>0</v>
      </c>
      <c r="D47" s="6">
        <f>IFERROR(HLOOKUP("twins",[1]pl!$N:$N,pos!D48),)</f>
        <v>0</v>
      </c>
      <c r="E47" s="6">
        <f>IFERROR(HLOOKUP("twins",[1]pl!$N:$N,pos!E48),)</f>
        <v>29</v>
      </c>
      <c r="F47" s="6">
        <f>IFERROR(HLOOKUP("twins",[1]pl!$N:$N,pos!F48),)</f>
        <v>68</v>
      </c>
      <c r="G47" s="6">
        <f>IFERROR(HLOOKUP("twins",[1]pl!$N:$N,pos!G48),)</f>
        <v>31</v>
      </c>
      <c r="H47" s="6">
        <f>IFERROR(HLOOKUP("twins",[1]pl!$N:$N,pos!H48),)</f>
        <v>0</v>
      </c>
      <c r="I47" s="6">
        <f>IFERROR(HLOOKUP("twins",[1]pl!$N:$N,pos!I48),)</f>
        <v>21</v>
      </c>
      <c r="J47" s="6">
        <f>IFERROR(HLOOKUP("twins",[1]pl!$N:$N,pos!J48),)</f>
        <v>0</v>
      </c>
      <c r="K47" s="6">
        <f>IFERROR(HLOOKUP("twins",[1]pl!$N:$N,pos!K48),)</f>
        <v>0</v>
      </c>
      <c r="L47" s="6">
        <f>IFERROR(HLOOKUP("twins",[1]pl!$N:$N,pos!L48),)</f>
        <v>19</v>
      </c>
      <c r="M47" s="6">
        <f>IFERROR(HLOOKUP("twins",[1]pl!$N:$N,pos!M48),)</f>
        <v>4</v>
      </c>
      <c r="N47" s="6">
        <f>IFERROR(HLOOKUP("twins",[1]pl!$N:$N,pos!N48),)</f>
        <v>36</v>
      </c>
      <c r="O47" s="6">
        <f>IFERROR(HLOOKUP("twins",[1]pl!$N:$N,pos!O48),)</f>
        <v>0</v>
      </c>
      <c r="P47" s="6"/>
      <c r="Q47" s="6">
        <f>IFERROR(HLOOKUP("twins",[1]pl!$N:$N,pos!Q48),)</f>
        <v>248</v>
      </c>
      <c r="R47" s="6">
        <f>IFERROR(HLOOKUP("twins",[1]pl!$N:$N,pos!R48),)</f>
        <v>0</v>
      </c>
      <c r="S47" s="6">
        <f>IFERROR(HLOOKUP("twins",[1]pl!$N:$N,pos!S48),)</f>
        <v>10</v>
      </c>
      <c r="T47" s="6">
        <f>IFERROR(HLOOKUP("twins",[1]pl!$N:$N,pos!T48),)</f>
        <v>9</v>
      </c>
      <c r="U47" s="6">
        <f>IFERROR(HLOOKUP("twins",[1]pl!$N:$N,pos!U48),)</f>
        <v>3</v>
      </c>
      <c r="V47" s="6">
        <f>IFERROR(HLOOKUP("twins",[1]pl!$N:$N,pos!V48),)</f>
        <v>0</v>
      </c>
      <c r="W47" s="6">
        <f>IFERROR(HLOOKUP("twins",[1]pl!$N:$N,pos!W48),)</f>
        <v>0</v>
      </c>
      <c r="X47" s="6">
        <f>IFERROR(HLOOKUP("twins",[1]pl!$N:$N,pos!X48),)</f>
        <v>3</v>
      </c>
      <c r="Y47" s="6">
        <f>IFERROR(HLOOKUP("twins",[1]pl!$N:$N,pos!Y48),)</f>
        <v>0</v>
      </c>
      <c r="Z47" s="6">
        <f>IFERROR(HLOOKUP("twins",[1]pl!$N:$N,pos!Z48),)</f>
        <v>0</v>
      </c>
      <c r="AA47" s="6">
        <f>IFERROR(HLOOKUP("twins",[1]pl!$N:$N,pos!AA48),)</f>
        <v>93</v>
      </c>
      <c r="AB47" s="6">
        <f>IFERROR(HLOOKUP("twins",[1]pl!$N:$N,pos!AB48),)</f>
        <v>0</v>
      </c>
      <c r="AC47" s="6">
        <f>IFERROR(HLOOKUP("twins",[1]pl!$N:$N,pos!AC48),)</f>
        <v>6</v>
      </c>
      <c r="AD47" s="6">
        <f>IFERROR(HLOOKUP("twins",[1]pl!$N:$N,pos!AD48),)</f>
        <v>9</v>
      </c>
      <c r="AE47" s="6">
        <f>IFERROR(HLOOKUP("twins",[1]pl!$N:$N,pos!AE48),)</f>
        <v>0</v>
      </c>
    </row>
    <row r="48" spans="1:31" x14ac:dyDescent="0.25">
      <c r="A48" s="6">
        <f>IFERROR(HLOOKUP("twins",[1]pl!$N:$N,pos!A49),)</f>
        <v>0</v>
      </c>
      <c r="B48" s="6">
        <f>IFERROR(HLOOKUP("twins",[1]pl!$N:$N,pos!B49),)</f>
        <v>0</v>
      </c>
      <c r="C48" s="6">
        <f>IFERROR(HLOOKUP("twins",[1]pl!$N:$N,pos!C49),)</f>
        <v>0</v>
      </c>
      <c r="D48" s="6">
        <f>IFERROR(HLOOKUP("twins",[1]pl!$N:$N,pos!D49),)</f>
        <v>0</v>
      </c>
      <c r="E48" s="6">
        <f>IFERROR(HLOOKUP("twins",[1]pl!$N:$N,pos!E49),)</f>
        <v>5</v>
      </c>
      <c r="F48" s="6">
        <f>IFERROR(HLOOKUP("twins",[1]pl!$N:$N,pos!F49),)</f>
        <v>11</v>
      </c>
      <c r="G48" s="6">
        <f>IFERROR(HLOOKUP("twins",[1]pl!$N:$N,pos!G49),)</f>
        <v>7</v>
      </c>
      <c r="H48" s="6">
        <f>IFERROR(HLOOKUP("twins",[1]pl!$N:$N,pos!H49),)</f>
        <v>17</v>
      </c>
      <c r="I48" s="6">
        <f>IFERROR(HLOOKUP("twins",[1]pl!$N:$N,pos!I49),)</f>
        <v>36</v>
      </c>
      <c r="J48" s="6">
        <f>IFERROR(HLOOKUP("twins",[1]pl!$N:$N,pos!J49),)</f>
        <v>5175</v>
      </c>
      <c r="K48" s="6">
        <f>IFERROR(HLOOKUP("twins",[1]pl!$N:$N,pos!K49),)</f>
        <v>22</v>
      </c>
      <c r="L48" s="6">
        <f>IFERROR(HLOOKUP("twins",[1]pl!$N:$N,pos!L49),)</f>
        <v>18</v>
      </c>
      <c r="M48" s="6">
        <f>IFERROR(HLOOKUP("twins",[1]pl!$N:$N,pos!M49),)</f>
        <v>5</v>
      </c>
      <c r="N48" s="6">
        <f>IFERROR(HLOOKUP("twins",[1]pl!$N:$N,pos!N49),)</f>
        <v>1</v>
      </c>
      <c r="O48" s="6">
        <f>IFERROR(HLOOKUP("twins",[1]pl!$N:$N,pos!O49),)</f>
        <v>2</v>
      </c>
      <c r="P48" s="6"/>
      <c r="Q48" s="6">
        <f>IFERROR(HLOOKUP("twins",[1]pl!$N:$N,pos!Q49),)</f>
        <v>11</v>
      </c>
      <c r="R48" s="6">
        <f>IFERROR(HLOOKUP("twins",[1]pl!$N:$N,pos!R49),)</f>
        <v>0</v>
      </c>
      <c r="S48" s="6">
        <f>IFERROR(HLOOKUP("twins",[1]pl!$N:$N,pos!S49),)</f>
        <v>27</v>
      </c>
      <c r="T48" s="6">
        <f>IFERROR(HLOOKUP("twins",[1]pl!$N:$N,pos!T49),)</f>
        <v>44</v>
      </c>
      <c r="U48" s="6">
        <f>IFERROR(HLOOKUP("twins",[1]pl!$N:$N,pos!U49),)</f>
        <v>11</v>
      </c>
      <c r="V48" s="6">
        <f>IFERROR(HLOOKUP("twins",[1]pl!$N:$N,pos!V49),)</f>
        <v>2</v>
      </c>
      <c r="W48" s="6">
        <f>IFERROR(HLOOKUP("twins",[1]pl!$N:$N,pos!W49),)</f>
        <v>12</v>
      </c>
      <c r="X48" s="6">
        <f>IFERROR(HLOOKUP("twins",[1]pl!$N:$N,pos!X49),)</f>
        <v>2</v>
      </c>
      <c r="Y48" s="6">
        <f>IFERROR(HLOOKUP("twins",[1]pl!$N:$N,pos!Y49),)</f>
        <v>552</v>
      </c>
      <c r="Z48" s="6">
        <f>IFERROR(HLOOKUP("twins",[1]pl!$N:$N,pos!Z49),)</f>
        <v>20</v>
      </c>
      <c r="AA48" s="6">
        <f>IFERROR(HLOOKUP("twins",[1]pl!$N:$N,pos!AA49),)</f>
        <v>0</v>
      </c>
      <c r="AB48" s="6">
        <f>IFERROR(HLOOKUP("twins",[1]pl!$N:$N,pos!AB49),)</f>
        <v>0</v>
      </c>
      <c r="AC48" s="6">
        <f>IFERROR(HLOOKUP("twins",[1]pl!$N:$N,pos!AC49),)</f>
        <v>0</v>
      </c>
      <c r="AD48" s="6">
        <f>IFERROR(HLOOKUP("twins",[1]pl!$N:$N,pos!AD49),)</f>
        <v>0</v>
      </c>
      <c r="AE48" s="6">
        <f>IFERROR(HLOOKUP("twins",[1]pl!$N:$N,pos!AE49),)</f>
        <v>36</v>
      </c>
    </row>
    <row r="49" spans="1:31" x14ac:dyDescent="0.25">
      <c r="A49" s="6">
        <f>IFERROR(HLOOKUP("twins",[1]pl!$N:$N,pos!A50),)</f>
        <v>7</v>
      </c>
      <c r="B49" s="6">
        <f>IFERROR(HLOOKUP("twins",[1]pl!$N:$N,pos!B50),)</f>
        <v>29</v>
      </c>
      <c r="C49" s="6">
        <f>IFERROR(HLOOKUP("twins",[1]pl!$N:$N,pos!C50),)</f>
        <v>13</v>
      </c>
      <c r="D49" s="6">
        <f>IFERROR(HLOOKUP("twins",[1]pl!$N:$N,pos!D50),)</f>
        <v>0</v>
      </c>
      <c r="E49" s="6">
        <f>IFERROR(HLOOKUP("twins",[1]pl!$N:$N,pos!E50),)</f>
        <v>0</v>
      </c>
      <c r="F49" s="6">
        <f>IFERROR(HLOOKUP("twins",[1]pl!$N:$N,pos!F50),)</f>
        <v>0</v>
      </c>
      <c r="G49" s="6">
        <f>IFERROR(HLOOKUP("twins",[1]pl!$N:$N,pos!G50),)</f>
        <v>0</v>
      </c>
      <c r="H49" s="6">
        <f>IFERROR(HLOOKUP("twins",[1]pl!$N:$N,pos!H50),)</f>
        <v>8</v>
      </c>
      <c r="I49" s="6">
        <f>IFERROR(HLOOKUP("twins",[1]pl!$N:$N,pos!I50),)</f>
        <v>35</v>
      </c>
      <c r="J49" s="6">
        <f>IFERROR(HLOOKUP("twins",[1]pl!$N:$N,pos!J50),)</f>
        <v>31</v>
      </c>
      <c r="K49" s="6">
        <f>IFERROR(HLOOKUP("twins",[1]pl!$N:$N,pos!K50),)</f>
        <v>6</v>
      </c>
      <c r="L49" s="6">
        <f>IFERROR(HLOOKUP("twins",[1]pl!$N:$N,pos!L50),)</f>
        <v>28</v>
      </c>
      <c r="M49" s="6">
        <f>IFERROR(HLOOKUP("twins",[1]pl!$N:$N,pos!M50),)</f>
        <v>44</v>
      </c>
      <c r="N49" s="6">
        <f>IFERROR(HLOOKUP("twins",[1]pl!$N:$N,pos!N50),)</f>
        <v>27</v>
      </c>
      <c r="O49" s="6">
        <f>IFERROR(HLOOKUP("twins",[1]pl!$N:$N,pos!O50),)</f>
        <v>6</v>
      </c>
      <c r="P49" s="6"/>
      <c r="Q49" s="6">
        <f>IFERROR(HLOOKUP("twins",[1]pl!$N:$N,pos!Q50),)</f>
        <v>542</v>
      </c>
      <c r="R49" s="6">
        <f>IFERROR(HLOOKUP("twins",[1]pl!$N:$N,pos!R50),)</f>
        <v>87</v>
      </c>
      <c r="S49" s="6">
        <f>IFERROR(HLOOKUP("twins",[1]pl!$N:$N,pos!S50),)</f>
        <v>179</v>
      </c>
      <c r="T49" s="6">
        <f>IFERROR(HLOOKUP("twins",[1]pl!$N:$N,pos!T50),)</f>
        <v>36</v>
      </c>
      <c r="U49" s="6">
        <f>IFERROR(HLOOKUP("twins",[1]pl!$N:$N,pos!U50),)</f>
        <v>0</v>
      </c>
      <c r="V49" s="6">
        <f>IFERROR(HLOOKUP("twins",[1]pl!$N:$N,pos!V50),)</f>
        <v>12</v>
      </c>
      <c r="W49" s="6">
        <f>IFERROR(HLOOKUP("twins",[1]pl!$N:$N,pos!W50),)</f>
        <v>0</v>
      </c>
      <c r="X49" s="6">
        <f>IFERROR(HLOOKUP("twins",[1]pl!$N:$N,pos!X50),)</f>
        <v>11</v>
      </c>
      <c r="Y49" s="6">
        <f>IFERROR(HLOOKUP("twins",[1]pl!$N:$N,pos!Y50),)</f>
        <v>0</v>
      </c>
      <c r="Z49" s="6">
        <f>IFERROR(HLOOKUP("twins",[1]pl!$N:$N,pos!Z50),)</f>
        <v>152</v>
      </c>
      <c r="AA49" s="6">
        <f>IFERROR(HLOOKUP("twins",[1]pl!$N:$N,pos!AA50),)</f>
        <v>0</v>
      </c>
      <c r="AB49" s="6">
        <f>IFERROR(HLOOKUP("twins",[1]pl!$N:$N,pos!AB50),)</f>
        <v>11</v>
      </c>
      <c r="AC49" s="6">
        <f>IFERROR(HLOOKUP("twins",[1]pl!$N:$N,pos!AC50),)</f>
        <v>1</v>
      </c>
      <c r="AD49" s="6">
        <f>IFERROR(HLOOKUP("twins",[1]pl!$N:$N,pos!AD50),)</f>
        <v>0</v>
      </c>
      <c r="AE49" s="6">
        <f>IFERROR(HLOOKUP("twins",[1]pl!$N:$N,pos!AE50),)</f>
        <v>0</v>
      </c>
    </row>
    <row r="50" spans="1:31" x14ac:dyDescent="0.25">
      <c r="A50" s="6">
        <f>IFERROR(HLOOKUP("twins",[1]pl!$N:$N,pos!A51),)</f>
        <v>204</v>
      </c>
      <c r="B50" s="6">
        <f>IFERROR(HLOOKUP("twins",[1]pl!$N:$N,pos!B51),)</f>
        <v>14</v>
      </c>
      <c r="C50" s="6">
        <f>IFERROR(HLOOKUP("twins",[1]pl!$N:$N,pos!C51),)</f>
        <v>345</v>
      </c>
      <c r="D50" s="6">
        <f>IFERROR(HLOOKUP("twins",[1]pl!$N:$N,pos!D51),)</f>
        <v>0</v>
      </c>
      <c r="E50" s="6">
        <f>IFERROR(HLOOKUP("twins",[1]pl!$N:$N,pos!E51),)</f>
        <v>49</v>
      </c>
      <c r="F50" s="6">
        <f>IFERROR(HLOOKUP("twins",[1]pl!$N:$N,pos!F51),)</f>
        <v>0</v>
      </c>
      <c r="G50" s="6">
        <f>IFERROR(HLOOKUP("twins",[1]pl!$N:$N,pos!G51),)</f>
        <v>256</v>
      </c>
      <c r="H50" s="6">
        <f>IFERROR(HLOOKUP("twins",[1]pl!$N:$N,pos!H51),)</f>
        <v>31</v>
      </c>
      <c r="I50" s="6">
        <f>IFERROR(HLOOKUP("twins",[1]pl!$N:$N,pos!I51),)</f>
        <v>479</v>
      </c>
      <c r="J50" s="6">
        <f>IFERROR(HLOOKUP("twins",[1]pl!$N:$N,pos!J51),)</f>
        <v>25</v>
      </c>
      <c r="K50" s="6">
        <f>IFERROR(HLOOKUP("twins",[1]pl!$N:$N,pos!K51),)</f>
        <v>33</v>
      </c>
      <c r="L50" s="6">
        <f>IFERROR(HLOOKUP("twins",[1]pl!$N:$N,pos!L51),)</f>
        <v>61</v>
      </c>
      <c r="M50" s="6">
        <f>IFERROR(HLOOKUP("twins",[1]pl!$N:$N,pos!M51),)</f>
        <v>29</v>
      </c>
      <c r="N50" s="6">
        <f>IFERROR(HLOOKUP("twins",[1]pl!$N:$N,pos!N51),)</f>
        <v>0</v>
      </c>
      <c r="O50" s="6">
        <f>IFERROR(HLOOKUP("twins",[1]pl!$N:$N,pos!O51),)</f>
        <v>757</v>
      </c>
      <c r="P50" s="6"/>
      <c r="Q50" s="6">
        <f>IFERROR(HLOOKUP("twins",[1]pl!$N:$N,pos!Q51),)</f>
        <v>32</v>
      </c>
      <c r="R50" s="6">
        <f>IFERROR(HLOOKUP("twins",[1]pl!$N:$N,pos!R51),)</f>
        <v>72</v>
      </c>
      <c r="S50" s="6">
        <f>IFERROR(HLOOKUP("twins",[1]pl!$N:$N,pos!S51),)</f>
        <v>19</v>
      </c>
      <c r="T50" s="6">
        <f>IFERROR(HLOOKUP("twins",[1]pl!$N:$N,pos!T51),)</f>
        <v>376</v>
      </c>
      <c r="U50" s="6">
        <f>IFERROR(HLOOKUP("twins",[1]pl!$N:$N,pos!U51),)</f>
        <v>0</v>
      </c>
      <c r="V50" s="6">
        <f>IFERROR(HLOOKUP("twins",[1]pl!$N:$N,pos!V51),)</f>
        <v>22</v>
      </c>
      <c r="W50" s="6">
        <f>IFERROR(HLOOKUP("twins",[1]pl!$N:$N,pos!W51),)</f>
        <v>19</v>
      </c>
      <c r="X50" s="6">
        <f>IFERROR(HLOOKUP("twins",[1]pl!$N:$N,pos!X51),)</f>
        <v>0</v>
      </c>
      <c r="Y50" s="6">
        <f>IFERROR(HLOOKUP("twins",[1]pl!$N:$N,pos!Y51),)</f>
        <v>727</v>
      </c>
      <c r="Z50" s="6">
        <f>IFERROR(HLOOKUP("twins",[1]pl!$N:$N,pos!Z51),)</f>
        <v>593</v>
      </c>
      <c r="AA50" s="6">
        <f>IFERROR(HLOOKUP("twins",[1]pl!$N:$N,pos!AA51),)</f>
        <v>142</v>
      </c>
      <c r="AB50" s="6">
        <f>IFERROR(HLOOKUP("twins",[1]pl!$N:$N,pos!AB51),)</f>
        <v>17</v>
      </c>
      <c r="AC50" s="6">
        <f>IFERROR(HLOOKUP("twins",[1]pl!$N:$N,pos!AC51),)</f>
        <v>10</v>
      </c>
      <c r="AD50" s="6">
        <f>IFERROR(HLOOKUP("twins",[1]pl!$N:$N,pos!AD51),)</f>
        <v>0</v>
      </c>
      <c r="AE50" s="6">
        <f>IFERROR(HLOOKUP("twins",[1]pl!$N:$N,pos!AE51),)</f>
        <v>410</v>
      </c>
    </row>
    <row r="51" spans="1:31" x14ac:dyDescent="0.25">
      <c r="A51" s="6">
        <f>IFERROR(HLOOKUP("twins",[1]pl!$N:$N,pos!A52),)</f>
        <v>23</v>
      </c>
      <c r="B51" s="6">
        <f>IFERROR(HLOOKUP("twins",[1]pl!$N:$N,pos!B52),)</f>
        <v>99</v>
      </c>
      <c r="C51" s="6">
        <f>IFERROR(HLOOKUP("twins",[1]pl!$N:$N,pos!C52),)</f>
        <v>4</v>
      </c>
      <c r="D51" s="6">
        <f>IFERROR(HLOOKUP("twins",[1]pl!$N:$N,pos!D52),)</f>
        <v>96</v>
      </c>
      <c r="E51" s="6">
        <f>IFERROR(HLOOKUP("twins",[1]pl!$N:$N,pos!E52),)</f>
        <v>47</v>
      </c>
      <c r="F51" s="6">
        <f>IFERROR(HLOOKUP("twins",[1]pl!$N:$N,pos!F52),)</f>
        <v>67</v>
      </c>
      <c r="G51" s="6">
        <f>IFERROR(HLOOKUP("twins",[1]pl!$N:$N,pos!G52),)</f>
        <v>0</v>
      </c>
      <c r="H51" s="6">
        <f>IFERROR(HLOOKUP("twins",[1]pl!$N:$N,pos!H52),)</f>
        <v>78</v>
      </c>
      <c r="I51" s="6">
        <f>IFERROR(HLOOKUP("twins",[1]pl!$N:$N,pos!I52),)</f>
        <v>5</v>
      </c>
      <c r="J51" s="6">
        <f>IFERROR(HLOOKUP("twins",[1]pl!$N:$N,pos!J52),)</f>
        <v>108</v>
      </c>
      <c r="K51" s="6">
        <f>IFERROR(HLOOKUP("twins",[1]pl!$N:$N,pos!K52),)</f>
        <v>20</v>
      </c>
      <c r="L51" s="6">
        <f>IFERROR(HLOOKUP("twins",[1]pl!$N:$N,pos!L52),)</f>
        <v>0</v>
      </c>
      <c r="M51" s="6">
        <f>IFERROR(HLOOKUP("twins",[1]pl!$N:$N,pos!M52),)</f>
        <v>28</v>
      </c>
      <c r="N51" s="6">
        <f>IFERROR(HLOOKUP("twins",[1]pl!$N:$N,pos!N52),)</f>
        <v>0</v>
      </c>
      <c r="O51" s="6">
        <f>IFERROR(HLOOKUP("twins",[1]pl!$N:$N,pos!O52),)</f>
        <v>92</v>
      </c>
      <c r="P51" s="6"/>
      <c r="Q51" s="6">
        <f>IFERROR(HLOOKUP("twins",[1]pl!$N:$N,pos!Q52),)</f>
        <v>0</v>
      </c>
      <c r="R51" s="6">
        <f>IFERROR(HLOOKUP("twins",[1]pl!$N:$N,pos!R52),)</f>
        <v>155</v>
      </c>
      <c r="S51" s="6">
        <f>IFERROR(HLOOKUP("twins",[1]pl!$N:$N,pos!S52),)</f>
        <v>3</v>
      </c>
      <c r="T51" s="6">
        <f>IFERROR(HLOOKUP("twins",[1]pl!$N:$N,pos!T52),)</f>
        <v>384</v>
      </c>
      <c r="U51" s="6">
        <f>IFERROR(HLOOKUP("twins",[1]pl!$N:$N,pos!U52),)</f>
        <v>0</v>
      </c>
      <c r="V51" s="6">
        <f>IFERROR(HLOOKUP("twins",[1]pl!$N:$N,pos!V52),)</f>
        <v>297</v>
      </c>
      <c r="W51" s="6">
        <f>IFERROR(HLOOKUP("twins",[1]pl!$N:$N,pos!W52),)</f>
        <v>80</v>
      </c>
      <c r="X51" s="6">
        <f>IFERROR(HLOOKUP("twins",[1]pl!$N:$N,pos!X52),)</f>
        <v>0</v>
      </c>
      <c r="Y51" s="6">
        <f>IFERROR(HLOOKUP("twins",[1]pl!$N:$N,pos!Y52),)</f>
        <v>14</v>
      </c>
      <c r="Z51" s="6">
        <f>IFERROR(HLOOKUP("twins",[1]pl!$N:$N,pos!Z52),)</f>
        <v>80</v>
      </c>
      <c r="AA51" s="6">
        <f>IFERROR(HLOOKUP("twins",[1]pl!$N:$N,pos!AA52),)</f>
        <v>20</v>
      </c>
      <c r="AB51" s="6">
        <f>IFERROR(HLOOKUP("twins",[1]pl!$N:$N,pos!AB52),)</f>
        <v>676</v>
      </c>
      <c r="AC51" s="6">
        <f>IFERROR(HLOOKUP("twins",[1]pl!$N:$N,pos!AC52),)</f>
        <v>220</v>
      </c>
      <c r="AD51" s="6">
        <f>IFERROR(HLOOKUP("twins",[1]pl!$N:$N,pos!AD52),)</f>
        <v>700</v>
      </c>
      <c r="AE51" s="6">
        <f>IFERROR(HLOOKUP("twins",[1]pl!$N:$N,pos!AE52),)</f>
        <v>464</v>
      </c>
    </row>
    <row r="52" spans="1:31" x14ac:dyDescent="0.25">
      <c r="A52" s="6">
        <f>IFERROR(HLOOKUP("twins",[1]pl!$N:$N,pos!A53),)</f>
        <v>158</v>
      </c>
      <c r="B52" s="6">
        <f>IFERROR(HLOOKUP("twins",[1]pl!$N:$N,pos!B53),)</f>
        <v>0</v>
      </c>
      <c r="C52" s="6">
        <f>IFERROR(HLOOKUP("twins",[1]pl!$N:$N,pos!C53),)</f>
        <v>0</v>
      </c>
      <c r="D52" s="6">
        <f>IFERROR(HLOOKUP("twins",[1]pl!$N:$N,pos!D53),)</f>
        <v>0</v>
      </c>
      <c r="E52" s="6">
        <f>IFERROR(HLOOKUP("twins",[1]pl!$N:$N,pos!E53),)</f>
        <v>526</v>
      </c>
      <c r="F52" s="6">
        <f>IFERROR(HLOOKUP("twins",[1]pl!$N:$N,pos!F53),)</f>
        <v>11</v>
      </c>
      <c r="G52" s="6">
        <f>IFERROR(HLOOKUP("twins",[1]pl!$N:$N,pos!G53),)</f>
        <v>1</v>
      </c>
      <c r="H52" s="6">
        <f>IFERROR(HLOOKUP("twins",[1]pl!$N:$N,pos!H53),)</f>
        <v>32</v>
      </c>
      <c r="I52" s="6">
        <f>IFERROR(HLOOKUP("twins",[1]pl!$N:$N,pos!I53),)</f>
        <v>201</v>
      </c>
      <c r="J52" s="6">
        <f>IFERROR(HLOOKUP("twins",[1]pl!$N:$N,pos!J53),)</f>
        <v>75</v>
      </c>
      <c r="K52" s="6">
        <f>IFERROR(HLOOKUP("twins",[1]pl!$N:$N,pos!K53),)</f>
        <v>0</v>
      </c>
      <c r="L52" s="6">
        <f>IFERROR(HLOOKUP("twins",[1]pl!$N:$N,pos!L53),)</f>
        <v>147</v>
      </c>
      <c r="M52" s="6">
        <f>IFERROR(HLOOKUP("twins",[1]pl!$N:$N,pos!M53),)</f>
        <v>74</v>
      </c>
      <c r="N52" s="6">
        <f>IFERROR(HLOOKUP("twins",[1]pl!$N:$N,pos!N53),)</f>
        <v>207</v>
      </c>
      <c r="O52" s="6">
        <f>IFERROR(HLOOKUP("twins",[1]pl!$N:$N,pos!O53),)</f>
        <v>30</v>
      </c>
      <c r="P52" s="6"/>
      <c r="Q52" s="6">
        <f>IFERROR(HLOOKUP("twins",[1]pl!$N:$N,pos!Q53),)</f>
        <v>13</v>
      </c>
      <c r="R52" s="6">
        <f>IFERROR(HLOOKUP("twins",[1]pl!$N:$N,pos!R53),)</f>
        <v>0</v>
      </c>
      <c r="S52" s="6">
        <f>IFERROR(HLOOKUP("twins",[1]pl!$N:$N,pos!S53),)</f>
        <v>81</v>
      </c>
      <c r="T52" s="6">
        <f>IFERROR(HLOOKUP("twins",[1]pl!$N:$N,pos!T53),)</f>
        <v>63</v>
      </c>
      <c r="U52" s="6">
        <f>IFERROR(HLOOKUP("twins",[1]pl!$N:$N,pos!U53),)</f>
        <v>662</v>
      </c>
      <c r="V52" s="6">
        <f>IFERROR(HLOOKUP("twins",[1]pl!$N:$N,pos!V53),)</f>
        <v>18</v>
      </c>
      <c r="W52" s="6">
        <f>IFERROR(HLOOKUP("twins",[1]pl!$N:$N,pos!W53),)</f>
        <v>322</v>
      </c>
      <c r="X52" s="6">
        <f>IFERROR(HLOOKUP("twins",[1]pl!$N:$N,pos!X53),)</f>
        <v>136</v>
      </c>
      <c r="Y52" s="6">
        <f>IFERROR(HLOOKUP("twins",[1]pl!$N:$N,pos!Y53),)</f>
        <v>180</v>
      </c>
      <c r="Z52" s="6">
        <f>IFERROR(HLOOKUP("twins",[1]pl!$N:$N,pos!Z53),)</f>
        <v>59</v>
      </c>
      <c r="AA52" s="6">
        <f>IFERROR(HLOOKUP("twins",[1]pl!$N:$N,pos!AA53),)</f>
        <v>525</v>
      </c>
      <c r="AB52" s="6">
        <f>IFERROR(HLOOKUP("twins",[1]pl!$N:$N,pos!AB53),)</f>
        <v>82</v>
      </c>
      <c r="AC52" s="6">
        <f>IFERROR(HLOOKUP("twins",[1]pl!$N:$N,pos!AC53),)</f>
        <v>44</v>
      </c>
      <c r="AD52" s="6">
        <f>IFERROR(HLOOKUP("twins",[1]pl!$N:$N,pos!AD53),)</f>
        <v>22</v>
      </c>
      <c r="AE52" s="6">
        <f>IFERROR(HLOOKUP("twins",[1]pl!$N:$N,pos!AE53),)</f>
        <v>22</v>
      </c>
    </row>
    <row r="53" spans="1:31" x14ac:dyDescent="0.25">
      <c r="A53" s="6">
        <f>IFERROR(HLOOKUP("twins",[1]pl!$N:$N,pos!A54),)</f>
        <v>41</v>
      </c>
      <c r="B53" s="6">
        <f>IFERROR(HLOOKUP("twins",[1]pl!$N:$N,pos!B54),)</f>
        <v>7</v>
      </c>
      <c r="C53" s="6">
        <f>IFERROR(HLOOKUP("twins",[1]pl!$N:$N,pos!C54),)</f>
        <v>14</v>
      </c>
      <c r="D53" s="6">
        <f>IFERROR(HLOOKUP("twins",[1]pl!$N:$N,pos!D54),)</f>
        <v>532</v>
      </c>
      <c r="E53" s="6">
        <f>IFERROR(HLOOKUP("twins",[1]pl!$N:$N,pos!E54),)</f>
        <v>103</v>
      </c>
      <c r="F53" s="6">
        <f>IFERROR(HLOOKUP("twins",[1]pl!$N:$N,pos!F54),)</f>
        <v>0</v>
      </c>
      <c r="G53" s="6">
        <f>IFERROR(HLOOKUP("twins",[1]pl!$N:$N,pos!G54),)</f>
        <v>32</v>
      </c>
      <c r="H53" s="6">
        <f>IFERROR(HLOOKUP("twins",[1]pl!$N:$N,pos!H54),)</f>
        <v>13</v>
      </c>
      <c r="I53" s="6">
        <f>IFERROR(HLOOKUP("twins",[1]pl!$N:$N,pos!I54),)</f>
        <v>42</v>
      </c>
      <c r="J53" s="6">
        <f>IFERROR(HLOOKUP("twins",[1]pl!$N:$N,pos!J54),)</f>
        <v>117</v>
      </c>
      <c r="K53" s="6">
        <f>IFERROR(HLOOKUP("twins",[1]pl!$N:$N,pos!K54),)</f>
        <v>6</v>
      </c>
      <c r="L53" s="6">
        <f>IFERROR(HLOOKUP("twins",[1]pl!$N:$N,pos!L54),)</f>
        <v>1066</v>
      </c>
      <c r="M53" s="6">
        <f>IFERROR(HLOOKUP("twins",[1]pl!$N:$N,pos!M54),)</f>
        <v>220</v>
      </c>
      <c r="N53" s="6">
        <f>IFERROR(HLOOKUP("twins",[1]pl!$N:$N,pos!N54),)</f>
        <v>36</v>
      </c>
      <c r="O53" s="6">
        <f>IFERROR(HLOOKUP("twins",[1]pl!$N:$N,pos!O54),)</f>
        <v>1</v>
      </c>
      <c r="P53" s="6"/>
      <c r="Q53" s="6">
        <f>IFERROR(HLOOKUP("twins",[1]pl!$N:$N,pos!Q54),)</f>
        <v>0</v>
      </c>
      <c r="R53" s="6">
        <f>IFERROR(HLOOKUP("twins",[1]pl!$N:$N,pos!R54),)</f>
        <v>135</v>
      </c>
      <c r="S53" s="6">
        <f>IFERROR(HLOOKUP("twins",[1]pl!$N:$N,pos!S54),)</f>
        <v>108</v>
      </c>
      <c r="T53" s="6">
        <f>IFERROR(HLOOKUP("twins",[1]pl!$N:$N,pos!T54),)</f>
        <v>13</v>
      </c>
      <c r="U53" s="6">
        <f>IFERROR(HLOOKUP("twins",[1]pl!$N:$N,pos!U54),)</f>
        <v>209</v>
      </c>
      <c r="V53" s="6">
        <f>IFERROR(HLOOKUP("twins",[1]pl!$N:$N,pos!V54),)</f>
        <v>0</v>
      </c>
      <c r="W53" s="6">
        <f>IFERROR(HLOOKUP("twins",[1]pl!$N:$N,pos!W54),)</f>
        <v>66</v>
      </c>
      <c r="X53" s="6">
        <f>IFERROR(HLOOKUP("twins",[1]pl!$N:$N,pos!X54),)</f>
        <v>0</v>
      </c>
      <c r="Y53" s="6">
        <f>IFERROR(HLOOKUP("twins",[1]pl!$N:$N,pos!Y54),)</f>
        <v>190</v>
      </c>
      <c r="Z53" s="6">
        <f>IFERROR(HLOOKUP("twins",[1]pl!$N:$N,pos!Z54),)</f>
        <v>56</v>
      </c>
      <c r="AA53" s="6">
        <f>IFERROR(HLOOKUP("twins",[1]pl!$N:$N,pos!AA54),)</f>
        <v>35</v>
      </c>
      <c r="AB53" s="6">
        <f>IFERROR(HLOOKUP("twins",[1]pl!$N:$N,pos!AB54),)</f>
        <v>0</v>
      </c>
      <c r="AC53" s="6">
        <f>IFERROR(HLOOKUP("twins",[1]pl!$N:$N,pos!AC54),)</f>
        <v>643</v>
      </c>
      <c r="AD53" s="6">
        <f>IFERROR(HLOOKUP("twins",[1]pl!$N:$N,pos!AD54),)</f>
        <v>90</v>
      </c>
      <c r="AE53" s="6">
        <f>IFERROR(HLOOKUP("twins",[1]pl!$N:$N,pos!AE54),)</f>
        <v>0</v>
      </c>
    </row>
    <row r="54" spans="1:31" x14ac:dyDescent="0.25">
      <c r="A54" s="6">
        <f>IFERROR(HLOOKUP("twins",[1]pl!$N:$N,pos!A55),)</f>
        <v>0</v>
      </c>
      <c r="B54" s="6">
        <f>IFERROR(HLOOKUP("twins",[1]pl!$N:$N,pos!B55),)</f>
        <v>0</v>
      </c>
      <c r="C54" s="6">
        <f>IFERROR(HLOOKUP("twins",[1]pl!$N:$N,pos!C55),)</f>
        <v>0</v>
      </c>
      <c r="D54" s="6">
        <f>IFERROR(HLOOKUP("twins",[1]pl!$N:$N,pos!D55),)</f>
        <v>0</v>
      </c>
      <c r="E54" s="6">
        <f>IFERROR(HLOOKUP("twins",[1]pl!$N:$N,pos!E55),)</f>
        <v>0</v>
      </c>
      <c r="F54" s="6">
        <f>IFERROR(HLOOKUP("twins",[1]pl!$N:$N,pos!F55),)</f>
        <v>0</v>
      </c>
      <c r="G54" s="6">
        <f>IFERROR(HLOOKUP("twins",[1]pl!$N:$N,pos!G55),)</f>
        <v>0</v>
      </c>
      <c r="H54" s="6">
        <f>IFERROR(HLOOKUP("twins",[1]pl!$N:$N,pos!H55),)</f>
        <v>0</v>
      </c>
      <c r="I54" s="6">
        <f>IFERROR(HLOOKUP("twins",[1]pl!$N:$N,pos!I55),)</f>
        <v>0</v>
      </c>
      <c r="J54" s="6">
        <f>IFERROR(HLOOKUP("twins",[1]pl!$N:$N,pos!J55),)</f>
        <v>0</v>
      </c>
      <c r="K54" s="6">
        <f>IFERROR(HLOOKUP("twins",[1]pl!$N:$N,pos!K55),)</f>
        <v>0</v>
      </c>
      <c r="L54" s="6">
        <f>IFERROR(HLOOKUP("twins",[1]pl!$N:$N,pos!L55),)</f>
        <v>0</v>
      </c>
      <c r="M54" s="6">
        <f>IFERROR(HLOOKUP("twins",[1]pl!$N:$N,pos!M55),)</f>
        <v>0</v>
      </c>
      <c r="N54" s="6">
        <f>IFERROR(HLOOKUP("twins",[1]pl!$N:$N,pos!N55),)</f>
        <v>0</v>
      </c>
      <c r="O54" s="6">
        <f>IFERROR(HLOOKUP("twins",[1]pl!$N:$N,pos!O55),)</f>
        <v>0</v>
      </c>
      <c r="P54" s="6"/>
      <c r="Q54" s="6">
        <f>IFERROR(HLOOKUP("twins",[1]pl!$N:$N,pos!Q55),)</f>
        <v>0</v>
      </c>
      <c r="R54" s="6">
        <f>IFERROR(HLOOKUP("twins",[1]pl!$N:$N,pos!R55),)</f>
        <v>0</v>
      </c>
      <c r="S54" s="6">
        <f>IFERROR(HLOOKUP("twins",[1]pl!$N:$N,pos!S55),)</f>
        <v>0</v>
      </c>
      <c r="T54" s="6">
        <f>IFERROR(HLOOKUP("twins",[1]pl!$N:$N,pos!T55),)</f>
        <v>0</v>
      </c>
      <c r="U54" s="6">
        <f>IFERROR(HLOOKUP("twins",[1]pl!$N:$N,pos!U55),)</f>
        <v>0</v>
      </c>
      <c r="V54" s="6">
        <f>IFERROR(HLOOKUP("twins",[1]pl!$N:$N,pos!V55),)</f>
        <v>0</v>
      </c>
      <c r="W54" s="6">
        <f>IFERROR(HLOOKUP("twins",[1]pl!$N:$N,pos!W55),)</f>
        <v>0</v>
      </c>
      <c r="X54" s="6">
        <f>IFERROR(HLOOKUP("twins",[1]pl!$N:$N,pos!X55),)</f>
        <v>0</v>
      </c>
      <c r="Y54" s="6">
        <f>IFERROR(HLOOKUP("twins",[1]pl!$N:$N,pos!Y55),)</f>
        <v>0</v>
      </c>
      <c r="Z54" s="6">
        <f>IFERROR(HLOOKUP("twins",[1]pl!$N:$N,pos!Z55),)</f>
        <v>0</v>
      </c>
      <c r="AA54" s="6">
        <f>IFERROR(HLOOKUP("twins",[1]pl!$N:$N,pos!AA55),)</f>
        <v>0</v>
      </c>
      <c r="AB54" s="6">
        <f>IFERROR(HLOOKUP("twins",[1]pl!$N:$N,pos!AB55),)</f>
        <v>0</v>
      </c>
      <c r="AC54" s="6">
        <f>IFERROR(HLOOKUP("twins",[1]pl!$N:$N,pos!AC55),)</f>
        <v>0</v>
      </c>
      <c r="AD54" s="6">
        <f>IFERROR(HLOOKUP("twins",[1]pl!$N:$N,pos!AD55),)</f>
        <v>0</v>
      </c>
      <c r="AE54" s="6">
        <f>IFERROR(HLOOKUP("twins",[1]pl!$N:$N,pos!AE55),)</f>
        <v>0</v>
      </c>
    </row>
    <row r="55" spans="1:31" x14ac:dyDescent="0.25">
      <c r="A55" s="6">
        <f>IFERROR(HLOOKUP("twins",[1]pl!$N:$N,pos!A56),)</f>
        <v>0</v>
      </c>
      <c r="B55" s="6">
        <f>IFERROR(HLOOKUP("twins",[1]pl!$N:$N,pos!B56),)</f>
        <v>0</v>
      </c>
      <c r="C55" s="6">
        <f>IFERROR(HLOOKUP("twins",[1]pl!$N:$N,pos!C56),)</f>
        <v>0</v>
      </c>
      <c r="D55" s="6">
        <f>IFERROR(HLOOKUP("twins",[1]pl!$N:$N,pos!D56),)</f>
        <v>0</v>
      </c>
      <c r="E55" s="6">
        <f>IFERROR(HLOOKUP("twins",[1]pl!$N:$N,pos!E56),)</f>
        <v>0</v>
      </c>
      <c r="F55" s="6">
        <f>IFERROR(HLOOKUP("twins",[1]pl!$N:$N,pos!F56),)</f>
        <v>0</v>
      </c>
      <c r="G55" s="6">
        <f>IFERROR(HLOOKUP("twins",[1]pl!$N:$N,pos!G56),)</f>
        <v>0</v>
      </c>
      <c r="H55" s="6">
        <f>IFERROR(HLOOKUP("twins",[1]pl!$N:$N,pos!H56),)</f>
        <v>0</v>
      </c>
      <c r="I55" s="6">
        <f>IFERROR(HLOOKUP("twins",[1]pl!$N:$N,pos!I56),)</f>
        <v>0</v>
      </c>
      <c r="J55" s="6">
        <f>IFERROR(HLOOKUP("twins",[1]pl!$N:$N,pos!J56),)</f>
        <v>0</v>
      </c>
      <c r="K55" s="6">
        <f>IFERROR(HLOOKUP("twins",[1]pl!$N:$N,pos!K56),)</f>
        <v>0</v>
      </c>
      <c r="L55" s="6">
        <f>IFERROR(HLOOKUP("twins",[1]pl!$N:$N,pos!L56),)</f>
        <v>0</v>
      </c>
      <c r="M55" s="6">
        <f>IFERROR(HLOOKUP("twins",[1]pl!$N:$N,pos!M56),)</f>
        <v>0</v>
      </c>
      <c r="N55" s="6">
        <f>IFERROR(HLOOKUP("twins",[1]pl!$N:$N,pos!N56),)</f>
        <v>0</v>
      </c>
      <c r="O55" s="6">
        <f>IFERROR(HLOOKUP("twins",[1]pl!$N:$N,pos!O56),)</f>
        <v>0</v>
      </c>
      <c r="P55" s="6"/>
      <c r="Q55" s="6">
        <f>IFERROR(HLOOKUP("twins",[1]pl!$N:$N,pos!Q56),)</f>
        <v>0</v>
      </c>
      <c r="R55" s="6">
        <f>IFERROR(HLOOKUP("twins",[1]pl!$N:$N,pos!R56),)</f>
        <v>0</v>
      </c>
      <c r="S55" s="6">
        <f>IFERROR(HLOOKUP("twins",[1]pl!$N:$N,pos!S56),)</f>
        <v>0</v>
      </c>
      <c r="T55" s="6">
        <f>IFERROR(HLOOKUP("twins",[1]pl!$N:$N,pos!T56),)</f>
        <v>0</v>
      </c>
      <c r="U55" s="6">
        <f>IFERROR(HLOOKUP("twins",[1]pl!$N:$N,pos!U56),)</f>
        <v>0</v>
      </c>
      <c r="V55" s="6">
        <f>IFERROR(HLOOKUP("twins",[1]pl!$N:$N,pos!V56),)</f>
        <v>0</v>
      </c>
      <c r="W55" s="6">
        <f>IFERROR(HLOOKUP("twins",[1]pl!$N:$N,pos!W56),)</f>
        <v>0</v>
      </c>
      <c r="X55" s="6">
        <f>IFERROR(HLOOKUP("twins",[1]pl!$N:$N,pos!X56),)</f>
        <v>0</v>
      </c>
      <c r="Y55" s="6">
        <f>IFERROR(HLOOKUP("twins",[1]pl!$N:$N,pos!Y56),)</f>
        <v>0</v>
      </c>
      <c r="Z55" s="6">
        <f>IFERROR(HLOOKUP("twins",[1]pl!$N:$N,pos!Z56),)</f>
        <v>0</v>
      </c>
      <c r="AA55" s="6">
        <f>IFERROR(HLOOKUP("twins",[1]pl!$N:$N,pos!AA56),)</f>
        <v>0</v>
      </c>
      <c r="AB55" s="6">
        <f>IFERROR(HLOOKUP("twins",[1]pl!$N:$N,pos!AB56),)</f>
        <v>0</v>
      </c>
      <c r="AC55" s="6">
        <f>IFERROR(HLOOKUP("twins",[1]pl!$N:$N,pos!AC56),)</f>
        <v>0</v>
      </c>
      <c r="AD55" s="6">
        <f>IFERROR(HLOOKUP("twins",[1]pl!$N:$N,pos!AD56),)</f>
        <v>0</v>
      </c>
      <c r="AE55" s="6">
        <f>IFERROR(HLOOKUP("twins",[1]pl!$N:$N,pos!AE56),)</f>
        <v>0</v>
      </c>
    </row>
    <row r="56" spans="1:31" x14ac:dyDescent="0.25">
      <c r="A56" s="6">
        <f>IFERROR(HLOOKUP("twins",[1]pl!$N:$N,pos!A57),)</f>
        <v>0</v>
      </c>
      <c r="B56" s="6">
        <f>IFERROR(HLOOKUP("twins",[1]pl!$N:$N,pos!B57),)</f>
        <v>0</v>
      </c>
      <c r="C56" s="6">
        <f>IFERROR(HLOOKUP("twins",[1]pl!$N:$N,pos!C57),)</f>
        <v>0</v>
      </c>
      <c r="D56" s="6">
        <f>IFERROR(HLOOKUP("twins",[1]pl!$N:$N,pos!D57),)</f>
        <v>0</v>
      </c>
      <c r="E56" s="6">
        <f>IFERROR(HLOOKUP("twins",[1]pl!$N:$N,pos!E57),)</f>
        <v>0</v>
      </c>
      <c r="F56" s="6">
        <f>IFERROR(HLOOKUP("twins",[1]pl!$N:$N,pos!F57),)</f>
        <v>0</v>
      </c>
      <c r="G56" s="6">
        <f>IFERROR(HLOOKUP("twins",[1]pl!$N:$N,pos!G57),)</f>
        <v>0</v>
      </c>
      <c r="H56" s="6">
        <f>IFERROR(HLOOKUP("twins",[1]pl!$N:$N,pos!H57),)</f>
        <v>0</v>
      </c>
      <c r="I56" s="6">
        <f>IFERROR(HLOOKUP("twins",[1]pl!$N:$N,pos!I57),)</f>
        <v>0</v>
      </c>
      <c r="J56" s="6">
        <f>IFERROR(HLOOKUP("twins",[1]pl!$N:$N,pos!J57),)</f>
        <v>0</v>
      </c>
      <c r="K56" s="6">
        <f>IFERROR(HLOOKUP("twins",[1]pl!$N:$N,pos!K57),)</f>
        <v>0</v>
      </c>
      <c r="L56" s="6">
        <f>IFERROR(HLOOKUP("twins",[1]pl!$N:$N,pos!L57),)</f>
        <v>0</v>
      </c>
      <c r="M56" s="6">
        <f>IFERROR(HLOOKUP("twins",[1]pl!$N:$N,pos!M57),)</f>
        <v>0</v>
      </c>
      <c r="N56" s="6">
        <f>IFERROR(HLOOKUP("twins",[1]pl!$N:$N,pos!N57),)</f>
        <v>0</v>
      </c>
      <c r="O56" s="6">
        <f>IFERROR(HLOOKUP("twins",[1]pl!$N:$N,pos!O57),)</f>
        <v>0</v>
      </c>
      <c r="P56" s="6"/>
      <c r="Q56" s="6">
        <f>IFERROR(HLOOKUP("twins",[1]pl!$N:$N,pos!Q57),)</f>
        <v>0</v>
      </c>
      <c r="R56" s="6">
        <f>IFERROR(HLOOKUP("twins",[1]pl!$N:$N,pos!R57),)</f>
        <v>0</v>
      </c>
      <c r="S56" s="6">
        <f>IFERROR(HLOOKUP("twins",[1]pl!$N:$N,pos!S57),)</f>
        <v>0</v>
      </c>
      <c r="T56" s="6">
        <f>IFERROR(HLOOKUP("twins",[1]pl!$N:$N,pos!T57),)</f>
        <v>0</v>
      </c>
      <c r="U56" s="6">
        <f>IFERROR(HLOOKUP("twins",[1]pl!$N:$N,pos!U57),)</f>
        <v>0</v>
      </c>
      <c r="V56" s="6">
        <f>IFERROR(HLOOKUP("twins",[1]pl!$N:$N,pos!V57),)</f>
        <v>0</v>
      </c>
      <c r="W56" s="6">
        <f>IFERROR(HLOOKUP("twins",[1]pl!$N:$N,pos!W57),)</f>
        <v>0</v>
      </c>
      <c r="X56" s="6">
        <f>IFERROR(HLOOKUP("twins",[1]pl!$N:$N,pos!X57),)</f>
        <v>0</v>
      </c>
      <c r="Y56" s="6">
        <f>IFERROR(HLOOKUP("twins",[1]pl!$N:$N,pos!Y57),)</f>
        <v>0</v>
      </c>
      <c r="Z56" s="6">
        <f>IFERROR(HLOOKUP("twins",[1]pl!$N:$N,pos!Z57),)</f>
        <v>0</v>
      </c>
      <c r="AA56" s="6">
        <f>IFERROR(HLOOKUP("twins",[1]pl!$N:$N,pos!AA57),)</f>
        <v>0</v>
      </c>
      <c r="AB56" s="6">
        <f>IFERROR(HLOOKUP("twins",[1]pl!$N:$N,pos!AB57),)</f>
        <v>0</v>
      </c>
      <c r="AC56" s="6">
        <f>IFERROR(HLOOKUP("twins",[1]pl!$N:$N,pos!AC57),)</f>
        <v>0</v>
      </c>
      <c r="AD56" s="6">
        <f>IFERROR(HLOOKUP("twins",[1]pl!$N:$N,pos!AD57),)</f>
        <v>0</v>
      </c>
      <c r="AE56" s="6">
        <f>IFERROR(HLOOKUP("twins",[1]pl!$N:$N,pos!AE57),)</f>
        <v>0</v>
      </c>
    </row>
    <row r="57" spans="1:31" x14ac:dyDescent="0.25">
      <c r="A57" s="6">
        <f>IFERROR(HLOOKUP("twins",[1]pl!$N:$N,pos!A58),)</f>
        <v>0</v>
      </c>
      <c r="B57" s="6">
        <f>IFERROR(HLOOKUP("twins",[1]pl!$N:$N,pos!B58),)</f>
        <v>0</v>
      </c>
      <c r="C57" s="6">
        <f>IFERROR(HLOOKUP("twins",[1]pl!$N:$N,pos!C58),)</f>
        <v>0</v>
      </c>
      <c r="D57" s="6">
        <f>IFERROR(HLOOKUP("twins",[1]pl!$N:$N,pos!D58),)</f>
        <v>0</v>
      </c>
      <c r="E57" s="6">
        <f>IFERROR(HLOOKUP("twins",[1]pl!$N:$N,pos!E58),)</f>
        <v>0</v>
      </c>
      <c r="F57" s="6">
        <f>IFERROR(HLOOKUP("twins",[1]pl!$N:$N,pos!F58),)</f>
        <v>0</v>
      </c>
      <c r="G57" s="6">
        <f>IFERROR(HLOOKUP("twins",[1]pl!$N:$N,pos!G58),)</f>
        <v>0</v>
      </c>
      <c r="H57" s="6">
        <f>IFERROR(HLOOKUP("twins",[1]pl!$N:$N,pos!H58),)</f>
        <v>0</v>
      </c>
      <c r="I57" s="6">
        <f>IFERROR(HLOOKUP("twins",[1]pl!$N:$N,pos!I58),)</f>
        <v>0</v>
      </c>
      <c r="J57" s="6">
        <f>IFERROR(HLOOKUP("twins",[1]pl!$N:$N,pos!J58),)</f>
        <v>0</v>
      </c>
      <c r="K57" s="6">
        <f>IFERROR(HLOOKUP("twins",[1]pl!$N:$N,pos!K58),)</f>
        <v>0</v>
      </c>
      <c r="L57" s="6">
        <f>IFERROR(HLOOKUP("twins",[1]pl!$N:$N,pos!L58),)</f>
        <v>0</v>
      </c>
      <c r="M57" s="6">
        <f>IFERROR(HLOOKUP("twins",[1]pl!$N:$N,pos!M58),)</f>
        <v>0</v>
      </c>
      <c r="N57" s="6">
        <f>IFERROR(HLOOKUP("twins",[1]pl!$N:$N,pos!N58),)</f>
        <v>0</v>
      </c>
      <c r="O57" s="6">
        <f>IFERROR(HLOOKUP("twins",[1]pl!$N:$N,pos!O58),)</f>
        <v>0</v>
      </c>
      <c r="P57" s="6"/>
      <c r="Q57" s="6">
        <f>IFERROR(HLOOKUP("twins",[1]pl!$N:$N,pos!Q58),)</f>
        <v>0</v>
      </c>
      <c r="R57" s="6">
        <f>IFERROR(HLOOKUP("twins",[1]pl!$N:$N,pos!R58),)</f>
        <v>0</v>
      </c>
      <c r="S57" s="6">
        <f>IFERROR(HLOOKUP("twins",[1]pl!$N:$N,pos!S58),)</f>
        <v>0</v>
      </c>
      <c r="T57" s="6">
        <f>IFERROR(HLOOKUP("twins",[1]pl!$N:$N,pos!T58),)</f>
        <v>0</v>
      </c>
      <c r="U57" s="6">
        <f>IFERROR(HLOOKUP("twins",[1]pl!$N:$N,pos!U58),)</f>
        <v>0</v>
      </c>
      <c r="V57" s="6">
        <f>IFERROR(HLOOKUP("twins",[1]pl!$N:$N,pos!V58),)</f>
        <v>0</v>
      </c>
      <c r="W57" s="6">
        <f>IFERROR(HLOOKUP("twins",[1]pl!$N:$N,pos!W58),)</f>
        <v>0</v>
      </c>
      <c r="X57" s="6">
        <f>IFERROR(HLOOKUP("twins",[1]pl!$N:$N,pos!X58),)</f>
        <v>0</v>
      </c>
      <c r="Y57" s="6">
        <f>IFERROR(HLOOKUP("twins",[1]pl!$N:$N,pos!Y58),)</f>
        <v>0</v>
      </c>
      <c r="Z57" s="6">
        <f>IFERROR(HLOOKUP("twins",[1]pl!$N:$N,pos!Z58),)</f>
        <v>0</v>
      </c>
      <c r="AA57" s="6">
        <f>IFERROR(HLOOKUP("twins",[1]pl!$N:$N,pos!AA58),)</f>
        <v>0</v>
      </c>
      <c r="AB57" s="6">
        <f>IFERROR(HLOOKUP("twins",[1]pl!$N:$N,pos!AB58),)</f>
        <v>0</v>
      </c>
      <c r="AC57" s="6">
        <f>IFERROR(HLOOKUP("twins",[1]pl!$N:$N,pos!AC58),)</f>
        <v>0</v>
      </c>
      <c r="AD57" s="6">
        <f>IFERROR(HLOOKUP("twins",[1]pl!$N:$N,pos!AD58),)</f>
        <v>0</v>
      </c>
      <c r="AE57" s="6">
        <f>IFERROR(HLOOKUP("twins",[1]pl!$N:$N,pos!AE58),)</f>
        <v>0</v>
      </c>
    </row>
    <row r="58" spans="1:31" x14ac:dyDescent="0.25">
      <c r="A58" s="6">
        <f>IFERROR(HLOOKUP("twins",[1]pl!$N:$N,pos!A59),)</f>
        <v>0</v>
      </c>
      <c r="B58" s="6">
        <f>IFERROR(HLOOKUP("twins",[1]pl!$N:$N,pos!B59),)</f>
        <v>0</v>
      </c>
      <c r="C58" s="6">
        <f>IFERROR(HLOOKUP("twins",[1]pl!$N:$N,pos!C59),)</f>
        <v>0</v>
      </c>
      <c r="D58" s="6">
        <f>IFERROR(HLOOKUP("twins",[1]pl!$N:$N,pos!D59),)</f>
        <v>0</v>
      </c>
      <c r="E58" s="6">
        <f>IFERROR(HLOOKUP("twins",[1]pl!$N:$N,pos!E59),)</f>
        <v>0</v>
      </c>
      <c r="F58" s="6">
        <f>IFERROR(HLOOKUP("twins",[1]pl!$N:$N,pos!F59),)</f>
        <v>0</v>
      </c>
      <c r="G58" s="6">
        <f>IFERROR(HLOOKUP("twins",[1]pl!$N:$N,pos!G59),)</f>
        <v>0</v>
      </c>
      <c r="H58" s="6">
        <f>IFERROR(HLOOKUP("twins",[1]pl!$N:$N,pos!H59),)</f>
        <v>0</v>
      </c>
      <c r="I58" s="6">
        <f>IFERROR(HLOOKUP("twins",[1]pl!$N:$N,pos!I59),)</f>
        <v>0</v>
      </c>
      <c r="J58" s="6">
        <f>IFERROR(HLOOKUP("twins",[1]pl!$N:$N,pos!J59),)</f>
        <v>0</v>
      </c>
      <c r="K58" s="6">
        <f>IFERROR(HLOOKUP("twins",[1]pl!$N:$N,pos!K59),)</f>
        <v>0</v>
      </c>
      <c r="L58" s="6">
        <f>IFERROR(HLOOKUP("twins",[1]pl!$N:$N,pos!L59),)</f>
        <v>0</v>
      </c>
      <c r="M58" s="6">
        <f>IFERROR(HLOOKUP("twins",[1]pl!$N:$N,pos!M59),)</f>
        <v>0</v>
      </c>
      <c r="N58" s="6">
        <f>IFERROR(HLOOKUP("twins",[1]pl!$N:$N,pos!N59),)</f>
        <v>0</v>
      </c>
      <c r="O58" s="6">
        <f>IFERROR(HLOOKUP("twins",[1]pl!$N:$N,pos!O59),)</f>
        <v>0</v>
      </c>
      <c r="P58" s="6"/>
      <c r="Q58" s="6">
        <f>IFERROR(HLOOKUP("twins",[1]pl!$N:$N,pos!Q59),)</f>
        <v>0</v>
      </c>
      <c r="R58" s="6">
        <f>IFERROR(HLOOKUP("twins",[1]pl!$N:$N,pos!R59),)</f>
        <v>0</v>
      </c>
      <c r="S58" s="6">
        <f>IFERROR(HLOOKUP("twins",[1]pl!$N:$N,pos!S59),)</f>
        <v>0</v>
      </c>
      <c r="T58" s="6">
        <f>IFERROR(HLOOKUP("twins",[1]pl!$N:$N,pos!T59),)</f>
        <v>0</v>
      </c>
      <c r="U58" s="6">
        <f>IFERROR(HLOOKUP("twins",[1]pl!$N:$N,pos!U59),)</f>
        <v>0</v>
      </c>
      <c r="V58" s="6">
        <f>IFERROR(HLOOKUP("twins",[1]pl!$N:$N,pos!V59),)</f>
        <v>0</v>
      </c>
      <c r="W58" s="6">
        <f>IFERROR(HLOOKUP("twins",[1]pl!$N:$N,pos!W59),)</f>
        <v>0</v>
      </c>
      <c r="X58" s="6">
        <f>IFERROR(HLOOKUP("twins",[1]pl!$N:$N,pos!X59),)</f>
        <v>0</v>
      </c>
      <c r="Y58" s="6">
        <f>IFERROR(HLOOKUP("twins",[1]pl!$N:$N,pos!Y59),)</f>
        <v>0</v>
      </c>
      <c r="Z58" s="6">
        <f>IFERROR(HLOOKUP("twins",[1]pl!$N:$N,pos!Z59),)</f>
        <v>0</v>
      </c>
      <c r="AA58" s="6">
        <f>IFERROR(HLOOKUP("twins",[1]pl!$N:$N,pos!AA59),)</f>
        <v>0</v>
      </c>
      <c r="AB58" s="6">
        <f>IFERROR(HLOOKUP("twins",[1]pl!$N:$N,pos!AB59),)</f>
        <v>0</v>
      </c>
      <c r="AC58" s="6">
        <f>IFERROR(HLOOKUP("twins",[1]pl!$N:$N,pos!AC59),)</f>
        <v>0</v>
      </c>
      <c r="AD58" s="6">
        <f>IFERROR(HLOOKUP("twins",[1]pl!$N:$N,pos!AD59),)</f>
        <v>0</v>
      </c>
      <c r="AE58" s="6">
        <f>IFERROR(HLOOKUP("twins",[1]pl!$N:$N,pos!AE59),)</f>
        <v>0</v>
      </c>
    </row>
    <row r="59" spans="1:31" x14ac:dyDescent="0.25">
      <c r="A59" s="6">
        <f>IFERROR(HLOOKUP("twins",[1]pl!$N:$N,pos!A60),)</f>
        <v>0</v>
      </c>
      <c r="B59" s="6">
        <f>IFERROR(HLOOKUP("twins",[1]pl!$N:$N,pos!B60),)</f>
        <v>0</v>
      </c>
      <c r="C59" s="6">
        <f>IFERROR(HLOOKUP("twins",[1]pl!$N:$N,pos!C60),)</f>
        <v>0</v>
      </c>
      <c r="D59" s="6">
        <f>IFERROR(HLOOKUP("twins",[1]pl!$N:$N,pos!D60),)</f>
        <v>0</v>
      </c>
      <c r="E59" s="6">
        <f>IFERROR(HLOOKUP("twins",[1]pl!$N:$N,pos!E60),)</f>
        <v>0</v>
      </c>
      <c r="F59" s="6">
        <f>IFERROR(HLOOKUP("twins",[1]pl!$N:$N,pos!F60),)</f>
        <v>0</v>
      </c>
      <c r="G59" s="6">
        <f>IFERROR(HLOOKUP("twins",[1]pl!$N:$N,pos!G60),)</f>
        <v>0</v>
      </c>
      <c r="H59" s="6">
        <f>IFERROR(HLOOKUP("twins",[1]pl!$N:$N,pos!H60),)</f>
        <v>0</v>
      </c>
      <c r="I59" s="6">
        <f>IFERROR(HLOOKUP("twins",[1]pl!$N:$N,pos!I60),)</f>
        <v>0</v>
      </c>
      <c r="J59" s="6">
        <f>IFERROR(HLOOKUP("twins",[1]pl!$N:$N,pos!J60),)</f>
        <v>0</v>
      </c>
      <c r="K59" s="6">
        <f>IFERROR(HLOOKUP("twins",[1]pl!$N:$N,pos!K60),)</f>
        <v>0</v>
      </c>
      <c r="L59" s="6">
        <f>IFERROR(HLOOKUP("twins",[1]pl!$N:$N,pos!L60),)</f>
        <v>0</v>
      </c>
      <c r="M59" s="6">
        <f>IFERROR(HLOOKUP("twins",[1]pl!$N:$N,pos!M60),)</f>
        <v>0</v>
      </c>
      <c r="N59" s="6">
        <f>IFERROR(HLOOKUP("twins",[1]pl!$N:$N,pos!N60),)</f>
        <v>0</v>
      </c>
      <c r="O59" s="6">
        <f>IFERROR(HLOOKUP("twins",[1]pl!$N:$N,pos!O60),)</f>
        <v>0</v>
      </c>
      <c r="P59" s="6"/>
      <c r="Q59" s="6">
        <f>IFERROR(HLOOKUP("twins",[1]pl!$N:$N,pos!Q60),)</f>
        <v>0</v>
      </c>
      <c r="R59" s="6">
        <f>IFERROR(HLOOKUP("twins",[1]pl!$N:$N,pos!R60),)</f>
        <v>0</v>
      </c>
      <c r="S59" s="6">
        <f>IFERROR(HLOOKUP("twins",[1]pl!$N:$N,pos!S60),)</f>
        <v>0</v>
      </c>
      <c r="T59" s="6">
        <f>IFERROR(HLOOKUP("twins",[1]pl!$N:$N,pos!T60),)</f>
        <v>0</v>
      </c>
      <c r="U59" s="6">
        <f>IFERROR(HLOOKUP("twins",[1]pl!$N:$N,pos!U60),)</f>
        <v>0</v>
      </c>
      <c r="V59" s="6">
        <f>IFERROR(HLOOKUP("twins",[1]pl!$N:$N,pos!V60),)</f>
        <v>0</v>
      </c>
      <c r="W59" s="6">
        <f>IFERROR(HLOOKUP("twins",[1]pl!$N:$N,pos!W60),)</f>
        <v>0</v>
      </c>
      <c r="X59" s="6">
        <f>IFERROR(HLOOKUP("twins",[1]pl!$N:$N,pos!X60),)</f>
        <v>0</v>
      </c>
      <c r="Y59" s="6">
        <f>IFERROR(HLOOKUP("twins",[1]pl!$N:$N,pos!Y60),)</f>
        <v>0</v>
      </c>
      <c r="Z59" s="6">
        <f>IFERROR(HLOOKUP("twins",[1]pl!$N:$N,pos!Z60),)</f>
        <v>0</v>
      </c>
      <c r="AA59" s="6">
        <f>IFERROR(HLOOKUP("twins",[1]pl!$N:$N,pos!AA60),)</f>
        <v>0</v>
      </c>
      <c r="AB59" s="6">
        <f>IFERROR(HLOOKUP("twins",[1]pl!$N:$N,pos!AB60),)</f>
        <v>0</v>
      </c>
      <c r="AC59" s="6">
        <f>IFERROR(HLOOKUP("twins",[1]pl!$N:$N,pos!AC60),)</f>
        <v>0</v>
      </c>
      <c r="AD59" s="6">
        <f>IFERROR(HLOOKUP("twins",[1]pl!$N:$N,pos!AD60),)</f>
        <v>0</v>
      </c>
      <c r="AE59" s="6">
        <f>IFERROR(HLOOKUP("twins",[1]pl!$N:$N,pos!AE60),)</f>
        <v>0</v>
      </c>
    </row>
    <row r="60" spans="1:31" x14ac:dyDescent="0.25">
      <c r="A60" s="6">
        <f>IFERROR(HLOOKUP("twins",[1]pl!$N:$N,pos!A61),)</f>
        <v>0</v>
      </c>
      <c r="B60" s="6">
        <f>IFERROR(HLOOKUP("twins",[1]pl!$N:$N,pos!B61),)</f>
        <v>0</v>
      </c>
      <c r="C60" s="6">
        <f>IFERROR(HLOOKUP("twins",[1]pl!$N:$N,pos!C61),)</f>
        <v>0</v>
      </c>
      <c r="D60" s="6">
        <f>IFERROR(HLOOKUP("twins",[1]pl!$N:$N,pos!D61),)</f>
        <v>0</v>
      </c>
      <c r="E60" s="6">
        <f>IFERROR(HLOOKUP("twins",[1]pl!$N:$N,pos!E61),)</f>
        <v>0</v>
      </c>
      <c r="F60" s="6">
        <f>IFERROR(HLOOKUP("twins",[1]pl!$N:$N,pos!F61),)</f>
        <v>0</v>
      </c>
      <c r="G60" s="6">
        <f>IFERROR(HLOOKUP("twins",[1]pl!$N:$N,pos!G61),)</f>
        <v>0</v>
      </c>
      <c r="H60" s="6">
        <f>IFERROR(HLOOKUP("twins",[1]pl!$N:$N,pos!H61),)</f>
        <v>0</v>
      </c>
      <c r="I60" s="6">
        <f>IFERROR(HLOOKUP("twins",[1]pl!$N:$N,pos!I61),)</f>
        <v>0</v>
      </c>
      <c r="J60" s="6">
        <f>IFERROR(HLOOKUP("twins",[1]pl!$N:$N,pos!J61),)</f>
        <v>0</v>
      </c>
      <c r="K60" s="6">
        <f>IFERROR(HLOOKUP("twins",[1]pl!$N:$N,pos!K61),)</f>
        <v>0</v>
      </c>
      <c r="L60" s="6">
        <f>IFERROR(HLOOKUP("twins",[1]pl!$N:$N,pos!L61),)</f>
        <v>0</v>
      </c>
      <c r="M60" s="6">
        <f>IFERROR(HLOOKUP("twins",[1]pl!$N:$N,pos!M61),)</f>
        <v>0</v>
      </c>
      <c r="N60" s="6">
        <f>IFERROR(HLOOKUP("twins",[1]pl!$N:$N,pos!N61),)</f>
        <v>0</v>
      </c>
      <c r="O60" s="6">
        <f>IFERROR(HLOOKUP("twins",[1]pl!$N:$N,pos!O61),)</f>
        <v>0</v>
      </c>
      <c r="P60" s="6"/>
      <c r="Q60" s="6">
        <f>IFERROR(HLOOKUP("twins",[1]pl!$N:$N,pos!Q61),)</f>
        <v>0</v>
      </c>
      <c r="R60" s="6">
        <f>IFERROR(HLOOKUP("twins",[1]pl!$N:$N,pos!R61),)</f>
        <v>0</v>
      </c>
      <c r="S60" s="6">
        <f>IFERROR(HLOOKUP("twins",[1]pl!$N:$N,pos!S61),)</f>
        <v>0</v>
      </c>
      <c r="T60" s="6">
        <f>IFERROR(HLOOKUP("twins",[1]pl!$N:$N,pos!T61),)</f>
        <v>0</v>
      </c>
      <c r="U60" s="6">
        <f>IFERROR(HLOOKUP("twins",[1]pl!$N:$N,pos!U61),)</f>
        <v>0</v>
      </c>
      <c r="V60" s="6">
        <f>IFERROR(HLOOKUP("twins",[1]pl!$N:$N,pos!V61),)</f>
        <v>0</v>
      </c>
      <c r="W60" s="6">
        <f>IFERROR(HLOOKUP("twins",[1]pl!$N:$N,pos!W61),)</f>
        <v>0</v>
      </c>
      <c r="X60" s="6">
        <f>IFERROR(HLOOKUP("twins",[1]pl!$N:$N,pos!X61),)</f>
        <v>0</v>
      </c>
      <c r="Y60" s="6">
        <f>IFERROR(HLOOKUP("twins",[1]pl!$N:$N,pos!Y61),)</f>
        <v>0</v>
      </c>
      <c r="Z60" s="6">
        <f>IFERROR(HLOOKUP("twins",[1]pl!$N:$N,pos!Z61),)</f>
        <v>0</v>
      </c>
      <c r="AA60" s="6">
        <f>IFERROR(HLOOKUP("twins",[1]pl!$N:$N,pos!AA61),)</f>
        <v>0</v>
      </c>
      <c r="AB60" s="6">
        <f>IFERROR(HLOOKUP("twins",[1]pl!$N:$N,pos!AB61),)</f>
        <v>0</v>
      </c>
      <c r="AC60" s="6">
        <f>IFERROR(HLOOKUP("twins",[1]pl!$N:$N,pos!AC61),)</f>
        <v>0</v>
      </c>
      <c r="AD60" s="6">
        <f>IFERROR(HLOOKUP("twins",[1]pl!$N:$N,pos!AD61),)</f>
        <v>0</v>
      </c>
      <c r="AE60" s="6">
        <f>IFERROR(HLOOKUP("twins",[1]pl!$N:$N,pos!AE61),)</f>
        <v>0</v>
      </c>
    </row>
    <row r="61" spans="1:3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</sheetData>
  <pageMargins left="0.7" right="0.7" top="0.75" bottom="0.75" header="0.3" footer="0.3"/>
  <pageSetup paperSize="0" orientation="portrait" horizontalDpi="203" verticalDpi="20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workbookViewId="0"/>
  </sheetViews>
  <sheetFormatPr defaultRowHeight="15" x14ac:dyDescent="0.25"/>
  <cols>
    <col min="1" max="15" width="5" style="18" bestFit="1" customWidth="1"/>
    <col min="16" max="16" width="6.85546875" style="18" customWidth="1"/>
    <col min="17" max="31" width="5" style="18" bestFit="1" customWidth="1"/>
    <col min="32" max="16384" width="9.140625" style="18"/>
  </cols>
  <sheetData>
    <row r="1" spans="1:31" x14ac:dyDescent="0.25">
      <c r="A1" s="18">
        <f>IFERROR(HLOOKUP("teff",[1]pl!$O:$O,pos!A2),)</f>
        <v>237</v>
      </c>
      <c r="B1" s="18">
        <f>IFERROR(HLOOKUP("teff",[1]pl!$O:$O,pos!B2),)</f>
        <v>0</v>
      </c>
      <c r="C1" s="18">
        <f>IFERROR(HLOOKUP("teff",[1]pl!$O:$O,pos!C2),)</f>
        <v>0</v>
      </c>
      <c r="D1" s="18">
        <f>IFERROR(HLOOKUP("teff",[1]pl!$O:$O,pos!D2),)</f>
        <v>1707</v>
      </c>
      <c r="E1" s="18">
        <f>IFERROR(HLOOKUP("teff",[1]pl!$O:$O,pos!E2),)</f>
        <v>0</v>
      </c>
      <c r="F1" s="18">
        <f>IFERROR(HLOOKUP("teff",[1]pl!$O:$O,pos!F2),)</f>
        <v>0</v>
      </c>
      <c r="G1" s="18">
        <f>IFERROR(HLOOKUP("teff",[1]pl!$O:$O,pos!G2),)</f>
        <v>0</v>
      </c>
      <c r="H1" s="18">
        <f>IFERROR(HLOOKUP("teff",[1]pl!$O:$O,pos!H2),)</f>
        <v>1</v>
      </c>
      <c r="I1" s="18">
        <f>IFERROR(HLOOKUP("teff",[1]pl!$O:$O,pos!I2),)</f>
        <v>0</v>
      </c>
      <c r="J1" s="18">
        <f>IFERROR(HLOOKUP("teff",[1]pl!$O:$O,pos!J2),)</f>
        <v>0</v>
      </c>
      <c r="K1" s="18">
        <f>IFERROR(HLOOKUP("teff",[1]pl!$O:$O,pos!K2),)</f>
        <v>0</v>
      </c>
      <c r="L1" s="18">
        <f>IFERROR(HLOOKUP("teff",[1]pl!$O:$O,pos!L2),)</f>
        <v>741</v>
      </c>
      <c r="M1" s="18">
        <f>IFERROR(HLOOKUP("teff",[1]pl!$O:$O,pos!M2),)</f>
        <v>0</v>
      </c>
      <c r="N1" s="18">
        <f>IFERROR(HLOOKUP("teff",[1]pl!$O:$O,pos!N2),)</f>
        <v>0</v>
      </c>
      <c r="O1" s="18">
        <f>IFERROR(HLOOKUP("teff",[1]pl!$O:$O,pos!O2),)</f>
        <v>0</v>
      </c>
      <c r="Q1" s="18">
        <f>IFERROR(HLOOKUP("teff",[1]pl!$O:$O,pos!Q2),)</f>
        <v>1526</v>
      </c>
      <c r="R1" s="18">
        <f>IFERROR(HLOOKUP("teff",[1]pl!$O:$O,pos!R2),)</f>
        <v>0</v>
      </c>
      <c r="S1" s="18">
        <f>IFERROR(HLOOKUP("teff",[1]pl!$O:$O,pos!S2),)</f>
        <v>0</v>
      </c>
      <c r="T1" s="18">
        <f>IFERROR(HLOOKUP("teff",[1]pl!$O:$O,pos!T2),)</f>
        <v>1215</v>
      </c>
      <c r="U1" s="18">
        <f>IFERROR(HLOOKUP("teff",[1]pl!$O:$O,pos!U2),)</f>
        <v>107</v>
      </c>
      <c r="V1" s="18">
        <f>IFERROR(HLOOKUP("teff",[1]pl!$O:$O,pos!V2),)</f>
        <v>0</v>
      </c>
      <c r="W1" s="18">
        <f>IFERROR(HLOOKUP("teff",[1]pl!$O:$O,pos!W2),)</f>
        <v>0</v>
      </c>
      <c r="X1" s="18">
        <f>IFERROR(HLOOKUP("teff",[1]pl!$O:$O,pos!X2),)</f>
        <v>1058</v>
      </c>
      <c r="Y1" s="18">
        <f>IFERROR(HLOOKUP("teff",[1]pl!$O:$O,pos!Y2),)</f>
        <v>0</v>
      </c>
      <c r="Z1" s="18">
        <f>IFERROR(HLOOKUP("teff",[1]pl!$O:$O,pos!Z2),)</f>
        <v>0</v>
      </c>
      <c r="AA1" s="18">
        <f>IFERROR(HLOOKUP("teff",[1]pl!$O:$O,pos!AA2),)</f>
        <v>0</v>
      </c>
      <c r="AB1" s="18">
        <f>IFERROR(HLOOKUP("teff",[1]pl!$O:$O,pos!AB2),)</f>
        <v>0</v>
      </c>
      <c r="AC1" s="18">
        <f>IFERROR(HLOOKUP("teff",[1]pl!$O:$O,pos!AC2),)</f>
        <v>0</v>
      </c>
      <c r="AD1" s="18">
        <f>IFERROR(HLOOKUP("teff",[1]pl!$O:$O,pos!AD2),)</f>
        <v>0</v>
      </c>
      <c r="AE1" s="18">
        <f>IFERROR(HLOOKUP("teff",[1]pl!$O:$O,pos!AE2),)</f>
        <v>0</v>
      </c>
    </row>
    <row r="2" spans="1:31" x14ac:dyDescent="0.25">
      <c r="A2" s="18">
        <f>IFERROR(HLOOKUP("teff",[1]pl!$O:$O,pos!A3),)</f>
        <v>924</v>
      </c>
      <c r="B2" s="18">
        <f>IFERROR(HLOOKUP("teff",[1]pl!$O:$O,pos!B3),)</f>
        <v>1433</v>
      </c>
      <c r="C2" s="18">
        <f>IFERROR(HLOOKUP("teff",[1]pl!$O:$O,pos!C3),)</f>
        <v>0</v>
      </c>
      <c r="D2" s="18">
        <f>IFERROR(HLOOKUP("teff",[1]pl!$O:$O,pos!D3),)</f>
        <v>315</v>
      </c>
      <c r="E2" s="18">
        <f>IFERROR(HLOOKUP("teff",[1]pl!$O:$O,pos!E3),)</f>
        <v>0</v>
      </c>
      <c r="F2" s="18">
        <f>IFERROR(HLOOKUP("teff",[1]pl!$O:$O,pos!F3),)</f>
        <v>0</v>
      </c>
      <c r="G2" s="18">
        <f>IFERROR(HLOOKUP("teff",[1]pl!$O:$O,pos!G3),)</f>
        <v>1272</v>
      </c>
      <c r="H2" s="18">
        <f>IFERROR(HLOOKUP("teff",[1]pl!$O:$O,pos!H3),)</f>
        <v>1</v>
      </c>
      <c r="I2" s="18">
        <f>IFERROR(HLOOKUP("teff",[1]pl!$O:$O,pos!I3),)</f>
        <v>1105</v>
      </c>
      <c r="J2" s="18">
        <f>IFERROR(HLOOKUP("teff",[1]pl!$O:$O,pos!J3),)</f>
        <v>0</v>
      </c>
      <c r="K2" s="18">
        <f>IFERROR(HLOOKUP("teff",[1]pl!$O:$O,pos!K3),)</f>
        <v>22</v>
      </c>
      <c r="L2" s="18">
        <f>IFERROR(HLOOKUP("teff",[1]pl!$O:$O,pos!L3),)</f>
        <v>0</v>
      </c>
      <c r="M2" s="18">
        <f>IFERROR(HLOOKUP("teff",[1]pl!$O:$O,pos!M3),)</f>
        <v>0</v>
      </c>
      <c r="N2" s="18">
        <f>IFERROR(HLOOKUP("teff",[1]pl!$O:$O,pos!N3),)</f>
        <v>943</v>
      </c>
      <c r="O2" s="18">
        <f>IFERROR(HLOOKUP("teff",[1]pl!$O:$O,pos!O3),)</f>
        <v>854</v>
      </c>
      <c r="Q2" s="18">
        <f>IFERROR(HLOOKUP("teff",[1]pl!$O:$O,pos!Q3),)</f>
        <v>1</v>
      </c>
      <c r="R2" s="18">
        <f>IFERROR(HLOOKUP("teff",[1]pl!$O:$O,pos!R3),)</f>
        <v>0</v>
      </c>
      <c r="S2" s="18">
        <f>IFERROR(HLOOKUP("teff",[1]pl!$O:$O,pos!S3),)</f>
        <v>1214</v>
      </c>
      <c r="T2" s="18">
        <f>IFERROR(HLOOKUP("teff",[1]pl!$O:$O,pos!T3),)</f>
        <v>0</v>
      </c>
      <c r="U2" s="18">
        <f>IFERROR(HLOOKUP("teff",[1]pl!$O:$O,pos!U3),)</f>
        <v>1</v>
      </c>
      <c r="V2" s="18">
        <f>IFERROR(HLOOKUP("teff",[1]pl!$O:$O,pos!V3),)</f>
        <v>1076</v>
      </c>
      <c r="W2" s="18">
        <f>IFERROR(HLOOKUP("teff",[1]pl!$O:$O,pos!W3),)</f>
        <v>1077</v>
      </c>
      <c r="X2" s="18">
        <f>IFERROR(HLOOKUP("teff",[1]pl!$O:$O,pos!X3),)</f>
        <v>213</v>
      </c>
      <c r="Y2" s="18">
        <f>IFERROR(HLOOKUP("teff",[1]pl!$O:$O,pos!Y3),)</f>
        <v>433</v>
      </c>
      <c r="Z2" s="18">
        <f>IFERROR(HLOOKUP("teff",[1]pl!$O:$O,pos!Z3),)</f>
        <v>0</v>
      </c>
      <c r="AA2" s="18">
        <f>IFERROR(HLOOKUP("teff",[1]pl!$O:$O,pos!AA3),)</f>
        <v>10</v>
      </c>
      <c r="AB2" s="18">
        <f>IFERROR(HLOOKUP("teff",[1]pl!$O:$O,pos!AB3),)</f>
        <v>0</v>
      </c>
      <c r="AC2" s="18">
        <f>IFERROR(HLOOKUP("teff",[1]pl!$O:$O,pos!AC3),)</f>
        <v>0</v>
      </c>
      <c r="AD2" s="18">
        <f>IFERROR(HLOOKUP("teff",[1]pl!$O:$O,pos!AD3),)</f>
        <v>1283</v>
      </c>
      <c r="AE2" s="18">
        <f>IFERROR(HLOOKUP("teff",[1]pl!$O:$O,pos!AE3),)</f>
        <v>1054</v>
      </c>
    </row>
    <row r="3" spans="1:31" x14ac:dyDescent="0.25">
      <c r="A3" s="18">
        <f>IFERROR(HLOOKUP("teff",[1]pl!$O:$O,pos!A4),)</f>
        <v>0</v>
      </c>
      <c r="B3" s="18">
        <f>IFERROR(HLOOKUP("teff",[1]pl!$O:$O,pos!B4),)</f>
        <v>0</v>
      </c>
      <c r="C3" s="18">
        <f>IFERROR(HLOOKUP("teff",[1]pl!$O:$O,pos!C4),)</f>
        <v>267</v>
      </c>
      <c r="D3" s="18">
        <f>IFERROR(HLOOKUP("teff",[1]pl!$O:$O,pos!D4),)</f>
        <v>634</v>
      </c>
      <c r="E3" s="18">
        <f>IFERROR(HLOOKUP("teff",[1]pl!$O:$O,pos!E4),)</f>
        <v>2354</v>
      </c>
      <c r="F3" s="18">
        <f>IFERROR(HLOOKUP("teff",[1]pl!$O:$O,pos!F4),)</f>
        <v>0</v>
      </c>
      <c r="G3" s="18">
        <f>IFERROR(HLOOKUP("teff",[1]pl!$O:$O,pos!G4),)</f>
        <v>849</v>
      </c>
      <c r="H3" s="18">
        <f>IFERROR(HLOOKUP("teff",[1]pl!$O:$O,pos!H4),)</f>
        <v>1212</v>
      </c>
      <c r="I3" s="18">
        <f>IFERROR(HLOOKUP("teff",[1]pl!$O:$O,pos!I4),)</f>
        <v>0</v>
      </c>
      <c r="J3" s="18">
        <f>IFERROR(HLOOKUP("teff",[1]pl!$O:$O,pos!J4),)</f>
        <v>0</v>
      </c>
      <c r="K3" s="18">
        <f>IFERROR(HLOOKUP("teff",[1]pl!$O:$O,pos!K4),)</f>
        <v>0</v>
      </c>
      <c r="L3" s="18">
        <f>IFERROR(HLOOKUP("teff",[1]pl!$O:$O,pos!L4),)</f>
        <v>1312</v>
      </c>
      <c r="M3" s="18">
        <f>IFERROR(HLOOKUP("teff",[1]pl!$O:$O,pos!M4),)</f>
        <v>424</v>
      </c>
      <c r="N3" s="18">
        <f>IFERROR(HLOOKUP("teff",[1]pl!$O:$O,pos!N4),)</f>
        <v>0</v>
      </c>
      <c r="O3" s="18">
        <f>IFERROR(HLOOKUP("teff",[1]pl!$O:$O,pos!O4),)</f>
        <v>0</v>
      </c>
      <c r="Q3" s="18">
        <f>IFERROR(HLOOKUP("teff",[1]pl!$O:$O,pos!Q4),)</f>
        <v>821</v>
      </c>
      <c r="R3" s="18">
        <f>IFERROR(HLOOKUP("teff",[1]pl!$O:$O,pos!R4),)</f>
        <v>0</v>
      </c>
      <c r="S3" s="18">
        <f>IFERROR(HLOOKUP("teff",[1]pl!$O:$O,pos!S4),)</f>
        <v>0</v>
      </c>
      <c r="T3" s="18">
        <f>IFERROR(HLOOKUP("teff",[1]pl!$O:$O,pos!T4),)</f>
        <v>687</v>
      </c>
      <c r="U3" s="18">
        <f>IFERROR(HLOOKUP("teff",[1]pl!$O:$O,pos!U4),)</f>
        <v>846</v>
      </c>
      <c r="V3" s="18">
        <f>IFERROR(HLOOKUP("teff",[1]pl!$O:$O,pos!V4),)</f>
        <v>1</v>
      </c>
      <c r="W3" s="18">
        <f>IFERROR(HLOOKUP("teff",[1]pl!$O:$O,pos!W4),)</f>
        <v>0</v>
      </c>
      <c r="X3" s="18">
        <f>IFERROR(HLOOKUP("teff",[1]pl!$O:$O,pos!X4),)</f>
        <v>0</v>
      </c>
      <c r="Y3" s="18">
        <f>IFERROR(HLOOKUP("teff",[1]pl!$O:$O,pos!Y4),)</f>
        <v>0</v>
      </c>
      <c r="Z3" s="18">
        <f>IFERROR(HLOOKUP("teff",[1]pl!$O:$O,pos!Z4),)</f>
        <v>502</v>
      </c>
      <c r="AA3" s="18">
        <f>IFERROR(HLOOKUP("teff",[1]pl!$O:$O,pos!AA4),)</f>
        <v>1</v>
      </c>
      <c r="AB3" s="18">
        <f>IFERROR(HLOOKUP("teff",[1]pl!$O:$O,pos!AB4),)</f>
        <v>0</v>
      </c>
      <c r="AC3" s="18">
        <f>IFERROR(HLOOKUP("teff",[1]pl!$O:$O,pos!AC4),)</f>
        <v>0</v>
      </c>
      <c r="AD3" s="18">
        <f>IFERROR(HLOOKUP("teff",[1]pl!$O:$O,pos!AD4),)</f>
        <v>0</v>
      </c>
      <c r="AE3" s="18">
        <f>IFERROR(HLOOKUP("teff",[1]pl!$O:$O,pos!AE4),)</f>
        <v>0</v>
      </c>
    </row>
    <row r="4" spans="1:31" x14ac:dyDescent="0.25">
      <c r="A4" s="18">
        <f>IFERROR(HLOOKUP("teff",[1]pl!$O:$O,pos!A5),)</f>
        <v>0</v>
      </c>
      <c r="B4" s="18">
        <f>IFERROR(HLOOKUP("teff",[1]pl!$O:$O,pos!B5),)</f>
        <v>0</v>
      </c>
      <c r="C4" s="18">
        <f>IFERROR(HLOOKUP("teff",[1]pl!$O:$O,pos!C5),)</f>
        <v>212</v>
      </c>
      <c r="D4" s="18">
        <f>IFERROR(HLOOKUP("teff",[1]pl!$O:$O,pos!D5),)</f>
        <v>2350</v>
      </c>
      <c r="E4" s="18">
        <f>IFERROR(HLOOKUP("teff",[1]pl!$O:$O,pos!E5),)</f>
        <v>1</v>
      </c>
      <c r="F4" s="18">
        <f>IFERROR(HLOOKUP("teff",[1]pl!$O:$O,pos!F5),)</f>
        <v>0</v>
      </c>
      <c r="G4" s="18">
        <f>IFERROR(HLOOKUP("teff",[1]pl!$O:$O,pos!G5),)</f>
        <v>267</v>
      </c>
      <c r="H4" s="18">
        <f>IFERROR(HLOOKUP("teff",[1]pl!$O:$O,pos!H5),)</f>
        <v>999</v>
      </c>
      <c r="I4" s="18">
        <f>IFERROR(HLOOKUP("teff",[1]pl!$O:$O,pos!I5),)</f>
        <v>0</v>
      </c>
      <c r="J4" s="18">
        <f>IFERROR(HLOOKUP("teff",[1]pl!$O:$O,pos!J5),)</f>
        <v>1201</v>
      </c>
      <c r="K4" s="18">
        <f>IFERROR(HLOOKUP("teff",[1]pl!$O:$O,pos!K5),)</f>
        <v>265</v>
      </c>
      <c r="L4" s="18">
        <f>IFERROR(HLOOKUP("teff",[1]pl!$O:$O,pos!L5),)</f>
        <v>1067</v>
      </c>
      <c r="M4" s="18">
        <f>IFERROR(HLOOKUP("teff",[1]pl!$O:$O,pos!M5),)</f>
        <v>0</v>
      </c>
      <c r="N4" s="18">
        <f>IFERROR(HLOOKUP("teff",[1]pl!$O:$O,pos!N5),)</f>
        <v>0</v>
      </c>
      <c r="O4" s="18">
        <f>IFERROR(HLOOKUP("teff",[1]pl!$O:$O,pos!O5),)</f>
        <v>512</v>
      </c>
      <c r="Q4" s="18">
        <f>IFERROR(HLOOKUP("teff",[1]pl!$O:$O,pos!Q5),)</f>
        <v>1260</v>
      </c>
      <c r="R4" s="18">
        <f>IFERROR(HLOOKUP("teff",[1]pl!$O:$O,pos!R5),)</f>
        <v>0</v>
      </c>
      <c r="S4" s="18">
        <f>IFERROR(HLOOKUP("teff",[1]pl!$O:$O,pos!S5),)</f>
        <v>0</v>
      </c>
      <c r="T4" s="18">
        <f>IFERROR(HLOOKUP("teff",[1]pl!$O:$O,pos!T5),)</f>
        <v>1</v>
      </c>
      <c r="U4" s="18">
        <f>IFERROR(HLOOKUP("teff",[1]pl!$O:$O,pos!U5),)</f>
        <v>1</v>
      </c>
      <c r="V4" s="18">
        <f>IFERROR(HLOOKUP("teff",[1]pl!$O:$O,pos!V5),)</f>
        <v>1258</v>
      </c>
      <c r="W4" s="18">
        <f>IFERROR(HLOOKUP("teff",[1]pl!$O:$O,pos!W5),)</f>
        <v>1</v>
      </c>
      <c r="X4" s="18">
        <f>IFERROR(HLOOKUP("teff",[1]pl!$O:$O,pos!X5),)</f>
        <v>1</v>
      </c>
      <c r="Y4" s="18">
        <f>IFERROR(HLOOKUP("teff",[1]pl!$O:$O,pos!Y5),)</f>
        <v>0</v>
      </c>
      <c r="Z4" s="18">
        <f>IFERROR(HLOOKUP("teff",[1]pl!$O:$O,pos!Z5),)</f>
        <v>570</v>
      </c>
      <c r="AA4" s="18">
        <f>IFERROR(HLOOKUP("teff",[1]pl!$O:$O,pos!AA5),)</f>
        <v>263</v>
      </c>
      <c r="AB4" s="18">
        <f>IFERROR(HLOOKUP("teff",[1]pl!$O:$O,pos!AB5),)</f>
        <v>0</v>
      </c>
      <c r="AC4" s="18">
        <f>IFERROR(HLOOKUP("teff",[1]pl!$O:$O,pos!AC5),)</f>
        <v>1</v>
      </c>
      <c r="AD4" s="18">
        <f>IFERROR(HLOOKUP("teff",[1]pl!$O:$O,pos!AD5),)</f>
        <v>0</v>
      </c>
      <c r="AE4" s="18">
        <f>IFERROR(HLOOKUP("teff",[1]pl!$O:$O,pos!AE5),)</f>
        <v>0</v>
      </c>
    </row>
    <row r="5" spans="1:31" x14ac:dyDescent="0.25">
      <c r="A5" s="18">
        <f>IFERROR(HLOOKUP("teff",[1]pl!$O:$O,pos!A6),)</f>
        <v>208</v>
      </c>
      <c r="B5" s="18">
        <f>IFERROR(HLOOKUP("teff",[1]pl!$O:$O,pos!B6),)</f>
        <v>1</v>
      </c>
      <c r="C5" s="18">
        <f>IFERROR(HLOOKUP("teff",[1]pl!$O:$O,pos!C6),)</f>
        <v>1309</v>
      </c>
      <c r="D5" s="18">
        <f>IFERROR(HLOOKUP("teff",[1]pl!$O:$O,pos!D6),)</f>
        <v>1297</v>
      </c>
      <c r="E5" s="18">
        <f>IFERROR(HLOOKUP("teff",[1]pl!$O:$O,pos!E6),)</f>
        <v>1210</v>
      </c>
      <c r="F5" s="18">
        <f>IFERROR(HLOOKUP("teff",[1]pl!$O:$O,pos!F6),)</f>
        <v>0</v>
      </c>
      <c r="G5" s="18">
        <f>IFERROR(HLOOKUP("teff",[1]pl!$O:$O,pos!G6),)</f>
        <v>1164</v>
      </c>
      <c r="H5" s="18">
        <f>IFERROR(HLOOKUP("teff",[1]pl!$O:$O,pos!H6),)</f>
        <v>0</v>
      </c>
      <c r="I5" s="18">
        <f>IFERROR(HLOOKUP("teff",[1]pl!$O:$O,pos!I6),)</f>
        <v>0</v>
      </c>
      <c r="J5" s="18">
        <f>IFERROR(HLOOKUP("teff",[1]pl!$O:$O,pos!J6),)</f>
        <v>66</v>
      </c>
      <c r="K5" s="18">
        <f>IFERROR(HLOOKUP("teff",[1]pl!$O:$O,pos!K6),)</f>
        <v>1</v>
      </c>
      <c r="L5" s="18">
        <f>IFERROR(HLOOKUP("teff",[1]pl!$O:$O,pos!L6),)</f>
        <v>0</v>
      </c>
      <c r="M5" s="18">
        <f>IFERROR(HLOOKUP("teff",[1]pl!$O:$O,pos!M6),)</f>
        <v>0</v>
      </c>
      <c r="N5" s="18">
        <f>IFERROR(HLOOKUP("teff",[1]pl!$O:$O,pos!N6),)</f>
        <v>517</v>
      </c>
      <c r="O5" s="18">
        <f>IFERROR(HLOOKUP("teff",[1]pl!$O:$O,pos!O6),)</f>
        <v>0</v>
      </c>
      <c r="Q5" s="18">
        <f>IFERROR(HLOOKUP("teff",[1]pl!$O:$O,pos!Q6),)</f>
        <v>0</v>
      </c>
      <c r="R5" s="18">
        <f>IFERROR(HLOOKUP("teff",[1]pl!$O:$O,pos!R6),)</f>
        <v>0</v>
      </c>
      <c r="S5" s="18">
        <f>IFERROR(HLOOKUP("teff",[1]pl!$O:$O,pos!S6),)</f>
        <v>1</v>
      </c>
      <c r="T5" s="18">
        <f>IFERROR(HLOOKUP("teff",[1]pl!$O:$O,pos!T6),)</f>
        <v>787</v>
      </c>
      <c r="U5" s="18">
        <f>IFERROR(HLOOKUP("teff",[1]pl!$O:$O,pos!U6),)</f>
        <v>1</v>
      </c>
      <c r="V5" s="18">
        <f>IFERROR(HLOOKUP("teff",[1]pl!$O:$O,pos!V6),)</f>
        <v>0</v>
      </c>
      <c r="W5" s="18">
        <f>IFERROR(HLOOKUP("teff",[1]pl!$O:$O,pos!W6),)</f>
        <v>95</v>
      </c>
      <c r="X5" s="18">
        <f>IFERROR(HLOOKUP("teff",[1]pl!$O:$O,pos!X6),)</f>
        <v>1161</v>
      </c>
      <c r="Y5" s="18">
        <f>IFERROR(HLOOKUP("teff",[1]pl!$O:$O,pos!Y6),)</f>
        <v>1</v>
      </c>
      <c r="Z5" s="18">
        <f>IFERROR(HLOOKUP("teff",[1]pl!$O:$O,pos!Z6),)</f>
        <v>731</v>
      </c>
      <c r="AA5" s="18">
        <f>IFERROR(HLOOKUP("teff",[1]pl!$O:$O,pos!AA6),)</f>
        <v>488</v>
      </c>
      <c r="AB5" s="18">
        <f>IFERROR(HLOOKUP("teff",[1]pl!$O:$O,pos!AB6),)</f>
        <v>278</v>
      </c>
      <c r="AC5" s="18">
        <f>IFERROR(HLOOKUP("teff",[1]pl!$O:$O,pos!AC6),)</f>
        <v>0</v>
      </c>
      <c r="AD5" s="18">
        <f>IFERROR(HLOOKUP("teff",[1]pl!$O:$O,pos!AD6),)</f>
        <v>1</v>
      </c>
      <c r="AE5" s="18">
        <f>IFERROR(HLOOKUP("teff",[1]pl!$O:$O,pos!AE6),)</f>
        <v>1742</v>
      </c>
    </row>
    <row r="6" spans="1:31" x14ac:dyDescent="0.25">
      <c r="A6" s="18">
        <f>IFERROR(HLOOKUP("teff",[1]pl!$O:$O,pos!A7),)</f>
        <v>0</v>
      </c>
      <c r="B6" s="18">
        <f>IFERROR(HLOOKUP("teff",[1]pl!$O:$O,pos!B7),)</f>
        <v>887</v>
      </c>
      <c r="C6" s="18">
        <f>IFERROR(HLOOKUP("teff",[1]pl!$O:$O,pos!C7),)</f>
        <v>0</v>
      </c>
      <c r="D6" s="18">
        <f>IFERROR(HLOOKUP("teff",[1]pl!$O:$O,pos!D7),)</f>
        <v>755</v>
      </c>
      <c r="E6" s="18">
        <f>IFERROR(HLOOKUP("teff",[1]pl!$O:$O,pos!E7),)</f>
        <v>50</v>
      </c>
      <c r="F6" s="18">
        <f>IFERROR(HLOOKUP("teff",[1]pl!$O:$O,pos!F7),)</f>
        <v>1297</v>
      </c>
      <c r="G6" s="18">
        <f>IFERROR(HLOOKUP("teff",[1]pl!$O:$O,pos!G7),)</f>
        <v>0</v>
      </c>
      <c r="H6" s="18">
        <f>IFERROR(HLOOKUP("teff",[1]pl!$O:$O,pos!H7),)</f>
        <v>1209</v>
      </c>
      <c r="I6" s="18">
        <f>IFERROR(HLOOKUP("teff",[1]pl!$O:$O,pos!I7),)</f>
        <v>0</v>
      </c>
      <c r="J6" s="18">
        <f>IFERROR(HLOOKUP("teff",[1]pl!$O:$O,pos!J7),)</f>
        <v>1</v>
      </c>
      <c r="K6" s="18">
        <f>IFERROR(HLOOKUP("teff",[1]pl!$O:$O,pos!K7),)</f>
        <v>1139</v>
      </c>
      <c r="L6" s="18">
        <f>IFERROR(HLOOKUP("teff",[1]pl!$O:$O,pos!L7),)</f>
        <v>1</v>
      </c>
      <c r="M6" s="18">
        <f>IFERROR(HLOOKUP("teff",[1]pl!$O:$O,pos!M7),)</f>
        <v>1</v>
      </c>
      <c r="N6" s="18">
        <f>IFERROR(HLOOKUP("teff",[1]pl!$O:$O,pos!N7),)</f>
        <v>0</v>
      </c>
      <c r="O6" s="18">
        <f>IFERROR(HLOOKUP("teff",[1]pl!$O:$O,pos!O7),)</f>
        <v>632</v>
      </c>
      <c r="Q6" s="18">
        <f>IFERROR(HLOOKUP("teff",[1]pl!$O:$O,pos!Q7),)</f>
        <v>174</v>
      </c>
      <c r="R6" s="18">
        <f>IFERROR(HLOOKUP("teff",[1]pl!$O:$O,pos!R7),)</f>
        <v>0</v>
      </c>
      <c r="S6" s="18">
        <f>IFERROR(HLOOKUP("teff",[1]pl!$O:$O,pos!S7),)</f>
        <v>219</v>
      </c>
      <c r="T6" s="18">
        <f>IFERROR(HLOOKUP("teff",[1]pl!$O:$O,pos!T7),)</f>
        <v>461</v>
      </c>
      <c r="U6" s="18">
        <f>IFERROR(HLOOKUP("teff",[1]pl!$O:$O,pos!U7),)</f>
        <v>0</v>
      </c>
      <c r="V6" s="18">
        <f>IFERROR(HLOOKUP("teff",[1]pl!$O:$O,pos!V7),)</f>
        <v>0</v>
      </c>
      <c r="W6" s="18">
        <f>IFERROR(HLOOKUP("teff",[1]pl!$O:$O,pos!W7),)</f>
        <v>0</v>
      </c>
      <c r="X6" s="18">
        <f>IFERROR(HLOOKUP("teff",[1]pl!$O:$O,pos!X7),)</f>
        <v>229</v>
      </c>
      <c r="Y6" s="18">
        <f>IFERROR(HLOOKUP("teff",[1]pl!$O:$O,pos!Y7),)</f>
        <v>0</v>
      </c>
      <c r="Z6" s="18">
        <f>IFERROR(HLOOKUP("teff",[1]pl!$O:$O,pos!Z7),)</f>
        <v>330</v>
      </c>
      <c r="AA6" s="18">
        <f>IFERROR(HLOOKUP("teff",[1]pl!$O:$O,pos!AA7),)</f>
        <v>0</v>
      </c>
      <c r="AB6" s="18">
        <f>IFERROR(HLOOKUP("teff",[1]pl!$O:$O,pos!AB7),)</f>
        <v>789</v>
      </c>
      <c r="AC6" s="18">
        <f>IFERROR(HLOOKUP("teff",[1]pl!$O:$O,pos!AC7),)</f>
        <v>0</v>
      </c>
      <c r="AD6" s="18">
        <f>IFERROR(HLOOKUP("teff",[1]pl!$O:$O,pos!AD7),)</f>
        <v>753</v>
      </c>
      <c r="AE6" s="18">
        <f>IFERROR(HLOOKUP("teff",[1]pl!$O:$O,pos!AE7),)</f>
        <v>0</v>
      </c>
    </row>
    <row r="7" spans="1:31" x14ac:dyDescent="0.25">
      <c r="A7" s="18">
        <f>IFERROR(HLOOKUP("teff",[1]pl!$O:$O,pos!A8),)</f>
        <v>1113</v>
      </c>
      <c r="B7" s="18">
        <f>IFERROR(HLOOKUP("teff",[1]pl!$O:$O,pos!B8),)</f>
        <v>9</v>
      </c>
      <c r="C7" s="18">
        <f>IFERROR(HLOOKUP("teff",[1]pl!$O:$O,pos!C8),)</f>
        <v>1297</v>
      </c>
      <c r="D7" s="18">
        <f>IFERROR(HLOOKUP("teff",[1]pl!$O:$O,pos!D8),)</f>
        <v>0</v>
      </c>
      <c r="E7" s="18">
        <f>IFERROR(HLOOKUP("teff",[1]pl!$O:$O,pos!E8),)</f>
        <v>911</v>
      </c>
      <c r="F7" s="18">
        <f>IFERROR(HLOOKUP("teff",[1]pl!$O:$O,pos!F8),)</f>
        <v>536</v>
      </c>
      <c r="G7" s="18">
        <f>IFERROR(HLOOKUP("teff",[1]pl!$O:$O,pos!G8),)</f>
        <v>0</v>
      </c>
      <c r="H7" s="18">
        <f>IFERROR(HLOOKUP("teff",[1]pl!$O:$O,pos!H8),)</f>
        <v>1045</v>
      </c>
      <c r="I7" s="18">
        <f>IFERROR(HLOOKUP("teff",[1]pl!$O:$O,pos!I8),)</f>
        <v>0</v>
      </c>
      <c r="J7" s="18">
        <f>IFERROR(HLOOKUP("teff",[1]pl!$O:$O,pos!J8),)</f>
        <v>0</v>
      </c>
      <c r="K7" s="18">
        <f>IFERROR(HLOOKUP("teff",[1]pl!$O:$O,pos!K8),)</f>
        <v>1</v>
      </c>
      <c r="L7" s="18">
        <f>IFERROR(HLOOKUP("teff",[1]pl!$O:$O,pos!L8),)</f>
        <v>0</v>
      </c>
      <c r="M7" s="18">
        <f>IFERROR(HLOOKUP("teff",[1]pl!$O:$O,pos!M8),)</f>
        <v>90</v>
      </c>
      <c r="N7" s="18">
        <f>IFERROR(HLOOKUP("teff",[1]pl!$O:$O,pos!N8),)</f>
        <v>0</v>
      </c>
      <c r="O7" s="18">
        <f>IFERROR(HLOOKUP("teff",[1]pl!$O:$O,pos!O8),)</f>
        <v>1104</v>
      </c>
      <c r="Q7" s="18">
        <f>IFERROR(HLOOKUP("teff",[1]pl!$O:$O,pos!Q8),)</f>
        <v>1</v>
      </c>
      <c r="R7" s="18">
        <f>IFERROR(HLOOKUP("teff",[1]pl!$O:$O,pos!R8),)</f>
        <v>0</v>
      </c>
      <c r="S7" s="18">
        <f>IFERROR(HLOOKUP("teff",[1]pl!$O:$O,pos!S8),)</f>
        <v>0</v>
      </c>
      <c r="T7" s="18">
        <f>IFERROR(HLOOKUP("teff",[1]pl!$O:$O,pos!T8),)</f>
        <v>0</v>
      </c>
      <c r="U7" s="18">
        <f>IFERROR(HLOOKUP("teff",[1]pl!$O:$O,pos!U8),)</f>
        <v>0</v>
      </c>
      <c r="V7" s="18">
        <f>IFERROR(HLOOKUP("teff",[1]pl!$O:$O,pos!V8),)</f>
        <v>826</v>
      </c>
      <c r="W7" s="18">
        <f>IFERROR(HLOOKUP("teff",[1]pl!$O:$O,pos!W8),)</f>
        <v>15</v>
      </c>
      <c r="X7" s="18">
        <f>IFERROR(HLOOKUP("teff",[1]pl!$O:$O,pos!X8),)</f>
        <v>0</v>
      </c>
      <c r="Y7" s="18">
        <f>IFERROR(HLOOKUP("teff",[1]pl!$O:$O,pos!Y8),)</f>
        <v>0</v>
      </c>
      <c r="Z7" s="18">
        <f>IFERROR(HLOOKUP("teff",[1]pl!$O:$O,pos!Z8),)</f>
        <v>1156</v>
      </c>
      <c r="AA7" s="18">
        <f>IFERROR(HLOOKUP("teff",[1]pl!$O:$O,pos!AA8),)</f>
        <v>0</v>
      </c>
      <c r="AB7" s="18">
        <f>IFERROR(HLOOKUP("teff",[1]pl!$O:$O,pos!AB8),)</f>
        <v>1</v>
      </c>
      <c r="AC7" s="18">
        <f>IFERROR(HLOOKUP("teff",[1]pl!$O:$O,pos!AC8),)</f>
        <v>585</v>
      </c>
      <c r="AD7" s="18">
        <f>IFERROR(HLOOKUP("teff",[1]pl!$O:$O,pos!AD8),)</f>
        <v>256</v>
      </c>
      <c r="AE7" s="18">
        <f>IFERROR(HLOOKUP("teff",[1]pl!$O:$O,pos!AE8),)</f>
        <v>0</v>
      </c>
    </row>
    <row r="8" spans="1:31" x14ac:dyDescent="0.25">
      <c r="A8" s="18">
        <f>IFERROR(HLOOKUP("teff",[1]pl!$O:$O,pos!A9),)</f>
        <v>0</v>
      </c>
      <c r="B8" s="18">
        <f>IFERROR(HLOOKUP("teff",[1]pl!$O:$O,pos!B9),)</f>
        <v>1</v>
      </c>
      <c r="C8" s="18">
        <f>IFERROR(HLOOKUP("teff",[1]pl!$O:$O,pos!C9),)</f>
        <v>23</v>
      </c>
      <c r="D8" s="18">
        <f>IFERROR(HLOOKUP("teff",[1]pl!$O:$O,pos!D9),)</f>
        <v>0</v>
      </c>
      <c r="E8" s="18">
        <f>IFERROR(HLOOKUP("teff",[1]pl!$O:$O,pos!E9),)</f>
        <v>44</v>
      </c>
      <c r="F8" s="18">
        <f>IFERROR(HLOOKUP("teff",[1]pl!$O:$O,pos!F9),)</f>
        <v>0</v>
      </c>
      <c r="G8" s="18">
        <f>IFERROR(HLOOKUP("teff",[1]pl!$O:$O,pos!G9),)</f>
        <v>1297</v>
      </c>
      <c r="H8" s="18">
        <f>IFERROR(HLOOKUP("teff",[1]pl!$O:$O,pos!H9),)</f>
        <v>0</v>
      </c>
      <c r="I8" s="18">
        <f>IFERROR(HLOOKUP("teff",[1]pl!$O:$O,pos!I9),)</f>
        <v>832</v>
      </c>
      <c r="J8" s="18">
        <f>IFERROR(HLOOKUP("teff",[1]pl!$O:$O,pos!J9),)</f>
        <v>441</v>
      </c>
      <c r="K8" s="18">
        <f>IFERROR(HLOOKUP("teff",[1]pl!$O:$O,pos!K9),)</f>
        <v>59</v>
      </c>
      <c r="L8" s="18">
        <f>IFERROR(HLOOKUP("teff",[1]pl!$O:$O,pos!L9),)</f>
        <v>1132</v>
      </c>
      <c r="M8" s="18">
        <f>IFERROR(HLOOKUP("teff",[1]pl!$O:$O,pos!M9),)</f>
        <v>1</v>
      </c>
      <c r="N8" s="18">
        <f>IFERROR(HLOOKUP("teff",[1]pl!$O:$O,pos!N9),)</f>
        <v>74</v>
      </c>
      <c r="O8" s="18">
        <f>IFERROR(HLOOKUP("teff",[1]pl!$O:$O,pos!O9),)</f>
        <v>0</v>
      </c>
      <c r="Q8" s="18">
        <f>IFERROR(HLOOKUP("teff",[1]pl!$O:$O,pos!Q9),)</f>
        <v>392</v>
      </c>
      <c r="R8" s="18">
        <f>IFERROR(HLOOKUP("teff",[1]pl!$O:$O,pos!R9),)</f>
        <v>0</v>
      </c>
      <c r="S8" s="18">
        <f>IFERROR(HLOOKUP("teff",[1]pl!$O:$O,pos!S9),)</f>
        <v>1</v>
      </c>
      <c r="T8" s="18">
        <f>IFERROR(HLOOKUP("teff",[1]pl!$O:$O,pos!T9),)</f>
        <v>0</v>
      </c>
      <c r="U8" s="18">
        <f>IFERROR(HLOOKUP("teff",[1]pl!$O:$O,pos!U9),)</f>
        <v>1407</v>
      </c>
      <c r="V8" s="18">
        <f>IFERROR(HLOOKUP("teff",[1]pl!$O:$O,pos!V9),)</f>
        <v>1</v>
      </c>
      <c r="W8" s="18">
        <f>IFERROR(HLOOKUP("teff",[1]pl!$O:$O,pos!W9),)</f>
        <v>0</v>
      </c>
      <c r="X8" s="18">
        <f>IFERROR(HLOOKUP("teff",[1]pl!$O:$O,pos!X9),)</f>
        <v>1</v>
      </c>
      <c r="Y8" s="18">
        <f>IFERROR(HLOOKUP("teff",[1]pl!$O:$O,pos!Y9),)</f>
        <v>1018</v>
      </c>
      <c r="Z8" s="18">
        <f>IFERROR(HLOOKUP("teff",[1]pl!$O:$O,pos!Z9),)</f>
        <v>1476</v>
      </c>
      <c r="AA8" s="18">
        <f>IFERROR(HLOOKUP("teff",[1]pl!$O:$O,pos!AA9),)</f>
        <v>1</v>
      </c>
      <c r="AB8" s="18">
        <f>IFERROR(HLOOKUP("teff",[1]pl!$O:$O,pos!AB9),)</f>
        <v>0</v>
      </c>
      <c r="AC8" s="18">
        <f>IFERROR(HLOOKUP("teff",[1]pl!$O:$O,pos!AC9),)</f>
        <v>0</v>
      </c>
      <c r="AD8" s="18">
        <f>IFERROR(HLOOKUP("teff",[1]pl!$O:$O,pos!AD9),)</f>
        <v>0</v>
      </c>
      <c r="AE8" s="18">
        <f>IFERROR(HLOOKUP("teff",[1]pl!$O:$O,pos!AE9),)</f>
        <v>0</v>
      </c>
    </row>
    <row r="9" spans="1:31" x14ac:dyDescent="0.25">
      <c r="A9" s="18">
        <f>IFERROR(HLOOKUP("teff",[1]pl!$O:$O,pos!A10),)</f>
        <v>0</v>
      </c>
      <c r="B9" s="18">
        <f>IFERROR(HLOOKUP("teff",[1]pl!$O:$O,pos!B10),)</f>
        <v>296</v>
      </c>
      <c r="C9" s="18">
        <f>IFERROR(HLOOKUP("teff",[1]pl!$O:$O,pos!C10),)</f>
        <v>0</v>
      </c>
      <c r="D9" s="18">
        <f>IFERROR(HLOOKUP("teff",[1]pl!$O:$O,pos!D10),)</f>
        <v>0</v>
      </c>
      <c r="E9" s="18">
        <f>IFERROR(HLOOKUP("teff",[1]pl!$O:$O,pos!E10),)</f>
        <v>0</v>
      </c>
      <c r="F9" s="18">
        <f>IFERROR(HLOOKUP("teff",[1]pl!$O:$O,pos!F10),)</f>
        <v>1297</v>
      </c>
      <c r="G9" s="18">
        <f>IFERROR(HLOOKUP("teff",[1]pl!$O:$O,pos!G10),)</f>
        <v>1331</v>
      </c>
      <c r="H9" s="18">
        <f>IFERROR(HLOOKUP("teff",[1]pl!$O:$O,pos!H10),)</f>
        <v>1145</v>
      </c>
      <c r="I9" s="18">
        <f>IFERROR(HLOOKUP("teff",[1]pl!$O:$O,pos!I10),)</f>
        <v>0</v>
      </c>
      <c r="J9" s="18">
        <f>IFERROR(HLOOKUP("teff",[1]pl!$O:$O,pos!J10),)</f>
        <v>1430</v>
      </c>
      <c r="K9" s="18">
        <f>IFERROR(HLOOKUP("teff",[1]pl!$O:$O,pos!K10),)</f>
        <v>0</v>
      </c>
      <c r="L9" s="18">
        <f>IFERROR(HLOOKUP("teff",[1]pl!$O:$O,pos!L10),)</f>
        <v>392</v>
      </c>
      <c r="M9" s="18">
        <f>IFERROR(HLOOKUP("teff",[1]pl!$O:$O,pos!M10),)</f>
        <v>0</v>
      </c>
      <c r="N9" s="18">
        <f>IFERROR(HLOOKUP("teff",[1]pl!$O:$O,pos!N10),)</f>
        <v>637</v>
      </c>
      <c r="O9" s="18">
        <f>IFERROR(HLOOKUP("teff",[1]pl!$O:$O,pos!O10),)</f>
        <v>0</v>
      </c>
      <c r="Q9" s="18">
        <f>IFERROR(HLOOKUP("teff",[1]pl!$O:$O,pos!Q10),)</f>
        <v>0</v>
      </c>
      <c r="R9" s="18">
        <f>IFERROR(HLOOKUP("teff",[1]pl!$O:$O,pos!R10),)</f>
        <v>382</v>
      </c>
      <c r="S9" s="18">
        <f>IFERROR(HLOOKUP("teff",[1]pl!$O:$O,pos!S10),)</f>
        <v>1312</v>
      </c>
      <c r="T9" s="18">
        <f>IFERROR(HLOOKUP("teff",[1]pl!$O:$O,pos!T10),)</f>
        <v>0</v>
      </c>
      <c r="U9" s="18">
        <f>IFERROR(HLOOKUP("teff",[1]pl!$O:$O,pos!U10),)</f>
        <v>1</v>
      </c>
      <c r="V9" s="18">
        <f>IFERROR(HLOOKUP("teff",[1]pl!$O:$O,pos!V10),)</f>
        <v>0</v>
      </c>
      <c r="W9" s="18">
        <f>IFERROR(HLOOKUP("teff",[1]pl!$O:$O,pos!W10),)</f>
        <v>1</v>
      </c>
      <c r="X9" s="18">
        <f>IFERROR(HLOOKUP("teff",[1]pl!$O:$O,pos!X10),)</f>
        <v>1078</v>
      </c>
      <c r="Y9" s="18">
        <f>IFERROR(HLOOKUP("teff",[1]pl!$O:$O,pos!Y10),)</f>
        <v>0</v>
      </c>
      <c r="Z9" s="18">
        <f>IFERROR(HLOOKUP("teff",[1]pl!$O:$O,pos!Z10),)</f>
        <v>0</v>
      </c>
      <c r="AA9" s="18">
        <f>IFERROR(HLOOKUP("teff",[1]pl!$O:$O,pos!AA10),)</f>
        <v>0</v>
      </c>
      <c r="AB9" s="18">
        <f>IFERROR(HLOOKUP("teff",[1]pl!$O:$O,pos!AB10),)</f>
        <v>826</v>
      </c>
      <c r="AC9" s="18">
        <f>IFERROR(HLOOKUP("teff",[1]pl!$O:$O,pos!AC10),)</f>
        <v>1</v>
      </c>
      <c r="AD9" s="18">
        <f>IFERROR(HLOOKUP("teff",[1]pl!$O:$O,pos!AD10),)</f>
        <v>0</v>
      </c>
      <c r="AE9" s="18">
        <f>IFERROR(HLOOKUP("teff",[1]pl!$O:$O,pos!AE10),)</f>
        <v>172</v>
      </c>
    </row>
    <row r="10" spans="1:31" x14ac:dyDescent="0.25">
      <c r="A10" s="18">
        <f>IFERROR(HLOOKUP("teff",[1]pl!$O:$O,pos!A11),)</f>
        <v>39</v>
      </c>
      <c r="B10" s="18">
        <f>IFERROR(HLOOKUP("teff",[1]pl!$O:$O,pos!B11),)</f>
        <v>369</v>
      </c>
      <c r="C10" s="18">
        <f>IFERROR(HLOOKUP("teff",[1]pl!$O:$O,pos!C11),)</f>
        <v>1157</v>
      </c>
      <c r="D10" s="18">
        <f>IFERROR(HLOOKUP("teff",[1]pl!$O:$O,pos!D11),)</f>
        <v>0</v>
      </c>
      <c r="E10" s="18">
        <f>IFERROR(HLOOKUP("teff",[1]pl!$O:$O,pos!E11),)</f>
        <v>0</v>
      </c>
      <c r="F10" s="18">
        <f>IFERROR(HLOOKUP("teff",[1]pl!$O:$O,pos!F11),)</f>
        <v>0</v>
      </c>
      <c r="G10" s="18">
        <f>IFERROR(HLOOKUP("teff",[1]pl!$O:$O,pos!G11),)</f>
        <v>1297</v>
      </c>
      <c r="H10" s="18">
        <f>IFERROR(HLOOKUP("teff",[1]pl!$O:$O,pos!H11),)</f>
        <v>86</v>
      </c>
      <c r="I10" s="18">
        <f>IFERROR(HLOOKUP("teff",[1]pl!$O:$O,pos!I11),)</f>
        <v>1210</v>
      </c>
      <c r="J10" s="18">
        <f>IFERROR(HLOOKUP("teff",[1]pl!$O:$O,pos!J11),)</f>
        <v>0</v>
      </c>
      <c r="K10" s="18">
        <f>IFERROR(HLOOKUP("teff",[1]pl!$O:$O,pos!K11),)</f>
        <v>838</v>
      </c>
      <c r="L10" s="18">
        <f>IFERROR(HLOOKUP("teff",[1]pl!$O:$O,pos!L11),)</f>
        <v>0</v>
      </c>
      <c r="M10" s="18">
        <f>IFERROR(HLOOKUP("teff",[1]pl!$O:$O,pos!M11),)</f>
        <v>123</v>
      </c>
      <c r="N10" s="18">
        <f>IFERROR(HLOOKUP("teff",[1]pl!$O:$O,pos!N11),)</f>
        <v>1</v>
      </c>
      <c r="O10" s="18">
        <f>IFERROR(HLOOKUP("teff",[1]pl!$O:$O,pos!O11),)</f>
        <v>0</v>
      </c>
      <c r="Q10" s="18">
        <f>IFERROR(HLOOKUP("teff",[1]pl!$O:$O,pos!Q11),)</f>
        <v>0</v>
      </c>
      <c r="R10" s="18">
        <f>IFERROR(HLOOKUP("teff",[1]pl!$O:$O,pos!R11),)</f>
        <v>0</v>
      </c>
      <c r="S10" s="18">
        <f>IFERROR(HLOOKUP("teff",[1]pl!$O:$O,pos!S11),)</f>
        <v>1269</v>
      </c>
      <c r="T10" s="18">
        <f>IFERROR(HLOOKUP("teff",[1]pl!$O:$O,pos!T11),)</f>
        <v>0</v>
      </c>
      <c r="U10" s="18">
        <f>IFERROR(HLOOKUP("teff",[1]pl!$O:$O,pos!U11),)</f>
        <v>211</v>
      </c>
      <c r="V10" s="18">
        <f>IFERROR(HLOOKUP("teff",[1]pl!$O:$O,pos!V11),)</f>
        <v>94</v>
      </c>
      <c r="W10" s="18">
        <f>IFERROR(HLOOKUP("teff",[1]pl!$O:$O,pos!W11),)</f>
        <v>261</v>
      </c>
      <c r="X10" s="18">
        <f>IFERROR(HLOOKUP("teff",[1]pl!$O:$O,pos!X11),)</f>
        <v>72</v>
      </c>
      <c r="Y10" s="18">
        <f>IFERROR(HLOOKUP("teff",[1]pl!$O:$O,pos!Y11),)</f>
        <v>781</v>
      </c>
      <c r="Z10" s="18">
        <f>IFERROR(HLOOKUP("teff",[1]pl!$O:$O,pos!Z11),)</f>
        <v>1017</v>
      </c>
      <c r="AA10" s="18">
        <f>IFERROR(HLOOKUP("teff",[1]pl!$O:$O,pos!AA11),)</f>
        <v>590</v>
      </c>
      <c r="AB10" s="18">
        <f>IFERROR(HLOOKUP("teff",[1]pl!$O:$O,pos!AB11),)</f>
        <v>0</v>
      </c>
      <c r="AC10" s="18">
        <f>IFERROR(HLOOKUP("teff",[1]pl!$O:$O,pos!AC11),)</f>
        <v>1</v>
      </c>
      <c r="AD10" s="18">
        <f>IFERROR(HLOOKUP("teff",[1]pl!$O:$O,pos!AD11),)</f>
        <v>1</v>
      </c>
      <c r="AE10" s="18">
        <f>IFERROR(HLOOKUP("teff",[1]pl!$O:$O,pos!AE11),)</f>
        <v>360</v>
      </c>
    </row>
    <row r="11" spans="1:31" x14ac:dyDescent="0.25">
      <c r="A11" s="18">
        <f>IFERROR(HLOOKUP("teff",[1]pl!$O:$O,pos!A12),)</f>
        <v>395</v>
      </c>
      <c r="B11" s="18">
        <f>IFERROR(HLOOKUP("teff",[1]pl!$O:$O,pos!B12),)</f>
        <v>0</v>
      </c>
      <c r="C11" s="18">
        <f>IFERROR(HLOOKUP("teff",[1]pl!$O:$O,pos!C12),)</f>
        <v>0</v>
      </c>
      <c r="D11" s="18">
        <f>IFERROR(HLOOKUP("teff",[1]pl!$O:$O,pos!D12),)</f>
        <v>1</v>
      </c>
      <c r="E11" s="18">
        <f>IFERROR(HLOOKUP("teff",[1]pl!$O:$O,pos!E12),)</f>
        <v>0</v>
      </c>
      <c r="F11" s="18">
        <f>IFERROR(HLOOKUP("teff",[1]pl!$O:$O,pos!F12),)</f>
        <v>0</v>
      </c>
      <c r="G11" s="18">
        <f>IFERROR(HLOOKUP("teff",[1]pl!$O:$O,pos!G12),)</f>
        <v>1</v>
      </c>
      <c r="H11" s="18">
        <f>IFERROR(HLOOKUP("teff",[1]pl!$O:$O,pos!H12),)</f>
        <v>0</v>
      </c>
      <c r="I11" s="18">
        <f>IFERROR(HLOOKUP("teff",[1]pl!$O:$O,pos!I12),)</f>
        <v>1297</v>
      </c>
      <c r="J11" s="18">
        <f>IFERROR(HLOOKUP("teff",[1]pl!$O:$O,pos!J12),)</f>
        <v>860</v>
      </c>
      <c r="K11" s="18">
        <f>IFERROR(HLOOKUP("teff",[1]pl!$O:$O,pos!K12),)</f>
        <v>0</v>
      </c>
      <c r="L11" s="18">
        <f>IFERROR(HLOOKUP("teff",[1]pl!$O:$O,pos!L12),)</f>
        <v>0</v>
      </c>
      <c r="M11" s="18">
        <f>IFERROR(HLOOKUP("teff",[1]pl!$O:$O,pos!M12),)</f>
        <v>0</v>
      </c>
      <c r="N11" s="18">
        <f>IFERROR(HLOOKUP("teff",[1]pl!$O:$O,pos!N12),)</f>
        <v>0</v>
      </c>
      <c r="O11" s="18">
        <f>IFERROR(HLOOKUP("teff",[1]pl!$O:$O,pos!O12),)</f>
        <v>0</v>
      </c>
      <c r="Q11" s="18">
        <f>IFERROR(HLOOKUP("teff",[1]pl!$O:$O,pos!Q12),)</f>
        <v>72</v>
      </c>
      <c r="R11" s="18">
        <f>IFERROR(HLOOKUP("teff",[1]pl!$O:$O,pos!R12),)</f>
        <v>0</v>
      </c>
      <c r="S11" s="18">
        <f>IFERROR(HLOOKUP("teff",[1]pl!$O:$O,pos!S12),)</f>
        <v>0</v>
      </c>
      <c r="T11" s="18">
        <f>IFERROR(HLOOKUP("teff",[1]pl!$O:$O,pos!T12),)</f>
        <v>0</v>
      </c>
      <c r="U11" s="18">
        <f>IFERROR(HLOOKUP("teff",[1]pl!$O:$O,pos!U12),)</f>
        <v>0</v>
      </c>
      <c r="V11" s="18">
        <f>IFERROR(HLOOKUP("teff",[1]pl!$O:$O,pos!V12),)</f>
        <v>1</v>
      </c>
      <c r="W11" s="18">
        <f>IFERROR(HLOOKUP("teff",[1]pl!$O:$O,pos!W12),)</f>
        <v>1447</v>
      </c>
      <c r="X11" s="18">
        <f>IFERROR(HLOOKUP("teff",[1]pl!$O:$O,pos!X12),)</f>
        <v>1157</v>
      </c>
      <c r="Y11" s="18">
        <f>IFERROR(HLOOKUP("teff",[1]pl!$O:$O,pos!Y12),)</f>
        <v>0</v>
      </c>
      <c r="Z11" s="18">
        <f>IFERROR(HLOOKUP("teff",[1]pl!$O:$O,pos!Z12),)</f>
        <v>1</v>
      </c>
      <c r="AA11" s="18">
        <f>IFERROR(HLOOKUP("teff",[1]pl!$O:$O,pos!AA12),)</f>
        <v>0</v>
      </c>
      <c r="AB11" s="18">
        <f>IFERROR(HLOOKUP("teff",[1]pl!$O:$O,pos!AB12),)</f>
        <v>0</v>
      </c>
      <c r="AC11" s="18">
        <f>IFERROR(HLOOKUP("teff",[1]pl!$O:$O,pos!AC12),)</f>
        <v>0</v>
      </c>
      <c r="AD11" s="18">
        <f>IFERROR(HLOOKUP("teff",[1]pl!$O:$O,pos!AD12),)</f>
        <v>0</v>
      </c>
      <c r="AE11" s="18">
        <f>IFERROR(HLOOKUP("teff",[1]pl!$O:$O,pos!AE12),)</f>
        <v>229</v>
      </c>
    </row>
    <row r="12" spans="1:31" x14ac:dyDescent="0.25">
      <c r="A12" s="18">
        <f>IFERROR(HLOOKUP("teff",[1]pl!$O:$O,pos!A13),)</f>
        <v>102</v>
      </c>
      <c r="B12" s="18">
        <f>IFERROR(HLOOKUP("teff",[1]pl!$O:$O,pos!B13),)</f>
        <v>392</v>
      </c>
      <c r="C12" s="18">
        <f>IFERROR(HLOOKUP("teff",[1]pl!$O:$O,pos!C13),)</f>
        <v>1099</v>
      </c>
      <c r="D12" s="18">
        <f>IFERROR(HLOOKUP("teff",[1]pl!$O:$O,pos!D13),)</f>
        <v>984</v>
      </c>
      <c r="E12" s="18">
        <f>IFERROR(HLOOKUP("teff",[1]pl!$O:$O,pos!E13),)</f>
        <v>735</v>
      </c>
      <c r="F12" s="18">
        <f>IFERROR(HLOOKUP("teff",[1]pl!$O:$O,pos!F13),)</f>
        <v>1297</v>
      </c>
      <c r="G12" s="18">
        <f>IFERROR(HLOOKUP("teff",[1]pl!$O:$O,pos!G13),)</f>
        <v>0</v>
      </c>
      <c r="H12" s="18">
        <f>IFERROR(HLOOKUP("teff",[1]pl!$O:$O,pos!H13),)</f>
        <v>32</v>
      </c>
      <c r="I12" s="18">
        <f>IFERROR(HLOOKUP("teff",[1]pl!$O:$O,pos!I13),)</f>
        <v>136</v>
      </c>
      <c r="J12" s="18">
        <f>IFERROR(HLOOKUP("teff",[1]pl!$O:$O,pos!J13),)</f>
        <v>0</v>
      </c>
      <c r="K12" s="18">
        <f>IFERROR(HLOOKUP("teff",[1]pl!$O:$O,pos!K13),)</f>
        <v>106</v>
      </c>
      <c r="L12" s="18">
        <f>IFERROR(HLOOKUP("teff",[1]pl!$O:$O,pos!L13),)</f>
        <v>1</v>
      </c>
      <c r="M12" s="18">
        <f>IFERROR(HLOOKUP("teff",[1]pl!$O:$O,pos!M13),)</f>
        <v>913</v>
      </c>
      <c r="N12" s="18">
        <f>IFERROR(HLOOKUP("teff",[1]pl!$O:$O,pos!N13),)</f>
        <v>0</v>
      </c>
      <c r="O12" s="18">
        <f>IFERROR(HLOOKUP("teff",[1]pl!$O:$O,pos!O13),)</f>
        <v>0</v>
      </c>
      <c r="Q12" s="18">
        <f>IFERROR(HLOOKUP("teff",[1]pl!$O:$O,pos!Q13),)</f>
        <v>27</v>
      </c>
      <c r="R12" s="18">
        <f>IFERROR(HLOOKUP("teff",[1]pl!$O:$O,pos!R13),)</f>
        <v>94</v>
      </c>
      <c r="S12" s="18">
        <f>IFERROR(HLOOKUP("teff",[1]pl!$O:$O,pos!S13),)</f>
        <v>1</v>
      </c>
      <c r="T12" s="18">
        <f>IFERROR(HLOOKUP("teff",[1]pl!$O:$O,pos!T13),)</f>
        <v>1096</v>
      </c>
      <c r="U12" s="18">
        <f>IFERROR(HLOOKUP("teff",[1]pl!$O:$O,pos!U13),)</f>
        <v>1</v>
      </c>
      <c r="V12" s="18">
        <f>IFERROR(HLOOKUP("teff",[1]pl!$O:$O,pos!V13),)</f>
        <v>0</v>
      </c>
      <c r="W12" s="18">
        <f>IFERROR(HLOOKUP("teff",[1]pl!$O:$O,pos!W13),)</f>
        <v>1172</v>
      </c>
      <c r="X12" s="18">
        <f>IFERROR(HLOOKUP("teff",[1]pl!$O:$O,pos!X13),)</f>
        <v>491</v>
      </c>
      <c r="Y12" s="18">
        <f>IFERROR(HLOOKUP("teff",[1]pl!$O:$O,pos!Y13),)</f>
        <v>648</v>
      </c>
      <c r="Z12" s="18">
        <f>IFERROR(HLOOKUP("teff",[1]pl!$O:$O,pos!Z13),)</f>
        <v>0</v>
      </c>
      <c r="AA12" s="18">
        <f>IFERROR(HLOOKUP("teff",[1]pl!$O:$O,pos!AA13),)</f>
        <v>363</v>
      </c>
      <c r="AB12" s="18">
        <f>IFERROR(HLOOKUP("teff",[1]pl!$O:$O,pos!AB13),)</f>
        <v>1</v>
      </c>
      <c r="AC12" s="18">
        <f>IFERROR(HLOOKUP("teff",[1]pl!$O:$O,pos!AC13),)</f>
        <v>1574</v>
      </c>
      <c r="AD12" s="18">
        <f>IFERROR(HLOOKUP("teff",[1]pl!$O:$O,pos!AD13),)</f>
        <v>1</v>
      </c>
      <c r="AE12" s="18">
        <f>IFERROR(HLOOKUP("teff",[1]pl!$O:$O,pos!AE13),)</f>
        <v>43</v>
      </c>
    </row>
    <row r="13" spans="1:31" x14ac:dyDescent="0.25">
      <c r="A13" s="18">
        <f>IFERROR(HLOOKUP("teff",[1]pl!$O:$O,pos!A14),)</f>
        <v>722</v>
      </c>
      <c r="B13" s="18">
        <f>IFERROR(HLOOKUP("teff",[1]pl!$O:$O,pos!B14),)</f>
        <v>0</v>
      </c>
      <c r="C13" s="18">
        <f>IFERROR(HLOOKUP("teff",[1]pl!$O:$O,pos!C14),)</f>
        <v>1</v>
      </c>
      <c r="D13" s="18">
        <f>IFERROR(HLOOKUP("teff",[1]pl!$O:$O,pos!D14),)</f>
        <v>0</v>
      </c>
      <c r="E13" s="18">
        <f>IFERROR(HLOOKUP("teff",[1]pl!$O:$O,pos!E14),)</f>
        <v>1297</v>
      </c>
      <c r="F13" s="18">
        <f>IFERROR(HLOOKUP("teff",[1]pl!$O:$O,pos!F14),)</f>
        <v>0</v>
      </c>
      <c r="G13" s="18">
        <f>IFERROR(HLOOKUP("teff",[1]pl!$O:$O,pos!G14),)</f>
        <v>367</v>
      </c>
      <c r="H13" s="18">
        <f>IFERROR(HLOOKUP("teff",[1]pl!$O:$O,pos!H14),)</f>
        <v>0</v>
      </c>
      <c r="I13" s="18">
        <f>IFERROR(HLOOKUP("teff",[1]pl!$O:$O,pos!I14),)</f>
        <v>0</v>
      </c>
      <c r="J13" s="18">
        <f>IFERROR(HLOOKUP("teff",[1]pl!$O:$O,pos!J14),)</f>
        <v>426</v>
      </c>
      <c r="K13" s="18">
        <f>IFERROR(HLOOKUP("teff",[1]pl!$O:$O,pos!K14),)</f>
        <v>787</v>
      </c>
      <c r="L13" s="18">
        <f>IFERROR(HLOOKUP("teff",[1]pl!$O:$O,pos!L14),)</f>
        <v>289</v>
      </c>
      <c r="M13" s="18">
        <f>IFERROR(HLOOKUP("teff",[1]pl!$O:$O,pos!M14),)</f>
        <v>389</v>
      </c>
      <c r="N13" s="18">
        <f>IFERROR(HLOOKUP("teff",[1]pl!$O:$O,pos!N14),)</f>
        <v>0</v>
      </c>
      <c r="O13" s="18">
        <f>IFERROR(HLOOKUP("teff",[1]pl!$O:$O,pos!O14),)</f>
        <v>1</v>
      </c>
      <c r="Q13" s="18">
        <f>IFERROR(HLOOKUP("teff",[1]pl!$O:$O,pos!Q14),)</f>
        <v>0</v>
      </c>
      <c r="R13" s="18">
        <f>IFERROR(HLOOKUP("teff",[1]pl!$O:$O,pos!R14),)</f>
        <v>12</v>
      </c>
      <c r="S13" s="18">
        <f>IFERROR(HLOOKUP("teff",[1]pl!$O:$O,pos!S14),)</f>
        <v>0</v>
      </c>
      <c r="T13" s="18">
        <f>IFERROR(HLOOKUP("teff",[1]pl!$O:$O,pos!T14),)</f>
        <v>1026</v>
      </c>
      <c r="U13" s="18">
        <f>IFERROR(HLOOKUP("teff",[1]pl!$O:$O,pos!U14),)</f>
        <v>1290</v>
      </c>
      <c r="V13" s="18">
        <f>IFERROR(HLOOKUP("teff",[1]pl!$O:$O,pos!V14),)</f>
        <v>318</v>
      </c>
      <c r="W13" s="18">
        <f>IFERROR(HLOOKUP("teff",[1]pl!$O:$O,pos!W14),)</f>
        <v>810</v>
      </c>
      <c r="X13" s="18">
        <f>IFERROR(HLOOKUP("teff",[1]pl!$O:$O,pos!X14),)</f>
        <v>0</v>
      </c>
      <c r="Y13" s="18">
        <f>IFERROR(HLOOKUP("teff",[1]pl!$O:$O,pos!Y14),)</f>
        <v>0</v>
      </c>
      <c r="Z13" s="18">
        <f>IFERROR(HLOOKUP("teff",[1]pl!$O:$O,pos!Z14),)</f>
        <v>754</v>
      </c>
      <c r="AA13" s="18">
        <f>IFERROR(HLOOKUP("teff",[1]pl!$O:$O,pos!AA14),)</f>
        <v>0</v>
      </c>
      <c r="AB13" s="18">
        <f>IFERROR(HLOOKUP("teff",[1]pl!$O:$O,pos!AB14),)</f>
        <v>1119</v>
      </c>
      <c r="AC13" s="18">
        <f>IFERROR(HLOOKUP("teff",[1]pl!$O:$O,pos!AC14),)</f>
        <v>721</v>
      </c>
      <c r="AD13" s="18">
        <f>IFERROR(HLOOKUP("teff",[1]pl!$O:$O,pos!AD14),)</f>
        <v>0</v>
      </c>
      <c r="AE13" s="18">
        <f>IFERROR(HLOOKUP("teff",[1]pl!$O:$O,pos!AE14),)</f>
        <v>0</v>
      </c>
    </row>
    <row r="14" spans="1:31" x14ac:dyDescent="0.25">
      <c r="A14" s="18">
        <f>IFERROR(HLOOKUP("teff",[1]pl!$O:$O,pos!A15),)</f>
        <v>0</v>
      </c>
      <c r="B14" s="18">
        <f>IFERROR(HLOOKUP("teff",[1]pl!$O:$O,pos!B15),)</f>
        <v>0</v>
      </c>
      <c r="C14" s="18">
        <f>IFERROR(HLOOKUP("teff",[1]pl!$O:$O,pos!C15),)</f>
        <v>1103</v>
      </c>
      <c r="D14" s="18">
        <f>IFERROR(HLOOKUP("teff",[1]pl!$O:$O,pos!D15),)</f>
        <v>0</v>
      </c>
      <c r="E14" s="18">
        <f>IFERROR(HLOOKUP("teff",[1]pl!$O:$O,pos!E15),)</f>
        <v>1297</v>
      </c>
      <c r="F14" s="18">
        <f>IFERROR(HLOOKUP("teff",[1]pl!$O:$O,pos!F15),)</f>
        <v>621</v>
      </c>
      <c r="G14" s="18">
        <f>IFERROR(HLOOKUP("teff",[1]pl!$O:$O,pos!G15),)</f>
        <v>0</v>
      </c>
      <c r="H14" s="18">
        <f>IFERROR(HLOOKUP("teff",[1]pl!$O:$O,pos!H15),)</f>
        <v>0</v>
      </c>
      <c r="I14" s="18">
        <f>IFERROR(HLOOKUP("teff",[1]pl!$O:$O,pos!I15),)</f>
        <v>377</v>
      </c>
      <c r="J14" s="18">
        <f>IFERROR(HLOOKUP("teff",[1]pl!$O:$O,pos!J15),)</f>
        <v>0</v>
      </c>
      <c r="K14" s="18">
        <f>IFERROR(HLOOKUP("teff",[1]pl!$O:$O,pos!K15),)</f>
        <v>1</v>
      </c>
      <c r="L14" s="18">
        <f>IFERROR(HLOOKUP("teff",[1]pl!$O:$O,pos!L15),)</f>
        <v>1076</v>
      </c>
      <c r="M14" s="18">
        <f>IFERROR(HLOOKUP("teff",[1]pl!$O:$O,pos!M15),)</f>
        <v>0</v>
      </c>
      <c r="N14" s="18">
        <f>IFERROR(HLOOKUP("teff",[1]pl!$O:$O,pos!N15),)</f>
        <v>1074</v>
      </c>
      <c r="O14" s="18">
        <f>IFERROR(HLOOKUP("teff",[1]pl!$O:$O,pos!O15),)</f>
        <v>1</v>
      </c>
      <c r="Q14" s="18">
        <f>IFERROR(HLOOKUP("teff",[1]pl!$O:$O,pos!Q15),)</f>
        <v>0</v>
      </c>
      <c r="R14" s="18">
        <f>IFERROR(HLOOKUP("teff",[1]pl!$O:$O,pos!R15),)</f>
        <v>1110</v>
      </c>
      <c r="S14" s="18">
        <f>IFERROR(HLOOKUP("teff",[1]pl!$O:$O,pos!S15),)</f>
        <v>1086</v>
      </c>
      <c r="T14" s="18">
        <f>IFERROR(HLOOKUP("teff",[1]pl!$O:$O,pos!T15),)</f>
        <v>1</v>
      </c>
      <c r="U14" s="18">
        <f>IFERROR(HLOOKUP("teff",[1]pl!$O:$O,pos!U15),)</f>
        <v>1291</v>
      </c>
      <c r="V14" s="18">
        <f>IFERROR(HLOOKUP("teff",[1]pl!$O:$O,pos!V15),)</f>
        <v>1353</v>
      </c>
      <c r="W14" s="18">
        <f>IFERROR(HLOOKUP("teff",[1]pl!$O:$O,pos!W15),)</f>
        <v>0</v>
      </c>
      <c r="X14" s="18">
        <f>IFERROR(HLOOKUP("teff",[1]pl!$O:$O,pos!X15),)</f>
        <v>1071</v>
      </c>
      <c r="Y14" s="18">
        <f>IFERROR(HLOOKUP("teff",[1]pl!$O:$O,pos!Y15),)</f>
        <v>612</v>
      </c>
      <c r="Z14" s="18">
        <f>IFERROR(HLOOKUP("teff",[1]pl!$O:$O,pos!Z15),)</f>
        <v>1</v>
      </c>
      <c r="AA14" s="18">
        <f>IFERROR(HLOOKUP("teff",[1]pl!$O:$O,pos!AA15),)</f>
        <v>0</v>
      </c>
      <c r="AB14" s="18">
        <f>IFERROR(HLOOKUP("teff",[1]pl!$O:$O,pos!AB15),)</f>
        <v>1130</v>
      </c>
      <c r="AC14" s="18">
        <f>IFERROR(HLOOKUP("teff",[1]pl!$O:$O,pos!AC15),)</f>
        <v>0</v>
      </c>
      <c r="AD14" s="18">
        <f>IFERROR(HLOOKUP("teff",[1]pl!$O:$O,pos!AD15),)</f>
        <v>574</v>
      </c>
      <c r="AE14" s="18">
        <f>IFERROR(HLOOKUP("teff",[1]pl!$O:$O,pos!AE15),)</f>
        <v>0</v>
      </c>
    </row>
    <row r="15" spans="1:31" x14ac:dyDescent="0.25">
      <c r="A15" s="18">
        <f>IFERROR(HLOOKUP("teff",[1]pl!$O:$O,pos!A16),)</f>
        <v>0</v>
      </c>
      <c r="B15" s="18">
        <f>IFERROR(HLOOKUP("teff",[1]pl!$O:$O,pos!B16),)</f>
        <v>489</v>
      </c>
      <c r="C15" s="18">
        <f>IFERROR(HLOOKUP("teff",[1]pl!$O:$O,pos!C16),)</f>
        <v>848</v>
      </c>
      <c r="D15" s="18">
        <f>IFERROR(HLOOKUP("teff",[1]pl!$O:$O,pos!D16),)</f>
        <v>1229</v>
      </c>
      <c r="E15" s="18">
        <f>IFERROR(HLOOKUP("teff",[1]pl!$O:$O,pos!E16),)</f>
        <v>486</v>
      </c>
      <c r="F15" s="18">
        <f>IFERROR(HLOOKUP("teff",[1]pl!$O:$O,pos!F16),)</f>
        <v>866</v>
      </c>
      <c r="G15" s="18">
        <f>IFERROR(HLOOKUP("teff",[1]pl!$O:$O,pos!G16),)</f>
        <v>689</v>
      </c>
      <c r="H15" s="18">
        <f>IFERROR(HLOOKUP("teff",[1]pl!$O:$O,pos!H16),)</f>
        <v>1295</v>
      </c>
      <c r="I15" s="18">
        <f>IFERROR(HLOOKUP("teff",[1]pl!$O:$O,pos!I16),)</f>
        <v>1297</v>
      </c>
      <c r="J15" s="18">
        <f>IFERROR(HLOOKUP("teff",[1]pl!$O:$O,pos!J16),)</f>
        <v>707</v>
      </c>
      <c r="K15" s="18">
        <f>IFERROR(HLOOKUP("teff",[1]pl!$O:$O,pos!K16),)</f>
        <v>0</v>
      </c>
      <c r="L15" s="18">
        <f>IFERROR(HLOOKUP("teff",[1]pl!$O:$O,pos!L16),)</f>
        <v>285</v>
      </c>
      <c r="M15" s="18">
        <f>IFERROR(HLOOKUP("teff",[1]pl!$O:$O,pos!M16),)</f>
        <v>365</v>
      </c>
      <c r="N15" s="18">
        <f>IFERROR(HLOOKUP("teff",[1]pl!$O:$O,pos!N16),)</f>
        <v>961</v>
      </c>
      <c r="O15" s="18">
        <f>IFERROR(HLOOKUP("teff",[1]pl!$O:$O,pos!O16),)</f>
        <v>746</v>
      </c>
      <c r="Q15" s="18">
        <f>IFERROR(HLOOKUP("teff",[1]pl!$O:$O,pos!Q16),)</f>
        <v>993</v>
      </c>
      <c r="R15" s="18">
        <f>IFERROR(HLOOKUP("teff",[1]pl!$O:$O,pos!R16),)</f>
        <v>1059</v>
      </c>
      <c r="S15" s="18">
        <f>IFERROR(HLOOKUP("teff",[1]pl!$O:$O,pos!S16),)</f>
        <v>1179</v>
      </c>
      <c r="T15" s="18">
        <f>IFERROR(HLOOKUP("teff",[1]pl!$O:$O,pos!T16),)</f>
        <v>1175</v>
      </c>
      <c r="U15" s="18">
        <f>IFERROR(HLOOKUP("teff",[1]pl!$O:$O,pos!U16),)</f>
        <v>943</v>
      </c>
      <c r="V15" s="18">
        <f>IFERROR(HLOOKUP("teff",[1]pl!$O:$O,pos!V16),)</f>
        <v>1337</v>
      </c>
      <c r="W15" s="18">
        <f>IFERROR(HLOOKUP("teff",[1]pl!$O:$O,pos!W16),)</f>
        <v>688</v>
      </c>
      <c r="X15" s="18">
        <f>IFERROR(HLOOKUP("teff",[1]pl!$O:$O,pos!X16),)</f>
        <v>1377</v>
      </c>
      <c r="Y15" s="18">
        <f>IFERROR(HLOOKUP("teff",[1]pl!$O:$O,pos!Y16),)</f>
        <v>0</v>
      </c>
      <c r="Z15" s="18">
        <f>IFERROR(HLOOKUP("teff",[1]pl!$O:$O,pos!Z16),)</f>
        <v>542</v>
      </c>
      <c r="AA15" s="18">
        <f>IFERROR(HLOOKUP("teff",[1]pl!$O:$O,pos!AA16),)</f>
        <v>1103</v>
      </c>
      <c r="AB15" s="18">
        <f>IFERROR(HLOOKUP("teff",[1]pl!$O:$O,pos!AB16),)</f>
        <v>5</v>
      </c>
      <c r="AC15" s="18">
        <f>IFERROR(HLOOKUP("teff",[1]pl!$O:$O,pos!AC16),)</f>
        <v>497</v>
      </c>
      <c r="AD15" s="18">
        <f>IFERROR(HLOOKUP("teff",[1]pl!$O:$O,pos!AD16),)</f>
        <v>435</v>
      </c>
      <c r="AE15" s="18">
        <f>IFERROR(HLOOKUP("teff",[1]pl!$O:$O,pos!AE16),)</f>
        <v>290</v>
      </c>
    </row>
    <row r="16" spans="1:31" x14ac:dyDescent="0.25">
      <c r="A16" s="18">
        <f>IFERROR(HLOOKUP("teff",[1]pl!$O:$O,pos!A17),)</f>
        <v>745</v>
      </c>
      <c r="B16" s="18">
        <f>IFERROR(HLOOKUP("teff",[1]pl!$O:$O,pos!B17),)</f>
        <v>0</v>
      </c>
      <c r="C16" s="18">
        <f>IFERROR(HLOOKUP("teff",[1]pl!$O:$O,pos!C17),)</f>
        <v>1</v>
      </c>
      <c r="D16" s="18">
        <f>IFERROR(HLOOKUP("teff",[1]pl!$O:$O,pos!D17),)</f>
        <v>0</v>
      </c>
      <c r="E16" s="18">
        <f>IFERROR(HLOOKUP("teff",[1]pl!$O:$O,pos!E17),)</f>
        <v>1297</v>
      </c>
      <c r="F16" s="18">
        <f>IFERROR(HLOOKUP("teff",[1]pl!$O:$O,pos!F17),)</f>
        <v>0</v>
      </c>
      <c r="G16" s="18">
        <f>IFERROR(HLOOKUP("teff",[1]pl!$O:$O,pos!G17),)</f>
        <v>94</v>
      </c>
      <c r="H16" s="18">
        <f>IFERROR(HLOOKUP("teff",[1]pl!$O:$O,pos!H17),)</f>
        <v>1</v>
      </c>
      <c r="I16" s="18">
        <f>IFERROR(HLOOKUP("teff",[1]pl!$O:$O,pos!I17),)</f>
        <v>214</v>
      </c>
      <c r="J16" s="18">
        <f>IFERROR(HLOOKUP("teff",[1]pl!$O:$O,pos!J17),)</f>
        <v>0</v>
      </c>
      <c r="K16" s="18">
        <f>IFERROR(HLOOKUP("teff",[1]pl!$O:$O,pos!K17),)</f>
        <v>156</v>
      </c>
      <c r="L16" s="18">
        <f>IFERROR(HLOOKUP("teff",[1]pl!$O:$O,pos!L17),)</f>
        <v>0</v>
      </c>
      <c r="M16" s="18">
        <f>IFERROR(HLOOKUP("teff",[1]pl!$O:$O,pos!M17),)</f>
        <v>1336</v>
      </c>
      <c r="N16" s="18">
        <f>IFERROR(HLOOKUP("teff",[1]pl!$O:$O,pos!N17),)</f>
        <v>0</v>
      </c>
      <c r="O16" s="18">
        <f>IFERROR(HLOOKUP("teff",[1]pl!$O:$O,pos!O17),)</f>
        <v>1045</v>
      </c>
      <c r="Q16" s="18">
        <f>IFERROR(HLOOKUP("teff",[1]pl!$O:$O,pos!Q17),)</f>
        <v>0</v>
      </c>
      <c r="R16" s="18">
        <f>IFERROR(HLOOKUP("teff",[1]pl!$O:$O,pos!R17),)</f>
        <v>0</v>
      </c>
      <c r="S16" s="18">
        <f>IFERROR(HLOOKUP("teff",[1]pl!$O:$O,pos!S17),)</f>
        <v>0</v>
      </c>
      <c r="T16" s="18">
        <f>IFERROR(HLOOKUP("teff",[1]pl!$O:$O,pos!T17),)</f>
        <v>0</v>
      </c>
      <c r="U16" s="18">
        <f>IFERROR(HLOOKUP("teff",[1]pl!$O:$O,pos!U17),)</f>
        <v>1010</v>
      </c>
      <c r="V16" s="18">
        <f>IFERROR(HLOOKUP("teff",[1]pl!$O:$O,pos!V17),)</f>
        <v>0</v>
      </c>
      <c r="W16" s="18">
        <f>IFERROR(HLOOKUP("teff",[1]pl!$O:$O,pos!W17),)</f>
        <v>476</v>
      </c>
      <c r="X16" s="18">
        <f>IFERROR(HLOOKUP("teff",[1]pl!$O:$O,pos!X17),)</f>
        <v>1</v>
      </c>
      <c r="Y16" s="18">
        <f>IFERROR(HLOOKUP("teff",[1]pl!$O:$O,pos!Y17),)</f>
        <v>1</v>
      </c>
      <c r="Z16" s="18">
        <f>IFERROR(HLOOKUP("teff",[1]pl!$O:$O,pos!Z17),)</f>
        <v>0</v>
      </c>
      <c r="AA16" s="18">
        <f>IFERROR(HLOOKUP("teff",[1]pl!$O:$O,pos!AA17),)</f>
        <v>572</v>
      </c>
      <c r="AB16" s="18">
        <f>IFERROR(HLOOKUP("teff",[1]pl!$O:$O,pos!AB17),)</f>
        <v>0</v>
      </c>
      <c r="AC16" s="18">
        <f>IFERROR(HLOOKUP("teff",[1]pl!$O:$O,pos!AC17),)</f>
        <v>1026</v>
      </c>
      <c r="AD16" s="18">
        <f>IFERROR(HLOOKUP("teff",[1]pl!$O:$O,pos!AD17),)</f>
        <v>0</v>
      </c>
      <c r="AE16" s="18">
        <f>IFERROR(HLOOKUP("teff",[1]pl!$O:$O,pos!AE17),)</f>
        <v>1440</v>
      </c>
    </row>
    <row r="17" spans="1:31" x14ac:dyDescent="0.25">
      <c r="A17" s="18">
        <f>IFERROR(HLOOKUP("teff",[1]pl!$O:$O,pos!A18),)</f>
        <v>1</v>
      </c>
      <c r="B17" s="18">
        <f>IFERROR(HLOOKUP("teff",[1]pl!$O:$O,pos!B18),)</f>
        <v>14</v>
      </c>
      <c r="C17" s="18">
        <f>IFERROR(HLOOKUP("teff",[1]pl!$O:$O,pos!C18),)</f>
        <v>0</v>
      </c>
      <c r="D17" s="18">
        <f>IFERROR(HLOOKUP("teff",[1]pl!$O:$O,pos!D18),)</f>
        <v>1297</v>
      </c>
      <c r="E17" s="18">
        <f>IFERROR(HLOOKUP("teff",[1]pl!$O:$O,pos!E18),)</f>
        <v>570</v>
      </c>
      <c r="F17" s="18">
        <f>IFERROR(HLOOKUP("teff",[1]pl!$O:$O,pos!F18),)</f>
        <v>0</v>
      </c>
      <c r="G17" s="18">
        <f>IFERROR(HLOOKUP("teff",[1]pl!$O:$O,pos!G18),)</f>
        <v>0</v>
      </c>
      <c r="H17" s="18">
        <f>IFERROR(HLOOKUP("teff",[1]pl!$O:$O,pos!H18),)</f>
        <v>0</v>
      </c>
      <c r="I17" s="18">
        <f>IFERROR(HLOOKUP("teff",[1]pl!$O:$O,pos!I18),)</f>
        <v>0</v>
      </c>
      <c r="J17" s="18">
        <f>IFERROR(HLOOKUP("teff",[1]pl!$O:$O,pos!J18),)</f>
        <v>0</v>
      </c>
      <c r="K17" s="18">
        <f>IFERROR(HLOOKUP("teff",[1]pl!$O:$O,pos!K18),)</f>
        <v>0</v>
      </c>
      <c r="L17" s="18">
        <f>IFERROR(HLOOKUP("teff",[1]pl!$O:$O,pos!L18),)</f>
        <v>1</v>
      </c>
      <c r="M17" s="18">
        <f>IFERROR(HLOOKUP("teff",[1]pl!$O:$O,pos!M18),)</f>
        <v>727</v>
      </c>
      <c r="N17" s="18">
        <f>IFERROR(HLOOKUP("teff",[1]pl!$O:$O,pos!N18),)</f>
        <v>567</v>
      </c>
      <c r="O17" s="18">
        <f>IFERROR(HLOOKUP("teff",[1]pl!$O:$O,pos!O18),)</f>
        <v>657</v>
      </c>
      <c r="Q17" s="18">
        <f>IFERROR(HLOOKUP("teff",[1]pl!$O:$O,pos!Q18),)</f>
        <v>1092</v>
      </c>
      <c r="R17" s="18">
        <f>IFERROR(HLOOKUP("teff",[1]pl!$O:$O,pos!R18),)</f>
        <v>0</v>
      </c>
      <c r="S17" s="18">
        <f>IFERROR(HLOOKUP("teff",[1]pl!$O:$O,pos!S18),)</f>
        <v>1</v>
      </c>
      <c r="T17" s="18">
        <f>IFERROR(HLOOKUP("teff",[1]pl!$O:$O,pos!T18),)</f>
        <v>21</v>
      </c>
      <c r="U17" s="18">
        <f>IFERROR(HLOOKUP("teff",[1]pl!$O:$O,pos!U18),)</f>
        <v>650</v>
      </c>
      <c r="V17" s="18">
        <f>IFERROR(HLOOKUP("teff",[1]pl!$O:$O,pos!V18),)</f>
        <v>538</v>
      </c>
      <c r="W17" s="18">
        <f>IFERROR(HLOOKUP("teff",[1]pl!$O:$O,pos!W18),)</f>
        <v>210</v>
      </c>
      <c r="X17" s="18">
        <f>IFERROR(HLOOKUP("teff",[1]pl!$O:$O,pos!X18),)</f>
        <v>97</v>
      </c>
      <c r="Y17" s="18">
        <f>IFERROR(HLOOKUP("teff",[1]pl!$O:$O,pos!Y18),)</f>
        <v>0</v>
      </c>
      <c r="Z17" s="18">
        <f>IFERROR(HLOOKUP("teff",[1]pl!$O:$O,pos!Z18),)</f>
        <v>863</v>
      </c>
      <c r="AA17" s="18">
        <f>IFERROR(HLOOKUP("teff",[1]pl!$O:$O,pos!AA18),)</f>
        <v>0</v>
      </c>
      <c r="AB17" s="18">
        <f>IFERROR(HLOOKUP("teff",[1]pl!$O:$O,pos!AB18),)</f>
        <v>846</v>
      </c>
      <c r="AC17" s="18">
        <f>IFERROR(HLOOKUP("teff",[1]pl!$O:$O,pos!AC18),)</f>
        <v>729</v>
      </c>
      <c r="AD17" s="18">
        <f>IFERROR(HLOOKUP("teff",[1]pl!$O:$O,pos!AD18),)</f>
        <v>1</v>
      </c>
      <c r="AE17" s="18">
        <f>IFERROR(HLOOKUP("teff",[1]pl!$O:$O,pos!AE18),)</f>
        <v>0</v>
      </c>
    </row>
    <row r="18" spans="1:31" x14ac:dyDescent="0.25">
      <c r="A18" s="18">
        <f>IFERROR(HLOOKUP("teff",[1]pl!$O:$O,pos!A19),)</f>
        <v>560</v>
      </c>
      <c r="B18" s="18">
        <f>IFERROR(HLOOKUP("teff",[1]pl!$O:$O,pos!B19),)</f>
        <v>1159</v>
      </c>
      <c r="C18" s="18">
        <f>IFERROR(HLOOKUP("teff",[1]pl!$O:$O,pos!C19),)</f>
        <v>1112</v>
      </c>
      <c r="D18" s="18">
        <f>IFERROR(HLOOKUP("teff",[1]pl!$O:$O,pos!D19),)</f>
        <v>1297</v>
      </c>
      <c r="E18" s="18">
        <f>IFERROR(HLOOKUP("teff",[1]pl!$O:$O,pos!E19),)</f>
        <v>0</v>
      </c>
      <c r="F18" s="18">
        <f>IFERROR(HLOOKUP("teff",[1]pl!$O:$O,pos!F19),)</f>
        <v>440</v>
      </c>
      <c r="G18" s="18">
        <f>IFERROR(HLOOKUP("teff",[1]pl!$O:$O,pos!G19),)</f>
        <v>192</v>
      </c>
      <c r="H18" s="18">
        <f>IFERROR(HLOOKUP("teff",[1]pl!$O:$O,pos!H19),)</f>
        <v>1148</v>
      </c>
      <c r="I18" s="18">
        <f>IFERROR(HLOOKUP("teff",[1]pl!$O:$O,pos!I19),)</f>
        <v>287</v>
      </c>
      <c r="J18" s="18">
        <f>IFERROR(HLOOKUP("teff",[1]pl!$O:$O,pos!J19),)</f>
        <v>0</v>
      </c>
      <c r="K18" s="18">
        <f>IFERROR(HLOOKUP("teff",[1]pl!$O:$O,pos!K19),)</f>
        <v>1157</v>
      </c>
      <c r="L18" s="18">
        <f>IFERROR(HLOOKUP("teff",[1]pl!$O:$O,pos!L19),)</f>
        <v>0</v>
      </c>
      <c r="M18" s="18">
        <f>IFERROR(HLOOKUP("teff",[1]pl!$O:$O,pos!M19),)</f>
        <v>888</v>
      </c>
      <c r="N18" s="18">
        <f>IFERROR(HLOOKUP("teff",[1]pl!$O:$O,pos!N19),)</f>
        <v>0</v>
      </c>
      <c r="O18" s="18">
        <f>IFERROR(HLOOKUP("teff",[1]pl!$O:$O,pos!O19),)</f>
        <v>1</v>
      </c>
      <c r="Q18" s="18">
        <f>IFERROR(HLOOKUP("teff",[1]pl!$O:$O,pos!Q19),)</f>
        <v>1</v>
      </c>
      <c r="R18" s="18">
        <f>IFERROR(HLOOKUP("teff",[1]pl!$O:$O,pos!R19),)</f>
        <v>0</v>
      </c>
      <c r="S18" s="18">
        <f>IFERROR(HLOOKUP("teff",[1]pl!$O:$O,pos!S19),)</f>
        <v>978</v>
      </c>
      <c r="T18" s="18">
        <f>IFERROR(HLOOKUP("teff",[1]pl!$O:$O,pos!T19),)</f>
        <v>1096</v>
      </c>
      <c r="U18" s="18">
        <f>IFERROR(HLOOKUP("teff",[1]pl!$O:$O,pos!U19),)</f>
        <v>1277</v>
      </c>
      <c r="V18" s="18">
        <f>IFERROR(HLOOKUP("teff",[1]pl!$O:$O,pos!V19),)</f>
        <v>422</v>
      </c>
      <c r="W18" s="18">
        <f>IFERROR(HLOOKUP("teff",[1]pl!$O:$O,pos!W19),)</f>
        <v>293</v>
      </c>
      <c r="X18" s="18">
        <f>IFERROR(HLOOKUP("teff",[1]pl!$O:$O,pos!X19),)</f>
        <v>0</v>
      </c>
      <c r="Y18" s="18">
        <f>IFERROR(HLOOKUP("teff",[1]pl!$O:$O,pos!Y19),)</f>
        <v>48</v>
      </c>
      <c r="Z18" s="18">
        <f>IFERROR(HLOOKUP("teff",[1]pl!$O:$O,pos!Z19),)</f>
        <v>753</v>
      </c>
      <c r="AA18" s="18">
        <f>IFERROR(HLOOKUP("teff",[1]pl!$O:$O,pos!AA19),)</f>
        <v>0</v>
      </c>
      <c r="AB18" s="18">
        <f>IFERROR(HLOOKUP("teff",[1]pl!$O:$O,pos!AB19),)</f>
        <v>155</v>
      </c>
      <c r="AC18" s="18">
        <f>IFERROR(HLOOKUP("teff",[1]pl!$O:$O,pos!AC19),)</f>
        <v>0</v>
      </c>
      <c r="AD18" s="18">
        <f>IFERROR(HLOOKUP("teff",[1]pl!$O:$O,pos!AD19),)</f>
        <v>852</v>
      </c>
      <c r="AE18" s="18">
        <f>IFERROR(HLOOKUP("teff",[1]pl!$O:$O,pos!AE19),)</f>
        <v>449</v>
      </c>
    </row>
    <row r="19" spans="1:31" x14ac:dyDescent="0.25">
      <c r="A19" s="18">
        <f>IFERROR(HLOOKUP("teff",[1]pl!$O:$O,pos!A20),)</f>
        <v>1</v>
      </c>
      <c r="B19" s="18">
        <f>IFERROR(HLOOKUP("teff",[1]pl!$O:$O,pos!B20),)</f>
        <v>808</v>
      </c>
      <c r="C19" s="18">
        <f>IFERROR(HLOOKUP("teff",[1]pl!$O:$O,pos!C20),)</f>
        <v>0</v>
      </c>
      <c r="D19" s="18">
        <f>IFERROR(HLOOKUP("teff",[1]pl!$O:$O,pos!D20),)</f>
        <v>1</v>
      </c>
      <c r="E19" s="18">
        <f>IFERROR(HLOOKUP("teff",[1]pl!$O:$O,pos!E20),)</f>
        <v>0</v>
      </c>
      <c r="F19" s="18">
        <f>IFERROR(HLOOKUP("teff",[1]pl!$O:$O,pos!F20),)</f>
        <v>0</v>
      </c>
      <c r="G19" s="18">
        <f>IFERROR(HLOOKUP("teff",[1]pl!$O:$O,pos!G20),)</f>
        <v>640</v>
      </c>
      <c r="H19" s="18">
        <f>IFERROR(HLOOKUP("teff",[1]pl!$O:$O,pos!H20),)</f>
        <v>14</v>
      </c>
      <c r="I19" s="18">
        <f>IFERROR(HLOOKUP("teff",[1]pl!$O:$O,pos!I20),)</f>
        <v>0</v>
      </c>
      <c r="J19" s="18">
        <f>IFERROR(HLOOKUP("teff",[1]pl!$O:$O,pos!J20),)</f>
        <v>1</v>
      </c>
      <c r="K19" s="18">
        <f>IFERROR(HLOOKUP("teff",[1]pl!$O:$O,pos!K20),)</f>
        <v>1297</v>
      </c>
      <c r="L19" s="18">
        <f>IFERROR(HLOOKUP("teff",[1]pl!$O:$O,pos!L20),)</f>
        <v>1156</v>
      </c>
      <c r="M19" s="18">
        <f>IFERROR(HLOOKUP("teff",[1]pl!$O:$O,pos!M20),)</f>
        <v>887</v>
      </c>
      <c r="N19" s="18">
        <f>IFERROR(HLOOKUP("teff",[1]pl!$O:$O,pos!N20),)</f>
        <v>0</v>
      </c>
      <c r="O19" s="18">
        <f>IFERROR(HLOOKUP("teff",[1]pl!$O:$O,pos!O20),)</f>
        <v>0</v>
      </c>
      <c r="Q19" s="18">
        <f>IFERROR(HLOOKUP("teff",[1]pl!$O:$O,pos!Q20),)</f>
        <v>0</v>
      </c>
      <c r="R19" s="18">
        <f>IFERROR(HLOOKUP("teff",[1]pl!$O:$O,pos!R20),)</f>
        <v>0</v>
      </c>
      <c r="S19" s="18">
        <f>IFERROR(HLOOKUP("teff",[1]pl!$O:$O,pos!S20),)</f>
        <v>740</v>
      </c>
      <c r="T19" s="18">
        <f>IFERROR(HLOOKUP("teff",[1]pl!$O:$O,pos!T20),)</f>
        <v>0</v>
      </c>
      <c r="U19" s="18">
        <f>IFERROR(HLOOKUP("teff",[1]pl!$O:$O,pos!U20),)</f>
        <v>266</v>
      </c>
      <c r="V19" s="18">
        <f>IFERROR(HLOOKUP("teff",[1]pl!$O:$O,pos!V20),)</f>
        <v>249</v>
      </c>
      <c r="W19" s="18">
        <f>IFERROR(HLOOKUP("teff",[1]pl!$O:$O,pos!W20),)</f>
        <v>0</v>
      </c>
      <c r="X19" s="18">
        <f>IFERROR(HLOOKUP("teff",[1]pl!$O:$O,pos!X20),)</f>
        <v>0</v>
      </c>
      <c r="Y19" s="18">
        <f>IFERROR(HLOOKUP("teff",[1]pl!$O:$O,pos!Y20),)</f>
        <v>224</v>
      </c>
      <c r="Z19" s="18">
        <f>IFERROR(HLOOKUP("teff",[1]pl!$O:$O,pos!Z20),)</f>
        <v>491</v>
      </c>
      <c r="AA19" s="18">
        <f>IFERROR(HLOOKUP("teff",[1]pl!$O:$O,pos!AA20),)</f>
        <v>270</v>
      </c>
      <c r="AB19" s="18">
        <f>IFERROR(HLOOKUP("teff",[1]pl!$O:$O,pos!AB20),)</f>
        <v>325</v>
      </c>
      <c r="AC19" s="18">
        <f>IFERROR(HLOOKUP("teff",[1]pl!$O:$O,pos!AC20),)</f>
        <v>0</v>
      </c>
      <c r="AD19" s="18">
        <f>IFERROR(HLOOKUP("teff",[1]pl!$O:$O,pos!AD20),)</f>
        <v>0</v>
      </c>
      <c r="AE19" s="18">
        <f>IFERROR(HLOOKUP("teff",[1]pl!$O:$O,pos!AE20),)</f>
        <v>1</v>
      </c>
    </row>
    <row r="20" spans="1:31" x14ac:dyDescent="0.25">
      <c r="A20" s="18">
        <f>IFERROR(HLOOKUP("teff",[1]pl!$O:$O,pos!A21),)</f>
        <v>0</v>
      </c>
      <c r="B20" s="18">
        <f>IFERROR(HLOOKUP("teff",[1]pl!$O:$O,pos!B21),)</f>
        <v>544</v>
      </c>
      <c r="C20" s="18">
        <f>IFERROR(HLOOKUP("teff",[1]pl!$O:$O,pos!C21),)</f>
        <v>0</v>
      </c>
      <c r="D20" s="18">
        <f>IFERROR(HLOOKUP("teff",[1]pl!$O:$O,pos!D21),)</f>
        <v>1</v>
      </c>
      <c r="E20" s="18">
        <f>IFERROR(HLOOKUP("teff",[1]pl!$O:$O,pos!E21),)</f>
        <v>931</v>
      </c>
      <c r="F20" s="18">
        <f>IFERROR(HLOOKUP("teff",[1]pl!$O:$O,pos!F21),)</f>
        <v>0</v>
      </c>
      <c r="G20" s="18">
        <f>IFERROR(HLOOKUP("teff",[1]pl!$O:$O,pos!G21),)</f>
        <v>1297</v>
      </c>
      <c r="H20" s="18">
        <f>IFERROR(HLOOKUP("teff",[1]pl!$O:$O,pos!H21),)</f>
        <v>0</v>
      </c>
      <c r="I20" s="18">
        <f>IFERROR(HLOOKUP("teff",[1]pl!$O:$O,pos!I21),)</f>
        <v>1</v>
      </c>
      <c r="J20" s="18">
        <f>IFERROR(HLOOKUP("teff",[1]pl!$O:$O,pos!J21),)</f>
        <v>71</v>
      </c>
      <c r="K20" s="18">
        <f>IFERROR(HLOOKUP("teff",[1]pl!$O:$O,pos!K21),)</f>
        <v>0</v>
      </c>
      <c r="L20" s="18">
        <f>IFERROR(HLOOKUP("teff",[1]pl!$O:$O,pos!L21),)</f>
        <v>1</v>
      </c>
      <c r="M20" s="18">
        <f>IFERROR(HLOOKUP("teff",[1]pl!$O:$O,pos!M21),)</f>
        <v>1</v>
      </c>
      <c r="N20" s="18">
        <f>IFERROR(HLOOKUP("teff",[1]pl!$O:$O,pos!N21),)</f>
        <v>0</v>
      </c>
      <c r="O20" s="18">
        <f>IFERROR(HLOOKUP("teff",[1]pl!$O:$O,pos!O21),)</f>
        <v>39</v>
      </c>
      <c r="Q20" s="18">
        <f>IFERROR(HLOOKUP("teff",[1]pl!$O:$O,pos!Q21),)</f>
        <v>1131</v>
      </c>
      <c r="R20" s="18">
        <f>IFERROR(HLOOKUP("teff",[1]pl!$O:$O,pos!R21),)</f>
        <v>0</v>
      </c>
      <c r="S20" s="18">
        <f>IFERROR(HLOOKUP("teff",[1]pl!$O:$O,pos!S21),)</f>
        <v>167</v>
      </c>
      <c r="T20" s="18">
        <f>IFERROR(HLOOKUP("teff",[1]pl!$O:$O,pos!T21),)</f>
        <v>0</v>
      </c>
      <c r="U20" s="18">
        <f>IFERROR(HLOOKUP("teff",[1]pl!$O:$O,pos!U21),)</f>
        <v>14</v>
      </c>
      <c r="V20" s="18">
        <f>IFERROR(HLOOKUP("teff",[1]pl!$O:$O,pos!V21),)</f>
        <v>521</v>
      </c>
      <c r="W20" s="18">
        <f>IFERROR(HLOOKUP("teff",[1]pl!$O:$O,pos!W21),)</f>
        <v>0</v>
      </c>
      <c r="X20" s="18">
        <f>IFERROR(HLOOKUP("teff",[1]pl!$O:$O,pos!X21),)</f>
        <v>0</v>
      </c>
      <c r="Y20" s="18">
        <f>IFERROR(HLOOKUP("teff",[1]pl!$O:$O,pos!Y21),)</f>
        <v>0</v>
      </c>
      <c r="Z20" s="18">
        <f>IFERROR(HLOOKUP("teff",[1]pl!$O:$O,pos!Z21),)</f>
        <v>0</v>
      </c>
      <c r="AA20" s="18">
        <f>IFERROR(HLOOKUP("teff",[1]pl!$O:$O,pos!AA21),)</f>
        <v>1</v>
      </c>
      <c r="AB20" s="18">
        <f>IFERROR(HLOOKUP("teff",[1]pl!$O:$O,pos!AB21),)</f>
        <v>1</v>
      </c>
      <c r="AC20" s="18">
        <f>IFERROR(HLOOKUP("teff",[1]pl!$O:$O,pos!AC21),)</f>
        <v>716</v>
      </c>
      <c r="AD20" s="18">
        <f>IFERROR(HLOOKUP("teff",[1]pl!$O:$O,pos!AD21),)</f>
        <v>617</v>
      </c>
      <c r="AE20" s="18">
        <f>IFERROR(HLOOKUP("teff",[1]pl!$O:$O,pos!AE21),)</f>
        <v>1</v>
      </c>
    </row>
    <row r="21" spans="1:31" x14ac:dyDescent="0.25">
      <c r="A21" s="18">
        <f>IFERROR(HLOOKUP("teff",[1]pl!$O:$O,pos!A22),)</f>
        <v>502</v>
      </c>
      <c r="B21" s="18">
        <f>IFERROR(HLOOKUP("teff",[1]pl!$O:$O,pos!B22),)</f>
        <v>1</v>
      </c>
      <c r="C21" s="18">
        <f>IFERROR(HLOOKUP("teff",[1]pl!$O:$O,pos!C22),)</f>
        <v>0</v>
      </c>
      <c r="D21" s="18">
        <f>IFERROR(HLOOKUP("teff",[1]pl!$O:$O,pos!D22),)</f>
        <v>1355</v>
      </c>
      <c r="E21" s="18">
        <f>IFERROR(HLOOKUP("teff",[1]pl!$O:$O,pos!E22),)</f>
        <v>1297</v>
      </c>
      <c r="F21" s="18">
        <f>IFERROR(HLOOKUP("teff",[1]pl!$O:$O,pos!F22),)</f>
        <v>471</v>
      </c>
      <c r="G21" s="18">
        <f>IFERROR(HLOOKUP("teff",[1]pl!$O:$O,pos!G22),)</f>
        <v>0</v>
      </c>
      <c r="H21" s="18">
        <f>IFERROR(HLOOKUP("teff",[1]pl!$O:$O,pos!H22),)</f>
        <v>0</v>
      </c>
      <c r="I21" s="18">
        <f>IFERROR(HLOOKUP("teff",[1]pl!$O:$O,pos!I22),)</f>
        <v>0</v>
      </c>
      <c r="J21" s="18">
        <f>IFERROR(HLOOKUP("teff",[1]pl!$O:$O,pos!J22),)</f>
        <v>0</v>
      </c>
      <c r="K21" s="18">
        <f>IFERROR(HLOOKUP("teff",[1]pl!$O:$O,pos!K22),)</f>
        <v>1</v>
      </c>
      <c r="L21" s="18">
        <f>IFERROR(HLOOKUP("teff",[1]pl!$O:$O,pos!L22),)</f>
        <v>284</v>
      </c>
      <c r="M21" s="18">
        <f>IFERROR(HLOOKUP("teff",[1]pl!$O:$O,pos!M22),)</f>
        <v>113</v>
      </c>
      <c r="N21" s="18">
        <f>IFERROR(HLOOKUP("teff",[1]pl!$O:$O,pos!N22),)</f>
        <v>287</v>
      </c>
      <c r="O21" s="18">
        <f>IFERROR(HLOOKUP("teff",[1]pl!$O:$O,pos!O22),)</f>
        <v>1087</v>
      </c>
      <c r="Q21" s="18">
        <f>IFERROR(HLOOKUP("teff",[1]pl!$O:$O,pos!Q22),)</f>
        <v>375</v>
      </c>
      <c r="R21" s="18">
        <f>IFERROR(HLOOKUP("teff",[1]pl!$O:$O,pos!R22),)</f>
        <v>0</v>
      </c>
      <c r="S21" s="18">
        <f>IFERROR(HLOOKUP("teff",[1]pl!$O:$O,pos!S22),)</f>
        <v>1</v>
      </c>
      <c r="T21" s="18">
        <f>IFERROR(HLOOKUP("teff",[1]pl!$O:$O,pos!T22),)</f>
        <v>0</v>
      </c>
      <c r="U21" s="18">
        <f>IFERROR(HLOOKUP("teff",[1]pl!$O:$O,pos!U22),)</f>
        <v>758</v>
      </c>
      <c r="V21" s="18">
        <f>IFERROR(HLOOKUP("teff",[1]pl!$O:$O,pos!V22),)</f>
        <v>0</v>
      </c>
      <c r="W21" s="18">
        <f>IFERROR(HLOOKUP("teff",[1]pl!$O:$O,pos!W22),)</f>
        <v>933</v>
      </c>
      <c r="X21" s="18">
        <f>IFERROR(HLOOKUP("teff",[1]pl!$O:$O,pos!X22),)</f>
        <v>0</v>
      </c>
      <c r="Y21" s="18">
        <f>IFERROR(HLOOKUP("teff",[1]pl!$O:$O,pos!Y22),)</f>
        <v>0</v>
      </c>
      <c r="Z21" s="18">
        <f>IFERROR(HLOOKUP("teff",[1]pl!$O:$O,pos!Z22),)</f>
        <v>1</v>
      </c>
      <c r="AA21" s="18">
        <f>IFERROR(HLOOKUP("teff",[1]pl!$O:$O,pos!AA22),)</f>
        <v>0</v>
      </c>
      <c r="AB21" s="18">
        <f>IFERROR(HLOOKUP("teff",[1]pl!$O:$O,pos!AB22),)</f>
        <v>1</v>
      </c>
      <c r="AC21" s="18">
        <f>IFERROR(HLOOKUP("teff",[1]pl!$O:$O,pos!AC22),)</f>
        <v>0</v>
      </c>
      <c r="AD21" s="18">
        <f>IFERROR(HLOOKUP("teff",[1]pl!$O:$O,pos!AD22),)</f>
        <v>419</v>
      </c>
      <c r="AE21" s="18">
        <f>IFERROR(HLOOKUP("teff",[1]pl!$O:$O,pos!AE22),)</f>
        <v>0</v>
      </c>
    </row>
    <row r="22" spans="1:31" x14ac:dyDescent="0.25">
      <c r="A22" s="18">
        <f>IFERROR(HLOOKUP("teff",[1]pl!$O:$O,pos!A23),)</f>
        <v>979</v>
      </c>
      <c r="B22" s="18">
        <f>IFERROR(HLOOKUP("teff",[1]pl!$O:$O,pos!B23),)</f>
        <v>0</v>
      </c>
      <c r="C22" s="18">
        <f>IFERROR(HLOOKUP("teff",[1]pl!$O:$O,pos!C23),)</f>
        <v>766</v>
      </c>
      <c r="D22" s="18">
        <f>IFERROR(HLOOKUP("teff",[1]pl!$O:$O,pos!D23),)</f>
        <v>1297</v>
      </c>
      <c r="E22" s="18">
        <f>IFERROR(HLOOKUP("teff",[1]pl!$O:$O,pos!E23),)</f>
        <v>1207</v>
      </c>
      <c r="F22" s="18">
        <f>IFERROR(HLOOKUP("teff",[1]pl!$O:$O,pos!F23),)</f>
        <v>649</v>
      </c>
      <c r="G22" s="18">
        <f>IFERROR(HLOOKUP("teff",[1]pl!$O:$O,pos!G23),)</f>
        <v>677</v>
      </c>
      <c r="H22" s="18">
        <f>IFERROR(HLOOKUP("teff",[1]pl!$O:$O,pos!H23),)</f>
        <v>1</v>
      </c>
      <c r="I22" s="18">
        <f>IFERROR(HLOOKUP("teff",[1]pl!$O:$O,pos!I23),)</f>
        <v>279</v>
      </c>
      <c r="J22" s="18">
        <f>IFERROR(HLOOKUP("teff",[1]pl!$O:$O,pos!J23),)</f>
        <v>0</v>
      </c>
      <c r="K22" s="18">
        <f>IFERROR(HLOOKUP("teff",[1]pl!$O:$O,pos!K23),)</f>
        <v>1</v>
      </c>
      <c r="L22" s="18">
        <f>IFERROR(HLOOKUP("teff",[1]pl!$O:$O,pos!L23),)</f>
        <v>897</v>
      </c>
      <c r="M22" s="18">
        <f>IFERROR(HLOOKUP("teff",[1]pl!$O:$O,pos!M23),)</f>
        <v>0</v>
      </c>
      <c r="N22" s="18">
        <f>IFERROR(HLOOKUP("teff",[1]pl!$O:$O,pos!N23),)</f>
        <v>942</v>
      </c>
      <c r="O22" s="18">
        <f>IFERROR(HLOOKUP("teff",[1]pl!$O:$O,pos!O23),)</f>
        <v>0</v>
      </c>
      <c r="Q22" s="18">
        <f>IFERROR(HLOOKUP("teff",[1]pl!$O:$O,pos!Q23),)</f>
        <v>677</v>
      </c>
      <c r="R22" s="18">
        <f>IFERROR(HLOOKUP("teff",[1]pl!$O:$O,pos!R23),)</f>
        <v>1014</v>
      </c>
      <c r="S22" s="18">
        <f>IFERROR(HLOOKUP("teff",[1]pl!$O:$O,pos!S23),)</f>
        <v>0</v>
      </c>
      <c r="T22" s="18">
        <f>IFERROR(HLOOKUP("teff",[1]pl!$O:$O,pos!T23),)</f>
        <v>252</v>
      </c>
      <c r="U22" s="18">
        <f>IFERROR(HLOOKUP("teff",[1]pl!$O:$O,pos!U23),)</f>
        <v>1053</v>
      </c>
      <c r="V22" s="18">
        <f>IFERROR(HLOOKUP("teff",[1]pl!$O:$O,pos!V23),)</f>
        <v>930</v>
      </c>
      <c r="W22" s="18">
        <f>IFERROR(HLOOKUP("teff",[1]pl!$O:$O,pos!W23),)</f>
        <v>1034</v>
      </c>
      <c r="X22" s="18">
        <f>IFERROR(HLOOKUP("teff",[1]pl!$O:$O,pos!X23),)</f>
        <v>331</v>
      </c>
      <c r="Y22" s="18">
        <f>IFERROR(HLOOKUP("teff",[1]pl!$O:$O,pos!Y23),)</f>
        <v>786</v>
      </c>
      <c r="Z22" s="18">
        <f>IFERROR(HLOOKUP("teff",[1]pl!$O:$O,pos!Z23),)</f>
        <v>59</v>
      </c>
      <c r="AA22" s="18">
        <f>IFERROR(HLOOKUP("teff",[1]pl!$O:$O,pos!AA23),)</f>
        <v>736</v>
      </c>
      <c r="AB22" s="18">
        <f>IFERROR(HLOOKUP("teff",[1]pl!$O:$O,pos!AB23),)</f>
        <v>1157</v>
      </c>
      <c r="AC22" s="18">
        <f>IFERROR(HLOOKUP("teff",[1]pl!$O:$O,pos!AC23),)</f>
        <v>1422</v>
      </c>
      <c r="AD22" s="18">
        <f>IFERROR(HLOOKUP("teff",[1]pl!$O:$O,pos!AD23),)</f>
        <v>1</v>
      </c>
      <c r="AE22" s="18">
        <f>IFERROR(HLOOKUP("teff",[1]pl!$O:$O,pos!AE23),)</f>
        <v>793</v>
      </c>
    </row>
    <row r="23" spans="1:31" x14ac:dyDescent="0.25">
      <c r="A23" s="18">
        <f>IFERROR(HLOOKUP("teff",[1]pl!$O:$O,pos!A24),)</f>
        <v>0</v>
      </c>
      <c r="B23" s="18">
        <f>IFERROR(HLOOKUP("teff",[1]pl!$O:$O,pos!B24),)</f>
        <v>0</v>
      </c>
      <c r="C23" s="18">
        <f>IFERROR(HLOOKUP("teff",[1]pl!$O:$O,pos!C24),)</f>
        <v>388</v>
      </c>
      <c r="D23" s="18">
        <f>IFERROR(HLOOKUP("teff",[1]pl!$O:$O,pos!D24),)</f>
        <v>0</v>
      </c>
      <c r="E23" s="18">
        <f>IFERROR(HLOOKUP("teff",[1]pl!$O:$O,pos!E24),)</f>
        <v>0</v>
      </c>
      <c r="F23" s="18">
        <f>IFERROR(HLOOKUP("teff",[1]pl!$O:$O,pos!F24),)</f>
        <v>1</v>
      </c>
      <c r="G23" s="18">
        <f>IFERROR(HLOOKUP("teff",[1]pl!$O:$O,pos!G24),)</f>
        <v>0</v>
      </c>
      <c r="H23" s="18">
        <f>IFERROR(HLOOKUP("teff",[1]pl!$O:$O,pos!H24),)</f>
        <v>438</v>
      </c>
      <c r="I23" s="18">
        <f>IFERROR(HLOOKUP("teff",[1]pl!$O:$O,pos!I24),)</f>
        <v>584</v>
      </c>
      <c r="J23" s="18">
        <f>IFERROR(HLOOKUP("teff",[1]pl!$O:$O,pos!J24),)</f>
        <v>0</v>
      </c>
      <c r="K23" s="18">
        <f>IFERROR(HLOOKUP("teff",[1]pl!$O:$O,pos!K24),)</f>
        <v>0</v>
      </c>
      <c r="L23" s="18">
        <f>IFERROR(HLOOKUP("teff",[1]pl!$O:$O,pos!L24),)</f>
        <v>0</v>
      </c>
      <c r="M23" s="18">
        <f>IFERROR(HLOOKUP("teff",[1]pl!$O:$O,pos!M24),)</f>
        <v>0</v>
      </c>
      <c r="N23" s="18">
        <f>IFERROR(HLOOKUP("teff",[1]pl!$O:$O,pos!N24),)</f>
        <v>0</v>
      </c>
      <c r="O23" s="18">
        <f>IFERROR(HLOOKUP("teff",[1]pl!$O:$O,pos!O24),)</f>
        <v>0</v>
      </c>
      <c r="Q23" s="18">
        <f>IFERROR(HLOOKUP("teff",[1]pl!$O:$O,pos!Q24),)</f>
        <v>1031</v>
      </c>
      <c r="R23" s="18">
        <f>IFERROR(HLOOKUP("teff",[1]pl!$O:$O,pos!R24),)</f>
        <v>1</v>
      </c>
      <c r="S23" s="18">
        <f>IFERROR(HLOOKUP("teff",[1]pl!$O:$O,pos!S24),)</f>
        <v>0</v>
      </c>
      <c r="T23" s="18">
        <f>IFERROR(HLOOKUP("teff",[1]pl!$O:$O,pos!T24),)</f>
        <v>249</v>
      </c>
      <c r="U23" s="18">
        <f>IFERROR(HLOOKUP("teff",[1]pl!$O:$O,pos!U24),)</f>
        <v>0</v>
      </c>
      <c r="V23" s="18">
        <f>IFERROR(HLOOKUP("teff",[1]pl!$O:$O,pos!V24),)</f>
        <v>1022</v>
      </c>
      <c r="W23" s="18">
        <f>IFERROR(HLOOKUP("teff",[1]pl!$O:$O,pos!W24),)</f>
        <v>434</v>
      </c>
      <c r="X23" s="18">
        <f>IFERROR(HLOOKUP("teff",[1]pl!$O:$O,pos!X24),)</f>
        <v>762</v>
      </c>
      <c r="Y23" s="18">
        <f>IFERROR(HLOOKUP("teff",[1]pl!$O:$O,pos!Y24),)</f>
        <v>141</v>
      </c>
      <c r="Z23" s="18">
        <f>IFERROR(HLOOKUP("teff",[1]pl!$O:$O,pos!Z24),)</f>
        <v>0</v>
      </c>
      <c r="AA23" s="18">
        <f>IFERROR(HLOOKUP("teff",[1]pl!$O:$O,pos!AA24),)</f>
        <v>761</v>
      </c>
      <c r="AB23" s="18">
        <f>IFERROR(HLOOKUP("teff",[1]pl!$O:$O,pos!AB24),)</f>
        <v>0</v>
      </c>
      <c r="AC23" s="18">
        <f>IFERROR(HLOOKUP("teff",[1]pl!$O:$O,pos!AC24),)</f>
        <v>1</v>
      </c>
      <c r="AD23" s="18">
        <f>IFERROR(HLOOKUP("teff",[1]pl!$O:$O,pos!AD24),)</f>
        <v>0</v>
      </c>
      <c r="AE23" s="18">
        <f>IFERROR(HLOOKUP("teff",[1]pl!$O:$O,pos!AE24),)</f>
        <v>0</v>
      </c>
    </row>
    <row r="24" spans="1:31" x14ac:dyDescent="0.25">
      <c r="A24" s="18">
        <f>IFERROR(HLOOKUP("teff",[1]pl!$O:$O,pos!A25),)</f>
        <v>0</v>
      </c>
      <c r="B24" s="18">
        <f>IFERROR(HLOOKUP("teff",[1]pl!$O:$O,pos!B25),)</f>
        <v>1116</v>
      </c>
      <c r="C24" s="18">
        <f>IFERROR(HLOOKUP("teff",[1]pl!$O:$O,pos!C25),)</f>
        <v>1</v>
      </c>
      <c r="D24" s="18">
        <f>IFERROR(HLOOKUP("teff",[1]pl!$O:$O,pos!D25),)</f>
        <v>0</v>
      </c>
      <c r="E24" s="18">
        <f>IFERROR(HLOOKUP("teff",[1]pl!$O:$O,pos!E25),)</f>
        <v>0</v>
      </c>
      <c r="F24" s="18">
        <f>IFERROR(HLOOKUP("teff",[1]pl!$O:$O,pos!F25),)</f>
        <v>0</v>
      </c>
      <c r="G24" s="18">
        <f>IFERROR(HLOOKUP("teff",[1]pl!$O:$O,pos!G25),)</f>
        <v>0</v>
      </c>
      <c r="H24" s="18">
        <f>IFERROR(HLOOKUP("teff",[1]pl!$O:$O,pos!H25),)</f>
        <v>0</v>
      </c>
      <c r="I24" s="18">
        <f>IFERROR(HLOOKUP("teff",[1]pl!$O:$O,pos!I25),)</f>
        <v>0</v>
      </c>
      <c r="J24" s="18">
        <f>IFERROR(HLOOKUP("teff",[1]pl!$O:$O,pos!J25),)</f>
        <v>1131</v>
      </c>
      <c r="K24" s="18">
        <f>IFERROR(HLOOKUP("teff",[1]pl!$O:$O,pos!K25),)</f>
        <v>0</v>
      </c>
      <c r="L24" s="18">
        <f>IFERROR(HLOOKUP("teff",[1]pl!$O:$O,pos!L25),)</f>
        <v>1</v>
      </c>
      <c r="M24" s="18">
        <f>IFERROR(HLOOKUP("teff",[1]pl!$O:$O,pos!M25),)</f>
        <v>0</v>
      </c>
      <c r="N24" s="18">
        <f>IFERROR(HLOOKUP("teff",[1]pl!$O:$O,pos!N25),)</f>
        <v>1</v>
      </c>
      <c r="O24" s="18">
        <f>IFERROR(HLOOKUP("teff",[1]pl!$O:$O,pos!O25),)</f>
        <v>0</v>
      </c>
      <c r="Q24" s="18">
        <f>IFERROR(HLOOKUP("teff",[1]pl!$O:$O,pos!Q25),)</f>
        <v>0</v>
      </c>
      <c r="R24" s="18">
        <f>IFERROR(HLOOKUP("teff",[1]pl!$O:$O,pos!R25),)</f>
        <v>0</v>
      </c>
      <c r="S24" s="18">
        <f>IFERROR(HLOOKUP("teff",[1]pl!$O:$O,pos!S25),)</f>
        <v>208</v>
      </c>
      <c r="T24" s="18">
        <f>IFERROR(HLOOKUP("teff",[1]pl!$O:$O,pos!T25),)</f>
        <v>1</v>
      </c>
      <c r="U24" s="18">
        <f>IFERROR(HLOOKUP("teff",[1]pl!$O:$O,pos!U25),)</f>
        <v>0</v>
      </c>
      <c r="V24" s="18">
        <f>IFERROR(HLOOKUP("teff",[1]pl!$O:$O,pos!V25),)</f>
        <v>0</v>
      </c>
      <c r="W24" s="18">
        <f>IFERROR(HLOOKUP("teff",[1]pl!$O:$O,pos!W25),)</f>
        <v>680</v>
      </c>
      <c r="X24" s="18">
        <f>IFERROR(HLOOKUP("teff",[1]pl!$O:$O,pos!X25),)</f>
        <v>0</v>
      </c>
      <c r="Y24" s="18">
        <f>IFERROR(HLOOKUP("teff",[1]pl!$O:$O,pos!Y25),)</f>
        <v>550</v>
      </c>
      <c r="Z24" s="18">
        <f>IFERROR(HLOOKUP("teff",[1]pl!$O:$O,pos!Z25),)</f>
        <v>0</v>
      </c>
      <c r="AA24" s="18">
        <f>IFERROR(HLOOKUP("teff",[1]pl!$O:$O,pos!AA25),)</f>
        <v>0</v>
      </c>
      <c r="AB24" s="18">
        <f>IFERROR(HLOOKUP("teff",[1]pl!$O:$O,pos!AB25),)</f>
        <v>0</v>
      </c>
      <c r="AC24" s="18">
        <f>IFERROR(HLOOKUP("teff",[1]pl!$O:$O,pos!AC25),)</f>
        <v>0</v>
      </c>
      <c r="AD24" s="18">
        <f>IFERROR(HLOOKUP("teff",[1]pl!$O:$O,pos!AD25),)</f>
        <v>1081</v>
      </c>
      <c r="AE24" s="18">
        <f>IFERROR(HLOOKUP("teff",[1]pl!$O:$O,pos!AE25),)</f>
        <v>0</v>
      </c>
    </row>
    <row r="25" spans="1:31" x14ac:dyDescent="0.25">
      <c r="A25" s="18">
        <f>IFERROR(HLOOKUP("teff",[1]pl!$O:$O,pos!A26),)</f>
        <v>1072</v>
      </c>
      <c r="B25" s="18">
        <f>IFERROR(HLOOKUP("teff",[1]pl!$O:$O,pos!B26),)</f>
        <v>143</v>
      </c>
      <c r="C25" s="18">
        <f>IFERROR(HLOOKUP("teff",[1]pl!$O:$O,pos!C26),)</f>
        <v>0</v>
      </c>
      <c r="D25" s="18">
        <f>IFERROR(HLOOKUP("teff",[1]pl!$O:$O,pos!D26),)</f>
        <v>1</v>
      </c>
      <c r="E25" s="18">
        <f>IFERROR(HLOOKUP("teff",[1]pl!$O:$O,pos!E26),)</f>
        <v>0</v>
      </c>
      <c r="F25" s="18">
        <f>IFERROR(HLOOKUP("teff",[1]pl!$O:$O,pos!F26),)</f>
        <v>0</v>
      </c>
      <c r="G25" s="18">
        <f>IFERROR(HLOOKUP("teff",[1]pl!$O:$O,pos!G26),)</f>
        <v>365</v>
      </c>
      <c r="H25" s="18">
        <f>IFERROR(HLOOKUP("teff",[1]pl!$O:$O,pos!H26),)</f>
        <v>264</v>
      </c>
      <c r="I25" s="18">
        <f>IFERROR(HLOOKUP("teff",[1]pl!$O:$O,pos!I26),)</f>
        <v>940</v>
      </c>
      <c r="J25" s="18">
        <f>IFERROR(HLOOKUP("teff",[1]pl!$O:$O,pos!J26),)</f>
        <v>0</v>
      </c>
      <c r="K25" s="18">
        <f>IFERROR(HLOOKUP("teff",[1]pl!$O:$O,pos!K26),)</f>
        <v>1266</v>
      </c>
      <c r="L25" s="18">
        <f>IFERROR(HLOOKUP("teff",[1]pl!$O:$O,pos!L26),)</f>
        <v>1063</v>
      </c>
      <c r="M25" s="18">
        <f>IFERROR(HLOOKUP("teff",[1]pl!$O:$O,pos!M26),)</f>
        <v>488</v>
      </c>
      <c r="N25" s="18">
        <f>IFERROR(HLOOKUP("teff",[1]pl!$O:$O,pos!N26),)</f>
        <v>1028</v>
      </c>
      <c r="O25" s="18">
        <f>IFERROR(HLOOKUP("teff",[1]pl!$O:$O,pos!O26),)</f>
        <v>1</v>
      </c>
      <c r="Q25" s="18">
        <f>IFERROR(HLOOKUP("teff",[1]pl!$O:$O,pos!Q26),)</f>
        <v>0</v>
      </c>
      <c r="R25" s="18">
        <f>IFERROR(HLOOKUP("teff",[1]pl!$O:$O,pos!R26),)</f>
        <v>685</v>
      </c>
      <c r="S25" s="18">
        <f>IFERROR(HLOOKUP("teff",[1]pl!$O:$O,pos!S26),)</f>
        <v>0</v>
      </c>
      <c r="T25" s="18">
        <f>IFERROR(HLOOKUP("teff",[1]pl!$O:$O,pos!T26),)</f>
        <v>276</v>
      </c>
      <c r="U25" s="18">
        <f>IFERROR(HLOOKUP("teff",[1]pl!$O:$O,pos!U26),)</f>
        <v>1036</v>
      </c>
      <c r="V25" s="18">
        <f>IFERROR(HLOOKUP("teff",[1]pl!$O:$O,pos!V26),)</f>
        <v>0</v>
      </c>
      <c r="W25" s="18">
        <f>IFERROR(HLOOKUP("teff",[1]pl!$O:$O,pos!W26),)</f>
        <v>0</v>
      </c>
      <c r="X25" s="18">
        <f>IFERROR(HLOOKUP("teff",[1]pl!$O:$O,pos!X26),)</f>
        <v>1216</v>
      </c>
      <c r="Y25" s="18">
        <f>IFERROR(HLOOKUP("teff",[1]pl!$O:$O,pos!Y26),)</f>
        <v>674</v>
      </c>
      <c r="Z25" s="18">
        <f>IFERROR(HLOOKUP("teff",[1]pl!$O:$O,pos!Z26),)</f>
        <v>222</v>
      </c>
      <c r="AA25" s="18">
        <f>IFERROR(HLOOKUP("teff",[1]pl!$O:$O,pos!AA26),)</f>
        <v>722</v>
      </c>
      <c r="AB25" s="18">
        <f>IFERROR(HLOOKUP("teff",[1]pl!$O:$O,pos!AB26),)</f>
        <v>699</v>
      </c>
      <c r="AC25" s="18">
        <f>IFERROR(HLOOKUP("teff",[1]pl!$O:$O,pos!AC26),)</f>
        <v>232</v>
      </c>
      <c r="AD25" s="18">
        <f>IFERROR(HLOOKUP("teff",[1]pl!$O:$O,pos!AD26),)</f>
        <v>1</v>
      </c>
      <c r="AE25" s="18">
        <f>IFERROR(HLOOKUP("teff",[1]pl!$O:$O,pos!AE26),)</f>
        <v>697</v>
      </c>
    </row>
    <row r="26" spans="1:31" x14ac:dyDescent="0.25">
      <c r="A26" s="18">
        <f>IFERROR(HLOOKUP("teff",[1]pl!$O:$O,pos!A27),)</f>
        <v>0</v>
      </c>
      <c r="B26" s="18">
        <f>IFERROR(HLOOKUP("teff",[1]pl!$O:$O,pos!B27),)</f>
        <v>773</v>
      </c>
      <c r="C26" s="18">
        <f>IFERROR(HLOOKUP("teff",[1]pl!$O:$O,pos!C27),)</f>
        <v>225</v>
      </c>
      <c r="D26" s="18">
        <f>IFERROR(HLOOKUP("teff",[1]pl!$O:$O,pos!D27),)</f>
        <v>0</v>
      </c>
      <c r="E26" s="18">
        <f>IFERROR(HLOOKUP("teff",[1]pl!$O:$O,pos!E27),)</f>
        <v>0</v>
      </c>
      <c r="F26" s="18">
        <f>IFERROR(HLOOKUP("teff",[1]pl!$O:$O,pos!F27),)</f>
        <v>439</v>
      </c>
      <c r="G26" s="18">
        <f>IFERROR(HLOOKUP("teff",[1]pl!$O:$O,pos!G27),)</f>
        <v>1105</v>
      </c>
      <c r="H26" s="18">
        <f>IFERROR(HLOOKUP("teff",[1]pl!$O:$O,pos!H27),)</f>
        <v>0</v>
      </c>
      <c r="I26" s="18">
        <f>IFERROR(HLOOKUP("teff",[1]pl!$O:$O,pos!I27),)</f>
        <v>1211</v>
      </c>
      <c r="J26" s="18">
        <f>IFERROR(HLOOKUP("teff",[1]pl!$O:$O,pos!J27),)</f>
        <v>899</v>
      </c>
      <c r="K26" s="18">
        <f>IFERROR(HLOOKUP("teff",[1]pl!$O:$O,pos!K27),)</f>
        <v>414</v>
      </c>
      <c r="L26" s="18">
        <f>IFERROR(HLOOKUP("teff",[1]pl!$O:$O,pos!L27),)</f>
        <v>589</v>
      </c>
      <c r="M26" s="18">
        <f>IFERROR(HLOOKUP("teff",[1]pl!$O:$O,pos!M27),)</f>
        <v>1180</v>
      </c>
      <c r="N26" s="18">
        <f>IFERROR(HLOOKUP("teff",[1]pl!$O:$O,pos!N27),)</f>
        <v>1106</v>
      </c>
      <c r="O26" s="18">
        <f>IFERROR(HLOOKUP("teff",[1]pl!$O:$O,pos!O27),)</f>
        <v>0</v>
      </c>
      <c r="Q26" s="18">
        <f>IFERROR(HLOOKUP("teff",[1]pl!$O:$O,pos!Q27),)</f>
        <v>425</v>
      </c>
      <c r="R26" s="18">
        <f>IFERROR(HLOOKUP("teff",[1]pl!$O:$O,pos!R27),)</f>
        <v>0</v>
      </c>
      <c r="S26" s="18">
        <f>IFERROR(HLOOKUP("teff",[1]pl!$O:$O,pos!S27),)</f>
        <v>658</v>
      </c>
      <c r="T26" s="18">
        <f>IFERROR(HLOOKUP("teff",[1]pl!$O:$O,pos!T27),)</f>
        <v>452</v>
      </c>
      <c r="U26" s="18">
        <f>IFERROR(HLOOKUP("teff",[1]pl!$O:$O,pos!U27),)</f>
        <v>0</v>
      </c>
      <c r="V26" s="18">
        <f>IFERROR(HLOOKUP("teff",[1]pl!$O:$O,pos!V27),)</f>
        <v>1</v>
      </c>
      <c r="W26" s="18">
        <f>IFERROR(HLOOKUP("teff",[1]pl!$O:$O,pos!W27),)</f>
        <v>800</v>
      </c>
      <c r="X26" s="18">
        <f>IFERROR(HLOOKUP("teff",[1]pl!$O:$O,pos!X27),)</f>
        <v>0</v>
      </c>
      <c r="Y26" s="18">
        <f>IFERROR(HLOOKUP("teff",[1]pl!$O:$O,pos!Y27),)</f>
        <v>568</v>
      </c>
      <c r="Z26" s="18">
        <f>IFERROR(HLOOKUP("teff",[1]pl!$O:$O,pos!Z27),)</f>
        <v>0</v>
      </c>
      <c r="AA26" s="18">
        <f>IFERROR(HLOOKUP("teff",[1]pl!$O:$O,pos!AA27),)</f>
        <v>1215</v>
      </c>
      <c r="AB26" s="18">
        <f>IFERROR(HLOOKUP("teff",[1]pl!$O:$O,pos!AB27),)</f>
        <v>143</v>
      </c>
      <c r="AC26" s="18">
        <f>IFERROR(HLOOKUP("teff",[1]pl!$O:$O,pos!AC27),)</f>
        <v>1238</v>
      </c>
      <c r="AD26" s="18">
        <f>IFERROR(HLOOKUP("teff",[1]pl!$O:$O,pos!AD27),)</f>
        <v>0</v>
      </c>
      <c r="AE26" s="18">
        <f>IFERROR(HLOOKUP("teff",[1]pl!$O:$O,pos!AE27),)</f>
        <v>1298</v>
      </c>
    </row>
    <row r="27" spans="1:31" x14ac:dyDescent="0.25">
      <c r="A27" s="18">
        <f>IFERROR(HLOOKUP("teff",[1]pl!$O:$O,pos!A28),)</f>
        <v>0</v>
      </c>
      <c r="B27" s="18">
        <f>IFERROR(HLOOKUP("teff",[1]pl!$O:$O,pos!B28),)</f>
        <v>309</v>
      </c>
      <c r="C27" s="18">
        <f>IFERROR(HLOOKUP("teff",[1]pl!$O:$O,pos!C28),)</f>
        <v>0</v>
      </c>
      <c r="D27" s="18">
        <f>IFERROR(HLOOKUP("teff",[1]pl!$O:$O,pos!D28),)</f>
        <v>771</v>
      </c>
      <c r="E27" s="18">
        <f>IFERROR(HLOOKUP("teff",[1]pl!$O:$O,pos!E28),)</f>
        <v>1</v>
      </c>
      <c r="F27" s="18">
        <f>IFERROR(HLOOKUP("teff",[1]pl!$O:$O,pos!F28),)</f>
        <v>0</v>
      </c>
      <c r="G27" s="18">
        <f>IFERROR(HLOOKUP("teff",[1]pl!$O:$O,pos!G28),)</f>
        <v>1</v>
      </c>
      <c r="H27" s="18">
        <f>IFERROR(HLOOKUP("teff",[1]pl!$O:$O,pos!H28),)</f>
        <v>0</v>
      </c>
      <c r="I27" s="18">
        <f>IFERROR(HLOOKUP("teff",[1]pl!$O:$O,pos!I28),)</f>
        <v>1117</v>
      </c>
      <c r="J27" s="18">
        <f>IFERROR(HLOOKUP("teff",[1]pl!$O:$O,pos!J28),)</f>
        <v>1</v>
      </c>
      <c r="K27" s="18">
        <f>IFERROR(HLOOKUP("teff",[1]pl!$O:$O,pos!K28),)</f>
        <v>466</v>
      </c>
      <c r="L27" s="18">
        <f>IFERROR(HLOOKUP("teff",[1]pl!$O:$O,pos!L28),)</f>
        <v>1054</v>
      </c>
      <c r="M27" s="18">
        <f>IFERROR(HLOOKUP("teff",[1]pl!$O:$O,pos!M28),)</f>
        <v>333</v>
      </c>
      <c r="N27" s="18">
        <f>IFERROR(HLOOKUP("teff",[1]pl!$O:$O,pos!N28),)</f>
        <v>1</v>
      </c>
      <c r="O27" s="18">
        <f>IFERROR(HLOOKUP("teff",[1]pl!$O:$O,pos!O28),)</f>
        <v>0</v>
      </c>
      <c r="Q27" s="18">
        <f>IFERROR(HLOOKUP("teff",[1]pl!$O:$O,pos!Q28),)</f>
        <v>927</v>
      </c>
      <c r="R27" s="18">
        <f>IFERROR(HLOOKUP("teff",[1]pl!$O:$O,pos!R28),)</f>
        <v>1142</v>
      </c>
      <c r="S27" s="18">
        <f>IFERROR(HLOOKUP("teff",[1]pl!$O:$O,pos!S28),)</f>
        <v>523</v>
      </c>
      <c r="T27" s="18">
        <f>IFERROR(HLOOKUP("teff",[1]pl!$O:$O,pos!T28),)</f>
        <v>1020</v>
      </c>
      <c r="U27" s="18">
        <f>IFERROR(HLOOKUP("teff",[1]pl!$O:$O,pos!U28),)</f>
        <v>311</v>
      </c>
      <c r="V27" s="18">
        <f>IFERROR(HLOOKUP("teff",[1]pl!$O:$O,pos!V28),)</f>
        <v>990</v>
      </c>
      <c r="W27" s="18">
        <f>IFERROR(HLOOKUP("teff",[1]pl!$O:$O,pos!W28),)</f>
        <v>1</v>
      </c>
      <c r="X27" s="18">
        <f>IFERROR(HLOOKUP("teff",[1]pl!$O:$O,pos!X28),)</f>
        <v>1295</v>
      </c>
      <c r="Y27" s="18">
        <f>IFERROR(HLOOKUP("teff",[1]pl!$O:$O,pos!Y28),)</f>
        <v>671</v>
      </c>
      <c r="Z27" s="18">
        <f>IFERROR(HLOOKUP("teff",[1]pl!$O:$O,pos!Z28),)</f>
        <v>0</v>
      </c>
      <c r="AA27" s="18">
        <f>IFERROR(HLOOKUP("teff",[1]pl!$O:$O,pos!AA28),)</f>
        <v>1049</v>
      </c>
      <c r="AB27" s="18">
        <f>IFERROR(HLOOKUP("teff",[1]pl!$O:$O,pos!AB28),)</f>
        <v>876</v>
      </c>
      <c r="AC27" s="18">
        <f>IFERROR(HLOOKUP("teff",[1]pl!$O:$O,pos!AC28),)</f>
        <v>829</v>
      </c>
      <c r="AD27" s="18">
        <f>IFERROR(HLOOKUP("teff",[1]pl!$O:$O,pos!AD28),)</f>
        <v>832</v>
      </c>
      <c r="AE27" s="18">
        <f>IFERROR(HLOOKUP("teff",[1]pl!$O:$O,pos!AE28),)</f>
        <v>1258</v>
      </c>
    </row>
    <row r="28" spans="1:31" x14ac:dyDescent="0.25">
      <c r="A28" s="18">
        <f>IFERROR(HLOOKUP("teff",[1]pl!$O:$O,pos!A29),)</f>
        <v>0</v>
      </c>
      <c r="B28" s="18">
        <f>IFERROR(HLOOKUP("teff",[1]pl!$O:$O,pos!B29),)</f>
        <v>0</v>
      </c>
      <c r="C28" s="18">
        <f>IFERROR(HLOOKUP("teff",[1]pl!$O:$O,pos!C29),)</f>
        <v>0</v>
      </c>
      <c r="D28" s="18">
        <f>IFERROR(HLOOKUP("teff",[1]pl!$O:$O,pos!D29),)</f>
        <v>1046</v>
      </c>
      <c r="E28" s="18">
        <f>IFERROR(HLOOKUP("teff",[1]pl!$O:$O,pos!E29),)</f>
        <v>0</v>
      </c>
      <c r="F28" s="18">
        <f>IFERROR(HLOOKUP("teff",[1]pl!$O:$O,pos!F29),)</f>
        <v>1539</v>
      </c>
      <c r="G28" s="18">
        <f>IFERROR(HLOOKUP("teff",[1]pl!$O:$O,pos!G29),)</f>
        <v>53</v>
      </c>
      <c r="H28" s="18">
        <f>IFERROR(HLOOKUP("teff",[1]pl!$O:$O,pos!H29),)</f>
        <v>0</v>
      </c>
      <c r="I28" s="18">
        <f>IFERROR(HLOOKUP("teff",[1]pl!$O:$O,pos!I29),)</f>
        <v>514</v>
      </c>
      <c r="J28" s="18">
        <f>IFERROR(HLOOKUP("teff",[1]pl!$O:$O,pos!J29),)</f>
        <v>1147</v>
      </c>
      <c r="K28" s="18">
        <f>IFERROR(HLOOKUP("teff",[1]pl!$O:$O,pos!K29),)</f>
        <v>451</v>
      </c>
      <c r="L28" s="18">
        <f>IFERROR(HLOOKUP("teff",[1]pl!$O:$O,pos!L29),)</f>
        <v>0</v>
      </c>
      <c r="M28" s="18">
        <f>IFERROR(HLOOKUP("teff",[1]pl!$O:$O,pos!M29),)</f>
        <v>1075</v>
      </c>
      <c r="N28" s="18">
        <f>IFERROR(HLOOKUP("teff",[1]pl!$O:$O,pos!N29),)</f>
        <v>0</v>
      </c>
      <c r="O28" s="18">
        <f>IFERROR(HLOOKUP("teff",[1]pl!$O:$O,pos!O29),)</f>
        <v>447</v>
      </c>
      <c r="Q28" s="18">
        <f>IFERROR(HLOOKUP("teff",[1]pl!$O:$O,pos!Q29),)</f>
        <v>328</v>
      </c>
      <c r="R28" s="18">
        <f>IFERROR(HLOOKUP("teff",[1]pl!$O:$O,pos!R29),)</f>
        <v>192</v>
      </c>
      <c r="S28" s="18">
        <f>IFERROR(HLOOKUP("teff",[1]pl!$O:$O,pos!S29),)</f>
        <v>0</v>
      </c>
      <c r="T28" s="18">
        <f>IFERROR(HLOOKUP("teff",[1]pl!$O:$O,pos!T29),)</f>
        <v>0</v>
      </c>
      <c r="U28" s="18">
        <f>IFERROR(HLOOKUP("teff",[1]pl!$O:$O,pos!U29),)</f>
        <v>0</v>
      </c>
      <c r="V28" s="18">
        <f>IFERROR(HLOOKUP("teff",[1]pl!$O:$O,pos!V29),)</f>
        <v>934</v>
      </c>
      <c r="W28" s="18">
        <f>IFERROR(HLOOKUP("teff",[1]pl!$O:$O,pos!W29),)</f>
        <v>1006</v>
      </c>
      <c r="X28" s="18">
        <f>IFERROR(HLOOKUP("teff",[1]pl!$O:$O,pos!X29),)</f>
        <v>861</v>
      </c>
      <c r="Y28" s="18">
        <f>IFERROR(HLOOKUP("teff",[1]pl!$O:$O,pos!Y29),)</f>
        <v>0</v>
      </c>
      <c r="Z28" s="18">
        <f>IFERROR(HLOOKUP("teff",[1]pl!$O:$O,pos!Z29),)</f>
        <v>1</v>
      </c>
      <c r="AA28" s="18">
        <f>IFERROR(HLOOKUP("teff",[1]pl!$O:$O,pos!AA29),)</f>
        <v>0</v>
      </c>
      <c r="AB28" s="18">
        <f>IFERROR(HLOOKUP("teff",[1]pl!$O:$O,pos!AB29),)</f>
        <v>1365</v>
      </c>
      <c r="AC28" s="18">
        <f>IFERROR(HLOOKUP("teff",[1]pl!$O:$O,pos!AC29),)</f>
        <v>0</v>
      </c>
      <c r="AD28" s="18">
        <f>IFERROR(HLOOKUP("teff",[1]pl!$O:$O,pos!AD29),)</f>
        <v>190</v>
      </c>
      <c r="AE28" s="18">
        <f>IFERROR(HLOOKUP("teff",[1]pl!$O:$O,pos!AE29),)</f>
        <v>803</v>
      </c>
    </row>
    <row r="29" spans="1:31" x14ac:dyDescent="0.25">
      <c r="A29" s="18">
        <f>IFERROR(HLOOKUP("teff",[1]pl!$O:$O,pos!A30),)</f>
        <v>980</v>
      </c>
      <c r="B29" s="18">
        <f>IFERROR(HLOOKUP("teff",[1]pl!$O:$O,pos!B30),)</f>
        <v>0</v>
      </c>
      <c r="C29" s="18">
        <f>IFERROR(HLOOKUP("teff",[1]pl!$O:$O,pos!C30),)</f>
        <v>1297</v>
      </c>
      <c r="D29" s="18">
        <f>IFERROR(HLOOKUP("teff",[1]pl!$O:$O,pos!D30),)</f>
        <v>524</v>
      </c>
      <c r="E29" s="18">
        <f>IFERROR(HLOOKUP("teff",[1]pl!$O:$O,pos!E30),)</f>
        <v>0</v>
      </c>
      <c r="F29" s="18">
        <f>IFERROR(HLOOKUP("teff",[1]pl!$O:$O,pos!F30),)</f>
        <v>0</v>
      </c>
      <c r="G29" s="18">
        <f>IFERROR(HLOOKUP("teff",[1]pl!$O:$O,pos!G30),)</f>
        <v>0</v>
      </c>
      <c r="H29" s="18">
        <f>IFERROR(HLOOKUP("teff",[1]pl!$O:$O,pos!H30),)</f>
        <v>1049</v>
      </c>
      <c r="I29" s="18">
        <f>IFERROR(HLOOKUP("teff",[1]pl!$O:$O,pos!I30),)</f>
        <v>1</v>
      </c>
      <c r="J29" s="18">
        <f>IFERROR(HLOOKUP("teff",[1]pl!$O:$O,pos!J30),)</f>
        <v>1064</v>
      </c>
      <c r="K29" s="18">
        <f>IFERROR(HLOOKUP("teff",[1]pl!$O:$O,pos!K30),)</f>
        <v>0</v>
      </c>
      <c r="L29" s="18">
        <f>IFERROR(HLOOKUP("teff",[1]pl!$O:$O,pos!L30),)</f>
        <v>928</v>
      </c>
      <c r="M29" s="18">
        <f>IFERROR(HLOOKUP("teff",[1]pl!$O:$O,pos!M30),)</f>
        <v>440</v>
      </c>
      <c r="N29" s="18">
        <f>IFERROR(HLOOKUP("teff",[1]pl!$O:$O,pos!N30),)</f>
        <v>1</v>
      </c>
      <c r="O29" s="18">
        <f>IFERROR(HLOOKUP("teff",[1]pl!$O:$O,pos!O30),)</f>
        <v>0</v>
      </c>
      <c r="Q29" s="18">
        <f>IFERROR(HLOOKUP("teff",[1]pl!$O:$O,pos!Q30),)</f>
        <v>0</v>
      </c>
      <c r="R29" s="18">
        <f>IFERROR(HLOOKUP("teff",[1]pl!$O:$O,pos!R30),)</f>
        <v>0</v>
      </c>
      <c r="S29" s="18">
        <f>IFERROR(HLOOKUP("teff",[1]pl!$O:$O,pos!S30),)</f>
        <v>0</v>
      </c>
      <c r="T29" s="18">
        <f>IFERROR(HLOOKUP("teff",[1]pl!$O:$O,pos!T30),)</f>
        <v>0</v>
      </c>
      <c r="U29" s="18">
        <f>IFERROR(HLOOKUP("teff",[1]pl!$O:$O,pos!U30),)</f>
        <v>200</v>
      </c>
      <c r="V29" s="18">
        <f>IFERROR(HLOOKUP("teff",[1]pl!$O:$O,pos!V30),)</f>
        <v>0</v>
      </c>
      <c r="W29" s="18">
        <f>IFERROR(HLOOKUP("teff",[1]pl!$O:$O,pos!W30),)</f>
        <v>557</v>
      </c>
      <c r="X29" s="18">
        <f>IFERROR(HLOOKUP("teff",[1]pl!$O:$O,pos!X30),)</f>
        <v>1</v>
      </c>
      <c r="Y29" s="18">
        <f>IFERROR(HLOOKUP("teff",[1]pl!$O:$O,pos!Y30),)</f>
        <v>1453</v>
      </c>
      <c r="Z29" s="18">
        <f>IFERROR(HLOOKUP("teff",[1]pl!$O:$O,pos!Z30),)</f>
        <v>0</v>
      </c>
      <c r="AA29" s="18">
        <f>IFERROR(HLOOKUP("teff",[1]pl!$O:$O,pos!AA30),)</f>
        <v>1040</v>
      </c>
      <c r="AB29" s="18">
        <f>IFERROR(HLOOKUP("teff",[1]pl!$O:$O,pos!AB30),)</f>
        <v>0</v>
      </c>
      <c r="AC29" s="18">
        <f>IFERROR(HLOOKUP("teff",[1]pl!$O:$O,pos!AC30),)</f>
        <v>0</v>
      </c>
      <c r="AD29" s="18">
        <f>IFERROR(HLOOKUP("teff",[1]pl!$O:$O,pos!AD30),)</f>
        <v>0</v>
      </c>
      <c r="AE29" s="18">
        <f>IFERROR(HLOOKUP("teff",[1]pl!$O:$O,pos!AE30),)</f>
        <v>0</v>
      </c>
    </row>
    <row r="30" spans="1:31" x14ac:dyDescent="0.25">
      <c r="A30" s="18">
        <f>IFERROR(HLOOKUP("teff",[1]pl!$O:$O,pos!A31),)</f>
        <v>0</v>
      </c>
      <c r="B30" s="18">
        <f>IFERROR(HLOOKUP("teff",[1]pl!$O:$O,pos!B31),)</f>
        <v>1</v>
      </c>
      <c r="C30" s="18">
        <f>IFERROR(HLOOKUP("teff",[1]pl!$O:$O,pos!C31),)</f>
        <v>0</v>
      </c>
      <c r="D30" s="18">
        <f>IFERROR(HLOOKUP("teff",[1]pl!$O:$O,pos!D31),)</f>
        <v>0</v>
      </c>
      <c r="E30" s="18">
        <f>IFERROR(HLOOKUP("teff",[1]pl!$O:$O,pos!E31),)</f>
        <v>0</v>
      </c>
      <c r="F30" s="18">
        <f>IFERROR(HLOOKUP("teff",[1]pl!$O:$O,pos!F31),)</f>
        <v>0</v>
      </c>
      <c r="G30" s="18">
        <f>IFERROR(HLOOKUP("teff",[1]pl!$O:$O,pos!G31),)</f>
        <v>1297</v>
      </c>
      <c r="H30" s="18">
        <f>IFERROR(HLOOKUP("teff",[1]pl!$O:$O,pos!H31),)</f>
        <v>938</v>
      </c>
      <c r="I30" s="18">
        <f>IFERROR(HLOOKUP("teff",[1]pl!$O:$O,pos!I31),)</f>
        <v>731</v>
      </c>
      <c r="J30" s="18">
        <f>IFERROR(HLOOKUP("teff",[1]pl!$O:$O,pos!J31),)</f>
        <v>98</v>
      </c>
      <c r="K30" s="18">
        <f>IFERROR(HLOOKUP("teff",[1]pl!$O:$O,pos!K31),)</f>
        <v>0</v>
      </c>
      <c r="L30" s="18">
        <f>IFERROR(HLOOKUP("teff",[1]pl!$O:$O,pos!L31),)</f>
        <v>652</v>
      </c>
      <c r="M30" s="18">
        <f>IFERROR(HLOOKUP("teff",[1]pl!$O:$O,pos!M31),)</f>
        <v>485</v>
      </c>
      <c r="N30" s="18">
        <f>IFERROR(HLOOKUP("teff",[1]pl!$O:$O,pos!N31),)</f>
        <v>794</v>
      </c>
      <c r="O30" s="18">
        <f>IFERROR(HLOOKUP("teff",[1]pl!$O:$O,pos!O31),)</f>
        <v>1217</v>
      </c>
      <c r="Q30" s="18">
        <f>IFERROR(HLOOKUP("teff",[1]pl!$O:$O,pos!Q31),)</f>
        <v>1</v>
      </c>
      <c r="R30" s="18">
        <f>IFERROR(HLOOKUP("teff",[1]pl!$O:$O,pos!R31),)</f>
        <v>0</v>
      </c>
      <c r="S30" s="18">
        <f>IFERROR(HLOOKUP("teff",[1]pl!$O:$O,pos!S31),)</f>
        <v>533</v>
      </c>
      <c r="T30" s="18">
        <f>IFERROR(HLOOKUP("teff",[1]pl!$O:$O,pos!T31),)</f>
        <v>0</v>
      </c>
      <c r="U30" s="18">
        <f>IFERROR(HLOOKUP("teff",[1]pl!$O:$O,pos!U31),)</f>
        <v>1274</v>
      </c>
      <c r="V30" s="18">
        <f>IFERROR(HLOOKUP("teff",[1]pl!$O:$O,pos!V31),)</f>
        <v>1</v>
      </c>
      <c r="W30" s="18">
        <f>IFERROR(HLOOKUP("teff",[1]pl!$O:$O,pos!W31),)</f>
        <v>0</v>
      </c>
      <c r="X30" s="18">
        <f>IFERROR(HLOOKUP("teff",[1]pl!$O:$O,pos!X31),)</f>
        <v>1217</v>
      </c>
      <c r="Y30" s="18">
        <f>IFERROR(HLOOKUP("teff",[1]pl!$O:$O,pos!Y31),)</f>
        <v>226</v>
      </c>
      <c r="Z30" s="18">
        <f>IFERROR(HLOOKUP("teff",[1]pl!$O:$O,pos!Z31),)</f>
        <v>0</v>
      </c>
      <c r="AA30" s="18">
        <f>IFERROR(HLOOKUP("teff",[1]pl!$O:$O,pos!AA31),)</f>
        <v>690</v>
      </c>
      <c r="AB30" s="18">
        <f>IFERROR(HLOOKUP("teff",[1]pl!$O:$O,pos!AB31),)</f>
        <v>34</v>
      </c>
      <c r="AC30" s="18">
        <f>IFERROR(HLOOKUP("teff",[1]pl!$O:$O,pos!AC31),)</f>
        <v>1561</v>
      </c>
      <c r="AD30" s="18">
        <f>IFERROR(HLOOKUP("teff",[1]pl!$O:$O,pos!AD31),)</f>
        <v>1</v>
      </c>
      <c r="AE30" s="18">
        <f>IFERROR(HLOOKUP("teff",[1]pl!$O:$O,pos!AE31),)</f>
        <v>1059</v>
      </c>
    </row>
    <row r="31" spans="1:31" x14ac:dyDescent="0.25">
      <c r="A31" s="18">
        <f>IFERROR(HLOOKUP("teff",[1]pl!$O:$O,pos!A32),)</f>
        <v>0</v>
      </c>
      <c r="B31" s="18">
        <f>IFERROR(HLOOKUP("teff",[1]pl!$O:$O,pos!B32),)</f>
        <v>0</v>
      </c>
      <c r="C31" s="18">
        <f>IFERROR(HLOOKUP("teff",[1]pl!$O:$O,pos!C32),)</f>
        <v>6</v>
      </c>
      <c r="D31" s="18">
        <f>IFERROR(HLOOKUP("teff",[1]pl!$O:$O,pos!D32),)</f>
        <v>0</v>
      </c>
      <c r="E31" s="18">
        <f>IFERROR(HLOOKUP("teff",[1]pl!$O:$O,pos!E32),)</f>
        <v>1386</v>
      </c>
      <c r="F31" s="18">
        <f>IFERROR(HLOOKUP("teff",[1]pl!$O:$O,pos!F32),)</f>
        <v>1009</v>
      </c>
      <c r="G31" s="18">
        <f>IFERROR(HLOOKUP("teff",[1]pl!$O:$O,pos!G32),)</f>
        <v>0</v>
      </c>
      <c r="H31" s="18">
        <f>IFERROR(HLOOKUP("teff",[1]pl!$O:$O,pos!H32),)</f>
        <v>1405</v>
      </c>
      <c r="I31" s="18">
        <f>IFERROR(HLOOKUP("teff",[1]pl!$O:$O,pos!I32),)</f>
        <v>699</v>
      </c>
      <c r="J31" s="18">
        <f>IFERROR(HLOOKUP("teff",[1]pl!$O:$O,pos!J32),)</f>
        <v>670</v>
      </c>
      <c r="K31" s="18">
        <f>IFERROR(HLOOKUP("teff",[1]pl!$O:$O,pos!K32),)</f>
        <v>0</v>
      </c>
      <c r="L31" s="18">
        <f>IFERROR(HLOOKUP("teff",[1]pl!$O:$O,pos!L32),)</f>
        <v>0</v>
      </c>
      <c r="M31" s="18">
        <f>IFERROR(HLOOKUP("teff",[1]pl!$O:$O,pos!M32),)</f>
        <v>1053</v>
      </c>
      <c r="N31" s="18">
        <f>IFERROR(HLOOKUP("teff",[1]pl!$O:$O,pos!N32),)</f>
        <v>0</v>
      </c>
      <c r="O31" s="18">
        <f>IFERROR(HLOOKUP("teff",[1]pl!$O:$O,pos!O32),)</f>
        <v>0</v>
      </c>
      <c r="Q31" s="18">
        <f>IFERROR(HLOOKUP("teff",[1]pl!$O:$O,pos!Q32),)</f>
        <v>1</v>
      </c>
      <c r="R31" s="18">
        <f>IFERROR(HLOOKUP("teff",[1]pl!$O:$O,pos!R32),)</f>
        <v>0</v>
      </c>
      <c r="S31" s="18">
        <f>IFERROR(HLOOKUP("teff",[1]pl!$O:$O,pos!S32),)</f>
        <v>0</v>
      </c>
      <c r="T31" s="18">
        <f>IFERROR(HLOOKUP("teff",[1]pl!$O:$O,pos!T32),)</f>
        <v>0</v>
      </c>
      <c r="U31" s="18">
        <f>IFERROR(HLOOKUP("teff",[1]pl!$O:$O,pos!U32),)</f>
        <v>1139</v>
      </c>
      <c r="V31" s="18">
        <f>IFERROR(HLOOKUP("teff",[1]pl!$O:$O,pos!V32),)</f>
        <v>53</v>
      </c>
      <c r="W31" s="18">
        <f>IFERROR(HLOOKUP("teff",[1]pl!$O:$O,pos!W32),)</f>
        <v>1311</v>
      </c>
      <c r="X31" s="18">
        <f>IFERROR(HLOOKUP("teff",[1]pl!$O:$O,pos!X32),)</f>
        <v>0</v>
      </c>
      <c r="Y31" s="18">
        <f>IFERROR(HLOOKUP("teff",[1]pl!$O:$O,pos!Y32),)</f>
        <v>0</v>
      </c>
      <c r="Z31" s="18">
        <f>IFERROR(HLOOKUP("teff",[1]pl!$O:$O,pos!Z32),)</f>
        <v>0</v>
      </c>
      <c r="AA31" s="18">
        <f>IFERROR(HLOOKUP("teff",[1]pl!$O:$O,pos!AA32),)</f>
        <v>1</v>
      </c>
      <c r="AB31" s="18">
        <f>IFERROR(HLOOKUP("teff",[1]pl!$O:$O,pos!AB32),)</f>
        <v>1367</v>
      </c>
      <c r="AC31" s="18">
        <f>IFERROR(HLOOKUP("teff",[1]pl!$O:$O,pos!AC32),)</f>
        <v>1</v>
      </c>
      <c r="AD31" s="18">
        <f>IFERROR(HLOOKUP("teff",[1]pl!$O:$O,pos!AD32),)</f>
        <v>1</v>
      </c>
      <c r="AE31" s="18">
        <f>IFERROR(HLOOKUP("teff",[1]pl!$O:$O,pos!AE32),)</f>
        <v>1279</v>
      </c>
    </row>
    <row r="32" spans="1:31" x14ac:dyDescent="0.25">
      <c r="A32" s="18">
        <f>IFERROR(HLOOKUP("teff",[1]pl!$O:$O,pos!A33),)</f>
        <v>0</v>
      </c>
      <c r="B32" s="18">
        <f>IFERROR(HLOOKUP("teff",[1]pl!$O:$O,pos!B33),)</f>
        <v>635</v>
      </c>
      <c r="C32" s="18">
        <f>IFERROR(HLOOKUP("teff",[1]pl!$O:$O,pos!C33),)</f>
        <v>605</v>
      </c>
      <c r="D32" s="18">
        <f>IFERROR(HLOOKUP("teff",[1]pl!$O:$O,pos!D33),)</f>
        <v>928</v>
      </c>
      <c r="E32" s="18">
        <f>IFERROR(HLOOKUP("teff",[1]pl!$O:$O,pos!E33),)</f>
        <v>1386</v>
      </c>
      <c r="F32" s="18">
        <f>IFERROR(HLOOKUP("teff",[1]pl!$O:$O,pos!F33),)</f>
        <v>807</v>
      </c>
      <c r="G32" s="18">
        <f>IFERROR(HLOOKUP("teff",[1]pl!$O:$O,pos!G33),)</f>
        <v>0</v>
      </c>
      <c r="H32" s="18">
        <f>IFERROR(HLOOKUP("teff",[1]pl!$O:$O,pos!H33),)</f>
        <v>640</v>
      </c>
      <c r="I32" s="18">
        <f>IFERROR(HLOOKUP("teff",[1]pl!$O:$O,pos!I33),)</f>
        <v>1059</v>
      </c>
      <c r="J32" s="18">
        <f>IFERROR(HLOOKUP("teff",[1]pl!$O:$O,pos!J33),)</f>
        <v>600</v>
      </c>
      <c r="K32" s="18">
        <f>IFERROR(HLOOKUP("teff",[1]pl!$O:$O,pos!K33),)</f>
        <v>0</v>
      </c>
      <c r="L32" s="18">
        <f>IFERROR(HLOOKUP("teff",[1]pl!$O:$O,pos!L33),)</f>
        <v>724</v>
      </c>
      <c r="M32" s="18">
        <f>IFERROR(HLOOKUP("teff",[1]pl!$O:$O,pos!M33),)</f>
        <v>0</v>
      </c>
      <c r="N32" s="18">
        <f>IFERROR(HLOOKUP("teff",[1]pl!$O:$O,pos!N33),)</f>
        <v>304</v>
      </c>
      <c r="O32" s="18">
        <f>IFERROR(HLOOKUP("teff",[1]pl!$O:$O,pos!O33),)</f>
        <v>0</v>
      </c>
      <c r="Q32" s="18">
        <f>IFERROR(HLOOKUP("teff",[1]pl!$O:$O,pos!Q33),)</f>
        <v>0</v>
      </c>
      <c r="R32" s="18">
        <f>IFERROR(HLOOKUP("teff",[1]pl!$O:$O,pos!R33),)</f>
        <v>0</v>
      </c>
      <c r="S32" s="18">
        <f>IFERROR(HLOOKUP("teff",[1]pl!$O:$O,pos!S33),)</f>
        <v>1209</v>
      </c>
      <c r="T32" s="18">
        <f>IFERROR(HLOOKUP("teff",[1]pl!$O:$O,pos!T33),)</f>
        <v>0</v>
      </c>
      <c r="U32" s="18">
        <f>IFERROR(HLOOKUP("teff",[1]pl!$O:$O,pos!U33),)</f>
        <v>1106</v>
      </c>
      <c r="V32" s="18">
        <f>IFERROR(HLOOKUP("teff",[1]pl!$O:$O,pos!V33),)</f>
        <v>554</v>
      </c>
      <c r="W32" s="18">
        <f>IFERROR(HLOOKUP("teff",[1]pl!$O:$O,pos!W33),)</f>
        <v>1371</v>
      </c>
      <c r="X32" s="18">
        <f>IFERROR(HLOOKUP("teff",[1]pl!$O:$O,pos!X33),)</f>
        <v>454</v>
      </c>
      <c r="Y32" s="18">
        <f>IFERROR(HLOOKUP("teff",[1]pl!$O:$O,pos!Y33),)</f>
        <v>1062</v>
      </c>
      <c r="Z32" s="18">
        <f>IFERROR(HLOOKUP("teff",[1]pl!$O:$O,pos!Z33),)</f>
        <v>728</v>
      </c>
      <c r="AA32" s="18">
        <f>IFERROR(HLOOKUP("teff",[1]pl!$O:$O,pos!AA33),)</f>
        <v>0</v>
      </c>
      <c r="AB32" s="18">
        <f>IFERROR(HLOOKUP("teff",[1]pl!$O:$O,pos!AB33),)</f>
        <v>0</v>
      </c>
      <c r="AC32" s="18">
        <f>IFERROR(HLOOKUP("teff",[1]pl!$O:$O,pos!AC33),)</f>
        <v>0</v>
      </c>
      <c r="AD32" s="18">
        <f>IFERROR(HLOOKUP("teff",[1]pl!$O:$O,pos!AD33),)</f>
        <v>0</v>
      </c>
      <c r="AE32" s="18">
        <f>IFERROR(HLOOKUP("teff",[1]pl!$O:$O,pos!AE33),)</f>
        <v>0</v>
      </c>
    </row>
    <row r="33" spans="1:31" x14ac:dyDescent="0.25">
      <c r="A33" s="18">
        <f>IFERROR(HLOOKUP("teff",[1]pl!$O:$O,pos!A34),)</f>
        <v>795</v>
      </c>
      <c r="B33" s="18">
        <f>IFERROR(HLOOKUP("teff",[1]pl!$O:$O,pos!B34),)</f>
        <v>0</v>
      </c>
      <c r="C33" s="18">
        <f>IFERROR(HLOOKUP("teff",[1]pl!$O:$O,pos!C34),)</f>
        <v>440</v>
      </c>
      <c r="D33" s="18">
        <f>IFERROR(HLOOKUP("teff",[1]pl!$O:$O,pos!D34),)</f>
        <v>1386</v>
      </c>
      <c r="E33" s="18">
        <f>IFERROR(HLOOKUP("teff",[1]pl!$O:$O,pos!E34),)</f>
        <v>0</v>
      </c>
      <c r="F33" s="18">
        <f>IFERROR(HLOOKUP("teff",[1]pl!$O:$O,pos!F34),)</f>
        <v>230</v>
      </c>
      <c r="G33" s="18">
        <f>IFERROR(HLOOKUP("teff",[1]pl!$O:$O,pos!G34),)</f>
        <v>479</v>
      </c>
      <c r="H33" s="18">
        <f>IFERROR(HLOOKUP("teff",[1]pl!$O:$O,pos!H34),)</f>
        <v>0</v>
      </c>
      <c r="I33" s="18">
        <f>IFERROR(HLOOKUP("teff",[1]pl!$O:$O,pos!I34),)</f>
        <v>0</v>
      </c>
      <c r="J33" s="18">
        <f>IFERROR(HLOOKUP("teff",[1]pl!$O:$O,pos!J34),)</f>
        <v>0</v>
      </c>
      <c r="K33" s="18">
        <f>IFERROR(HLOOKUP("teff",[1]pl!$O:$O,pos!K34),)</f>
        <v>0</v>
      </c>
      <c r="L33" s="18">
        <f>IFERROR(HLOOKUP("teff",[1]pl!$O:$O,pos!L34),)</f>
        <v>179</v>
      </c>
      <c r="M33" s="18">
        <f>IFERROR(HLOOKUP("teff",[1]pl!$O:$O,pos!M34),)</f>
        <v>61</v>
      </c>
      <c r="N33" s="18">
        <f>IFERROR(HLOOKUP("teff",[1]pl!$O:$O,pos!N34),)</f>
        <v>1</v>
      </c>
      <c r="O33" s="18">
        <f>IFERROR(HLOOKUP("teff",[1]pl!$O:$O,pos!O34),)</f>
        <v>0</v>
      </c>
      <c r="Q33" s="18">
        <f>IFERROR(HLOOKUP("teff",[1]pl!$O:$O,pos!Q34),)</f>
        <v>0</v>
      </c>
      <c r="R33" s="18">
        <f>IFERROR(HLOOKUP("teff",[1]pl!$O:$O,pos!R34),)</f>
        <v>35</v>
      </c>
      <c r="S33" s="18">
        <f>IFERROR(HLOOKUP("teff",[1]pl!$O:$O,pos!S34),)</f>
        <v>1</v>
      </c>
      <c r="T33" s="18">
        <f>IFERROR(HLOOKUP("teff",[1]pl!$O:$O,pos!T34),)</f>
        <v>0</v>
      </c>
      <c r="U33" s="18">
        <f>IFERROR(HLOOKUP("teff",[1]pl!$O:$O,pos!U34),)</f>
        <v>37</v>
      </c>
      <c r="V33" s="18">
        <f>IFERROR(HLOOKUP("teff",[1]pl!$O:$O,pos!V34),)</f>
        <v>140</v>
      </c>
      <c r="W33" s="18">
        <f>IFERROR(HLOOKUP("teff",[1]pl!$O:$O,pos!W34),)</f>
        <v>0</v>
      </c>
      <c r="X33" s="18">
        <f>IFERROR(HLOOKUP("teff",[1]pl!$O:$O,pos!X34),)</f>
        <v>0</v>
      </c>
      <c r="Y33" s="18">
        <f>IFERROR(HLOOKUP("teff",[1]pl!$O:$O,pos!Y34),)</f>
        <v>0</v>
      </c>
      <c r="Z33" s="18">
        <f>IFERROR(HLOOKUP("teff",[1]pl!$O:$O,pos!Z34),)</f>
        <v>0</v>
      </c>
      <c r="AA33" s="18">
        <f>IFERROR(HLOOKUP("teff",[1]pl!$O:$O,pos!AA34),)</f>
        <v>941</v>
      </c>
      <c r="AB33" s="18">
        <f>IFERROR(HLOOKUP("teff",[1]pl!$O:$O,pos!AB34),)</f>
        <v>1044</v>
      </c>
      <c r="AC33" s="18">
        <f>IFERROR(HLOOKUP("teff",[1]pl!$O:$O,pos!AC34),)</f>
        <v>0</v>
      </c>
      <c r="AD33" s="18">
        <f>IFERROR(HLOOKUP("teff",[1]pl!$O:$O,pos!AD34),)</f>
        <v>0</v>
      </c>
      <c r="AE33" s="18">
        <f>IFERROR(HLOOKUP("teff",[1]pl!$O:$O,pos!AE34),)</f>
        <v>1392</v>
      </c>
    </row>
    <row r="34" spans="1:31" x14ac:dyDescent="0.25">
      <c r="A34" s="18">
        <f>IFERROR(HLOOKUP("teff",[1]pl!$O:$O,pos!A35),)</f>
        <v>0</v>
      </c>
      <c r="B34" s="18">
        <f>IFERROR(HLOOKUP("teff",[1]pl!$O:$O,pos!B35),)</f>
        <v>389</v>
      </c>
      <c r="C34" s="18">
        <f>IFERROR(HLOOKUP("teff",[1]pl!$O:$O,pos!C35),)</f>
        <v>1386</v>
      </c>
      <c r="D34" s="18">
        <f>IFERROR(HLOOKUP("teff",[1]pl!$O:$O,pos!D35),)</f>
        <v>0</v>
      </c>
      <c r="E34" s="18">
        <f>IFERROR(HLOOKUP("teff",[1]pl!$O:$O,pos!E35),)</f>
        <v>1417</v>
      </c>
      <c r="F34" s="18">
        <f>IFERROR(HLOOKUP("teff",[1]pl!$O:$O,pos!F35),)</f>
        <v>0</v>
      </c>
      <c r="G34" s="18">
        <f>IFERROR(HLOOKUP("teff",[1]pl!$O:$O,pos!G35),)</f>
        <v>0</v>
      </c>
      <c r="H34" s="18">
        <f>IFERROR(HLOOKUP("teff",[1]pl!$O:$O,pos!H35),)</f>
        <v>0</v>
      </c>
      <c r="I34" s="18">
        <f>IFERROR(HLOOKUP("teff",[1]pl!$O:$O,pos!I35),)</f>
        <v>0</v>
      </c>
      <c r="J34" s="18">
        <f>IFERROR(HLOOKUP("teff",[1]pl!$O:$O,pos!J35),)</f>
        <v>1</v>
      </c>
      <c r="K34" s="18">
        <f>IFERROR(HLOOKUP("teff",[1]pl!$O:$O,pos!K35),)</f>
        <v>0</v>
      </c>
      <c r="L34" s="18">
        <f>IFERROR(HLOOKUP("teff",[1]pl!$O:$O,pos!L35),)</f>
        <v>857</v>
      </c>
      <c r="M34" s="18">
        <f>IFERROR(HLOOKUP("teff",[1]pl!$O:$O,pos!M35),)</f>
        <v>0</v>
      </c>
      <c r="N34" s="18">
        <f>IFERROR(HLOOKUP("teff",[1]pl!$O:$O,pos!N35),)</f>
        <v>0</v>
      </c>
      <c r="O34" s="18">
        <f>IFERROR(HLOOKUP("teff",[1]pl!$O:$O,pos!O35),)</f>
        <v>0</v>
      </c>
      <c r="Q34" s="18">
        <f>IFERROR(HLOOKUP("teff",[1]pl!$O:$O,pos!Q35),)</f>
        <v>770</v>
      </c>
      <c r="R34" s="18">
        <f>IFERROR(HLOOKUP("teff",[1]pl!$O:$O,pos!R35),)</f>
        <v>29</v>
      </c>
      <c r="S34" s="18">
        <f>IFERROR(HLOOKUP("teff",[1]pl!$O:$O,pos!S35),)</f>
        <v>0</v>
      </c>
      <c r="T34" s="18">
        <f>IFERROR(HLOOKUP("teff",[1]pl!$O:$O,pos!T35),)</f>
        <v>952</v>
      </c>
      <c r="U34" s="18">
        <f>IFERROR(HLOOKUP("teff",[1]pl!$O:$O,pos!U35),)</f>
        <v>0</v>
      </c>
      <c r="V34" s="18">
        <f>IFERROR(HLOOKUP("teff",[1]pl!$O:$O,pos!V35),)</f>
        <v>0</v>
      </c>
      <c r="W34" s="18">
        <f>IFERROR(HLOOKUP("teff",[1]pl!$O:$O,pos!W35),)</f>
        <v>1</v>
      </c>
      <c r="X34" s="18">
        <f>IFERROR(HLOOKUP("teff",[1]pl!$O:$O,pos!X35),)</f>
        <v>0</v>
      </c>
      <c r="Y34" s="18">
        <f>IFERROR(HLOOKUP("teff",[1]pl!$O:$O,pos!Y35),)</f>
        <v>416</v>
      </c>
      <c r="Z34" s="18">
        <f>IFERROR(HLOOKUP("teff",[1]pl!$O:$O,pos!Z35),)</f>
        <v>0</v>
      </c>
      <c r="AA34" s="18">
        <f>IFERROR(HLOOKUP("teff",[1]pl!$O:$O,pos!AA35),)</f>
        <v>0</v>
      </c>
      <c r="AB34" s="18">
        <f>IFERROR(HLOOKUP("teff",[1]pl!$O:$O,pos!AB35),)</f>
        <v>80</v>
      </c>
      <c r="AC34" s="18">
        <f>IFERROR(HLOOKUP("teff",[1]pl!$O:$O,pos!AC35),)</f>
        <v>992</v>
      </c>
      <c r="AD34" s="18">
        <f>IFERROR(HLOOKUP("teff",[1]pl!$O:$O,pos!AD35),)</f>
        <v>0</v>
      </c>
      <c r="AE34" s="18">
        <f>IFERROR(HLOOKUP("teff",[1]pl!$O:$O,pos!AE35),)</f>
        <v>1120</v>
      </c>
    </row>
    <row r="35" spans="1:31" x14ac:dyDescent="0.25">
      <c r="A35" s="18">
        <f>IFERROR(HLOOKUP("teff",[1]pl!$O:$O,pos!A36),)</f>
        <v>0</v>
      </c>
      <c r="B35" s="18">
        <f>IFERROR(HLOOKUP("teff",[1]pl!$O:$O,pos!B36),)</f>
        <v>0</v>
      </c>
      <c r="C35" s="18">
        <f>IFERROR(HLOOKUP("teff",[1]pl!$O:$O,pos!C36),)</f>
        <v>0</v>
      </c>
      <c r="D35" s="18">
        <f>IFERROR(HLOOKUP("teff",[1]pl!$O:$O,pos!D36),)</f>
        <v>266</v>
      </c>
      <c r="E35" s="18">
        <f>IFERROR(HLOOKUP("teff",[1]pl!$O:$O,pos!E36),)</f>
        <v>469</v>
      </c>
      <c r="F35" s="18">
        <f>IFERROR(HLOOKUP("teff",[1]pl!$O:$O,pos!F36),)</f>
        <v>9</v>
      </c>
      <c r="G35" s="18">
        <f>IFERROR(HLOOKUP("teff",[1]pl!$O:$O,pos!G36),)</f>
        <v>1386</v>
      </c>
      <c r="H35" s="18">
        <f>IFERROR(HLOOKUP("teff",[1]pl!$O:$O,pos!H36),)</f>
        <v>0</v>
      </c>
      <c r="I35" s="18">
        <f>IFERROR(HLOOKUP("teff",[1]pl!$O:$O,pos!I36),)</f>
        <v>0</v>
      </c>
      <c r="J35" s="18">
        <f>IFERROR(HLOOKUP("teff",[1]pl!$O:$O,pos!J36),)</f>
        <v>0</v>
      </c>
      <c r="K35" s="18">
        <f>IFERROR(HLOOKUP("teff",[1]pl!$O:$O,pos!K36),)</f>
        <v>0</v>
      </c>
      <c r="L35" s="18">
        <f>IFERROR(HLOOKUP("teff",[1]pl!$O:$O,pos!L36),)</f>
        <v>1132</v>
      </c>
      <c r="M35" s="18">
        <f>IFERROR(HLOOKUP("teff",[1]pl!$O:$O,pos!M36),)</f>
        <v>0</v>
      </c>
      <c r="N35" s="18">
        <f>IFERROR(HLOOKUP("teff",[1]pl!$O:$O,pos!N36),)</f>
        <v>298</v>
      </c>
      <c r="O35" s="18">
        <f>IFERROR(HLOOKUP("teff",[1]pl!$O:$O,pos!O36),)</f>
        <v>1</v>
      </c>
      <c r="Q35" s="18">
        <f>IFERROR(HLOOKUP("teff",[1]pl!$O:$O,pos!Q36),)</f>
        <v>134</v>
      </c>
      <c r="R35" s="18">
        <f>IFERROR(HLOOKUP("teff",[1]pl!$O:$O,pos!R36),)</f>
        <v>0</v>
      </c>
      <c r="S35" s="18">
        <f>IFERROR(HLOOKUP("teff",[1]pl!$O:$O,pos!S36),)</f>
        <v>0</v>
      </c>
      <c r="T35" s="18">
        <f>IFERROR(HLOOKUP("teff",[1]pl!$O:$O,pos!T36),)</f>
        <v>591</v>
      </c>
      <c r="U35" s="18">
        <f>IFERROR(HLOOKUP("teff",[1]pl!$O:$O,pos!U36),)</f>
        <v>0</v>
      </c>
      <c r="V35" s="18">
        <f>IFERROR(HLOOKUP("teff",[1]pl!$O:$O,pos!V36),)</f>
        <v>0</v>
      </c>
      <c r="W35" s="18">
        <f>IFERROR(HLOOKUP("teff",[1]pl!$O:$O,pos!W36),)</f>
        <v>364</v>
      </c>
      <c r="X35" s="18">
        <f>IFERROR(HLOOKUP("teff",[1]pl!$O:$O,pos!X36),)</f>
        <v>1</v>
      </c>
      <c r="Y35" s="18">
        <f>IFERROR(HLOOKUP("teff",[1]pl!$O:$O,pos!Y36),)</f>
        <v>0</v>
      </c>
      <c r="Z35" s="18">
        <f>IFERROR(HLOOKUP("teff",[1]pl!$O:$O,pos!Z36),)</f>
        <v>638</v>
      </c>
      <c r="AA35" s="18">
        <f>IFERROR(HLOOKUP("teff",[1]pl!$O:$O,pos!AA36),)</f>
        <v>79</v>
      </c>
      <c r="AB35" s="18">
        <f>IFERROR(HLOOKUP("teff",[1]pl!$O:$O,pos!AB36),)</f>
        <v>583</v>
      </c>
      <c r="AC35" s="18">
        <f>IFERROR(HLOOKUP("teff",[1]pl!$O:$O,pos!AC36),)</f>
        <v>0</v>
      </c>
      <c r="AD35" s="18">
        <f>IFERROR(HLOOKUP("teff",[1]pl!$O:$O,pos!AD36),)</f>
        <v>362</v>
      </c>
      <c r="AE35" s="18">
        <f>IFERROR(HLOOKUP("teff",[1]pl!$O:$O,pos!AE36),)</f>
        <v>596</v>
      </c>
    </row>
    <row r="36" spans="1:31" x14ac:dyDescent="0.25">
      <c r="A36" s="18">
        <f>IFERROR(HLOOKUP("teff",[1]pl!$O:$O,pos!A37),)</f>
        <v>722</v>
      </c>
      <c r="B36" s="18">
        <f>IFERROR(HLOOKUP("teff",[1]pl!$O:$O,pos!B37),)</f>
        <v>0</v>
      </c>
      <c r="C36" s="18">
        <f>IFERROR(HLOOKUP("teff",[1]pl!$O:$O,pos!C37),)</f>
        <v>1</v>
      </c>
      <c r="D36" s="18">
        <f>IFERROR(HLOOKUP("teff",[1]pl!$O:$O,pos!D37),)</f>
        <v>0</v>
      </c>
      <c r="E36" s="18">
        <f>IFERROR(HLOOKUP("teff",[1]pl!$O:$O,pos!E37),)</f>
        <v>1</v>
      </c>
      <c r="F36" s="18">
        <f>IFERROR(HLOOKUP("teff",[1]pl!$O:$O,pos!F37),)</f>
        <v>0</v>
      </c>
      <c r="G36" s="18">
        <f>IFERROR(HLOOKUP("teff",[1]pl!$O:$O,pos!G37),)</f>
        <v>1386</v>
      </c>
      <c r="H36" s="18">
        <f>IFERROR(HLOOKUP("teff",[1]pl!$O:$O,pos!H37),)</f>
        <v>0</v>
      </c>
      <c r="I36" s="18">
        <f>IFERROR(HLOOKUP("teff",[1]pl!$O:$O,pos!I37),)</f>
        <v>0</v>
      </c>
      <c r="J36" s="18">
        <f>IFERROR(HLOOKUP("teff",[1]pl!$O:$O,pos!J37),)</f>
        <v>0</v>
      </c>
      <c r="K36" s="18">
        <f>IFERROR(HLOOKUP("teff",[1]pl!$O:$O,pos!K37),)</f>
        <v>0</v>
      </c>
      <c r="L36" s="18">
        <f>IFERROR(HLOOKUP("teff",[1]pl!$O:$O,pos!L37),)</f>
        <v>0</v>
      </c>
      <c r="M36" s="18">
        <f>IFERROR(HLOOKUP("teff",[1]pl!$O:$O,pos!M37),)</f>
        <v>0</v>
      </c>
      <c r="N36" s="18">
        <f>IFERROR(HLOOKUP("teff",[1]pl!$O:$O,pos!N37),)</f>
        <v>0</v>
      </c>
      <c r="O36" s="18">
        <f>IFERROR(HLOOKUP("teff",[1]pl!$O:$O,pos!O37),)</f>
        <v>0</v>
      </c>
      <c r="Q36" s="18">
        <f>IFERROR(HLOOKUP("teff",[1]pl!$O:$O,pos!Q37),)</f>
        <v>479</v>
      </c>
      <c r="R36" s="18">
        <f>IFERROR(HLOOKUP("teff",[1]pl!$O:$O,pos!R37),)</f>
        <v>1312</v>
      </c>
      <c r="S36" s="18">
        <f>IFERROR(HLOOKUP("teff",[1]pl!$O:$O,pos!S37),)</f>
        <v>0</v>
      </c>
      <c r="T36" s="18">
        <f>IFERROR(HLOOKUP("teff",[1]pl!$O:$O,pos!T37),)</f>
        <v>0</v>
      </c>
      <c r="U36" s="18">
        <f>IFERROR(HLOOKUP("teff",[1]pl!$O:$O,pos!U37),)</f>
        <v>161</v>
      </c>
      <c r="V36" s="18">
        <f>IFERROR(HLOOKUP("teff",[1]pl!$O:$O,pos!V37),)</f>
        <v>1398</v>
      </c>
      <c r="W36" s="18">
        <f>IFERROR(HLOOKUP("teff",[1]pl!$O:$O,pos!W37),)</f>
        <v>0</v>
      </c>
      <c r="X36" s="18">
        <f>IFERROR(HLOOKUP("teff",[1]pl!$O:$O,pos!X37),)</f>
        <v>0</v>
      </c>
      <c r="Y36" s="18">
        <f>IFERROR(HLOOKUP("teff",[1]pl!$O:$O,pos!Y37),)</f>
        <v>0</v>
      </c>
      <c r="Z36" s="18">
        <f>IFERROR(HLOOKUP("teff",[1]pl!$O:$O,pos!Z37),)</f>
        <v>0</v>
      </c>
      <c r="AA36" s="18">
        <f>IFERROR(HLOOKUP("teff",[1]pl!$O:$O,pos!AA37),)</f>
        <v>0</v>
      </c>
      <c r="AB36" s="18">
        <f>IFERROR(HLOOKUP("teff",[1]pl!$O:$O,pos!AB37),)</f>
        <v>0</v>
      </c>
      <c r="AC36" s="18">
        <f>IFERROR(HLOOKUP("teff",[1]pl!$O:$O,pos!AC37),)</f>
        <v>960</v>
      </c>
      <c r="AD36" s="18">
        <f>IFERROR(HLOOKUP("teff",[1]pl!$O:$O,pos!AD37),)</f>
        <v>913</v>
      </c>
      <c r="AE36" s="18">
        <f>IFERROR(HLOOKUP("teff",[1]pl!$O:$O,pos!AE37),)</f>
        <v>0</v>
      </c>
    </row>
    <row r="37" spans="1:31" x14ac:dyDescent="0.25">
      <c r="A37" s="18">
        <f>IFERROR(HLOOKUP("teff",[1]pl!$O:$O,pos!A38),)</f>
        <v>1240</v>
      </c>
      <c r="B37" s="18">
        <f>IFERROR(HLOOKUP("teff",[1]pl!$O:$O,pos!B38),)</f>
        <v>342</v>
      </c>
      <c r="C37" s="18">
        <f>IFERROR(HLOOKUP("teff",[1]pl!$O:$O,pos!C38),)</f>
        <v>1113</v>
      </c>
      <c r="D37" s="18">
        <f>IFERROR(HLOOKUP("teff",[1]pl!$O:$O,pos!D38),)</f>
        <v>1325</v>
      </c>
      <c r="E37" s="18">
        <f>IFERROR(HLOOKUP("teff",[1]pl!$O:$O,pos!E38),)</f>
        <v>1386</v>
      </c>
      <c r="F37" s="18">
        <f>IFERROR(HLOOKUP("teff",[1]pl!$O:$O,pos!F38),)</f>
        <v>1</v>
      </c>
      <c r="G37" s="18">
        <f>IFERROR(HLOOKUP("teff",[1]pl!$O:$O,pos!G38),)</f>
        <v>937</v>
      </c>
      <c r="H37" s="18">
        <f>IFERROR(HLOOKUP("teff",[1]pl!$O:$O,pos!H38),)</f>
        <v>0</v>
      </c>
      <c r="I37" s="18">
        <f>IFERROR(HLOOKUP("teff",[1]pl!$O:$O,pos!I38),)</f>
        <v>935</v>
      </c>
      <c r="J37" s="18">
        <f>IFERROR(HLOOKUP("teff",[1]pl!$O:$O,pos!J38),)</f>
        <v>669</v>
      </c>
      <c r="K37" s="18">
        <f>IFERROR(HLOOKUP("teff",[1]pl!$O:$O,pos!K38),)</f>
        <v>989</v>
      </c>
      <c r="L37" s="18">
        <f>IFERROR(HLOOKUP("teff",[1]pl!$O:$O,pos!L38),)</f>
        <v>536</v>
      </c>
      <c r="M37" s="18">
        <f>IFERROR(HLOOKUP("teff",[1]pl!$O:$O,pos!M38),)</f>
        <v>0</v>
      </c>
      <c r="N37" s="18">
        <f>IFERROR(HLOOKUP("teff",[1]pl!$O:$O,pos!N38),)</f>
        <v>61</v>
      </c>
      <c r="O37" s="18">
        <f>IFERROR(HLOOKUP("teff",[1]pl!$O:$O,pos!O38),)</f>
        <v>1264</v>
      </c>
      <c r="Q37" s="18">
        <f>IFERROR(HLOOKUP("teff",[1]pl!$O:$O,pos!Q38),)</f>
        <v>0</v>
      </c>
      <c r="R37" s="18">
        <f>IFERROR(HLOOKUP("teff",[1]pl!$O:$O,pos!R38),)</f>
        <v>123</v>
      </c>
      <c r="S37" s="18">
        <f>IFERROR(HLOOKUP("teff",[1]pl!$O:$O,pos!S38),)</f>
        <v>0</v>
      </c>
      <c r="T37" s="18">
        <f>IFERROR(HLOOKUP("teff",[1]pl!$O:$O,pos!T38),)</f>
        <v>0</v>
      </c>
      <c r="U37" s="18">
        <f>IFERROR(HLOOKUP("teff",[1]pl!$O:$O,pos!U38),)</f>
        <v>748</v>
      </c>
      <c r="V37" s="18">
        <f>IFERROR(HLOOKUP("teff",[1]pl!$O:$O,pos!V38),)</f>
        <v>554</v>
      </c>
      <c r="W37" s="18">
        <f>IFERROR(HLOOKUP("teff",[1]pl!$O:$O,pos!W38),)</f>
        <v>164</v>
      </c>
      <c r="X37" s="18">
        <f>IFERROR(HLOOKUP("teff",[1]pl!$O:$O,pos!X38),)</f>
        <v>0</v>
      </c>
      <c r="Y37" s="18">
        <f>IFERROR(HLOOKUP("teff",[1]pl!$O:$O,pos!Y38),)</f>
        <v>0</v>
      </c>
      <c r="Z37" s="18">
        <f>IFERROR(HLOOKUP("teff",[1]pl!$O:$O,pos!Z38),)</f>
        <v>0</v>
      </c>
      <c r="AA37" s="18">
        <f>IFERROR(HLOOKUP("teff",[1]pl!$O:$O,pos!AA38),)</f>
        <v>1026</v>
      </c>
      <c r="AB37" s="18">
        <f>IFERROR(HLOOKUP("teff",[1]pl!$O:$O,pos!AB38),)</f>
        <v>1309</v>
      </c>
      <c r="AC37" s="18">
        <f>IFERROR(HLOOKUP("teff",[1]pl!$O:$O,pos!AC38),)</f>
        <v>698</v>
      </c>
      <c r="AD37" s="18">
        <f>IFERROR(HLOOKUP("teff",[1]pl!$O:$O,pos!AD38),)</f>
        <v>267</v>
      </c>
      <c r="AE37" s="18">
        <f>IFERROR(HLOOKUP("teff",[1]pl!$O:$O,pos!AE38),)</f>
        <v>1074</v>
      </c>
    </row>
    <row r="38" spans="1:31" x14ac:dyDescent="0.25">
      <c r="A38" s="18">
        <f>IFERROR(HLOOKUP("teff",[1]pl!$O:$O,pos!A39),)</f>
        <v>0</v>
      </c>
      <c r="B38" s="18">
        <f>IFERROR(HLOOKUP("teff",[1]pl!$O:$O,pos!B39),)</f>
        <v>488</v>
      </c>
      <c r="C38" s="18">
        <f>IFERROR(HLOOKUP("teff",[1]pl!$O:$O,pos!C39),)</f>
        <v>506</v>
      </c>
      <c r="D38" s="18">
        <f>IFERROR(HLOOKUP("teff",[1]pl!$O:$O,pos!D39),)</f>
        <v>928</v>
      </c>
      <c r="E38" s="18">
        <f>IFERROR(HLOOKUP("teff",[1]pl!$O:$O,pos!E39),)</f>
        <v>0</v>
      </c>
      <c r="F38" s="18">
        <f>IFERROR(HLOOKUP("teff",[1]pl!$O:$O,pos!F39),)</f>
        <v>1386</v>
      </c>
      <c r="G38" s="18">
        <f>IFERROR(HLOOKUP("teff",[1]pl!$O:$O,pos!G39),)</f>
        <v>0</v>
      </c>
      <c r="H38" s="18">
        <f>IFERROR(HLOOKUP("teff",[1]pl!$O:$O,pos!H39),)</f>
        <v>0</v>
      </c>
      <c r="I38" s="18">
        <f>IFERROR(HLOOKUP("teff",[1]pl!$O:$O,pos!I39),)</f>
        <v>0</v>
      </c>
      <c r="J38" s="18">
        <f>IFERROR(HLOOKUP("teff",[1]pl!$O:$O,pos!J39),)</f>
        <v>0</v>
      </c>
      <c r="K38" s="18">
        <f>IFERROR(HLOOKUP("teff",[1]pl!$O:$O,pos!K39),)</f>
        <v>1</v>
      </c>
      <c r="L38" s="18">
        <f>IFERROR(HLOOKUP("teff",[1]pl!$O:$O,pos!L39),)</f>
        <v>0</v>
      </c>
      <c r="M38" s="18">
        <f>IFERROR(HLOOKUP("teff",[1]pl!$O:$O,pos!M39),)</f>
        <v>0</v>
      </c>
      <c r="N38" s="18">
        <f>IFERROR(HLOOKUP("teff",[1]pl!$O:$O,pos!N39),)</f>
        <v>0</v>
      </c>
      <c r="O38" s="18">
        <f>IFERROR(HLOOKUP("teff",[1]pl!$O:$O,pos!O39),)</f>
        <v>0</v>
      </c>
      <c r="Q38" s="18">
        <f>IFERROR(HLOOKUP("teff",[1]pl!$O:$O,pos!Q39),)</f>
        <v>58</v>
      </c>
      <c r="R38" s="18">
        <f>IFERROR(HLOOKUP("teff",[1]pl!$O:$O,pos!R39),)</f>
        <v>0</v>
      </c>
      <c r="S38" s="18">
        <f>IFERROR(HLOOKUP("teff",[1]pl!$O:$O,pos!S39),)</f>
        <v>804</v>
      </c>
      <c r="T38" s="18">
        <f>IFERROR(HLOOKUP("teff",[1]pl!$O:$O,pos!T39),)</f>
        <v>1</v>
      </c>
      <c r="U38" s="18">
        <f>IFERROR(HLOOKUP("teff",[1]pl!$O:$O,pos!U39),)</f>
        <v>0</v>
      </c>
      <c r="V38" s="18">
        <f>IFERROR(HLOOKUP("teff",[1]pl!$O:$O,pos!V39),)</f>
        <v>0</v>
      </c>
      <c r="W38" s="18">
        <f>IFERROR(HLOOKUP("teff",[1]pl!$O:$O,pos!W39),)</f>
        <v>0</v>
      </c>
      <c r="X38" s="18">
        <f>IFERROR(HLOOKUP("teff",[1]pl!$O:$O,pos!X39),)</f>
        <v>1</v>
      </c>
      <c r="Y38" s="18">
        <f>IFERROR(HLOOKUP("teff",[1]pl!$O:$O,pos!Y39),)</f>
        <v>0</v>
      </c>
      <c r="Z38" s="18">
        <f>IFERROR(HLOOKUP("teff",[1]pl!$O:$O,pos!Z39),)</f>
        <v>0</v>
      </c>
      <c r="AA38" s="18">
        <f>IFERROR(HLOOKUP("teff",[1]pl!$O:$O,pos!AA39),)</f>
        <v>1039</v>
      </c>
      <c r="AB38" s="18">
        <f>IFERROR(HLOOKUP("teff",[1]pl!$O:$O,pos!AB39),)</f>
        <v>1445</v>
      </c>
      <c r="AC38" s="18">
        <f>IFERROR(HLOOKUP("teff",[1]pl!$O:$O,pos!AC39),)</f>
        <v>177</v>
      </c>
      <c r="AD38" s="18">
        <f>IFERROR(HLOOKUP("teff",[1]pl!$O:$O,pos!AD39),)</f>
        <v>725</v>
      </c>
      <c r="AE38" s="18">
        <f>IFERROR(HLOOKUP("teff",[1]pl!$O:$O,pos!AE39),)</f>
        <v>0</v>
      </c>
    </row>
    <row r="39" spans="1:31" x14ac:dyDescent="0.25">
      <c r="A39" s="18">
        <f>IFERROR(HLOOKUP("teff",[1]pl!$O:$O,pos!A40),)</f>
        <v>0</v>
      </c>
      <c r="B39" s="18">
        <f>IFERROR(HLOOKUP("teff",[1]pl!$O:$O,pos!B40),)</f>
        <v>221</v>
      </c>
      <c r="C39" s="18">
        <f>IFERROR(HLOOKUP("teff",[1]pl!$O:$O,pos!C40),)</f>
        <v>1</v>
      </c>
      <c r="D39" s="18">
        <f>IFERROR(HLOOKUP("teff",[1]pl!$O:$O,pos!D40),)</f>
        <v>0</v>
      </c>
      <c r="E39" s="18">
        <f>IFERROR(HLOOKUP("teff",[1]pl!$O:$O,pos!E40),)</f>
        <v>0</v>
      </c>
      <c r="F39" s="18">
        <f>IFERROR(HLOOKUP("teff",[1]pl!$O:$O,pos!F40),)</f>
        <v>0</v>
      </c>
      <c r="G39" s="18">
        <f>IFERROR(HLOOKUP("teff",[1]pl!$O:$O,pos!G40),)</f>
        <v>0</v>
      </c>
      <c r="H39" s="18">
        <f>IFERROR(HLOOKUP("teff",[1]pl!$O:$O,pos!H40),)</f>
        <v>0</v>
      </c>
      <c r="I39" s="18">
        <f>IFERROR(HLOOKUP("teff",[1]pl!$O:$O,pos!I40),)</f>
        <v>1</v>
      </c>
      <c r="J39" s="18">
        <f>IFERROR(HLOOKUP("teff",[1]pl!$O:$O,pos!J40),)</f>
        <v>0</v>
      </c>
      <c r="K39" s="18">
        <f>IFERROR(HLOOKUP("teff",[1]pl!$O:$O,pos!K40),)</f>
        <v>619</v>
      </c>
      <c r="L39" s="18">
        <f>IFERROR(HLOOKUP("teff",[1]pl!$O:$O,pos!L40),)</f>
        <v>0</v>
      </c>
      <c r="M39" s="18">
        <f>IFERROR(HLOOKUP("teff",[1]pl!$O:$O,pos!M40),)</f>
        <v>0</v>
      </c>
      <c r="N39" s="18">
        <f>IFERROR(HLOOKUP("teff",[1]pl!$O:$O,pos!N40),)</f>
        <v>0</v>
      </c>
      <c r="O39" s="18">
        <f>IFERROR(HLOOKUP("teff",[1]pl!$O:$O,pos!O40),)</f>
        <v>0</v>
      </c>
      <c r="Q39" s="18">
        <f>IFERROR(HLOOKUP("teff",[1]pl!$O:$O,pos!Q40),)</f>
        <v>512</v>
      </c>
      <c r="R39" s="18">
        <f>IFERROR(HLOOKUP("teff",[1]pl!$O:$O,pos!R40),)</f>
        <v>0</v>
      </c>
      <c r="S39" s="18">
        <f>IFERROR(HLOOKUP("teff",[1]pl!$O:$O,pos!S40),)</f>
        <v>767</v>
      </c>
      <c r="T39" s="18">
        <f>IFERROR(HLOOKUP("teff",[1]pl!$O:$O,pos!T40),)</f>
        <v>280</v>
      </c>
      <c r="U39" s="18">
        <f>IFERROR(HLOOKUP("teff",[1]pl!$O:$O,pos!U40),)</f>
        <v>950</v>
      </c>
      <c r="V39" s="18">
        <f>IFERROR(HLOOKUP("teff",[1]pl!$O:$O,pos!V40),)</f>
        <v>0</v>
      </c>
      <c r="W39" s="18">
        <f>IFERROR(HLOOKUP("teff",[1]pl!$O:$O,pos!W40),)</f>
        <v>791</v>
      </c>
      <c r="X39" s="18">
        <f>IFERROR(HLOOKUP("teff",[1]pl!$O:$O,pos!X40),)</f>
        <v>0</v>
      </c>
      <c r="Y39" s="18">
        <f>IFERROR(HLOOKUP("teff",[1]pl!$O:$O,pos!Y40),)</f>
        <v>0</v>
      </c>
      <c r="Z39" s="18">
        <f>IFERROR(HLOOKUP("teff",[1]pl!$O:$O,pos!Z40),)</f>
        <v>0</v>
      </c>
      <c r="AA39" s="18">
        <f>IFERROR(HLOOKUP("teff",[1]pl!$O:$O,pos!AA40),)</f>
        <v>1107</v>
      </c>
      <c r="AB39" s="18">
        <f>IFERROR(HLOOKUP("teff",[1]pl!$O:$O,pos!AB40),)</f>
        <v>1</v>
      </c>
      <c r="AC39" s="18">
        <f>IFERROR(HLOOKUP("teff",[1]pl!$O:$O,pos!AC40),)</f>
        <v>0</v>
      </c>
      <c r="AD39" s="18">
        <f>IFERROR(HLOOKUP("teff",[1]pl!$O:$O,pos!AD40),)</f>
        <v>0</v>
      </c>
      <c r="AE39" s="18">
        <f>IFERROR(HLOOKUP("teff",[1]pl!$O:$O,pos!AE40),)</f>
        <v>1</v>
      </c>
    </row>
    <row r="40" spans="1:31" x14ac:dyDescent="0.25">
      <c r="A40" s="18">
        <f>IFERROR(HLOOKUP("teff",[1]pl!$O:$O,pos!A41),)</f>
        <v>0</v>
      </c>
      <c r="B40" s="18">
        <f>IFERROR(HLOOKUP("teff",[1]pl!$O:$O,pos!B41),)</f>
        <v>0</v>
      </c>
      <c r="C40" s="18">
        <f>IFERROR(HLOOKUP("teff",[1]pl!$O:$O,pos!C41),)</f>
        <v>0</v>
      </c>
      <c r="D40" s="18">
        <f>IFERROR(HLOOKUP("teff",[1]pl!$O:$O,pos!D41),)</f>
        <v>0</v>
      </c>
      <c r="E40" s="18">
        <f>IFERROR(HLOOKUP("teff",[1]pl!$O:$O,pos!E41),)</f>
        <v>0</v>
      </c>
      <c r="F40" s="18">
        <f>IFERROR(HLOOKUP("teff",[1]pl!$O:$O,pos!F41),)</f>
        <v>1281</v>
      </c>
      <c r="G40" s="18">
        <f>IFERROR(HLOOKUP("teff",[1]pl!$O:$O,pos!G41),)</f>
        <v>0</v>
      </c>
      <c r="H40" s="18">
        <f>IFERROR(HLOOKUP("teff",[1]pl!$O:$O,pos!H41),)</f>
        <v>0</v>
      </c>
      <c r="I40" s="18">
        <f>IFERROR(HLOOKUP("teff",[1]pl!$O:$O,pos!I41),)</f>
        <v>1012</v>
      </c>
      <c r="J40" s="18">
        <f>IFERROR(HLOOKUP("teff",[1]pl!$O:$O,pos!J41),)</f>
        <v>0</v>
      </c>
      <c r="K40" s="18">
        <f>IFERROR(HLOOKUP("teff",[1]pl!$O:$O,pos!K41),)</f>
        <v>1064</v>
      </c>
      <c r="L40" s="18">
        <f>IFERROR(HLOOKUP("teff",[1]pl!$O:$O,pos!L41),)</f>
        <v>0</v>
      </c>
      <c r="M40" s="18">
        <f>IFERROR(HLOOKUP("teff",[1]pl!$O:$O,pos!M41),)</f>
        <v>0</v>
      </c>
      <c r="N40" s="18">
        <f>IFERROR(HLOOKUP("teff",[1]pl!$O:$O,pos!N41),)</f>
        <v>1232</v>
      </c>
      <c r="O40" s="18">
        <f>IFERROR(HLOOKUP("teff",[1]pl!$O:$O,pos!O41),)</f>
        <v>0</v>
      </c>
      <c r="Q40" s="18">
        <f>IFERROR(HLOOKUP("teff",[1]pl!$O:$O,pos!Q41),)</f>
        <v>0</v>
      </c>
      <c r="R40" s="18">
        <f>IFERROR(HLOOKUP("teff",[1]pl!$O:$O,pos!R41),)</f>
        <v>1140</v>
      </c>
      <c r="S40" s="18">
        <f>IFERROR(HLOOKUP("teff",[1]pl!$O:$O,pos!S41),)</f>
        <v>0</v>
      </c>
      <c r="T40" s="18">
        <f>IFERROR(HLOOKUP("teff",[1]pl!$O:$O,pos!T41),)</f>
        <v>0</v>
      </c>
      <c r="U40" s="18">
        <f>IFERROR(HLOOKUP("teff",[1]pl!$O:$O,pos!U41),)</f>
        <v>0</v>
      </c>
      <c r="V40" s="18">
        <f>IFERROR(HLOOKUP("teff",[1]pl!$O:$O,pos!V41),)</f>
        <v>0</v>
      </c>
      <c r="W40" s="18">
        <f>IFERROR(HLOOKUP("teff",[1]pl!$O:$O,pos!W41),)</f>
        <v>0</v>
      </c>
      <c r="X40" s="18">
        <f>IFERROR(HLOOKUP("teff",[1]pl!$O:$O,pos!X41),)</f>
        <v>0</v>
      </c>
      <c r="Y40" s="18">
        <f>IFERROR(HLOOKUP("teff",[1]pl!$O:$O,pos!Y41),)</f>
        <v>1</v>
      </c>
      <c r="Z40" s="18">
        <f>IFERROR(HLOOKUP("teff",[1]pl!$O:$O,pos!Z41),)</f>
        <v>0</v>
      </c>
      <c r="AA40" s="18">
        <f>IFERROR(HLOOKUP("teff",[1]pl!$O:$O,pos!AA41),)</f>
        <v>1038</v>
      </c>
      <c r="AB40" s="18">
        <f>IFERROR(HLOOKUP("teff",[1]pl!$O:$O,pos!AB41),)</f>
        <v>1</v>
      </c>
      <c r="AC40" s="18">
        <f>IFERROR(HLOOKUP("teff",[1]pl!$O:$O,pos!AC41),)</f>
        <v>0</v>
      </c>
      <c r="AD40" s="18">
        <f>IFERROR(HLOOKUP("teff",[1]pl!$O:$O,pos!AD41),)</f>
        <v>0</v>
      </c>
      <c r="AE40" s="18">
        <f>IFERROR(HLOOKUP("teff",[1]pl!$O:$O,pos!AE41),)</f>
        <v>1147</v>
      </c>
    </row>
    <row r="41" spans="1:31" x14ac:dyDescent="0.25">
      <c r="A41" s="18">
        <f>IFERROR(HLOOKUP("teff",[1]pl!$O:$O,pos!A42),)</f>
        <v>0</v>
      </c>
      <c r="B41" s="18">
        <f>IFERROR(HLOOKUP("teff",[1]pl!$O:$O,pos!B42),)</f>
        <v>0</v>
      </c>
      <c r="C41" s="18">
        <f>IFERROR(HLOOKUP("teff",[1]pl!$O:$O,pos!C42),)</f>
        <v>0</v>
      </c>
      <c r="D41" s="18">
        <f>IFERROR(HLOOKUP("teff",[1]pl!$O:$O,pos!D42),)</f>
        <v>430</v>
      </c>
      <c r="E41" s="18">
        <f>IFERROR(HLOOKUP("teff",[1]pl!$O:$O,pos!E42),)</f>
        <v>0</v>
      </c>
      <c r="F41" s="18">
        <f>IFERROR(HLOOKUP("teff",[1]pl!$O:$O,pos!F42),)</f>
        <v>683</v>
      </c>
      <c r="G41" s="18">
        <f>IFERROR(HLOOKUP("teff",[1]pl!$O:$O,pos!G42),)</f>
        <v>0</v>
      </c>
      <c r="H41" s="18">
        <f>IFERROR(HLOOKUP("teff",[1]pl!$O:$O,pos!H42),)</f>
        <v>0</v>
      </c>
      <c r="I41" s="18">
        <f>IFERROR(HLOOKUP("teff",[1]pl!$O:$O,pos!I42),)</f>
        <v>0</v>
      </c>
      <c r="J41" s="18">
        <f>IFERROR(HLOOKUP("teff",[1]pl!$O:$O,pos!J42),)</f>
        <v>1052</v>
      </c>
      <c r="K41" s="18">
        <f>IFERROR(HLOOKUP("teff",[1]pl!$O:$O,pos!K42),)</f>
        <v>0</v>
      </c>
      <c r="L41" s="18">
        <f>IFERROR(HLOOKUP("teff",[1]pl!$O:$O,pos!L42),)</f>
        <v>0</v>
      </c>
      <c r="M41" s="18">
        <f>IFERROR(HLOOKUP("teff",[1]pl!$O:$O,pos!M42),)</f>
        <v>0</v>
      </c>
      <c r="N41" s="18">
        <f>IFERROR(HLOOKUP("teff",[1]pl!$O:$O,pos!N42),)</f>
        <v>0</v>
      </c>
      <c r="O41" s="18">
        <f>IFERROR(HLOOKUP("teff",[1]pl!$O:$O,pos!O42),)</f>
        <v>0</v>
      </c>
      <c r="Q41" s="18">
        <f>IFERROR(HLOOKUP("teff",[1]pl!$O:$O,pos!Q42),)</f>
        <v>0</v>
      </c>
      <c r="R41" s="18">
        <f>IFERROR(HLOOKUP("teff",[1]pl!$O:$O,pos!R42),)</f>
        <v>1</v>
      </c>
      <c r="S41" s="18">
        <f>IFERROR(HLOOKUP("teff",[1]pl!$O:$O,pos!S42),)</f>
        <v>882</v>
      </c>
      <c r="T41" s="18">
        <f>IFERROR(HLOOKUP("teff",[1]pl!$O:$O,pos!T42),)</f>
        <v>0</v>
      </c>
      <c r="U41" s="18">
        <f>IFERROR(HLOOKUP("teff",[1]pl!$O:$O,pos!U42),)</f>
        <v>139</v>
      </c>
      <c r="V41" s="18">
        <f>IFERROR(HLOOKUP("teff",[1]pl!$O:$O,pos!V42),)</f>
        <v>46</v>
      </c>
      <c r="W41" s="18">
        <f>IFERROR(HLOOKUP("teff",[1]pl!$O:$O,pos!W42),)</f>
        <v>778</v>
      </c>
      <c r="X41" s="18">
        <f>IFERROR(HLOOKUP("teff",[1]pl!$O:$O,pos!X42),)</f>
        <v>0</v>
      </c>
      <c r="Y41" s="18">
        <f>IFERROR(HLOOKUP("teff",[1]pl!$O:$O,pos!Y42),)</f>
        <v>1</v>
      </c>
      <c r="Z41" s="18">
        <f>IFERROR(HLOOKUP("teff",[1]pl!$O:$O,pos!Z42),)</f>
        <v>0</v>
      </c>
      <c r="AA41" s="18">
        <f>IFERROR(HLOOKUP("teff",[1]pl!$O:$O,pos!AA42),)</f>
        <v>0</v>
      </c>
      <c r="AB41" s="18">
        <f>IFERROR(HLOOKUP("teff",[1]pl!$O:$O,pos!AB42),)</f>
        <v>0</v>
      </c>
      <c r="AC41" s="18">
        <f>IFERROR(HLOOKUP("teff",[1]pl!$O:$O,pos!AC42),)</f>
        <v>906</v>
      </c>
      <c r="AD41" s="18">
        <f>IFERROR(HLOOKUP("teff",[1]pl!$O:$O,pos!AD42),)</f>
        <v>0</v>
      </c>
      <c r="AE41" s="18">
        <f>IFERROR(HLOOKUP("teff",[1]pl!$O:$O,pos!AE42),)</f>
        <v>205</v>
      </c>
    </row>
    <row r="42" spans="1:31" x14ac:dyDescent="0.25">
      <c r="A42" s="18">
        <f>IFERROR(HLOOKUP("teff",[1]pl!$O:$O,pos!A43),)</f>
        <v>0</v>
      </c>
      <c r="B42" s="18">
        <f>IFERROR(HLOOKUP("teff",[1]pl!$O:$O,pos!B43),)</f>
        <v>654</v>
      </c>
      <c r="C42" s="18">
        <f>IFERROR(HLOOKUP("teff",[1]pl!$O:$O,pos!C43),)</f>
        <v>113</v>
      </c>
      <c r="D42" s="18">
        <f>IFERROR(HLOOKUP("teff",[1]pl!$O:$O,pos!D43),)</f>
        <v>0</v>
      </c>
      <c r="E42" s="18">
        <f>IFERROR(HLOOKUP("teff",[1]pl!$O:$O,pos!E43),)</f>
        <v>0</v>
      </c>
      <c r="F42" s="18">
        <f>IFERROR(HLOOKUP("teff",[1]pl!$O:$O,pos!F43),)</f>
        <v>1386</v>
      </c>
      <c r="G42" s="18">
        <f>IFERROR(HLOOKUP("teff",[1]pl!$O:$O,pos!G43),)</f>
        <v>0</v>
      </c>
      <c r="H42" s="18">
        <f>IFERROR(HLOOKUP("teff",[1]pl!$O:$O,pos!H43),)</f>
        <v>0</v>
      </c>
      <c r="I42" s="18">
        <f>IFERROR(HLOOKUP("teff",[1]pl!$O:$O,pos!I43),)</f>
        <v>0</v>
      </c>
      <c r="J42" s="18">
        <f>IFERROR(HLOOKUP("teff",[1]pl!$O:$O,pos!J43),)</f>
        <v>1061</v>
      </c>
      <c r="K42" s="18">
        <f>IFERROR(HLOOKUP("teff",[1]pl!$O:$O,pos!K43),)</f>
        <v>0</v>
      </c>
      <c r="L42" s="18">
        <f>IFERROR(HLOOKUP("teff",[1]pl!$O:$O,pos!L43),)</f>
        <v>0</v>
      </c>
      <c r="M42" s="18">
        <f>IFERROR(HLOOKUP("teff",[1]pl!$O:$O,pos!M43),)</f>
        <v>0</v>
      </c>
      <c r="N42" s="18">
        <f>IFERROR(HLOOKUP("teff",[1]pl!$O:$O,pos!N43),)</f>
        <v>956</v>
      </c>
      <c r="O42" s="18">
        <f>IFERROR(HLOOKUP("teff",[1]pl!$O:$O,pos!O43),)</f>
        <v>1015</v>
      </c>
      <c r="Q42" s="18">
        <f>IFERROR(HLOOKUP("teff",[1]pl!$O:$O,pos!Q43),)</f>
        <v>0</v>
      </c>
      <c r="R42" s="18">
        <f>IFERROR(HLOOKUP("teff",[1]pl!$O:$O,pos!R43),)</f>
        <v>1247</v>
      </c>
      <c r="S42" s="18">
        <f>IFERROR(HLOOKUP("teff",[1]pl!$O:$O,pos!S43),)</f>
        <v>223</v>
      </c>
      <c r="T42" s="18">
        <f>IFERROR(HLOOKUP("teff",[1]pl!$O:$O,pos!T43),)</f>
        <v>348</v>
      </c>
      <c r="U42" s="18">
        <f>IFERROR(HLOOKUP("teff",[1]pl!$O:$O,pos!U43),)</f>
        <v>1</v>
      </c>
      <c r="V42" s="18">
        <f>IFERROR(HLOOKUP("teff",[1]pl!$O:$O,pos!V43),)</f>
        <v>0</v>
      </c>
      <c r="W42" s="18">
        <f>IFERROR(HLOOKUP("teff",[1]pl!$O:$O,pos!W43),)</f>
        <v>1291</v>
      </c>
      <c r="X42" s="18">
        <f>IFERROR(HLOOKUP("teff",[1]pl!$O:$O,pos!X43),)</f>
        <v>1</v>
      </c>
      <c r="Y42" s="18">
        <f>IFERROR(HLOOKUP("teff",[1]pl!$O:$O,pos!Y43),)</f>
        <v>0</v>
      </c>
      <c r="Z42" s="18">
        <f>IFERROR(HLOOKUP("teff",[1]pl!$O:$O,pos!Z43),)</f>
        <v>23</v>
      </c>
      <c r="AA42" s="18">
        <f>IFERROR(HLOOKUP("teff",[1]pl!$O:$O,pos!AA43),)</f>
        <v>0</v>
      </c>
      <c r="AB42" s="18">
        <f>IFERROR(HLOOKUP("teff",[1]pl!$O:$O,pos!AB43),)</f>
        <v>546</v>
      </c>
      <c r="AC42" s="18">
        <f>IFERROR(HLOOKUP("teff",[1]pl!$O:$O,pos!AC43),)</f>
        <v>1</v>
      </c>
      <c r="AD42" s="18">
        <f>IFERROR(HLOOKUP("teff",[1]pl!$O:$O,pos!AD43),)</f>
        <v>0</v>
      </c>
      <c r="AE42" s="18">
        <f>IFERROR(HLOOKUP("teff",[1]pl!$O:$O,pos!AE43),)</f>
        <v>0</v>
      </c>
    </row>
    <row r="43" spans="1:31" x14ac:dyDescent="0.25">
      <c r="A43" s="18">
        <f>IFERROR(HLOOKUP("teff",[1]pl!$O:$O,pos!A44),)</f>
        <v>274</v>
      </c>
      <c r="B43" s="18">
        <f>IFERROR(HLOOKUP("teff",[1]pl!$O:$O,pos!B44),)</f>
        <v>0</v>
      </c>
      <c r="C43" s="18">
        <f>IFERROR(HLOOKUP("teff",[1]pl!$O:$O,pos!C44),)</f>
        <v>152</v>
      </c>
      <c r="D43" s="18">
        <f>IFERROR(HLOOKUP("teff",[1]pl!$O:$O,pos!D44),)</f>
        <v>1386</v>
      </c>
      <c r="E43" s="18">
        <f>IFERROR(HLOOKUP("teff",[1]pl!$O:$O,pos!E44),)</f>
        <v>0</v>
      </c>
      <c r="F43" s="18">
        <f>IFERROR(HLOOKUP("teff",[1]pl!$O:$O,pos!F44),)</f>
        <v>558</v>
      </c>
      <c r="G43" s="18">
        <f>IFERROR(HLOOKUP("teff",[1]pl!$O:$O,pos!G44),)</f>
        <v>1017</v>
      </c>
      <c r="H43" s="18">
        <f>IFERROR(HLOOKUP("teff",[1]pl!$O:$O,pos!H44),)</f>
        <v>0</v>
      </c>
      <c r="I43" s="18">
        <f>IFERROR(HLOOKUP("teff",[1]pl!$O:$O,pos!I44),)</f>
        <v>0</v>
      </c>
      <c r="J43" s="18">
        <f>IFERROR(HLOOKUP("teff",[1]pl!$O:$O,pos!J44),)</f>
        <v>0</v>
      </c>
      <c r="K43" s="18">
        <f>IFERROR(HLOOKUP("teff",[1]pl!$O:$O,pos!K44),)</f>
        <v>0</v>
      </c>
      <c r="L43" s="18">
        <f>IFERROR(HLOOKUP("teff",[1]pl!$O:$O,pos!L44),)</f>
        <v>0</v>
      </c>
      <c r="M43" s="18">
        <f>IFERROR(HLOOKUP("teff",[1]pl!$O:$O,pos!M44),)</f>
        <v>1</v>
      </c>
      <c r="N43" s="18">
        <f>IFERROR(HLOOKUP("teff",[1]pl!$O:$O,pos!N44),)</f>
        <v>843</v>
      </c>
      <c r="O43" s="18">
        <f>IFERROR(HLOOKUP("teff",[1]pl!$O:$O,pos!O44),)</f>
        <v>0</v>
      </c>
      <c r="Q43" s="18">
        <f>IFERROR(HLOOKUP("teff",[1]pl!$O:$O,pos!Q44),)</f>
        <v>0</v>
      </c>
      <c r="R43" s="18">
        <f>IFERROR(HLOOKUP("teff",[1]pl!$O:$O,pos!R44),)</f>
        <v>0</v>
      </c>
      <c r="S43" s="18">
        <f>IFERROR(HLOOKUP("teff",[1]pl!$O:$O,pos!S44),)</f>
        <v>0</v>
      </c>
      <c r="T43" s="18">
        <f>IFERROR(HLOOKUP("teff",[1]pl!$O:$O,pos!T44),)</f>
        <v>309</v>
      </c>
      <c r="U43" s="18">
        <f>IFERROR(HLOOKUP("teff",[1]pl!$O:$O,pos!U44),)</f>
        <v>0</v>
      </c>
      <c r="V43" s="18">
        <f>IFERROR(HLOOKUP("teff",[1]pl!$O:$O,pos!V44),)</f>
        <v>0</v>
      </c>
      <c r="W43" s="18">
        <f>IFERROR(HLOOKUP("teff",[1]pl!$O:$O,pos!W44),)</f>
        <v>1</v>
      </c>
      <c r="X43" s="18">
        <f>IFERROR(HLOOKUP("teff",[1]pl!$O:$O,pos!X44),)</f>
        <v>0</v>
      </c>
      <c r="Y43" s="18">
        <f>IFERROR(HLOOKUP("teff",[1]pl!$O:$O,pos!Y44),)</f>
        <v>1</v>
      </c>
      <c r="Z43" s="18">
        <f>IFERROR(HLOOKUP("teff",[1]pl!$O:$O,pos!Z44),)</f>
        <v>380</v>
      </c>
      <c r="AA43" s="18">
        <f>IFERROR(HLOOKUP("teff",[1]pl!$O:$O,pos!AA44),)</f>
        <v>1343</v>
      </c>
      <c r="AB43" s="18">
        <f>IFERROR(HLOOKUP("teff",[1]pl!$O:$O,pos!AB44),)</f>
        <v>401</v>
      </c>
      <c r="AC43" s="18">
        <f>IFERROR(HLOOKUP("teff",[1]pl!$O:$O,pos!AC44),)</f>
        <v>0</v>
      </c>
      <c r="AD43" s="18">
        <f>IFERROR(HLOOKUP("teff",[1]pl!$O:$O,pos!AD44),)</f>
        <v>0</v>
      </c>
      <c r="AE43" s="18">
        <f>IFERROR(HLOOKUP("teff",[1]pl!$O:$O,pos!AE44),)</f>
        <v>1268</v>
      </c>
    </row>
    <row r="44" spans="1:31" x14ac:dyDescent="0.25">
      <c r="A44" s="18">
        <f>IFERROR(HLOOKUP("teff",[1]pl!$O:$O,pos!A45),)</f>
        <v>0</v>
      </c>
      <c r="B44" s="18">
        <f>IFERROR(HLOOKUP("teff",[1]pl!$O:$O,pos!B45),)</f>
        <v>1080</v>
      </c>
      <c r="C44" s="18">
        <f>IFERROR(HLOOKUP("teff",[1]pl!$O:$O,pos!C45),)</f>
        <v>0</v>
      </c>
      <c r="D44" s="18">
        <f>IFERROR(HLOOKUP("teff",[1]pl!$O:$O,pos!D45),)</f>
        <v>1386</v>
      </c>
      <c r="E44" s="18">
        <f>IFERROR(HLOOKUP("teff",[1]pl!$O:$O,pos!E45),)</f>
        <v>1</v>
      </c>
      <c r="F44" s="18">
        <f>IFERROR(HLOOKUP("teff",[1]pl!$O:$O,pos!F45),)</f>
        <v>0</v>
      </c>
      <c r="G44" s="18">
        <f>IFERROR(HLOOKUP("teff",[1]pl!$O:$O,pos!G45),)</f>
        <v>0</v>
      </c>
      <c r="H44" s="18">
        <f>IFERROR(HLOOKUP("teff",[1]pl!$O:$O,pos!H45),)</f>
        <v>273</v>
      </c>
      <c r="I44" s="18">
        <f>IFERROR(HLOOKUP("teff",[1]pl!$O:$O,pos!I45),)</f>
        <v>0</v>
      </c>
      <c r="J44" s="18">
        <f>IFERROR(HLOOKUP("teff",[1]pl!$O:$O,pos!J45),)</f>
        <v>310</v>
      </c>
      <c r="K44" s="18">
        <f>IFERROR(HLOOKUP("teff",[1]pl!$O:$O,pos!K45),)</f>
        <v>30</v>
      </c>
      <c r="L44" s="18">
        <f>IFERROR(HLOOKUP("teff",[1]pl!$O:$O,pos!L45),)</f>
        <v>468</v>
      </c>
      <c r="M44" s="18">
        <f>IFERROR(HLOOKUP("teff",[1]pl!$O:$O,pos!M45),)</f>
        <v>0</v>
      </c>
      <c r="N44" s="18">
        <f>IFERROR(HLOOKUP("teff",[1]pl!$O:$O,pos!N45),)</f>
        <v>220</v>
      </c>
      <c r="O44" s="18">
        <f>IFERROR(HLOOKUP("teff",[1]pl!$O:$O,pos!O45),)</f>
        <v>248</v>
      </c>
      <c r="Q44" s="18">
        <f>IFERROR(HLOOKUP("teff",[1]pl!$O:$O,pos!Q45),)</f>
        <v>980</v>
      </c>
      <c r="R44" s="18">
        <f>IFERROR(HLOOKUP("teff",[1]pl!$O:$O,pos!R45),)</f>
        <v>0</v>
      </c>
      <c r="S44" s="18">
        <f>IFERROR(HLOOKUP("teff",[1]pl!$O:$O,pos!S45),)</f>
        <v>0</v>
      </c>
      <c r="T44" s="18">
        <f>IFERROR(HLOOKUP("teff",[1]pl!$O:$O,pos!T45),)</f>
        <v>118</v>
      </c>
      <c r="U44" s="18">
        <f>IFERROR(HLOOKUP("teff",[1]pl!$O:$O,pos!U45),)</f>
        <v>0</v>
      </c>
      <c r="V44" s="18">
        <f>IFERROR(HLOOKUP("teff",[1]pl!$O:$O,pos!V45),)</f>
        <v>0</v>
      </c>
      <c r="W44" s="18">
        <f>IFERROR(HLOOKUP("teff",[1]pl!$O:$O,pos!W45),)</f>
        <v>319</v>
      </c>
      <c r="X44" s="18">
        <f>IFERROR(HLOOKUP("teff",[1]pl!$O:$O,pos!X45),)</f>
        <v>708</v>
      </c>
      <c r="Y44" s="18">
        <f>IFERROR(HLOOKUP("teff",[1]pl!$O:$O,pos!Y45),)</f>
        <v>0</v>
      </c>
      <c r="Z44" s="18">
        <f>IFERROR(HLOOKUP("teff",[1]pl!$O:$O,pos!Z45),)</f>
        <v>163</v>
      </c>
      <c r="AA44" s="18">
        <f>IFERROR(HLOOKUP("teff",[1]pl!$O:$O,pos!AA45),)</f>
        <v>0</v>
      </c>
      <c r="AB44" s="18">
        <f>IFERROR(HLOOKUP("teff",[1]pl!$O:$O,pos!AB45),)</f>
        <v>0</v>
      </c>
      <c r="AC44" s="18">
        <f>IFERROR(HLOOKUP("teff",[1]pl!$O:$O,pos!AC45),)</f>
        <v>0</v>
      </c>
      <c r="AD44" s="18">
        <f>IFERROR(HLOOKUP("teff",[1]pl!$O:$O,pos!AD45),)</f>
        <v>1</v>
      </c>
      <c r="AE44" s="18">
        <f>IFERROR(HLOOKUP("teff",[1]pl!$O:$O,pos!AE45),)</f>
        <v>0</v>
      </c>
    </row>
    <row r="45" spans="1:31" x14ac:dyDescent="0.25">
      <c r="A45" s="18">
        <f>IFERROR(HLOOKUP("teff",[1]pl!$O:$O,pos!A46),)</f>
        <v>1164</v>
      </c>
      <c r="B45" s="18">
        <f>IFERROR(HLOOKUP("teff",[1]pl!$O:$O,pos!B46),)</f>
        <v>0</v>
      </c>
      <c r="C45" s="18">
        <f>IFERROR(HLOOKUP("teff",[1]pl!$O:$O,pos!C46),)</f>
        <v>0</v>
      </c>
      <c r="D45" s="18">
        <f>IFERROR(HLOOKUP("teff",[1]pl!$O:$O,pos!D46),)</f>
        <v>0</v>
      </c>
      <c r="E45" s="18">
        <f>IFERROR(HLOOKUP("teff",[1]pl!$O:$O,pos!E46),)</f>
        <v>1</v>
      </c>
      <c r="F45" s="18">
        <f>IFERROR(HLOOKUP("teff",[1]pl!$O:$O,pos!F46),)</f>
        <v>1386</v>
      </c>
      <c r="G45" s="18">
        <f>IFERROR(HLOOKUP("teff",[1]pl!$O:$O,pos!G46),)</f>
        <v>0</v>
      </c>
      <c r="H45" s="18">
        <f>IFERROR(HLOOKUP("teff",[1]pl!$O:$O,pos!H46),)</f>
        <v>0</v>
      </c>
      <c r="I45" s="18">
        <f>IFERROR(HLOOKUP("teff",[1]pl!$O:$O,pos!I46),)</f>
        <v>0</v>
      </c>
      <c r="J45" s="18">
        <f>IFERROR(HLOOKUP("teff",[1]pl!$O:$O,pos!J46),)</f>
        <v>410</v>
      </c>
      <c r="K45" s="18">
        <f>IFERROR(HLOOKUP("teff",[1]pl!$O:$O,pos!K46),)</f>
        <v>0</v>
      </c>
      <c r="L45" s="18">
        <f>IFERROR(HLOOKUP("teff",[1]pl!$O:$O,pos!L46),)</f>
        <v>661</v>
      </c>
      <c r="M45" s="18">
        <f>IFERROR(HLOOKUP("teff",[1]pl!$O:$O,pos!M46),)</f>
        <v>0</v>
      </c>
      <c r="N45" s="18">
        <f>IFERROR(HLOOKUP("teff",[1]pl!$O:$O,pos!N46),)</f>
        <v>0</v>
      </c>
      <c r="O45" s="18">
        <f>IFERROR(HLOOKUP("teff",[1]pl!$O:$O,pos!O46),)</f>
        <v>23</v>
      </c>
      <c r="Q45" s="18">
        <f>IFERROR(HLOOKUP("teff",[1]pl!$O:$O,pos!Q46),)</f>
        <v>0</v>
      </c>
      <c r="R45" s="18">
        <f>IFERROR(HLOOKUP("teff",[1]pl!$O:$O,pos!R46),)</f>
        <v>1087</v>
      </c>
      <c r="S45" s="18">
        <f>IFERROR(HLOOKUP("teff",[1]pl!$O:$O,pos!S46),)</f>
        <v>0</v>
      </c>
      <c r="T45" s="18">
        <f>IFERROR(HLOOKUP("teff",[1]pl!$O:$O,pos!T46),)</f>
        <v>1459</v>
      </c>
      <c r="U45" s="18">
        <f>IFERROR(HLOOKUP("teff",[1]pl!$O:$O,pos!U46),)</f>
        <v>0</v>
      </c>
      <c r="V45" s="18">
        <f>IFERROR(HLOOKUP("teff",[1]pl!$O:$O,pos!V46),)</f>
        <v>991</v>
      </c>
      <c r="W45" s="18">
        <f>IFERROR(HLOOKUP("teff",[1]pl!$O:$O,pos!W46),)</f>
        <v>1169</v>
      </c>
      <c r="X45" s="18">
        <f>IFERROR(HLOOKUP("teff",[1]pl!$O:$O,pos!X46),)</f>
        <v>0</v>
      </c>
      <c r="Y45" s="18">
        <f>IFERROR(HLOOKUP("teff",[1]pl!$O:$O,pos!Y46),)</f>
        <v>7</v>
      </c>
      <c r="Z45" s="18">
        <f>IFERROR(HLOOKUP("teff",[1]pl!$O:$O,pos!Z46),)</f>
        <v>0</v>
      </c>
      <c r="AA45" s="18">
        <f>IFERROR(HLOOKUP("teff",[1]pl!$O:$O,pos!AA46),)</f>
        <v>953</v>
      </c>
      <c r="AB45" s="18">
        <f>IFERROR(HLOOKUP("teff",[1]pl!$O:$O,pos!AB46),)</f>
        <v>0</v>
      </c>
      <c r="AC45" s="18">
        <f>IFERROR(HLOOKUP("teff",[1]pl!$O:$O,pos!AC46),)</f>
        <v>0</v>
      </c>
      <c r="AD45" s="18">
        <f>IFERROR(HLOOKUP("teff",[1]pl!$O:$O,pos!AD46),)</f>
        <v>27</v>
      </c>
      <c r="AE45" s="18">
        <f>IFERROR(HLOOKUP("teff",[1]pl!$O:$O,pos!AE46),)</f>
        <v>1</v>
      </c>
    </row>
    <row r="46" spans="1:31" x14ac:dyDescent="0.25">
      <c r="A46" s="18">
        <f>IFERROR(HLOOKUP("teff",[1]pl!$O:$O,pos!A47),)</f>
        <v>456</v>
      </c>
      <c r="B46" s="18">
        <f>IFERROR(HLOOKUP("teff",[1]pl!$O:$O,pos!B47),)</f>
        <v>88</v>
      </c>
      <c r="C46" s="18">
        <f>IFERROR(HLOOKUP("teff",[1]pl!$O:$O,pos!C47),)</f>
        <v>0</v>
      </c>
      <c r="D46" s="18">
        <f>IFERROR(HLOOKUP("teff",[1]pl!$O:$O,pos!D47),)</f>
        <v>0</v>
      </c>
      <c r="E46" s="18">
        <f>IFERROR(HLOOKUP("teff",[1]pl!$O:$O,pos!E47),)</f>
        <v>1386</v>
      </c>
      <c r="F46" s="18">
        <f>IFERROR(HLOOKUP("teff",[1]pl!$O:$O,pos!F47),)</f>
        <v>220</v>
      </c>
      <c r="G46" s="18">
        <f>IFERROR(HLOOKUP("teff",[1]pl!$O:$O,pos!G47),)</f>
        <v>555</v>
      </c>
      <c r="H46" s="18">
        <f>IFERROR(HLOOKUP("teff",[1]pl!$O:$O,pos!H47),)</f>
        <v>0</v>
      </c>
      <c r="I46" s="18">
        <f>IFERROR(HLOOKUP("teff",[1]pl!$O:$O,pos!I47),)</f>
        <v>1</v>
      </c>
      <c r="J46" s="18">
        <f>IFERROR(HLOOKUP("teff",[1]pl!$O:$O,pos!J47),)</f>
        <v>922</v>
      </c>
      <c r="K46" s="18">
        <f>IFERROR(HLOOKUP("teff",[1]pl!$O:$O,pos!K47),)</f>
        <v>1150</v>
      </c>
      <c r="L46" s="18">
        <f>IFERROR(HLOOKUP("teff",[1]pl!$O:$O,pos!L47),)</f>
        <v>0</v>
      </c>
      <c r="M46" s="18">
        <f>IFERROR(HLOOKUP("teff",[1]pl!$O:$O,pos!M47),)</f>
        <v>1028</v>
      </c>
      <c r="N46" s="18">
        <f>IFERROR(HLOOKUP("teff",[1]pl!$O:$O,pos!N47),)</f>
        <v>0</v>
      </c>
      <c r="O46" s="18">
        <f>IFERROR(HLOOKUP("teff",[1]pl!$O:$O,pos!O47),)</f>
        <v>1</v>
      </c>
      <c r="Q46" s="18">
        <f>IFERROR(HLOOKUP("teff",[1]pl!$O:$O,pos!Q47),)</f>
        <v>0</v>
      </c>
      <c r="R46" s="18">
        <f>IFERROR(HLOOKUP("teff",[1]pl!$O:$O,pos!R47),)</f>
        <v>0</v>
      </c>
      <c r="S46" s="18">
        <f>IFERROR(HLOOKUP("teff",[1]pl!$O:$O,pos!S47),)</f>
        <v>0</v>
      </c>
      <c r="T46" s="18">
        <f>IFERROR(HLOOKUP("teff",[1]pl!$O:$O,pos!T47),)</f>
        <v>1122</v>
      </c>
      <c r="U46" s="18">
        <f>IFERROR(HLOOKUP("teff",[1]pl!$O:$O,pos!U47),)</f>
        <v>0</v>
      </c>
      <c r="V46" s="18">
        <f>IFERROR(HLOOKUP("teff",[1]pl!$O:$O,pos!V47),)</f>
        <v>0</v>
      </c>
      <c r="W46" s="18">
        <f>IFERROR(HLOOKUP("teff",[1]pl!$O:$O,pos!W47),)</f>
        <v>164</v>
      </c>
      <c r="X46" s="18">
        <f>IFERROR(HLOOKUP("teff",[1]pl!$O:$O,pos!X47),)</f>
        <v>1197</v>
      </c>
      <c r="Y46" s="18">
        <f>IFERROR(HLOOKUP("teff",[1]pl!$O:$O,pos!Y47),)</f>
        <v>0</v>
      </c>
      <c r="Z46" s="18">
        <f>IFERROR(HLOOKUP("teff",[1]pl!$O:$O,pos!Z47),)</f>
        <v>1</v>
      </c>
      <c r="AA46" s="18">
        <f>IFERROR(HLOOKUP("teff",[1]pl!$O:$O,pos!AA47),)</f>
        <v>1247</v>
      </c>
      <c r="AB46" s="18">
        <f>IFERROR(HLOOKUP("teff",[1]pl!$O:$O,pos!AB47),)</f>
        <v>49</v>
      </c>
      <c r="AC46" s="18">
        <f>IFERROR(HLOOKUP("teff",[1]pl!$O:$O,pos!AC47),)</f>
        <v>1187</v>
      </c>
      <c r="AD46" s="18">
        <f>IFERROR(HLOOKUP("teff",[1]pl!$O:$O,pos!AD47),)</f>
        <v>0</v>
      </c>
      <c r="AE46" s="18">
        <f>IFERROR(HLOOKUP("teff",[1]pl!$O:$O,pos!AE47),)</f>
        <v>0</v>
      </c>
    </row>
    <row r="47" spans="1:31" x14ac:dyDescent="0.25">
      <c r="A47" s="18">
        <f>IFERROR(HLOOKUP("teff",[1]pl!$O:$O,pos!A48),)</f>
        <v>0</v>
      </c>
      <c r="B47" s="18">
        <f>IFERROR(HLOOKUP("teff",[1]pl!$O:$O,pos!B48),)</f>
        <v>0</v>
      </c>
      <c r="C47" s="18">
        <f>IFERROR(HLOOKUP("teff",[1]pl!$O:$O,pos!C48),)</f>
        <v>0</v>
      </c>
      <c r="D47" s="18">
        <f>IFERROR(HLOOKUP("teff",[1]pl!$O:$O,pos!D48),)</f>
        <v>0</v>
      </c>
      <c r="E47" s="18">
        <f>IFERROR(HLOOKUP("teff",[1]pl!$O:$O,pos!E48),)</f>
        <v>791</v>
      </c>
      <c r="F47" s="18">
        <f>IFERROR(HLOOKUP("teff",[1]pl!$O:$O,pos!F48),)</f>
        <v>582</v>
      </c>
      <c r="G47" s="18">
        <f>IFERROR(HLOOKUP("teff",[1]pl!$O:$O,pos!G48),)</f>
        <v>624</v>
      </c>
      <c r="H47" s="18">
        <f>IFERROR(HLOOKUP("teff",[1]pl!$O:$O,pos!H48),)</f>
        <v>0</v>
      </c>
      <c r="I47" s="18">
        <f>IFERROR(HLOOKUP("teff",[1]pl!$O:$O,pos!I48),)</f>
        <v>851</v>
      </c>
      <c r="J47" s="18">
        <f>IFERROR(HLOOKUP("teff",[1]pl!$O:$O,pos!J48),)</f>
        <v>0</v>
      </c>
      <c r="K47" s="18">
        <f>IFERROR(HLOOKUP("teff",[1]pl!$O:$O,pos!K48),)</f>
        <v>0</v>
      </c>
      <c r="L47" s="18">
        <f>IFERROR(HLOOKUP("teff",[1]pl!$O:$O,pos!L48),)</f>
        <v>0</v>
      </c>
      <c r="M47" s="18">
        <f>IFERROR(HLOOKUP("teff",[1]pl!$O:$O,pos!M48),)</f>
        <v>0</v>
      </c>
      <c r="N47" s="18">
        <f>IFERROR(HLOOKUP("teff",[1]pl!$O:$O,pos!N48),)</f>
        <v>1386</v>
      </c>
      <c r="O47" s="18">
        <f>IFERROR(HLOOKUP("teff",[1]pl!$O:$O,pos!O48),)</f>
        <v>0</v>
      </c>
      <c r="Q47" s="18">
        <f>IFERROR(HLOOKUP("teff",[1]pl!$O:$O,pos!Q48),)</f>
        <v>1</v>
      </c>
      <c r="R47" s="18">
        <f>IFERROR(HLOOKUP("teff",[1]pl!$O:$O,pos!R48),)</f>
        <v>0</v>
      </c>
      <c r="S47" s="18">
        <f>IFERROR(HLOOKUP("teff",[1]pl!$O:$O,pos!S48),)</f>
        <v>0</v>
      </c>
      <c r="T47" s="18">
        <f>IFERROR(HLOOKUP("teff",[1]pl!$O:$O,pos!T48),)</f>
        <v>0</v>
      </c>
      <c r="U47" s="18">
        <f>IFERROR(HLOOKUP("teff",[1]pl!$O:$O,pos!U48),)</f>
        <v>0</v>
      </c>
      <c r="V47" s="18">
        <f>IFERROR(HLOOKUP("teff",[1]pl!$O:$O,pos!V48),)</f>
        <v>0</v>
      </c>
      <c r="W47" s="18">
        <f>IFERROR(HLOOKUP("teff",[1]pl!$O:$O,pos!W48),)</f>
        <v>0</v>
      </c>
      <c r="X47" s="18">
        <f>IFERROR(HLOOKUP("teff",[1]pl!$O:$O,pos!X48),)</f>
        <v>0</v>
      </c>
      <c r="Y47" s="18">
        <f>IFERROR(HLOOKUP("teff",[1]pl!$O:$O,pos!Y48),)</f>
        <v>0</v>
      </c>
      <c r="Z47" s="18">
        <f>IFERROR(HLOOKUP("teff",[1]pl!$O:$O,pos!Z48),)</f>
        <v>0</v>
      </c>
      <c r="AA47" s="18">
        <f>IFERROR(HLOOKUP("teff",[1]pl!$O:$O,pos!AA48),)</f>
        <v>433</v>
      </c>
      <c r="AB47" s="18">
        <f>IFERROR(HLOOKUP("teff",[1]pl!$O:$O,pos!AB48),)</f>
        <v>0</v>
      </c>
      <c r="AC47" s="18">
        <f>IFERROR(HLOOKUP("teff",[1]pl!$O:$O,pos!AC48),)</f>
        <v>0</v>
      </c>
      <c r="AD47" s="18">
        <f>IFERROR(HLOOKUP("teff",[1]pl!$O:$O,pos!AD48),)</f>
        <v>0</v>
      </c>
      <c r="AE47" s="18">
        <f>IFERROR(HLOOKUP("teff",[1]pl!$O:$O,pos!AE48),)</f>
        <v>0</v>
      </c>
    </row>
    <row r="48" spans="1:31" x14ac:dyDescent="0.25">
      <c r="A48" s="18">
        <f>IFERROR(HLOOKUP("teff",[1]pl!$O:$O,pos!A49),)</f>
        <v>0</v>
      </c>
      <c r="B48" s="18">
        <f>IFERROR(HLOOKUP("teff",[1]pl!$O:$O,pos!B49),)</f>
        <v>0</v>
      </c>
      <c r="C48" s="18">
        <f>IFERROR(HLOOKUP("teff",[1]pl!$O:$O,pos!C49),)</f>
        <v>0</v>
      </c>
      <c r="D48" s="18">
        <f>IFERROR(HLOOKUP("teff",[1]pl!$O:$O,pos!D49),)</f>
        <v>0</v>
      </c>
      <c r="E48" s="18">
        <f>IFERROR(HLOOKUP("teff",[1]pl!$O:$O,pos!E49),)</f>
        <v>0</v>
      </c>
      <c r="F48" s="18">
        <f>IFERROR(HLOOKUP("teff",[1]pl!$O:$O,pos!F49),)</f>
        <v>0</v>
      </c>
      <c r="G48" s="18">
        <f>IFERROR(HLOOKUP("teff",[1]pl!$O:$O,pos!G49),)</f>
        <v>0</v>
      </c>
      <c r="H48" s="18">
        <f>IFERROR(HLOOKUP("teff",[1]pl!$O:$O,pos!H49),)</f>
        <v>0</v>
      </c>
      <c r="I48" s="18">
        <f>IFERROR(HLOOKUP("teff",[1]pl!$O:$O,pos!I49),)</f>
        <v>416</v>
      </c>
      <c r="J48" s="18">
        <f>IFERROR(HLOOKUP("teff",[1]pl!$O:$O,pos!J49),)</f>
        <v>1394</v>
      </c>
      <c r="K48" s="18">
        <f>IFERROR(HLOOKUP("teff",[1]pl!$O:$O,pos!K49),)</f>
        <v>1</v>
      </c>
      <c r="L48" s="18">
        <f>IFERROR(HLOOKUP("teff",[1]pl!$O:$O,pos!L49),)</f>
        <v>324</v>
      </c>
      <c r="M48" s="18">
        <f>IFERROR(HLOOKUP("teff",[1]pl!$O:$O,pos!M49),)</f>
        <v>0</v>
      </c>
      <c r="N48" s="18">
        <f>IFERROR(HLOOKUP("teff",[1]pl!$O:$O,pos!N49),)</f>
        <v>0</v>
      </c>
      <c r="O48" s="18">
        <f>IFERROR(HLOOKUP("teff",[1]pl!$O:$O,pos!O49),)</f>
        <v>0</v>
      </c>
      <c r="Q48" s="18">
        <f>IFERROR(HLOOKUP("teff",[1]pl!$O:$O,pos!Q49),)</f>
        <v>1</v>
      </c>
      <c r="R48" s="18">
        <f>IFERROR(HLOOKUP("teff",[1]pl!$O:$O,pos!R49),)</f>
        <v>0</v>
      </c>
      <c r="S48" s="18">
        <f>IFERROR(HLOOKUP("teff",[1]pl!$O:$O,pos!S49),)</f>
        <v>7</v>
      </c>
      <c r="T48" s="18">
        <f>IFERROR(HLOOKUP("teff",[1]pl!$O:$O,pos!T49),)</f>
        <v>979</v>
      </c>
      <c r="U48" s="18">
        <f>IFERROR(HLOOKUP("teff",[1]pl!$O:$O,pos!U49),)</f>
        <v>0</v>
      </c>
      <c r="V48" s="18">
        <f>IFERROR(HLOOKUP("teff",[1]pl!$O:$O,pos!V49),)</f>
        <v>0</v>
      </c>
      <c r="W48" s="18">
        <f>IFERROR(HLOOKUP("teff",[1]pl!$O:$O,pos!W49),)</f>
        <v>292</v>
      </c>
      <c r="X48" s="18">
        <f>IFERROR(HLOOKUP("teff",[1]pl!$O:$O,pos!X49),)</f>
        <v>0</v>
      </c>
      <c r="Y48" s="18">
        <f>IFERROR(HLOOKUP("teff",[1]pl!$O:$O,pos!Y49),)</f>
        <v>1040</v>
      </c>
      <c r="Z48" s="18">
        <f>IFERROR(HLOOKUP("teff",[1]pl!$O:$O,pos!Z49),)</f>
        <v>39</v>
      </c>
      <c r="AA48" s="18">
        <f>IFERROR(HLOOKUP("teff",[1]pl!$O:$O,pos!AA49),)</f>
        <v>0</v>
      </c>
      <c r="AB48" s="18">
        <f>IFERROR(HLOOKUP("teff",[1]pl!$O:$O,pos!AB49),)</f>
        <v>0</v>
      </c>
      <c r="AC48" s="18">
        <f>IFERROR(HLOOKUP("teff",[1]pl!$O:$O,pos!AC49),)</f>
        <v>0</v>
      </c>
      <c r="AD48" s="18">
        <f>IFERROR(HLOOKUP("teff",[1]pl!$O:$O,pos!AD49),)</f>
        <v>0</v>
      </c>
      <c r="AE48" s="18">
        <f>IFERROR(HLOOKUP("teff",[1]pl!$O:$O,pos!AE49),)</f>
        <v>498</v>
      </c>
    </row>
    <row r="49" spans="1:31" x14ac:dyDescent="0.25">
      <c r="A49" s="18">
        <f>IFERROR(HLOOKUP("teff",[1]pl!$O:$O,pos!A50),)</f>
        <v>0</v>
      </c>
      <c r="B49" s="18">
        <f>IFERROR(HLOOKUP("teff",[1]pl!$O:$O,pos!B50),)</f>
        <v>89</v>
      </c>
      <c r="C49" s="18">
        <f>IFERROR(HLOOKUP("teff",[1]pl!$O:$O,pos!C50),)</f>
        <v>0</v>
      </c>
      <c r="D49" s="18">
        <f>IFERROR(HLOOKUP("teff",[1]pl!$O:$O,pos!D50),)</f>
        <v>0</v>
      </c>
      <c r="E49" s="18">
        <f>IFERROR(HLOOKUP("teff",[1]pl!$O:$O,pos!E50),)</f>
        <v>0</v>
      </c>
      <c r="F49" s="18">
        <f>IFERROR(HLOOKUP("teff",[1]pl!$O:$O,pos!F50),)</f>
        <v>0</v>
      </c>
      <c r="G49" s="18">
        <f>IFERROR(HLOOKUP("teff",[1]pl!$O:$O,pos!G50),)</f>
        <v>0</v>
      </c>
      <c r="H49" s="18">
        <f>IFERROR(HLOOKUP("teff",[1]pl!$O:$O,pos!H50),)</f>
        <v>1</v>
      </c>
      <c r="I49" s="18">
        <f>IFERROR(HLOOKUP("teff",[1]pl!$O:$O,pos!I50),)</f>
        <v>141</v>
      </c>
      <c r="J49" s="18">
        <f>IFERROR(HLOOKUP("teff",[1]pl!$O:$O,pos!J50),)</f>
        <v>1</v>
      </c>
      <c r="K49" s="18">
        <f>IFERROR(HLOOKUP("teff",[1]pl!$O:$O,pos!K50),)</f>
        <v>0</v>
      </c>
      <c r="L49" s="18">
        <f>IFERROR(HLOOKUP("teff",[1]pl!$O:$O,pos!L50),)</f>
        <v>1053</v>
      </c>
      <c r="M49" s="18">
        <f>IFERROR(HLOOKUP("teff",[1]pl!$O:$O,pos!M50),)</f>
        <v>789</v>
      </c>
      <c r="N49" s="18">
        <f>IFERROR(HLOOKUP("teff",[1]pl!$O:$O,pos!N50),)</f>
        <v>0</v>
      </c>
      <c r="O49" s="18">
        <f>IFERROR(HLOOKUP("teff",[1]pl!$O:$O,pos!O50),)</f>
        <v>0</v>
      </c>
      <c r="Q49" s="18">
        <f>IFERROR(HLOOKUP("teff",[1]pl!$O:$O,pos!Q50),)</f>
        <v>1077</v>
      </c>
      <c r="R49" s="18">
        <f>IFERROR(HLOOKUP("teff",[1]pl!$O:$O,pos!R50),)</f>
        <v>908</v>
      </c>
      <c r="S49" s="18">
        <f>IFERROR(HLOOKUP("teff",[1]pl!$O:$O,pos!S50),)</f>
        <v>553</v>
      </c>
      <c r="T49" s="18">
        <f>IFERROR(HLOOKUP("teff",[1]pl!$O:$O,pos!T50),)</f>
        <v>1</v>
      </c>
      <c r="U49" s="18">
        <f>IFERROR(HLOOKUP("teff",[1]pl!$O:$O,pos!U50),)</f>
        <v>0</v>
      </c>
      <c r="V49" s="18">
        <f>IFERROR(HLOOKUP("teff",[1]pl!$O:$O,pos!V50),)</f>
        <v>1</v>
      </c>
      <c r="W49" s="18">
        <f>IFERROR(HLOOKUP("teff",[1]pl!$O:$O,pos!W50),)</f>
        <v>0</v>
      </c>
      <c r="X49" s="18">
        <f>IFERROR(HLOOKUP("teff",[1]pl!$O:$O,pos!X50),)</f>
        <v>116</v>
      </c>
      <c r="Y49" s="18">
        <f>IFERROR(HLOOKUP("teff",[1]pl!$O:$O,pos!Y50),)</f>
        <v>0</v>
      </c>
      <c r="Z49" s="18">
        <f>IFERROR(HLOOKUP("teff",[1]pl!$O:$O,pos!Z50),)</f>
        <v>1207</v>
      </c>
      <c r="AA49" s="18">
        <f>IFERROR(HLOOKUP("teff",[1]pl!$O:$O,pos!AA50),)</f>
        <v>0</v>
      </c>
      <c r="AB49" s="18">
        <f>IFERROR(HLOOKUP("teff",[1]pl!$O:$O,pos!AB50),)</f>
        <v>0</v>
      </c>
      <c r="AC49" s="18">
        <f>IFERROR(HLOOKUP("teff",[1]pl!$O:$O,pos!AC50),)</f>
        <v>0</v>
      </c>
      <c r="AD49" s="18">
        <f>IFERROR(HLOOKUP("teff",[1]pl!$O:$O,pos!AD50),)</f>
        <v>0</v>
      </c>
      <c r="AE49" s="18">
        <f>IFERROR(HLOOKUP("teff",[1]pl!$O:$O,pos!AE50),)</f>
        <v>0</v>
      </c>
    </row>
    <row r="50" spans="1:31" x14ac:dyDescent="0.25">
      <c r="A50" s="18">
        <f>IFERROR(HLOOKUP("teff",[1]pl!$O:$O,pos!A51),)</f>
        <v>1</v>
      </c>
      <c r="B50" s="18">
        <f>IFERROR(HLOOKUP("teff",[1]pl!$O:$O,pos!B51),)</f>
        <v>0</v>
      </c>
      <c r="C50" s="18">
        <f>IFERROR(HLOOKUP("teff",[1]pl!$O:$O,pos!C51),)</f>
        <v>1373</v>
      </c>
      <c r="D50" s="18">
        <f>IFERROR(HLOOKUP("teff",[1]pl!$O:$O,pos!D51),)</f>
        <v>0</v>
      </c>
      <c r="E50" s="18">
        <f>IFERROR(HLOOKUP("teff",[1]pl!$O:$O,pos!E51),)</f>
        <v>547</v>
      </c>
      <c r="F50" s="18">
        <f>IFERROR(HLOOKUP("teff",[1]pl!$O:$O,pos!F51),)</f>
        <v>0</v>
      </c>
      <c r="G50" s="18">
        <f>IFERROR(HLOOKUP("teff",[1]pl!$O:$O,pos!G51),)</f>
        <v>1135</v>
      </c>
      <c r="H50" s="18">
        <f>IFERROR(HLOOKUP("teff",[1]pl!$O:$O,pos!H51),)</f>
        <v>0</v>
      </c>
      <c r="I50" s="18">
        <f>IFERROR(HLOOKUP("teff",[1]pl!$O:$O,pos!I51),)</f>
        <v>822</v>
      </c>
      <c r="J50" s="18">
        <f>IFERROR(HLOOKUP("teff",[1]pl!$O:$O,pos!J51),)</f>
        <v>8</v>
      </c>
      <c r="K50" s="18">
        <f>IFERROR(HLOOKUP("teff",[1]pl!$O:$O,pos!K51),)</f>
        <v>142</v>
      </c>
      <c r="L50" s="18">
        <f>IFERROR(HLOOKUP("teff",[1]pl!$O:$O,pos!L51),)</f>
        <v>423</v>
      </c>
      <c r="M50" s="18">
        <f>IFERROR(HLOOKUP("teff",[1]pl!$O:$O,pos!M51),)</f>
        <v>0</v>
      </c>
      <c r="N50" s="18">
        <f>IFERROR(HLOOKUP("teff",[1]pl!$O:$O,pos!N51),)</f>
        <v>0</v>
      </c>
      <c r="O50" s="18">
        <f>IFERROR(HLOOKUP("teff",[1]pl!$O:$O,pos!O51),)</f>
        <v>1207</v>
      </c>
      <c r="Q50" s="18">
        <f>IFERROR(HLOOKUP("teff",[1]pl!$O:$O,pos!Q51),)</f>
        <v>721</v>
      </c>
      <c r="R50" s="18">
        <f>IFERROR(HLOOKUP("teff",[1]pl!$O:$O,pos!R51),)</f>
        <v>156</v>
      </c>
      <c r="S50" s="18">
        <f>IFERROR(HLOOKUP("teff",[1]pl!$O:$O,pos!S51),)</f>
        <v>0</v>
      </c>
      <c r="T50" s="18">
        <f>IFERROR(HLOOKUP("teff",[1]pl!$O:$O,pos!T51),)</f>
        <v>715</v>
      </c>
      <c r="U50" s="18">
        <f>IFERROR(HLOOKUP("teff",[1]pl!$O:$O,pos!U51),)</f>
        <v>0</v>
      </c>
      <c r="V50" s="18">
        <f>IFERROR(HLOOKUP("teff",[1]pl!$O:$O,pos!V51),)</f>
        <v>1272</v>
      </c>
      <c r="W50" s="18">
        <f>IFERROR(HLOOKUP("teff",[1]pl!$O:$O,pos!W51),)</f>
        <v>556</v>
      </c>
      <c r="X50" s="18">
        <f>IFERROR(HLOOKUP("teff",[1]pl!$O:$O,pos!X51),)</f>
        <v>0</v>
      </c>
      <c r="Y50" s="18">
        <f>IFERROR(HLOOKUP("teff",[1]pl!$O:$O,pos!Y51),)</f>
        <v>844</v>
      </c>
      <c r="Z50" s="18">
        <f>IFERROR(HLOOKUP("teff",[1]pl!$O:$O,pos!Z51),)</f>
        <v>915</v>
      </c>
      <c r="AA50" s="18">
        <f>IFERROR(HLOOKUP("teff",[1]pl!$O:$O,pos!AA51),)</f>
        <v>367</v>
      </c>
      <c r="AB50" s="18">
        <f>IFERROR(HLOOKUP("teff",[1]pl!$O:$O,pos!AB51),)</f>
        <v>0</v>
      </c>
      <c r="AC50" s="18">
        <f>IFERROR(HLOOKUP("teff",[1]pl!$O:$O,pos!AC51),)</f>
        <v>0</v>
      </c>
      <c r="AD50" s="18">
        <f>IFERROR(HLOOKUP("teff",[1]pl!$O:$O,pos!AD51),)</f>
        <v>0</v>
      </c>
      <c r="AE50" s="18">
        <f>IFERROR(HLOOKUP("teff",[1]pl!$O:$O,pos!AE51),)</f>
        <v>1168</v>
      </c>
    </row>
    <row r="51" spans="1:31" x14ac:dyDescent="0.25">
      <c r="A51" s="18">
        <f>IFERROR(HLOOKUP("teff",[1]pl!$O:$O,pos!A52),)</f>
        <v>0</v>
      </c>
      <c r="B51" s="18">
        <f>IFERROR(HLOOKUP("teff",[1]pl!$O:$O,pos!B52),)</f>
        <v>544</v>
      </c>
      <c r="C51" s="18">
        <f>IFERROR(HLOOKUP("teff",[1]pl!$O:$O,pos!C52),)</f>
        <v>0</v>
      </c>
      <c r="D51" s="18">
        <f>IFERROR(HLOOKUP("teff",[1]pl!$O:$O,pos!D52),)</f>
        <v>7</v>
      </c>
      <c r="E51" s="18">
        <f>IFERROR(HLOOKUP("teff",[1]pl!$O:$O,pos!E52),)</f>
        <v>443</v>
      </c>
      <c r="F51" s="18">
        <f>IFERROR(HLOOKUP("teff",[1]pl!$O:$O,pos!F52),)</f>
        <v>1006</v>
      </c>
      <c r="G51" s="18">
        <f>IFERROR(HLOOKUP("teff",[1]pl!$O:$O,pos!G52),)</f>
        <v>0</v>
      </c>
      <c r="H51" s="18">
        <f>IFERROR(HLOOKUP("teff",[1]pl!$O:$O,pos!H52),)</f>
        <v>691</v>
      </c>
      <c r="I51" s="18">
        <f>IFERROR(HLOOKUP("teff",[1]pl!$O:$O,pos!I52),)</f>
        <v>0</v>
      </c>
      <c r="J51" s="18">
        <f>IFERROR(HLOOKUP("teff",[1]pl!$O:$O,pos!J52),)</f>
        <v>1184</v>
      </c>
      <c r="K51" s="18">
        <f>IFERROR(HLOOKUP("teff",[1]pl!$O:$O,pos!K52),)</f>
        <v>0</v>
      </c>
      <c r="L51" s="18">
        <f>IFERROR(HLOOKUP("teff",[1]pl!$O:$O,pos!L52),)</f>
        <v>0</v>
      </c>
      <c r="M51" s="18">
        <f>IFERROR(HLOOKUP("teff",[1]pl!$O:$O,pos!M52),)</f>
        <v>838</v>
      </c>
      <c r="N51" s="18">
        <f>IFERROR(HLOOKUP("teff",[1]pl!$O:$O,pos!N52),)</f>
        <v>0</v>
      </c>
      <c r="O51" s="18">
        <f>IFERROR(HLOOKUP("teff",[1]pl!$O:$O,pos!O52),)</f>
        <v>820</v>
      </c>
      <c r="Q51" s="18">
        <f>IFERROR(HLOOKUP("teff",[1]pl!$O:$O,pos!Q52),)</f>
        <v>0</v>
      </c>
      <c r="R51" s="18">
        <f>IFERROR(HLOOKUP("teff",[1]pl!$O:$O,pos!R52),)</f>
        <v>527</v>
      </c>
      <c r="S51" s="18">
        <f>IFERROR(HLOOKUP("teff",[1]pl!$O:$O,pos!S52),)</f>
        <v>0</v>
      </c>
      <c r="T51" s="18">
        <f>IFERROR(HLOOKUP("teff",[1]pl!$O:$O,pos!T52),)</f>
        <v>954</v>
      </c>
      <c r="U51" s="18">
        <f>IFERROR(HLOOKUP("teff",[1]pl!$O:$O,pos!U52),)</f>
        <v>0</v>
      </c>
      <c r="V51" s="18">
        <f>IFERROR(HLOOKUP("teff",[1]pl!$O:$O,pos!V52),)</f>
        <v>813</v>
      </c>
      <c r="W51" s="18">
        <f>IFERROR(HLOOKUP("teff",[1]pl!$O:$O,pos!W52),)</f>
        <v>575</v>
      </c>
      <c r="X51" s="18">
        <f>IFERROR(HLOOKUP("teff",[1]pl!$O:$O,pos!X52),)</f>
        <v>0</v>
      </c>
      <c r="Y51" s="18">
        <f>IFERROR(HLOOKUP("teff",[1]pl!$O:$O,pos!Y52),)</f>
        <v>0</v>
      </c>
      <c r="Z51" s="18">
        <f>IFERROR(HLOOKUP("teff",[1]pl!$O:$O,pos!Z52),)</f>
        <v>976</v>
      </c>
      <c r="AA51" s="18">
        <f>IFERROR(HLOOKUP("teff",[1]pl!$O:$O,pos!AA52),)</f>
        <v>0</v>
      </c>
      <c r="AB51" s="18">
        <f>IFERROR(HLOOKUP("teff",[1]pl!$O:$O,pos!AB52),)</f>
        <v>873</v>
      </c>
      <c r="AC51" s="18">
        <f>IFERROR(HLOOKUP("teff",[1]pl!$O:$O,pos!AC52),)</f>
        <v>966</v>
      </c>
      <c r="AD51" s="18">
        <f>IFERROR(HLOOKUP("teff",[1]pl!$O:$O,pos!AD52),)</f>
        <v>1135</v>
      </c>
      <c r="AE51" s="18">
        <f>IFERROR(HLOOKUP("teff",[1]pl!$O:$O,pos!AE52),)</f>
        <v>1329</v>
      </c>
    </row>
    <row r="52" spans="1:31" x14ac:dyDescent="0.25">
      <c r="A52" s="18">
        <f>IFERROR(HLOOKUP("teff",[1]pl!$O:$O,pos!A53),)</f>
        <v>532</v>
      </c>
      <c r="B52" s="18">
        <f>IFERROR(HLOOKUP("teff",[1]pl!$O:$O,pos!B53),)</f>
        <v>0</v>
      </c>
      <c r="C52" s="18">
        <f>IFERROR(HLOOKUP("teff",[1]pl!$O:$O,pos!C53),)</f>
        <v>0</v>
      </c>
      <c r="D52" s="18">
        <f>IFERROR(HLOOKUP("teff",[1]pl!$O:$O,pos!D53),)</f>
        <v>0</v>
      </c>
      <c r="E52" s="18">
        <f>IFERROR(HLOOKUP("teff",[1]pl!$O:$O,pos!E53),)</f>
        <v>1175</v>
      </c>
      <c r="F52" s="18">
        <f>IFERROR(HLOOKUP("teff",[1]pl!$O:$O,pos!F53),)</f>
        <v>0</v>
      </c>
      <c r="G52" s="18">
        <f>IFERROR(HLOOKUP("teff",[1]pl!$O:$O,pos!G53),)</f>
        <v>0</v>
      </c>
      <c r="H52" s="18">
        <f>IFERROR(HLOOKUP("teff",[1]pl!$O:$O,pos!H53),)</f>
        <v>1</v>
      </c>
      <c r="I52" s="18">
        <f>IFERROR(HLOOKUP("teff",[1]pl!$O:$O,pos!I53),)</f>
        <v>1311</v>
      </c>
      <c r="J52" s="18">
        <f>IFERROR(HLOOKUP("teff",[1]pl!$O:$O,pos!J53),)</f>
        <v>0</v>
      </c>
      <c r="K52" s="18">
        <f>IFERROR(HLOOKUP("teff",[1]pl!$O:$O,pos!K53),)</f>
        <v>0</v>
      </c>
      <c r="L52" s="18">
        <f>IFERROR(HLOOKUP("teff",[1]pl!$O:$O,pos!L53),)</f>
        <v>928</v>
      </c>
      <c r="M52" s="18">
        <f>IFERROR(HLOOKUP("teff",[1]pl!$O:$O,pos!M53),)</f>
        <v>14</v>
      </c>
      <c r="N52" s="18">
        <f>IFERROR(HLOOKUP("teff",[1]pl!$O:$O,pos!N53),)</f>
        <v>1341</v>
      </c>
      <c r="O52" s="18">
        <f>IFERROR(HLOOKUP("teff",[1]pl!$O:$O,pos!O53),)</f>
        <v>0</v>
      </c>
      <c r="Q52" s="18">
        <f>IFERROR(HLOOKUP("teff",[1]pl!$O:$O,pos!Q53),)</f>
        <v>237</v>
      </c>
      <c r="R52" s="18">
        <f>IFERROR(HLOOKUP("teff",[1]pl!$O:$O,pos!R53),)</f>
        <v>0</v>
      </c>
      <c r="S52" s="18">
        <f>IFERROR(HLOOKUP("teff",[1]pl!$O:$O,pos!S53),)</f>
        <v>53</v>
      </c>
      <c r="T52" s="18">
        <f>IFERROR(HLOOKUP("teff",[1]pl!$O:$O,pos!T53),)</f>
        <v>1</v>
      </c>
      <c r="U52" s="18">
        <f>IFERROR(HLOOKUP("teff",[1]pl!$O:$O,pos!U53),)</f>
        <v>1039</v>
      </c>
      <c r="V52" s="18">
        <f>IFERROR(HLOOKUP("teff",[1]pl!$O:$O,pos!V53),)</f>
        <v>0</v>
      </c>
      <c r="W52" s="18">
        <f>IFERROR(HLOOKUP("teff",[1]pl!$O:$O,pos!W53),)</f>
        <v>1125</v>
      </c>
      <c r="X52" s="18">
        <f>IFERROR(HLOOKUP("teff",[1]pl!$O:$O,pos!X53),)</f>
        <v>1190</v>
      </c>
      <c r="Y52" s="18">
        <f>IFERROR(HLOOKUP("teff",[1]pl!$O:$O,pos!Y53),)</f>
        <v>1053</v>
      </c>
      <c r="Z52" s="18">
        <f>IFERROR(HLOOKUP("teff",[1]pl!$O:$O,pos!Z53),)</f>
        <v>1</v>
      </c>
      <c r="AA52" s="18">
        <f>IFERROR(HLOOKUP("teff",[1]pl!$O:$O,pos!AA53),)</f>
        <v>1481</v>
      </c>
      <c r="AB52" s="18">
        <f>IFERROR(HLOOKUP("teff",[1]pl!$O:$O,pos!AB53),)</f>
        <v>1</v>
      </c>
      <c r="AC52" s="18">
        <f>IFERROR(HLOOKUP("teff",[1]pl!$O:$O,pos!AC53),)</f>
        <v>627</v>
      </c>
      <c r="AD52" s="18">
        <f>IFERROR(HLOOKUP("teff",[1]pl!$O:$O,pos!AD53),)</f>
        <v>792</v>
      </c>
      <c r="AE52" s="18">
        <f>IFERROR(HLOOKUP("teff",[1]pl!$O:$O,pos!AE53),)</f>
        <v>873</v>
      </c>
    </row>
    <row r="53" spans="1:31" x14ac:dyDescent="0.25">
      <c r="A53" s="18">
        <f>IFERROR(HLOOKUP("teff",[1]pl!$O:$O,pos!A54),)</f>
        <v>0</v>
      </c>
      <c r="B53" s="18">
        <f>IFERROR(HLOOKUP("teff",[1]pl!$O:$O,pos!B54),)</f>
        <v>0</v>
      </c>
      <c r="C53" s="18">
        <f>IFERROR(HLOOKUP("teff",[1]pl!$O:$O,pos!C54),)</f>
        <v>0</v>
      </c>
      <c r="D53" s="18">
        <f>IFERROR(HLOOKUP("teff",[1]pl!$O:$O,pos!D54),)</f>
        <v>806</v>
      </c>
      <c r="E53" s="18">
        <f>IFERROR(HLOOKUP("teff",[1]pl!$O:$O,pos!E54),)</f>
        <v>1057</v>
      </c>
      <c r="F53" s="18">
        <f>IFERROR(HLOOKUP("teff",[1]pl!$O:$O,pos!F54),)</f>
        <v>0</v>
      </c>
      <c r="G53" s="18">
        <f>IFERROR(HLOOKUP("teff",[1]pl!$O:$O,pos!G54),)</f>
        <v>0</v>
      </c>
      <c r="H53" s="18">
        <f>IFERROR(HLOOKUP("teff",[1]pl!$O:$O,pos!H54),)</f>
        <v>1</v>
      </c>
      <c r="I53" s="18">
        <f>IFERROR(HLOOKUP("teff",[1]pl!$O:$O,pos!I54),)</f>
        <v>0</v>
      </c>
      <c r="J53" s="18">
        <f>IFERROR(HLOOKUP("teff",[1]pl!$O:$O,pos!J54),)</f>
        <v>866</v>
      </c>
      <c r="K53" s="18">
        <f>IFERROR(HLOOKUP("teff",[1]pl!$O:$O,pos!K54),)</f>
        <v>0</v>
      </c>
      <c r="L53" s="18">
        <f>IFERROR(HLOOKUP("teff",[1]pl!$O:$O,pos!L54),)</f>
        <v>894</v>
      </c>
      <c r="M53" s="18">
        <f>IFERROR(HLOOKUP("teff",[1]pl!$O:$O,pos!M54),)</f>
        <v>1111</v>
      </c>
      <c r="N53" s="18">
        <f>IFERROR(HLOOKUP("teff",[1]pl!$O:$O,pos!N54),)</f>
        <v>1</v>
      </c>
      <c r="O53" s="18">
        <f>IFERROR(HLOOKUP("teff",[1]pl!$O:$O,pos!O54),)</f>
        <v>0</v>
      </c>
      <c r="Q53" s="18">
        <f>IFERROR(HLOOKUP("teff",[1]pl!$O:$O,pos!Q54),)</f>
        <v>0</v>
      </c>
      <c r="R53" s="18">
        <f>IFERROR(HLOOKUP("teff",[1]pl!$O:$O,pos!R54),)</f>
        <v>1</v>
      </c>
      <c r="S53" s="18">
        <f>IFERROR(HLOOKUP("teff",[1]pl!$O:$O,pos!S54),)</f>
        <v>892</v>
      </c>
      <c r="T53" s="18">
        <f>IFERROR(HLOOKUP("teff",[1]pl!$O:$O,pos!T54),)</f>
        <v>0</v>
      </c>
      <c r="U53" s="18">
        <f>IFERROR(HLOOKUP("teff",[1]pl!$O:$O,pos!U54),)</f>
        <v>1067</v>
      </c>
      <c r="V53" s="18">
        <f>IFERROR(HLOOKUP("teff",[1]pl!$O:$O,pos!V54),)</f>
        <v>0</v>
      </c>
      <c r="W53" s="18">
        <f>IFERROR(HLOOKUP("teff",[1]pl!$O:$O,pos!W54),)</f>
        <v>204</v>
      </c>
      <c r="X53" s="18">
        <f>IFERROR(HLOOKUP("teff",[1]pl!$O:$O,pos!X54),)</f>
        <v>0</v>
      </c>
      <c r="Y53" s="18">
        <f>IFERROR(HLOOKUP("teff",[1]pl!$O:$O,pos!Y54),)</f>
        <v>1</v>
      </c>
      <c r="Z53" s="18">
        <f>IFERROR(HLOOKUP("teff",[1]pl!$O:$O,pos!Z54),)</f>
        <v>308</v>
      </c>
      <c r="AA53" s="18">
        <f>IFERROR(HLOOKUP("teff",[1]pl!$O:$O,pos!AA54),)</f>
        <v>0</v>
      </c>
      <c r="AB53" s="18">
        <f>IFERROR(HLOOKUP("teff",[1]pl!$O:$O,pos!AB54),)</f>
        <v>0</v>
      </c>
      <c r="AC53" s="18">
        <f>IFERROR(HLOOKUP("teff",[1]pl!$O:$O,pos!AC54),)</f>
        <v>1350</v>
      </c>
      <c r="AD53" s="18">
        <f>IFERROR(HLOOKUP("teff",[1]pl!$O:$O,pos!AD54),)</f>
        <v>1320</v>
      </c>
      <c r="AE53" s="18">
        <f>IFERROR(HLOOKUP("teff",[1]pl!$O:$O,pos!AE54),)</f>
        <v>0</v>
      </c>
    </row>
    <row r="54" spans="1:31" x14ac:dyDescent="0.25">
      <c r="A54" s="18">
        <f>IFERROR(HLOOKUP("teff",[1]pl!$O:$O,pos!A55),)</f>
        <v>0</v>
      </c>
      <c r="B54" s="18">
        <f>IFERROR(HLOOKUP("teff",[1]pl!$O:$O,pos!B55),)</f>
        <v>0</v>
      </c>
      <c r="C54" s="18">
        <f>IFERROR(HLOOKUP("teff",[1]pl!$O:$O,pos!C55),)</f>
        <v>0</v>
      </c>
      <c r="D54" s="18">
        <f>IFERROR(HLOOKUP("teff",[1]pl!$O:$O,pos!D55),)</f>
        <v>0</v>
      </c>
      <c r="E54" s="18">
        <f>IFERROR(HLOOKUP("teff",[1]pl!$O:$O,pos!E55),)</f>
        <v>0</v>
      </c>
      <c r="F54" s="18">
        <f>IFERROR(HLOOKUP("teff",[1]pl!$O:$O,pos!F55),)</f>
        <v>0</v>
      </c>
      <c r="G54" s="18">
        <f>IFERROR(HLOOKUP("teff",[1]pl!$O:$O,pos!G55),)</f>
        <v>0</v>
      </c>
      <c r="H54" s="18">
        <f>IFERROR(HLOOKUP("teff",[1]pl!$O:$O,pos!H55),)</f>
        <v>0</v>
      </c>
      <c r="I54" s="18">
        <f>IFERROR(HLOOKUP("teff",[1]pl!$O:$O,pos!I55),)</f>
        <v>0</v>
      </c>
      <c r="J54" s="18">
        <f>IFERROR(HLOOKUP("teff",[1]pl!$O:$O,pos!J55),)</f>
        <v>0</v>
      </c>
      <c r="K54" s="18">
        <f>IFERROR(HLOOKUP("teff",[1]pl!$O:$O,pos!K55),)</f>
        <v>0</v>
      </c>
      <c r="L54" s="18">
        <f>IFERROR(HLOOKUP("teff",[1]pl!$O:$O,pos!L55),)</f>
        <v>0</v>
      </c>
      <c r="M54" s="18">
        <f>IFERROR(HLOOKUP("teff",[1]pl!$O:$O,pos!M55),)</f>
        <v>0</v>
      </c>
      <c r="N54" s="18">
        <f>IFERROR(HLOOKUP("teff",[1]pl!$O:$O,pos!N55),)</f>
        <v>0</v>
      </c>
      <c r="O54" s="18">
        <f>IFERROR(HLOOKUP("teff",[1]pl!$O:$O,pos!O55),)</f>
        <v>0</v>
      </c>
      <c r="Q54" s="18">
        <f>IFERROR(HLOOKUP("teff",[1]pl!$O:$O,pos!Q55),)</f>
        <v>0</v>
      </c>
      <c r="R54" s="18">
        <f>IFERROR(HLOOKUP("teff",[1]pl!$O:$O,pos!R55),)</f>
        <v>0</v>
      </c>
      <c r="S54" s="18">
        <f>IFERROR(HLOOKUP("teff",[1]pl!$O:$O,pos!S55),)</f>
        <v>0</v>
      </c>
      <c r="T54" s="18">
        <f>IFERROR(HLOOKUP("teff",[1]pl!$O:$O,pos!T55),)</f>
        <v>0</v>
      </c>
      <c r="U54" s="18">
        <f>IFERROR(HLOOKUP("teff",[1]pl!$O:$O,pos!U55),)</f>
        <v>0</v>
      </c>
      <c r="V54" s="18">
        <f>IFERROR(HLOOKUP("teff",[1]pl!$O:$O,pos!V55),)</f>
        <v>0</v>
      </c>
      <c r="W54" s="18">
        <f>IFERROR(HLOOKUP("teff",[1]pl!$O:$O,pos!W55),)</f>
        <v>0</v>
      </c>
      <c r="X54" s="18">
        <f>IFERROR(HLOOKUP("teff",[1]pl!$O:$O,pos!X55),)</f>
        <v>0</v>
      </c>
      <c r="Y54" s="18">
        <f>IFERROR(HLOOKUP("teff",[1]pl!$O:$O,pos!Y55),)</f>
        <v>0</v>
      </c>
      <c r="Z54" s="18">
        <f>IFERROR(HLOOKUP("teff",[1]pl!$O:$O,pos!Z55),)</f>
        <v>0</v>
      </c>
      <c r="AA54" s="18">
        <f>IFERROR(HLOOKUP("teff",[1]pl!$O:$O,pos!AA55),)</f>
        <v>0</v>
      </c>
      <c r="AB54" s="18">
        <f>IFERROR(HLOOKUP("teff",[1]pl!$O:$O,pos!AB55),)</f>
        <v>0</v>
      </c>
      <c r="AC54" s="18">
        <f>IFERROR(HLOOKUP("teff",[1]pl!$O:$O,pos!AC55),)</f>
        <v>0</v>
      </c>
      <c r="AD54" s="18">
        <f>IFERROR(HLOOKUP("teff",[1]pl!$O:$O,pos!AD55),)</f>
        <v>0</v>
      </c>
      <c r="AE54" s="18">
        <f>IFERROR(HLOOKUP("teff",[1]pl!$O:$O,pos!AE55),)</f>
        <v>0</v>
      </c>
    </row>
    <row r="55" spans="1:31" x14ac:dyDescent="0.25">
      <c r="A55" s="18">
        <f>IFERROR(HLOOKUP("teff",[1]pl!$O:$O,pos!A56),)</f>
        <v>0</v>
      </c>
      <c r="B55" s="18">
        <f>IFERROR(HLOOKUP("teff",[1]pl!$O:$O,pos!B56),)</f>
        <v>0</v>
      </c>
      <c r="C55" s="18">
        <f>IFERROR(HLOOKUP("teff",[1]pl!$O:$O,pos!C56),)</f>
        <v>0</v>
      </c>
      <c r="D55" s="18">
        <f>IFERROR(HLOOKUP("teff",[1]pl!$O:$O,pos!D56),)</f>
        <v>0</v>
      </c>
      <c r="E55" s="18">
        <f>IFERROR(HLOOKUP("teff",[1]pl!$O:$O,pos!E56),)</f>
        <v>0</v>
      </c>
      <c r="F55" s="18">
        <f>IFERROR(HLOOKUP("teff",[1]pl!$O:$O,pos!F56),)</f>
        <v>0</v>
      </c>
      <c r="G55" s="18">
        <f>IFERROR(HLOOKUP("teff",[1]pl!$O:$O,pos!G56),)</f>
        <v>0</v>
      </c>
      <c r="H55" s="18">
        <f>IFERROR(HLOOKUP("teff",[1]pl!$O:$O,pos!H56),)</f>
        <v>0</v>
      </c>
      <c r="I55" s="18">
        <f>IFERROR(HLOOKUP("teff",[1]pl!$O:$O,pos!I56),)</f>
        <v>0</v>
      </c>
      <c r="J55" s="18">
        <f>IFERROR(HLOOKUP("teff",[1]pl!$O:$O,pos!J56),)</f>
        <v>0</v>
      </c>
      <c r="K55" s="18">
        <f>IFERROR(HLOOKUP("teff",[1]pl!$O:$O,pos!K56),)</f>
        <v>0</v>
      </c>
      <c r="L55" s="18">
        <f>IFERROR(HLOOKUP("teff",[1]pl!$O:$O,pos!L56),)</f>
        <v>0</v>
      </c>
      <c r="M55" s="18">
        <f>IFERROR(HLOOKUP("teff",[1]pl!$O:$O,pos!M56),)</f>
        <v>0</v>
      </c>
      <c r="N55" s="18">
        <f>IFERROR(HLOOKUP("teff",[1]pl!$O:$O,pos!N56),)</f>
        <v>0</v>
      </c>
      <c r="O55" s="18">
        <f>IFERROR(HLOOKUP("teff",[1]pl!$O:$O,pos!O56),)</f>
        <v>0</v>
      </c>
      <c r="Q55" s="18">
        <f>IFERROR(HLOOKUP("teff",[1]pl!$O:$O,pos!Q56),)</f>
        <v>0</v>
      </c>
      <c r="R55" s="18">
        <f>IFERROR(HLOOKUP("teff",[1]pl!$O:$O,pos!R56),)</f>
        <v>0</v>
      </c>
      <c r="S55" s="18">
        <f>IFERROR(HLOOKUP("teff",[1]pl!$O:$O,pos!S56),)</f>
        <v>0</v>
      </c>
      <c r="T55" s="18">
        <f>IFERROR(HLOOKUP("teff",[1]pl!$O:$O,pos!T56),)</f>
        <v>0</v>
      </c>
      <c r="U55" s="18">
        <f>IFERROR(HLOOKUP("teff",[1]pl!$O:$O,pos!U56),)</f>
        <v>0</v>
      </c>
      <c r="V55" s="18">
        <f>IFERROR(HLOOKUP("teff",[1]pl!$O:$O,pos!V56),)</f>
        <v>0</v>
      </c>
      <c r="W55" s="18">
        <f>IFERROR(HLOOKUP("teff",[1]pl!$O:$O,pos!W56),)</f>
        <v>0</v>
      </c>
      <c r="X55" s="18">
        <f>IFERROR(HLOOKUP("teff",[1]pl!$O:$O,pos!X56),)</f>
        <v>0</v>
      </c>
      <c r="Y55" s="18">
        <f>IFERROR(HLOOKUP("teff",[1]pl!$O:$O,pos!Y56),)</f>
        <v>0</v>
      </c>
      <c r="Z55" s="18">
        <f>IFERROR(HLOOKUP("teff",[1]pl!$O:$O,pos!Z56),)</f>
        <v>0</v>
      </c>
      <c r="AA55" s="18">
        <f>IFERROR(HLOOKUP("teff",[1]pl!$O:$O,pos!AA56),)</f>
        <v>0</v>
      </c>
      <c r="AB55" s="18">
        <f>IFERROR(HLOOKUP("teff",[1]pl!$O:$O,pos!AB56),)</f>
        <v>0</v>
      </c>
      <c r="AC55" s="18">
        <f>IFERROR(HLOOKUP("teff",[1]pl!$O:$O,pos!AC56),)</f>
        <v>0</v>
      </c>
      <c r="AD55" s="18">
        <f>IFERROR(HLOOKUP("teff",[1]pl!$O:$O,pos!AD56),)</f>
        <v>0</v>
      </c>
      <c r="AE55" s="18">
        <f>IFERROR(HLOOKUP("teff",[1]pl!$O:$O,pos!AE56),)</f>
        <v>0</v>
      </c>
    </row>
    <row r="56" spans="1:31" x14ac:dyDescent="0.25">
      <c r="A56" s="18">
        <f>IFERROR(HLOOKUP("teff",[1]pl!$O:$O,pos!A57),)</f>
        <v>0</v>
      </c>
      <c r="B56" s="18">
        <f>IFERROR(HLOOKUP("teff",[1]pl!$O:$O,pos!B57),)</f>
        <v>0</v>
      </c>
      <c r="C56" s="18">
        <f>IFERROR(HLOOKUP("teff",[1]pl!$O:$O,pos!C57),)</f>
        <v>0</v>
      </c>
      <c r="D56" s="18">
        <f>IFERROR(HLOOKUP("teff",[1]pl!$O:$O,pos!D57),)</f>
        <v>0</v>
      </c>
      <c r="E56" s="18">
        <f>IFERROR(HLOOKUP("teff",[1]pl!$O:$O,pos!E57),)</f>
        <v>0</v>
      </c>
      <c r="F56" s="18">
        <f>IFERROR(HLOOKUP("teff",[1]pl!$O:$O,pos!F57),)</f>
        <v>0</v>
      </c>
      <c r="G56" s="18">
        <f>IFERROR(HLOOKUP("teff",[1]pl!$O:$O,pos!G57),)</f>
        <v>0</v>
      </c>
      <c r="H56" s="18">
        <f>IFERROR(HLOOKUP("teff",[1]pl!$O:$O,pos!H57),)</f>
        <v>0</v>
      </c>
      <c r="I56" s="18">
        <f>IFERROR(HLOOKUP("teff",[1]pl!$O:$O,pos!I57),)</f>
        <v>0</v>
      </c>
      <c r="J56" s="18">
        <f>IFERROR(HLOOKUP("teff",[1]pl!$O:$O,pos!J57),)</f>
        <v>0</v>
      </c>
      <c r="K56" s="18">
        <f>IFERROR(HLOOKUP("teff",[1]pl!$O:$O,pos!K57),)</f>
        <v>0</v>
      </c>
      <c r="L56" s="18">
        <f>IFERROR(HLOOKUP("teff",[1]pl!$O:$O,pos!L57),)</f>
        <v>0</v>
      </c>
      <c r="M56" s="18">
        <f>IFERROR(HLOOKUP("teff",[1]pl!$O:$O,pos!M57),)</f>
        <v>0</v>
      </c>
      <c r="N56" s="18">
        <f>IFERROR(HLOOKUP("teff",[1]pl!$O:$O,pos!N57),)</f>
        <v>0</v>
      </c>
      <c r="O56" s="18">
        <f>IFERROR(HLOOKUP("teff",[1]pl!$O:$O,pos!O57),)</f>
        <v>0</v>
      </c>
      <c r="Q56" s="18">
        <f>IFERROR(HLOOKUP("teff",[1]pl!$O:$O,pos!Q57),)</f>
        <v>0</v>
      </c>
      <c r="R56" s="18">
        <f>IFERROR(HLOOKUP("teff",[1]pl!$O:$O,pos!R57),)</f>
        <v>0</v>
      </c>
      <c r="S56" s="18">
        <f>IFERROR(HLOOKUP("teff",[1]pl!$O:$O,pos!S57),)</f>
        <v>0</v>
      </c>
      <c r="T56" s="18">
        <f>IFERROR(HLOOKUP("teff",[1]pl!$O:$O,pos!T57),)</f>
        <v>0</v>
      </c>
      <c r="U56" s="18">
        <f>IFERROR(HLOOKUP("teff",[1]pl!$O:$O,pos!U57),)</f>
        <v>0</v>
      </c>
      <c r="V56" s="18">
        <f>IFERROR(HLOOKUP("teff",[1]pl!$O:$O,pos!V57),)</f>
        <v>0</v>
      </c>
      <c r="W56" s="18">
        <f>IFERROR(HLOOKUP("teff",[1]pl!$O:$O,pos!W57),)</f>
        <v>0</v>
      </c>
      <c r="X56" s="18">
        <f>IFERROR(HLOOKUP("teff",[1]pl!$O:$O,pos!X57),)</f>
        <v>0</v>
      </c>
      <c r="Y56" s="18">
        <f>IFERROR(HLOOKUP("teff",[1]pl!$O:$O,pos!Y57),)</f>
        <v>0</v>
      </c>
      <c r="Z56" s="18">
        <f>IFERROR(HLOOKUP("teff",[1]pl!$O:$O,pos!Z57),)</f>
        <v>0</v>
      </c>
      <c r="AA56" s="18">
        <f>IFERROR(HLOOKUP("teff",[1]pl!$O:$O,pos!AA57),)</f>
        <v>0</v>
      </c>
      <c r="AB56" s="18">
        <f>IFERROR(HLOOKUP("teff",[1]pl!$O:$O,pos!AB57),)</f>
        <v>0</v>
      </c>
      <c r="AC56" s="18">
        <f>IFERROR(HLOOKUP("teff",[1]pl!$O:$O,pos!AC57),)</f>
        <v>0</v>
      </c>
      <c r="AD56" s="18">
        <f>IFERROR(HLOOKUP("teff",[1]pl!$O:$O,pos!AD57),)</f>
        <v>0</v>
      </c>
      <c r="AE56" s="18">
        <f>IFERROR(HLOOKUP("teff",[1]pl!$O:$O,pos!AE57),)</f>
        <v>0</v>
      </c>
    </row>
    <row r="57" spans="1:31" x14ac:dyDescent="0.25">
      <c r="A57" s="18">
        <f>IFERROR(HLOOKUP("teff",[1]pl!$O:$O,pos!A58),)</f>
        <v>0</v>
      </c>
      <c r="B57" s="18">
        <f>IFERROR(HLOOKUP("teff",[1]pl!$O:$O,pos!B58),)</f>
        <v>0</v>
      </c>
      <c r="C57" s="18">
        <f>IFERROR(HLOOKUP("teff",[1]pl!$O:$O,pos!C58),)</f>
        <v>0</v>
      </c>
      <c r="D57" s="18">
        <f>IFERROR(HLOOKUP("teff",[1]pl!$O:$O,pos!D58),)</f>
        <v>0</v>
      </c>
      <c r="E57" s="18">
        <f>IFERROR(HLOOKUP("teff",[1]pl!$O:$O,pos!E58),)</f>
        <v>0</v>
      </c>
      <c r="F57" s="18">
        <f>IFERROR(HLOOKUP("teff",[1]pl!$O:$O,pos!F58),)</f>
        <v>0</v>
      </c>
      <c r="G57" s="18">
        <f>IFERROR(HLOOKUP("teff",[1]pl!$O:$O,pos!G58),)</f>
        <v>0</v>
      </c>
      <c r="H57" s="18">
        <f>IFERROR(HLOOKUP("teff",[1]pl!$O:$O,pos!H58),)</f>
        <v>0</v>
      </c>
      <c r="I57" s="18">
        <f>IFERROR(HLOOKUP("teff",[1]pl!$O:$O,pos!I58),)</f>
        <v>0</v>
      </c>
      <c r="J57" s="18">
        <f>IFERROR(HLOOKUP("teff",[1]pl!$O:$O,pos!J58),)</f>
        <v>0</v>
      </c>
      <c r="K57" s="18">
        <f>IFERROR(HLOOKUP("teff",[1]pl!$O:$O,pos!K58),)</f>
        <v>0</v>
      </c>
      <c r="L57" s="18">
        <f>IFERROR(HLOOKUP("teff",[1]pl!$O:$O,pos!L58),)</f>
        <v>0</v>
      </c>
      <c r="M57" s="18">
        <f>IFERROR(HLOOKUP("teff",[1]pl!$O:$O,pos!M58),)</f>
        <v>0</v>
      </c>
      <c r="N57" s="18">
        <f>IFERROR(HLOOKUP("teff",[1]pl!$O:$O,pos!N58),)</f>
        <v>0</v>
      </c>
      <c r="O57" s="18">
        <f>IFERROR(HLOOKUP("teff",[1]pl!$O:$O,pos!O58),)</f>
        <v>0</v>
      </c>
      <c r="Q57" s="18">
        <f>IFERROR(HLOOKUP("teff",[1]pl!$O:$O,pos!Q58),)</f>
        <v>0</v>
      </c>
      <c r="R57" s="18">
        <f>IFERROR(HLOOKUP("teff",[1]pl!$O:$O,pos!R58),)</f>
        <v>0</v>
      </c>
      <c r="S57" s="18">
        <f>IFERROR(HLOOKUP("teff",[1]pl!$O:$O,pos!S58),)</f>
        <v>0</v>
      </c>
      <c r="T57" s="18">
        <f>IFERROR(HLOOKUP("teff",[1]pl!$O:$O,pos!T58),)</f>
        <v>0</v>
      </c>
      <c r="U57" s="18">
        <f>IFERROR(HLOOKUP("teff",[1]pl!$O:$O,pos!U58),)</f>
        <v>0</v>
      </c>
      <c r="V57" s="18">
        <f>IFERROR(HLOOKUP("teff",[1]pl!$O:$O,pos!V58),)</f>
        <v>0</v>
      </c>
      <c r="W57" s="18">
        <f>IFERROR(HLOOKUP("teff",[1]pl!$O:$O,pos!W58),)</f>
        <v>0</v>
      </c>
      <c r="X57" s="18">
        <f>IFERROR(HLOOKUP("teff",[1]pl!$O:$O,pos!X58),)</f>
        <v>0</v>
      </c>
      <c r="Y57" s="18">
        <f>IFERROR(HLOOKUP("teff",[1]pl!$O:$O,pos!Y58),)</f>
        <v>0</v>
      </c>
      <c r="Z57" s="18">
        <f>IFERROR(HLOOKUP("teff",[1]pl!$O:$O,pos!Z58),)</f>
        <v>0</v>
      </c>
      <c r="AA57" s="18">
        <f>IFERROR(HLOOKUP("teff",[1]pl!$O:$O,pos!AA58),)</f>
        <v>0</v>
      </c>
      <c r="AB57" s="18">
        <f>IFERROR(HLOOKUP("teff",[1]pl!$O:$O,pos!AB58),)</f>
        <v>0</v>
      </c>
      <c r="AC57" s="18">
        <f>IFERROR(HLOOKUP("teff",[1]pl!$O:$O,pos!AC58),)</f>
        <v>0</v>
      </c>
      <c r="AD57" s="18">
        <f>IFERROR(HLOOKUP("teff",[1]pl!$O:$O,pos!AD58),)</f>
        <v>0</v>
      </c>
      <c r="AE57" s="18">
        <f>IFERROR(HLOOKUP("teff",[1]pl!$O:$O,pos!AE58),)</f>
        <v>0</v>
      </c>
    </row>
    <row r="58" spans="1:31" x14ac:dyDescent="0.25">
      <c r="A58" s="18">
        <f>IFERROR(HLOOKUP("teff",[1]pl!$O:$O,pos!A59),)</f>
        <v>0</v>
      </c>
      <c r="B58" s="18">
        <f>IFERROR(HLOOKUP("teff",[1]pl!$O:$O,pos!B59),)</f>
        <v>0</v>
      </c>
      <c r="C58" s="18">
        <f>IFERROR(HLOOKUP("teff",[1]pl!$O:$O,pos!C59),)</f>
        <v>0</v>
      </c>
      <c r="D58" s="18">
        <f>IFERROR(HLOOKUP("teff",[1]pl!$O:$O,pos!D59),)</f>
        <v>0</v>
      </c>
      <c r="E58" s="18">
        <f>IFERROR(HLOOKUP("teff",[1]pl!$O:$O,pos!E59),)</f>
        <v>0</v>
      </c>
      <c r="F58" s="18">
        <f>IFERROR(HLOOKUP("teff",[1]pl!$O:$O,pos!F59),)</f>
        <v>0</v>
      </c>
      <c r="G58" s="18">
        <f>IFERROR(HLOOKUP("teff",[1]pl!$O:$O,pos!G59),)</f>
        <v>0</v>
      </c>
      <c r="H58" s="18">
        <f>IFERROR(HLOOKUP("teff",[1]pl!$O:$O,pos!H59),)</f>
        <v>0</v>
      </c>
      <c r="I58" s="18">
        <f>IFERROR(HLOOKUP("teff",[1]pl!$O:$O,pos!I59),)</f>
        <v>0</v>
      </c>
      <c r="J58" s="18">
        <f>IFERROR(HLOOKUP("teff",[1]pl!$O:$O,pos!J59),)</f>
        <v>0</v>
      </c>
      <c r="K58" s="18">
        <f>IFERROR(HLOOKUP("teff",[1]pl!$O:$O,pos!K59),)</f>
        <v>0</v>
      </c>
      <c r="L58" s="18">
        <f>IFERROR(HLOOKUP("teff",[1]pl!$O:$O,pos!L59),)</f>
        <v>0</v>
      </c>
      <c r="M58" s="18">
        <f>IFERROR(HLOOKUP("teff",[1]pl!$O:$O,pos!M59),)</f>
        <v>0</v>
      </c>
      <c r="N58" s="18">
        <f>IFERROR(HLOOKUP("teff",[1]pl!$O:$O,pos!N59),)</f>
        <v>0</v>
      </c>
      <c r="O58" s="18">
        <f>IFERROR(HLOOKUP("teff",[1]pl!$O:$O,pos!O59),)</f>
        <v>0</v>
      </c>
      <c r="Q58" s="18">
        <f>IFERROR(HLOOKUP("teff",[1]pl!$O:$O,pos!Q59),)</f>
        <v>0</v>
      </c>
      <c r="R58" s="18">
        <f>IFERROR(HLOOKUP("teff",[1]pl!$O:$O,pos!R59),)</f>
        <v>0</v>
      </c>
      <c r="S58" s="18">
        <f>IFERROR(HLOOKUP("teff",[1]pl!$O:$O,pos!S59),)</f>
        <v>0</v>
      </c>
      <c r="T58" s="18">
        <f>IFERROR(HLOOKUP("teff",[1]pl!$O:$O,pos!T59),)</f>
        <v>0</v>
      </c>
      <c r="U58" s="18">
        <f>IFERROR(HLOOKUP("teff",[1]pl!$O:$O,pos!U59),)</f>
        <v>0</v>
      </c>
      <c r="V58" s="18">
        <f>IFERROR(HLOOKUP("teff",[1]pl!$O:$O,pos!V59),)</f>
        <v>0</v>
      </c>
      <c r="W58" s="18">
        <f>IFERROR(HLOOKUP("teff",[1]pl!$O:$O,pos!W59),)</f>
        <v>0</v>
      </c>
      <c r="X58" s="18">
        <f>IFERROR(HLOOKUP("teff",[1]pl!$O:$O,pos!X59),)</f>
        <v>0</v>
      </c>
      <c r="Y58" s="18">
        <f>IFERROR(HLOOKUP("teff",[1]pl!$O:$O,pos!Y59),)</f>
        <v>0</v>
      </c>
      <c r="Z58" s="18">
        <f>IFERROR(HLOOKUP("teff",[1]pl!$O:$O,pos!Z59),)</f>
        <v>0</v>
      </c>
      <c r="AA58" s="18">
        <f>IFERROR(HLOOKUP("teff",[1]pl!$O:$O,pos!AA59),)</f>
        <v>0</v>
      </c>
      <c r="AB58" s="18">
        <f>IFERROR(HLOOKUP("teff",[1]pl!$O:$O,pos!AB59),)</f>
        <v>0</v>
      </c>
      <c r="AC58" s="18">
        <f>IFERROR(HLOOKUP("teff",[1]pl!$O:$O,pos!AC59),)</f>
        <v>0</v>
      </c>
      <c r="AD58" s="18">
        <f>IFERROR(HLOOKUP("teff",[1]pl!$O:$O,pos!AD59),)</f>
        <v>0</v>
      </c>
      <c r="AE58" s="18">
        <f>IFERROR(HLOOKUP("teff",[1]pl!$O:$O,pos!AE59),)</f>
        <v>0</v>
      </c>
    </row>
    <row r="59" spans="1:31" x14ac:dyDescent="0.25">
      <c r="A59" s="18">
        <f>IFERROR(HLOOKUP("teff",[1]pl!$O:$O,pos!A60),)</f>
        <v>0</v>
      </c>
      <c r="B59" s="18">
        <f>IFERROR(HLOOKUP("teff",[1]pl!$O:$O,pos!B60),)</f>
        <v>0</v>
      </c>
      <c r="C59" s="18">
        <f>IFERROR(HLOOKUP("teff",[1]pl!$O:$O,pos!C60),)</f>
        <v>0</v>
      </c>
      <c r="D59" s="18">
        <f>IFERROR(HLOOKUP("teff",[1]pl!$O:$O,pos!D60),)</f>
        <v>0</v>
      </c>
      <c r="E59" s="18">
        <f>IFERROR(HLOOKUP("teff",[1]pl!$O:$O,pos!E60),)</f>
        <v>0</v>
      </c>
      <c r="F59" s="18">
        <f>IFERROR(HLOOKUP("teff",[1]pl!$O:$O,pos!F60),)</f>
        <v>0</v>
      </c>
      <c r="G59" s="18">
        <f>IFERROR(HLOOKUP("teff",[1]pl!$O:$O,pos!G60),)</f>
        <v>0</v>
      </c>
      <c r="H59" s="18">
        <f>IFERROR(HLOOKUP("teff",[1]pl!$O:$O,pos!H60),)</f>
        <v>0</v>
      </c>
      <c r="I59" s="18">
        <f>IFERROR(HLOOKUP("teff",[1]pl!$O:$O,pos!I60),)</f>
        <v>0</v>
      </c>
      <c r="J59" s="18">
        <f>IFERROR(HLOOKUP("teff",[1]pl!$O:$O,pos!J60),)</f>
        <v>0</v>
      </c>
      <c r="K59" s="18">
        <f>IFERROR(HLOOKUP("teff",[1]pl!$O:$O,pos!K60),)</f>
        <v>0</v>
      </c>
      <c r="L59" s="18">
        <f>IFERROR(HLOOKUP("teff",[1]pl!$O:$O,pos!L60),)</f>
        <v>0</v>
      </c>
      <c r="M59" s="18">
        <f>IFERROR(HLOOKUP("teff",[1]pl!$O:$O,pos!M60),)</f>
        <v>0</v>
      </c>
      <c r="N59" s="18">
        <f>IFERROR(HLOOKUP("teff",[1]pl!$O:$O,pos!N60),)</f>
        <v>0</v>
      </c>
      <c r="O59" s="18">
        <f>IFERROR(HLOOKUP("teff",[1]pl!$O:$O,pos!O60),)</f>
        <v>0</v>
      </c>
      <c r="Q59" s="18">
        <f>IFERROR(HLOOKUP("teff",[1]pl!$O:$O,pos!Q60),)</f>
        <v>0</v>
      </c>
      <c r="R59" s="18">
        <f>IFERROR(HLOOKUP("teff",[1]pl!$O:$O,pos!R60),)</f>
        <v>0</v>
      </c>
      <c r="S59" s="18">
        <f>IFERROR(HLOOKUP("teff",[1]pl!$O:$O,pos!S60),)</f>
        <v>0</v>
      </c>
      <c r="T59" s="18">
        <f>IFERROR(HLOOKUP("teff",[1]pl!$O:$O,pos!T60),)</f>
        <v>0</v>
      </c>
      <c r="U59" s="18">
        <f>IFERROR(HLOOKUP("teff",[1]pl!$O:$O,pos!U60),)</f>
        <v>0</v>
      </c>
      <c r="V59" s="18">
        <f>IFERROR(HLOOKUP("teff",[1]pl!$O:$O,pos!V60),)</f>
        <v>0</v>
      </c>
      <c r="W59" s="18">
        <f>IFERROR(HLOOKUP("teff",[1]pl!$O:$O,pos!W60),)</f>
        <v>0</v>
      </c>
      <c r="X59" s="18">
        <f>IFERROR(HLOOKUP("teff",[1]pl!$O:$O,pos!X60),)</f>
        <v>0</v>
      </c>
      <c r="Y59" s="18">
        <f>IFERROR(HLOOKUP("teff",[1]pl!$O:$O,pos!Y60),)</f>
        <v>0</v>
      </c>
      <c r="Z59" s="18">
        <f>IFERROR(HLOOKUP("teff",[1]pl!$O:$O,pos!Z60),)</f>
        <v>0</v>
      </c>
      <c r="AA59" s="18">
        <f>IFERROR(HLOOKUP("teff",[1]pl!$O:$O,pos!AA60),)</f>
        <v>0</v>
      </c>
      <c r="AB59" s="18">
        <f>IFERROR(HLOOKUP("teff",[1]pl!$O:$O,pos!AB60),)</f>
        <v>0</v>
      </c>
      <c r="AC59" s="18">
        <f>IFERROR(HLOOKUP("teff",[1]pl!$O:$O,pos!AC60),)</f>
        <v>0</v>
      </c>
      <c r="AD59" s="18">
        <f>IFERROR(HLOOKUP("teff",[1]pl!$O:$O,pos!AD60),)</f>
        <v>0</v>
      </c>
      <c r="AE59" s="18">
        <f>IFERROR(HLOOKUP("teff",[1]pl!$O:$O,pos!AE60),)</f>
        <v>0</v>
      </c>
    </row>
    <row r="60" spans="1:31" x14ac:dyDescent="0.25">
      <c r="A60" s="18">
        <f>IFERROR(HLOOKUP("teff",[1]pl!$O:$O,pos!A61),)</f>
        <v>0</v>
      </c>
      <c r="B60" s="18">
        <f>IFERROR(HLOOKUP("teff",[1]pl!$O:$O,pos!B61),)</f>
        <v>0</v>
      </c>
      <c r="C60" s="18">
        <f>IFERROR(HLOOKUP("teff",[1]pl!$O:$O,pos!C61),)</f>
        <v>0</v>
      </c>
      <c r="D60" s="18">
        <f>IFERROR(HLOOKUP("teff",[1]pl!$O:$O,pos!D61),)</f>
        <v>0</v>
      </c>
      <c r="E60" s="18">
        <f>IFERROR(HLOOKUP("teff",[1]pl!$O:$O,pos!E61),)</f>
        <v>0</v>
      </c>
      <c r="F60" s="18">
        <f>IFERROR(HLOOKUP("teff",[1]pl!$O:$O,pos!F61),)</f>
        <v>0</v>
      </c>
      <c r="G60" s="18">
        <f>IFERROR(HLOOKUP("teff",[1]pl!$O:$O,pos!G61),)</f>
        <v>0</v>
      </c>
      <c r="H60" s="18">
        <f>IFERROR(HLOOKUP("teff",[1]pl!$O:$O,pos!H61),)</f>
        <v>0</v>
      </c>
      <c r="I60" s="18">
        <f>IFERROR(HLOOKUP("teff",[1]pl!$O:$O,pos!I61),)</f>
        <v>0</v>
      </c>
      <c r="J60" s="18">
        <f>IFERROR(HLOOKUP("teff",[1]pl!$O:$O,pos!J61),)</f>
        <v>0</v>
      </c>
      <c r="K60" s="18">
        <f>IFERROR(HLOOKUP("teff",[1]pl!$O:$O,pos!K61),)</f>
        <v>0</v>
      </c>
      <c r="L60" s="18">
        <f>IFERROR(HLOOKUP("teff",[1]pl!$O:$O,pos!L61),)</f>
        <v>0</v>
      </c>
      <c r="M60" s="18">
        <f>IFERROR(HLOOKUP("teff",[1]pl!$O:$O,pos!M61),)</f>
        <v>0</v>
      </c>
      <c r="N60" s="18">
        <f>IFERROR(HLOOKUP("teff",[1]pl!$O:$O,pos!N61),)</f>
        <v>0</v>
      </c>
      <c r="O60" s="18">
        <f>IFERROR(HLOOKUP("teff",[1]pl!$O:$O,pos!O61),)</f>
        <v>0</v>
      </c>
      <c r="Q60" s="18">
        <f>IFERROR(HLOOKUP("teff",[1]pl!$O:$O,pos!Q61),)</f>
        <v>0</v>
      </c>
      <c r="R60" s="18">
        <f>IFERROR(HLOOKUP("teff",[1]pl!$O:$O,pos!R61),)</f>
        <v>0</v>
      </c>
      <c r="S60" s="18">
        <f>IFERROR(HLOOKUP("teff",[1]pl!$O:$O,pos!S61),)</f>
        <v>0</v>
      </c>
      <c r="T60" s="18">
        <f>IFERROR(HLOOKUP("teff",[1]pl!$O:$O,pos!T61),)</f>
        <v>0</v>
      </c>
      <c r="U60" s="18">
        <f>IFERROR(HLOOKUP("teff",[1]pl!$O:$O,pos!U61),)</f>
        <v>0</v>
      </c>
      <c r="V60" s="18">
        <f>IFERROR(HLOOKUP("teff",[1]pl!$O:$O,pos!V61),)</f>
        <v>0</v>
      </c>
      <c r="W60" s="18">
        <f>IFERROR(HLOOKUP("teff",[1]pl!$O:$O,pos!W61),)</f>
        <v>0</v>
      </c>
      <c r="X60" s="18">
        <f>IFERROR(HLOOKUP("teff",[1]pl!$O:$O,pos!X61),)</f>
        <v>0</v>
      </c>
      <c r="Y60" s="18">
        <f>IFERROR(HLOOKUP("teff",[1]pl!$O:$O,pos!Y61),)</f>
        <v>0</v>
      </c>
      <c r="Z60" s="18">
        <f>IFERROR(HLOOKUP("teff",[1]pl!$O:$O,pos!Z61),)</f>
        <v>0</v>
      </c>
      <c r="AA60" s="18">
        <f>IFERROR(HLOOKUP("teff",[1]pl!$O:$O,pos!AA61),)</f>
        <v>0</v>
      </c>
      <c r="AB60" s="18">
        <f>IFERROR(HLOOKUP("teff",[1]pl!$O:$O,pos!AB61),)</f>
        <v>0</v>
      </c>
      <c r="AC60" s="18">
        <f>IFERROR(HLOOKUP("teff",[1]pl!$O:$O,pos!AC61),)</f>
        <v>0</v>
      </c>
      <c r="AD60" s="18">
        <f>IFERROR(HLOOKUP("teff",[1]pl!$O:$O,pos!AD61),)</f>
        <v>0</v>
      </c>
      <c r="AE60" s="18">
        <f>IFERROR(HLOOKUP("teff",[1]pl!$O:$O,pos!AE61),)</f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workbookViewId="0"/>
  </sheetViews>
  <sheetFormatPr defaultRowHeight="15" x14ac:dyDescent="0.25"/>
  <cols>
    <col min="1" max="15" width="6.140625" style="9" bestFit="1" customWidth="1"/>
    <col min="16" max="16" width="3.85546875" style="9" customWidth="1"/>
    <col min="17" max="21" width="6.140625" style="9" bestFit="1" customWidth="1"/>
    <col min="22" max="22" width="7.140625" style="9" bestFit="1" customWidth="1"/>
    <col min="23" max="31" width="6.140625" style="9" bestFit="1" customWidth="1"/>
    <col min="32" max="16384" width="9.140625" style="9"/>
  </cols>
  <sheetData>
    <row r="1" spans="1:31" x14ac:dyDescent="0.25">
      <c r="A1" s="9">
        <f>IFERROR(HLOOKUP("wins",[1]pl!$M:$M,pos!A2)/b!A1,)</f>
        <v>0.49190439475713182</v>
      </c>
      <c r="B1" s="9">
        <f>IFERROR(HLOOKUP("wins",[1]pl!$M:$M,pos!B2)/b!B1,)</f>
        <v>0.4485294117647059</v>
      </c>
      <c r="C1" s="9">
        <f>IFERROR(HLOOKUP("wins",[1]pl!$M:$M,pos!C2)/b!C1,)</f>
        <v>0.41861240827218144</v>
      </c>
      <c r="D1" s="9">
        <f>IFERROR(HLOOKUP("wins",[1]pl!$M:$M,pos!D2)/b!D1,)</f>
        <v>0.51793835270338551</v>
      </c>
      <c r="E1" s="9">
        <f>IFERROR(HLOOKUP("wins",[1]pl!$M:$M,pos!E2)/b!E1,)</f>
        <v>0.45683453237410071</v>
      </c>
      <c r="F1" s="9">
        <f>IFERROR(HLOOKUP("wins",[1]pl!$M:$M,pos!F2)/b!F1,)</f>
        <v>0.49187592319054652</v>
      </c>
      <c r="G1" s="9">
        <f>IFERROR(HLOOKUP("wins",[1]pl!$M:$M,pos!G2)/b!G1,)</f>
        <v>0.46375266524520253</v>
      </c>
      <c r="H1" s="9">
        <f>IFERROR(HLOOKUP("wins",[1]pl!$M:$M,pos!H2)/b!H1,)</f>
        <v>0.45777027027027029</v>
      </c>
      <c r="I1" s="9">
        <f>IFERROR(HLOOKUP("wins",[1]pl!$M:$M,pos!I2)/b!I1,)</f>
        <v>0.43130434782608695</v>
      </c>
      <c r="J1" s="9">
        <f>IFERROR(HLOOKUP("wins",[1]pl!$M:$M,pos!J2)/b!J1,)</f>
        <v>0.54626235699211378</v>
      </c>
      <c r="K1" s="9">
        <f>IFERROR(HLOOKUP("wins",[1]pl!$M:$M,pos!K2)/b!K1,)</f>
        <v>0.51968503937007871</v>
      </c>
      <c r="L1" s="9">
        <f>IFERROR(HLOOKUP("wins",[1]pl!$M:$M,pos!L2)/b!L1,)</f>
        <v>0.47812906019922047</v>
      </c>
      <c r="M1" s="9">
        <f>IFERROR(HLOOKUP("wins",[1]pl!$M:$M,pos!M2)/b!M1,)</f>
        <v>0.48055338031845474</v>
      </c>
      <c r="N1" s="9">
        <f>IFERROR(HLOOKUP("wins",[1]pl!$M:$M,pos!N2)/b!N1,)</f>
        <v>0.47641509433962265</v>
      </c>
      <c r="O1" s="9">
        <f>IFERROR(HLOOKUP("wins",[1]pl!$M:$M,pos!O2)/b!O1,)</f>
        <v>0.48576512455516013</v>
      </c>
      <c r="Q1" s="9">
        <f>IFERROR(HLOOKUP("wins",[1]pl!$M:$M,pos!Q2)/b!Q1,)</f>
        <v>0.52382485511912424</v>
      </c>
      <c r="R1" s="9">
        <f>IFERROR(HLOOKUP("wins",[1]pl!$M:$M,pos!R2)/b!R1,)</f>
        <v>0.47272727272727272</v>
      </c>
      <c r="S1" s="9">
        <f>IFERROR(HLOOKUP("wins",[1]pl!$M:$M,pos!S2)/b!S1,)</f>
        <v>0.47921760391198043</v>
      </c>
      <c r="T1" s="9">
        <f>IFERROR(HLOOKUP("wins",[1]pl!$M:$M,pos!T2)/b!T1,)</f>
        <v>0.4743439091265178</v>
      </c>
      <c r="U1" s="9">
        <f>IFERROR(HLOOKUP("wins",[1]pl!$M:$M,pos!U2)/b!U1,)</f>
        <v>0.50289017341040465</v>
      </c>
      <c r="V1" s="9">
        <f>IFERROR(HLOOKUP("wins",[1]pl!$M:$M,pos!V2)/b!V1,)</f>
        <v>0.5</v>
      </c>
      <c r="W1" s="9">
        <f>IFERROR(HLOOKUP("wins",[1]pl!$M:$M,pos!W2)/b!W1,)</f>
        <v>0.4459016393442623</v>
      </c>
      <c r="X1" s="9">
        <f>IFERROR(HLOOKUP("wins",[1]pl!$M:$M,pos!X2)/b!X1,)</f>
        <v>0.48772504091653029</v>
      </c>
      <c r="Y1" s="9">
        <f>IFERROR(HLOOKUP("wins",[1]pl!$M:$M,pos!Y2)/b!Y1,)</f>
        <v>0.46830985915492956</v>
      </c>
      <c r="Z1" s="9">
        <f>IFERROR(HLOOKUP("wins",[1]pl!$M:$M,pos!Z2)/b!Z1,)</f>
        <v>0.47839506172839508</v>
      </c>
      <c r="AA1" s="9">
        <f>IFERROR(HLOOKUP("wins",[1]pl!$M:$M,pos!AA2)/b!AA1,)</f>
        <v>0.42727272727272725</v>
      </c>
      <c r="AB1" s="9">
        <f>IFERROR(HLOOKUP("wins",[1]pl!$M:$M,pos!AB2)/b!AB1,)</f>
        <v>0.44179104477611941</v>
      </c>
      <c r="AC1" s="9">
        <f>IFERROR(HLOOKUP("wins",[1]pl!$M:$M,pos!AC2)/b!AC1,)</f>
        <v>0.46759941089837997</v>
      </c>
      <c r="AD1" s="9">
        <f>IFERROR(HLOOKUP("wins",[1]pl!$M:$M,pos!AD2)/b!AD1,)</f>
        <v>0.48717948717948717</v>
      </c>
      <c r="AE1" s="9">
        <f>IFERROR(HLOOKUP("wins",[1]pl!$M:$M,pos!AE2)/b!AE1,)</f>
        <v>0.45569620253164556</v>
      </c>
    </row>
    <row r="2" spans="1:31" x14ac:dyDescent="0.25">
      <c r="A2" s="9">
        <f>IFERROR(HLOOKUP("wins",[1]pl!$M:$M,pos!A3)/b!A2,)</f>
        <v>0.45836545875096374</v>
      </c>
      <c r="B2" s="9">
        <f>IFERROR(HLOOKUP("wins",[1]pl!$M:$M,pos!B3)/b!B2,)</f>
        <v>0.51305595408895266</v>
      </c>
      <c r="C2" s="9">
        <f>IFERROR(HLOOKUP("wins",[1]pl!$M:$M,pos!C3)/b!C2,)</f>
        <v>0.48173076923076924</v>
      </c>
      <c r="D2" s="9">
        <f>IFERROR(HLOOKUP("wins",[1]pl!$M:$M,pos!D3)/b!D2,)</f>
        <v>0.46137184115523466</v>
      </c>
      <c r="E2" s="9">
        <f>IFERROR(HLOOKUP("wins",[1]pl!$M:$M,pos!E3)/b!E2,)</f>
        <v>0.47290640394088668</v>
      </c>
      <c r="F2" s="9">
        <f>IFERROR(HLOOKUP("wins",[1]pl!$M:$M,pos!F3)/b!F2,)</f>
        <v>0.46523016650342802</v>
      </c>
      <c r="G2" s="9">
        <f>IFERROR(HLOOKUP("wins",[1]pl!$M:$M,pos!G3)/b!G2,)</f>
        <v>0.51793835270338551</v>
      </c>
      <c r="H2" s="9">
        <f>IFERROR(HLOOKUP("wins",[1]pl!$M:$M,pos!H3)/b!H2,)</f>
        <v>0.50704020374749859</v>
      </c>
      <c r="I2" s="9">
        <f>IFERROR(HLOOKUP("wins",[1]pl!$M:$M,pos!I3)/b!I2,)</f>
        <v>0.47625968992248063</v>
      </c>
      <c r="J2" s="9">
        <f>IFERROR(HLOOKUP("wins",[1]pl!$M:$M,pos!J3)/b!J2,)</f>
        <v>0.51211840888066607</v>
      </c>
      <c r="K2" s="9">
        <f>IFERROR(HLOOKUP("wins",[1]pl!$M:$M,pos!K3)/b!K2,)</f>
        <v>0.47611350574712646</v>
      </c>
      <c r="L2" s="9">
        <f>IFERROR(HLOOKUP("wins",[1]pl!$M:$M,pos!L3)/b!L2,)</f>
        <v>0.43971631205673761</v>
      </c>
      <c r="M2" s="9">
        <f>IFERROR(HLOOKUP("wins",[1]pl!$M:$M,pos!M3)/b!M2,)</f>
        <v>0.4451371571072319</v>
      </c>
      <c r="N2" s="9">
        <f>IFERROR(HLOOKUP("wins",[1]pl!$M:$M,pos!N3)/b!N2,)</f>
        <v>0.46213729653220098</v>
      </c>
      <c r="O2" s="9">
        <f>IFERROR(HLOOKUP("wins",[1]pl!$M:$M,pos!O3)/b!O2,)</f>
        <v>0.52628538417099946</v>
      </c>
      <c r="Q2" s="9">
        <f>IFERROR(HLOOKUP("wins",[1]pl!$M:$M,pos!Q3)/b!Q2,)</f>
        <v>0.43925233644859812</v>
      </c>
      <c r="R2" s="9">
        <f>IFERROR(HLOOKUP("wins",[1]pl!$M:$M,pos!R3)/b!R2,)</f>
        <v>0.45278022947925861</v>
      </c>
      <c r="S2" s="9">
        <f>IFERROR(HLOOKUP("wins",[1]pl!$M:$M,pos!S3)/b!S2,)</f>
        <v>0.52545327754532778</v>
      </c>
      <c r="T2" s="9">
        <f>IFERROR(HLOOKUP("wins",[1]pl!$M:$M,pos!T3)/b!T2,)</f>
        <v>0.48973880597014924</v>
      </c>
      <c r="U2" s="9">
        <f>IFERROR(HLOOKUP("wins",[1]pl!$M:$M,pos!U3)/b!U2,)</f>
        <v>0.47125710675931776</v>
      </c>
      <c r="V2" s="9">
        <f>IFERROR(HLOOKUP("wins",[1]pl!$M:$M,pos!V3)/b!V2,)</f>
        <v>0.49396718146718149</v>
      </c>
      <c r="W2" s="9">
        <f>IFERROR(HLOOKUP("wins",[1]pl!$M:$M,pos!W3)/b!W2,)</f>
        <v>0.52356020942408377</v>
      </c>
      <c r="X2" s="9">
        <f>IFERROR(HLOOKUP("wins",[1]pl!$M:$M,pos!X3)/b!X2,)</f>
        <v>0.4612027158098933</v>
      </c>
      <c r="Y2" s="9">
        <f>IFERROR(HLOOKUP("wins",[1]pl!$M:$M,pos!Y3)/b!Y2,)</f>
        <v>0.43816254416961131</v>
      </c>
      <c r="Z2" s="9">
        <f>IFERROR(HLOOKUP("wins",[1]pl!$M:$M,pos!Z3)/b!Z2,)</f>
        <v>0.4684095860566449</v>
      </c>
      <c r="AA2" s="9">
        <f>IFERROR(HLOOKUP("wins",[1]pl!$M:$M,pos!AA3)/b!AA2,)</f>
        <v>0.43719008264462811</v>
      </c>
      <c r="AB2" s="9">
        <f>IFERROR(HLOOKUP("wins",[1]pl!$M:$M,pos!AB3)/b!AB2,)</f>
        <v>0.48478382930937675</v>
      </c>
      <c r="AC2" s="9">
        <f>IFERROR(HLOOKUP("wins",[1]pl!$M:$M,pos!AC3)/b!AC2,)</f>
        <v>0.44601962922573607</v>
      </c>
      <c r="AD2" s="9">
        <f>IFERROR(HLOOKUP("wins",[1]pl!$M:$M,pos!AD3)/b!AD2,)</f>
        <v>0.52540346682606098</v>
      </c>
      <c r="AE2" s="9">
        <f>IFERROR(HLOOKUP("wins",[1]pl!$M:$M,pos!AE3)/b!AE2,)</f>
        <v>0.5108848314606742</v>
      </c>
    </row>
    <row r="3" spans="1:31" x14ac:dyDescent="0.25">
      <c r="A3" s="9">
        <f>IFERROR(HLOOKUP("wins",[1]pl!$M:$M,pos!A4)/b!A3,)</f>
        <v>0.42772861356932151</v>
      </c>
      <c r="B3" s="9">
        <f>IFERROR(HLOOKUP("wins",[1]pl!$M:$M,pos!B4)/b!B3,)</f>
        <v>0.44476744186046513</v>
      </c>
      <c r="C3" s="9">
        <f>IFERROR(HLOOKUP("wins",[1]pl!$M:$M,pos!C4)/b!C3,)</f>
        <v>0.43731778425655976</v>
      </c>
      <c r="D3" s="9">
        <f>IFERROR(HLOOKUP("wins",[1]pl!$M:$M,pos!D4)/b!D3,)</f>
        <v>0.46405228758169936</v>
      </c>
      <c r="E3" s="9">
        <f>IFERROR(HLOOKUP("wins",[1]pl!$M:$M,pos!E4)/b!E3,)</f>
        <v>0.62274618585298191</v>
      </c>
      <c r="F3" s="9">
        <f>IFERROR(HLOOKUP("wins",[1]pl!$M:$M,pos!F4)/b!F3,)</f>
        <v>0.47766990291262135</v>
      </c>
      <c r="G3" s="9">
        <f>IFERROR(HLOOKUP("wins",[1]pl!$M:$M,pos!G4)/b!G3,)</f>
        <v>0.48031929534819706</v>
      </c>
      <c r="H3" s="9">
        <f>IFERROR(HLOOKUP("wins",[1]pl!$M:$M,pos!H4)/b!H3,)</f>
        <v>0.49951459452462627</v>
      </c>
      <c r="I3" s="9">
        <f>IFERROR(HLOOKUP("wins",[1]pl!$M:$M,pos!I4)/b!I3,)</f>
        <v>0.41279069767441862</v>
      </c>
      <c r="J3" s="9">
        <f>IFERROR(HLOOKUP("wins",[1]pl!$M:$M,pos!J4)/b!J3,)</f>
        <v>0.47079037800687284</v>
      </c>
      <c r="K3" s="9">
        <f>IFERROR(HLOOKUP("wins",[1]pl!$M:$M,pos!K4)/b!K3,)</f>
        <v>0.45875251509054327</v>
      </c>
      <c r="L3" s="9">
        <f>IFERROR(HLOOKUP("wins",[1]pl!$M:$M,pos!L4)/b!L3,)</f>
        <v>0.46816479400749061</v>
      </c>
      <c r="M3" s="9">
        <f>IFERROR(HLOOKUP("wins",[1]pl!$M:$M,pos!M4)/b!M3,)</f>
        <v>0.49047069015304651</v>
      </c>
      <c r="N3" s="9">
        <f>IFERROR(HLOOKUP("wins",[1]pl!$M:$M,pos!N4)/b!N3,)</f>
        <v>0.44244105409153955</v>
      </c>
      <c r="O3" s="9">
        <f>IFERROR(HLOOKUP("wins",[1]pl!$M:$M,pos!O4)/b!O3,)</f>
        <v>0.42666666666666669</v>
      </c>
      <c r="Q3" s="9">
        <f>IFERROR(HLOOKUP("wins",[1]pl!$M:$M,pos!Q4)/b!Q3,)</f>
        <v>0.47799696509863432</v>
      </c>
      <c r="R3" s="9">
        <f>IFERROR(HLOOKUP("wins",[1]pl!$M:$M,pos!R4)/b!R3,)</f>
        <v>0.4631578947368421</v>
      </c>
      <c r="S3" s="9">
        <f>IFERROR(HLOOKUP("wins",[1]pl!$M:$M,pos!S4)/b!S3,)</f>
        <v>0.40860215053763443</v>
      </c>
      <c r="T3" s="9">
        <f>IFERROR(HLOOKUP("wins",[1]pl!$M:$M,pos!T4)/b!T3,)</f>
        <v>0.50097087378640781</v>
      </c>
      <c r="U3" s="9">
        <f>IFERROR(HLOOKUP("wins",[1]pl!$M:$M,pos!U4)/b!U3,)</f>
        <v>0.4336283185840708</v>
      </c>
      <c r="V3" s="9">
        <f>IFERROR(HLOOKUP("wins",[1]pl!$M:$M,pos!V4)/b!V3,)</f>
        <v>0.46232971921045318</v>
      </c>
      <c r="W3" s="9">
        <f>IFERROR(HLOOKUP("wins",[1]pl!$M:$M,pos!W4)/b!W3,)</f>
        <v>0.48767123287671232</v>
      </c>
      <c r="X3" s="9">
        <f>IFERROR(HLOOKUP("wins",[1]pl!$M:$M,pos!X4)/b!X3,)</f>
        <v>0.46463022508038587</v>
      </c>
      <c r="Y3" s="9">
        <f>IFERROR(HLOOKUP("wins",[1]pl!$M:$M,pos!Y4)/b!Y3,)</f>
        <v>0.47392739273927392</v>
      </c>
      <c r="Z3" s="9">
        <f>IFERROR(HLOOKUP("wins",[1]pl!$M:$M,pos!Z4)/b!Z3,)</f>
        <v>0.4880668257756563</v>
      </c>
      <c r="AA3" s="9">
        <f>IFERROR(HLOOKUP("wins",[1]pl!$M:$M,pos!AA4)/b!AA3,)</f>
        <v>0.4567901234567901</v>
      </c>
      <c r="AB3" s="9">
        <f>IFERROR(HLOOKUP("wins",[1]pl!$M:$M,pos!AB4)/b!AB3,)</f>
        <v>0.46127366609294318</v>
      </c>
      <c r="AC3" s="9">
        <f>IFERROR(HLOOKUP("wins",[1]pl!$M:$M,pos!AC4)/b!AC3,)</f>
        <v>0.44897959183673469</v>
      </c>
      <c r="AD3" s="9">
        <f>IFERROR(HLOOKUP("wins",[1]pl!$M:$M,pos!AD4)/b!AD3,)</f>
        <v>0.48710990502035278</v>
      </c>
      <c r="AE3" s="9">
        <f>IFERROR(HLOOKUP("wins",[1]pl!$M:$M,pos!AE4)/b!AE3,)</f>
        <v>0.46580027359781123</v>
      </c>
    </row>
    <row r="4" spans="1:31" x14ac:dyDescent="0.25">
      <c r="A4" s="9">
        <f>IFERROR(HLOOKUP("wins",[1]pl!$M:$M,pos!A5)/b!A4,)</f>
        <v>0.45539177657098528</v>
      </c>
      <c r="B4" s="9">
        <f>IFERROR(HLOOKUP("wins",[1]pl!$M:$M,pos!B5)/b!B4,)</f>
        <v>0.49884739511295528</v>
      </c>
      <c r="C4" s="9">
        <f>IFERROR(HLOOKUP("wins",[1]pl!$M:$M,pos!C5)/b!C4,)</f>
        <v>0.45947919201752252</v>
      </c>
      <c r="D4" s="9">
        <f>IFERROR(HLOOKUP("wins",[1]pl!$M:$M,pos!D5)/b!D4,)</f>
        <v>0.62277841187021032</v>
      </c>
      <c r="E4" s="9">
        <f>IFERROR(HLOOKUP("wins",[1]pl!$M:$M,pos!E5)/b!E4,)</f>
        <v>0.47026431718061673</v>
      </c>
      <c r="F4" s="9">
        <f>IFERROR(HLOOKUP("wins",[1]pl!$M:$M,pos!F5)/b!F4,)</f>
        <v>0.50682852807283763</v>
      </c>
      <c r="G4" s="9">
        <f>IFERROR(HLOOKUP("wins",[1]pl!$M:$M,pos!G5)/b!G4,)</f>
        <v>0.49875034712579841</v>
      </c>
      <c r="H4" s="9">
        <f>IFERROR(HLOOKUP("wins",[1]pl!$M:$M,pos!H5)/b!H4,)</f>
        <v>0.51154313487241798</v>
      </c>
      <c r="I4" s="9">
        <f>IFERROR(HLOOKUP("wins",[1]pl!$M:$M,pos!I5)/b!I4,)</f>
        <v>0.48072916666666665</v>
      </c>
      <c r="J4" s="9">
        <f>IFERROR(HLOOKUP("wins",[1]pl!$M:$M,pos!J5)/b!J4,)</f>
        <v>0.49869743208038703</v>
      </c>
      <c r="K4" s="9">
        <f>IFERROR(HLOOKUP("wins",[1]pl!$M:$M,pos!K5)/b!K4,)</f>
        <v>0.5019855411872518</v>
      </c>
      <c r="L4" s="9">
        <f>IFERROR(HLOOKUP("wins",[1]pl!$M:$M,pos!L5)/b!L4,)</f>
        <v>0.5</v>
      </c>
      <c r="M4" s="9">
        <f>IFERROR(HLOOKUP("wins",[1]pl!$M:$M,pos!M5)/b!M4,)</f>
        <v>0.40845070422535212</v>
      </c>
      <c r="N4" s="9">
        <f>IFERROR(HLOOKUP("wins",[1]pl!$M:$M,pos!N5)/b!N4,)</f>
        <v>0.46875241405948243</v>
      </c>
      <c r="O4" s="9">
        <f>IFERROR(HLOOKUP("wins",[1]pl!$M:$M,pos!O5)/b!O4,)</f>
        <v>0.47591743119266056</v>
      </c>
      <c r="Q4" s="9">
        <f>IFERROR(HLOOKUP("wins",[1]pl!$M:$M,pos!Q5)/b!Q4,)</f>
        <v>0.52005885237861693</v>
      </c>
      <c r="R4" s="9">
        <f>IFERROR(HLOOKUP("wins",[1]pl!$M:$M,pos!R5)/b!R4,)</f>
        <v>0.5041179020372778</v>
      </c>
      <c r="S4" s="9">
        <f>IFERROR(HLOOKUP("wins",[1]pl!$M:$M,pos!S5)/b!S4,)</f>
        <v>0.47802569303583503</v>
      </c>
      <c r="T4" s="9">
        <f>IFERROR(HLOOKUP("wins",[1]pl!$M:$M,pos!T5)/b!T4,)</f>
        <v>0.46973803071364045</v>
      </c>
      <c r="U4" s="9">
        <f>IFERROR(HLOOKUP("wins",[1]pl!$M:$M,pos!U5)/b!U4,)</f>
        <v>0.4765625</v>
      </c>
      <c r="V4" s="9">
        <f>IFERROR(HLOOKUP("wins",[1]pl!$M:$M,pos!V5)/b!V4,)</f>
        <v>0.51234504661407643</v>
      </c>
      <c r="W4" s="9">
        <f>IFERROR(HLOOKUP("wins",[1]pl!$M:$M,pos!W5)/b!W4,)</f>
        <v>0.50473491394207504</v>
      </c>
      <c r="X4" s="9">
        <f>IFERROR(HLOOKUP("wins",[1]pl!$M:$M,pos!X5)/b!X4,)</f>
        <v>0.45467289719626169</v>
      </c>
      <c r="Y4" s="9">
        <f>IFERROR(HLOOKUP("wins",[1]pl!$M:$M,pos!Y5)/b!Y4,)</f>
        <v>0.50673652694610782</v>
      </c>
      <c r="Z4" s="9">
        <f>IFERROR(HLOOKUP("wins",[1]pl!$M:$M,pos!Z5)/b!Z4,)</f>
        <v>0.46959619952494064</v>
      </c>
      <c r="AA4" s="9">
        <f>IFERROR(HLOOKUP("wins",[1]pl!$M:$M,pos!AA5)/b!AA4,)</f>
        <v>0.46192490745637227</v>
      </c>
      <c r="AB4" s="9">
        <f>IFERROR(HLOOKUP("wins",[1]pl!$M:$M,pos!AB5)/b!AB4,)</f>
        <v>0.45559400230680508</v>
      </c>
      <c r="AC4" s="9">
        <f>IFERROR(HLOOKUP("wins",[1]pl!$M:$M,pos!AC5)/b!AC4,)</f>
        <v>0.46242331288343558</v>
      </c>
      <c r="AD4" s="9">
        <f>IFERROR(HLOOKUP("wins",[1]pl!$M:$M,pos!AD5)/b!AD4,)</f>
        <v>0.47195213163799549</v>
      </c>
      <c r="AE4" s="9">
        <f>IFERROR(HLOOKUP("wins",[1]pl!$M:$M,pos!AE5)/b!AE4,)</f>
        <v>0.50221518987341773</v>
      </c>
    </row>
    <row r="5" spans="1:31" x14ac:dyDescent="0.25">
      <c r="A5" s="9">
        <f>IFERROR(HLOOKUP("wins",[1]pl!$M:$M,pos!A6)/b!A5,)</f>
        <v>0.45329471397538018</v>
      </c>
      <c r="B5" s="9">
        <f>IFERROR(HLOOKUP("wins",[1]pl!$M:$M,pos!B6)/b!B5,)</f>
        <v>0.45992366412213742</v>
      </c>
      <c r="C5" s="9">
        <f>IFERROR(HLOOKUP("wins",[1]pl!$M:$M,pos!C6)/b!C5,)</f>
        <v>0.4807436918990704</v>
      </c>
      <c r="D5" s="9">
        <f>IFERROR(HLOOKUP("wins",[1]pl!$M:$M,pos!D6)/b!D5,)</f>
        <v>0.5455761513472196</v>
      </c>
      <c r="E5" s="9">
        <f>IFERROR(HLOOKUP("wins",[1]pl!$M:$M,pos!E6)/b!E5,)</f>
        <v>0.477999453402569</v>
      </c>
      <c r="F5" s="9">
        <f>IFERROR(HLOOKUP("wins",[1]pl!$M:$M,pos!F6)/b!F5,)</f>
        <v>0.47839506172839508</v>
      </c>
      <c r="G5" s="9">
        <f>IFERROR(HLOOKUP("wins",[1]pl!$M:$M,pos!G6)/b!G5,)</f>
        <v>0.50660586928563078</v>
      </c>
      <c r="H5" s="9">
        <f>IFERROR(HLOOKUP("wins",[1]pl!$M:$M,pos!H6)/b!H5,)</f>
        <v>0.44459833795013848</v>
      </c>
      <c r="I5" s="9">
        <f>IFERROR(HLOOKUP("wins",[1]pl!$M:$M,pos!I6)/b!I5,)</f>
        <v>0.46652542372881356</v>
      </c>
      <c r="J5" s="9">
        <f>IFERROR(HLOOKUP("wins",[1]pl!$M:$M,pos!J6)/b!J5,)</f>
        <v>0.45130641330166271</v>
      </c>
      <c r="K5" s="9">
        <f>IFERROR(HLOOKUP("wins",[1]pl!$M:$M,pos!K6)/b!K5,)</f>
        <v>0.49440298507462688</v>
      </c>
      <c r="L5" s="9">
        <f>IFERROR(HLOOKUP("wins",[1]pl!$M:$M,pos!L6)/b!L5,)</f>
        <v>0.50716332378223494</v>
      </c>
      <c r="M5" s="9">
        <f>IFERROR(HLOOKUP("wins",[1]pl!$M:$M,pos!M6)/b!M5,)</f>
        <v>0.5</v>
      </c>
      <c r="N5" s="9">
        <f>IFERROR(HLOOKUP("wins",[1]pl!$M:$M,pos!N6)/b!N5,)</f>
        <v>0.49910873440285203</v>
      </c>
      <c r="O5" s="9">
        <f>IFERROR(HLOOKUP("wins",[1]pl!$M:$M,pos!O6)/b!O5,)</f>
        <v>0.43045774647887325</v>
      </c>
      <c r="Q5" s="9">
        <f>IFERROR(HLOOKUP("wins",[1]pl!$M:$M,pos!Q6)/b!Q5,)</f>
        <v>0.4873291097032344</v>
      </c>
      <c r="R5" s="9">
        <f>IFERROR(HLOOKUP("wins",[1]pl!$M:$M,pos!R6)/b!R5,)</f>
        <v>0.45913818722139671</v>
      </c>
      <c r="S5" s="9">
        <f>IFERROR(HLOOKUP("wins",[1]pl!$M:$M,pos!S6)/b!S5,)</f>
        <v>0.4481044126786824</v>
      </c>
      <c r="T5" s="9">
        <f>IFERROR(HLOOKUP("wins",[1]pl!$M:$M,pos!T6)/b!T5,)</f>
        <v>0.48050400136216587</v>
      </c>
      <c r="U5" s="9">
        <f>IFERROR(HLOOKUP("wins",[1]pl!$M:$M,pos!U6)/b!U5,)</f>
        <v>0.45764671870482798</v>
      </c>
      <c r="V5" s="9">
        <f>IFERROR(HLOOKUP("wins",[1]pl!$M:$M,pos!V6)/b!V5,)</f>
        <v>0.43130227001194743</v>
      </c>
      <c r="W5" s="9">
        <f>IFERROR(HLOOKUP("wins",[1]pl!$M:$M,pos!W6)/b!W5,)</f>
        <v>0.43737414418042692</v>
      </c>
      <c r="X5" s="9">
        <f>IFERROR(HLOOKUP("wins",[1]pl!$M:$M,pos!X6)/b!X5,)</f>
        <v>0.47934232715008429</v>
      </c>
      <c r="Y5" s="9">
        <f>IFERROR(HLOOKUP("wins",[1]pl!$M:$M,pos!Y6)/b!Y5,)</f>
        <v>0.46444040799217551</v>
      </c>
      <c r="Z5" s="9">
        <f>IFERROR(HLOOKUP("wins",[1]pl!$M:$M,pos!Z6)/b!Z5,)</f>
        <v>0.45212038303693569</v>
      </c>
      <c r="AA5" s="9">
        <f>IFERROR(HLOOKUP("wins",[1]pl!$M:$M,pos!AA6)/b!AA5,)</f>
        <v>0.47237280076081789</v>
      </c>
      <c r="AB5" s="9">
        <f>IFERROR(HLOOKUP("wins",[1]pl!$M:$M,pos!AB6)/b!AB5,)</f>
        <v>0.49795501022494887</v>
      </c>
      <c r="AC5" s="9">
        <f>IFERROR(HLOOKUP("wins",[1]pl!$M:$M,pos!AC6)/b!AC5,)</f>
        <v>0.41471571906354515</v>
      </c>
      <c r="AD5" s="9">
        <f>IFERROR(HLOOKUP("wins",[1]pl!$M:$M,pos!AD6)/b!AD5,)</f>
        <v>0.46012269938650308</v>
      </c>
      <c r="AE5" s="9">
        <f>IFERROR(HLOOKUP("wins",[1]pl!$M:$M,pos!AE6)/b!AE5,)</f>
        <v>0.52694877505567927</v>
      </c>
    </row>
    <row r="6" spans="1:31" x14ac:dyDescent="0.25">
      <c r="A6" s="9">
        <f>IFERROR(HLOOKUP("wins",[1]pl!$M:$M,pos!A7)/b!A6,)</f>
        <v>0.45997346306943832</v>
      </c>
      <c r="B6" s="9">
        <f>IFERROR(HLOOKUP("wins",[1]pl!$M:$M,pos!B7)/b!B6,)</f>
        <v>0.4872375463153561</v>
      </c>
      <c r="C6" s="9">
        <f>IFERROR(HLOOKUP("wins",[1]pl!$M:$M,pos!C7)/b!C6,)</f>
        <v>0.48884833738848338</v>
      </c>
      <c r="D6" s="9">
        <f>IFERROR(HLOOKUP("wins",[1]pl!$M:$M,pos!D7)/b!D6,)</f>
        <v>0.49090909090909091</v>
      </c>
      <c r="E6" s="9">
        <f>IFERROR(HLOOKUP("wins",[1]pl!$M:$M,pos!E7)/b!E6,)</f>
        <v>0.46040393303215521</v>
      </c>
      <c r="F6" s="9">
        <f>IFERROR(HLOOKUP("wins",[1]pl!$M:$M,pos!F7)/b!F6,)</f>
        <v>0.5455761513472196</v>
      </c>
      <c r="G6" s="9">
        <f>IFERROR(HLOOKUP("wins",[1]pl!$M:$M,pos!G7)/b!G6,)</f>
        <v>0.52573611214121485</v>
      </c>
      <c r="H6" s="9">
        <f>IFERROR(HLOOKUP("wins",[1]pl!$M:$M,pos!H7)/b!H6,)</f>
        <v>0.52450896669513236</v>
      </c>
      <c r="I6" s="9">
        <f>IFERROR(HLOOKUP("wins",[1]pl!$M:$M,pos!I7)/b!I6,)</f>
        <v>0.4358974358974359</v>
      </c>
      <c r="J6" s="9">
        <f>IFERROR(HLOOKUP("wins",[1]pl!$M:$M,pos!J7)/b!J6,)</f>
        <v>0.48260280162675101</v>
      </c>
      <c r="K6" s="9">
        <f>IFERROR(HLOOKUP("wins",[1]pl!$M:$M,pos!K7)/b!K6,)</f>
        <v>0.47363401008311762</v>
      </c>
      <c r="L6" s="9">
        <f>IFERROR(HLOOKUP("wins",[1]pl!$M:$M,pos!L7)/b!L6,)</f>
        <v>0.47624249044238121</v>
      </c>
      <c r="M6" s="9">
        <f>IFERROR(HLOOKUP("wins",[1]pl!$M:$M,pos!M7)/b!M6,)</f>
        <v>0.46992729676140121</v>
      </c>
      <c r="N6" s="9">
        <f>IFERROR(HLOOKUP("wins",[1]pl!$M:$M,pos!N7)/b!N6,)</f>
        <v>0.49230769230769234</v>
      </c>
      <c r="O6" s="9">
        <f>IFERROR(HLOOKUP("wins",[1]pl!$M:$M,pos!O7)/b!O6,)</f>
        <v>0.44032921810699588</v>
      </c>
      <c r="Q6" s="9">
        <f>IFERROR(HLOOKUP("wins",[1]pl!$M:$M,pos!Q7)/b!Q6,)</f>
        <v>0.4609013867488444</v>
      </c>
      <c r="R6" s="9">
        <f>IFERROR(HLOOKUP("wins",[1]pl!$M:$M,pos!R7)/b!R6,)</f>
        <v>0.41463414634146339</v>
      </c>
      <c r="S6" s="9">
        <f>IFERROR(HLOOKUP("wins",[1]pl!$M:$M,pos!S7)/b!S6,)</f>
        <v>0.48341786968396411</v>
      </c>
      <c r="T6" s="9">
        <f>IFERROR(HLOOKUP("wins",[1]pl!$M:$M,pos!T7)/b!T6,)</f>
        <v>0.4763779527559055</v>
      </c>
      <c r="U6" s="9">
        <f>IFERROR(HLOOKUP("wins",[1]pl!$M:$M,pos!U7)/b!U6,)</f>
        <v>0.51083591331269351</v>
      </c>
      <c r="V6" s="9">
        <f>IFERROR(HLOOKUP("wins",[1]pl!$M:$M,pos!V7)/b!V6,)</f>
        <v>1</v>
      </c>
      <c r="W6" s="9">
        <f>IFERROR(HLOOKUP("wins",[1]pl!$M:$M,pos!W7)/b!W6,)</f>
        <v>0.47859922178988329</v>
      </c>
      <c r="X6" s="9">
        <f>IFERROR(HLOOKUP("wins",[1]pl!$M:$M,pos!X7)/b!X6,)</f>
        <v>0.45668078552175589</v>
      </c>
      <c r="Y6" s="9">
        <f>IFERROR(HLOOKUP("wins",[1]pl!$M:$M,pos!Y7)/b!Y6,)</f>
        <v>0.43478260869565216</v>
      </c>
      <c r="Z6" s="9">
        <f>IFERROR(HLOOKUP("wins",[1]pl!$M:$M,pos!Z7)/b!Z6,)</f>
        <v>0.45751633986928103</v>
      </c>
      <c r="AA6" s="9">
        <f>IFERROR(HLOOKUP("wins",[1]pl!$M:$M,pos!AA7)/b!AA6,)</f>
        <v>0.46575809199318569</v>
      </c>
      <c r="AB6" s="9">
        <f>IFERROR(HLOOKUP("wins",[1]pl!$M:$M,pos!AB7)/b!AB6,)</f>
        <v>0.47687642153146326</v>
      </c>
      <c r="AC6" s="9">
        <f>IFERROR(HLOOKUP("wins",[1]pl!$M:$M,pos!AC7)/b!AC6,)</f>
        <v>0.47621184919210052</v>
      </c>
      <c r="AD6" s="9">
        <f>IFERROR(HLOOKUP("wins",[1]pl!$M:$M,pos!AD7)/b!AD6,)</f>
        <v>0.53081132524387342</v>
      </c>
      <c r="AE6" s="9">
        <f>IFERROR(HLOOKUP("wins",[1]pl!$M:$M,pos!AE7)/b!AE6,)</f>
        <v>0.46581196581196582</v>
      </c>
    </row>
    <row r="7" spans="1:31" x14ac:dyDescent="0.25">
      <c r="A7" s="9">
        <f>IFERROR(HLOOKUP("wins",[1]pl!$M:$M,pos!A8)/b!A7,)</f>
        <v>0.48303970549566133</v>
      </c>
      <c r="B7" s="9">
        <f>IFERROR(HLOOKUP("wins",[1]pl!$M:$M,pos!B8)/b!B7,)</f>
        <v>0.4815681685196021</v>
      </c>
      <c r="C7" s="9">
        <f>IFERROR(HLOOKUP("wins",[1]pl!$M:$M,pos!C8)/b!C7,)</f>
        <v>0.5455761513472196</v>
      </c>
      <c r="D7" s="9">
        <f>IFERROR(HLOOKUP("wins",[1]pl!$M:$M,pos!D8)/b!D7,)</f>
        <v>0.46153846153846156</v>
      </c>
      <c r="E7" s="9">
        <f>IFERROR(HLOOKUP("wins",[1]pl!$M:$M,pos!E8)/b!E7,)</f>
        <v>0.47799895233106338</v>
      </c>
      <c r="F7" s="9">
        <f>IFERROR(HLOOKUP("wins",[1]pl!$M:$M,pos!F8)/b!F7,)</f>
        <v>0.52324195470798573</v>
      </c>
      <c r="G7" s="9">
        <f>IFERROR(HLOOKUP("wins",[1]pl!$M:$M,pos!G8)/b!G7,)</f>
        <v>0.47947178871548618</v>
      </c>
      <c r="H7" s="9">
        <f>IFERROR(HLOOKUP("wins",[1]pl!$M:$M,pos!H8)/b!H7,)</f>
        <v>0.49593495934959347</v>
      </c>
      <c r="I7" s="9">
        <f>IFERROR(HLOOKUP("wins",[1]pl!$M:$M,pos!I8)/b!I7,)</f>
        <v>0.47900497512437812</v>
      </c>
      <c r="J7" s="9">
        <f>IFERROR(HLOOKUP("wins",[1]pl!$M:$M,pos!J8)/b!J7,)</f>
        <v>0.48626907073509013</v>
      </c>
      <c r="K7" s="9">
        <f>IFERROR(HLOOKUP("wins",[1]pl!$M:$M,pos!K8)/b!K7,)</f>
        <v>0.47398843930635837</v>
      </c>
      <c r="L7" s="9">
        <f>IFERROR(HLOOKUP("wins",[1]pl!$M:$M,pos!L8)/b!L7,)</f>
        <v>0.47248576850094876</v>
      </c>
      <c r="M7" s="9">
        <f>IFERROR(HLOOKUP("wins",[1]pl!$M:$M,pos!M8)/b!M7,)</f>
        <v>0.44237918215613381</v>
      </c>
      <c r="N7" s="9">
        <f>IFERROR(HLOOKUP("wins",[1]pl!$M:$M,pos!N8)/b!N7,)</f>
        <v>0.47254725472547254</v>
      </c>
      <c r="O7" s="9">
        <f>IFERROR(HLOOKUP("wins",[1]pl!$M:$M,pos!O8)/b!O7,)</f>
        <v>0.49697310995354077</v>
      </c>
      <c r="Q7" s="9">
        <f>IFERROR(HLOOKUP("wins",[1]pl!$M:$M,pos!Q8)/b!Q7,)</f>
        <v>0.46857142857142858</v>
      </c>
      <c r="R7" s="9">
        <f>IFERROR(HLOOKUP("wins",[1]pl!$M:$M,pos!R8)/b!R7,)</f>
        <v>0.46564435269831905</v>
      </c>
      <c r="S7" s="9">
        <f>IFERROR(HLOOKUP("wins",[1]pl!$M:$M,pos!S8)/b!S7,)</f>
        <v>0.49353448275862066</v>
      </c>
      <c r="T7" s="9">
        <f>IFERROR(HLOOKUP("wins",[1]pl!$M:$M,pos!T8)/b!T7,)</f>
        <v>0.41891891891891891</v>
      </c>
      <c r="U7" s="9">
        <f>IFERROR(HLOOKUP("wins",[1]pl!$M:$M,pos!U8)/b!U7,)</f>
        <v>0.41586538461538464</v>
      </c>
      <c r="V7" s="9">
        <f>IFERROR(HLOOKUP("wins",[1]pl!$M:$M,pos!V8)/b!V7,)</f>
        <v>0.46445497630331756</v>
      </c>
      <c r="W7" s="9">
        <f>IFERROR(HLOOKUP("wins",[1]pl!$M:$M,pos!W8)/b!W7,)</f>
        <v>0.47982708933717577</v>
      </c>
      <c r="X7" s="9">
        <f>IFERROR(HLOOKUP("wins",[1]pl!$M:$M,pos!X8)/b!X7,)</f>
        <v>0.49457784663051896</v>
      </c>
      <c r="Y7" s="9">
        <f>IFERROR(HLOOKUP("wins",[1]pl!$M:$M,pos!Y8)/b!Y7,)</f>
        <v>0.49183744355679054</v>
      </c>
      <c r="Z7" s="9">
        <f>IFERROR(HLOOKUP("wins",[1]pl!$M:$M,pos!Z8)/b!Z7,)</f>
        <v>0.51932518075515488</v>
      </c>
      <c r="AA7" s="9">
        <f>IFERROR(HLOOKUP("wins",[1]pl!$M:$M,pos!AA8)/b!AA7,)</f>
        <v>0.47286012526096033</v>
      </c>
      <c r="AB7" s="9">
        <f>IFERROR(HLOOKUP("wins",[1]pl!$M:$M,pos!AB8)/b!AB7,)</f>
        <v>0.47418967587034816</v>
      </c>
      <c r="AC7" s="9">
        <f>IFERROR(HLOOKUP("wins",[1]pl!$M:$M,pos!AC8)/b!AC7,)</f>
        <v>0.49110807113543092</v>
      </c>
      <c r="AD7" s="9">
        <f>IFERROR(HLOOKUP("wins",[1]pl!$M:$M,pos!AD8)/b!AD7,)</f>
        <v>0.47419986936642716</v>
      </c>
      <c r="AE7" s="9">
        <f>IFERROR(HLOOKUP("wins",[1]pl!$M:$M,pos!AE8)/b!AE7,)</f>
        <v>0.46489104116222763</v>
      </c>
    </row>
    <row r="8" spans="1:31" x14ac:dyDescent="0.25">
      <c r="A8" s="9">
        <f>IFERROR(HLOOKUP("wins",[1]pl!$M:$M,pos!A9)/b!A8,)</f>
        <v>0.41610738255033558</v>
      </c>
      <c r="B8" s="9">
        <f>IFERROR(HLOOKUP("wins",[1]pl!$M:$M,pos!B9)/b!B8,)</f>
        <v>0.52288135593220342</v>
      </c>
      <c r="C8" s="9">
        <f>IFERROR(HLOOKUP("wins",[1]pl!$M:$M,pos!C9)/b!C8,)</f>
        <v>0.48884870403857744</v>
      </c>
      <c r="D8" s="9">
        <f>IFERROR(HLOOKUP("wins",[1]pl!$M:$M,pos!D9)/b!D8,)</f>
        <v>0.49159615161701636</v>
      </c>
      <c r="E8" s="9">
        <f>IFERROR(HLOOKUP("wins",[1]pl!$M:$M,pos!E9)/b!E8,)</f>
        <v>0.44890929965556831</v>
      </c>
      <c r="F8" s="9">
        <f>IFERROR(HLOOKUP("wins",[1]pl!$M:$M,pos!F9)/b!F8,)</f>
        <v>0.45934379457917263</v>
      </c>
      <c r="G8" s="9">
        <f>IFERROR(HLOOKUP("wins",[1]pl!$M:$M,pos!G9)/b!G8,)</f>
        <v>0.5455761513472196</v>
      </c>
      <c r="H8" s="9">
        <f>IFERROR(HLOOKUP("wins",[1]pl!$M:$M,pos!H9)/b!H8,)</f>
        <v>0.46671388101983002</v>
      </c>
      <c r="I8" s="9">
        <f>IFERROR(HLOOKUP("wins",[1]pl!$M:$M,pos!I9)/b!I8,)</f>
        <v>0.45546558704453444</v>
      </c>
      <c r="J8" s="9">
        <f>IFERROR(HLOOKUP("wins",[1]pl!$M:$M,pos!J9)/b!J8,)</f>
        <v>0.4853801169590643</v>
      </c>
      <c r="K8" s="9">
        <f>IFERROR(HLOOKUP("wins",[1]pl!$M:$M,pos!K9)/b!K8,)</f>
        <v>0.47331786542923432</v>
      </c>
      <c r="L8" s="9">
        <f>IFERROR(HLOOKUP("wins",[1]pl!$M:$M,pos!L9)/b!L8,)</f>
        <v>0.51882005899705019</v>
      </c>
      <c r="M8" s="9">
        <f>IFERROR(HLOOKUP("wins",[1]pl!$M:$M,pos!M9)/b!M8,)</f>
        <v>0.47270545890821836</v>
      </c>
      <c r="N8" s="9">
        <f>IFERROR(HLOOKUP("wins",[1]pl!$M:$M,pos!N9)/b!N8,)</f>
        <v>0.49403341288782815</v>
      </c>
      <c r="O8" s="9">
        <f>IFERROR(HLOOKUP("wins",[1]pl!$M:$M,pos!O9)/b!O8,)</f>
        <v>0.46292159928523563</v>
      </c>
      <c r="Q8" s="9">
        <f>IFERROR(HLOOKUP("wins",[1]pl!$M:$M,pos!Q9)/b!Q8,)</f>
        <v>0.44787775891341258</v>
      </c>
      <c r="R8" s="9">
        <f>IFERROR(HLOOKUP("wins",[1]pl!$M:$M,pos!R9)/b!R8,)</f>
        <v>0.48172757475083056</v>
      </c>
      <c r="S8" s="9">
        <f>IFERROR(HLOOKUP("wins",[1]pl!$M:$M,pos!S9)/b!S8,)</f>
        <v>0.44470588235294117</v>
      </c>
      <c r="T8" s="9">
        <f>IFERROR(HLOOKUP("wins",[1]pl!$M:$M,pos!T9)/b!T8,)</f>
        <v>0.45754985754985755</v>
      </c>
      <c r="U8" s="9">
        <f>IFERROR(HLOOKUP("wins",[1]pl!$M:$M,pos!U9)/b!U8,)</f>
        <v>0.5220689098684741</v>
      </c>
      <c r="V8" s="9">
        <f>IFERROR(HLOOKUP("wins",[1]pl!$M:$M,pos!V9)/b!V8,)</f>
        <v>0.45448916408668733</v>
      </c>
      <c r="W8" s="9">
        <f>IFERROR(HLOOKUP("wins",[1]pl!$M:$M,pos!W9)/b!W8,)</f>
        <v>0.48060928885150922</v>
      </c>
      <c r="X8" s="9">
        <f>IFERROR(HLOOKUP("wins",[1]pl!$M:$M,pos!X9)/b!X8,)</f>
        <v>0.4904862579281184</v>
      </c>
      <c r="Y8" s="9">
        <f>IFERROR(HLOOKUP("wins",[1]pl!$M:$M,pos!Y9)/b!Y8,)</f>
        <v>0.51519691780821919</v>
      </c>
      <c r="Z8" s="9">
        <f>IFERROR(HLOOKUP("wins",[1]pl!$M:$M,pos!Z9)/b!Z8,)</f>
        <v>0.51936286709805879</v>
      </c>
      <c r="AA8" s="9">
        <f>IFERROR(HLOOKUP("wins",[1]pl!$M:$M,pos!AA9)/b!AA8,)</f>
        <v>0.48941798941798942</v>
      </c>
      <c r="AB8" s="9">
        <f>IFERROR(HLOOKUP("wins",[1]pl!$M:$M,pos!AB9)/b!AB8,)</f>
        <v>0.4496732026143791</v>
      </c>
      <c r="AC8" s="9">
        <f>IFERROR(HLOOKUP("wins",[1]pl!$M:$M,pos!AC9)/b!AC8,)</f>
        <v>0.4334862385321101</v>
      </c>
      <c r="AD8" s="9">
        <f>IFERROR(HLOOKUP("wins",[1]pl!$M:$M,pos!AD9)/b!AD8,)</f>
        <v>0.4840520540954325</v>
      </c>
      <c r="AE8" s="9">
        <f>IFERROR(HLOOKUP("wins",[1]pl!$M:$M,pos!AE9)/b!AE8,)</f>
        <v>0.52083333333333337</v>
      </c>
    </row>
    <row r="9" spans="1:31" x14ac:dyDescent="0.25">
      <c r="A9" s="9">
        <f>IFERROR(HLOOKUP("wins",[1]pl!$M:$M,pos!A10)/b!A9,)</f>
        <v>0.47681607418856259</v>
      </c>
      <c r="B9" s="9">
        <f>IFERROR(HLOOKUP("wins",[1]pl!$M:$M,pos!B10)/b!B9,)</f>
        <v>0.47124600638977637</v>
      </c>
      <c r="C9" s="9">
        <f>IFERROR(HLOOKUP("wins",[1]pl!$M:$M,pos!C10)/b!C9,)</f>
        <v>0.45908841295991215</v>
      </c>
      <c r="D9" s="9">
        <f>IFERROR(HLOOKUP("wins",[1]pl!$M:$M,pos!D10)/b!D9,)</f>
        <v>0.515625</v>
      </c>
      <c r="E9" s="9">
        <f>IFERROR(HLOOKUP("wins",[1]pl!$M:$M,pos!E10)/b!E9,)</f>
        <v>0.4877384196185286</v>
      </c>
      <c r="F9" s="9">
        <f>IFERROR(HLOOKUP("wins",[1]pl!$M:$M,pos!F10)/b!F9,)</f>
        <v>0.5455761513472196</v>
      </c>
      <c r="G9" s="9">
        <f>IFERROR(HLOOKUP("wins",[1]pl!$M:$M,pos!G10)/b!G9,)</f>
        <v>0.55609492988133769</v>
      </c>
      <c r="H9" s="9">
        <f>IFERROR(HLOOKUP("wins",[1]pl!$M:$M,pos!H10)/b!H9,)</f>
        <v>0.48947609242736217</v>
      </c>
      <c r="I9" s="9">
        <f>IFERROR(HLOOKUP("wins",[1]pl!$M:$M,pos!I10)/b!I9,)</f>
        <v>0.52156057494866526</v>
      </c>
      <c r="J9" s="9">
        <f>IFERROR(HLOOKUP("wins",[1]pl!$M:$M,pos!J10)/b!J9,)</f>
        <v>0.51355089912393048</v>
      </c>
      <c r="K9" s="9">
        <f>IFERROR(HLOOKUP("wins",[1]pl!$M:$M,pos!K10)/b!K9,)</f>
        <v>0.48359887535145268</v>
      </c>
      <c r="L9" s="9">
        <f>IFERROR(HLOOKUP("wins",[1]pl!$M:$M,pos!L10)/b!L9,)</f>
        <v>0.45219000616903149</v>
      </c>
      <c r="M9" s="9">
        <f>IFERROR(HLOOKUP("wins",[1]pl!$M:$M,pos!M10)/b!M9,)</f>
        <v>0.50645161290322582</v>
      </c>
      <c r="N9" s="9">
        <f>IFERROR(HLOOKUP("wins",[1]pl!$M:$M,pos!N10)/b!N9,)</f>
        <v>0.44055201698513802</v>
      </c>
      <c r="O9" s="9">
        <f>IFERROR(HLOOKUP("wins",[1]pl!$M:$M,pos!O10)/b!O9,)</f>
        <v>0.47833935018050544</v>
      </c>
      <c r="Q9" s="9">
        <f>IFERROR(HLOOKUP("wins",[1]pl!$M:$M,pos!Q10)/b!Q9,)</f>
        <v>0.45998291085160925</v>
      </c>
      <c r="R9" s="9">
        <f>IFERROR(HLOOKUP("wins",[1]pl!$M:$M,pos!R10)/b!R9,)</f>
        <v>0.44577006507592193</v>
      </c>
      <c r="S9" s="9">
        <f>IFERROR(HLOOKUP("wins",[1]pl!$M:$M,pos!S10)/b!S9,)</f>
        <v>0.50271557884707008</v>
      </c>
      <c r="T9" s="9">
        <f>IFERROR(HLOOKUP("wins",[1]pl!$M:$M,pos!T10)/b!T9,)</f>
        <v>0.46733111849390918</v>
      </c>
      <c r="U9" s="9">
        <f>IFERROR(HLOOKUP("wins",[1]pl!$M:$M,pos!U10)/b!U9,)</f>
        <v>0.42667299477930709</v>
      </c>
      <c r="V9" s="9">
        <f>IFERROR(HLOOKUP("wins",[1]pl!$M:$M,pos!V10)/b!V9,)</f>
        <v>0.45820433436532509</v>
      </c>
      <c r="W9" s="9">
        <f>IFERROR(HLOOKUP("wins",[1]pl!$M:$M,pos!W10)/b!W9,)</f>
        <v>0.47141255605381166</v>
      </c>
      <c r="X9" s="9">
        <f>IFERROR(HLOOKUP("wins",[1]pl!$M:$M,pos!X10)/b!X9,)</f>
        <v>0.47668195718654433</v>
      </c>
      <c r="Y9" s="9">
        <f>IFERROR(HLOOKUP("wins",[1]pl!$M:$M,pos!Y10)/b!Y9,)</f>
        <v>0.49179030662710188</v>
      </c>
      <c r="Z9" s="9">
        <f>IFERROR(HLOOKUP("wins",[1]pl!$M:$M,pos!Z10)/b!Z9,)</f>
        <v>0.51635111876075734</v>
      </c>
      <c r="AA9" s="9">
        <f>IFERROR(HLOOKUP("wins",[1]pl!$M:$M,pos!AA10)/b!AA9,)</f>
        <v>0.4910150558523555</v>
      </c>
      <c r="AB9" s="9">
        <f>IFERROR(HLOOKUP("wins",[1]pl!$M:$M,pos!AB10)/b!AB9,)</f>
        <v>0.48509828788839571</v>
      </c>
      <c r="AC9" s="9">
        <f>IFERROR(HLOOKUP("wins",[1]pl!$M:$M,pos!AC10)/b!AC9,)</f>
        <v>0.46296597753540614</v>
      </c>
      <c r="AD9" s="9">
        <f>IFERROR(HLOOKUP("wins",[1]pl!$M:$M,pos!AD10)/b!AD9,)</f>
        <v>0.47058823529411764</v>
      </c>
      <c r="AE9" s="9">
        <f>IFERROR(HLOOKUP("wins",[1]pl!$M:$M,pos!AE10)/b!AE9,)</f>
        <v>0.46872461413484973</v>
      </c>
    </row>
    <row r="10" spans="1:31" x14ac:dyDescent="0.25">
      <c r="A10" s="9">
        <f>IFERROR(HLOOKUP("wins",[1]pl!$M:$M,pos!A11)/b!A10,)</f>
        <v>0.46607009694258017</v>
      </c>
      <c r="B10" s="9">
        <f>IFERROR(HLOOKUP("wins",[1]pl!$M:$M,pos!B11)/b!B10,)</f>
        <v>0.47566411124977714</v>
      </c>
      <c r="C10" s="9">
        <f>IFERROR(HLOOKUP("wins",[1]pl!$M:$M,pos!C11)/b!C10,)</f>
        <v>0.4932562620423892</v>
      </c>
      <c r="D10" s="9">
        <f>IFERROR(HLOOKUP("wins",[1]pl!$M:$M,pos!D11)/b!D10,)</f>
        <v>0.47682801235839339</v>
      </c>
      <c r="E10" s="9">
        <f>IFERROR(HLOOKUP("wins",[1]pl!$M:$M,pos!E11)/b!E10,)</f>
        <v>0.46216768916155421</v>
      </c>
      <c r="F10" s="9">
        <f>IFERROR(HLOOKUP("wins",[1]pl!$M:$M,pos!F11)/b!F10,)</f>
        <v>0.49302087335126138</v>
      </c>
      <c r="G10" s="9">
        <f>IFERROR(HLOOKUP("wins",[1]pl!$M:$M,pos!G11)/b!G10,)</f>
        <v>0.5455761513472196</v>
      </c>
      <c r="H10" s="9">
        <f>IFERROR(HLOOKUP("wins",[1]pl!$M:$M,pos!H11)/b!H10,)</f>
        <v>0.48048780487804876</v>
      </c>
      <c r="I10" s="9">
        <f>IFERROR(HLOOKUP("wins",[1]pl!$M:$M,pos!I11)/b!I10,)</f>
        <v>0.48915032679738563</v>
      </c>
      <c r="J10" s="9">
        <f>IFERROR(HLOOKUP("wins",[1]pl!$M:$M,pos!J11)/b!J10,)</f>
        <v>0.40285714285714286</v>
      </c>
      <c r="K10" s="9">
        <f>IFERROR(HLOOKUP("wins",[1]pl!$M:$M,pos!K11)/b!K10,)</f>
        <v>0.48353096179183136</v>
      </c>
      <c r="L10" s="9">
        <f>IFERROR(HLOOKUP("wins",[1]pl!$M:$M,pos!L11)/b!L10,)</f>
        <v>0.44444444444444442</v>
      </c>
      <c r="M10" s="9">
        <f>IFERROR(HLOOKUP("wins",[1]pl!$M:$M,pos!M11)/b!M10,)</f>
        <v>0.46177081366811401</v>
      </c>
      <c r="N10" s="9">
        <f>IFERROR(HLOOKUP("wins",[1]pl!$M:$M,pos!N11)/b!N10,)</f>
        <v>0.47337567171470446</v>
      </c>
      <c r="O10" s="9">
        <f>IFERROR(HLOOKUP("wins",[1]pl!$M:$M,pos!O11)/b!O10,)</f>
        <v>0.47564102564102562</v>
      </c>
      <c r="Q10" s="9">
        <f>IFERROR(HLOOKUP("wins",[1]pl!$M:$M,pos!Q11)/b!Q10,)</f>
        <v>0.47157894736842104</v>
      </c>
      <c r="R10" s="9">
        <f>IFERROR(HLOOKUP("wins",[1]pl!$M:$M,pos!R11)/b!R10,)</f>
        <v>0</v>
      </c>
      <c r="S10" s="9">
        <f>IFERROR(HLOOKUP("wins",[1]pl!$M:$M,pos!S11)/b!S10,)</f>
        <v>0.53620474406991259</v>
      </c>
      <c r="T10" s="9">
        <f>IFERROR(HLOOKUP("wins",[1]pl!$M:$M,pos!T11)/b!T10,)</f>
        <v>0.45666666666666667</v>
      </c>
      <c r="U10" s="9">
        <f>IFERROR(HLOOKUP("wins",[1]pl!$M:$M,pos!U11)/b!U10,)</f>
        <v>0.48317631224764468</v>
      </c>
      <c r="V10" s="9">
        <f>IFERROR(HLOOKUP("wins",[1]pl!$M:$M,pos!V11)/b!V10,)</f>
        <v>0.46401644962302946</v>
      </c>
      <c r="W10" s="9">
        <f>IFERROR(HLOOKUP("wins",[1]pl!$M:$M,pos!W11)/b!W10,)</f>
        <v>0.46315946794201168</v>
      </c>
      <c r="X10" s="9">
        <f>IFERROR(HLOOKUP("wins",[1]pl!$M:$M,pos!X11)/b!X10,)</f>
        <v>0.48330871491875921</v>
      </c>
      <c r="Y10" s="9">
        <f>IFERROR(HLOOKUP("wins",[1]pl!$M:$M,pos!Y11)/b!Y10,)</f>
        <v>0.4715475364330326</v>
      </c>
      <c r="Z10" s="9">
        <f>IFERROR(HLOOKUP("wins",[1]pl!$M:$M,pos!Z11)/b!Z10,)</f>
        <v>0.4908630868709587</v>
      </c>
      <c r="AA10" s="9">
        <f>IFERROR(HLOOKUP("wins",[1]pl!$M:$M,pos!AA11)/b!AA10,)</f>
        <v>0.46892039258451473</v>
      </c>
      <c r="AB10" s="9">
        <f>IFERROR(HLOOKUP("wins",[1]pl!$M:$M,pos!AB11)/b!AB10,)</f>
        <v>0.49681866383881229</v>
      </c>
      <c r="AC10" s="9">
        <f>IFERROR(HLOOKUP("wins",[1]pl!$M:$M,pos!AC11)/b!AC10,)</f>
        <v>0.41958762886597939</v>
      </c>
      <c r="AD10" s="9">
        <f>IFERROR(HLOOKUP("wins",[1]pl!$M:$M,pos!AD11)/b!AD10,)</f>
        <v>0.4707792207792208</v>
      </c>
      <c r="AE10" s="9">
        <f>IFERROR(HLOOKUP("wins",[1]pl!$M:$M,pos!AE11)/b!AE10,)</f>
        <v>0.47194654613343817</v>
      </c>
    </row>
    <row r="11" spans="1:31" x14ac:dyDescent="0.25">
      <c r="A11" s="9">
        <f>IFERROR(HLOOKUP("wins",[1]pl!$M:$M,pos!A12)/b!A11,)</f>
        <v>0.48092680262199561</v>
      </c>
      <c r="B11" s="9">
        <f>IFERROR(HLOOKUP("wins",[1]pl!$M:$M,pos!B12)/b!B11,)</f>
        <v>0.46656229031536567</v>
      </c>
      <c r="C11" s="9">
        <f>IFERROR(HLOOKUP("wins",[1]pl!$M:$M,pos!C12)/b!C11,)</f>
        <v>0.47499999999999998</v>
      </c>
      <c r="D11" s="9">
        <f>IFERROR(HLOOKUP("wins",[1]pl!$M:$M,pos!D12)/b!D11,)</f>
        <v>0.48587570621468928</v>
      </c>
      <c r="E11" s="9">
        <f>IFERROR(HLOOKUP("wins",[1]pl!$M:$M,pos!E12)/b!E11,)</f>
        <v>0.52761044176706828</v>
      </c>
      <c r="F11" s="9">
        <f>IFERROR(HLOOKUP("wins",[1]pl!$M:$M,pos!F12)/b!F11,)</f>
        <v>0.43292682926829268</v>
      </c>
      <c r="G11" s="9">
        <f>IFERROR(HLOOKUP("wins",[1]pl!$M:$M,pos!G12)/b!G11,)</f>
        <v>0.46799254195152268</v>
      </c>
      <c r="H11" s="9">
        <f>IFERROR(HLOOKUP("wins",[1]pl!$M:$M,pos!H12)/b!H11,)</f>
        <v>0.46888664648503198</v>
      </c>
      <c r="I11" s="9">
        <f>IFERROR(HLOOKUP("wins",[1]pl!$M:$M,pos!I12)/b!I11,)</f>
        <v>0.5455761513472196</v>
      </c>
      <c r="J11" s="9">
        <f>IFERROR(HLOOKUP("wins",[1]pl!$M:$M,pos!J12)/b!J11,)</f>
        <v>0.48795811518324606</v>
      </c>
      <c r="K11" s="9">
        <f>IFERROR(HLOOKUP("wins",[1]pl!$M:$M,pos!K12)/b!K11,)</f>
        <v>0.45376078914919854</v>
      </c>
      <c r="L11" s="9">
        <f>IFERROR(HLOOKUP("wins",[1]pl!$M:$M,pos!L12)/b!L11,)</f>
        <v>0.43203883495145629</v>
      </c>
      <c r="M11" s="9">
        <f>IFERROR(HLOOKUP("wins",[1]pl!$M:$M,pos!M12)/b!M11,)</f>
        <v>0.46865671641791046</v>
      </c>
      <c r="N11" s="9">
        <f>IFERROR(HLOOKUP("wins",[1]pl!$M:$M,pos!N12)/b!N11,)</f>
        <v>0.47392638036809814</v>
      </c>
      <c r="O11" s="9">
        <f>IFERROR(HLOOKUP("wins",[1]pl!$M:$M,pos!O12)/b!O11,)</f>
        <v>0.45980465815176558</v>
      </c>
      <c r="Q11" s="9">
        <f>IFERROR(HLOOKUP("wins",[1]pl!$M:$M,pos!Q12)/b!Q11,)</f>
        <v>0.45447761194029851</v>
      </c>
      <c r="R11" s="9">
        <f>IFERROR(HLOOKUP("wins",[1]pl!$M:$M,pos!R12)/b!R11,)</f>
        <v>0.47823218997361477</v>
      </c>
      <c r="S11" s="9">
        <f>IFERROR(HLOOKUP("wins",[1]pl!$M:$M,pos!S12)/b!S11,)</f>
        <v>0.48396334478808706</v>
      </c>
      <c r="T11" s="9">
        <f>IFERROR(HLOOKUP("wins",[1]pl!$M:$M,pos!T12)/b!T11,)</f>
        <v>0.48870056497175141</v>
      </c>
      <c r="U11" s="9">
        <f>IFERROR(HLOOKUP("wins",[1]pl!$M:$M,pos!U12)/b!U11,)</f>
        <v>0.50410958904109593</v>
      </c>
      <c r="V11" s="9">
        <f>IFERROR(HLOOKUP("wins",[1]pl!$M:$M,pos!V12)/b!V11,)</f>
        <v>0.45187436676798381</v>
      </c>
      <c r="W11" s="9">
        <f>IFERROR(HLOOKUP("wins",[1]pl!$M:$M,pos!W12)/b!W11,)</f>
        <v>0.54220156411391474</v>
      </c>
      <c r="X11" s="9">
        <f>IFERROR(HLOOKUP("wins",[1]pl!$M:$M,pos!X12)/b!X11,)</f>
        <v>0.47626680915486685</v>
      </c>
      <c r="Y11" s="9">
        <f>IFERROR(HLOOKUP("wins",[1]pl!$M:$M,pos!Y12)/b!Y11,)</f>
        <v>0.50258815917178912</v>
      </c>
      <c r="Z11" s="9">
        <f>IFERROR(HLOOKUP("wins",[1]pl!$M:$M,pos!Z12)/b!Z11,)</f>
        <v>0.44668008048289737</v>
      </c>
      <c r="AA11" s="9">
        <f>IFERROR(HLOOKUP("wins",[1]pl!$M:$M,pos!AA12)/b!AA11,)</f>
        <v>0.53918918918918923</v>
      </c>
      <c r="AB11" s="9">
        <f>IFERROR(HLOOKUP("wins",[1]pl!$M:$M,pos!AB12)/b!AB11,)</f>
        <v>0</v>
      </c>
      <c r="AC11" s="9">
        <f>IFERROR(HLOOKUP("wins",[1]pl!$M:$M,pos!AC12)/b!AC11,)</f>
        <v>0.47857142857142859</v>
      </c>
      <c r="AD11" s="9">
        <f>IFERROR(HLOOKUP("wins",[1]pl!$M:$M,pos!AD12)/b!AD11,)</f>
        <v>0.51980647112186273</v>
      </c>
      <c r="AE11" s="9">
        <f>IFERROR(HLOOKUP("wins",[1]pl!$M:$M,pos!AE12)/b!AE11,)</f>
        <v>0.50623937848992473</v>
      </c>
    </row>
    <row r="12" spans="1:31" x14ac:dyDescent="0.25">
      <c r="A12" s="9">
        <f>IFERROR(HLOOKUP("wins",[1]pl!$M:$M,pos!A13)/b!A12,)</f>
        <v>0.47299999999999998</v>
      </c>
      <c r="B12" s="9">
        <f>IFERROR(HLOOKUP("wins",[1]pl!$M:$M,pos!B13)/b!B12,)</f>
        <v>0.43877551020408162</v>
      </c>
      <c r="C12" s="9">
        <f>IFERROR(HLOOKUP("wins",[1]pl!$M:$M,pos!C13)/b!C12,)</f>
        <v>0.49310468881160813</v>
      </c>
      <c r="D12" s="9">
        <f>IFERROR(HLOOKUP("wins",[1]pl!$M:$M,pos!D13)/b!D12,)</f>
        <v>0.48803827751196172</v>
      </c>
      <c r="E12" s="9">
        <f>IFERROR(HLOOKUP("wins",[1]pl!$M:$M,pos!E13)/b!E12,)</f>
        <v>0.45752427184466021</v>
      </c>
      <c r="F12" s="9">
        <f>IFERROR(HLOOKUP("wins",[1]pl!$M:$M,pos!F13)/b!F12,)</f>
        <v>0.5455761513472196</v>
      </c>
      <c r="G12" s="9">
        <f>IFERROR(HLOOKUP("wins",[1]pl!$M:$M,pos!G13)/b!G12,)</f>
        <v>0.48152213684595685</v>
      </c>
      <c r="H12" s="9">
        <f>IFERROR(HLOOKUP("wins",[1]pl!$M:$M,pos!H13)/b!H12,)</f>
        <v>0.4366812227074236</v>
      </c>
      <c r="I12" s="9">
        <f>IFERROR(HLOOKUP("wins",[1]pl!$M:$M,pos!I13)/b!I12,)</f>
        <v>0.4932562620423892</v>
      </c>
      <c r="J12" s="9">
        <f>IFERROR(HLOOKUP("wins",[1]pl!$M:$M,pos!J13)/b!J12,)</f>
        <v>0.45585625554569653</v>
      </c>
      <c r="K12" s="9">
        <f>IFERROR(HLOOKUP("wins",[1]pl!$M:$M,pos!K13)/b!K12,)</f>
        <v>0.4560927479033054</v>
      </c>
      <c r="L12" s="9">
        <f>IFERROR(HLOOKUP("wins",[1]pl!$M:$M,pos!L13)/b!L12,)</f>
        <v>0.4877523998675935</v>
      </c>
      <c r="M12" s="9">
        <f>IFERROR(HLOOKUP("wins",[1]pl!$M:$M,pos!M13)/b!M12,)</f>
        <v>0.49083619702176401</v>
      </c>
      <c r="N12" s="9">
        <f>IFERROR(HLOOKUP("wins",[1]pl!$M:$M,pos!N13)/b!N12,)</f>
        <v>0.49693593314763229</v>
      </c>
      <c r="O12" s="9">
        <f>IFERROR(HLOOKUP("wins",[1]pl!$M:$M,pos!O13)/b!O12,)</f>
        <v>0.4569640062597809</v>
      </c>
      <c r="Q12" s="9">
        <f>IFERROR(HLOOKUP("wins",[1]pl!$M:$M,pos!Q13)/b!Q12,)</f>
        <v>0.47393364928909953</v>
      </c>
      <c r="R12" s="9">
        <f>IFERROR(HLOOKUP("wins",[1]pl!$M:$M,pos!R13)/b!R12,)</f>
        <v>0.45128939828080228</v>
      </c>
      <c r="S12" s="9">
        <f>IFERROR(HLOOKUP("wins",[1]pl!$M:$M,pos!S13)/b!S12,)</f>
        <v>0.47134333755197977</v>
      </c>
      <c r="T12" s="9">
        <f>IFERROR(HLOOKUP("wins",[1]pl!$M:$M,pos!T13)/b!T12,)</f>
        <v>0.52622576966932721</v>
      </c>
      <c r="U12" s="9">
        <f>IFERROR(HLOOKUP("wins",[1]pl!$M:$M,pos!U13)/b!U12,)</f>
        <v>0.51987632508833925</v>
      </c>
      <c r="V12" s="9">
        <f>IFERROR(HLOOKUP("wins",[1]pl!$M:$M,pos!V13)/b!V12,)</f>
        <v>0.43085106382978722</v>
      </c>
      <c r="W12" s="9">
        <f>IFERROR(HLOOKUP("wins",[1]pl!$M:$M,pos!W13)/b!W12,)</f>
        <v>0.4837594672901947</v>
      </c>
      <c r="X12" s="9">
        <f>IFERROR(HLOOKUP("wins",[1]pl!$M:$M,pos!X13)/b!X12,)</f>
        <v>0.48033847685415632</v>
      </c>
      <c r="Y12" s="9">
        <f>IFERROR(HLOOKUP("wins",[1]pl!$M:$M,pos!Y13)/b!Y12,)</f>
        <v>0.48122065727699531</v>
      </c>
      <c r="Z12" s="9">
        <f>IFERROR(HLOOKUP("wins",[1]pl!$M:$M,pos!Z13)/b!Z12,)</f>
        <v>0.45874999999999999</v>
      </c>
      <c r="AA12" s="9">
        <f>IFERROR(HLOOKUP("wins",[1]pl!$M:$M,pos!AA13)/b!AA12,)</f>
        <v>0.46119402985074626</v>
      </c>
      <c r="AB12" s="9">
        <f>IFERROR(HLOOKUP("wins",[1]pl!$M:$M,pos!AB13)/b!AB12,)</f>
        <v>0.43702747556702931</v>
      </c>
      <c r="AC12" s="9">
        <f>IFERROR(HLOOKUP("wins",[1]pl!$M:$M,pos!AC13)/b!AC12,)</f>
        <v>0.52442237535468184</v>
      </c>
      <c r="AD12" s="9">
        <f>IFERROR(HLOOKUP("wins",[1]pl!$M:$M,pos!AD13)/b!AD12,)</f>
        <v>0.45821596244131457</v>
      </c>
      <c r="AE12" s="9">
        <f>IFERROR(HLOOKUP("wins",[1]pl!$M:$M,pos!AE13)/b!AE12,)</f>
        <v>0.50111886270896411</v>
      </c>
    </row>
    <row r="13" spans="1:31" x14ac:dyDescent="0.25">
      <c r="A13" s="9">
        <f>IFERROR(HLOOKUP("wins",[1]pl!$M:$M,pos!A14)/b!A13,)</f>
        <v>0.45980019029495717</v>
      </c>
      <c r="B13" s="9">
        <f>IFERROR(HLOOKUP("wins",[1]pl!$M:$M,pos!B14)/b!B13,)</f>
        <v>0.47225806451612901</v>
      </c>
      <c r="C13" s="9">
        <f>IFERROR(HLOOKUP("wins",[1]pl!$M:$M,pos!C14)/b!C13,)</f>
        <v>0.4416379039849388</v>
      </c>
      <c r="D13" s="9">
        <f>IFERROR(HLOOKUP("wins",[1]pl!$M:$M,pos!D14)/b!D13,)</f>
        <v>0.47979274611398964</v>
      </c>
      <c r="E13" s="9">
        <f>IFERROR(HLOOKUP("wins",[1]pl!$M:$M,pos!E14)/b!E13,)</f>
        <v>0.5455761513472196</v>
      </c>
      <c r="F13" s="9">
        <f>IFERROR(HLOOKUP("wins",[1]pl!$M:$M,pos!F14)/b!F13,)</f>
        <v>0.48055662930034787</v>
      </c>
      <c r="G13" s="9">
        <f>IFERROR(HLOOKUP("wins",[1]pl!$M:$M,pos!G14)/b!G13,)</f>
        <v>0.44460769908903908</v>
      </c>
      <c r="H13" s="9">
        <f>IFERROR(HLOOKUP("wins",[1]pl!$M:$M,pos!H14)/b!H13,)</f>
        <v>0.49000219731927047</v>
      </c>
      <c r="I13" s="9">
        <f>IFERROR(HLOOKUP("wins",[1]pl!$M:$M,pos!I14)/b!I13,)</f>
        <v>0.46450809464508097</v>
      </c>
      <c r="J13" s="9">
        <f>IFERROR(HLOOKUP("wins",[1]pl!$M:$M,pos!J14)/b!J13,)</f>
        <v>0.45405982905982906</v>
      </c>
      <c r="K13" s="9">
        <f>IFERROR(HLOOKUP("wins",[1]pl!$M:$M,pos!K14)/b!K13,)</f>
        <v>0.45852895148669798</v>
      </c>
      <c r="L13" s="9">
        <f>IFERROR(HLOOKUP("wins",[1]pl!$M:$M,pos!L14)/b!L13,)</f>
        <v>0.46140995656531908</v>
      </c>
      <c r="M13" s="9">
        <f>IFERROR(HLOOKUP("wins",[1]pl!$M:$M,pos!M14)/b!M13,)</f>
        <v>0.55232950708980422</v>
      </c>
      <c r="N13" s="9">
        <f>IFERROR(HLOOKUP("wins",[1]pl!$M:$M,pos!N14)/b!N13,)</f>
        <v>0.45688689809630462</v>
      </c>
      <c r="O13" s="9">
        <f>IFERROR(HLOOKUP("wins",[1]pl!$M:$M,pos!O14)/b!O13,)</f>
        <v>0.50596342433077124</v>
      </c>
      <c r="Q13" s="9">
        <f>IFERROR(HLOOKUP("wins",[1]pl!$M:$M,pos!Q14)/b!Q13,)</f>
        <v>0.47799208704253215</v>
      </c>
      <c r="R13" s="9">
        <f>IFERROR(HLOOKUP("wins",[1]pl!$M:$M,pos!R14)/b!R13,)</f>
        <v>0.46129788897576229</v>
      </c>
      <c r="S13" s="9">
        <f>IFERROR(HLOOKUP("wins",[1]pl!$M:$M,pos!S14)/b!S13,)</f>
        <v>0.46937537901758641</v>
      </c>
      <c r="T13" s="9">
        <f>IFERROR(HLOOKUP("wins",[1]pl!$M:$M,pos!T14)/b!T13,)</f>
        <v>0.49099034164624478</v>
      </c>
      <c r="U13" s="9">
        <f>IFERROR(HLOOKUP("wins",[1]pl!$M:$M,pos!U14)/b!U13,)</f>
        <v>0.50508852641851387</v>
      </c>
      <c r="V13" s="9">
        <f>IFERROR(HLOOKUP("wins",[1]pl!$M:$M,pos!V14)/b!V13,)</f>
        <v>0.49311294765840219</v>
      </c>
      <c r="W13" s="9">
        <f>IFERROR(HLOOKUP("wins",[1]pl!$M:$M,pos!W14)/b!W13,)</f>
        <v>0.46948356807511737</v>
      </c>
      <c r="X13" s="9">
        <f>IFERROR(HLOOKUP("wins",[1]pl!$M:$M,pos!X14)/b!X13,)</f>
        <v>0.48843679360111286</v>
      </c>
      <c r="Y13" s="9">
        <f>IFERROR(HLOOKUP("wins",[1]pl!$M:$M,pos!Y14)/b!Y13,)</f>
        <v>0.46461949265687585</v>
      </c>
      <c r="Z13" s="9">
        <f>IFERROR(HLOOKUP("wins",[1]pl!$M:$M,pos!Z14)/b!Z13,)</f>
        <v>0.46176419817020542</v>
      </c>
      <c r="AA13" s="9">
        <f>IFERROR(HLOOKUP("wins",[1]pl!$M:$M,pos!AA14)/b!AA13,)</f>
        <v>0.44637558287409917</v>
      </c>
      <c r="AB13" s="9">
        <f>IFERROR(HLOOKUP("wins",[1]pl!$M:$M,pos!AB14)/b!AB13,)</f>
        <v>0.51724137931034486</v>
      </c>
      <c r="AC13" s="9">
        <f>IFERROR(HLOOKUP("wins",[1]pl!$M:$M,pos!AC14)/b!AC13,)</f>
        <v>0.50838457238680823</v>
      </c>
      <c r="AD13" s="9">
        <f>IFERROR(HLOOKUP("wins",[1]pl!$M:$M,pos!AD14)/b!AD13,)</f>
        <v>0.50209474701901391</v>
      </c>
      <c r="AE13" s="9">
        <f>IFERROR(HLOOKUP("wins",[1]pl!$M:$M,pos!AE14)/b!AE13,)</f>
        <v>0.46790589602091198</v>
      </c>
    </row>
    <row r="14" spans="1:31" x14ac:dyDescent="0.25">
      <c r="A14" s="9">
        <f>IFERROR(HLOOKUP("wins",[1]pl!$M:$M,pos!A15)/b!A14,)</f>
        <v>0.4889705882352941</v>
      </c>
      <c r="B14" s="9">
        <f>IFERROR(HLOOKUP("wins",[1]pl!$M:$M,pos!B15)/b!B14,)</f>
        <v>0.51706657654613042</v>
      </c>
      <c r="C14" s="9">
        <f>IFERROR(HLOOKUP("wins",[1]pl!$M:$M,pos!C15)/b!C14,)</f>
        <v>0.47652363184079605</v>
      </c>
      <c r="D14" s="9">
        <f>IFERROR(HLOOKUP("wins",[1]pl!$M:$M,pos!D15)/b!D14,)</f>
        <v>0.51851851851851849</v>
      </c>
      <c r="E14" s="9">
        <f>IFERROR(HLOOKUP("wins",[1]pl!$M:$M,pos!E15)/b!E14,)</f>
        <v>0.5455761513472196</v>
      </c>
      <c r="F14" s="9">
        <f>IFERROR(HLOOKUP("wins",[1]pl!$M:$M,pos!F15)/b!F14,)</f>
        <v>0.48531393155483699</v>
      </c>
      <c r="G14" s="9">
        <f>IFERROR(HLOOKUP("wins",[1]pl!$M:$M,pos!G15)/b!G14,)</f>
        <v>0.5161250766400981</v>
      </c>
      <c r="H14" s="9">
        <f>IFERROR(HLOOKUP("wins",[1]pl!$M:$M,pos!H15)/b!H14,)</f>
        <v>0.49931506849315066</v>
      </c>
      <c r="I14" s="9">
        <f>IFERROR(HLOOKUP("wins",[1]pl!$M:$M,pos!I15)/b!I14,)</f>
        <v>0.47476125511596179</v>
      </c>
      <c r="J14" s="9">
        <f>IFERROR(HLOOKUP("wins",[1]pl!$M:$M,pos!J15)/b!J14,)</f>
        <v>0.49574920297555791</v>
      </c>
      <c r="K14" s="9">
        <f>IFERROR(HLOOKUP("wins",[1]pl!$M:$M,pos!K15)/b!K14,)</f>
        <v>0.46522522522522525</v>
      </c>
      <c r="L14" s="9">
        <f>IFERROR(HLOOKUP("wins",[1]pl!$M:$M,pos!L15)/b!L14,)</f>
        <v>0.48213034337771549</v>
      </c>
      <c r="M14" s="9">
        <f>IFERROR(HLOOKUP("wins",[1]pl!$M:$M,pos!M15)/b!M14,)</f>
        <v>0.47798475867908552</v>
      </c>
      <c r="N14" s="9">
        <f>IFERROR(HLOOKUP("wins",[1]pl!$M:$M,pos!N15)/b!N14,)</f>
        <v>0.51358024691358029</v>
      </c>
      <c r="O14" s="9">
        <f>IFERROR(HLOOKUP("wins",[1]pl!$M:$M,pos!O15)/b!O14,)</f>
        <v>0.45825602968460111</v>
      </c>
      <c r="Q14" s="9">
        <f>IFERROR(HLOOKUP("wins",[1]pl!$M:$M,pos!Q15)/b!Q14,)</f>
        <v>0.3707865168539326</v>
      </c>
      <c r="R14" s="9">
        <f>IFERROR(HLOOKUP("wins",[1]pl!$M:$M,pos!R15)/b!R14,)</f>
        <v>0.51560818083961246</v>
      </c>
      <c r="S14" s="9">
        <f>IFERROR(HLOOKUP("wins",[1]pl!$M:$M,pos!S15)/b!S14,)</f>
        <v>0.47280513918629552</v>
      </c>
      <c r="T14" s="9">
        <f>IFERROR(HLOOKUP("wins",[1]pl!$M:$M,pos!T15)/b!T14,)</f>
        <v>0.46080508474576271</v>
      </c>
      <c r="U14" s="9">
        <f>IFERROR(HLOOKUP("wins",[1]pl!$M:$M,pos!U15)/b!U14,)</f>
        <v>0.49374469889737066</v>
      </c>
      <c r="V14" s="9">
        <f>IFERROR(HLOOKUP("wins",[1]pl!$M:$M,pos!V15)/b!V14,)</f>
        <v>0.52715365775742729</v>
      </c>
      <c r="W14" s="9">
        <f>IFERROR(HLOOKUP("wins",[1]pl!$M:$M,pos!W15)/b!W14,)</f>
        <v>0.54697986577181212</v>
      </c>
      <c r="X14" s="9">
        <f>IFERROR(HLOOKUP("wins",[1]pl!$M:$M,pos!X15)/b!X14,)</f>
        <v>0.53717845659163987</v>
      </c>
      <c r="Y14" s="9">
        <f>IFERROR(HLOOKUP("wins",[1]pl!$M:$M,pos!Y15)/b!Y14,)</f>
        <v>0.51539408866995073</v>
      </c>
      <c r="Z14" s="9">
        <f>IFERROR(HLOOKUP("wins",[1]pl!$M:$M,pos!Z15)/b!Z14,)</f>
        <v>0.38152610441767071</v>
      </c>
      <c r="AA14" s="9">
        <f>IFERROR(HLOOKUP("wins",[1]pl!$M:$M,pos!AA15)/b!AA14,)</f>
        <v>0.47019867549668876</v>
      </c>
      <c r="AB14" s="9">
        <f>IFERROR(HLOOKUP("wins",[1]pl!$M:$M,pos!AB15)/b!AB14,)</f>
        <v>0.49718574108818009</v>
      </c>
      <c r="AC14" s="9">
        <f>IFERROR(HLOOKUP("wins",[1]pl!$M:$M,pos!AC15)/b!AC14,)</f>
        <v>0.45909283594743533</v>
      </c>
      <c r="AD14" s="9">
        <f>IFERROR(HLOOKUP("wins",[1]pl!$M:$M,pos!AD15)/b!AD14,)</f>
        <v>0.46183206106870228</v>
      </c>
      <c r="AE14" s="9">
        <f>IFERROR(HLOOKUP("wins",[1]pl!$M:$M,pos!AE15)/b!AE14,)</f>
        <v>0.51621685606060608</v>
      </c>
    </row>
    <row r="15" spans="1:31" x14ac:dyDescent="0.25">
      <c r="A15" s="9">
        <f>IFERROR(HLOOKUP("wins",[1]pl!$M:$M,pos!A16)/b!A15,)</f>
        <v>0.4801216089803555</v>
      </c>
      <c r="B15" s="9">
        <f>IFERROR(HLOOKUP("wins",[1]pl!$M:$M,pos!B16)/b!B15,)</f>
        <v>0.46735024284943333</v>
      </c>
      <c r="C15" s="9">
        <f>IFERROR(HLOOKUP("wins",[1]pl!$M:$M,pos!C16)/b!C15,)</f>
        <v>0.50399744163735205</v>
      </c>
      <c r="D15" s="9">
        <f>IFERROR(HLOOKUP("wins",[1]pl!$M:$M,pos!D16)/b!D15,)</f>
        <v>0.51584725536992837</v>
      </c>
      <c r="E15" s="9">
        <f>IFERROR(HLOOKUP("wins",[1]pl!$M:$M,pos!E16)/b!E15,)</f>
        <v>0.49280408542246984</v>
      </c>
      <c r="F15" s="9">
        <f>IFERROR(HLOOKUP("wins",[1]pl!$M:$M,pos!F16)/b!F15,)</f>
        <v>0.49398194583751254</v>
      </c>
      <c r="G15" s="9">
        <f>IFERROR(HLOOKUP("wins",[1]pl!$M:$M,pos!G16)/b!G15,)</f>
        <v>0.48777120315581857</v>
      </c>
      <c r="H15" s="9">
        <f>IFERROR(HLOOKUP("wins",[1]pl!$M:$M,pos!H16)/b!H15,)</f>
        <v>0.51138258839226147</v>
      </c>
      <c r="I15" s="9">
        <f>IFERROR(HLOOKUP("wins",[1]pl!$M:$M,pos!I16)/b!I15,)</f>
        <v>0.5455761513472196</v>
      </c>
      <c r="J15" s="9">
        <f>IFERROR(HLOOKUP("wins",[1]pl!$M:$M,pos!J16)/b!J15,)</f>
        <v>0.46378115720327545</v>
      </c>
      <c r="K15" s="9">
        <f>IFERROR(HLOOKUP("wins",[1]pl!$M:$M,pos!K16)/b!K15,)</f>
        <v>0.47553241204352759</v>
      </c>
      <c r="L15" s="9">
        <f>IFERROR(HLOOKUP("wins",[1]pl!$M:$M,pos!L16)/b!L15,)</f>
        <v>0.44988344988344986</v>
      </c>
      <c r="M15" s="9">
        <f>IFERROR(HLOOKUP("wins",[1]pl!$M:$M,pos!M16)/b!M15,)</f>
        <v>0.48415042331167552</v>
      </c>
      <c r="N15" s="9">
        <f>IFERROR(HLOOKUP("wins",[1]pl!$M:$M,pos!N16)/b!N15,)</f>
        <v>0.48706110351117193</v>
      </c>
      <c r="O15" s="9">
        <f>IFERROR(HLOOKUP("wins",[1]pl!$M:$M,pos!O16)/b!O15,)</f>
        <v>0.49608615999555877</v>
      </c>
      <c r="Q15" s="9">
        <f>IFERROR(HLOOKUP("wins",[1]pl!$M:$M,pos!Q16)/b!Q15,)</f>
        <v>0.46518836432999522</v>
      </c>
      <c r="R15" s="9">
        <f>IFERROR(HLOOKUP("wins",[1]pl!$M:$M,pos!R16)/b!R15,)</f>
        <v>0.49155629139072848</v>
      </c>
      <c r="S15" s="9">
        <f>IFERROR(HLOOKUP("wins",[1]pl!$M:$M,pos!S16)/b!S15,)</f>
        <v>0.48603512813129857</v>
      </c>
      <c r="T15" s="9">
        <f>IFERROR(HLOOKUP("wins",[1]pl!$M:$M,pos!T16)/b!T15,)</f>
        <v>0.50101435705368291</v>
      </c>
      <c r="U15" s="9">
        <f>IFERROR(HLOOKUP("wins",[1]pl!$M:$M,pos!U16)/b!U15,)</f>
        <v>0.49699533971057147</v>
      </c>
      <c r="V15" s="9">
        <f>IFERROR(HLOOKUP("wins",[1]pl!$M:$M,pos!V16)/b!V15,)</f>
        <v>0.48635334842231392</v>
      </c>
      <c r="W15" s="9">
        <f>IFERROR(HLOOKUP("wins",[1]pl!$M:$M,pos!W16)/b!W15,)</f>
        <v>0.52123419755731737</v>
      </c>
      <c r="X15" s="9">
        <f>IFERROR(HLOOKUP("wins",[1]pl!$M:$M,pos!X16)/b!X15,)</f>
        <v>0.52122752518121063</v>
      </c>
      <c r="Y15" s="9">
        <f>IFERROR(HLOOKUP("wins",[1]pl!$M:$M,pos!Y16)/b!Y15,)</f>
        <v>0.47891156462585033</v>
      </c>
      <c r="Z15" s="9">
        <f>IFERROR(HLOOKUP("wins",[1]pl!$M:$M,pos!Z16)/b!Z15,)</f>
        <v>0.46890647714424166</v>
      </c>
      <c r="AA15" s="9">
        <f>IFERROR(HLOOKUP("wins",[1]pl!$M:$M,pos!AA16)/b!AA15,)</f>
        <v>0.48871003800581264</v>
      </c>
      <c r="AB15" s="9">
        <f>IFERROR(HLOOKUP("wins",[1]pl!$M:$M,pos!AB16)/b!AB15,)</f>
        <v>0.44981157930798221</v>
      </c>
      <c r="AC15" s="9">
        <f>IFERROR(HLOOKUP("wins",[1]pl!$M:$M,pos!AC16)/b!AC15,)</f>
        <v>0.48679440704298294</v>
      </c>
      <c r="AD15" s="9">
        <f>IFERROR(HLOOKUP("wins",[1]pl!$M:$M,pos!AD16)/b!AD15,)</f>
        <v>0.47127468581687615</v>
      </c>
      <c r="AE15" s="9">
        <f>IFERROR(HLOOKUP("wins",[1]pl!$M:$M,pos!AE16)/b!AE15,)</f>
        <v>0.46699787083037614</v>
      </c>
    </row>
    <row r="16" spans="1:31" x14ac:dyDescent="0.25">
      <c r="A16" s="9">
        <f>IFERROR(HLOOKUP("wins",[1]pl!$M:$M,pos!A17)/b!A16,)</f>
        <v>0.47352496217851742</v>
      </c>
      <c r="B16" s="9">
        <f>IFERROR(HLOOKUP("wins",[1]pl!$M:$M,pos!B17)/b!B16,)</f>
        <v>0.49357945425361155</v>
      </c>
      <c r="C16" s="9">
        <f>IFERROR(HLOOKUP("wins",[1]pl!$M:$M,pos!C17)/b!C16,)</f>
        <v>0.45623069001029865</v>
      </c>
      <c r="D16" s="9">
        <f>IFERROR(HLOOKUP("wins",[1]pl!$M:$M,pos!D17)/b!D16,)</f>
        <v>0.83333333333333337</v>
      </c>
      <c r="E16" s="9">
        <f>IFERROR(HLOOKUP("wins",[1]pl!$M:$M,pos!E17)/b!E16,)</f>
        <v>0.5455761513472196</v>
      </c>
      <c r="F16" s="9">
        <f>IFERROR(HLOOKUP("wins",[1]pl!$M:$M,pos!F17)/b!F16,)</f>
        <v>0.46861184792219274</v>
      </c>
      <c r="G16" s="9">
        <f>IFERROR(HLOOKUP("wins",[1]pl!$M:$M,pos!G17)/b!G16,)</f>
        <v>0.48136645962732921</v>
      </c>
      <c r="H16" s="9">
        <f>IFERROR(HLOOKUP("wins",[1]pl!$M:$M,pos!H17)/b!H16,)</f>
        <v>0.43126436781609195</v>
      </c>
      <c r="I16" s="9">
        <f>IFERROR(HLOOKUP("wins",[1]pl!$M:$M,pos!I17)/b!I16,)</f>
        <v>0.46</v>
      </c>
      <c r="J16" s="9">
        <f>IFERROR(HLOOKUP("wins",[1]pl!$M:$M,pos!J17)/b!J16,)</f>
        <v>0.45305164319248825</v>
      </c>
      <c r="K16" s="9">
        <f>IFERROR(HLOOKUP("wins",[1]pl!$M:$M,pos!K17)/b!K16,)</f>
        <v>0.48879187305851735</v>
      </c>
      <c r="L16" s="9">
        <f>IFERROR(HLOOKUP("wins",[1]pl!$M:$M,pos!L17)/b!L16,)</f>
        <v>0.41082802547770703</v>
      </c>
      <c r="M16" s="9">
        <f>IFERROR(HLOOKUP("wins",[1]pl!$M:$M,pos!M17)/b!M16,)</f>
        <v>0.48708288482238965</v>
      </c>
      <c r="N16" s="9">
        <f>IFERROR(HLOOKUP("wins",[1]pl!$M:$M,pos!N17)/b!N16,)</f>
        <v>0.44901262544512788</v>
      </c>
      <c r="O16" s="9">
        <f>IFERROR(HLOOKUP("wins",[1]pl!$M:$M,pos!O17)/b!O16,)</f>
        <v>0.4838095238095238</v>
      </c>
      <c r="Q16" s="9">
        <f>IFERROR(HLOOKUP("wins",[1]pl!$M:$M,pos!Q17)/b!Q16,)</f>
        <v>0.47602739726027399</v>
      </c>
      <c r="R16" s="9">
        <f>IFERROR(HLOOKUP("wins",[1]pl!$M:$M,pos!R17)/b!R16,)</f>
        <v>0.48268839103869654</v>
      </c>
      <c r="S16" s="9">
        <f>IFERROR(HLOOKUP("wins",[1]pl!$M:$M,pos!S17)/b!S16,)</f>
        <v>0.45355626326963905</v>
      </c>
      <c r="T16" s="9">
        <f>IFERROR(HLOOKUP("wins",[1]pl!$M:$M,pos!T17)/b!T16,)</f>
        <v>0.47292817679558014</v>
      </c>
      <c r="U16" s="9">
        <f>IFERROR(HLOOKUP("wins",[1]pl!$M:$M,pos!U17)/b!U16,)</f>
        <v>0.50407177363699107</v>
      </c>
      <c r="V16" s="9">
        <f>IFERROR(HLOOKUP("wins",[1]pl!$M:$M,pos!V17)/b!V16,)</f>
        <v>0.51409135082604474</v>
      </c>
      <c r="W16" s="9">
        <f>IFERROR(HLOOKUP("wins",[1]pl!$M:$M,pos!W17)/b!W16,)</f>
        <v>0.46904355251921437</v>
      </c>
      <c r="X16" s="9">
        <f>IFERROR(HLOOKUP("wins",[1]pl!$M:$M,pos!X17)/b!X16,)</f>
        <v>0.49601275917065391</v>
      </c>
      <c r="Y16" s="9">
        <f>IFERROR(HLOOKUP("wins",[1]pl!$M:$M,pos!Y17)/b!Y16,)</f>
        <v>0.47634069400630913</v>
      </c>
      <c r="Z16" s="9">
        <f>IFERROR(HLOOKUP("wins",[1]pl!$M:$M,pos!Z17)/b!Z16,)</f>
        <v>0.45709828393135726</v>
      </c>
      <c r="AA16" s="9">
        <f>IFERROR(HLOOKUP("wins",[1]pl!$M:$M,pos!AA17)/b!AA16,)</f>
        <v>0.475288482473329</v>
      </c>
      <c r="AB16" s="9">
        <f>IFERROR(HLOOKUP("wins",[1]pl!$M:$M,pos!AB17)/b!AB16,)</f>
        <v>0.45149911816578481</v>
      </c>
      <c r="AC16" s="9">
        <f>IFERROR(HLOOKUP("wins",[1]pl!$M:$M,pos!AC17)/b!AC16,)</f>
        <v>0.4918585064570466</v>
      </c>
      <c r="AD16" s="9">
        <f>IFERROR(HLOOKUP("wins",[1]pl!$M:$M,pos!AD17)/b!AD16,)</f>
        <v>0.47038626609442058</v>
      </c>
      <c r="AE16" s="9">
        <f>IFERROR(HLOOKUP("wins",[1]pl!$M:$M,pos!AE17)/b!AE16,)</f>
        <v>0.50319119415410229</v>
      </c>
    </row>
    <row r="17" spans="1:31" x14ac:dyDescent="0.25">
      <c r="A17" s="9">
        <f>IFERROR(HLOOKUP("wins",[1]pl!$M:$M,pos!A18)/b!A17,)</f>
        <v>0.46955128205128205</v>
      </c>
      <c r="B17" s="9">
        <f>IFERROR(HLOOKUP("wins",[1]pl!$M:$M,pos!B18)/b!B17,)</f>
        <v>0.49793388429752067</v>
      </c>
      <c r="C17" s="9">
        <f>IFERROR(HLOOKUP("wins",[1]pl!$M:$M,pos!C18)/b!C17,)</f>
        <v>0.5209524799833628</v>
      </c>
      <c r="D17" s="9">
        <f>IFERROR(HLOOKUP("wins",[1]pl!$M:$M,pos!D18)/b!D17,)</f>
        <v>0.5455761513472196</v>
      </c>
      <c r="E17" s="9">
        <f>IFERROR(HLOOKUP("wins",[1]pl!$M:$M,pos!E18)/b!E17,)</f>
        <v>0.48379761227970436</v>
      </c>
      <c r="F17" s="9">
        <f>IFERROR(HLOOKUP("wins",[1]pl!$M:$M,pos!F18)/b!F17,)</f>
        <v>0.49268001195100092</v>
      </c>
      <c r="G17" s="9">
        <f>IFERROR(HLOOKUP("wins",[1]pl!$M:$M,pos!G18)/b!G17,)</f>
        <v>0.46380885453267745</v>
      </c>
      <c r="H17" s="9">
        <f>IFERROR(HLOOKUP("wins",[1]pl!$M:$M,pos!H18)/b!H17,)</f>
        <v>0.49445105033690051</v>
      </c>
      <c r="I17" s="9">
        <f>IFERROR(HLOOKUP("wins",[1]pl!$M:$M,pos!I18)/b!I17,)</f>
        <v>0.49155722326454032</v>
      </c>
      <c r="J17" s="9">
        <f>IFERROR(HLOOKUP("wins",[1]pl!$M:$M,pos!J18)/b!J17,)</f>
        <v>0.49071092395343074</v>
      </c>
      <c r="K17" s="9">
        <f>IFERROR(HLOOKUP("wins",[1]pl!$M:$M,pos!K18)/b!K17,)</f>
        <v>0.50694395980180051</v>
      </c>
      <c r="L17" s="9">
        <f>IFERROR(HLOOKUP("wins",[1]pl!$M:$M,pos!L18)/b!L17,)</f>
        <v>0.46499567847882456</v>
      </c>
      <c r="M17" s="9">
        <f>IFERROR(HLOOKUP("wins",[1]pl!$M:$M,pos!M18)/b!M17,)</f>
        <v>0.48304910622560099</v>
      </c>
      <c r="N17" s="9">
        <f>IFERROR(HLOOKUP("wins",[1]pl!$M:$M,pos!N18)/b!N17,)</f>
        <v>0.46952010376134889</v>
      </c>
      <c r="O17" s="9">
        <f>IFERROR(HLOOKUP("wins",[1]pl!$M:$M,pos!O18)/b!O17,)</f>
        <v>0.50411751613621192</v>
      </c>
      <c r="Q17" s="9">
        <f>IFERROR(HLOOKUP("wins",[1]pl!$M:$M,pos!Q18)/b!Q17,)</f>
        <v>0.49639711769415534</v>
      </c>
      <c r="R17" s="9">
        <f>IFERROR(HLOOKUP("wins",[1]pl!$M:$M,pos!R18)/b!R17,)</f>
        <v>0.45716034271725825</v>
      </c>
      <c r="S17" s="9">
        <f>IFERROR(HLOOKUP("wins",[1]pl!$M:$M,pos!S18)/b!S17,)</f>
        <v>0.44435548438750999</v>
      </c>
      <c r="T17" s="9">
        <f>IFERROR(HLOOKUP("wins",[1]pl!$M:$M,pos!T18)/b!T17,)</f>
        <v>0.49581313353900397</v>
      </c>
      <c r="U17" s="9">
        <f>IFERROR(HLOOKUP("wins",[1]pl!$M:$M,pos!U18)/b!U17,)</f>
        <v>0.50271950271950272</v>
      </c>
      <c r="V17" s="9">
        <f>IFERROR(HLOOKUP("wins",[1]pl!$M:$M,pos!V18)/b!V17,)</f>
        <v>0.44832605531295489</v>
      </c>
      <c r="W17" s="9">
        <f>IFERROR(HLOOKUP("wins",[1]pl!$M:$M,pos!W18)/b!W17,)</f>
        <v>0.48722131593257206</v>
      </c>
      <c r="X17" s="9">
        <f>IFERROR(HLOOKUP("wins",[1]pl!$M:$M,pos!X18)/b!X17,)</f>
        <v>0.48311390955924444</v>
      </c>
      <c r="Y17" s="9">
        <f>IFERROR(HLOOKUP("wins",[1]pl!$M:$M,pos!Y18)/b!Y17,)</f>
        <v>0.47761790567545964</v>
      </c>
      <c r="Z17" s="9">
        <f>IFERROR(HLOOKUP("wins",[1]pl!$M:$M,pos!Z18)/b!Z17,)</f>
        <v>0.51361681796464409</v>
      </c>
      <c r="AA17" s="9">
        <f>IFERROR(HLOOKUP("wins",[1]pl!$M:$M,pos!AA18)/b!AA17,)</f>
        <v>0.47438882421420259</v>
      </c>
      <c r="AB17" s="9">
        <f>IFERROR(HLOOKUP("wins",[1]pl!$M:$M,pos!AB18)/b!AB17,)</f>
        <v>0.4869198312236287</v>
      </c>
      <c r="AC17" s="9">
        <f>IFERROR(HLOOKUP("wins",[1]pl!$M:$M,pos!AC18)/b!AC17,)</f>
        <v>0.48884578079534435</v>
      </c>
      <c r="AD17" s="9">
        <f>IFERROR(HLOOKUP("wins",[1]pl!$M:$M,pos!AD18)/b!AD17,)</f>
        <v>0.43273542600896858</v>
      </c>
      <c r="AE17" s="9">
        <f>IFERROR(HLOOKUP("wins",[1]pl!$M:$M,pos!AE18)/b!AE17,)</f>
        <v>0.47461368653421632</v>
      </c>
    </row>
    <row r="18" spans="1:31" x14ac:dyDescent="0.25">
      <c r="A18" s="9">
        <f>IFERROR(HLOOKUP("wins",[1]pl!$M:$M,pos!A19)/b!A18,)</f>
        <v>0.46729973962321947</v>
      </c>
      <c r="B18" s="9">
        <f>IFERROR(HLOOKUP("wins",[1]pl!$M:$M,pos!B19)/b!B18,)</f>
        <v>0.51822611206352076</v>
      </c>
      <c r="C18" s="9">
        <f>IFERROR(HLOOKUP("wins",[1]pl!$M:$M,pos!C19)/b!C18,)</f>
        <v>0.48650568181818182</v>
      </c>
      <c r="D18" s="9">
        <f>IFERROR(HLOOKUP("wins",[1]pl!$M:$M,pos!D19)/b!D18,)</f>
        <v>0.5455761513472196</v>
      </c>
      <c r="E18" s="9">
        <f>IFERROR(HLOOKUP("wins",[1]pl!$M:$M,pos!E19)/b!E18,)</f>
        <v>0.48834525732748674</v>
      </c>
      <c r="F18" s="9">
        <f>IFERROR(HLOOKUP("wins",[1]pl!$M:$M,pos!F19)/b!F18,)</f>
        <v>0.49280027104861934</v>
      </c>
      <c r="G18" s="9">
        <f>IFERROR(HLOOKUP("wins",[1]pl!$M:$M,pos!G19)/b!G18,)</f>
        <v>0.43923381770145309</v>
      </c>
      <c r="H18" s="9">
        <f>IFERROR(HLOOKUP("wins",[1]pl!$M:$M,pos!H19)/b!H18,)</f>
        <v>0.51719892823520897</v>
      </c>
      <c r="I18" s="9">
        <f>IFERROR(HLOOKUP("wins",[1]pl!$M:$M,pos!I19)/b!I18,)</f>
        <v>0.47536995742955607</v>
      </c>
      <c r="J18" s="9">
        <f>IFERROR(HLOOKUP("wins",[1]pl!$M:$M,pos!J19)/b!J18,)</f>
        <v>0.48853211009174313</v>
      </c>
      <c r="K18" s="9">
        <f>IFERROR(HLOOKUP("wins",[1]pl!$M:$M,pos!K19)/b!K18,)</f>
        <v>0.53098510410665789</v>
      </c>
      <c r="L18" s="9">
        <f>IFERROR(HLOOKUP("wins",[1]pl!$M:$M,pos!L19)/b!L18,)</f>
        <v>0.44412028725314184</v>
      </c>
      <c r="M18" s="9">
        <f>IFERROR(HLOOKUP("wins",[1]pl!$M:$M,pos!M19)/b!M18,)</f>
        <v>0.48530443937532902</v>
      </c>
      <c r="N18" s="9">
        <f>IFERROR(HLOOKUP("wins",[1]pl!$M:$M,pos!N19)/b!N18,)</f>
        <v>0.4838709677419355</v>
      </c>
      <c r="O18" s="9">
        <f>IFERROR(HLOOKUP("wins",[1]pl!$M:$M,pos!O19)/b!O18,)</f>
        <v>0.48617966436327742</v>
      </c>
      <c r="Q18" s="9">
        <f>IFERROR(HLOOKUP("wins",[1]pl!$M:$M,pos!Q19)/b!Q18,)</f>
        <v>0.46727676095396559</v>
      </c>
      <c r="R18" s="9">
        <f>IFERROR(HLOOKUP("wins",[1]pl!$M:$M,pos!R19)/b!R18,)</f>
        <v>0.48901515151515151</v>
      </c>
      <c r="S18" s="9">
        <f>IFERROR(HLOOKUP("wins",[1]pl!$M:$M,pos!S19)/b!S18,)</f>
        <v>0.48025300833076212</v>
      </c>
      <c r="T18" s="9">
        <f>IFERROR(HLOOKUP("wins",[1]pl!$M:$M,pos!T19)/b!T18,)</f>
        <v>0.48390393459376596</v>
      </c>
      <c r="U18" s="9">
        <f>IFERROR(HLOOKUP("wins",[1]pl!$M:$M,pos!U19)/b!U18,)</f>
        <v>0.48300370828182942</v>
      </c>
      <c r="V18" s="9">
        <f>IFERROR(HLOOKUP("wins",[1]pl!$M:$M,pos!V19)/b!V18,)</f>
        <v>0.47784431137724553</v>
      </c>
      <c r="W18" s="9">
        <f>IFERROR(HLOOKUP("wins",[1]pl!$M:$M,pos!W19)/b!W18,)</f>
        <v>0.47613435474366528</v>
      </c>
      <c r="X18" s="9">
        <f>IFERROR(HLOOKUP("wins",[1]pl!$M:$M,pos!X19)/b!X18,)</f>
        <v>0.49321758003255561</v>
      </c>
      <c r="Y18" s="9">
        <f>IFERROR(HLOOKUP("wins",[1]pl!$M:$M,pos!Y19)/b!Y18,)</f>
        <v>0.49316375198728141</v>
      </c>
      <c r="Z18" s="9">
        <f>IFERROR(HLOOKUP("wins",[1]pl!$M:$M,pos!Z19)/b!Z18,)</f>
        <v>0.47216084843128592</v>
      </c>
      <c r="AA18" s="9">
        <f>IFERROR(HLOOKUP("wins",[1]pl!$M:$M,pos!AA19)/b!AA18,)</f>
        <v>0.49102333931777381</v>
      </c>
      <c r="AB18" s="9">
        <f>IFERROR(HLOOKUP("wins",[1]pl!$M:$M,pos!AB19)/b!AB18,)</f>
        <v>0.44809491216062058</v>
      </c>
      <c r="AC18" s="9">
        <f>IFERROR(HLOOKUP("wins",[1]pl!$M:$M,pos!AC19)/b!AC18,)</f>
        <v>0.47132169576059851</v>
      </c>
      <c r="AD18" s="9">
        <f>IFERROR(HLOOKUP("wins",[1]pl!$M:$M,pos!AD19)/b!AD18,)</f>
        <v>0.52849887133182849</v>
      </c>
      <c r="AE18" s="9">
        <f>IFERROR(HLOOKUP("wins",[1]pl!$M:$M,pos!AE19)/b!AE18,)</f>
        <v>0.45601647543395119</v>
      </c>
    </row>
    <row r="19" spans="1:31" x14ac:dyDescent="0.25">
      <c r="A19" s="9">
        <f>IFERROR(HLOOKUP("wins",[1]pl!$M:$M,pos!A20)/b!A19,)</f>
        <v>0.43512409676405905</v>
      </c>
      <c r="B19" s="9">
        <f>IFERROR(HLOOKUP("wins",[1]pl!$M:$M,pos!B20)/b!B19,)</f>
        <v>0.47836589698046184</v>
      </c>
      <c r="C19" s="9">
        <f>IFERROR(HLOOKUP("wins",[1]pl!$M:$M,pos!C20)/b!C19,)</f>
        <v>0.46096096096096095</v>
      </c>
      <c r="D19" s="9">
        <f>IFERROR(HLOOKUP("wins",[1]pl!$M:$M,pos!D20)/b!D19,)</f>
        <v>0.47189790931306003</v>
      </c>
      <c r="E19" s="9">
        <f>IFERROR(HLOOKUP("wins",[1]pl!$M:$M,pos!E20)/b!E19,)</f>
        <v>0.49504950495049505</v>
      </c>
      <c r="F19" s="9">
        <f>IFERROR(HLOOKUP("wins",[1]pl!$M:$M,pos!F20)/b!F19,)</f>
        <v>0.43888888888888888</v>
      </c>
      <c r="G19" s="9">
        <f>IFERROR(HLOOKUP("wins",[1]pl!$M:$M,pos!G20)/b!G19,)</f>
        <v>0.46905537459283386</v>
      </c>
      <c r="H19" s="9">
        <f>IFERROR(HLOOKUP("wins",[1]pl!$M:$M,pos!H20)/b!H19,)</f>
        <v>0.46548672566371679</v>
      </c>
      <c r="I19" s="9">
        <f>IFERROR(HLOOKUP("wins",[1]pl!$M:$M,pos!I20)/b!I19,)</f>
        <v>0.44639718804920914</v>
      </c>
      <c r="J19" s="9">
        <f>IFERROR(HLOOKUP("wins",[1]pl!$M:$M,pos!J20)/b!J19,)</f>
        <v>0.47513540128015758</v>
      </c>
      <c r="K19" s="9">
        <f>IFERROR(HLOOKUP("wins",[1]pl!$M:$M,pos!K20)/b!K19,)</f>
        <v>0.5455761513472196</v>
      </c>
      <c r="L19" s="9">
        <f>IFERROR(HLOOKUP("wins",[1]pl!$M:$M,pos!L20)/b!L19,)</f>
        <v>0.4658007234462348</v>
      </c>
      <c r="M19" s="9">
        <f>IFERROR(HLOOKUP("wins",[1]pl!$M:$M,pos!M20)/b!M19,)</f>
        <v>0.49604221635883905</v>
      </c>
      <c r="N19" s="9">
        <f>IFERROR(HLOOKUP("wins",[1]pl!$M:$M,pos!N20)/b!N19,)</f>
        <v>0.44984802431610943</v>
      </c>
      <c r="O19" s="9">
        <f>IFERROR(HLOOKUP("wins",[1]pl!$M:$M,pos!O20)/b!O19,)</f>
        <v>0.53276955602537002</v>
      </c>
      <c r="Q19" s="9">
        <f>IFERROR(HLOOKUP("wins",[1]pl!$M:$M,pos!Q20)/b!Q19,)</f>
        <v>0.47759282970550576</v>
      </c>
      <c r="R19" s="9">
        <f>IFERROR(HLOOKUP("wins",[1]pl!$M:$M,pos!R20)/b!R19,)</f>
        <v>0.40061791967044286</v>
      </c>
      <c r="S19" s="9">
        <f>IFERROR(HLOOKUP("wins",[1]pl!$M:$M,pos!S20)/b!S19,)</f>
        <v>0.45807622504537204</v>
      </c>
      <c r="T19" s="9">
        <f>IFERROR(HLOOKUP("wins",[1]pl!$M:$M,pos!T20)/b!T19,)</f>
        <v>0.48155737704918034</v>
      </c>
      <c r="U19" s="9">
        <f>IFERROR(HLOOKUP("wins",[1]pl!$M:$M,pos!U20)/b!U19,)</f>
        <v>0.45387792565396973</v>
      </c>
      <c r="V19" s="9">
        <f>IFERROR(HLOOKUP("wins",[1]pl!$M:$M,pos!V20)/b!V19,)</f>
        <v>0.47955519518128115</v>
      </c>
      <c r="W19" s="9">
        <f>IFERROR(HLOOKUP("wins",[1]pl!$M:$M,pos!W20)/b!W19,)</f>
        <v>0.47628865979381441</v>
      </c>
      <c r="X19" s="9">
        <f>IFERROR(HLOOKUP("wins",[1]pl!$M:$M,pos!X20)/b!X19,)</f>
        <v>0.43110504774897679</v>
      </c>
      <c r="Y19" s="9">
        <f>IFERROR(HLOOKUP("wins",[1]pl!$M:$M,pos!Y20)/b!Y19,)</f>
        <v>0.46180555555555558</v>
      </c>
      <c r="Z19" s="9">
        <f>IFERROR(HLOOKUP("wins",[1]pl!$M:$M,pos!Z20)/b!Z19,)</f>
        <v>0.47406936048361437</v>
      </c>
      <c r="AA19" s="9">
        <f>IFERROR(HLOOKUP("wins",[1]pl!$M:$M,pos!AA20)/b!AA19,)</f>
        <v>0.48846761453396526</v>
      </c>
      <c r="AB19" s="9">
        <f>IFERROR(HLOOKUP("wins",[1]pl!$M:$M,pos!AB20)/b!AB19,)</f>
        <v>0.48271363339856488</v>
      </c>
      <c r="AC19" s="9">
        <f>IFERROR(HLOOKUP("wins",[1]pl!$M:$M,pos!AC20)/b!AC19,)</f>
        <v>0.43526170798898073</v>
      </c>
      <c r="AD19" s="9">
        <f>IFERROR(HLOOKUP("wins",[1]pl!$M:$M,pos!AD20)/b!AD19,)</f>
        <v>0.47231487658438959</v>
      </c>
      <c r="AE19" s="9">
        <f>IFERROR(HLOOKUP("wins",[1]pl!$M:$M,pos!AE20)/b!AE19,)</f>
        <v>0.46572280178837555</v>
      </c>
    </row>
    <row r="20" spans="1:31" x14ac:dyDescent="0.25">
      <c r="A20" s="9">
        <f>IFERROR(HLOOKUP("wins",[1]pl!$M:$M,pos!A21)/b!A20,)</f>
        <v>0.52941176470588236</v>
      </c>
      <c r="B20" s="9">
        <f>IFERROR(HLOOKUP("wins",[1]pl!$M:$M,pos!B21)/b!B20,)</f>
        <v>0.45746164574616455</v>
      </c>
      <c r="C20" s="9">
        <f>IFERROR(HLOOKUP("wins",[1]pl!$M:$M,pos!C21)/b!C20,)</f>
        <v>0.47800869985500244</v>
      </c>
      <c r="D20" s="9">
        <f>IFERROR(HLOOKUP("wins",[1]pl!$M:$M,pos!D21)/b!D20,)</f>
        <v>0.45887961859356374</v>
      </c>
      <c r="E20" s="9">
        <f>IFERROR(HLOOKUP("wins",[1]pl!$M:$M,pos!E21)/b!E20,)</f>
        <v>0.47104851330203446</v>
      </c>
      <c r="F20" s="9">
        <f>IFERROR(HLOOKUP("wins",[1]pl!$M:$M,pos!F21)/b!F20,)</f>
        <v>0.45624907776302198</v>
      </c>
      <c r="G20" s="9">
        <f>IFERROR(HLOOKUP("wins",[1]pl!$M:$M,pos!G21)/b!G20,)</f>
        <v>0.5455761513472196</v>
      </c>
      <c r="H20" s="9">
        <f>IFERROR(HLOOKUP("wins",[1]pl!$M:$M,pos!H21)/b!H20,)</f>
        <v>0.49587141506460763</v>
      </c>
      <c r="I20" s="9">
        <f>IFERROR(HLOOKUP("wins",[1]pl!$M:$M,pos!I21)/b!I20,)</f>
        <v>0.51211072664359858</v>
      </c>
      <c r="J20" s="9">
        <f>IFERROR(HLOOKUP("wins",[1]pl!$M:$M,pos!J21)/b!J20,)</f>
        <v>0.47215909090909092</v>
      </c>
      <c r="K20" s="9">
        <f>IFERROR(HLOOKUP("wins",[1]pl!$M:$M,pos!K21)/b!K20,)</f>
        <v>0.47931873479318737</v>
      </c>
      <c r="L20" s="9">
        <f>IFERROR(HLOOKUP("wins",[1]pl!$M:$M,pos!L21)/b!L20,)</f>
        <v>0.45521853355624553</v>
      </c>
      <c r="M20" s="9">
        <f>IFERROR(HLOOKUP("wins",[1]pl!$M:$M,pos!M21)/b!M20,)</f>
        <v>0.48763368983957217</v>
      </c>
      <c r="N20" s="9">
        <f>IFERROR(HLOOKUP("wins",[1]pl!$M:$M,pos!N21)/b!N20,)</f>
        <v>0.49180327868852458</v>
      </c>
      <c r="O20" s="9">
        <f>IFERROR(HLOOKUP("wins",[1]pl!$M:$M,pos!O21)/b!O20,)</f>
        <v>0.4828897338403042</v>
      </c>
      <c r="Q20" s="9">
        <f>IFERROR(HLOOKUP("wins",[1]pl!$M:$M,pos!Q21)/b!Q20,)</f>
        <v>0.49271636675235647</v>
      </c>
      <c r="R20" s="9">
        <f>IFERROR(HLOOKUP("wins",[1]pl!$M:$M,pos!R21)/b!R20,)</f>
        <v>0.4554410080183276</v>
      </c>
      <c r="S20" s="9">
        <f>IFERROR(HLOOKUP("wins",[1]pl!$M:$M,pos!S21)/b!S20,)</f>
        <v>0.50660792951541855</v>
      </c>
      <c r="T20" s="9">
        <f>IFERROR(HLOOKUP("wins",[1]pl!$M:$M,pos!T21)/b!T20,)</f>
        <v>0.45857988165680474</v>
      </c>
      <c r="U20" s="9">
        <f>IFERROR(HLOOKUP("wins",[1]pl!$M:$M,pos!U21)/b!U20,)</f>
        <v>0.44073139974779318</v>
      </c>
      <c r="V20" s="9">
        <f>IFERROR(HLOOKUP("wins",[1]pl!$M:$M,pos!V21)/b!V20,)</f>
        <v>0.47342088805503441</v>
      </c>
      <c r="W20" s="9">
        <f>IFERROR(HLOOKUP("wins",[1]pl!$M:$M,pos!W21)/b!W20,)</f>
        <v>0.4454828660436137</v>
      </c>
      <c r="X20" s="9">
        <f>IFERROR(HLOOKUP("wins",[1]pl!$M:$M,pos!X21)/b!X20,)</f>
        <v>0.45833333333333331</v>
      </c>
      <c r="Y20" s="9">
        <f>IFERROR(HLOOKUP("wins",[1]pl!$M:$M,pos!Y21)/b!Y20,)</f>
        <v>0.53061224489795922</v>
      </c>
      <c r="Z20" s="9">
        <f>IFERROR(HLOOKUP("wins",[1]pl!$M:$M,pos!Z21)/b!Z20,)</f>
        <v>0.45857988165680474</v>
      </c>
      <c r="AA20" s="9">
        <f>IFERROR(HLOOKUP("wins",[1]pl!$M:$M,pos!AA21)/b!AA20,)</f>
        <v>0.44472573839662449</v>
      </c>
      <c r="AB20" s="9">
        <f>IFERROR(HLOOKUP("wins",[1]pl!$M:$M,pos!AB21)/b!AB20,)</f>
        <v>0.43159609120521175</v>
      </c>
      <c r="AC20" s="9">
        <f>IFERROR(HLOOKUP("wins",[1]pl!$M:$M,pos!AC21)/b!AC20,)</f>
        <v>0.51836103594897565</v>
      </c>
      <c r="AD20" s="9">
        <f>IFERROR(HLOOKUP("wins",[1]pl!$M:$M,pos!AD21)/b!AD20,)</f>
        <v>0.4617314930991217</v>
      </c>
      <c r="AE20" s="9">
        <f>IFERROR(HLOOKUP("wins",[1]pl!$M:$M,pos!AE21)/b!AE20,)</f>
        <v>0.46714950853595449</v>
      </c>
    </row>
    <row r="21" spans="1:31" x14ac:dyDescent="0.25">
      <c r="A21" s="9">
        <f>IFERROR(HLOOKUP("wins",[1]pl!$M:$M,pos!A22)/b!A21,)</f>
        <v>0.46729540614542137</v>
      </c>
      <c r="B21" s="9">
        <f>IFERROR(HLOOKUP("wins",[1]pl!$M:$M,pos!B22)/b!B21,)</f>
        <v>0.46157979580870501</v>
      </c>
      <c r="C21" s="9">
        <f>IFERROR(HLOOKUP("wins",[1]pl!$M:$M,pos!C22)/b!C21,)</f>
        <v>0.49971703452178834</v>
      </c>
      <c r="D21" s="9">
        <f>IFERROR(HLOOKUP("wins",[1]pl!$M:$M,pos!D22)/b!D21,)</f>
        <v>0.49853372434017595</v>
      </c>
      <c r="E21" s="9">
        <f>IFERROR(HLOOKUP("wins",[1]pl!$M:$M,pos!E22)/b!E21,)</f>
        <v>0.5455761513472196</v>
      </c>
      <c r="F21" s="9">
        <f>IFERROR(HLOOKUP("wins",[1]pl!$M:$M,pos!F22)/b!F21,)</f>
        <v>0.48867558239861952</v>
      </c>
      <c r="G21" s="9">
        <f>IFERROR(HLOOKUP("wins",[1]pl!$M:$M,pos!G22)/b!G21,)</f>
        <v>0.44824016563146996</v>
      </c>
      <c r="H21" s="9">
        <f>IFERROR(HLOOKUP("wins",[1]pl!$M:$M,pos!H22)/b!H21,)</f>
        <v>0.46760217774710527</v>
      </c>
      <c r="I21" s="9">
        <f>IFERROR(HLOOKUP("wins",[1]pl!$M:$M,pos!I22)/b!I21,)</f>
        <v>0.45092838196286472</v>
      </c>
      <c r="J21" s="9">
        <f>IFERROR(HLOOKUP("wins",[1]pl!$M:$M,pos!J22)/b!J21,)</f>
        <v>0.43197278911564624</v>
      </c>
      <c r="K21" s="9">
        <f>IFERROR(HLOOKUP("wins",[1]pl!$M:$M,pos!K22)/b!K21,)</f>
        <v>0.48786783686112545</v>
      </c>
      <c r="L21" s="9">
        <f>IFERROR(HLOOKUP("wins",[1]pl!$M:$M,pos!L22)/b!L21,)</f>
        <v>0.47566371681415931</v>
      </c>
      <c r="M21" s="9">
        <f>IFERROR(HLOOKUP("wins",[1]pl!$M:$M,pos!M22)/b!M21,)</f>
        <v>0.47055427251732102</v>
      </c>
      <c r="N21" s="9">
        <f>IFERROR(HLOOKUP("wins",[1]pl!$M:$M,pos!N22)/b!N21,)</f>
        <v>0.45493257629524486</v>
      </c>
      <c r="O21" s="9">
        <f>IFERROR(HLOOKUP("wins",[1]pl!$M:$M,pos!O22)/b!O21,)</f>
        <v>0.46956835831677801</v>
      </c>
      <c r="Q21" s="9">
        <f>IFERROR(HLOOKUP("wins",[1]pl!$M:$M,pos!Q22)/b!Q21,)</f>
        <v>0.48385202583675868</v>
      </c>
      <c r="R21" s="9">
        <f>IFERROR(HLOOKUP("wins",[1]pl!$M:$M,pos!R22)/b!R21,)</f>
        <v>0.45702364394993045</v>
      </c>
      <c r="S21" s="9">
        <f>IFERROR(HLOOKUP("wins",[1]pl!$M:$M,pos!S22)/b!S21,)</f>
        <v>0.4332865168539326</v>
      </c>
      <c r="T21" s="9">
        <f>IFERROR(HLOOKUP("wins",[1]pl!$M:$M,pos!T22)/b!T21,)</f>
        <v>0.44912280701754387</v>
      </c>
      <c r="U21" s="9">
        <f>IFERROR(HLOOKUP("wins",[1]pl!$M:$M,pos!U22)/b!U21,)</f>
        <v>0.47516275751360026</v>
      </c>
      <c r="V21" s="9">
        <f>IFERROR(HLOOKUP("wins",[1]pl!$M:$M,pos!V22)/b!V21,)</f>
        <v>0.48191365227537925</v>
      </c>
      <c r="W21" s="9">
        <f>IFERROR(HLOOKUP("wins",[1]pl!$M:$M,pos!W22)/b!W21,)</f>
        <v>0.53099471407976939</v>
      </c>
      <c r="X21" s="9">
        <f>IFERROR(HLOOKUP("wins",[1]pl!$M:$M,pos!X22)/b!X21,)</f>
        <v>0.46514935988620199</v>
      </c>
      <c r="Y21" s="9">
        <f>IFERROR(HLOOKUP("wins",[1]pl!$M:$M,pos!Y22)/b!Y21,)</f>
        <v>0.45041635124905377</v>
      </c>
      <c r="Z21" s="9">
        <f>IFERROR(HLOOKUP("wins",[1]pl!$M:$M,pos!Z22)/b!Z21,)</f>
        <v>0.45208497246262785</v>
      </c>
      <c r="AA21" s="9">
        <f>IFERROR(HLOOKUP("wins",[1]pl!$M:$M,pos!AA22)/b!AA21,)</f>
        <v>0.48494288681204567</v>
      </c>
      <c r="AB21" s="9">
        <f>IFERROR(HLOOKUP("wins",[1]pl!$M:$M,pos!AB22)/b!AB21,)</f>
        <v>0.4607250755287009</v>
      </c>
      <c r="AC21" s="9">
        <f>IFERROR(HLOOKUP("wins",[1]pl!$M:$M,pos!AC22)/b!AC21,)</f>
        <v>0.46286188894162317</v>
      </c>
      <c r="AD21" s="9">
        <f>IFERROR(HLOOKUP("wins",[1]pl!$M:$M,pos!AD22)/b!AD21,)</f>
        <v>0.43646408839779005</v>
      </c>
      <c r="AE21" s="9">
        <f>IFERROR(HLOOKUP("wins",[1]pl!$M:$M,pos!AE22)/b!AE21,)</f>
        <v>0.48254423720707795</v>
      </c>
    </row>
    <row r="22" spans="1:31" x14ac:dyDescent="0.25">
      <c r="A22" s="9">
        <f>IFERROR(HLOOKUP("wins",[1]pl!$M:$M,pos!A23)/b!A22,)</f>
        <v>0.50179257362355956</v>
      </c>
      <c r="B22" s="9">
        <f>IFERROR(HLOOKUP("wins",[1]pl!$M:$M,pos!B23)/b!B22,)</f>
        <v>0.4692752824469551</v>
      </c>
      <c r="C22" s="9">
        <f>IFERROR(HLOOKUP("wins",[1]pl!$M:$M,pos!C23)/b!C22,)</f>
        <v>0.49735084082008751</v>
      </c>
      <c r="D22" s="9">
        <f>IFERROR(HLOOKUP("wins",[1]pl!$M:$M,pos!D23)/b!D22,)</f>
        <v>0.5455761513472196</v>
      </c>
      <c r="E22" s="9">
        <f>IFERROR(HLOOKUP("wins",[1]pl!$M:$M,pos!E23)/b!E22,)</f>
        <v>0.50296570898980542</v>
      </c>
      <c r="F22" s="9">
        <f>IFERROR(HLOOKUP("wins",[1]pl!$M:$M,pos!F23)/b!F22,)</f>
        <v>0.50331819769472586</v>
      </c>
      <c r="G22" s="9">
        <f>IFERROR(HLOOKUP("wins",[1]pl!$M:$M,pos!G23)/b!G22,)</f>
        <v>0.49808135072908671</v>
      </c>
      <c r="H22" s="9">
        <f>IFERROR(HLOOKUP("wins",[1]pl!$M:$M,pos!H23)/b!H22,)</f>
        <v>0.44504830917874394</v>
      </c>
      <c r="I22" s="9">
        <f>IFERROR(HLOOKUP("wins",[1]pl!$M:$M,pos!I23)/b!I22,)</f>
        <v>0.46230298162835054</v>
      </c>
      <c r="J22" s="9">
        <f>IFERROR(HLOOKUP("wins",[1]pl!$M:$M,pos!J23)/b!J22,)</f>
        <v>0.49213587715216378</v>
      </c>
      <c r="K22" s="9">
        <f>IFERROR(HLOOKUP("wins",[1]pl!$M:$M,pos!K23)/b!K22,)</f>
        <v>0.445578231292517</v>
      </c>
      <c r="L22" s="9">
        <f>IFERROR(HLOOKUP("wins",[1]pl!$M:$M,pos!L23)/b!L22,)</f>
        <v>0.48645792046505482</v>
      </c>
      <c r="M22" s="9">
        <f>IFERROR(HLOOKUP("wins",[1]pl!$M:$M,pos!M23)/b!M22,)</f>
        <v>0.44955654101995568</v>
      </c>
      <c r="N22" s="9">
        <f>IFERROR(HLOOKUP("wins",[1]pl!$M:$M,pos!N23)/b!N22,)</f>
        <v>0.52036659877800406</v>
      </c>
      <c r="O22" s="9">
        <f>IFERROR(HLOOKUP("wins",[1]pl!$M:$M,pos!O23)/b!O22,)</f>
        <v>0.4547499744350138</v>
      </c>
      <c r="Q22" s="9">
        <f>IFERROR(HLOOKUP("wins",[1]pl!$M:$M,pos!Q23)/b!Q22,)</f>
        <v>0.45533221663874929</v>
      </c>
      <c r="R22" s="9">
        <f>IFERROR(HLOOKUP("wins",[1]pl!$M:$M,pos!R23)/b!R22,)</f>
        <v>0.49891956782713087</v>
      </c>
      <c r="S22" s="9">
        <f>IFERROR(HLOOKUP("wins",[1]pl!$M:$M,pos!S23)/b!S22,)</f>
        <v>0.55019556714471973</v>
      </c>
      <c r="T22" s="9">
        <f>IFERROR(HLOOKUP("wins",[1]pl!$M:$M,pos!T23)/b!T22,)</f>
        <v>0.50301620130989311</v>
      </c>
      <c r="U22" s="9">
        <f>IFERROR(HLOOKUP("wins",[1]pl!$M:$M,pos!U23)/b!U22,)</f>
        <v>0.49787573021773768</v>
      </c>
      <c r="V22" s="9">
        <f>IFERROR(HLOOKUP("wins",[1]pl!$M:$M,pos!V23)/b!V22,)</f>
        <v>0.44765995930364005</v>
      </c>
      <c r="W22" s="9">
        <f>IFERROR(HLOOKUP("wins",[1]pl!$M:$M,pos!W23)/b!W22,)</f>
        <v>0.49569090733029919</v>
      </c>
      <c r="X22" s="9">
        <f>IFERROR(HLOOKUP("wins",[1]pl!$M:$M,pos!X23)/b!X22,)</f>
        <v>0.47710622710622713</v>
      </c>
      <c r="Y22" s="9">
        <f>IFERROR(HLOOKUP("wins",[1]pl!$M:$M,pos!Y23)/b!Y22,)</f>
        <v>0.48808290155440415</v>
      </c>
      <c r="Z22" s="9">
        <f>IFERROR(HLOOKUP("wins",[1]pl!$M:$M,pos!Z23)/b!Z22,)</f>
        <v>0.47484498308906425</v>
      </c>
      <c r="AA22" s="9">
        <f>IFERROR(HLOOKUP("wins",[1]pl!$M:$M,pos!AA23)/b!AA22,)</f>
        <v>0.48535342344338578</v>
      </c>
      <c r="AB22" s="9">
        <f>IFERROR(HLOOKUP("wins",[1]pl!$M:$M,pos!AB23)/b!AB22,)</f>
        <v>0.57453151618398635</v>
      </c>
      <c r="AC22" s="9">
        <f>IFERROR(HLOOKUP("wins",[1]pl!$M:$M,pos!AC23)/b!AC22,)</f>
        <v>0.52092517318371789</v>
      </c>
      <c r="AD22" s="9">
        <f>IFERROR(HLOOKUP("wins",[1]pl!$M:$M,pos!AD23)/b!AD22,)</f>
        <v>0.48666271487848251</v>
      </c>
      <c r="AE22" s="9">
        <f>IFERROR(HLOOKUP("wins",[1]pl!$M:$M,pos!AE23)/b!AE22,)</f>
        <v>0.50701647345942646</v>
      </c>
    </row>
    <row r="23" spans="1:31" x14ac:dyDescent="0.25">
      <c r="A23" s="9">
        <f>IFERROR(HLOOKUP("wins",[1]pl!$M:$M,pos!A24)/b!A23,)</f>
        <v>0.51177708730079186</v>
      </c>
      <c r="B23" s="9">
        <f>IFERROR(HLOOKUP("wins",[1]pl!$M:$M,pos!B24)/b!B23,)</f>
        <v>0.46311010215664017</v>
      </c>
      <c r="C23" s="9">
        <f>IFERROR(HLOOKUP("wins",[1]pl!$M:$M,pos!C24)/b!C23,)</f>
        <v>0.47335140018066846</v>
      </c>
      <c r="D23" s="9">
        <f>IFERROR(HLOOKUP("wins",[1]pl!$M:$M,pos!D24)/b!D23,)</f>
        <v>0.5455761513472196</v>
      </c>
      <c r="E23" s="9">
        <f>IFERROR(HLOOKUP("wins",[1]pl!$M:$M,pos!E24)/b!E23,)</f>
        <v>0.47050997782705101</v>
      </c>
      <c r="F23" s="9">
        <f>IFERROR(HLOOKUP("wins",[1]pl!$M:$M,pos!F24)/b!F23,)</f>
        <v>0.45223325062034742</v>
      </c>
      <c r="G23" s="9">
        <f>IFERROR(HLOOKUP("wins",[1]pl!$M:$M,pos!G24)/b!G23,)</f>
        <v>0.45593220338983048</v>
      </c>
      <c r="H23" s="9">
        <f>IFERROR(HLOOKUP("wins",[1]pl!$M:$M,pos!H24)/b!H23,)</f>
        <v>0.45585036972596782</v>
      </c>
      <c r="I23" s="9">
        <f>IFERROR(HLOOKUP("wins",[1]pl!$M:$M,pos!I24)/b!I23,)</f>
        <v>0.48342374924653403</v>
      </c>
      <c r="J23" s="9">
        <f>IFERROR(HLOOKUP("wins",[1]pl!$M:$M,pos!J24)/b!J23,)</f>
        <v>0.48370319001386963</v>
      </c>
      <c r="K23" s="9">
        <f>IFERROR(HLOOKUP("wins",[1]pl!$M:$M,pos!K24)/b!K23,)</f>
        <v>0.44935230409853472</v>
      </c>
      <c r="L23" s="9">
        <f>IFERROR(HLOOKUP("wins",[1]pl!$M:$M,pos!L24)/b!L23,)</f>
        <v>0.46095238095238095</v>
      </c>
      <c r="M23" s="9">
        <f>IFERROR(HLOOKUP("wins",[1]pl!$M:$M,pos!M24)/b!M23,)</f>
        <v>0.49269311064718163</v>
      </c>
      <c r="N23" s="9">
        <f>IFERROR(HLOOKUP("wins",[1]pl!$M:$M,pos!N24)/b!N23,)</f>
        <v>0.49315668455053102</v>
      </c>
      <c r="O23" s="9">
        <f>IFERROR(HLOOKUP("wins",[1]pl!$M:$M,pos!O24)/b!O23,)</f>
        <v>0.4661558109833972</v>
      </c>
      <c r="Q23" s="9">
        <f>IFERROR(HLOOKUP("wins",[1]pl!$M:$M,pos!Q24)/b!Q23,)</f>
        <v>0.49690721649484537</v>
      </c>
      <c r="R23" s="9">
        <f>IFERROR(HLOOKUP("wins",[1]pl!$M:$M,pos!R24)/b!R23,)</f>
        <v>0.45814977973568283</v>
      </c>
      <c r="S23" s="9">
        <f>IFERROR(HLOOKUP("wins",[1]pl!$M:$M,pos!S24)/b!S23,)</f>
        <v>0.48067773975461148</v>
      </c>
      <c r="T23" s="9">
        <f>IFERROR(HLOOKUP("wins",[1]pl!$M:$M,pos!T24)/b!T23,)</f>
        <v>0.47586206896551725</v>
      </c>
      <c r="U23" s="9">
        <f>IFERROR(HLOOKUP("wins",[1]pl!$M:$M,pos!U24)/b!U23,)</f>
        <v>0.44213938411669368</v>
      </c>
      <c r="V23" s="9">
        <f>IFERROR(HLOOKUP("wins",[1]pl!$M:$M,pos!V24)/b!V23,)</f>
        <v>0.48784722222222221</v>
      </c>
      <c r="W23" s="9">
        <f>IFERROR(HLOOKUP("wins",[1]pl!$M:$M,pos!W24)/b!W23,)</f>
        <v>0.46222600553309212</v>
      </c>
      <c r="X23" s="9">
        <f>IFERROR(HLOOKUP("wins",[1]pl!$M:$M,pos!X24)/b!X23,)</f>
        <v>0.50397576675501699</v>
      </c>
      <c r="Y23" s="9">
        <f>IFERROR(HLOOKUP("wins",[1]pl!$M:$M,pos!Y24)/b!Y23,)</f>
        <v>0.43937634765301042</v>
      </c>
      <c r="Z23" s="9">
        <f>IFERROR(HLOOKUP("wins",[1]pl!$M:$M,pos!Z24)/b!Z23,)</f>
        <v>0.4911242603550296</v>
      </c>
      <c r="AA23" s="9">
        <f>IFERROR(HLOOKUP("wins",[1]pl!$M:$M,pos!AA24)/b!AA23,)</f>
        <v>0.50712305191700924</v>
      </c>
      <c r="AB23" s="9">
        <f>IFERROR(HLOOKUP("wins",[1]pl!$M:$M,pos!AB24)/b!AB23,)</f>
        <v>0.51159366948840634</v>
      </c>
      <c r="AC23" s="9">
        <f>IFERROR(HLOOKUP("wins",[1]pl!$M:$M,pos!AC24)/b!AC23,)</f>
        <v>0.48660125933518816</v>
      </c>
      <c r="AD23" s="9">
        <f>IFERROR(HLOOKUP("wins",[1]pl!$M:$M,pos!AD24)/b!AD23,)</f>
        <v>0.49409347714432461</v>
      </c>
      <c r="AE23" s="9">
        <f>IFERROR(HLOOKUP("wins",[1]pl!$M:$M,pos!AE24)/b!AE23,)</f>
        <v>0.44407894736842107</v>
      </c>
    </row>
    <row r="24" spans="1:31" x14ac:dyDescent="0.25">
      <c r="A24" s="9">
        <f>IFERROR(HLOOKUP("wins",[1]pl!$M:$M,pos!A25)/b!A24,)</f>
        <v>0.49806465111413328</v>
      </c>
      <c r="B24" s="9">
        <f>IFERROR(HLOOKUP("wins",[1]pl!$M:$M,pos!B25)/b!B24,)</f>
        <v>0.51604993312527869</v>
      </c>
      <c r="C24" s="9">
        <f>IFERROR(HLOOKUP("wins",[1]pl!$M:$M,pos!C25)/b!C24,)</f>
        <v>0.45710821461048801</v>
      </c>
      <c r="D24" s="9">
        <f>IFERROR(HLOOKUP("wins",[1]pl!$M:$M,pos!D25)/b!D24,)</f>
        <v>0.47659854976928145</v>
      </c>
      <c r="E24" s="9">
        <f>IFERROR(HLOOKUP("wins",[1]pl!$M:$M,pos!E25)/b!E24,)</f>
        <v>0.51052631578947372</v>
      </c>
      <c r="F24" s="9">
        <f>IFERROR(HLOOKUP("wins",[1]pl!$M:$M,pos!F25)/b!F24,)</f>
        <v>0.5455761513472196</v>
      </c>
      <c r="G24" s="9">
        <f>IFERROR(HLOOKUP("wins",[1]pl!$M:$M,pos!G25)/b!G24,)</f>
        <v>0.4513888888888889</v>
      </c>
      <c r="H24" s="9">
        <f>IFERROR(HLOOKUP("wins",[1]pl!$M:$M,pos!H25)/b!H24,)</f>
        <v>0.43508771929824563</v>
      </c>
      <c r="I24" s="9">
        <f>IFERROR(HLOOKUP("wins",[1]pl!$M:$M,pos!I25)/b!I24,)</f>
        <v>0.7</v>
      </c>
      <c r="J24" s="9">
        <f>IFERROR(HLOOKUP("wins",[1]pl!$M:$M,pos!J25)/b!J24,)</f>
        <v>0.46231509744071381</v>
      </c>
      <c r="K24" s="9">
        <f>IFERROR(HLOOKUP("wins",[1]pl!$M:$M,pos!K25)/b!K24,)</f>
        <v>0</v>
      </c>
      <c r="L24" s="9">
        <f>IFERROR(HLOOKUP("wins",[1]pl!$M:$M,pos!L25)/b!L24,)</f>
        <v>0.45267489711934156</v>
      </c>
      <c r="M24" s="9">
        <f>IFERROR(HLOOKUP("wins",[1]pl!$M:$M,pos!M25)/b!M24,)</f>
        <v>0.49030470914127422</v>
      </c>
      <c r="N24" s="9">
        <f>IFERROR(HLOOKUP("wins",[1]pl!$M:$M,pos!N25)/b!N24,)</f>
        <v>0.44781643227239082</v>
      </c>
      <c r="O24" s="9">
        <f>IFERROR(HLOOKUP("wins",[1]pl!$M:$M,pos!O25)/b!O24,)</f>
        <v>0.43829787234042555</v>
      </c>
      <c r="Q24" s="9">
        <f>IFERROR(HLOOKUP("wins",[1]pl!$M:$M,pos!Q25)/b!Q24,)</f>
        <v>0.4523076923076923</v>
      </c>
      <c r="R24" s="9">
        <f>IFERROR(HLOOKUP("wins",[1]pl!$M:$M,pos!R25)/b!R24,)</f>
        <v>0.51693989071038249</v>
      </c>
      <c r="S24" s="9">
        <f>IFERROR(HLOOKUP("wins",[1]pl!$M:$M,pos!S25)/b!S24,)</f>
        <v>0.48810289389067524</v>
      </c>
      <c r="T24" s="9">
        <f>IFERROR(HLOOKUP("wins",[1]pl!$M:$M,pos!T25)/b!T24,)</f>
        <v>0.45408163265306123</v>
      </c>
      <c r="U24" s="9">
        <f>IFERROR(HLOOKUP("wins",[1]pl!$M:$M,pos!U25)/b!U24,)</f>
        <v>0.4143646408839779</v>
      </c>
      <c r="V24" s="9">
        <f>IFERROR(HLOOKUP("wins",[1]pl!$M:$M,pos!V25)/b!V24,)</f>
        <v>0.52123552123552119</v>
      </c>
      <c r="W24" s="9">
        <f>IFERROR(HLOOKUP("wins",[1]pl!$M:$M,pos!W25)/b!W24,)</f>
        <v>0.49735778675784892</v>
      </c>
      <c r="X24" s="9">
        <f>IFERROR(HLOOKUP("wins",[1]pl!$M:$M,pos!X25)/b!X24,)</f>
        <v>0.46808510638297873</v>
      </c>
      <c r="Y24" s="9">
        <f>IFERROR(HLOOKUP("wins",[1]pl!$M:$M,pos!Y25)/b!Y24,)</f>
        <v>0.40669856459330145</v>
      </c>
      <c r="Z24" s="9">
        <f>IFERROR(HLOOKUP("wins",[1]pl!$M:$M,pos!Z25)/b!Z24,)</f>
        <v>0.4514851485148515</v>
      </c>
      <c r="AA24" s="9">
        <f>IFERROR(HLOOKUP("wins",[1]pl!$M:$M,pos!AA25)/b!AA24,)</f>
        <v>0.57499999999999996</v>
      </c>
      <c r="AB24" s="9">
        <f>IFERROR(HLOOKUP("wins",[1]pl!$M:$M,pos!AB25)/b!AB24,)</f>
        <v>0.52801358234295415</v>
      </c>
      <c r="AC24" s="9">
        <f>IFERROR(HLOOKUP("wins",[1]pl!$M:$M,pos!AC25)/b!AC24,)</f>
        <v>0.48895899053627762</v>
      </c>
      <c r="AD24" s="9">
        <f>IFERROR(HLOOKUP("wins",[1]pl!$M:$M,pos!AD25)/b!AD24,)</f>
        <v>0.48273413226808698</v>
      </c>
      <c r="AE24" s="9">
        <f>IFERROR(HLOOKUP("wins",[1]pl!$M:$M,pos!AE25)/b!AE24,)</f>
        <v>0.48101265822784811</v>
      </c>
    </row>
    <row r="25" spans="1:31" x14ac:dyDescent="0.25">
      <c r="A25" s="9">
        <f>IFERROR(HLOOKUP("wins",[1]pl!$M:$M,pos!A26)/b!A25,)</f>
        <v>0.54189753061084889</v>
      </c>
      <c r="B25" s="9">
        <f>IFERROR(HLOOKUP("wins",[1]pl!$M:$M,pos!B26)/b!B25,)</f>
        <v>0.46405370290168907</v>
      </c>
      <c r="C25" s="9">
        <f>IFERROR(HLOOKUP("wins",[1]pl!$M:$M,pos!C26)/b!C25,)</f>
        <v>0.48795180722891568</v>
      </c>
      <c r="D25" s="9">
        <f>IFERROR(HLOOKUP("wins",[1]pl!$M:$M,pos!D26)/b!D25,)</f>
        <v>0.47520259319286873</v>
      </c>
      <c r="E25" s="9">
        <f>IFERROR(HLOOKUP("wins",[1]pl!$M:$M,pos!E26)/b!E25,)</f>
        <v>0.5455761513472196</v>
      </c>
      <c r="F25" s="9">
        <f>IFERROR(HLOOKUP("wins",[1]pl!$M:$M,pos!F26)/b!F25,)</f>
        <v>0.48871819491118579</v>
      </c>
      <c r="G25" s="9">
        <f>IFERROR(HLOOKUP("wins",[1]pl!$M:$M,pos!G26)/b!G25,)</f>
        <v>0.50455373406193083</v>
      </c>
      <c r="H25" s="9">
        <f>IFERROR(HLOOKUP("wins",[1]pl!$M:$M,pos!H26)/b!H25,)</f>
        <v>0.49923592335723521</v>
      </c>
      <c r="I25" s="9">
        <f>IFERROR(HLOOKUP("wins",[1]pl!$M:$M,pos!I26)/b!I25,)</f>
        <v>0.4967840958924134</v>
      </c>
      <c r="J25" s="9">
        <f>IFERROR(HLOOKUP("wins",[1]pl!$M:$M,pos!J26)/b!J25,)</f>
        <v>0.48224769359798714</v>
      </c>
      <c r="K25" s="9">
        <f>IFERROR(HLOOKUP("wins",[1]pl!$M:$M,pos!K26)/b!K25,)</f>
        <v>0.5316626806696475</v>
      </c>
      <c r="L25" s="9">
        <f>IFERROR(HLOOKUP("wins",[1]pl!$M:$M,pos!L26)/b!L25,)</f>
        <v>0.48415492957746481</v>
      </c>
      <c r="M25" s="9">
        <f>IFERROR(HLOOKUP("wins",[1]pl!$M:$M,pos!M26)/b!M25,)</f>
        <v>0.49022960429897411</v>
      </c>
      <c r="N25" s="9">
        <f>IFERROR(HLOOKUP("wins",[1]pl!$M:$M,pos!N26)/b!N25,)</f>
        <v>0.49894634462635762</v>
      </c>
      <c r="O25" s="9">
        <f>IFERROR(HLOOKUP("wins",[1]pl!$M:$M,pos!O26)/b!O25,)</f>
        <v>0.47693965517241377</v>
      </c>
      <c r="Q25" s="9">
        <f>IFERROR(HLOOKUP("wins",[1]pl!$M:$M,pos!Q26)/b!Q25,)</f>
        <v>0.50291545189504372</v>
      </c>
      <c r="R25" s="9">
        <f>IFERROR(HLOOKUP("wins",[1]pl!$M:$M,pos!R26)/b!R25,)</f>
        <v>0.47061310782241017</v>
      </c>
      <c r="S25" s="9">
        <f>IFERROR(HLOOKUP("wins",[1]pl!$M:$M,pos!S26)/b!S25,)</f>
        <v>0.51868131868131873</v>
      </c>
      <c r="T25" s="9">
        <f>IFERROR(HLOOKUP("wins",[1]pl!$M:$M,pos!T26)/b!T25,)</f>
        <v>0.59269533055940826</v>
      </c>
      <c r="U25" s="9">
        <f>IFERROR(HLOOKUP("wins",[1]pl!$M:$M,pos!U26)/b!U25,)</f>
        <v>0.49880392642085292</v>
      </c>
      <c r="V25" s="9">
        <f>IFERROR(HLOOKUP("wins",[1]pl!$M:$M,pos!V26)/b!V25,)</f>
        <v>0.49706893066504954</v>
      </c>
      <c r="W25" s="9">
        <f>IFERROR(HLOOKUP("wins",[1]pl!$M:$M,pos!W26)/b!W25,)</f>
        <v>0.49786931818181818</v>
      </c>
      <c r="X25" s="9">
        <f>IFERROR(HLOOKUP("wins",[1]pl!$M:$M,pos!X26)/b!X25,)</f>
        <v>0.53218131730528428</v>
      </c>
      <c r="Y25" s="9">
        <f>IFERROR(HLOOKUP("wins",[1]pl!$M:$M,pos!Y26)/b!Y25,)</f>
        <v>0.4777227722772277</v>
      </c>
      <c r="Z25" s="9">
        <f>IFERROR(HLOOKUP("wins",[1]pl!$M:$M,pos!Z26)/b!Z25,)</f>
        <v>0.48224351747463362</v>
      </c>
      <c r="AA25" s="9">
        <f>IFERROR(HLOOKUP("wins",[1]pl!$M:$M,pos!AA26)/b!AA25,)</f>
        <v>0.49894908921064923</v>
      </c>
      <c r="AB25" s="9">
        <f>IFERROR(HLOOKUP("wins",[1]pl!$M:$M,pos!AB26)/b!AB25,)</f>
        <v>0.50670434112509632</v>
      </c>
      <c r="AC25" s="9">
        <f>IFERROR(HLOOKUP("wins",[1]pl!$M:$M,pos!AC26)/b!AC25,)</f>
        <v>0.4568854568854569</v>
      </c>
      <c r="AD25" s="9">
        <f>IFERROR(HLOOKUP("wins",[1]pl!$M:$M,pos!AD26)/b!AD25,)</f>
        <v>0.48101644245142006</v>
      </c>
      <c r="AE25" s="9">
        <f>IFERROR(HLOOKUP("wins",[1]pl!$M:$M,pos!AE26)/b!AE25,)</f>
        <v>0.48284008952996765</v>
      </c>
    </row>
    <row r="26" spans="1:31" x14ac:dyDescent="0.25">
      <c r="A26" s="9">
        <f>IFERROR(HLOOKUP("wins",[1]pl!$M:$M,pos!A27)/b!A26,)</f>
        <v>0.44605475040257647</v>
      </c>
      <c r="B26" s="9">
        <f>IFERROR(HLOOKUP("wins",[1]pl!$M:$M,pos!B27)/b!B26,)</f>
        <v>0.49006333260537233</v>
      </c>
      <c r="C26" s="9">
        <f>IFERROR(HLOOKUP("wins",[1]pl!$M:$M,pos!C27)/b!C26,)</f>
        <v>0.4909428704133767</v>
      </c>
      <c r="D26" s="9">
        <f>IFERROR(HLOOKUP("wins",[1]pl!$M:$M,pos!D27)/b!D26,)</f>
        <v>0.49009306514560191</v>
      </c>
      <c r="E26" s="9">
        <f>IFERROR(HLOOKUP("wins",[1]pl!$M:$M,pos!E27)/b!E26,)</f>
        <v>0.48785700408004662</v>
      </c>
      <c r="F26" s="9">
        <f>IFERROR(HLOOKUP("wins",[1]pl!$M:$M,pos!F27)/b!F26,)</f>
        <v>0.45326850351161535</v>
      </c>
      <c r="G26" s="9">
        <f>IFERROR(HLOOKUP("wins",[1]pl!$M:$M,pos!G27)/b!G26,)</f>
        <v>0.4921600748888369</v>
      </c>
      <c r="H26" s="9">
        <f>IFERROR(HLOOKUP("wins",[1]pl!$M:$M,pos!H27)/b!H26,)</f>
        <v>0.5455761513472196</v>
      </c>
      <c r="I26" s="9">
        <f>IFERROR(HLOOKUP("wins",[1]pl!$M:$M,pos!I27)/b!I26,)</f>
        <v>0.57290322580645159</v>
      </c>
      <c r="J26" s="9">
        <f>IFERROR(HLOOKUP("wins",[1]pl!$M:$M,pos!J27)/b!J26,)</f>
        <v>0.50549240615149493</v>
      </c>
      <c r="K26" s="9">
        <f>IFERROR(HLOOKUP("wins",[1]pl!$M:$M,pos!K27)/b!K26,)</f>
        <v>0.49708029197080295</v>
      </c>
      <c r="L26" s="9">
        <f>IFERROR(HLOOKUP("wins",[1]pl!$M:$M,pos!L27)/b!L26,)</f>
        <v>0.48014700007989136</v>
      </c>
      <c r="M26" s="9">
        <f>IFERROR(HLOOKUP("wins",[1]pl!$M:$M,pos!M27)/b!M26,)</f>
        <v>0.48752876208007362</v>
      </c>
      <c r="N26" s="9">
        <f>IFERROR(HLOOKUP("wins",[1]pl!$M:$M,pos!N27)/b!N26,)</f>
        <v>0.48446094609460943</v>
      </c>
      <c r="O26" s="9">
        <f>IFERROR(HLOOKUP("wins",[1]pl!$M:$M,pos!O27)/b!O26,)</f>
        <v>0.49764211609362941</v>
      </c>
      <c r="Q26" s="9">
        <f>IFERROR(HLOOKUP("wins",[1]pl!$M:$M,pos!Q27)/b!Q26,)</f>
        <v>0.47322356326432741</v>
      </c>
      <c r="R26" s="9">
        <f>IFERROR(HLOOKUP("wins",[1]pl!$M:$M,pos!R27)/b!R26,)</f>
        <v>0.50016507098052165</v>
      </c>
      <c r="S26" s="9">
        <f>IFERROR(HLOOKUP("wins",[1]pl!$M:$M,pos!S27)/b!S26,)</f>
        <v>0.49003002195635614</v>
      </c>
      <c r="T26" s="9">
        <f>IFERROR(HLOOKUP("wins",[1]pl!$M:$M,pos!T27)/b!T26,)</f>
        <v>0.47177260165811291</v>
      </c>
      <c r="U26" s="9">
        <f>IFERROR(HLOOKUP("wins",[1]pl!$M:$M,pos!U27)/b!U26,)</f>
        <v>0.4906486520297742</v>
      </c>
      <c r="V26" s="9">
        <f>IFERROR(HLOOKUP("wins",[1]pl!$M:$M,pos!V27)/b!V26,)</f>
        <v>0.45278088839119074</v>
      </c>
      <c r="W26" s="9">
        <f>IFERROR(HLOOKUP("wins",[1]pl!$M:$M,pos!W27)/b!W26,)</f>
        <v>0.44541121702504988</v>
      </c>
      <c r="X26" s="9">
        <f>IFERROR(HLOOKUP("wins",[1]pl!$M:$M,pos!X27)/b!X26,)</f>
        <v>0.46558120362737015</v>
      </c>
      <c r="Y26" s="9">
        <f>IFERROR(HLOOKUP("wins",[1]pl!$M:$M,pos!Y27)/b!Y26,)</f>
        <v>0.48392778511668866</v>
      </c>
      <c r="Z26" s="9">
        <f>IFERROR(HLOOKUP("wins",[1]pl!$M:$M,pos!Z27)/b!Z26,)</f>
        <v>0.48202855736090594</v>
      </c>
      <c r="AA26" s="9">
        <f>IFERROR(HLOOKUP("wins",[1]pl!$M:$M,pos!AA27)/b!AA26,)</f>
        <v>0.48393650793650794</v>
      </c>
      <c r="AB26" s="9">
        <f>IFERROR(HLOOKUP("wins",[1]pl!$M:$M,pos!AB27)/b!AB26,)</f>
        <v>0.4579875518672199</v>
      </c>
      <c r="AC26" s="9">
        <f>IFERROR(HLOOKUP("wins",[1]pl!$M:$M,pos!AC27)/b!AC26,)</f>
        <v>0.48104717752931553</v>
      </c>
      <c r="AD26" s="9">
        <f>IFERROR(HLOOKUP("wins",[1]pl!$M:$M,pos!AD27)/b!AD26,)</f>
        <v>0.50567445716950821</v>
      </c>
      <c r="AE26" s="9">
        <f>IFERROR(HLOOKUP("wins",[1]pl!$M:$M,pos!AE27)/b!AE26,)</f>
        <v>0.53902710731526182</v>
      </c>
    </row>
    <row r="27" spans="1:31" x14ac:dyDescent="0.25">
      <c r="A27" s="9">
        <f>IFERROR(HLOOKUP("wins",[1]pl!$M:$M,pos!A28)/b!A27,)</f>
        <v>0.47891842346471125</v>
      </c>
      <c r="B27" s="9">
        <f>IFERROR(HLOOKUP("wins",[1]pl!$M:$M,pos!B28)/b!B27,)</f>
        <v>0.50513698630136983</v>
      </c>
      <c r="C27" s="9">
        <f>IFERROR(HLOOKUP("wins",[1]pl!$M:$M,pos!C28)/b!C27,)</f>
        <v>0.47981275599765943</v>
      </c>
      <c r="D27" s="9">
        <f>IFERROR(HLOOKUP("wins",[1]pl!$M:$M,pos!D28)/b!D27,)</f>
        <v>0.46559498137620076</v>
      </c>
      <c r="E27" s="9">
        <f>IFERROR(HLOOKUP("wins",[1]pl!$M:$M,pos!E28)/b!E27,)</f>
        <v>0.48141932390314074</v>
      </c>
      <c r="F27" s="9">
        <f>IFERROR(HLOOKUP("wins",[1]pl!$M:$M,pos!F28)/b!F27,)</f>
        <v>0.5455761513472196</v>
      </c>
      <c r="G27" s="9">
        <f>IFERROR(HLOOKUP("wins",[1]pl!$M:$M,pos!G28)/b!G27,)</f>
        <v>0.46456692913385828</v>
      </c>
      <c r="H27" s="9">
        <f>IFERROR(HLOOKUP("wins",[1]pl!$M:$M,pos!H28)/b!H27,)</f>
        <v>0.51966027052532238</v>
      </c>
      <c r="I27" s="9">
        <f>IFERROR(HLOOKUP("wins",[1]pl!$M:$M,pos!I28)/b!I27,)</f>
        <v>0.49942348871685061</v>
      </c>
      <c r="J27" s="9">
        <f>IFERROR(HLOOKUP("wins",[1]pl!$M:$M,pos!J28)/b!J27,)</f>
        <v>0.45137157107231918</v>
      </c>
      <c r="K27" s="9">
        <f>IFERROR(HLOOKUP("wins",[1]pl!$M:$M,pos!K28)/b!K27,)</f>
        <v>0.44968458996695704</v>
      </c>
      <c r="L27" s="9">
        <f>IFERROR(HLOOKUP("wins",[1]pl!$M:$M,pos!L28)/b!L27,)</f>
        <v>0.47244805781391147</v>
      </c>
      <c r="M27" s="9">
        <f>IFERROR(HLOOKUP("wins",[1]pl!$M:$M,pos!M28)/b!M27,)</f>
        <v>0.4615749525616698</v>
      </c>
      <c r="N27" s="9">
        <f>IFERROR(HLOOKUP("wins",[1]pl!$M:$M,pos!N28)/b!N27,)</f>
        <v>0.48740168948441598</v>
      </c>
      <c r="O27" s="9">
        <f>IFERROR(HLOOKUP("wins",[1]pl!$M:$M,pos!O28)/b!O27,)</f>
        <v>0.44392523364485981</v>
      </c>
      <c r="Q27" s="9">
        <f>IFERROR(HLOOKUP("wins",[1]pl!$M:$M,pos!Q28)/b!Q27,)</f>
        <v>0.47128309572301424</v>
      </c>
      <c r="R27" s="9">
        <f>IFERROR(HLOOKUP("wins",[1]pl!$M:$M,pos!R28)/b!R27,)</f>
        <v>0.51144698821960433</v>
      </c>
      <c r="S27" s="9">
        <f>IFERROR(HLOOKUP("wins",[1]pl!$M:$M,pos!S28)/b!S27,)</f>
        <v>0.48041681638519584</v>
      </c>
      <c r="T27" s="9">
        <f>IFERROR(HLOOKUP("wins",[1]pl!$M:$M,pos!T28)/b!T27,)</f>
        <v>0.50770387072529122</v>
      </c>
      <c r="U27" s="9">
        <f>IFERROR(HLOOKUP("wins",[1]pl!$M:$M,pos!U28)/b!U27,)</f>
        <v>0.4734827774740295</v>
      </c>
      <c r="V27" s="9">
        <f>IFERROR(HLOOKUP("wins",[1]pl!$M:$M,pos!V28)/b!V27,)</f>
        <v>0.47712269519690415</v>
      </c>
      <c r="W27" s="9">
        <f>IFERROR(HLOOKUP("wins",[1]pl!$M:$M,pos!W28)/b!W27,)</f>
        <v>0.46518264840182649</v>
      </c>
      <c r="X27" s="9">
        <f>IFERROR(HLOOKUP("wins",[1]pl!$M:$M,pos!X28)/b!X27,)</f>
        <v>0.51549295774647885</v>
      </c>
      <c r="Y27" s="9">
        <f>IFERROR(HLOOKUP("wins",[1]pl!$M:$M,pos!Y28)/b!Y27,)</f>
        <v>0.45387807213533354</v>
      </c>
      <c r="Z27" s="9">
        <f>IFERROR(HLOOKUP("wins",[1]pl!$M:$M,pos!Z28)/b!Z27,)</f>
        <v>0.49045566502463056</v>
      </c>
      <c r="AA27" s="9">
        <f>IFERROR(HLOOKUP("wins",[1]pl!$M:$M,pos!AA28)/b!AA27,)</f>
        <v>0.48580318942045897</v>
      </c>
      <c r="AB27" s="9">
        <f>IFERROR(HLOOKUP("wins",[1]pl!$M:$M,pos!AB28)/b!AB27,)</f>
        <v>0.49012567324955114</v>
      </c>
      <c r="AC27" s="9">
        <f>IFERROR(HLOOKUP("wins",[1]pl!$M:$M,pos!AC28)/b!AC27,)</f>
        <v>0.49496080627099664</v>
      </c>
      <c r="AD27" s="9">
        <f>IFERROR(HLOOKUP("wins",[1]pl!$M:$M,pos!AD28)/b!AD27,)</f>
        <v>0.48322770134487558</v>
      </c>
      <c r="AE27" s="9">
        <f>IFERROR(HLOOKUP("wins",[1]pl!$M:$M,pos!AE28)/b!AE27,)</f>
        <v>0.52559726962457343</v>
      </c>
    </row>
    <row r="28" spans="1:31" x14ac:dyDescent="0.25">
      <c r="A28" s="9">
        <f>IFERROR(HLOOKUP("wins",[1]pl!$M:$M,pos!A29)/b!A28,)</f>
        <v>0.4723261269257592</v>
      </c>
      <c r="B28" s="9">
        <f>IFERROR(HLOOKUP("wins",[1]pl!$M:$M,pos!B29)/b!B28,)</f>
        <v>0.49690890003499361</v>
      </c>
      <c r="C28" s="9">
        <f>IFERROR(HLOOKUP("wins",[1]pl!$M:$M,pos!C29)/b!C28,)</f>
        <v>0.4334763948497854</v>
      </c>
      <c r="D28" s="9">
        <f>IFERROR(HLOOKUP("wins",[1]pl!$M:$M,pos!D29)/b!D28,)</f>
        <v>0.51325850008134044</v>
      </c>
      <c r="E28" s="9">
        <f>IFERROR(HLOOKUP("wins",[1]pl!$M:$M,pos!E29)/b!E28,)</f>
        <v>0.45245398773006135</v>
      </c>
      <c r="F28" s="9">
        <f>IFERROR(HLOOKUP("wins",[1]pl!$M:$M,pos!F29)/b!F28,)</f>
        <v>0.5455761513472196</v>
      </c>
      <c r="G28" s="9">
        <f>IFERROR(HLOOKUP("wins",[1]pl!$M:$M,pos!G29)/b!G28,)</f>
        <v>0.47374517374517372</v>
      </c>
      <c r="H28" s="9">
        <f>IFERROR(HLOOKUP("wins",[1]pl!$M:$M,pos!H29)/b!H28,)</f>
        <v>0.47473433094773371</v>
      </c>
      <c r="I28" s="9">
        <f>IFERROR(HLOOKUP("wins",[1]pl!$M:$M,pos!I29)/b!I28,)</f>
        <v>0.46028368794326241</v>
      </c>
      <c r="J28" s="9">
        <f>IFERROR(HLOOKUP("wins",[1]pl!$M:$M,pos!J29)/b!J28,)</f>
        <v>0.50753498385360607</v>
      </c>
      <c r="K28" s="9">
        <f>IFERROR(HLOOKUP("wins",[1]pl!$M:$M,pos!K29)/b!K28,)</f>
        <v>0.46556086589822887</v>
      </c>
      <c r="L28" s="9">
        <f>IFERROR(HLOOKUP("wins",[1]pl!$M:$M,pos!L29)/b!L28,)</f>
        <v>0.4719626168224299</v>
      </c>
      <c r="M28" s="9">
        <f>IFERROR(HLOOKUP("wins",[1]pl!$M:$M,pos!M29)/b!M28,)</f>
        <v>0.49369057908383751</v>
      </c>
      <c r="N28" s="9">
        <f>IFERROR(HLOOKUP("wins",[1]pl!$M:$M,pos!N29)/b!N28,)</f>
        <v>0.46515679442508712</v>
      </c>
      <c r="O28" s="9">
        <f>IFERROR(HLOOKUP("wins",[1]pl!$M:$M,pos!O29)/b!O28,)</f>
        <v>0.49030319584812893</v>
      </c>
      <c r="Q28" s="9">
        <f>IFERROR(HLOOKUP("wins",[1]pl!$M:$M,pos!Q29)/b!Q28,)</f>
        <v>0.50563347896068067</v>
      </c>
      <c r="R28" s="9">
        <f>IFERROR(HLOOKUP("wins",[1]pl!$M:$M,pos!R29)/b!R28,)</f>
        <v>0.50692225772097976</v>
      </c>
      <c r="S28" s="9">
        <f>IFERROR(HLOOKUP("wins",[1]pl!$M:$M,pos!S29)/b!S28,)</f>
        <v>0.45942571785268416</v>
      </c>
      <c r="T28" s="9">
        <f>IFERROR(HLOOKUP("wins",[1]pl!$M:$M,pos!T29)/b!T28,)</f>
        <v>0.49179286243778458</v>
      </c>
      <c r="U28" s="9">
        <f>IFERROR(HLOOKUP("wins",[1]pl!$M:$M,pos!U29)/b!U28,)</f>
        <v>0.45822784810126582</v>
      </c>
      <c r="V28" s="9">
        <f>IFERROR(HLOOKUP("wins",[1]pl!$M:$M,pos!V29)/b!V28,)</f>
        <v>0.48515406162464986</v>
      </c>
      <c r="W28" s="9">
        <f>IFERROR(HLOOKUP("wins",[1]pl!$M:$M,pos!W29)/b!W28,)</f>
        <v>0.49719326383319967</v>
      </c>
      <c r="X28" s="9">
        <f>IFERROR(HLOOKUP("wins",[1]pl!$M:$M,pos!X29)/b!X28,)</f>
        <v>0.47194214221612207</v>
      </c>
      <c r="Y28" s="9">
        <f>IFERROR(HLOOKUP("wins",[1]pl!$M:$M,pos!Y29)/b!Y28,)</f>
        <v>0.48488512696493352</v>
      </c>
      <c r="Z28" s="9">
        <f>IFERROR(HLOOKUP("wins",[1]pl!$M:$M,pos!Z29)/b!Z28,)</f>
        <v>0.45465138861914933</v>
      </c>
      <c r="AA28" s="9">
        <f>IFERROR(HLOOKUP("wins",[1]pl!$M:$M,pos!AA29)/b!AA28,)</f>
        <v>0.46213425129087782</v>
      </c>
      <c r="AB28" s="9">
        <f>IFERROR(HLOOKUP("wins",[1]pl!$M:$M,pos!AB29)/b!AB28,)</f>
        <v>0.52391719070161802</v>
      </c>
      <c r="AC28" s="9">
        <f>IFERROR(HLOOKUP("wins",[1]pl!$M:$M,pos!AC29)/b!AC28,)</f>
        <v>0.47992351816443596</v>
      </c>
      <c r="AD28" s="9">
        <f>IFERROR(HLOOKUP("wins",[1]pl!$M:$M,pos!AD29)/b!AD28,)</f>
        <v>0.4485373781148429</v>
      </c>
      <c r="AE28" s="9">
        <f>IFERROR(HLOOKUP("wins",[1]pl!$M:$M,pos!AE29)/b!AE28,)</f>
        <v>0.50862068965517238</v>
      </c>
    </row>
    <row r="29" spans="1:31" x14ac:dyDescent="0.25">
      <c r="A29" s="9">
        <f>IFERROR(HLOOKUP("wins",[1]pl!$M:$M,pos!A30)/b!A29,)</f>
        <v>0.49171974522292994</v>
      </c>
      <c r="B29" s="9">
        <f>IFERROR(HLOOKUP("wins",[1]pl!$M:$M,pos!B30)/b!B29,)</f>
        <v>0.50137994480220793</v>
      </c>
      <c r="C29" s="9">
        <f>IFERROR(HLOOKUP("wins",[1]pl!$M:$M,pos!C30)/b!C29,)</f>
        <v>0.5455761513472196</v>
      </c>
      <c r="D29" s="9">
        <f>IFERROR(HLOOKUP("wins",[1]pl!$M:$M,pos!D30)/b!D29,)</f>
        <v>0.44945355191256831</v>
      </c>
      <c r="E29" s="9">
        <f>IFERROR(HLOOKUP("wins",[1]pl!$M:$M,pos!E30)/b!E29,)</f>
        <v>0.47734048896839593</v>
      </c>
      <c r="F29" s="9">
        <f>IFERROR(HLOOKUP("wins",[1]pl!$M:$M,pos!F30)/b!F29,)</f>
        <v>0.48940622547737378</v>
      </c>
      <c r="G29" s="9">
        <f>IFERROR(HLOOKUP("wins",[1]pl!$M:$M,pos!G30)/b!G29,)</f>
        <v>0.46343467543138867</v>
      </c>
      <c r="H29" s="9">
        <f>IFERROR(HLOOKUP("wins",[1]pl!$M:$M,pos!H30)/b!H29,)</f>
        <v>0.47859495060373214</v>
      </c>
      <c r="I29" s="9">
        <f>IFERROR(HLOOKUP("wins",[1]pl!$M:$M,pos!I30)/b!I29,)</f>
        <v>0.47623318385650226</v>
      </c>
      <c r="J29" s="9">
        <f>IFERROR(HLOOKUP("wins",[1]pl!$M:$M,pos!J30)/b!J29,)</f>
        <v>0.55542452830188682</v>
      </c>
      <c r="K29" s="9">
        <f>IFERROR(HLOOKUP("wins",[1]pl!$M:$M,pos!K30)/b!K29,)</f>
        <v>0.51842751842751844</v>
      </c>
      <c r="L29" s="9">
        <f>IFERROR(HLOOKUP("wins",[1]pl!$M:$M,pos!L30)/b!L29,)</f>
        <v>0.46563814866760167</v>
      </c>
      <c r="M29" s="9">
        <f>IFERROR(HLOOKUP("wins",[1]pl!$M:$M,pos!M30)/b!M29,)</f>
        <v>0.43036303630363038</v>
      </c>
      <c r="N29" s="9">
        <f>IFERROR(HLOOKUP("wins",[1]pl!$M:$M,pos!N30)/b!N29,)</f>
        <v>0.4606741573033708</v>
      </c>
      <c r="O29" s="9">
        <f>IFERROR(HLOOKUP("wins",[1]pl!$M:$M,pos!O30)/b!O29,)</f>
        <v>0.4606446776611694</v>
      </c>
      <c r="Q29" s="9">
        <f>IFERROR(HLOOKUP("wins",[1]pl!$M:$M,pos!Q30)/b!Q29,)</f>
        <v>0.47980684811237928</v>
      </c>
      <c r="R29" s="9">
        <f>IFERROR(HLOOKUP("wins",[1]pl!$M:$M,pos!R30)/b!R29,)</f>
        <v>0.5176565008025682</v>
      </c>
      <c r="S29" s="9">
        <f>IFERROR(HLOOKUP("wins",[1]pl!$M:$M,pos!S30)/b!S29,)</f>
        <v>0.4506849315068493</v>
      </c>
      <c r="T29" s="9">
        <f>IFERROR(HLOOKUP("wins",[1]pl!$M:$M,pos!T30)/b!T29,)</f>
        <v>0.45919689119170987</v>
      </c>
      <c r="U29" s="9">
        <f>IFERROR(HLOOKUP("wins",[1]pl!$M:$M,pos!U30)/b!U29,)</f>
        <v>0.46140552995391704</v>
      </c>
      <c r="V29" s="9">
        <f>IFERROR(HLOOKUP("wins",[1]pl!$M:$M,pos!V30)/b!V29,)</f>
        <v>0.44654088050314467</v>
      </c>
      <c r="W29" s="9">
        <f>IFERROR(HLOOKUP("wins",[1]pl!$M:$M,pos!W30)/b!W29,)</f>
        <v>0.48489238410596025</v>
      </c>
      <c r="X29" s="9">
        <f>IFERROR(HLOOKUP("wins",[1]pl!$M:$M,pos!X30)/b!X29,)</f>
        <v>0.45022222222222225</v>
      </c>
      <c r="Y29" s="9">
        <f>IFERROR(HLOOKUP("wins",[1]pl!$M:$M,pos!Y30)/b!Y29,)</f>
        <v>0.50261780104712039</v>
      </c>
      <c r="Z29" s="9">
        <f>IFERROR(HLOOKUP("wins",[1]pl!$M:$M,pos!Z30)/b!Z29,)</f>
        <v>0.49130879345603273</v>
      </c>
      <c r="AA29" s="9">
        <f>IFERROR(HLOOKUP("wins",[1]pl!$M:$M,pos!AA30)/b!AA29,)</f>
        <v>0.48773933490090693</v>
      </c>
      <c r="AB29" s="9">
        <f>IFERROR(HLOOKUP("wins",[1]pl!$M:$M,pos!AB30)/b!AB29,)</f>
        <v>0.46424642464246424</v>
      </c>
      <c r="AC29" s="9">
        <f>IFERROR(HLOOKUP("wins",[1]pl!$M:$M,pos!AC30)/b!AC29,)</f>
        <v>0.49911802437459912</v>
      </c>
      <c r="AD29" s="9">
        <f>IFERROR(HLOOKUP("wins",[1]pl!$M:$M,pos!AD30)/b!AD29,)</f>
        <v>0.52164383561643834</v>
      </c>
      <c r="AE29" s="9">
        <f>IFERROR(HLOOKUP("wins",[1]pl!$M:$M,pos!AE30)/b!AE29,)</f>
        <v>0.46371164150024352</v>
      </c>
    </row>
    <row r="30" spans="1:31" x14ac:dyDescent="0.25">
      <c r="A30" s="9">
        <f>IFERROR(HLOOKUP("wins",[1]pl!$M:$M,pos!A31)/b!A30,)</f>
        <v>0.49272253715336295</v>
      </c>
      <c r="B30" s="9">
        <f>IFERROR(HLOOKUP("wins",[1]pl!$M:$M,pos!B31)/b!B30,)</f>
        <v>0.44321721891815352</v>
      </c>
      <c r="C30" s="9">
        <f>IFERROR(HLOOKUP("wins",[1]pl!$M:$M,pos!C31)/b!C30,)</f>
        <v>0.46687469995199232</v>
      </c>
      <c r="D30" s="9">
        <f>IFERROR(HLOOKUP("wins",[1]pl!$M:$M,pos!D31)/b!D30,)</f>
        <v>0.44965576592082618</v>
      </c>
      <c r="E30" s="9">
        <f>IFERROR(HLOOKUP("wins",[1]pl!$M:$M,pos!E31)/b!E30,)</f>
        <v>0.46711635750421587</v>
      </c>
      <c r="F30" s="9">
        <f>IFERROR(HLOOKUP("wins",[1]pl!$M:$M,pos!F31)/b!F30,)</f>
        <v>0.49501189471260837</v>
      </c>
      <c r="G30" s="9">
        <f>IFERROR(HLOOKUP("wins",[1]pl!$M:$M,pos!G31)/b!G30,)</f>
        <v>0.5455761513472196</v>
      </c>
      <c r="H30" s="9">
        <f>IFERROR(HLOOKUP("wins",[1]pl!$M:$M,pos!H31)/b!H30,)</f>
        <v>0.51988540613414225</v>
      </c>
      <c r="I30" s="9">
        <f>IFERROR(HLOOKUP("wins",[1]pl!$M:$M,pos!I31)/b!I30,)</f>
        <v>0.46683046683046681</v>
      </c>
      <c r="J30" s="9">
        <f>IFERROR(HLOOKUP("wins",[1]pl!$M:$M,pos!J31)/b!J30,)</f>
        <v>0.46071056590672377</v>
      </c>
      <c r="K30" s="9">
        <f>IFERROR(HLOOKUP("wins",[1]pl!$M:$M,pos!K31)/b!K30,)</f>
        <v>0.47164210749496449</v>
      </c>
      <c r="L30" s="9">
        <f>IFERROR(HLOOKUP("wins",[1]pl!$M:$M,pos!L31)/b!L30,)</f>
        <v>0.46486662329212752</v>
      </c>
      <c r="M30" s="9">
        <f>IFERROR(HLOOKUP("wins",[1]pl!$M:$M,pos!M31)/b!M30,)</f>
        <v>0.44578313253012047</v>
      </c>
      <c r="N30" s="9">
        <f>IFERROR(HLOOKUP("wins",[1]pl!$M:$M,pos!N31)/b!N30,)</f>
        <v>0.47750511247443761</v>
      </c>
      <c r="O30" s="9">
        <f>IFERROR(HLOOKUP("wins",[1]pl!$M:$M,pos!O31)/b!O30,)</f>
        <v>0.48322278579789307</v>
      </c>
      <c r="Q30" s="9">
        <f>IFERROR(HLOOKUP("wins",[1]pl!$M:$M,pos!Q31)/b!Q30,)</f>
        <v>0.47240231294900997</v>
      </c>
      <c r="R30" s="9">
        <f>IFERROR(HLOOKUP("wins",[1]pl!$M:$M,pos!R31)/b!R30,)</f>
        <v>0.45661966314140229</v>
      </c>
      <c r="S30" s="9">
        <f>IFERROR(HLOOKUP("wins",[1]pl!$M:$M,pos!S31)/b!S30,)</f>
        <v>0.49817004504504503</v>
      </c>
      <c r="T30" s="9">
        <f>IFERROR(HLOOKUP("wins",[1]pl!$M:$M,pos!T31)/b!T30,)</f>
        <v>0.43873517786561267</v>
      </c>
      <c r="U30" s="9">
        <f>IFERROR(HLOOKUP("wins",[1]pl!$M:$M,pos!U31)/b!U30,)</f>
        <v>0.51390820584144647</v>
      </c>
      <c r="V30" s="9">
        <f>IFERROR(HLOOKUP("wins",[1]pl!$M:$M,pos!V31)/b!V30,)</f>
        <v>0.45622394282310902</v>
      </c>
      <c r="W30" s="9">
        <f>IFERROR(HLOOKUP("wins",[1]pl!$M:$M,pos!W31)/b!W30,)</f>
        <v>0.47068145800316957</v>
      </c>
      <c r="X30" s="9">
        <f>IFERROR(HLOOKUP("wins",[1]pl!$M:$M,pos!X31)/b!X30,)</f>
        <v>0.49116402555380401</v>
      </c>
      <c r="Y30" s="9">
        <f>IFERROR(HLOOKUP("wins",[1]pl!$M:$M,pos!Y31)/b!Y30,)</f>
        <v>0.46625871154173043</v>
      </c>
      <c r="Z30" s="9">
        <f>IFERROR(HLOOKUP("wins",[1]pl!$M:$M,pos!Z31)/b!Z30,)</f>
        <v>0.460521344918776</v>
      </c>
      <c r="AA30" s="9">
        <f>IFERROR(HLOOKUP("wins",[1]pl!$M:$M,pos!AA31)/b!AA30,)</f>
        <v>0.51551898368702176</v>
      </c>
      <c r="AB30" s="9">
        <f>IFERROR(HLOOKUP("wins",[1]pl!$M:$M,pos!AB31)/b!AB30,)</f>
        <v>0.45894460258375303</v>
      </c>
      <c r="AC30" s="9">
        <f>IFERROR(HLOOKUP("wins",[1]pl!$M:$M,pos!AC31)/b!AC30,)</f>
        <v>0.5198697612289197</v>
      </c>
      <c r="AD30" s="9">
        <f>IFERROR(HLOOKUP("wins",[1]pl!$M:$M,pos!AD31)/b!AD30,)</f>
        <v>0.45987654320987653</v>
      </c>
      <c r="AE30" s="9">
        <f>IFERROR(HLOOKUP("wins",[1]pl!$M:$M,pos!AE31)/b!AE30,)</f>
        <v>0.48700048146364949</v>
      </c>
    </row>
    <row r="31" spans="1:31" x14ac:dyDescent="0.25">
      <c r="A31" s="9">
        <f>IFERROR(HLOOKUP("wins",[1]pl!$M:$M,pos!A32)/b!A31,)</f>
        <v>0.50873469387755099</v>
      </c>
      <c r="B31" s="9">
        <f>IFERROR(HLOOKUP("wins",[1]pl!$M:$M,pos!B32)/b!B31,)</f>
        <v>0.43172690763052207</v>
      </c>
      <c r="C31" s="9">
        <f>IFERROR(HLOOKUP("wins",[1]pl!$M:$M,pos!C32)/b!C31,)</f>
        <v>0.46430012101653895</v>
      </c>
      <c r="D31" s="9">
        <f>IFERROR(HLOOKUP("wins",[1]pl!$M:$M,pos!D32)/b!D31,)</f>
        <v>0.47210994341147938</v>
      </c>
      <c r="E31" s="9">
        <f>IFERROR(HLOOKUP("wins",[1]pl!$M:$M,pos!E32)/b!E31,)</f>
        <v>0.5455761513472196</v>
      </c>
      <c r="F31" s="9">
        <f>IFERROR(HLOOKUP("wins",[1]pl!$M:$M,pos!F32)/b!F31,)</f>
        <v>0.48042024832855779</v>
      </c>
      <c r="G31" s="9">
        <f>IFERROR(HLOOKUP("wins",[1]pl!$M:$M,pos!G32)/b!G31,)</f>
        <v>0</v>
      </c>
      <c r="H31" s="9">
        <f>IFERROR(HLOOKUP("wins",[1]pl!$M:$M,pos!H32)/b!H31,)</f>
        <v>0.52592241072487844</v>
      </c>
      <c r="I31" s="9">
        <f>IFERROR(HLOOKUP("wins",[1]pl!$M:$M,pos!I32)/b!I31,)</f>
        <v>0.49381243476964365</v>
      </c>
      <c r="J31" s="9">
        <f>IFERROR(HLOOKUP("wins",[1]pl!$M:$M,pos!J32)/b!J31,)</f>
        <v>0.47396630934150075</v>
      </c>
      <c r="K31" s="9">
        <f>IFERROR(HLOOKUP("wins",[1]pl!$M:$M,pos!K32)/b!K31,)</f>
        <v>0.40948275862068967</v>
      </c>
      <c r="L31" s="9">
        <f>IFERROR(HLOOKUP("wins",[1]pl!$M:$M,pos!L32)/b!L31,)</f>
        <v>0.43560130554858145</v>
      </c>
      <c r="M31" s="9">
        <f>IFERROR(HLOOKUP("wins",[1]pl!$M:$M,pos!M32)/b!M31,)</f>
        <v>0.47239747634069401</v>
      </c>
      <c r="N31" s="9">
        <f>IFERROR(HLOOKUP("wins",[1]pl!$M:$M,pos!N32)/b!N31,)</f>
        <v>0.51079136690647486</v>
      </c>
      <c r="O31" s="9">
        <f>IFERROR(HLOOKUP("wins",[1]pl!$M:$M,pos!O32)/b!O31,)</f>
        <v>0.47648261758691207</v>
      </c>
      <c r="Q31" s="9">
        <f>IFERROR(HLOOKUP("wins",[1]pl!$M:$M,pos!Q32)/b!Q31,)</f>
        <v>0.46762913057427014</v>
      </c>
      <c r="R31" s="9">
        <f>IFERROR(HLOOKUP("wins",[1]pl!$M:$M,pos!R32)/b!R31,)</f>
        <v>0.55000000000000004</v>
      </c>
      <c r="S31" s="9">
        <f>IFERROR(HLOOKUP("wins",[1]pl!$M:$M,pos!S32)/b!S31,)</f>
        <v>0.51759886297132351</v>
      </c>
      <c r="T31" s="9">
        <f>IFERROR(HLOOKUP("wins",[1]pl!$M:$M,pos!T32)/b!T31,)</f>
        <v>0.51671732522796354</v>
      </c>
      <c r="U31" s="9">
        <f>IFERROR(HLOOKUP("wins",[1]pl!$M:$M,pos!U32)/b!U31,)</f>
        <v>0.4627375296912114</v>
      </c>
      <c r="V31" s="9">
        <f>IFERROR(HLOOKUP("wins",[1]pl!$M:$M,pos!V32)/b!V31,)</f>
        <v>0.4716417910447761</v>
      </c>
      <c r="W31" s="9">
        <f>IFERROR(HLOOKUP("wins",[1]pl!$M:$M,pos!W32)/b!W31,)</f>
        <v>0.50593765462642259</v>
      </c>
      <c r="X31" s="9">
        <f>IFERROR(HLOOKUP("wins",[1]pl!$M:$M,pos!X32)/b!X31,)</f>
        <v>0.45305480682839172</v>
      </c>
      <c r="Y31" s="9">
        <f>IFERROR(HLOOKUP("wins",[1]pl!$M:$M,pos!Y32)/b!Y31,)</f>
        <v>0.45185185185185184</v>
      </c>
      <c r="Z31" s="9">
        <f>IFERROR(HLOOKUP("wins",[1]pl!$M:$M,pos!Z32)/b!Z31,)</f>
        <v>0.57943506717189119</v>
      </c>
      <c r="AA31" s="9">
        <f>IFERROR(HLOOKUP("wins",[1]pl!$M:$M,pos!AA32)/b!AA31,)</f>
        <v>0.48750726321905868</v>
      </c>
      <c r="AB31" s="9">
        <f>IFERROR(HLOOKUP("wins",[1]pl!$M:$M,pos!AB32)/b!AB31,)</f>
        <v>0.46915096077107249</v>
      </c>
      <c r="AC31" s="9">
        <f>IFERROR(HLOOKUP("wins",[1]pl!$M:$M,pos!AC32)/b!AC31,)</f>
        <v>0.49885233358837033</v>
      </c>
      <c r="AD31" s="9">
        <f>IFERROR(HLOOKUP("wins",[1]pl!$M:$M,pos!AD32)/b!AD31,)</f>
        <v>0.44094488188976377</v>
      </c>
      <c r="AE31" s="9">
        <f>IFERROR(HLOOKUP("wins",[1]pl!$M:$M,pos!AE32)/b!AE31,)</f>
        <v>0.56238854363685487</v>
      </c>
    </row>
    <row r="32" spans="1:31" x14ac:dyDescent="0.25">
      <c r="A32" s="9">
        <f>IFERROR(HLOOKUP("wins",[1]pl!$M:$M,pos!A33)/b!A32,)</f>
        <v>0</v>
      </c>
      <c r="B32" s="9">
        <f>IFERROR(HLOOKUP("wins",[1]pl!$M:$M,pos!B33)/b!B32,)</f>
        <v>0.46694214876033058</v>
      </c>
      <c r="C32" s="9">
        <f>IFERROR(HLOOKUP("wins",[1]pl!$M:$M,pos!C33)/b!C32,)</f>
        <v>0.4823848238482385</v>
      </c>
      <c r="D32" s="9">
        <f>IFERROR(HLOOKUP("wins",[1]pl!$M:$M,pos!D33)/b!D32,)</f>
        <v>0.49436918557205811</v>
      </c>
      <c r="E32" s="9">
        <f>IFERROR(HLOOKUP("wins",[1]pl!$M:$M,pos!E33)/b!E32,)</f>
        <v>0.5455761513472196</v>
      </c>
      <c r="F32" s="9">
        <f>IFERROR(HLOOKUP("wins",[1]pl!$M:$M,pos!F33)/b!F32,)</f>
        <v>0.48885555079297044</v>
      </c>
      <c r="G32" s="9">
        <f>IFERROR(HLOOKUP("wins",[1]pl!$M:$M,pos!G33)/b!G32,)</f>
        <v>0.47512690355329951</v>
      </c>
      <c r="H32" s="9">
        <f>IFERROR(HLOOKUP("wins",[1]pl!$M:$M,pos!H33)/b!H32,)</f>
        <v>0.47184750733137831</v>
      </c>
      <c r="I32" s="9">
        <f>IFERROR(HLOOKUP("wins",[1]pl!$M:$M,pos!I33)/b!I32,)</f>
        <v>0.47487203350395535</v>
      </c>
      <c r="J32" s="9">
        <f>IFERROR(HLOOKUP("wins",[1]pl!$M:$M,pos!J33)/b!J32,)</f>
        <v>0.48731165741475019</v>
      </c>
      <c r="K32" s="9">
        <f>IFERROR(HLOOKUP("wins",[1]pl!$M:$M,pos!K33)/b!K32,)</f>
        <v>0.47854011621979814</v>
      </c>
      <c r="L32" s="9">
        <f>IFERROR(HLOOKUP("wins",[1]pl!$M:$M,pos!L33)/b!L32,)</f>
        <v>0.48348604304282977</v>
      </c>
      <c r="M32" s="9">
        <f>IFERROR(HLOOKUP("wins",[1]pl!$M:$M,pos!M33)/b!M32,)</f>
        <v>0.45806451612903226</v>
      </c>
      <c r="N32" s="9">
        <f>IFERROR(HLOOKUP("wins",[1]pl!$M:$M,pos!N33)/b!N32,)</f>
        <v>0.4720633523977123</v>
      </c>
      <c r="O32" s="9">
        <f>IFERROR(HLOOKUP("wins",[1]pl!$M:$M,pos!O33)/b!O32,)</f>
        <v>0.57920792079207917</v>
      </c>
      <c r="Q32" s="9">
        <f>IFERROR(HLOOKUP("wins",[1]pl!$M:$M,pos!Q33)/b!Q32,)</f>
        <v>0.46134020618556704</v>
      </c>
      <c r="R32" s="9">
        <f>IFERROR(HLOOKUP("wins",[1]pl!$M:$M,pos!R33)/b!R32,)</f>
        <v>0.50950570342205326</v>
      </c>
      <c r="S32" s="9">
        <f>IFERROR(HLOOKUP("wins",[1]pl!$M:$M,pos!S33)/b!S32,)</f>
        <v>0.48017883755588675</v>
      </c>
      <c r="T32" s="9">
        <f>IFERROR(HLOOKUP("wins",[1]pl!$M:$M,pos!T33)/b!T32,)</f>
        <v>0.36842105263157893</v>
      </c>
      <c r="U32" s="9">
        <f>IFERROR(HLOOKUP("wins",[1]pl!$M:$M,pos!U33)/b!U32,)</f>
        <v>0.50400926585887385</v>
      </c>
      <c r="V32" s="9">
        <f>IFERROR(HLOOKUP("wins",[1]pl!$M:$M,pos!V33)/b!V32,)</f>
        <v>0.47674199030653996</v>
      </c>
      <c r="W32" s="9">
        <f>IFERROR(HLOOKUP("wins",[1]pl!$M:$M,pos!W33)/b!W32,)</f>
        <v>0.54595352808440567</v>
      </c>
      <c r="X32" s="9">
        <f>IFERROR(HLOOKUP("wins",[1]pl!$M:$M,pos!X33)/b!X32,)</f>
        <v>0.46144460712542706</v>
      </c>
      <c r="Y32" s="9">
        <f>IFERROR(HLOOKUP("wins",[1]pl!$M:$M,pos!Y33)/b!Y32,)</f>
        <v>0.48836173293239782</v>
      </c>
      <c r="Z32" s="9">
        <f>IFERROR(HLOOKUP("wins",[1]pl!$M:$M,pos!Z33)/b!Z32,)</f>
        <v>0.4689620253164557</v>
      </c>
      <c r="AA32" s="9">
        <f>IFERROR(HLOOKUP("wins",[1]pl!$M:$M,pos!AA33)/b!AA32,)</f>
        <v>0.33333333333333331</v>
      </c>
      <c r="AB32" s="9">
        <f>IFERROR(HLOOKUP("wins",[1]pl!$M:$M,pos!AB33)/b!AB32,)</f>
        <v>0.46190476190476193</v>
      </c>
      <c r="AC32" s="9">
        <f>IFERROR(HLOOKUP("wins",[1]pl!$M:$M,pos!AC33)/b!AC32,)</f>
        <v>0.4264705882352941</v>
      </c>
      <c r="AD32" s="9">
        <f>IFERROR(HLOOKUP("wins",[1]pl!$M:$M,pos!AD33)/b!AD32,)</f>
        <v>0.48764682057513165</v>
      </c>
      <c r="AE32" s="9">
        <f>IFERROR(HLOOKUP("wins",[1]pl!$M:$M,pos!AE33)/b!AE32,)</f>
        <v>0.50593471810089019</v>
      </c>
    </row>
    <row r="33" spans="1:31" x14ac:dyDescent="0.25">
      <c r="A33" s="9">
        <f>IFERROR(HLOOKUP("wins",[1]pl!$M:$M,pos!A34)/b!A33,)</f>
        <v>0.47564469914040114</v>
      </c>
      <c r="B33" s="9">
        <f>IFERROR(HLOOKUP("wins",[1]pl!$M:$M,pos!B34)/b!B33,)</f>
        <v>0.40517241379310343</v>
      </c>
      <c r="C33" s="9">
        <f>IFERROR(HLOOKUP("wins",[1]pl!$M:$M,pos!C34)/b!C33,)</f>
        <v>0.43036303630363038</v>
      </c>
      <c r="D33" s="9">
        <f>IFERROR(HLOOKUP("wins",[1]pl!$M:$M,pos!D34)/b!D33,)</f>
        <v>0.5455761513472196</v>
      </c>
      <c r="E33" s="9">
        <f>IFERROR(HLOOKUP("wins",[1]pl!$M:$M,pos!E34)/b!E33,)</f>
        <v>0.51525423728813557</v>
      </c>
      <c r="F33" s="9">
        <f>IFERROR(HLOOKUP("wins",[1]pl!$M:$M,pos!F34)/b!F33,)</f>
        <v>0.4964090778511922</v>
      </c>
      <c r="G33" s="9">
        <f>IFERROR(HLOOKUP("wins",[1]pl!$M:$M,pos!G34)/b!G33,)</f>
        <v>0.46545605557233466</v>
      </c>
      <c r="H33" s="9">
        <f>IFERROR(HLOOKUP("wins",[1]pl!$M:$M,pos!H34)/b!H33,)</f>
        <v>0.46543778801843316</v>
      </c>
      <c r="I33" s="9">
        <f>IFERROR(HLOOKUP("wins",[1]pl!$M:$M,pos!I34)/b!I33,)</f>
        <v>0.46596356663470756</v>
      </c>
      <c r="J33" s="9">
        <f>IFERROR(HLOOKUP("wins",[1]pl!$M:$M,pos!J34)/b!J33,)</f>
        <v>0.4495781438328646</v>
      </c>
      <c r="K33" s="9">
        <f>IFERROR(HLOOKUP("wins",[1]pl!$M:$M,pos!K34)/b!K33,)</f>
        <v>0.53275109170305679</v>
      </c>
      <c r="L33" s="9">
        <f>IFERROR(HLOOKUP("wins",[1]pl!$M:$M,pos!L34)/b!L33,)</f>
        <v>0.44837367624810892</v>
      </c>
      <c r="M33" s="9">
        <f>IFERROR(HLOOKUP("wins",[1]pl!$M:$M,pos!M34)/b!M33,)</f>
        <v>0.46369710467706016</v>
      </c>
      <c r="N33" s="9">
        <f>IFERROR(HLOOKUP("wins",[1]pl!$M:$M,pos!N34)/b!N33,)</f>
        <v>0.43548387096774194</v>
      </c>
      <c r="O33" s="9">
        <f>IFERROR(HLOOKUP("wins",[1]pl!$M:$M,pos!O34)/b!O33,)</f>
        <v>0.46537678207739308</v>
      </c>
      <c r="Q33" s="9">
        <f>IFERROR(HLOOKUP("wins",[1]pl!$M:$M,pos!Q34)/b!Q33,)</f>
        <v>0.45454545454545453</v>
      </c>
      <c r="R33" s="9">
        <f>IFERROR(HLOOKUP("wins",[1]pl!$M:$M,pos!R34)/b!R33,)</f>
        <v>0.45957031250000002</v>
      </c>
      <c r="S33" s="9">
        <f>IFERROR(HLOOKUP("wins",[1]pl!$M:$M,pos!S34)/b!S33,)</f>
        <v>0.46362649294245384</v>
      </c>
      <c r="T33" s="9">
        <f>IFERROR(HLOOKUP("wins",[1]pl!$M:$M,pos!T34)/b!T33,)</f>
        <v>0.47833170413815573</v>
      </c>
      <c r="U33" s="9">
        <f>IFERROR(HLOOKUP("wins",[1]pl!$M:$M,pos!U34)/b!U33,)</f>
        <v>0.46575342465753422</v>
      </c>
      <c r="V33" s="9">
        <f>IFERROR(HLOOKUP("wins",[1]pl!$M:$M,pos!V34)/b!V33,)</f>
        <v>0.4784876140808344</v>
      </c>
      <c r="W33" s="9">
        <f>IFERROR(HLOOKUP("wins",[1]pl!$M:$M,pos!W34)/b!W33,)</f>
        <v>0.46928104575163399</v>
      </c>
      <c r="X33" s="9">
        <f>IFERROR(HLOOKUP("wins",[1]pl!$M:$M,pos!X34)/b!X33,)</f>
        <v>0.49101796407185627</v>
      </c>
      <c r="Y33" s="9">
        <f>IFERROR(HLOOKUP("wins",[1]pl!$M:$M,pos!Y34)/b!Y33,)</f>
        <v>0.48061316501352569</v>
      </c>
      <c r="Z33" s="9">
        <f>IFERROR(HLOOKUP("wins",[1]pl!$M:$M,pos!Z34)/b!Z33,)</f>
        <v>0.4872916860627502</v>
      </c>
      <c r="AA33" s="9">
        <f>IFERROR(HLOOKUP("wins",[1]pl!$M:$M,pos!AA34)/b!AA33,)</f>
        <v>0.48176322418136019</v>
      </c>
      <c r="AB33" s="9">
        <f>IFERROR(HLOOKUP("wins",[1]pl!$M:$M,pos!AB34)/b!AB33,)</f>
        <v>0.47633242999096659</v>
      </c>
      <c r="AC33" s="9">
        <f>IFERROR(HLOOKUP("wins",[1]pl!$M:$M,pos!AC34)/b!AC33,)</f>
        <v>0.49022875321920922</v>
      </c>
      <c r="AD33" s="9">
        <f>IFERROR(HLOOKUP("wins",[1]pl!$M:$M,pos!AD34)/b!AD33,)</f>
        <v>0.42933810375670839</v>
      </c>
      <c r="AE33" s="9">
        <f>IFERROR(HLOOKUP("wins",[1]pl!$M:$M,pos!AE34)/b!AE33,)</f>
        <v>0.51488994389296505</v>
      </c>
    </row>
    <row r="34" spans="1:31" x14ac:dyDescent="0.25">
      <c r="A34" s="9">
        <f>IFERROR(HLOOKUP("wins",[1]pl!$M:$M,pos!A35)/b!A34,)</f>
        <v>0.47943192948090108</v>
      </c>
      <c r="B34" s="9">
        <f>IFERROR(HLOOKUP("wins",[1]pl!$M:$M,pos!B35)/b!B34,)</f>
        <v>0.49311294765840219</v>
      </c>
      <c r="C34" s="9">
        <f>IFERROR(HLOOKUP("wins",[1]pl!$M:$M,pos!C35)/b!C34,)</f>
        <v>0.5455761513472196</v>
      </c>
      <c r="D34" s="9">
        <f>IFERROR(HLOOKUP("wins",[1]pl!$M:$M,pos!D35)/b!D34,)</f>
        <v>0.5</v>
      </c>
      <c r="E34" s="9">
        <f>IFERROR(HLOOKUP("wins",[1]pl!$M:$M,pos!E35)/b!E34,)</f>
        <v>0.55646021674434276</v>
      </c>
      <c r="F34" s="9">
        <f>IFERROR(HLOOKUP("wins",[1]pl!$M:$M,pos!F35)/b!F34,)</f>
        <v>0.55461085676913013</v>
      </c>
      <c r="G34" s="9">
        <f>IFERROR(HLOOKUP("wins",[1]pl!$M:$M,pos!G35)/b!G34,)</f>
        <v>0.45124282982791586</v>
      </c>
      <c r="H34" s="9">
        <f>IFERROR(HLOOKUP("wins",[1]pl!$M:$M,pos!H35)/b!H34,)</f>
        <v>0.47148475909537857</v>
      </c>
      <c r="I34" s="9">
        <f>IFERROR(HLOOKUP("wins",[1]pl!$M:$M,pos!I35)/b!I34,)</f>
        <v>0.48603351955307261</v>
      </c>
      <c r="J34" s="9">
        <f>IFERROR(HLOOKUP("wins",[1]pl!$M:$M,pos!J35)/b!J34,)</f>
        <v>0.49045566502463056</v>
      </c>
      <c r="K34" s="9">
        <f>IFERROR(HLOOKUP("wins",[1]pl!$M:$M,pos!K35)/b!K34,)</f>
        <v>0.45545545545545546</v>
      </c>
      <c r="L34" s="9">
        <f>IFERROR(HLOOKUP("wins",[1]pl!$M:$M,pos!L35)/b!L34,)</f>
        <v>0.42408376963350786</v>
      </c>
      <c r="M34" s="9">
        <f>IFERROR(HLOOKUP("wins",[1]pl!$M:$M,pos!M35)/b!M34,)</f>
        <v>0.48417132216014896</v>
      </c>
      <c r="N34" s="9">
        <f>IFERROR(HLOOKUP("wins",[1]pl!$M:$M,pos!N35)/b!N34,)</f>
        <v>0.42975206611570249</v>
      </c>
      <c r="O34" s="9">
        <f>IFERROR(HLOOKUP("wins",[1]pl!$M:$M,pos!O35)/b!O34,)</f>
        <v>0.48754136655635583</v>
      </c>
      <c r="Q34" s="9">
        <f>IFERROR(HLOOKUP("wins",[1]pl!$M:$M,pos!Q35)/b!Q34,)</f>
        <v>0.47730138713745274</v>
      </c>
      <c r="R34" s="9">
        <f>IFERROR(HLOOKUP("wins",[1]pl!$M:$M,pos!R35)/b!R34,)</f>
        <v>0.48757728417678042</v>
      </c>
      <c r="S34" s="9">
        <f>IFERROR(HLOOKUP("wins",[1]pl!$M:$M,pos!S35)/b!S34,)</f>
        <v>0.49195402298850577</v>
      </c>
      <c r="T34" s="9">
        <f>IFERROR(HLOOKUP("wins",[1]pl!$M:$M,pos!T35)/b!T34,)</f>
        <v>0.50930957683741651</v>
      </c>
      <c r="U34" s="9">
        <f>IFERROR(HLOOKUP("wins",[1]pl!$M:$M,pos!U35)/b!U34,)</f>
        <v>0.48010849909584086</v>
      </c>
      <c r="V34" s="9">
        <f>IFERROR(HLOOKUP("wins",[1]pl!$M:$M,pos!V35)/b!V34,)</f>
        <v>0.46160714285714288</v>
      </c>
      <c r="W34" s="9">
        <f>IFERROR(HLOOKUP("wins",[1]pl!$M:$M,pos!W35)/b!W34,)</f>
        <v>0.47301136363636365</v>
      </c>
      <c r="X34" s="9">
        <f>IFERROR(HLOOKUP("wins",[1]pl!$M:$M,pos!X35)/b!X34,)</f>
        <v>0.40740740740740738</v>
      </c>
      <c r="Y34" s="9">
        <f>IFERROR(HLOOKUP("wins",[1]pl!$M:$M,pos!Y35)/b!Y34,)</f>
        <v>0.46299132210311383</v>
      </c>
      <c r="Z34" s="9">
        <f>IFERROR(HLOOKUP("wins",[1]pl!$M:$M,pos!Z35)/b!Z34,)</f>
        <v>0.49414519906323184</v>
      </c>
      <c r="AA34" s="9">
        <f>IFERROR(HLOOKUP("wins",[1]pl!$M:$M,pos!AA35)/b!AA34,)</f>
        <v>0.47256217923410976</v>
      </c>
      <c r="AB34" s="9">
        <f>IFERROR(HLOOKUP("wins",[1]pl!$M:$M,pos!AB35)/b!AB34,)</f>
        <v>0.48026315789473684</v>
      </c>
      <c r="AC34" s="9">
        <f>IFERROR(HLOOKUP("wins",[1]pl!$M:$M,pos!AC35)/b!AC34,)</f>
        <v>0.51569050946512518</v>
      </c>
      <c r="AD34" s="9">
        <f>IFERROR(HLOOKUP("wins",[1]pl!$M:$M,pos!AD35)/b!AD34,)</f>
        <v>0.46902654867256638</v>
      </c>
      <c r="AE34" s="9">
        <f>IFERROR(HLOOKUP("wins",[1]pl!$M:$M,pos!AE35)/b!AE34,)</f>
        <v>0.47274103987884908</v>
      </c>
    </row>
    <row r="35" spans="1:31" x14ac:dyDescent="0.25">
      <c r="A35" s="9">
        <f>IFERROR(HLOOKUP("wins",[1]pl!$M:$M,pos!A36)/b!A35,)</f>
        <v>0.49509269356597602</v>
      </c>
      <c r="B35" s="9">
        <f>IFERROR(HLOOKUP("wins",[1]pl!$M:$M,pos!B36)/b!B35,)</f>
        <v>0.44499586435070304</v>
      </c>
      <c r="C35" s="9">
        <f>IFERROR(HLOOKUP("wins",[1]pl!$M:$M,pos!C36)/b!C35,)</f>
        <v>0.458125</v>
      </c>
      <c r="D35" s="9">
        <f>IFERROR(HLOOKUP("wins",[1]pl!$M:$M,pos!D36)/b!D35,)</f>
        <v>0.44901610017889088</v>
      </c>
      <c r="E35" s="9">
        <f>IFERROR(HLOOKUP("wins",[1]pl!$M:$M,pos!E36)/b!E35,)</f>
        <v>0.51819360744526666</v>
      </c>
      <c r="F35" s="9">
        <f>IFERROR(HLOOKUP("wins",[1]pl!$M:$M,pos!F36)/b!F35,)</f>
        <v>0.47062136286840622</v>
      </c>
      <c r="G35" s="9">
        <f>IFERROR(HLOOKUP("wins",[1]pl!$M:$M,pos!G36)/b!G35,)</f>
        <v>0.5455761513472196</v>
      </c>
      <c r="H35" s="9">
        <f>IFERROR(HLOOKUP("wins",[1]pl!$M:$M,pos!H36)/b!H35,)</f>
        <v>0.44097222222222221</v>
      </c>
      <c r="I35" s="9">
        <f>IFERROR(HLOOKUP("wins",[1]pl!$M:$M,pos!I36)/b!I35,)</f>
        <v>0</v>
      </c>
      <c r="J35" s="9">
        <f>IFERROR(HLOOKUP("wins",[1]pl!$M:$M,pos!J36)/b!J35,)</f>
        <v>0.46160714285714288</v>
      </c>
      <c r="K35" s="9">
        <f>IFERROR(HLOOKUP("wins",[1]pl!$M:$M,pos!K36)/b!K35,)</f>
        <v>0.47424381301558205</v>
      </c>
      <c r="L35" s="9">
        <f>IFERROR(HLOOKUP("wins",[1]pl!$M:$M,pos!L36)/b!L35,)</f>
        <v>0.50307910942681189</v>
      </c>
      <c r="M35" s="9">
        <f>IFERROR(HLOOKUP("wins",[1]pl!$M:$M,pos!M36)/b!M35,)</f>
        <v>0.46379928315412189</v>
      </c>
      <c r="N35" s="9">
        <f>IFERROR(HLOOKUP("wins",[1]pl!$M:$M,pos!N36)/b!N35,)</f>
        <v>0.47105457227138642</v>
      </c>
      <c r="O35" s="9">
        <f>IFERROR(HLOOKUP("wins",[1]pl!$M:$M,pos!O36)/b!O35,)</f>
        <v>0.47981429148163102</v>
      </c>
      <c r="Q35" s="9">
        <f>IFERROR(HLOOKUP("wins",[1]pl!$M:$M,pos!Q36)/b!Q35,)</f>
        <v>0.46393210749646391</v>
      </c>
      <c r="R35" s="9">
        <f>IFERROR(HLOOKUP("wins",[1]pl!$M:$M,pos!R36)/b!R35,)</f>
        <v>0.49698535745047373</v>
      </c>
      <c r="S35" s="9">
        <f>IFERROR(HLOOKUP("wins",[1]pl!$M:$M,pos!S36)/b!S35,)</f>
        <v>0.45302013422818793</v>
      </c>
      <c r="T35" s="9">
        <f>IFERROR(HLOOKUP("wins",[1]pl!$M:$M,pos!T36)/b!T35,)</f>
        <v>0.48892674616695059</v>
      </c>
      <c r="U35" s="9">
        <f>IFERROR(HLOOKUP("wins",[1]pl!$M:$M,pos!U36)/b!U35,)</f>
        <v>0.46077621800165153</v>
      </c>
      <c r="V35" s="9">
        <f>IFERROR(HLOOKUP("wins",[1]pl!$M:$M,pos!V36)/b!V35,)</f>
        <v>0.45340050377833752</v>
      </c>
      <c r="W35" s="9">
        <f>IFERROR(HLOOKUP("wins",[1]pl!$M:$M,pos!W36)/b!W35,)</f>
        <v>0.50595710881652101</v>
      </c>
      <c r="X35" s="9">
        <f>IFERROR(HLOOKUP("wins",[1]pl!$M:$M,pos!X36)/b!X35,)</f>
        <v>0.48275862068965519</v>
      </c>
      <c r="Y35" s="9">
        <f>IFERROR(HLOOKUP("wins",[1]pl!$M:$M,pos!Y36)/b!Y35,)</f>
        <v>0.48813594446171382</v>
      </c>
      <c r="Z35" s="9">
        <f>IFERROR(HLOOKUP("wins",[1]pl!$M:$M,pos!Z36)/b!Z35,)</f>
        <v>0.48873433311598929</v>
      </c>
      <c r="AA35" s="9">
        <f>IFERROR(HLOOKUP("wins",[1]pl!$M:$M,pos!AA36)/b!AA35,)</f>
        <v>0.47683755404570721</v>
      </c>
      <c r="AB35" s="9">
        <f>IFERROR(HLOOKUP("wins",[1]pl!$M:$M,pos!AB36)/b!AB35,)</f>
        <v>0.47755002440214739</v>
      </c>
      <c r="AC35" s="9">
        <f>IFERROR(HLOOKUP("wins",[1]pl!$M:$M,pos!AC36)/b!AC35,)</f>
        <v>0.45107526881720428</v>
      </c>
      <c r="AD35" s="9">
        <f>IFERROR(HLOOKUP("wins",[1]pl!$M:$M,pos!AD36)/b!AD35,)</f>
        <v>0.49953648523374389</v>
      </c>
      <c r="AE35" s="9">
        <f>IFERROR(HLOOKUP("wins",[1]pl!$M:$M,pos!AE36)/b!AE35,)</f>
        <v>0.45283018867924529</v>
      </c>
    </row>
    <row r="36" spans="1:31" x14ac:dyDescent="0.25">
      <c r="A36" s="9">
        <f>IFERROR(HLOOKUP("wins",[1]pl!$M:$M,pos!A37)/b!A36,)</f>
        <v>0.4785474282760403</v>
      </c>
      <c r="B36" s="9">
        <f>IFERROR(HLOOKUP("wins",[1]pl!$M:$M,pos!B37)/b!B36,)</f>
        <v>0.48272884283246975</v>
      </c>
      <c r="C36" s="9">
        <f>IFERROR(HLOOKUP("wins",[1]pl!$M:$M,pos!C37)/b!C36,)</f>
        <v>0.47550925206033279</v>
      </c>
      <c r="D36" s="9">
        <f>IFERROR(HLOOKUP("wins",[1]pl!$M:$M,pos!D37)/b!D36,)</f>
        <v>0.5</v>
      </c>
      <c r="E36" s="9">
        <f>IFERROR(HLOOKUP("wins",[1]pl!$M:$M,pos!E37)/b!E36,)</f>
        <v>0.45636998254799299</v>
      </c>
      <c r="F36" s="9">
        <f>IFERROR(HLOOKUP("wins",[1]pl!$M:$M,pos!F37)/b!F36,)</f>
        <v>0.48841698841698844</v>
      </c>
      <c r="G36" s="9">
        <f>IFERROR(HLOOKUP("wins",[1]pl!$M:$M,pos!G37)/b!G36,)</f>
        <v>0.5455761513472196</v>
      </c>
      <c r="H36" s="9">
        <f>IFERROR(HLOOKUP("wins",[1]pl!$M:$M,pos!H37)/b!H36,)</f>
        <v>0.4679245283018868</v>
      </c>
      <c r="I36" s="9">
        <f>IFERROR(HLOOKUP("wins",[1]pl!$M:$M,pos!I37)/b!I36,)</f>
        <v>0</v>
      </c>
      <c r="J36" s="9">
        <f>IFERROR(HLOOKUP("wins",[1]pl!$M:$M,pos!J37)/b!J36,)</f>
        <v>0.45070422535211269</v>
      </c>
      <c r="K36" s="9">
        <f>IFERROR(HLOOKUP("wins",[1]pl!$M:$M,pos!K37)/b!K36,)</f>
        <v>0.45454545454545453</v>
      </c>
      <c r="L36" s="9">
        <f>IFERROR(HLOOKUP("wins",[1]pl!$M:$M,pos!L37)/b!L36,)</f>
        <v>0.35294117647058826</v>
      </c>
      <c r="M36" s="9">
        <f>IFERROR(HLOOKUP("wins",[1]pl!$M:$M,pos!M37)/b!M36,)</f>
        <v>0.45009596928982726</v>
      </c>
      <c r="N36" s="9">
        <f>IFERROR(HLOOKUP("wins",[1]pl!$M:$M,pos!N37)/b!N36,)</f>
        <v>0.47461308715720879</v>
      </c>
      <c r="O36" s="9">
        <f>IFERROR(HLOOKUP("wins",[1]pl!$M:$M,pos!O37)/b!O36,)</f>
        <v>0.45</v>
      </c>
      <c r="Q36" s="9">
        <f>IFERROR(HLOOKUP("wins",[1]pl!$M:$M,pos!Q37)/b!Q36,)</f>
        <v>0.47709696609161212</v>
      </c>
      <c r="R36" s="9">
        <f>IFERROR(HLOOKUP("wins",[1]pl!$M:$M,pos!R37)/b!R36,)</f>
        <v>0.4702913885723588</v>
      </c>
      <c r="S36" s="9">
        <f>IFERROR(HLOOKUP("wins",[1]pl!$M:$M,pos!S37)/b!S36,)</f>
        <v>0.42222222222222222</v>
      </c>
      <c r="T36" s="9">
        <f>IFERROR(HLOOKUP("wins",[1]pl!$M:$M,pos!T37)/b!T36,)</f>
        <v>0.43140794223826717</v>
      </c>
      <c r="U36" s="9">
        <f>IFERROR(HLOOKUP("wins",[1]pl!$M:$M,pos!U37)/b!U36,)</f>
        <v>0.45836851883127849</v>
      </c>
      <c r="V36" s="9">
        <f>IFERROR(HLOOKUP("wins",[1]pl!$M:$M,pos!V37)/b!V36,)</f>
        <v>0.51647331786542927</v>
      </c>
      <c r="W36" s="9">
        <f>IFERROR(HLOOKUP("wins",[1]pl!$M:$M,pos!W37)/b!W36,)</f>
        <v>0.46953210010881391</v>
      </c>
      <c r="X36" s="9">
        <f>IFERROR(HLOOKUP("wins",[1]pl!$M:$M,pos!X37)/b!X36,)</f>
        <v>0.53210568454763807</v>
      </c>
      <c r="Y36" s="9">
        <f>IFERROR(HLOOKUP("wins",[1]pl!$M:$M,pos!Y37)/b!Y36,)</f>
        <v>0</v>
      </c>
      <c r="Z36" s="9">
        <f>IFERROR(HLOOKUP("wins",[1]pl!$M:$M,pos!Z37)/b!Z36,)</f>
        <v>0.45147679324894513</v>
      </c>
      <c r="AA36" s="9">
        <f>IFERROR(HLOOKUP("wins",[1]pl!$M:$M,pos!AA37)/b!AA36,)</f>
        <v>0.42592592592592593</v>
      </c>
      <c r="AB36" s="9">
        <f>IFERROR(HLOOKUP("wins",[1]pl!$M:$M,pos!AB37)/b!AB36,)</f>
        <v>0</v>
      </c>
      <c r="AC36" s="9">
        <f>IFERROR(HLOOKUP("wins",[1]pl!$M:$M,pos!AC37)/b!AC36,)</f>
        <v>0.51429422275163783</v>
      </c>
      <c r="AD36" s="9">
        <f>IFERROR(HLOOKUP("wins",[1]pl!$M:$M,pos!AD37)/b!AD36,)</f>
        <v>0.48808073777623107</v>
      </c>
      <c r="AE36" s="9">
        <f>IFERROR(HLOOKUP("wins",[1]pl!$M:$M,pos!AE37)/b!AE36,)</f>
        <v>0.45170876671619614</v>
      </c>
    </row>
    <row r="37" spans="1:31" x14ac:dyDescent="0.25">
      <c r="A37" s="9">
        <f>IFERROR(HLOOKUP("wins",[1]pl!$M:$M,pos!A38)/b!A37,)</f>
        <v>0.4804817630477492</v>
      </c>
      <c r="B37" s="9">
        <f>IFERROR(HLOOKUP("wins",[1]pl!$M:$M,pos!B38)/b!B37,)</f>
        <v>0.45478582760444208</v>
      </c>
      <c r="C37" s="9">
        <f>IFERROR(HLOOKUP("wins",[1]pl!$M:$M,pos!C38)/b!C37,)</f>
        <v>0.47946561108362196</v>
      </c>
      <c r="D37" s="9">
        <f>IFERROR(HLOOKUP("wins",[1]pl!$M:$M,pos!D38)/b!D37,)</f>
        <v>0.48616655196145903</v>
      </c>
      <c r="E37" s="9">
        <f>IFERROR(HLOOKUP("wins",[1]pl!$M:$M,pos!E38)/b!E37,)</f>
        <v>0.5455761513472196</v>
      </c>
      <c r="F37" s="9">
        <f>IFERROR(HLOOKUP("wins",[1]pl!$M:$M,pos!F38)/b!F37,)</f>
        <v>0.41894736842105262</v>
      </c>
      <c r="G37" s="9">
        <f>IFERROR(HLOOKUP("wins",[1]pl!$M:$M,pos!G38)/b!G37,)</f>
        <v>0.47497337593184241</v>
      </c>
      <c r="H37" s="9">
        <f>IFERROR(HLOOKUP("wins",[1]pl!$M:$M,pos!H38)/b!H37,)</f>
        <v>0.47557083231033637</v>
      </c>
      <c r="I37" s="9">
        <f>IFERROR(HLOOKUP("wins",[1]pl!$M:$M,pos!I38)/b!I37,)</f>
        <v>0.4829136690647482</v>
      </c>
      <c r="J37" s="9">
        <f>IFERROR(HLOOKUP("wins",[1]pl!$M:$M,pos!J38)/b!J37,)</f>
        <v>0.47187728268809348</v>
      </c>
      <c r="K37" s="9">
        <f>IFERROR(HLOOKUP("wins",[1]pl!$M:$M,pos!K38)/b!K37,)</f>
        <v>0.52246835443037976</v>
      </c>
      <c r="L37" s="9">
        <f>IFERROR(HLOOKUP("wins",[1]pl!$M:$M,pos!L38)/b!L37,)</f>
        <v>0.53304034903347031</v>
      </c>
      <c r="M37" s="9">
        <f>IFERROR(HLOOKUP("wins",[1]pl!$M:$M,pos!M38)/b!M37,)</f>
        <v>0.45103686635944701</v>
      </c>
      <c r="N37" s="9">
        <f>IFERROR(HLOOKUP("wins",[1]pl!$M:$M,pos!N38)/b!N37,)</f>
        <v>0.44881889763779526</v>
      </c>
      <c r="O37" s="9">
        <f>IFERROR(HLOOKUP("wins",[1]pl!$M:$M,pos!O38)/b!O37,)</f>
        <v>0.49456390432471614</v>
      </c>
      <c r="Q37" s="9">
        <f>IFERROR(HLOOKUP("wins",[1]pl!$M:$M,pos!Q38)/b!Q37,)</f>
        <v>0.46413502109704641</v>
      </c>
      <c r="R37" s="9">
        <f>IFERROR(HLOOKUP("wins",[1]pl!$M:$M,pos!R38)/b!R37,)</f>
        <v>0.51154201292705448</v>
      </c>
      <c r="S37" s="9">
        <f>IFERROR(HLOOKUP("wins",[1]pl!$M:$M,pos!S38)/b!S37,)</f>
        <v>0.42565055762081783</v>
      </c>
      <c r="T37" s="9">
        <f>IFERROR(HLOOKUP("wins",[1]pl!$M:$M,pos!T38)/b!T37,)</f>
        <v>0.44041994750656166</v>
      </c>
      <c r="U37" s="9">
        <f>IFERROR(HLOOKUP("wins",[1]pl!$M:$M,pos!U38)/b!U37,)</f>
        <v>0.48615090735434574</v>
      </c>
      <c r="V37" s="9">
        <f>IFERROR(HLOOKUP("wins",[1]pl!$M:$M,pos!V38)/b!V37,)</f>
        <v>0.51153517516377101</v>
      </c>
      <c r="W37" s="9">
        <f>IFERROR(HLOOKUP("wins",[1]pl!$M:$M,pos!W38)/b!W37,)</f>
        <v>0.4541015625</v>
      </c>
      <c r="X37" s="9">
        <f>IFERROR(HLOOKUP("wins",[1]pl!$M:$M,pos!X38)/b!X37,)</f>
        <v>0.47529812606473593</v>
      </c>
      <c r="Y37" s="9">
        <f>IFERROR(HLOOKUP("wins",[1]pl!$M:$M,pos!Y38)/b!Y37,)</f>
        <v>0.5267792302106028</v>
      </c>
      <c r="Z37" s="9">
        <f>IFERROR(HLOOKUP("wins",[1]pl!$M:$M,pos!Z38)/b!Z37,)</f>
        <v>0.43369734789391573</v>
      </c>
      <c r="AA37" s="9">
        <f>IFERROR(HLOOKUP("wins",[1]pl!$M:$M,pos!AA38)/b!AA37,)</f>
        <v>0.4686314560840385</v>
      </c>
      <c r="AB37" s="9">
        <f>IFERROR(HLOOKUP("wins",[1]pl!$M:$M,pos!AB38)/b!AB37,)</f>
        <v>0.50472016183412005</v>
      </c>
      <c r="AC37" s="9">
        <f>IFERROR(HLOOKUP("wins",[1]pl!$M:$M,pos!AC38)/b!AC37,)</f>
        <v>0.48357777318735801</v>
      </c>
      <c r="AD37" s="9">
        <f>IFERROR(HLOOKUP("wins",[1]pl!$M:$M,pos!AD38)/b!AD37,)</f>
        <v>0.49102167182662537</v>
      </c>
      <c r="AE37" s="9">
        <f>IFERROR(HLOOKUP("wins",[1]pl!$M:$M,pos!AE38)/b!AE37,)</f>
        <v>0.51399049012435993</v>
      </c>
    </row>
    <row r="38" spans="1:31" x14ac:dyDescent="0.25">
      <c r="A38" s="9">
        <f>IFERROR(HLOOKUP("wins",[1]pl!$M:$M,pos!A39)/b!A38,)</f>
        <v>0.50042194092827008</v>
      </c>
      <c r="B38" s="9">
        <f>IFERROR(HLOOKUP("wins",[1]pl!$M:$M,pos!B39)/b!B38,)</f>
        <v>0.46028037383177572</v>
      </c>
      <c r="C38" s="9">
        <f>IFERROR(HLOOKUP("wins",[1]pl!$M:$M,pos!C39)/b!C38,)</f>
        <v>0.4721820334078653</v>
      </c>
      <c r="D38" s="9">
        <f>IFERROR(HLOOKUP("wins",[1]pl!$M:$M,pos!D39)/b!D38,)</f>
        <v>0.49755938821998047</v>
      </c>
      <c r="E38" s="9">
        <f>IFERROR(HLOOKUP("wins",[1]pl!$M:$M,pos!E39)/b!E38,)</f>
        <v>0.45381526104417669</v>
      </c>
      <c r="F38" s="9">
        <f>IFERROR(HLOOKUP("wins",[1]pl!$M:$M,pos!F39)/b!F38,)</f>
        <v>0.5455761513472196</v>
      </c>
      <c r="G38" s="9">
        <f>IFERROR(HLOOKUP("wins",[1]pl!$M:$M,pos!G39)/b!G38,)</f>
        <v>0.42666666666666669</v>
      </c>
      <c r="H38" s="9">
        <f>IFERROR(HLOOKUP("wins",[1]pl!$M:$M,pos!H39)/b!H38,)</f>
        <v>0.47141918528252302</v>
      </c>
      <c r="I38" s="9">
        <f>IFERROR(HLOOKUP("wins",[1]pl!$M:$M,pos!I39)/b!I38,)</f>
        <v>0.50716560509554143</v>
      </c>
      <c r="J38" s="9">
        <f>IFERROR(HLOOKUP("wins",[1]pl!$M:$M,pos!J39)/b!J38,)</f>
        <v>0.46068249258160238</v>
      </c>
      <c r="K38" s="9">
        <f>IFERROR(HLOOKUP("wins",[1]pl!$M:$M,pos!K39)/b!K38,)</f>
        <v>0.47411003236245952</v>
      </c>
      <c r="L38" s="9">
        <f>IFERROR(HLOOKUP("wins",[1]pl!$M:$M,pos!L39)/b!L38,)</f>
        <v>0.4661631419939577</v>
      </c>
      <c r="M38" s="9">
        <f>IFERROR(HLOOKUP("wins",[1]pl!$M:$M,pos!M39)/b!M38,)</f>
        <v>0.48691099476439792</v>
      </c>
      <c r="N38" s="9">
        <f>IFERROR(HLOOKUP("wins",[1]pl!$M:$M,pos!N39)/b!N38,)</f>
        <v>0.45292620865139949</v>
      </c>
      <c r="O38" s="9">
        <f>IFERROR(HLOOKUP("wins",[1]pl!$M:$M,pos!O39)/b!O38,)</f>
        <v>0.45208041140719962</v>
      </c>
      <c r="Q38" s="9">
        <f>IFERROR(HLOOKUP("wins",[1]pl!$M:$M,pos!Q39)/b!Q38,)</f>
        <v>0.45663397005678885</v>
      </c>
      <c r="R38" s="9">
        <f>IFERROR(HLOOKUP("wins",[1]pl!$M:$M,pos!R39)/b!R38,)</f>
        <v>0.46257248286768582</v>
      </c>
      <c r="S38" s="9">
        <f>IFERROR(HLOOKUP("wins",[1]pl!$M:$M,pos!S39)/b!S38,)</f>
        <v>0.49619771863117873</v>
      </c>
      <c r="T38" s="9">
        <f>IFERROR(HLOOKUP("wins",[1]pl!$M:$M,pos!T39)/b!T38,)</f>
        <v>0.49088256746900072</v>
      </c>
      <c r="U38" s="9">
        <f>IFERROR(HLOOKUP("wins",[1]pl!$M:$M,pos!U39)/b!U38,)</f>
        <v>0.46096654275092935</v>
      </c>
      <c r="V38" s="9">
        <f>IFERROR(HLOOKUP("wins",[1]pl!$M:$M,pos!V39)/b!V38,)</f>
        <v>0.45089285714285715</v>
      </c>
      <c r="W38" s="9">
        <f>IFERROR(HLOOKUP("wins",[1]pl!$M:$M,pos!W39)/b!W38,)</f>
        <v>0.47937356760886174</v>
      </c>
      <c r="X38" s="9">
        <f>IFERROR(HLOOKUP("wins",[1]pl!$M:$M,pos!X39)/b!X38,)</f>
        <v>0.48908408664506225</v>
      </c>
      <c r="Y38" s="9">
        <f>IFERROR(HLOOKUP("wins",[1]pl!$M:$M,pos!Y39)/b!Y38,)</f>
        <v>0.49108856594461203</v>
      </c>
      <c r="Z38" s="9">
        <f>IFERROR(HLOOKUP("wins",[1]pl!$M:$M,pos!Z39)/b!Z38,)</f>
        <v>0.44504995458673935</v>
      </c>
      <c r="AA38" s="9">
        <f>IFERROR(HLOOKUP("wins",[1]pl!$M:$M,pos!AA39)/b!AA38,)</f>
        <v>0.47887323943661969</v>
      </c>
      <c r="AB38" s="9">
        <f>IFERROR(HLOOKUP("wins",[1]pl!$M:$M,pos!AB39)/b!AB38,)</f>
        <v>0.51414623321868413</v>
      </c>
      <c r="AC38" s="9">
        <f>IFERROR(HLOOKUP("wins",[1]pl!$M:$M,pos!AC39)/b!AC38,)</f>
        <v>0.48682200152788391</v>
      </c>
      <c r="AD38" s="9">
        <f>IFERROR(HLOOKUP("wins",[1]pl!$M:$M,pos!AD39)/b!AD38,)</f>
        <v>0.47250193648334626</v>
      </c>
      <c r="AE38" s="9">
        <f>IFERROR(HLOOKUP("wins",[1]pl!$M:$M,pos!AE39)/b!AE38,)</f>
        <v>0.46316242998707452</v>
      </c>
    </row>
    <row r="39" spans="1:31" x14ac:dyDescent="0.25">
      <c r="A39" s="9">
        <f>IFERROR(HLOOKUP("wins",[1]pl!$M:$M,pos!A40)/b!A39,)</f>
        <v>0.46925566343042069</v>
      </c>
      <c r="B39" s="9">
        <f>IFERROR(HLOOKUP("wins",[1]pl!$M:$M,pos!B40)/b!B39,)</f>
        <v>0.47049146617314413</v>
      </c>
      <c r="C39" s="9">
        <f>IFERROR(HLOOKUP("wins",[1]pl!$M:$M,pos!C40)/b!C39,)</f>
        <v>0.47769784172661872</v>
      </c>
      <c r="D39" s="9">
        <f>IFERROR(HLOOKUP("wins",[1]pl!$M:$M,pos!D40)/b!D39,)</f>
        <v>0.48163319238900631</v>
      </c>
      <c r="E39" s="9">
        <f>IFERROR(HLOOKUP("wins",[1]pl!$M:$M,pos!E40)/b!E39,)</f>
        <v>0.5455761513472196</v>
      </c>
      <c r="F39" s="9">
        <f>IFERROR(HLOOKUP("wins",[1]pl!$M:$M,pos!F40)/b!F39,)</f>
        <v>0.47299813780260708</v>
      </c>
      <c r="G39" s="9">
        <f>IFERROR(HLOOKUP("wins",[1]pl!$M:$M,pos!G40)/b!G39,)</f>
        <v>0</v>
      </c>
      <c r="H39" s="9">
        <f>IFERROR(HLOOKUP("wins",[1]pl!$M:$M,pos!H40)/b!H39,)</f>
        <v>0.47281383112002007</v>
      </c>
      <c r="I39" s="9">
        <f>IFERROR(HLOOKUP("wins",[1]pl!$M:$M,pos!I40)/b!I39,)</f>
        <v>0.49786019971469331</v>
      </c>
      <c r="J39" s="9">
        <f>IFERROR(HLOOKUP("wins",[1]pl!$M:$M,pos!J40)/b!J39,)</f>
        <v>0</v>
      </c>
      <c r="K39" s="9">
        <f>IFERROR(HLOOKUP("wins",[1]pl!$M:$M,pos!K40)/b!K39,)</f>
        <v>0.49554367201426025</v>
      </c>
      <c r="L39" s="9">
        <f>IFERROR(HLOOKUP("wins",[1]pl!$M:$M,pos!L40)/b!L39,)</f>
        <v>0.4462809917355372</v>
      </c>
      <c r="M39" s="9">
        <f>IFERROR(HLOOKUP("wins",[1]pl!$M:$M,pos!M40)/b!M39,)</f>
        <v>0.51546391752577314</v>
      </c>
      <c r="N39" s="9">
        <f>IFERROR(HLOOKUP("wins",[1]pl!$M:$M,pos!N40)/b!N39,)</f>
        <v>0.46900826446280991</v>
      </c>
      <c r="O39" s="9">
        <f>IFERROR(HLOOKUP("wins",[1]pl!$M:$M,pos!O40)/b!O39,)</f>
        <v>0.44859813084112149</v>
      </c>
      <c r="Q39" s="9">
        <f>IFERROR(HLOOKUP("wins",[1]pl!$M:$M,pos!Q40)/b!Q39,)</f>
        <v>0.45804988662131518</v>
      </c>
      <c r="R39" s="9">
        <f>IFERROR(HLOOKUP("wins",[1]pl!$M:$M,pos!R40)/b!R39,)</f>
        <v>0.51616191030867797</v>
      </c>
      <c r="S39" s="9">
        <f>IFERROR(HLOOKUP("wins",[1]pl!$M:$M,pos!S40)/b!S39,)</f>
        <v>0.46853146853146854</v>
      </c>
      <c r="T39" s="9">
        <f>IFERROR(HLOOKUP("wins",[1]pl!$M:$M,pos!T40)/b!T39,)</f>
        <v>0.49265687583444595</v>
      </c>
      <c r="U39" s="9">
        <f>IFERROR(HLOOKUP("wins",[1]pl!$M:$M,pos!U40)/b!U39,)</f>
        <v>0.46752383063622255</v>
      </c>
      <c r="V39" s="9">
        <f>IFERROR(HLOOKUP("wins",[1]pl!$M:$M,pos!V40)/b!V39,)</f>
        <v>0.45033112582781459</v>
      </c>
      <c r="W39" s="9">
        <f>IFERROR(HLOOKUP("wins",[1]pl!$M:$M,pos!W40)/b!W39,)</f>
        <v>0.47646778042959426</v>
      </c>
      <c r="X39" s="9">
        <f>IFERROR(HLOOKUP("wins",[1]pl!$M:$M,pos!X40)/b!X39,)</f>
        <v>0.44303797468354428</v>
      </c>
      <c r="Y39" s="9">
        <f>IFERROR(HLOOKUP("wins",[1]pl!$M:$M,pos!Y40)/b!Y39,)</f>
        <v>0.45966850828729283</v>
      </c>
      <c r="Z39" s="9">
        <f>IFERROR(HLOOKUP("wins",[1]pl!$M:$M,pos!Z40)/b!Z39,)</f>
        <v>0.49719626168224301</v>
      </c>
      <c r="AA39" s="9">
        <f>IFERROR(HLOOKUP("wins",[1]pl!$M:$M,pos!AA40)/b!AA39,)</f>
        <v>0.48458149779735682</v>
      </c>
      <c r="AB39" s="9">
        <f>IFERROR(HLOOKUP("wins",[1]pl!$M:$M,pos!AB40)/b!AB39,)</f>
        <v>0.5611510791366906</v>
      </c>
      <c r="AC39" s="9">
        <f>IFERROR(HLOOKUP("wins",[1]pl!$M:$M,pos!AC40)/b!AC39,)</f>
        <v>0.48859315589353614</v>
      </c>
      <c r="AD39" s="9">
        <f>IFERROR(HLOOKUP("wins",[1]pl!$M:$M,pos!AD40)/b!AD39,)</f>
        <v>0.47272727272727272</v>
      </c>
      <c r="AE39" s="9">
        <f>IFERROR(HLOOKUP("wins",[1]pl!$M:$M,pos!AE40)/b!AE39,)</f>
        <v>0.44659206510681587</v>
      </c>
    </row>
    <row r="40" spans="1:31" x14ac:dyDescent="0.25">
      <c r="A40" s="9">
        <f>IFERROR(HLOOKUP("wins",[1]pl!$M:$M,pos!A41)/b!A40,)</f>
        <v>0.46219686162624823</v>
      </c>
      <c r="B40" s="9">
        <f>IFERROR(HLOOKUP("wins",[1]pl!$M:$M,pos!B41)/b!B40,)</f>
        <v>0.44337349397590359</v>
      </c>
      <c r="C40" s="9">
        <f>IFERROR(HLOOKUP("wins",[1]pl!$M:$M,pos!C41)/b!C40,)</f>
        <v>0</v>
      </c>
      <c r="D40" s="9">
        <f>IFERROR(HLOOKUP("wins",[1]pl!$M:$M,pos!D41)/b!D40,)</f>
        <v>0.38461538461538464</v>
      </c>
      <c r="E40" s="9">
        <f>IFERROR(HLOOKUP("wins",[1]pl!$M:$M,pos!E41)/b!E40,)</f>
        <v>0.44444444444444442</v>
      </c>
      <c r="F40" s="9">
        <f>IFERROR(HLOOKUP("wins",[1]pl!$M:$M,pos!F41)/b!F40,)</f>
        <v>0.48023653906006847</v>
      </c>
      <c r="G40" s="9">
        <f>IFERROR(HLOOKUP("wins",[1]pl!$M:$M,pos!G41)/b!G40,)</f>
        <v>0.48507992153916779</v>
      </c>
      <c r="H40" s="9">
        <f>IFERROR(HLOOKUP("wins",[1]pl!$M:$M,pos!H41)/b!H40,)</f>
        <v>0.4494238156209987</v>
      </c>
      <c r="I40" s="9">
        <f>IFERROR(HLOOKUP("wins",[1]pl!$M:$M,pos!I41)/b!I40,)</f>
        <v>0.49834437086092714</v>
      </c>
      <c r="J40" s="9">
        <f>IFERROR(HLOOKUP("wins",[1]pl!$M:$M,pos!J41)/b!J40,)</f>
        <v>0.5455761513472196</v>
      </c>
      <c r="K40" s="9">
        <f>IFERROR(HLOOKUP("wins",[1]pl!$M:$M,pos!K41)/b!K40,)</f>
        <v>0.49475524475524474</v>
      </c>
      <c r="L40" s="9">
        <f>IFERROR(HLOOKUP("wins",[1]pl!$M:$M,pos!L41)/b!L40,)</f>
        <v>0.44801795063575167</v>
      </c>
      <c r="M40" s="9">
        <f>IFERROR(HLOOKUP("wins",[1]pl!$M:$M,pos!M41)/b!M40,)</f>
        <v>0.46311280342693956</v>
      </c>
      <c r="N40" s="9">
        <f>IFERROR(HLOOKUP("wins",[1]pl!$M:$M,pos!N41)/b!N40,)</f>
        <v>0.48936436436436437</v>
      </c>
      <c r="O40" s="9">
        <f>IFERROR(HLOOKUP("wins",[1]pl!$M:$M,pos!O41)/b!O40,)</f>
        <v>0.47249999999999998</v>
      </c>
      <c r="Q40" s="9">
        <f>IFERROR(HLOOKUP("wins",[1]pl!$M:$M,pos!Q41)/b!Q40,)</f>
        <v>0.45910447761194029</v>
      </c>
      <c r="R40" s="9">
        <f>IFERROR(HLOOKUP("wins",[1]pl!$M:$M,pos!R41)/b!R40,)</f>
        <v>0.4647342995169082</v>
      </c>
      <c r="S40" s="9">
        <f>IFERROR(HLOOKUP("wins",[1]pl!$M:$M,pos!S41)/b!S40,)</f>
        <v>0.48834800621439667</v>
      </c>
      <c r="T40" s="9">
        <f>IFERROR(HLOOKUP("wins",[1]pl!$M:$M,pos!T41)/b!T40,)</f>
        <v>0.46289169873556901</v>
      </c>
      <c r="U40" s="9">
        <f>IFERROR(HLOOKUP("wins",[1]pl!$M:$M,pos!U41)/b!U40,)</f>
        <v>0.512280701754386</v>
      </c>
      <c r="V40" s="9">
        <f>IFERROR(HLOOKUP("wins",[1]pl!$M:$M,pos!V41)/b!V40,)</f>
        <v>0.41132637853949328</v>
      </c>
      <c r="W40" s="9">
        <f>IFERROR(HLOOKUP("wins",[1]pl!$M:$M,pos!W41)/b!W40,)</f>
        <v>0.47283109228218823</v>
      </c>
      <c r="X40" s="9">
        <f>IFERROR(HLOOKUP("wins",[1]pl!$M:$M,pos!X41)/b!X40,)</f>
        <v>0.43715846994535518</v>
      </c>
      <c r="Y40" s="9">
        <f>IFERROR(HLOOKUP("wins",[1]pl!$M:$M,pos!Y41)/b!Y40,)</f>
        <v>0.46103896103896103</v>
      </c>
      <c r="Z40" s="9">
        <f>IFERROR(HLOOKUP("wins",[1]pl!$M:$M,pos!Z41)/b!Z40,)</f>
        <v>0.46626984126984128</v>
      </c>
      <c r="AA40" s="9">
        <f>IFERROR(HLOOKUP("wins",[1]pl!$M:$M,pos!AA41)/b!AA40,)</f>
        <v>0.48936377354816724</v>
      </c>
      <c r="AB40" s="9">
        <f>IFERROR(HLOOKUP("wins",[1]pl!$M:$M,pos!AB41)/b!AB40,)</f>
        <v>0.45437788018433178</v>
      </c>
      <c r="AC40" s="9">
        <f>IFERROR(HLOOKUP("wins",[1]pl!$M:$M,pos!AC41)/b!AC40,)</f>
        <v>0.4568854568854569</v>
      </c>
      <c r="AD40" s="9">
        <f>IFERROR(HLOOKUP("wins",[1]pl!$M:$M,pos!AD41)/b!AD40,)</f>
        <v>0.45866114561766735</v>
      </c>
      <c r="AE40" s="9">
        <f>IFERROR(HLOOKUP("wins",[1]pl!$M:$M,pos!AE41)/b!AE40,)</f>
        <v>0.49843661171119952</v>
      </c>
    </row>
    <row r="41" spans="1:31" x14ac:dyDescent="0.25">
      <c r="A41" s="9">
        <f>IFERROR(HLOOKUP("wins",[1]pl!$M:$M,pos!A42)/b!A41,)</f>
        <v>0.46119235095613048</v>
      </c>
      <c r="B41" s="9">
        <f>IFERROR(HLOOKUP("wins",[1]pl!$M:$M,pos!B42)/b!B41,)</f>
        <v>0.50632911392405067</v>
      </c>
      <c r="C41" s="9">
        <f>IFERROR(HLOOKUP("wins",[1]pl!$M:$M,pos!C42)/b!C41,)</f>
        <v>0.45695672405770127</v>
      </c>
      <c r="D41" s="9">
        <f>IFERROR(HLOOKUP("wins",[1]pl!$M:$M,pos!D42)/b!D41,)</f>
        <v>0.46561264822134385</v>
      </c>
      <c r="E41" s="9">
        <f>IFERROR(HLOOKUP("wins",[1]pl!$M:$M,pos!E42)/b!E41,)</f>
        <v>0.46741573033707867</v>
      </c>
      <c r="F41" s="9">
        <f>IFERROR(HLOOKUP("wins",[1]pl!$M:$M,pos!F42)/b!F41,)</f>
        <v>0.48571428571428571</v>
      </c>
      <c r="G41" s="9">
        <f>IFERROR(HLOOKUP("wins",[1]pl!$M:$M,pos!G42)/b!G41,)</f>
        <v>0.4297752808988764</v>
      </c>
      <c r="H41" s="9">
        <f>IFERROR(HLOOKUP("wins",[1]pl!$M:$M,pos!H42)/b!H41,)</f>
        <v>0.5455761513472196</v>
      </c>
      <c r="I41" s="9">
        <f>IFERROR(HLOOKUP("wins",[1]pl!$M:$M,pos!I42)/b!I41,)</f>
        <v>0</v>
      </c>
      <c r="J41" s="9">
        <f>IFERROR(HLOOKUP("wins",[1]pl!$M:$M,pos!J42)/b!J41,)</f>
        <v>0.46599028293798228</v>
      </c>
      <c r="K41" s="9">
        <f>IFERROR(HLOOKUP("wins",[1]pl!$M:$M,pos!K42)/b!K41,)</f>
        <v>0.46080760095011875</v>
      </c>
      <c r="L41" s="9">
        <f>IFERROR(HLOOKUP("wins",[1]pl!$M:$M,pos!L42)/b!L41,)</f>
        <v>0.45156249999999998</v>
      </c>
      <c r="M41" s="9">
        <f>IFERROR(HLOOKUP("wins",[1]pl!$M:$M,pos!M42)/b!M41,)</f>
        <v>0</v>
      </c>
      <c r="N41" s="9">
        <f>IFERROR(HLOOKUP("wins",[1]pl!$M:$M,pos!N42)/b!N41,)</f>
        <v>0.4631578947368421</v>
      </c>
      <c r="O41" s="9">
        <f>IFERROR(HLOOKUP("wins",[1]pl!$M:$M,pos!O42)/b!O41,)</f>
        <v>0.47020626432391138</v>
      </c>
      <c r="Q41" s="9">
        <f>IFERROR(HLOOKUP("wins",[1]pl!$M:$M,pos!Q42)/b!Q41,)</f>
        <v>0.51764705882352946</v>
      </c>
      <c r="R41" s="9">
        <f>IFERROR(HLOOKUP("wins",[1]pl!$M:$M,pos!R42)/b!R41,)</f>
        <v>0.4567901234567901</v>
      </c>
      <c r="S41" s="9">
        <f>IFERROR(HLOOKUP("wins",[1]pl!$M:$M,pos!S42)/b!S41,)</f>
        <v>0.47372415101498766</v>
      </c>
      <c r="T41" s="9">
        <f>IFERROR(HLOOKUP("wins",[1]pl!$M:$M,pos!T42)/b!T41,)</f>
        <v>0.46391752577319589</v>
      </c>
      <c r="U41" s="9">
        <f>IFERROR(HLOOKUP("wins",[1]pl!$M:$M,pos!U42)/b!U41,)</f>
        <v>0.41025641025641024</v>
      </c>
      <c r="V41" s="9">
        <f>IFERROR(HLOOKUP("wins",[1]pl!$M:$M,pos!V42)/b!V41,)</f>
        <v>0.47465808527755432</v>
      </c>
      <c r="W41" s="9">
        <f>IFERROR(HLOOKUP("wins",[1]pl!$M:$M,pos!W42)/b!W41,)</f>
        <v>0.47570779447745543</v>
      </c>
      <c r="X41" s="9">
        <f>IFERROR(HLOOKUP("wins",[1]pl!$M:$M,pos!X42)/b!X41,)</f>
        <v>0.47360885749737519</v>
      </c>
      <c r="Y41" s="9">
        <f>IFERROR(HLOOKUP("wins",[1]pl!$M:$M,pos!Y42)/b!Y41,)</f>
        <v>0.45977011494252873</v>
      </c>
      <c r="Z41" s="9">
        <f>IFERROR(HLOOKUP("wins",[1]pl!$M:$M,pos!Z42)/b!Z41,)</f>
        <v>0.4832572298325723</v>
      </c>
      <c r="AA41" s="9">
        <f>IFERROR(HLOOKUP("wins",[1]pl!$M:$M,pos!AA42)/b!AA41,)</f>
        <v>0.42662632375189108</v>
      </c>
      <c r="AB41" s="9">
        <f>IFERROR(HLOOKUP("wins",[1]pl!$M:$M,pos!AB42)/b!AB41,)</f>
        <v>0.46218487394957986</v>
      </c>
      <c r="AC41" s="9">
        <f>IFERROR(HLOOKUP("wins",[1]pl!$M:$M,pos!AC42)/b!AC41,)</f>
        <v>0.45059288537549408</v>
      </c>
      <c r="AD41" s="9">
        <f>IFERROR(HLOOKUP("wins",[1]pl!$M:$M,pos!AD42)/b!AD41,)</f>
        <v>0.49450549450549453</v>
      </c>
      <c r="AE41" s="9">
        <f>IFERROR(HLOOKUP("wins",[1]pl!$M:$M,pos!AE42)/b!AE41,)</f>
        <v>0.44693877551020406</v>
      </c>
    </row>
    <row r="42" spans="1:31" x14ac:dyDescent="0.25">
      <c r="A42" s="9">
        <f>IFERROR(HLOOKUP("wins",[1]pl!$M:$M,pos!A43)/b!A42,)</f>
        <v>0.44911804613297152</v>
      </c>
      <c r="B42" s="9">
        <f>IFERROR(HLOOKUP("wins",[1]pl!$M:$M,pos!B43)/b!B42,)</f>
        <v>0.4656319290465632</v>
      </c>
      <c r="C42" s="9">
        <f>IFERROR(HLOOKUP("wins",[1]pl!$M:$M,pos!C43)/b!C42,)</f>
        <v>0.49159120310478654</v>
      </c>
      <c r="D42" s="9">
        <f>IFERROR(HLOOKUP("wins",[1]pl!$M:$M,pos!D43)/b!D42,)</f>
        <v>0.45914602003162891</v>
      </c>
      <c r="E42" s="9">
        <f>IFERROR(HLOOKUP("wins",[1]pl!$M:$M,pos!E43)/b!E42,)</f>
        <v>0.47058823529411764</v>
      </c>
      <c r="F42" s="9">
        <f>IFERROR(HLOOKUP("wins",[1]pl!$M:$M,pos!F43)/b!F42,)</f>
        <v>0.5455761513472196</v>
      </c>
      <c r="G42" s="9">
        <f>IFERROR(HLOOKUP("wins",[1]pl!$M:$M,pos!G43)/b!G42,)</f>
        <v>0.49947534102833158</v>
      </c>
      <c r="H42" s="9">
        <f>IFERROR(HLOOKUP("wins",[1]pl!$M:$M,pos!H43)/b!H42,)</f>
        <v>0.46892925430210325</v>
      </c>
      <c r="I42" s="9">
        <f>IFERROR(HLOOKUP("wins",[1]pl!$M:$M,pos!I43)/b!I42,)</f>
        <v>0.50227686703096541</v>
      </c>
      <c r="J42" s="9">
        <f>IFERROR(HLOOKUP("wins",[1]pl!$M:$M,pos!J43)/b!J42,)</f>
        <v>0.47876649679864103</v>
      </c>
      <c r="K42" s="9">
        <f>IFERROR(HLOOKUP("wins",[1]pl!$M:$M,pos!K43)/b!K42,)</f>
        <v>0.45719844357976652</v>
      </c>
      <c r="L42" s="9">
        <f>IFERROR(HLOOKUP("wins",[1]pl!$M:$M,pos!L43)/b!L42,)</f>
        <v>0.471922102174203</v>
      </c>
      <c r="M42" s="9">
        <f>IFERROR(HLOOKUP("wins",[1]pl!$M:$M,pos!M43)/b!M42,)</f>
        <v>0.51613641565575652</v>
      </c>
      <c r="N42" s="9">
        <f>IFERROR(HLOOKUP("wins",[1]pl!$M:$M,pos!N43)/b!N42,)</f>
        <v>0.5085851648351648</v>
      </c>
      <c r="O42" s="9">
        <f>IFERROR(HLOOKUP("wins",[1]pl!$M:$M,pos!O43)/b!O42,)</f>
        <v>0.5238490253007051</v>
      </c>
      <c r="Q42" s="9">
        <f>IFERROR(HLOOKUP("wins",[1]pl!$M:$M,pos!Q43)/b!Q42,)</f>
        <v>0.44518272425249167</v>
      </c>
      <c r="R42" s="9">
        <f>IFERROR(HLOOKUP("wins",[1]pl!$M:$M,pos!R43)/b!R42,)</f>
        <v>0.4821002386634845</v>
      </c>
      <c r="S42" s="9">
        <f>IFERROR(HLOOKUP("wins",[1]pl!$M:$M,pos!S43)/b!S42,)</f>
        <v>0.47118301314459049</v>
      </c>
      <c r="T42" s="9">
        <f>IFERROR(HLOOKUP("wins",[1]pl!$M:$M,pos!T43)/b!T42,)</f>
        <v>0.47734570103460577</v>
      </c>
      <c r="U42" s="9">
        <f>IFERROR(HLOOKUP("wins",[1]pl!$M:$M,pos!U43)/b!U42,)</f>
        <v>0.44877529286474971</v>
      </c>
      <c r="V42" s="9">
        <f>IFERROR(HLOOKUP("wins",[1]pl!$M:$M,pos!V43)/b!V42,)</f>
        <v>0.4609375</v>
      </c>
      <c r="W42" s="9">
        <f>IFERROR(HLOOKUP("wins",[1]pl!$M:$M,pos!W43)/b!W42,)</f>
        <v>0.4834400222655163</v>
      </c>
      <c r="X42" s="9">
        <f>IFERROR(HLOOKUP("wins",[1]pl!$M:$M,pos!X43)/b!X42,)</f>
        <v>0.47577908053070039</v>
      </c>
      <c r="Y42" s="9">
        <f>IFERROR(HLOOKUP("wins",[1]pl!$M:$M,pos!Y43)/b!Y42,)</f>
        <v>0.46887966804979253</v>
      </c>
      <c r="Z42" s="9">
        <f>IFERROR(HLOOKUP("wins",[1]pl!$M:$M,pos!Z43)/b!Z42,)</f>
        <v>0.48865726548129984</v>
      </c>
      <c r="AA42" s="9">
        <f>IFERROR(HLOOKUP("wins",[1]pl!$M:$M,pos!AA43)/b!AA42,)</f>
        <v>0.51041666666666663</v>
      </c>
      <c r="AB42" s="9">
        <f>IFERROR(HLOOKUP("wins",[1]pl!$M:$M,pos!AB43)/b!AB42,)</f>
        <v>0.44525547445255476</v>
      </c>
      <c r="AC42" s="9">
        <f>IFERROR(HLOOKUP("wins",[1]pl!$M:$M,pos!AC43)/b!AC42,)</f>
        <v>0.46867749419953597</v>
      </c>
      <c r="AD42" s="9">
        <f>IFERROR(HLOOKUP("wins",[1]pl!$M:$M,pos!AD43)/b!AD42,)</f>
        <v>0.4790764790764791</v>
      </c>
      <c r="AE42" s="9">
        <f>IFERROR(HLOOKUP("wins",[1]pl!$M:$M,pos!AE43)/b!AE42,)</f>
        <v>0.51282051282051277</v>
      </c>
    </row>
    <row r="43" spans="1:31" x14ac:dyDescent="0.25">
      <c r="A43" s="9">
        <f>IFERROR(HLOOKUP("wins",[1]pl!$M:$M,pos!A44)/b!A43,)</f>
        <v>0.49606135986733002</v>
      </c>
      <c r="B43" s="9">
        <f>IFERROR(HLOOKUP("wins",[1]pl!$M:$M,pos!B44)/b!B43,)</f>
        <v>0.45469255663430419</v>
      </c>
      <c r="C43" s="9">
        <f>IFERROR(HLOOKUP("wins",[1]pl!$M:$M,pos!C44)/b!C43,)</f>
        <v>0.41630276564774382</v>
      </c>
      <c r="D43" s="9">
        <f>IFERROR(HLOOKUP("wins",[1]pl!$M:$M,pos!D44)/b!D43,)</f>
        <v>0.5455761513472196</v>
      </c>
      <c r="E43" s="9">
        <f>IFERROR(HLOOKUP("wins",[1]pl!$M:$M,pos!E44)/b!E43,)</f>
        <v>0.5</v>
      </c>
      <c r="F43" s="9">
        <f>IFERROR(HLOOKUP("wins",[1]pl!$M:$M,pos!F44)/b!F43,)</f>
        <v>0.51874971100938638</v>
      </c>
      <c r="G43" s="9">
        <f>IFERROR(HLOOKUP("wins",[1]pl!$M:$M,pos!G44)/b!G43,)</f>
        <v>0.50145698720385157</v>
      </c>
      <c r="H43" s="9">
        <f>IFERROR(HLOOKUP("wins",[1]pl!$M:$M,pos!H44)/b!H43,)</f>
        <v>0.44897959183673469</v>
      </c>
      <c r="I43" s="9">
        <f>IFERROR(HLOOKUP("wins",[1]pl!$M:$M,pos!I44)/b!I43,)</f>
        <v>0.51851851851851849</v>
      </c>
      <c r="J43" s="9">
        <f>IFERROR(HLOOKUP("wins",[1]pl!$M:$M,pos!J44)/b!J43,)</f>
        <v>0.43050847457627117</v>
      </c>
      <c r="K43" s="9">
        <f>IFERROR(HLOOKUP("wins",[1]pl!$M:$M,pos!K44)/b!K43,)</f>
        <v>0.53321976149914818</v>
      </c>
      <c r="L43" s="9">
        <f>IFERROR(HLOOKUP("wins",[1]pl!$M:$M,pos!L44)/b!L43,)</f>
        <v>0.42657342657342656</v>
      </c>
      <c r="M43" s="9">
        <f>IFERROR(HLOOKUP("wins",[1]pl!$M:$M,pos!M44)/b!M43,)</f>
        <v>0.43333333333333335</v>
      </c>
      <c r="N43" s="9">
        <f>IFERROR(HLOOKUP("wins",[1]pl!$M:$M,pos!N44)/b!N43,)</f>
        <v>0.46004993757802748</v>
      </c>
      <c r="O43" s="9">
        <f>IFERROR(HLOOKUP("wins",[1]pl!$M:$M,pos!O44)/b!O43,)</f>
        <v>0.47445255474452552</v>
      </c>
      <c r="Q43" s="9">
        <f>IFERROR(HLOOKUP("wins",[1]pl!$M:$M,pos!Q44)/b!Q43,)</f>
        <v>0.44966442953020136</v>
      </c>
      <c r="R43" s="9">
        <f>IFERROR(HLOOKUP("wins",[1]pl!$M:$M,pos!R44)/b!R43,)</f>
        <v>0.46825396825396826</v>
      </c>
      <c r="S43" s="9">
        <f>IFERROR(HLOOKUP("wins",[1]pl!$M:$M,pos!S44)/b!S43,)</f>
        <v>0.44880546075085326</v>
      </c>
      <c r="T43" s="9">
        <f>IFERROR(HLOOKUP("wins",[1]pl!$M:$M,pos!T44)/b!T43,)</f>
        <v>0.49118118653126669</v>
      </c>
      <c r="U43" s="9">
        <f>IFERROR(HLOOKUP("wins",[1]pl!$M:$M,pos!U44)/b!U43,)</f>
        <v>0.51972872996300867</v>
      </c>
      <c r="V43" s="9">
        <f>IFERROR(HLOOKUP("wins",[1]pl!$M:$M,pos!V44)/b!V43,)</f>
        <v>0.47814685314685312</v>
      </c>
      <c r="W43" s="9">
        <f>IFERROR(HLOOKUP("wins",[1]pl!$M:$M,pos!W44)/b!W43,)</f>
        <v>0.46409173204586601</v>
      </c>
      <c r="X43" s="9">
        <f>IFERROR(HLOOKUP("wins",[1]pl!$M:$M,pos!X44)/b!X43,)</f>
        <v>0.44795405599425697</v>
      </c>
      <c r="Y43" s="9">
        <f>IFERROR(HLOOKUP("wins",[1]pl!$M:$M,pos!Y44)/b!Y43,)</f>
        <v>0.47267759562841533</v>
      </c>
      <c r="Z43" s="9">
        <f>IFERROR(HLOOKUP("wins",[1]pl!$M:$M,pos!Z44)/b!Z43,)</f>
        <v>0.47496423462088699</v>
      </c>
      <c r="AA43" s="9">
        <f>IFERROR(HLOOKUP("wins",[1]pl!$M:$M,pos!AA44)/b!AA43,)</f>
        <v>0.5263675073698002</v>
      </c>
      <c r="AB43" s="9">
        <f>IFERROR(HLOOKUP("wins",[1]pl!$M:$M,pos!AB44)/b!AB43,)</f>
        <v>0.49453910004368717</v>
      </c>
      <c r="AC43" s="9">
        <f>IFERROR(HLOOKUP("wins",[1]pl!$M:$M,pos!AC44)/b!AC43,)</f>
        <v>0.46778042959427207</v>
      </c>
      <c r="AD43" s="9">
        <f>IFERROR(HLOOKUP("wins",[1]pl!$M:$M,pos!AD44)/b!AD43,)</f>
        <v>0.48090413094310208</v>
      </c>
      <c r="AE43" s="9">
        <f>IFERROR(HLOOKUP("wins",[1]pl!$M:$M,pos!AE44)/b!AE43,)</f>
        <v>0.49822485207100592</v>
      </c>
    </row>
    <row r="44" spans="1:31" x14ac:dyDescent="0.25">
      <c r="A44" s="9">
        <f>IFERROR(HLOOKUP("wins",[1]pl!$M:$M,pos!A45)/b!A44,)</f>
        <v>0.45833333333333331</v>
      </c>
      <c r="B44" s="9">
        <f>IFERROR(HLOOKUP("wins",[1]pl!$M:$M,pos!B45)/b!B44,)</f>
        <v>0.4902874902874903</v>
      </c>
      <c r="C44" s="9">
        <f>IFERROR(HLOOKUP("wins",[1]pl!$M:$M,pos!C45)/b!C44,)</f>
        <v>0.54400000000000004</v>
      </c>
      <c r="D44" s="9">
        <f>IFERROR(HLOOKUP("wins",[1]pl!$M:$M,pos!D45)/b!D44,)</f>
        <v>0.5455761513472196</v>
      </c>
      <c r="E44" s="9">
        <f>IFERROR(HLOOKUP("wins",[1]pl!$M:$M,pos!E45)/b!E44,)</f>
        <v>0.49346771183277344</v>
      </c>
      <c r="F44" s="9">
        <f>IFERROR(HLOOKUP("wins",[1]pl!$M:$M,pos!F45)/b!F44,)</f>
        <v>0.47075854082223512</v>
      </c>
      <c r="G44" s="9">
        <f>IFERROR(HLOOKUP("wins",[1]pl!$M:$M,pos!G45)/b!G44,)</f>
        <v>0.43947496353913468</v>
      </c>
      <c r="H44" s="9">
        <f>IFERROR(HLOOKUP("wins",[1]pl!$M:$M,pos!H45)/b!H44,)</f>
        <v>0.47507929315813319</v>
      </c>
      <c r="I44" s="9">
        <f>IFERROR(HLOOKUP("wins",[1]pl!$M:$M,pos!I45)/b!I44,)</f>
        <v>0.48601398601398599</v>
      </c>
      <c r="J44" s="9">
        <f>IFERROR(HLOOKUP("wins",[1]pl!$M:$M,pos!J45)/b!J44,)</f>
        <v>0.48456618464961065</v>
      </c>
      <c r="K44" s="9">
        <f>IFERROR(HLOOKUP("wins",[1]pl!$M:$M,pos!K45)/b!K44,)</f>
        <v>0.47457627118644069</v>
      </c>
      <c r="L44" s="9">
        <f>IFERROR(HLOOKUP("wins",[1]pl!$M:$M,pos!L45)/b!L44,)</f>
        <v>0.47422569928196334</v>
      </c>
      <c r="M44" s="9">
        <f>IFERROR(HLOOKUP("wins",[1]pl!$M:$M,pos!M45)/b!M44,)</f>
        <v>0.46103896103896103</v>
      </c>
      <c r="N44" s="9">
        <f>IFERROR(HLOOKUP("wins",[1]pl!$M:$M,pos!N45)/b!N44,)</f>
        <v>0.47121044885945546</v>
      </c>
      <c r="O44" s="9">
        <f>IFERROR(HLOOKUP("wins",[1]pl!$M:$M,pos!O45)/b!O44,)</f>
        <v>0.46891464699683877</v>
      </c>
      <c r="Q44" s="9">
        <f>IFERROR(HLOOKUP("wins",[1]pl!$M:$M,pos!Q45)/b!Q44,)</f>
        <v>0.49080735411670662</v>
      </c>
      <c r="R44" s="9">
        <f>IFERROR(HLOOKUP("wins",[1]pl!$M:$M,pos!R45)/b!R44,)</f>
        <v>0.48007471980074717</v>
      </c>
      <c r="S44" s="9">
        <f>IFERROR(HLOOKUP("wins",[1]pl!$M:$M,pos!S45)/b!S44,)</f>
        <v>0.42940490081680283</v>
      </c>
      <c r="T44" s="9">
        <f>IFERROR(HLOOKUP("wins",[1]pl!$M:$M,pos!T45)/b!T44,)</f>
        <v>0.43281653746770027</v>
      </c>
      <c r="U44" s="9">
        <f>IFERROR(HLOOKUP("wins",[1]pl!$M:$M,pos!U45)/b!U44,)</f>
        <v>0.44104803493449779</v>
      </c>
      <c r="V44" s="9">
        <f>IFERROR(HLOOKUP("wins",[1]pl!$M:$M,pos!V45)/b!V44,)</f>
        <v>0.45991561181434598</v>
      </c>
      <c r="W44" s="9">
        <f>IFERROR(HLOOKUP("wins",[1]pl!$M:$M,pos!W45)/b!W44,)</f>
        <v>0.49844430616054758</v>
      </c>
      <c r="X44" s="9">
        <f>IFERROR(HLOOKUP("wins",[1]pl!$M:$M,pos!X45)/b!X44,)</f>
        <v>0.49953462907199564</v>
      </c>
      <c r="Y44" s="9">
        <f>IFERROR(HLOOKUP("wins",[1]pl!$M:$M,pos!Y45)/b!Y44,)</f>
        <v>0.46856686201385189</v>
      </c>
      <c r="Z44" s="9">
        <f>IFERROR(HLOOKUP("wins",[1]pl!$M:$M,pos!Z45)/b!Z44,)</f>
        <v>0.453091684434968</v>
      </c>
      <c r="AA44" s="9">
        <f>IFERROR(HLOOKUP("wins",[1]pl!$M:$M,pos!AA45)/b!AA44,)</f>
        <v>0.49878345498783455</v>
      </c>
      <c r="AB44" s="9">
        <f>IFERROR(HLOOKUP("wins",[1]pl!$M:$M,pos!AB45)/b!AB44,)</f>
        <v>0.49445100354191263</v>
      </c>
      <c r="AC44" s="9">
        <f>IFERROR(HLOOKUP("wins",[1]pl!$M:$M,pos!AC45)/b!AC44,)</f>
        <v>0.45142524723676558</v>
      </c>
      <c r="AD44" s="9">
        <f>IFERROR(HLOOKUP("wins",[1]pl!$M:$M,pos!AD45)/b!AD44,)</f>
        <v>0.4645441389290883</v>
      </c>
      <c r="AE44" s="9">
        <f>IFERROR(HLOOKUP("wins",[1]pl!$M:$M,pos!AE45)/b!AE44,)</f>
        <v>0.51904761904761909</v>
      </c>
    </row>
    <row r="45" spans="1:31" x14ac:dyDescent="0.25">
      <c r="A45" s="9">
        <f>IFERROR(HLOOKUP("wins",[1]pl!$M:$M,pos!A46)/b!A45,)</f>
        <v>0.52237591537835637</v>
      </c>
      <c r="B45" s="9">
        <f>IFERROR(HLOOKUP("wins",[1]pl!$M:$M,pos!B46)/b!B45,)</f>
        <v>0.46920088790233072</v>
      </c>
      <c r="C45" s="9">
        <f>IFERROR(HLOOKUP("wins",[1]pl!$M:$M,pos!C46)/b!C45,)</f>
        <v>0.49806451612903224</v>
      </c>
      <c r="D45" s="9">
        <f>IFERROR(HLOOKUP("wins",[1]pl!$M:$M,pos!D46)/b!D45,)</f>
        <v>0.45289148797920725</v>
      </c>
      <c r="E45" s="9">
        <f>IFERROR(HLOOKUP("wins",[1]pl!$M:$M,pos!E46)/b!E45,)</f>
        <v>0.50620031796502385</v>
      </c>
      <c r="F45" s="9">
        <f>IFERROR(HLOOKUP("wins",[1]pl!$M:$M,pos!F46)/b!F45,)</f>
        <v>0.5455761513472196</v>
      </c>
      <c r="G45" s="9">
        <f>IFERROR(HLOOKUP("wins",[1]pl!$M:$M,pos!G46)/b!G45,)</f>
        <v>0.46572934973637964</v>
      </c>
      <c r="H45" s="9">
        <f>IFERROR(HLOOKUP("wins",[1]pl!$M:$M,pos!H46)/b!H45,)</f>
        <v>0.46704741183936183</v>
      </c>
      <c r="I45" s="9">
        <f>IFERROR(HLOOKUP("wins",[1]pl!$M:$M,pos!I46)/b!I45,)</f>
        <v>0.47651006711409394</v>
      </c>
      <c r="J45" s="9">
        <f>IFERROR(HLOOKUP("wins",[1]pl!$M:$M,pos!J46)/b!J45,)</f>
        <v>0.466421195869687</v>
      </c>
      <c r="K45" s="9">
        <f>IFERROR(HLOOKUP("wins",[1]pl!$M:$M,pos!K46)/b!K45,)</f>
        <v>0.49171047310958349</v>
      </c>
      <c r="L45" s="9">
        <f>IFERROR(HLOOKUP("wins",[1]pl!$M:$M,pos!L46)/b!L45,)</f>
        <v>0.46769057876006742</v>
      </c>
      <c r="M45" s="9">
        <f>IFERROR(HLOOKUP("wins",[1]pl!$M:$M,pos!M46)/b!M45,)</f>
        <v>0.49907270029673589</v>
      </c>
      <c r="N45" s="9">
        <f>IFERROR(HLOOKUP("wins",[1]pl!$M:$M,pos!N46)/b!N45,)</f>
        <v>0.48519637462235649</v>
      </c>
      <c r="O45" s="9">
        <f>IFERROR(HLOOKUP("wins",[1]pl!$M:$M,pos!O46)/b!O45,)</f>
        <v>0.49631354287931706</v>
      </c>
      <c r="Q45" s="9">
        <f>IFERROR(HLOOKUP("wins",[1]pl!$M:$M,pos!Q46)/b!Q45,)</f>
        <v>0.4731182795698925</v>
      </c>
      <c r="R45" s="9">
        <f>IFERROR(HLOOKUP("wins",[1]pl!$M:$M,pos!R46)/b!R45,)</f>
        <v>0.49700754618787407</v>
      </c>
      <c r="S45" s="9">
        <f>IFERROR(HLOOKUP("wins",[1]pl!$M:$M,pos!S46)/b!S45,)</f>
        <v>0.45511811023622045</v>
      </c>
      <c r="T45" s="9">
        <f>IFERROR(HLOOKUP("wins",[1]pl!$M:$M,pos!T46)/b!T45,)</f>
        <v>0.52894848871860367</v>
      </c>
      <c r="U45" s="9">
        <f>IFERROR(HLOOKUP("wins",[1]pl!$M:$M,pos!U46)/b!U45,)</f>
        <v>0.43101343101343104</v>
      </c>
      <c r="V45" s="9">
        <f>IFERROR(HLOOKUP("wins",[1]pl!$M:$M,pos!V46)/b!V45,)</f>
        <v>0.48853722864678434</v>
      </c>
      <c r="W45" s="9">
        <f>IFERROR(HLOOKUP("wins",[1]pl!$M:$M,pos!W46)/b!W45,)</f>
        <v>0.51300397501419648</v>
      </c>
      <c r="X45" s="9">
        <f>IFERROR(HLOOKUP("wins",[1]pl!$M:$M,pos!X46)/b!X45,)</f>
        <v>0.47471848090086111</v>
      </c>
      <c r="Y45" s="9">
        <f>IFERROR(HLOOKUP("wins",[1]pl!$M:$M,pos!Y46)/b!Y45,)</f>
        <v>0.48869828101381518</v>
      </c>
      <c r="Z45" s="9">
        <f>IFERROR(HLOOKUP("wins",[1]pl!$M:$M,pos!Z46)/b!Z45,)</f>
        <v>0.48473837209302323</v>
      </c>
      <c r="AA45" s="9">
        <f>IFERROR(HLOOKUP("wins",[1]pl!$M:$M,pos!AA46)/b!AA45,)</f>
        <v>0.51226782847970653</v>
      </c>
      <c r="AB45" s="9">
        <f>IFERROR(HLOOKUP("wins",[1]pl!$M:$M,pos!AB46)/b!AB45,)</f>
        <v>0.5</v>
      </c>
      <c r="AC45" s="9">
        <f>IFERROR(HLOOKUP("wins",[1]pl!$M:$M,pos!AC46)/b!AC45,)</f>
        <v>0.49740000000000001</v>
      </c>
      <c r="AD45" s="9">
        <f>IFERROR(HLOOKUP("wins",[1]pl!$M:$M,pos!AD46)/b!AD45,)</f>
        <v>0.47068403908794787</v>
      </c>
      <c r="AE45" s="9">
        <f>IFERROR(HLOOKUP("wins",[1]pl!$M:$M,pos!AE46)/b!AE45,)</f>
        <v>0.51106639839034207</v>
      </c>
    </row>
    <row r="46" spans="1:31" x14ac:dyDescent="0.25">
      <c r="A46" s="9">
        <f>IFERROR(HLOOKUP("wins",[1]pl!$M:$M,pos!A47)/b!A46,)</f>
        <v>0.48694316436251922</v>
      </c>
      <c r="B46" s="9">
        <f>IFERROR(HLOOKUP("wins",[1]pl!$M:$M,pos!B47)/b!B46,)</f>
        <v>0.49833955998339557</v>
      </c>
      <c r="C46" s="9">
        <f>IFERROR(HLOOKUP("wins",[1]pl!$M:$M,pos!C47)/b!C46,)</f>
        <v>0.48733804475853948</v>
      </c>
      <c r="D46" s="9">
        <f>IFERROR(HLOOKUP("wins",[1]pl!$M:$M,pos!D47)/b!D46,)</f>
        <v>0.4548611111111111</v>
      </c>
      <c r="E46" s="9">
        <f>IFERROR(HLOOKUP("wins",[1]pl!$M:$M,pos!E47)/b!E46,)</f>
        <v>0.5455761513472196</v>
      </c>
      <c r="F46" s="9">
        <f>IFERROR(HLOOKUP("wins",[1]pl!$M:$M,pos!F47)/b!F46,)</f>
        <v>0.47121044885945546</v>
      </c>
      <c r="G46" s="9">
        <f>IFERROR(HLOOKUP("wins",[1]pl!$M:$M,pos!G47)/b!G46,)</f>
        <v>0.45699481865284974</v>
      </c>
      <c r="H46" s="9">
        <f>IFERROR(HLOOKUP("wins",[1]pl!$M:$M,pos!H47)/b!H46,)</f>
        <v>0.50444049733570162</v>
      </c>
      <c r="I46" s="9">
        <f>IFERROR(HLOOKUP("wins",[1]pl!$M:$M,pos!I47)/b!I46,)</f>
        <v>0.49125168236877526</v>
      </c>
      <c r="J46" s="9">
        <f>IFERROR(HLOOKUP("wins",[1]pl!$M:$M,pos!J47)/b!J46,)</f>
        <v>0.48569023569023567</v>
      </c>
      <c r="K46" s="9">
        <f>IFERROR(HLOOKUP("wins",[1]pl!$M:$M,pos!K47)/b!K46,)</f>
        <v>0.50926243567753005</v>
      </c>
      <c r="L46" s="9">
        <f>IFERROR(HLOOKUP("wins",[1]pl!$M:$M,pos!L47)/b!L46,)</f>
        <v>0.48899755501222492</v>
      </c>
      <c r="M46" s="9">
        <f>IFERROR(HLOOKUP("wins",[1]pl!$M:$M,pos!M47)/b!M46,)</f>
        <v>0.50751173708920183</v>
      </c>
      <c r="N46" s="9">
        <f>IFERROR(HLOOKUP("wins",[1]pl!$M:$M,pos!N47)/b!N46,)</f>
        <v>0.46790123456790123</v>
      </c>
      <c r="O46" s="9">
        <f>IFERROR(HLOOKUP("wins",[1]pl!$M:$M,pos!O47)/b!O46,)</f>
        <v>0.4599406528189911</v>
      </c>
      <c r="Q46" s="9">
        <f>IFERROR(HLOOKUP("wins",[1]pl!$M:$M,pos!Q47)/b!Q46,)</f>
        <v>0.49669966996699672</v>
      </c>
      <c r="R46" s="9">
        <f>IFERROR(HLOOKUP("wins",[1]pl!$M:$M,pos!R47)/b!R46,)</f>
        <v>0.46776406035665297</v>
      </c>
      <c r="S46" s="9">
        <f>IFERROR(HLOOKUP("wins",[1]pl!$M:$M,pos!S47)/b!S46,)</f>
        <v>0.49819547764601901</v>
      </c>
      <c r="T46" s="9">
        <f>IFERROR(HLOOKUP("wins",[1]pl!$M:$M,pos!T47)/b!T46,)</f>
        <v>0.51033803741384964</v>
      </c>
      <c r="U46" s="9">
        <f>IFERROR(HLOOKUP("wins",[1]pl!$M:$M,pos!U47)/b!U46,)</f>
        <v>0.49058425881216805</v>
      </c>
      <c r="V46" s="9">
        <f>IFERROR(HLOOKUP("wins",[1]pl!$M:$M,pos!V47)/b!V46,)</f>
        <v>0.50312109862671661</v>
      </c>
      <c r="W46" s="9">
        <f>IFERROR(HLOOKUP("wins",[1]pl!$M:$M,pos!W47)/b!W46,)</f>
        <v>0.46556122448979592</v>
      </c>
      <c r="X46" s="9">
        <f>IFERROR(HLOOKUP("wins",[1]pl!$M:$M,pos!X47)/b!X46,)</f>
        <v>0.47763958719237892</v>
      </c>
      <c r="Y46" s="9">
        <f>IFERROR(HLOOKUP("wins",[1]pl!$M:$M,pos!Y47)/b!Y46,)</f>
        <v>0.47372828134812645</v>
      </c>
      <c r="Z46" s="9">
        <f>IFERROR(HLOOKUP("wins",[1]pl!$M:$M,pos!Z47)/b!Z46,)</f>
        <v>0.4826572604350382</v>
      </c>
      <c r="AA46" s="9">
        <f>IFERROR(HLOOKUP("wins",[1]pl!$M:$M,pos!AA47)/b!AA46,)</f>
        <v>0.48923747276688451</v>
      </c>
      <c r="AB46" s="9">
        <f>IFERROR(HLOOKUP("wins",[1]pl!$M:$M,pos!AB47)/b!AB46,)</f>
        <v>0.47017766497461927</v>
      </c>
      <c r="AC46" s="9">
        <f>IFERROR(HLOOKUP("wins",[1]pl!$M:$M,pos!AC47)/b!AC46,)</f>
        <v>0.48122270742358081</v>
      </c>
      <c r="AD46" s="9">
        <f>IFERROR(HLOOKUP("wins",[1]pl!$M:$M,pos!AD47)/b!AD46,)</f>
        <v>0.4885057471264368</v>
      </c>
      <c r="AE46" s="9">
        <f>IFERROR(HLOOKUP("wins",[1]pl!$M:$M,pos!AE47)/b!AE46,)</f>
        <v>0.470873786407767</v>
      </c>
    </row>
    <row r="47" spans="1:31" x14ac:dyDescent="0.25">
      <c r="A47" s="9">
        <f>IFERROR(HLOOKUP("wins",[1]pl!$M:$M,pos!A48)/b!A47,)</f>
        <v>0.45927152317880793</v>
      </c>
      <c r="B47" s="9">
        <f>IFERROR(HLOOKUP("wins",[1]pl!$M:$M,pos!B48)/b!B47,)</f>
        <v>0.55000000000000004</v>
      </c>
      <c r="C47" s="9">
        <f>IFERROR(HLOOKUP("wins",[1]pl!$M:$M,pos!C48)/b!C47,)</f>
        <v>0.45238095238095238</v>
      </c>
      <c r="D47" s="9">
        <f>IFERROR(HLOOKUP("wins",[1]pl!$M:$M,pos!D48)/b!D47,)</f>
        <v>0.47727272727272729</v>
      </c>
      <c r="E47" s="9">
        <f>IFERROR(HLOOKUP("wins",[1]pl!$M:$M,pos!E48)/b!E47,)</f>
        <v>0.48292170257488176</v>
      </c>
      <c r="F47" s="9">
        <f>IFERROR(HLOOKUP("wins",[1]pl!$M:$M,pos!F48)/b!F47,)</f>
        <v>0.44641275465013286</v>
      </c>
      <c r="G47" s="9">
        <f>IFERROR(HLOOKUP("wins",[1]pl!$M:$M,pos!G48)/b!G47,)</f>
        <v>0.44595076703531927</v>
      </c>
      <c r="H47" s="9">
        <f>IFERROR(HLOOKUP("wins",[1]pl!$M:$M,pos!H48)/b!H47,)</f>
        <v>0.40875912408759124</v>
      </c>
      <c r="I47" s="9">
        <f>IFERROR(HLOOKUP("wins",[1]pl!$M:$M,pos!I48)/b!I47,)</f>
        <v>0.50807999999999998</v>
      </c>
      <c r="J47" s="9">
        <f>IFERROR(HLOOKUP("wins",[1]pl!$M:$M,pos!J48)/b!J47,)</f>
        <v>0</v>
      </c>
      <c r="K47" s="9">
        <f>IFERROR(HLOOKUP("wins",[1]pl!$M:$M,pos!K48)/b!K47,)</f>
        <v>0.46656346749226008</v>
      </c>
      <c r="L47" s="9">
        <f>IFERROR(HLOOKUP("wins",[1]pl!$M:$M,pos!L48)/b!L47,)</f>
        <v>0.46237413884472706</v>
      </c>
      <c r="M47" s="9">
        <f>IFERROR(HLOOKUP("wins",[1]pl!$M:$M,pos!M48)/b!M47,)</f>
        <v>0.4476956839795172</v>
      </c>
      <c r="N47" s="9">
        <f>IFERROR(HLOOKUP("wins",[1]pl!$M:$M,pos!N48)/b!N47,)</f>
        <v>0.5455761513472196</v>
      </c>
      <c r="O47" s="9">
        <f>IFERROR(HLOOKUP("wins",[1]pl!$M:$M,pos!O48)/b!O47,)</f>
        <v>0.48540991199629457</v>
      </c>
      <c r="Q47" s="9">
        <f>IFERROR(HLOOKUP("wins",[1]pl!$M:$M,pos!Q48)/b!Q47,)</f>
        <v>0.45793542519326969</v>
      </c>
      <c r="R47" s="9">
        <f>IFERROR(HLOOKUP("wins",[1]pl!$M:$M,pos!R48)/b!R47,)</f>
        <v>0.25</v>
      </c>
      <c r="S47" s="9">
        <f>IFERROR(HLOOKUP("wins",[1]pl!$M:$M,pos!S48)/b!S47,)</f>
        <v>0.49046321525885561</v>
      </c>
      <c r="T47" s="9">
        <f>IFERROR(HLOOKUP("wins",[1]pl!$M:$M,pos!T48)/b!T47,)</f>
        <v>0.48816568047337278</v>
      </c>
      <c r="U47" s="9">
        <f>IFERROR(HLOOKUP("wins",[1]pl!$M:$M,pos!U48)/b!U47,)</f>
        <v>0.45353982300884954</v>
      </c>
      <c r="V47" s="9">
        <f>IFERROR(HLOOKUP("wins",[1]pl!$M:$M,pos!V48)/b!V47,)</f>
        <v>0.47058823529411764</v>
      </c>
      <c r="W47" s="9">
        <f>IFERROR(HLOOKUP("wins",[1]pl!$M:$M,pos!W48)/b!W47,)</f>
        <v>0.51808406647116323</v>
      </c>
      <c r="X47" s="9">
        <f>IFERROR(HLOOKUP("wins",[1]pl!$M:$M,pos!X48)/b!X47,)</f>
        <v>0.49579831932773111</v>
      </c>
      <c r="Y47" s="9">
        <f>IFERROR(HLOOKUP("wins",[1]pl!$M:$M,pos!Y48)/b!Y47,)</f>
        <v>0.41408450704225352</v>
      </c>
      <c r="Z47" s="9">
        <f>IFERROR(HLOOKUP("wins",[1]pl!$M:$M,pos!Z48)/b!Z47,)</f>
        <v>0.45454545454545453</v>
      </c>
      <c r="AA47" s="9">
        <f>IFERROR(HLOOKUP("wins",[1]pl!$M:$M,pos!AA48)/b!AA47,)</f>
        <v>0.45033670033670031</v>
      </c>
      <c r="AB47" s="9">
        <f>IFERROR(HLOOKUP("wins",[1]pl!$M:$M,pos!AB48)/b!AB47,)</f>
        <v>0.4822792808317537</v>
      </c>
      <c r="AC47" s="9">
        <f>IFERROR(HLOOKUP("wins",[1]pl!$M:$M,pos!AC48)/b!AC47,)</f>
        <v>0.49778325123152711</v>
      </c>
      <c r="AD47" s="9">
        <f>IFERROR(HLOOKUP("wins",[1]pl!$M:$M,pos!AD48)/b!AD47,)</f>
        <v>0.51249999999999996</v>
      </c>
      <c r="AE47" s="9">
        <f>IFERROR(HLOOKUP("wins",[1]pl!$M:$M,pos!AE48)/b!AE47,)</f>
        <v>0.41984732824427479</v>
      </c>
    </row>
    <row r="48" spans="1:31" x14ac:dyDescent="0.25">
      <c r="A48" s="9">
        <f>IFERROR(HLOOKUP("wins",[1]pl!$M:$M,pos!A49)/b!A48,)</f>
        <v>0.43829787234042555</v>
      </c>
      <c r="B48" s="9">
        <f>IFERROR(HLOOKUP("wins",[1]pl!$M:$M,pos!B49)/b!B48,)</f>
        <v>0.46931216931216929</v>
      </c>
      <c r="C48" s="9">
        <f>IFERROR(HLOOKUP("wins",[1]pl!$M:$M,pos!C49)/b!C48,)</f>
        <v>0.45898305084745761</v>
      </c>
      <c r="D48" s="9">
        <f>IFERROR(HLOOKUP("wins",[1]pl!$M:$M,pos!D49)/b!D48,)</f>
        <v>0.5455761513472196</v>
      </c>
      <c r="E48" s="9">
        <f>IFERROR(HLOOKUP("wins",[1]pl!$M:$M,pos!E49)/b!E48,)</f>
        <v>0.51666666666666672</v>
      </c>
      <c r="F48" s="9">
        <f>IFERROR(HLOOKUP("wins",[1]pl!$M:$M,pos!F49)/b!F48,)</f>
        <v>0.47676161919040477</v>
      </c>
      <c r="G48" s="9">
        <f>IFERROR(HLOOKUP("wins",[1]pl!$M:$M,pos!G49)/b!G48,)</f>
        <v>0.46406570841889117</v>
      </c>
      <c r="H48" s="9">
        <f>IFERROR(HLOOKUP("wins",[1]pl!$M:$M,pos!H49)/b!H48,)</f>
        <v>0.47828434775900641</v>
      </c>
      <c r="I48" s="9">
        <f>IFERROR(HLOOKUP("wins",[1]pl!$M:$M,pos!I49)/b!I48,)</f>
        <v>0.4779887121600821</v>
      </c>
      <c r="J48" s="9">
        <f>IFERROR(HLOOKUP("wins",[1]pl!$M:$M,pos!J49)/b!J48,)</f>
        <v>0.49452652530046698</v>
      </c>
      <c r="K48" s="9">
        <f>IFERROR(HLOOKUP("wins",[1]pl!$M:$M,pos!K49)/b!K48,)</f>
        <v>0.47278452541610438</v>
      </c>
      <c r="L48" s="9">
        <f>IFERROR(HLOOKUP("wins",[1]pl!$M:$M,pos!L49)/b!L48,)</f>
        <v>0.47583643122676578</v>
      </c>
      <c r="M48" s="9">
        <f>IFERROR(HLOOKUP("wins",[1]pl!$M:$M,pos!M49)/b!M48,)</f>
        <v>0.48188405797101447</v>
      </c>
      <c r="N48" s="9">
        <f>IFERROR(HLOOKUP("wins",[1]pl!$M:$M,pos!N49)/b!N48,)</f>
        <v>0.44554455445544555</v>
      </c>
      <c r="O48" s="9">
        <f>IFERROR(HLOOKUP("wins",[1]pl!$M:$M,pos!O49)/b!O48,)</f>
        <v>0.45875420875420875</v>
      </c>
      <c r="Q48" s="9">
        <f>IFERROR(HLOOKUP("wins",[1]pl!$M:$M,pos!Q49)/b!Q48,)</f>
        <v>0.43862392494136043</v>
      </c>
      <c r="R48" s="9">
        <f>IFERROR(HLOOKUP("wins",[1]pl!$M:$M,pos!R49)/b!R48,)</f>
        <v>0</v>
      </c>
      <c r="S48" s="9">
        <f>IFERROR(HLOOKUP("wins",[1]pl!$M:$M,pos!S49)/b!S48,)</f>
        <v>0.43925233644859812</v>
      </c>
      <c r="T48" s="9">
        <f>IFERROR(HLOOKUP("wins",[1]pl!$M:$M,pos!T49)/b!T48,)</f>
        <v>0.47944006999125111</v>
      </c>
      <c r="U48" s="9">
        <f>IFERROR(HLOOKUP("wins",[1]pl!$M:$M,pos!U49)/b!U48,)</f>
        <v>0.47629796839729122</v>
      </c>
      <c r="V48" s="9">
        <f>IFERROR(HLOOKUP("wins",[1]pl!$M:$M,pos!V49)/b!V48,)</f>
        <v>0.48317356720375282</v>
      </c>
      <c r="W48" s="9">
        <f>IFERROR(HLOOKUP("wins",[1]pl!$M:$M,pos!W49)/b!W48,)</f>
        <v>0.48307994114762137</v>
      </c>
      <c r="X48" s="9">
        <f>IFERROR(HLOOKUP("wins",[1]pl!$M:$M,pos!X49)/b!X48,)</f>
        <v>0.49622256865331577</v>
      </c>
      <c r="Y48" s="9">
        <f>IFERROR(HLOOKUP("wins",[1]pl!$M:$M,pos!Y49)/b!Y48,)</f>
        <v>0.46277140993383653</v>
      </c>
      <c r="Z48" s="9">
        <f>IFERROR(HLOOKUP("wins",[1]pl!$M:$M,pos!Z49)/b!Z48,)</f>
        <v>0.48055987558320373</v>
      </c>
      <c r="AA48" s="9">
        <f>IFERROR(HLOOKUP("wins",[1]pl!$M:$M,pos!AA49)/b!AA48,)</f>
        <v>0.46753246753246752</v>
      </c>
      <c r="AB48" s="9">
        <f>IFERROR(HLOOKUP("wins",[1]pl!$M:$M,pos!AB49)/b!AB48,)</f>
        <v>0.45545545545545546</v>
      </c>
      <c r="AC48" s="9">
        <f>IFERROR(HLOOKUP("wins",[1]pl!$M:$M,pos!AC49)/b!AC48,)</f>
        <v>0.51354548680941681</v>
      </c>
      <c r="AD48" s="9">
        <f>IFERROR(HLOOKUP("wins",[1]pl!$M:$M,pos!AD49)/b!AD48,)</f>
        <v>0</v>
      </c>
      <c r="AE48" s="9">
        <f>IFERROR(HLOOKUP("wins",[1]pl!$M:$M,pos!AE49)/b!AE48,)</f>
        <v>0.48813376483279397</v>
      </c>
    </row>
    <row r="49" spans="1:31" x14ac:dyDescent="0.25">
      <c r="A49" s="9">
        <f>IFERROR(HLOOKUP("wins",[1]pl!$M:$M,pos!A50)/b!A49,)</f>
        <v>0.46942800788954636</v>
      </c>
      <c r="B49" s="9">
        <f>IFERROR(HLOOKUP("wins",[1]pl!$M:$M,pos!B50)/b!B49,)</f>
        <v>0.47494922139471901</v>
      </c>
      <c r="C49" s="9">
        <f>IFERROR(HLOOKUP("wins",[1]pl!$M:$M,pos!C50)/b!C49,)</f>
        <v>0.54395604395604391</v>
      </c>
      <c r="D49" s="9">
        <f>IFERROR(HLOOKUP("wins",[1]pl!$M:$M,pos!D50)/b!D49,)</f>
        <v>0.47363374880153403</v>
      </c>
      <c r="E49" s="9">
        <f>IFERROR(HLOOKUP("wins",[1]pl!$M:$M,pos!E50)/b!E49,)</f>
        <v>0.4513888888888889</v>
      </c>
      <c r="F49" s="9">
        <f>IFERROR(HLOOKUP("wins",[1]pl!$M:$M,pos!F50)/b!F49,)</f>
        <v>0.4541935483870968</v>
      </c>
      <c r="G49" s="9">
        <f>IFERROR(HLOOKUP("wins",[1]pl!$M:$M,pos!G50)/b!G49,)</f>
        <v>0.5455761513472196</v>
      </c>
      <c r="H49" s="9">
        <f>IFERROR(HLOOKUP("wins",[1]pl!$M:$M,pos!H50)/b!H49,)</f>
        <v>0.43943358473141447</v>
      </c>
      <c r="I49" s="9">
        <f>IFERROR(HLOOKUP("wins",[1]pl!$M:$M,pos!I50)/b!I49,)</f>
        <v>0.43853211009174314</v>
      </c>
      <c r="J49" s="9">
        <f>IFERROR(HLOOKUP("wins",[1]pl!$M:$M,pos!J50)/b!J49,)</f>
        <v>0.46855914951368471</v>
      </c>
      <c r="K49" s="9">
        <f>IFERROR(HLOOKUP("wins",[1]pl!$M:$M,pos!K50)/b!K49,)</f>
        <v>0.46303030303030301</v>
      </c>
      <c r="L49" s="9">
        <f>IFERROR(HLOOKUP("wins",[1]pl!$M:$M,pos!L50)/b!L49,)</f>
        <v>0.45395348837209304</v>
      </c>
      <c r="M49" s="9">
        <f>IFERROR(HLOOKUP("wins",[1]pl!$M:$M,pos!M50)/b!M49,)</f>
        <v>0.51745608183233271</v>
      </c>
      <c r="N49" s="9">
        <f>IFERROR(HLOOKUP("wins",[1]pl!$M:$M,pos!N50)/b!N49,)</f>
        <v>0.48763474952441344</v>
      </c>
      <c r="O49" s="9">
        <f>IFERROR(HLOOKUP("wins",[1]pl!$M:$M,pos!O50)/b!O49,)</f>
        <v>0.47419354838709676</v>
      </c>
      <c r="Q49" s="9">
        <f>IFERROR(HLOOKUP("wins",[1]pl!$M:$M,pos!Q50)/b!Q49,)</f>
        <v>0.45937749401436551</v>
      </c>
      <c r="R49" s="9">
        <f>IFERROR(HLOOKUP("wins",[1]pl!$M:$M,pos!R50)/b!R49,)</f>
        <v>0.48782852218871176</v>
      </c>
      <c r="S49" s="9">
        <f>IFERROR(HLOOKUP("wins",[1]pl!$M:$M,pos!S50)/b!S49,)</f>
        <v>0.47291917415054163</v>
      </c>
      <c r="T49" s="9">
        <f>IFERROR(HLOOKUP("wins",[1]pl!$M:$M,pos!T50)/b!T49,)</f>
        <v>0.45252290242838444</v>
      </c>
      <c r="U49" s="9">
        <f>IFERROR(HLOOKUP("wins",[1]pl!$M:$M,pos!U50)/b!U49,)</f>
        <v>0.52217997465145749</v>
      </c>
      <c r="V49" s="9">
        <f>IFERROR(HLOOKUP("wins",[1]pl!$M:$M,pos!V50)/b!V49,)</f>
        <v>0.48147564244048557</v>
      </c>
      <c r="W49" s="9">
        <f>IFERROR(HLOOKUP("wins",[1]pl!$M:$M,pos!W50)/b!W49,)</f>
        <v>0.50492083868207105</v>
      </c>
      <c r="X49" s="9">
        <f>IFERROR(HLOOKUP("wins",[1]pl!$M:$M,pos!X50)/b!X49,)</f>
        <v>0.46946867565424266</v>
      </c>
      <c r="Y49" s="9">
        <f>IFERROR(HLOOKUP("wins",[1]pl!$M:$M,pos!Y50)/b!Y49,)</f>
        <v>0</v>
      </c>
      <c r="Z49" s="9">
        <f>IFERROR(HLOOKUP("wins",[1]pl!$M:$M,pos!Z50)/b!Z49,)</f>
        <v>0.51028342111863556</v>
      </c>
      <c r="AA49" s="9">
        <f>IFERROR(HLOOKUP("wins",[1]pl!$M:$M,pos!AA50)/b!AA49,)</f>
        <v>0.53636363636363638</v>
      </c>
      <c r="AB49" s="9">
        <f>IFERROR(HLOOKUP("wins",[1]pl!$M:$M,pos!AB50)/b!AB49,)</f>
        <v>0.44267114657706846</v>
      </c>
      <c r="AC49" s="9">
        <f>IFERROR(HLOOKUP("wins",[1]pl!$M:$M,pos!AC50)/b!AC49,)</f>
        <v>0.48076923076923078</v>
      </c>
      <c r="AD49" s="9">
        <f>IFERROR(HLOOKUP("wins",[1]pl!$M:$M,pos!AD50)/b!AD49,)</f>
        <v>0.46410256410256412</v>
      </c>
      <c r="AE49" s="9">
        <f>IFERROR(HLOOKUP("wins",[1]pl!$M:$M,pos!AE50)/b!AE49,)</f>
        <v>0.45670391061452514</v>
      </c>
    </row>
    <row r="50" spans="1:31" x14ac:dyDescent="0.25">
      <c r="A50" s="9">
        <f>IFERROR(HLOOKUP("wins",[1]pl!$M:$M,pos!A51)/b!A50,)</f>
        <v>0.51390568319226115</v>
      </c>
      <c r="B50" s="9">
        <f>IFERROR(HLOOKUP("wins",[1]pl!$M:$M,pos!B51)/b!B50,)</f>
        <v>0.48029633077340783</v>
      </c>
      <c r="C50" s="9">
        <f>IFERROR(HLOOKUP("wins",[1]pl!$M:$M,pos!C51)/b!C50,)</f>
        <v>0.52146881678647761</v>
      </c>
      <c r="D50" s="9">
        <f>IFERROR(HLOOKUP("wins",[1]pl!$M:$M,pos!D51)/b!D50,)</f>
        <v>0.52860948321790091</v>
      </c>
      <c r="E50" s="9">
        <f>IFERROR(HLOOKUP("wins",[1]pl!$M:$M,pos!E51)/b!E50,)</f>
        <v>0.46798716696889386</v>
      </c>
      <c r="F50" s="9">
        <f>IFERROR(HLOOKUP("wins",[1]pl!$M:$M,pos!F51)/b!F50,)</f>
        <v>0.5455761513472196</v>
      </c>
      <c r="G50" s="9">
        <f>IFERROR(HLOOKUP("wins",[1]pl!$M:$M,pos!G51)/b!G50,)</f>
        <v>0.47367149758454108</v>
      </c>
      <c r="H50" s="9">
        <f>IFERROR(HLOOKUP("wins",[1]pl!$M:$M,pos!H51)/b!H50,)</f>
        <v>0.46264266384280506</v>
      </c>
      <c r="I50" s="9">
        <f>IFERROR(HLOOKUP("wins",[1]pl!$M:$M,pos!I51)/b!I50,)</f>
        <v>0.47172220094472106</v>
      </c>
      <c r="J50" s="9">
        <f>IFERROR(HLOOKUP("wins",[1]pl!$M:$M,pos!J51)/b!J50,)</f>
        <v>0.46812791190173653</v>
      </c>
      <c r="K50" s="9">
        <f>IFERROR(HLOOKUP("wins",[1]pl!$M:$M,pos!K51)/b!K50,)</f>
        <v>0.49134317477674505</v>
      </c>
      <c r="L50" s="9">
        <f>IFERROR(HLOOKUP("wins",[1]pl!$M:$M,pos!L51)/b!L50,)</f>
        <v>0.49738081029109477</v>
      </c>
      <c r="M50" s="9">
        <f>IFERROR(HLOOKUP("wins",[1]pl!$M:$M,pos!M51)/b!M50,)</f>
        <v>0.4837534745519026</v>
      </c>
      <c r="N50" s="9">
        <f>IFERROR(HLOOKUP("wins",[1]pl!$M:$M,pos!N51)/b!N50,)</f>
        <v>0.51984446232233839</v>
      </c>
      <c r="O50" s="9">
        <f>IFERROR(HLOOKUP("wins",[1]pl!$M:$M,pos!O51)/b!O50,)</f>
        <v>0.53734607906675302</v>
      </c>
      <c r="Q50" s="9">
        <f>IFERROR(HLOOKUP("wins",[1]pl!$M:$M,pos!Q51)/b!Q50,)</f>
        <v>0.46855828220858897</v>
      </c>
      <c r="R50" s="9">
        <f>IFERROR(HLOOKUP("wins",[1]pl!$M:$M,pos!R51)/b!R50,)</f>
        <v>0.49281901372648701</v>
      </c>
      <c r="S50" s="9">
        <f>IFERROR(HLOOKUP("wins",[1]pl!$M:$M,pos!S51)/b!S50,)</f>
        <v>0.45916515426497279</v>
      </c>
      <c r="T50" s="9">
        <f>IFERROR(HLOOKUP("wins",[1]pl!$M:$M,pos!T51)/b!T50,)</f>
        <v>0.43955488113302982</v>
      </c>
      <c r="U50" s="9">
        <f>IFERROR(HLOOKUP("wins",[1]pl!$M:$M,pos!U51)/b!U50,)</f>
        <v>0.46596858638743455</v>
      </c>
      <c r="V50" s="9">
        <f>IFERROR(HLOOKUP("wins",[1]pl!$M:$M,pos!V51)/b!V50,)</f>
        <v>0.51223241590214064</v>
      </c>
      <c r="W50" s="9">
        <f>IFERROR(HLOOKUP("wins",[1]pl!$M:$M,pos!W51)/b!W50,)</f>
        <v>0.51910032131381645</v>
      </c>
      <c r="X50" s="9">
        <f>IFERROR(HLOOKUP("wins",[1]pl!$M:$M,pos!X51)/b!X50,)</f>
        <v>0.48342315858239426</v>
      </c>
      <c r="Y50" s="9">
        <f>IFERROR(HLOOKUP("wins",[1]pl!$M:$M,pos!Y51)/b!Y50,)</f>
        <v>0.48419825872352096</v>
      </c>
      <c r="Z50" s="9">
        <f>IFERROR(HLOOKUP("wins",[1]pl!$M:$M,pos!Z51)/b!Z50,)</f>
        <v>0.48639012684264654</v>
      </c>
      <c r="AA50" s="9">
        <f>IFERROR(HLOOKUP("wins",[1]pl!$M:$M,pos!AA51)/b!AA50,)</f>
        <v>0.45282289249806651</v>
      </c>
      <c r="AB50" s="9">
        <f>IFERROR(HLOOKUP("wins",[1]pl!$M:$M,pos!AB51)/b!AB50,)</f>
        <v>0.51059505056151222</v>
      </c>
      <c r="AC50" s="9">
        <f>IFERROR(HLOOKUP("wins",[1]pl!$M:$M,pos!AC51)/b!AC50,)</f>
        <v>0.47225725094577553</v>
      </c>
      <c r="AD50" s="9">
        <f>IFERROR(HLOOKUP("wins",[1]pl!$M:$M,pos!AD51)/b!AD50,)</f>
        <v>0.46925329428989754</v>
      </c>
      <c r="AE50" s="9">
        <f>IFERROR(HLOOKUP("wins",[1]pl!$M:$M,pos!AE51)/b!AE50,)</f>
        <v>0.48694683221903851</v>
      </c>
    </row>
    <row r="51" spans="1:31" x14ac:dyDescent="0.25">
      <c r="A51" s="9">
        <f>IFERROR(HLOOKUP("wins",[1]pl!$M:$M,pos!A52)/b!A51,)</f>
        <v>0.46754385964912282</v>
      </c>
      <c r="B51" s="9">
        <f>IFERROR(HLOOKUP("wins",[1]pl!$M:$M,pos!B52)/b!B51,)</f>
        <v>0.47599768652400232</v>
      </c>
      <c r="C51" s="9">
        <f>IFERROR(HLOOKUP("wins",[1]pl!$M:$M,pos!C52)/b!C51,)</f>
        <v>0.46652267818574517</v>
      </c>
      <c r="D51" s="9">
        <f>IFERROR(HLOOKUP("wins",[1]pl!$M:$M,pos!D52)/b!D51,)</f>
        <v>0.46658259773013872</v>
      </c>
      <c r="E51" s="9">
        <f>IFERROR(HLOOKUP("wins",[1]pl!$M:$M,pos!E52)/b!E51,)</f>
        <v>0.49082774049217004</v>
      </c>
      <c r="F51" s="9">
        <f>IFERROR(HLOOKUP("wins",[1]pl!$M:$M,pos!F52)/b!F51,)</f>
        <v>0.47916666666666669</v>
      </c>
      <c r="G51" s="9">
        <f>IFERROR(HLOOKUP("wins",[1]pl!$M:$M,pos!G52)/b!G51,)</f>
        <v>0.5455761513472196</v>
      </c>
      <c r="H51" s="9">
        <f>IFERROR(HLOOKUP("wins",[1]pl!$M:$M,pos!H52)/b!H51,)</f>
        <v>0.47243022464261403</v>
      </c>
      <c r="I51" s="9">
        <f>IFERROR(HLOOKUP("wins",[1]pl!$M:$M,pos!I52)/b!I51,)</f>
        <v>0.44230769230769229</v>
      </c>
      <c r="J51" s="9">
        <f>IFERROR(HLOOKUP("wins",[1]pl!$M:$M,pos!J52)/b!J51,)</f>
        <v>0.4825090470446321</v>
      </c>
      <c r="K51" s="9">
        <f>IFERROR(HLOOKUP("wins",[1]pl!$M:$M,pos!K52)/b!K51,)</f>
        <v>0.49244791666666665</v>
      </c>
      <c r="L51" s="9">
        <f>IFERROR(HLOOKUP("wins",[1]pl!$M:$M,pos!L52)/b!L51,)</f>
        <v>0.4918345127925966</v>
      </c>
      <c r="M51" s="9">
        <f>IFERROR(HLOOKUP("wins",[1]pl!$M:$M,pos!M52)/b!M51,)</f>
        <v>0.50769502918804177</v>
      </c>
      <c r="N51" s="9">
        <f>IFERROR(HLOOKUP("wins",[1]pl!$M:$M,pos!N52)/b!N51,)</f>
        <v>0.55555555555555558</v>
      </c>
      <c r="O51" s="9">
        <f>IFERROR(HLOOKUP("wins",[1]pl!$M:$M,pos!O52)/b!O51,)</f>
        <v>0.49360341151385928</v>
      </c>
      <c r="Q51" s="9">
        <f>IFERROR(HLOOKUP("wins",[1]pl!$M:$M,pos!Q52)/b!Q51,)</f>
        <v>0.51455180442374859</v>
      </c>
      <c r="R51" s="9">
        <f>IFERROR(HLOOKUP("wins",[1]pl!$M:$M,pos!R52)/b!R51,)</f>
        <v>0.48777098387993328</v>
      </c>
      <c r="S51" s="9">
        <f>IFERROR(HLOOKUP("wins",[1]pl!$M:$M,pos!S52)/b!S51,)</f>
        <v>0.49610205527994328</v>
      </c>
      <c r="T51" s="9">
        <f>IFERROR(HLOOKUP("wins",[1]pl!$M:$M,pos!T52)/b!T51,)</f>
        <v>0.4770277935337493</v>
      </c>
      <c r="U51" s="9">
        <f>IFERROR(HLOOKUP("wins",[1]pl!$M:$M,pos!U52)/b!U51,)</f>
        <v>0.46052631578947367</v>
      </c>
      <c r="V51" s="9">
        <f>IFERROR(HLOOKUP("wins",[1]pl!$M:$M,pos!V52)/b!V51,)</f>
        <v>0.47543774319066145</v>
      </c>
      <c r="W51" s="9">
        <f>IFERROR(HLOOKUP("wins",[1]pl!$M:$M,pos!W52)/b!W51,)</f>
        <v>0.46326530612244898</v>
      </c>
      <c r="X51" s="9">
        <f>IFERROR(HLOOKUP("wins",[1]pl!$M:$M,pos!X52)/b!X51,)</f>
        <v>0.48491379310344829</v>
      </c>
      <c r="Y51" s="9">
        <f>IFERROR(HLOOKUP("wins",[1]pl!$M:$M,pos!Y52)/b!Y51,)</f>
        <v>0.46828143021914648</v>
      </c>
      <c r="Z51" s="9">
        <f>IFERROR(HLOOKUP("wins",[1]pl!$M:$M,pos!Z52)/b!Z51,)</f>
        <v>0.49788542868127644</v>
      </c>
      <c r="AA51" s="9">
        <f>IFERROR(HLOOKUP("wins",[1]pl!$M:$M,pos!AA52)/b!AA51,)</f>
        <v>0.46046511627906977</v>
      </c>
      <c r="AB51" s="9">
        <f>IFERROR(HLOOKUP("wins",[1]pl!$M:$M,pos!AB52)/b!AB51,)</f>
        <v>0.46673936750272627</v>
      </c>
      <c r="AC51" s="9">
        <f>IFERROR(HLOOKUP("wins",[1]pl!$M:$M,pos!AC52)/b!AC51,)</f>
        <v>0.50634802091112774</v>
      </c>
      <c r="AD51" s="9">
        <f>IFERROR(HLOOKUP("wins",[1]pl!$M:$M,pos!AD52)/b!AD51,)</f>
        <v>0.47214702949138054</v>
      </c>
      <c r="AE51" s="9">
        <f>IFERROR(HLOOKUP("wins",[1]pl!$M:$M,pos!AE52)/b!AE51,)</f>
        <v>0.51387676732414034</v>
      </c>
    </row>
    <row r="52" spans="1:31" x14ac:dyDescent="0.25">
      <c r="A52" s="9">
        <f>IFERROR(HLOOKUP("wins",[1]pl!$M:$M,pos!A53)/b!A52,)</f>
        <v>0.48303777949113341</v>
      </c>
      <c r="B52" s="9">
        <f>IFERROR(HLOOKUP("wins",[1]pl!$M:$M,pos!B53)/b!B52,)</f>
        <v>0.44166192373363689</v>
      </c>
      <c r="C52" s="9">
        <f>IFERROR(HLOOKUP("wins",[1]pl!$M:$M,pos!C53)/b!C52,)</f>
        <v>0.5455761513472196</v>
      </c>
      <c r="D52" s="9">
        <f>IFERROR(HLOOKUP("wins",[1]pl!$M:$M,pos!D53)/b!D52,)</f>
        <v>0.47085201793721976</v>
      </c>
      <c r="E52" s="9">
        <f>IFERROR(HLOOKUP("wins",[1]pl!$M:$M,pos!E53)/b!E52,)</f>
        <v>0.49717871948410869</v>
      </c>
      <c r="F52" s="9">
        <f>IFERROR(HLOOKUP("wins",[1]pl!$M:$M,pos!F53)/b!F52,)</f>
        <v>0.44422572178477693</v>
      </c>
      <c r="G52" s="9">
        <f>IFERROR(HLOOKUP("wins",[1]pl!$M:$M,pos!G53)/b!G52,)</f>
        <v>0.46407382992748847</v>
      </c>
      <c r="H52" s="9">
        <f>IFERROR(HLOOKUP("wins",[1]pl!$M:$M,pos!H53)/b!H52,)</f>
        <v>0.48117359413202931</v>
      </c>
      <c r="I52" s="9">
        <f>IFERROR(HLOOKUP("wins",[1]pl!$M:$M,pos!I53)/b!I52,)</f>
        <v>0.51566197967423077</v>
      </c>
      <c r="J52" s="9">
        <f>IFERROR(HLOOKUP("wins",[1]pl!$M:$M,pos!J53)/b!J52,)</f>
        <v>0.46622123236822571</v>
      </c>
      <c r="K52" s="9">
        <f>IFERROR(HLOOKUP("wins",[1]pl!$M:$M,pos!K53)/b!K52,)</f>
        <v>0.47292418772563177</v>
      </c>
      <c r="L52" s="9">
        <f>IFERROR(HLOOKUP("wins",[1]pl!$M:$M,pos!L53)/b!L52,)</f>
        <v>0.49887387387387389</v>
      </c>
      <c r="M52" s="9">
        <f>IFERROR(HLOOKUP("wins",[1]pl!$M:$M,pos!M53)/b!M52,)</f>
        <v>0.43917410714285715</v>
      </c>
      <c r="N52" s="9">
        <f>IFERROR(HLOOKUP("wins",[1]pl!$M:$M,pos!N53)/b!N52,)</f>
        <v>0.51158970615075738</v>
      </c>
      <c r="O52" s="9">
        <f>IFERROR(HLOOKUP("wins",[1]pl!$M:$M,pos!O53)/b!O52,)</f>
        <v>0.46776894097948934</v>
      </c>
      <c r="Q52" s="9">
        <f>IFERROR(HLOOKUP("wins",[1]pl!$M:$M,pos!Q53)/b!Q52,)</f>
        <v>0.46587215601300108</v>
      </c>
      <c r="R52" s="9">
        <f>IFERROR(HLOOKUP("wins",[1]pl!$M:$M,pos!R53)/b!R52,)</f>
        <v>0.45208333333333334</v>
      </c>
      <c r="S52" s="9">
        <f>IFERROR(HLOOKUP("wins",[1]pl!$M:$M,pos!S53)/b!S52,)</f>
        <v>0.42155816435432231</v>
      </c>
      <c r="T52" s="9">
        <f>IFERROR(HLOOKUP("wins",[1]pl!$M:$M,pos!T53)/b!T52,)</f>
        <v>0.49563318777292575</v>
      </c>
      <c r="U52" s="9">
        <f>IFERROR(HLOOKUP("wins",[1]pl!$M:$M,pos!U53)/b!U52,)</f>
        <v>0.47469673489018327</v>
      </c>
      <c r="V52" s="9">
        <f>IFERROR(HLOOKUP("wins",[1]pl!$M:$M,pos!V53)/b!V52,)</f>
        <v>0.47566909975669097</v>
      </c>
      <c r="W52" s="9">
        <f>IFERROR(HLOOKUP("wins",[1]pl!$M:$M,pos!W53)/b!W52,)</f>
        <v>0.51030548398969455</v>
      </c>
      <c r="X52" s="9">
        <f>IFERROR(HLOOKUP("wins",[1]pl!$M:$M,pos!X53)/b!X52,)</f>
        <v>0.51239451476793252</v>
      </c>
      <c r="Y52" s="9">
        <f>IFERROR(HLOOKUP("wins",[1]pl!$M:$M,pos!Y53)/b!Y52,)</f>
        <v>0.48894009216589862</v>
      </c>
      <c r="Z52" s="9">
        <f>IFERROR(HLOOKUP("wins",[1]pl!$M:$M,pos!Z53)/b!Z52,)</f>
        <v>0.50337078651685396</v>
      </c>
      <c r="AA52" s="9">
        <f>IFERROR(HLOOKUP("wins",[1]pl!$M:$M,pos!AA53)/b!AA52,)</f>
        <v>0.48572278405710884</v>
      </c>
      <c r="AB52" s="9">
        <f>IFERROR(HLOOKUP("wins",[1]pl!$M:$M,pos!AB53)/b!AB52,)</f>
        <v>0.48533724340175954</v>
      </c>
      <c r="AC52" s="9">
        <f>IFERROR(HLOOKUP("wins",[1]pl!$M:$M,pos!AC53)/b!AC52,)</f>
        <v>0.52128978916907809</v>
      </c>
      <c r="AD52" s="9">
        <f>IFERROR(HLOOKUP("wins",[1]pl!$M:$M,pos!AD53)/b!AD52,)</f>
        <v>0.47469308636657331</v>
      </c>
      <c r="AE52" s="9">
        <f>IFERROR(HLOOKUP("wins",[1]pl!$M:$M,pos!AE53)/b!AE52,)</f>
        <v>0.51234567901234573</v>
      </c>
    </row>
    <row r="53" spans="1:31" x14ac:dyDescent="0.25">
      <c r="A53" s="9">
        <f>IFERROR(HLOOKUP("wins",[1]pl!$M:$M,pos!A54)/b!A53,)</f>
        <v>0.50915625534828002</v>
      </c>
      <c r="B53" s="9">
        <f>IFERROR(HLOOKUP("wins",[1]pl!$M:$M,pos!B54)/b!B53,)</f>
        <v>0.45174825174825173</v>
      </c>
      <c r="C53" s="9">
        <f>IFERROR(HLOOKUP("wins",[1]pl!$M:$M,pos!C54)/b!C53,)</f>
        <v>0.5455761513472196</v>
      </c>
      <c r="D53" s="9">
        <f>IFERROR(HLOOKUP("wins",[1]pl!$M:$M,pos!D54)/b!D53,)</f>
        <v>0.48735718299306985</v>
      </c>
      <c r="E53" s="9">
        <f>IFERROR(HLOOKUP("wins",[1]pl!$M:$M,pos!E54)/b!E53,)</f>
        <v>0.50278293135435992</v>
      </c>
      <c r="F53" s="9">
        <f>IFERROR(HLOOKUP("wins",[1]pl!$M:$M,pos!F54)/b!F53,)</f>
        <v>0.48318042813455658</v>
      </c>
      <c r="G53" s="9">
        <f>IFERROR(HLOOKUP("wins",[1]pl!$M:$M,pos!G54)/b!G53,)</f>
        <v>0.44958782498414712</v>
      </c>
      <c r="H53" s="9">
        <f>IFERROR(HLOOKUP("wins",[1]pl!$M:$M,pos!H54)/b!H53,)</f>
        <v>0.48488305761551626</v>
      </c>
      <c r="I53" s="9">
        <f>IFERROR(HLOOKUP("wins",[1]pl!$M:$M,pos!I54)/b!I53,)</f>
        <v>0.4358974358974359</v>
      </c>
      <c r="J53" s="9">
        <f>IFERROR(HLOOKUP("wins",[1]pl!$M:$M,pos!J54)/b!J53,)</f>
        <v>0.47611064543168485</v>
      </c>
      <c r="K53" s="9">
        <f>IFERROR(HLOOKUP("wins",[1]pl!$M:$M,pos!K54)/b!K53,)</f>
        <v>0.47214076246334313</v>
      </c>
      <c r="L53" s="9">
        <f>IFERROR(HLOOKUP("wins",[1]pl!$M:$M,pos!L54)/b!L53,)</f>
        <v>0.47134361802981989</v>
      </c>
      <c r="M53" s="9">
        <f>IFERROR(HLOOKUP("wins",[1]pl!$M:$M,pos!M54)/b!M53,)</f>
        <v>0.48730964467005078</v>
      </c>
      <c r="N53" s="9">
        <f>IFERROR(HLOOKUP("wins",[1]pl!$M:$M,pos!N54)/b!N53,)</f>
        <v>0.50978473581213313</v>
      </c>
      <c r="O53" s="9">
        <f>IFERROR(HLOOKUP("wins",[1]pl!$M:$M,pos!O54)/b!O53,)</f>
        <v>0.46771037181996084</v>
      </c>
      <c r="Q53" s="9">
        <f>IFERROR(HLOOKUP("wins",[1]pl!$M:$M,pos!Q54)/b!Q53,)</f>
        <v>0.47585438335809804</v>
      </c>
      <c r="R53" s="9">
        <f>IFERROR(HLOOKUP("wins",[1]pl!$M:$M,pos!R54)/b!R53,)</f>
        <v>0.45695364238410596</v>
      </c>
      <c r="S53" s="9">
        <f>IFERROR(HLOOKUP("wins",[1]pl!$M:$M,pos!S54)/b!S53,)</f>
        <v>0.47191389169189368</v>
      </c>
      <c r="T53" s="9">
        <f>IFERROR(HLOOKUP("wins",[1]pl!$M:$M,pos!T54)/b!T53,)</f>
        <v>0.55415162454873645</v>
      </c>
      <c r="U53" s="9">
        <f>IFERROR(HLOOKUP("wins",[1]pl!$M:$M,pos!U54)/b!U53,)</f>
        <v>0.50122979620520025</v>
      </c>
      <c r="V53" s="9">
        <f>IFERROR(HLOOKUP("wins",[1]pl!$M:$M,pos!V54)/b!V53,)</f>
        <v>0.54153846153846152</v>
      </c>
      <c r="W53" s="9">
        <f>IFERROR(HLOOKUP("wins",[1]pl!$M:$M,pos!W54)/b!W53,)</f>
        <v>0.48140822784810128</v>
      </c>
      <c r="X53" s="9">
        <f>IFERROR(HLOOKUP("wins",[1]pl!$M:$M,pos!X54)/b!X53,)</f>
        <v>0.48294410022468848</v>
      </c>
      <c r="Y53" s="9">
        <f>IFERROR(HLOOKUP("wins",[1]pl!$M:$M,pos!Y54)/b!Y53,)</f>
        <v>0.46854460093896716</v>
      </c>
      <c r="Z53" s="9">
        <f>IFERROR(HLOOKUP("wins",[1]pl!$M:$M,pos!Z54)/b!Z53,)</f>
        <v>0.47228210655990144</v>
      </c>
      <c r="AA53" s="9">
        <f>IFERROR(HLOOKUP("wins",[1]pl!$M:$M,pos!AA54)/b!AA53,)</f>
        <v>0.45648414985590779</v>
      </c>
      <c r="AB53" s="9">
        <f>IFERROR(HLOOKUP("wins",[1]pl!$M:$M,pos!AB54)/b!AB53,)</f>
        <v>0.48663101604278075</v>
      </c>
      <c r="AC53" s="9">
        <f>IFERROR(HLOOKUP("wins",[1]pl!$M:$M,pos!AC54)/b!AC53,)</f>
        <v>0.48859897901304594</v>
      </c>
      <c r="AD53" s="9">
        <f>IFERROR(HLOOKUP("wins",[1]pl!$M:$M,pos!AD54)/b!AD53,)</f>
        <v>0.51746294952844851</v>
      </c>
      <c r="AE53" s="9">
        <f>IFERROR(HLOOKUP("wins",[1]pl!$M:$M,pos!AE54)/b!AE53,)</f>
        <v>0.42384105960264901</v>
      </c>
    </row>
    <row r="54" spans="1:31" x14ac:dyDescent="0.25">
      <c r="A54" s="9">
        <f>IFERROR(HLOOKUP("wins",[1]pl!$M:$M,pos!A55)/b!A54,)</f>
        <v>0</v>
      </c>
      <c r="B54" s="9">
        <f>IFERROR(HLOOKUP("wins",[1]pl!$M:$M,pos!B55)/b!B54,)</f>
        <v>0</v>
      </c>
      <c r="C54" s="9">
        <f>IFERROR(HLOOKUP("wins",[1]pl!$M:$M,pos!C55)/b!C54,)</f>
        <v>0</v>
      </c>
      <c r="D54" s="9">
        <f>IFERROR(HLOOKUP("wins",[1]pl!$M:$M,pos!D55)/b!D54,)</f>
        <v>0</v>
      </c>
      <c r="E54" s="9">
        <f>IFERROR(HLOOKUP("wins",[1]pl!$M:$M,pos!E55)/b!E54,)</f>
        <v>0</v>
      </c>
      <c r="F54" s="9">
        <f>IFERROR(HLOOKUP("wins",[1]pl!$M:$M,pos!F55)/b!F54,)</f>
        <v>0</v>
      </c>
      <c r="G54" s="9">
        <f>IFERROR(HLOOKUP("wins",[1]pl!$M:$M,pos!G55)/b!G54,)</f>
        <v>0</v>
      </c>
      <c r="H54" s="9">
        <f>IFERROR(HLOOKUP("wins",[1]pl!$M:$M,pos!H55)/b!H54,)</f>
        <v>0</v>
      </c>
      <c r="I54" s="9">
        <f>IFERROR(HLOOKUP("wins",[1]pl!$M:$M,pos!I55)/b!I54,)</f>
        <v>0</v>
      </c>
      <c r="J54" s="9">
        <f>IFERROR(HLOOKUP("wins",[1]pl!$M:$M,pos!J55)/b!J54,)</f>
        <v>0</v>
      </c>
      <c r="K54" s="9">
        <f>IFERROR(HLOOKUP("wins",[1]pl!$M:$M,pos!K55)/b!K54,)</f>
        <v>0</v>
      </c>
      <c r="L54" s="9">
        <f>IFERROR(HLOOKUP("wins",[1]pl!$M:$M,pos!L55)/b!L54,)</f>
        <v>0</v>
      </c>
      <c r="M54" s="9">
        <f>IFERROR(HLOOKUP("wins",[1]pl!$M:$M,pos!M55)/b!M54,)</f>
        <v>0</v>
      </c>
      <c r="N54" s="9">
        <f>IFERROR(HLOOKUP("wins",[1]pl!$M:$M,pos!N55)/b!N54,)</f>
        <v>0</v>
      </c>
      <c r="O54" s="9">
        <f>IFERROR(HLOOKUP("wins",[1]pl!$M:$M,pos!O55)/b!O54,)</f>
        <v>0</v>
      </c>
      <c r="Q54" s="9">
        <f>IFERROR(HLOOKUP("wins",[1]pl!$M:$M,pos!Q55)/b!Q54,)</f>
        <v>0</v>
      </c>
      <c r="R54" s="9">
        <f>IFERROR(HLOOKUP("wins",[1]pl!$M:$M,pos!R55)/b!R54,)</f>
        <v>0</v>
      </c>
      <c r="S54" s="9">
        <f>IFERROR(HLOOKUP("wins",[1]pl!$M:$M,pos!S55)/b!S54,)</f>
        <v>0</v>
      </c>
      <c r="T54" s="9">
        <f>IFERROR(HLOOKUP("wins",[1]pl!$M:$M,pos!T55)/b!T54,)</f>
        <v>0</v>
      </c>
      <c r="U54" s="9">
        <f>IFERROR(HLOOKUP("wins",[1]pl!$M:$M,pos!U55)/b!U54,)</f>
        <v>0</v>
      </c>
      <c r="V54" s="9">
        <f>IFERROR(HLOOKUP("wins",[1]pl!$M:$M,pos!V55)/b!V54,)</f>
        <v>0</v>
      </c>
      <c r="W54" s="9">
        <f>IFERROR(HLOOKUP("wins",[1]pl!$M:$M,pos!W55)/b!W54,)</f>
        <v>0</v>
      </c>
      <c r="X54" s="9">
        <f>IFERROR(HLOOKUP("wins",[1]pl!$M:$M,pos!X55)/b!X54,)</f>
        <v>0</v>
      </c>
      <c r="Y54" s="9">
        <f>IFERROR(HLOOKUP("wins",[1]pl!$M:$M,pos!Y55)/b!Y54,)</f>
        <v>0</v>
      </c>
      <c r="Z54" s="9">
        <f>IFERROR(HLOOKUP("wins",[1]pl!$M:$M,pos!Z55)/b!Z54,)</f>
        <v>0</v>
      </c>
      <c r="AA54" s="9">
        <f>IFERROR(HLOOKUP("wins",[1]pl!$M:$M,pos!AA55)/b!AA54,)</f>
        <v>0</v>
      </c>
      <c r="AB54" s="9">
        <f>IFERROR(HLOOKUP("wins",[1]pl!$M:$M,pos!AB55)/b!AB54,)</f>
        <v>0</v>
      </c>
      <c r="AC54" s="9">
        <f>IFERROR(HLOOKUP("wins",[1]pl!$M:$M,pos!AC55)/b!AC54,)</f>
        <v>0</v>
      </c>
      <c r="AD54" s="9">
        <f>IFERROR(HLOOKUP("wins",[1]pl!$M:$M,pos!AD55)/b!AD54,)</f>
        <v>0</v>
      </c>
      <c r="AE54" s="9">
        <f>IFERROR(HLOOKUP("wins",[1]pl!$M:$M,pos!AE55)/b!AE54,)</f>
        <v>0</v>
      </c>
    </row>
    <row r="55" spans="1:31" x14ac:dyDescent="0.25">
      <c r="A55" s="9">
        <f>IFERROR(HLOOKUP("wins",[1]pl!$M:$M,pos!A56)/b!A55,)</f>
        <v>0</v>
      </c>
      <c r="B55" s="9">
        <f>IFERROR(HLOOKUP("wins",[1]pl!$M:$M,pos!B56)/b!B55,)</f>
        <v>0</v>
      </c>
      <c r="C55" s="9">
        <f>IFERROR(HLOOKUP("wins",[1]pl!$M:$M,pos!C56)/b!C55,)</f>
        <v>0</v>
      </c>
      <c r="D55" s="9">
        <f>IFERROR(HLOOKUP("wins",[1]pl!$M:$M,pos!D56)/b!D55,)</f>
        <v>0</v>
      </c>
      <c r="E55" s="9">
        <f>IFERROR(HLOOKUP("wins",[1]pl!$M:$M,pos!E56)/b!E55,)</f>
        <v>0</v>
      </c>
      <c r="F55" s="9">
        <f>IFERROR(HLOOKUP("wins",[1]pl!$M:$M,pos!F56)/b!F55,)</f>
        <v>0</v>
      </c>
      <c r="G55" s="9">
        <f>IFERROR(HLOOKUP("wins",[1]pl!$M:$M,pos!G56)/b!G55,)</f>
        <v>0</v>
      </c>
      <c r="H55" s="9">
        <f>IFERROR(HLOOKUP("wins",[1]pl!$M:$M,pos!H56)/b!H55,)</f>
        <v>0</v>
      </c>
      <c r="I55" s="9">
        <f>IFERROR(HLOOKUP("wins",[1]pl!$M:$M,pos!I56)/b!I55,)</f>
        <v>0</v>
      </c>
      <c r="J55" s="9">
        <f>IFERROR(HLOOKUP("wins",[1]pl!$M:$M,pos!J56)/b!J55,)</f>
        <v>0</v>
      </c>
      <c r="K55" s="9">
        <f>IFERROR(HLOOKUP("wins",[1]pl!$M:$M,pos!K56)/b!K55,)</f>
        <v>0</v>
      </c>
      <c r="L55" s="9">
        <f>IFERROR(HLOOKUP("wins",[1]pl!$M:$M,pos!L56)/b!L55,)</f>
        <v>0</v>
      </c>
      <c r="M55" s="9">
        <f>IFERROR(HLOOKUP("wins",[1]pl!$M:$M,pos!M56)/b!M55,)</f>
        <v>0</v>
      </c>
      <c r="N55" s="9">
        <f>IFERROR(HLOOKUP("wins",[1]pl!$M:$M,pos!N56)/b!N55,)</f>
        <v>0</v>
      </c>
      <c r="O55" s="9">
        <f>IFERROR(HLOOKUP("wins",[1]pl!$M:$M,pos!O56)/b!O55,)</f>
        <v>0</v>
      </c>
      <c r="Q55" s="9">
        <f>IFERROR(HLOOKUP("wins",[1]pl!$M:$M,pos!Q56)/b!Q55,)</f>
        <v>0</v>
      </c>
      <c r="R55" s="9">
        <f>IFERROR(HLOOKUP("wins",[1]pl!$M:$M,pos!R56)/b!R55,)</f>
        <v>0</v>
      </c>
      <c r="S55" s="9">
        <f>IFERROR(HLOOKUP("wins",[1]pl!$M:$M,pos!S56)/b!S55,)</f>
        <v>0</v>
      </c>
      <c r="T55" s="9">
        <f>IFERROR(HLOOKUP("wins",[1]pl!$M:$M,pos!T56)/b!T55,)</f>
        <v>0</v>
      </c>
      <c r="U55" s="9">
        <f>IFERROR(HLOOKUP("wins",[1]pl!$M:$M,pos!U56)/b!U55,)</f>
        <v>0</v>
      </c>
      <c r="V55" s="9">
        <f>IFERROR(HLOOKUP("wins",[1]pl!$M:$M,pos!V56)/b!V55,)</f>
        <v>0</v>
      </c>
      <c r="W55" s="9">
        <f>IFERROR(HLOOKUP("wins",[1]pl!$M:$M,pos!W56)/b!W55,)</f>
        <v>0</v>
      </c>
      <c r="X55" s="9">
        <f>IFERROR(HLOOKUP("wins",[1]pl!$M:$M,pos!X56)/b!X55,)</f>
        <v>0</v>
      </c>
      <c r="Y55" s="9">
        <f>IFERROR(HLOOKUP("wins",[1]pl!$M:$M,pos!Y56)/b!Y55,)</f>
        <v>0</v>
      </c>
      <c r="Z55" s="9">
        <f>IFERROR(HLOOKUP("wins",[1]pl!$M:$M,pos!Z56)/b!Z55,)</f>
        <v>0</v>
      </c>
      <c r="AA55" s="9">
        <f>IFERROR(HLOOKUP("wins",[1]pl!$M:$M,pos!AA56)/b!AA55,)</f>
        <v>0</v>
      </c>
      <c r="AB55" s="9">
        <f>IFERROR(HLOOKUP("wins",[1]pl!$M:$M,pos!AB56)/b!AB55,)</f>
        <v>0</v>
      </c>
      <c r="AC55" s="9">
        <f>IFERROR(HLOOKUP("wins",[1]pl!$M:$M,pos!AC56)/b!AC55,)</f>
        <v>0</v>
      </c>
      <c r="AD55" s="9">
        <f>IFERROR(HLOOKUP("wins",[1]pl!$M:$M,pos!AD56)/b!AD55,)</f>
        <v>0</v>
      </c>
      <c r="AE55" s="9">
        <f>IFERROR(HLOOKUP("wins",[1]pl!$M:$M,pos!AE56)/b!AE55,)</f>
        <v>0</v>
      </c>
    </row>
    <row r="56" spans="1:31" x14ac:dyDescent="0.25">
      <c r="A56" s="9">
        <f>IFERROR(HLOOKUP("wins",[1]pl!$M:$M,pos!A57)/b!A56,)</f>
        <v>0</v>
      </c>
      <c r="B56" s="9">
        <f>IFERROR(HLOOKUP("wins",[1]pl!$M:$M,pos!B57)/b!B56,)</f>
        <v>0</v>
      </c>
      <c r="C56" s="9">
        <f>IFERROR(HLOOKUP("wins",[1]pl!$M:$M,pos!C57)/b!C56,)</f>
        <v>0</v>
      </c>
      <c r="D56" s="9">
        <f>IFERROR(HLOOKUP("wins",[1]pl!$M:$M,pos!D57)/b!D56,)</f>
        <v>0</v>
      </c>
      <c r="E56" s="9">
        <f>IFERROR(HLOOKUP("wins",[1]pl!$M:$M,pos!E57)/b!E56,)</f>
        <v>0</v>
      </c>
      <c r="F56" s="9">
        <f>IFERROR(HLOOKUP("wins",[1]pl!$M:$M,pos!F57)/b!F56,)</f>
        <v>0</v>
      </c>
      <c r="G56" s="9">
        <f>IFERROR(HLOOKUP("wins",[1]pl!$M:$M,pos!G57)/b!G56,)</f>
        <v>0</v>
      </c>
      <c r="H56" s="9">
        <f>IFERROR(HLOOKUP("wins",[1]pl!$M:$M,pos!H57)/b!H56,)</f>
        <v>0</v>
      </c>
      <c r="I56" s="9">
        <f>IFERROR(HLOOKUP("wins",[1]pl!$M:$M,pos!I57)/b!I56,)</f>
        <v>0</v>
      </c>
      <c r="J56" s="9">
        <f>IFERROR(HLOOKUP("wins",[1]pl!$M:$M,pos!J57)/b!J56,)</f>
        <v>0</v>
      </c>
      <c r="K56" s="9">
        <f>IFERROR(HLOOKUP("wins",[1]pl!$M:$M,pos!K57)/b!K56,)</f>
        <v>0</v>
      </c>
      <c r="L56" s="9">
        <f>IFERROR(HLOOKUP("wins",[1]pl!$M:$M,pos!L57)/b!L56,)</f>
        <v>0</v>
      </c>
      <c r="M56" s="9">
        <f>IFERROR(HLOOKUP("wins",[1]pl!$M:$M,pos!M57)/b!M56,)</f>
        <v>0</v>
      </c>
      <c r="N56" s="9">
        <f>IFERROR(HLOOKUP("wins",[1]pl!$M:$M,pos!N57)/b!N56,)</f>
        <v>0</v>
      </c>
      <c r="O56" s="9">
        <f>IFERROR(HLOOKUP("wins",[1]pl!$M:$M,pos!O57)/b!O56,)</f>
        <v>0</v>
      </c>
      <c r="Q56" s="9">
        <f>IFERROR(HLOOKUP("wins",[1]pl!$M:$M,pos!Q57)/b!Q56,)</f>
        <v>0</v>
      </c>
      <c r="R56" s="9">
        <f>IFERROR(HLOOKUP("wins",[1]pl!$M:$M,pos!R57)/b!R56,)</f>
        <v>0</v>
      </c>
      <c r="S56" s="9">
        <f>IFERROR(HLOOKUP("wins",[1]pl!$M:$M,pos!S57)/b!S56,)</f>
        <v>0</v>
      </c>
      <c r="T56" s="9">
        <f>IFERROR(HLOOKUP("wins",[1]pl!$M:$M,pos!T57)/b!T56,)</f>
        <v>0</v>
      </c>
      <c r="U56" s="9">
        <f>IFERROR(HLOOKUP("wins",[1]pl!$M:$M,pos!U57)/b!U56,)</f>
        <v>0</v>
      </c>
      <c r="V56" s="9">
        <f>IFERROR(HLOOKUP("wins",[1]pl!$M:$M,pos!V57)/b!V56,)</f>
        <v>0</v>
      </c>
      <c r="W56" s="9">
        <f>IFERROR(HLOOKUP("wins",[1]pl!$M:$M,pos!W57)/b!W56,)</f>
        <v>0</v>
      </c>
      <c r="X56" s="9">
        <f>IFERROR(HLOOKUP("wins",[1]pl!$M:$M,pos!X57)/b!X56,)</f>
        <v>0</v>
      </c>
      <c r="Y56" s="9">
        <f>IFERROR(HLOOKUP("wins",[1]pl!$M:$M,pos!Y57)/b!Y56,)</f>
        <v>0</v>
      </c>
      <c r="Z56" s="9">
        <f>IFERROR(HLOOKUP("wins",[1]pl!$M:$M,pos!Z57)/b!Z56,)</f>
        <v>0</v>
      </c>
      <c r="AA56" s="9">
        <f>IFERROR(HLOOKUP("wins",[1]pl!$M:$M,pos!AA57)/b!AA56,)</f>
        <v>0</v>
      </c>
      <c r="AB56" s="9">
        <f>IFERROR(HLOOKUP("wins",[1]pl!$M:$M,pos!AB57)/b!AB56,)</f>
        <v>0</v>
      </c>
      <c r="AC56" s="9">
        <f>IFERROR(HLOOKUP("wins",[1]pl!$M:$M,pos!AC57)/b!AC56,)</f>
        <v>0</v>
      </c>
      <c r="AD56" s="9">
        <f>IFERROR(HLOOKUP("wins",[1]pl!$M:$M,pos!AD57)/b!AD56,)</f>
        <v>0</v>
      </c>
      <c r="AE56" s="9">
        <f>IFERROR(HLOOKUP("wins",[1]pl!$M:$M,pos!AE57)/b!AE56,)</f>
        <v>0</v>
      </c>
    </row>
    <row r="57" spans="1:31" x14ac:dyDescent="0.25">
      <c r="A57" s="9">
        <f>IFERROR(HLOOKUP("wins",[1]pl!$M:$M,pos!A58)/b!A57,)</f>
        <v>0</v>
      </c>
      <c r="B57" s="9">
        <f>IFERROR(HLOOKUP("wins",[1]pl!$M:$M,pos!B58)/b!B57,)</f>
        <v>0</v>
      </c>
      <c r="C57" s="9">
        <f>IFERROR(HLOOKUP("wins",[1]pl!$M:$M,pos!C58)/b!C57,)</f>
        <v>0</v>
      </c>
      <c r="D57" s="9">
        <f>IFERROR(HLOOKUP("wins",[1]pl!$M:$M,pos!D58)/b!D57,)</f>
        <v>0</v>
      </c>
      <c r="E57" s="9">
        <f>IFERROR(HLOOKUP("wins",[1]pl!$M:$M,pos!E58)/b!E57,)</f>
        <v>0</v>
      </c>
      <c r="F57" s="9">
        <f>IFERROR(HLOOKUP("wins",[1]pl!$M:$M,pos!F58)/b!F57,)</f>
        <v>0</v>
      </c>
      <c r="G57" s="9">
        <f>IFERROR(HLOOKUP("wins",[1]pl!$M:$M,pos!G58)/b!G57,)</f>
        <v>0</v>
      </c>
      <c r="H57" s="9">
        <f>IFERROR(HLOOKUP("wins",[1]pl!$M:$M,pos!H58)/b!H57,)</f>
        <v>0</v>
      </c>
      <c r="I57" s="9">
        <f>IFERROR(HLOOKUP("wins",[1]pl!$M:$M,pos!I58)/b!I57,)</f>
        <v>0</v>
      </c>
      <c r="J57" s="9">
        <f>IFERROR(HLOOKUP("wins",[1]pl!$M:$M,pos!J58)/b!J57,)</f>
        <v>0</v>
      </c>
      <c r="K57" s="9">
        <f>IFERROR(HLOOKUP("wins",[1]pl!$M:$M,pos!K58)/b!K57,)</f>
        <v>0</v>
      </c>
      <c r="L57" s="9">
        <f>IFERROR(HLOOKUP("wins",[1]pl!$M:$M,pos!L58)/b!L57,)</f>
        <v>0</v>
      </c>
      <c r="M57" s="9">
        <f>IFERROR(HLOOKUP("wins",[1]pl!$M:$M,pos!M58)/b!M57,)</f>
        <v>0</v>
      </c>
      <c r="N57" s="9">
        <f>IFERROR(HLOOKUP("wins",[1]pl!$M:$M,pos!N58)/b!N57,)</f>
        <v>0</v>
      </c>
      <c r="O57" s="9">
        <f>IFERROR(HLOOKUP("wins",[1]pl!$M:$M,pos!O58)/b!O57,)</f>
        <v>0</v>
      </c>
      <c r="Q57" s="9">
        <f>IFERROR(HLOOKUP("wins",[1]pl!$M:$M,pos!Q58)/b!Q57,)</f>
        <v>0</v>
      </c>
      <c r="R57" s="9">
        <f>IFERROR(HLOOKUP("wins",[1]pl!$M:$M,pos!R58)/b!R57,)</f>
        <v>0</v>
      </c>
      <c r="S57" s="9">
        <f>IFERROR(HLOOKUP("wins",[1]pl!$M:$M,pos!S58)/b!S57,)</f>
        <v>0</v>
      </c>
      <c r="T57" s="9">
        <f>IFERROR(HLOOKUP("wins",[1]pl!$M:$M,pos!T58)/b!T57,)</f>
        <v>0</v>
      </c>
      <c r="U57" s="9">
        <f>IFERROR(HLOOKUP("wins",[1]pl!$M:$M,pos!U58)/b!U57,)</f>
        <v>0</v>
      </c>
      <c r="V57" s="9">
        <f>IFERROR(HLOOKUP("wins",[1]pl!$M:$M,pos!V58)/b!V57,)</f>
        <v>0</v>
      </c>
      <c r="W57" s="9">
        <f>IFERROR(HLOOKUP("wins",[1]pl!$M:$M,pos!W58)/b!W57,)</f>
        <v>0</v>
      </c>
      <c r="X57" s="9">
        <f>IFERROR(HLOOKUP("wins",[1]pl!$M:$M,pos!X58)/b!X57,)</f>
        <v>0</v>
      </c>
      <c r="Y57" s="9">
        <f>IFERROR(HLOOKUP("wins",[1]pl!$M:$M,pos!Y58)/b!Y57,)</f>
        <v>0</v>
      </c>
      <c r="Z57" s="9">
        <f>IFERROR(HLOOKUP("wins",[1]pl!$M:$M,pos!Z58)/b!Z57,)</f>
        <v>0</v>
      </c>
      <c r="AA57" s="9">
        <f>IFERROR(HLOOKUP("wins",[1]pl!$M:$M,pos!AA58)/b!AA57,)</f>
        <v>0</v>
      </c>
      <c r="AB57" s="9">
        <f>IFERROR(HLOOKUP("wins",[1]pl!$M:$M,pos!AB58)/b!AB57,)</f>
        <v>0</v>
      </c>
      <c r="AC57" s="9">
        <f>IFERROR(HLOOKUP("wins",[1]pl!$M:$M,pos!AC58)/b!AC57,)</f>
        <v>0</v>
      </c>
      <c r="AD57" s="9">
        <f>IFERROR(HLOOKUP("wins",[1]pl!$M:$M,pos!AD58)/b!AD57,)</f>
        <v>0</v>
      </c>
      <c r="AE57" s="9">
        <f>IFERROR(HLOOKUP("wins",[1]pl!$M:$M,pos!AE58)/b!AE57,)</f>
        <v>0</v>
      </c>
    </row>
    <row r="58" spans="1:31" x14ac:dyDescent="0.25">
      <c r="A58" s="9">
        <f>IFERROR(HLOOKUP("wins",[1]pl!$M:$M,pos!A59)/b!A58,)</f>
        <v>0</v>
      </c>
      <c r="B58" s="9">
        <f>IFERROR(HLOOKUP("wins",[1]pl!$M:$M,pos!B59)/b!B58,)</f>
        <v>0</v>
      </c>
      <c r="C58" s="9">
        <f>IFERROR(HLOOKUP("wins",[1]pl!$M:$M,pos!C59)/b!C58,)</f>
        <v>0</v>
      </c>
      <c r="D58" s="9">
        <f>IFERROR(HLOOKUP("wins",[1]pl!$M:$M,pos!D59)/b!D58,)</f>
        <v>0</v>
      </c>
      <c r="E58" s="9">
        <f>IFERROR(HLOOKUP("wins",[1]pl!$M:$M,pos!E59)/b!E58,)</f>
        <v>0</v>
      </c>
      <c r="F58" s="9">
        <f>IFERROR(HLOOKUP("wins",[1]pl!$M:$M,pos!F59)/b!F58,)</f>
        <v>0</v>
      </c>
      <c r="G58" s="9">
        <f>IFERROR(HLOOKUP("wins",[1]pl!$M:$M,pos!G59)/b!G58,)</f>
        <v>0</v>
      </c>
      <c r="H58" s="9">
        <f>IFERROR(HLOOKUP("wins",[1]pl!$M:$M,pos!H59)/b!H58,)</f>
        <v>0</v>
      </c>
      <c r="I58" s="9">
        <f>IFERROR(HLOOKUP("wins",[1]pl!$M:$M,pos!I59)/b!I58,)</f>
        <v>0</v>
      </c>
      <c r="J58" s="9">
        <f>IFERROR(HLOOKUP("wins",[1]pl!$M:$M,pos!J59)/b!J58,)</f>
        <v>0</v>
      </c>
      <c r="K58" s="9">
        <f>IFERROR(HLOOKUP("wins",[1]pl!$M:$M,pos!K59)/b!K58,)</f>
        <v>0</v>
      </c>
      <c r="L58" s="9">
        <f>IFERROR(HLOOKUP("wins",[1]pl!$M:$M,pos!L59)/b!L58,)</f>
        <v>0</v>
      </c>
      <c r="M58" s="9">
        <f>IFERROR(HLOOKUP("wins",[1]pl!$M:$M,pos!M59)/b!M58,)</f>
        <v>0</v>
      </c>
      <c r="N58" s="9">
        <f>IFERROR(HLOOKUP("wins",[1]pl!$M:$M,pos!N59)/b!N58,)</f>
        <v>0</v>
      </c>
      <c r="O58" s="9">
        <f>IFERROR(HLOOKUP("wins",[1]pl!$M:$M,pos!O59)/b!O58,)</f>
        <v>0</v>
      </c>
      <c r="Q58" s="9">
        <f>IFERROR(HLOOKUP("wins",[1]pl!$M:$M,pos!Q59)/b!Q58,)</f>
        <v>0</v>
      </c>
      <c r="R58" s="9">
        <f>IFERROR(HLOOKUP("wins",[1]pl!$M:$M,pos!R59)/b!R58,)</f>
        <v>0</v>
      </c>
      <c r="S58" s="9">
        <f>IFERROR(HLOOKUP("wins",[1]pl!$M:$M,pos!S59)/b!S58,)</f>
        <v>0</v>
      </c>
      <c r="T58" s="9">
        <f>IFERROR(HLOOKUP("wins",[1]pl!$M:$M,pos!T59)/b!T58,)</f>
        <v>0</v>
      </c>
      <c r="U58" s="9">
        <f>IFERROR(HLOOKUP("wins",[1]pl!$M:$M,pos!U59)/b!U58,)</f>
        <v>0</v>
      </c>
      <c r="V58" s="9">
        <f>IFERROR(HLOOKUP("wins",[1]pl!$M:$M,pos!V59)/b!V58,)</f>
        <v>0</v>
      </c>
      <c r="W58" s="9">
        <f>IFERROR(HLOOKUP("wins",[1]pl!$M:$M,pos!W59)/b!W58,)</f>
        <v>0</v>
      </c>
      <c r="X58" s="9">
        <f>IFERROR(HLOOKUP("wins",[1]pl!$M:$M,pos!X59)/b!X58,)</f>
        <v>0</v>
      </c>
      <c r="Y58" s="9">
        <f>IFERROR(HLOOKUP("wins",[1]pl!$M:$M,pos!Y59)/b!Y58,)</f>
        <v>0</v>
      </c>
      <c r="Z58" s="9">
        <f>IFERROR(HLOOKUP("wins",[1]pl!$M:$M,pos!Z59)/b!Z58,)</f>
        <v>0</v>
      </c>
      <c r="AA58" s="9">
        <f>IFERROR(HLOOKUP("wins",[1]pl!$M:$M,pos!AA59)/b!AA58,)</f>
        <v>0</v>
      </c>
      <c r="AB58" s="9">
        <f>IFERROR(HLOOKUP("wins",[1]pl!$M:$M,pos!AB59)/b!AB58,)</f>
        <v>0</v>
      </c>
      <c r="AC58" s="9">
        <f>IFERROR(HLOOKUP("wins",[1]pl!$M:$M,pos!AC59)/b!AC58,)</f>
        <v>0</v>
      </c>
      <c r="AD58" s="9">
        <f>IFERROR(HLOOKUP("wins",[1]pl!$M:$M,pos!AD59)/b!AD58,)</f>
        <v>0</v>
      </c>
      <c r="AE58" s="9">
        <f>IFERROR(HLOOKUP("wins",[1]pl!$M:$M,pos!AE59)/b!AE58,)</f>
        <v>0</v>
      </c>
    </row>
    <row r="59" spans="1:31" x14ac:dyDescent="0.25">
      <c r="A59" s="9">
        <f>IFERROR(HLOOKUP("wins",[1]pl!$M:$M,pos!A60)/b!A59,)</f>
        <v>0</v>
      </c>
      <c r="B59" s="9">
        <f>IFERROR(HLOOKUP("wins",[1]pl!$M:$M,pos!B60)/b!B59,)</f>
        <v>0</v>
      </c>
      <c r="C59" s="9">
        <f>IFERROR(HLOOKUP("wins",[1]pl!$M:$M,pos!C60)/b!C59,)</f>
        <v>0</v>
      </c>
      <c r="D59" s="9">
        <f>IFERROR(HLOOKUP("wins",[1]pl!$M:$M,pos!D60)/b!D59,)</f>
        <v>0</v>
      </c>
      <c r="E59" s="9">
        <f>IFERROR(HLOOKUP("wins",[1]pl!$M:$M,pos!E60)/b!E59,)</f>
        <v>0</v>
      </c>
      <c r="F59" s="9">
        <f>IFERROR(HLOOKUP("wins",[1]pl!$M:$M,pos!F60)/b!F59,)</f>
        <v>0</v>
      </c>
      <c r="G59" s="9">
        <f>IFERROR(HLOOKUP("wins",[1]pl!$M:$M,pos!G60)/b!G59,)</f>
        <v>0</v>
      </c>
      <c r="H59" s="9">
        <f>IFERROR(HLOOKUP("wins",[1]pl!$M:$M,pos!H60)/b!H59,)</f>
        <v>0</v>
      </c>
      <c r="I59" s="9">
        <f>IFERROR(HLOOKUP("wins",[1]pl!$M:$M,pos!I60)/b!I59,)</f>
        <v>0</v>
      </c>
      <c r="J59" s="9">
        <f>IFERROR(HLOOKUP("wins",[1]pl!$M:$M,pos!J60)/b!J59,)</f>
        <v>0</v>
      </c>
      <c r="K59" s="9">
        <f>IFERROR(HLOOKUP("wins",[1]pl!$M:$M,pos!K60)/b!K59,)</f>
        <v>0</v>
      </c>
      <c r="L59" s="9">
        <f>IFERROR(HLOOKUP("wins",[1]pl!$M:$M,pos!L60)/b!L59,)</f>
        <v>0</v>
      </c>
      <c r="M59" s="9">
        <f>IFERROR(HLOOKUP("wins",[1]pl!$M:$M,pos!M60)/b!M59,)</f>
        <v>0</v>
      </c>
      <c r="N59" s="9">
        <f>IFERROR(HLOOKUP("wins",[1]pl!$M:$M,pos!N60)/b!N59,)</f>
        <v>0</v>
      </c>
      <c r="O59" s="9">
        <f>IFERROR(HLOOKUP("wins",[1]pl!$M:$M,pos!O60)/b!O59,)</f>
        <v>0</v>
      </c>
      <c r="Q59" s="9">
        <f>IFERROR(HLOOKUP("wins",[1]pl!$M:$M,pos!Q60)/b!Q59,)</f>
        <v>0</v>
      </c>
      <c r="R59" s="9">
        <f>IFERROR(HLOOKUP("wins",[1]pl!$M:$M,pos!R60)/b!R59,)</f>
        <v>0</v>
      </c>
      <c r="S59" s="9">
        <f>IFERROR(HLOOKUP("wins",[1]pl!$M:$M,pos!S60)/b!S59,)</f>
        <v>0</v>
      </c>
      <c r="T59" s="9">
        <f>IFERROR(HLOOKUP("wins",[1]pl!$M:$M,pos!T60)/b!T59,)</f>
        <v>0</v>
      </c>
      <c r="U59" s="9">
        <f>IFERROR(HLOOKUP("wins",[1]pl!$M:$M,pos!U60)/b!U59,)</f>
        <v>0</v>
      </c>
      <c r="V59" s="9">
        <f>IFERROR(HLOOKUP("wins",[1]pl!$M:$M,pos!V60)/b!V59,)</f>
        <v>0</v>
      </c>
      <c r="W59" s="9">
        <f>IFERROR(HLOOKUP("wins",[1]pl!$M:$M,pos!W60)/b!W59,)</f>
        <v>0</v>
      </c>
      <c r="X59" s="9">
        <f>IFERROR(HLOOKUP("wins",[1]pl!$M:$M,pos!X60)/b!X59,)</f>
        <v>0</v>
      </c>
      <c r="Y59" s="9">
        <f>IFERROR(HLOOKUP("wins",[1]pl!$M:$M,pos!Y60)/b!Y59,)</f>
        <v>0</v>
      </c>
      <c r="Z59" s="9">
        <f>IFERROR(HLOOKUP("wins",[1]pl!$M:$M,pos!Z60)/b!Z59,)</f>
        <v>0</v>
      </c>
      <c r="AA59" s="9">
        <f>IFERROR(HLOOKUP("wins",[1]pl!$M:$M,pos!AA60)/b!AA59,)</f>
        <v>0</v>
      </c>
      <c r="AB59" s="9">
        <f>IFERROR(HLOOKUP("wins",[1]pl!$M:$M,pos!AB60)/b!AB59,)</f>
        <v>0</v>
      </c>
      <c r="AC59" s="9">
        <f>IFERROR(HLOOKUP("wins",[1]pl!$M:$M,pos!AC60)/b!AC59,)</f>
        <v>0</v>
      </c>
      <c r="AD59" s="9">
        <f>IFERROR(HLOOKUP("wins",[1]pl!$M:$M,pos!AD60)/b!AD59,)</f>
        <v>0</v>
      </c>
      <c r="AE59" s="9">
        <f>IFERROR(HLOOKUP("wins",[1]pl!$M:$M,pos!AE60)/b!AE59,)</f>
        <v>0</v>
      </c>
    </row>
    <row r="60" spans="1:31" x14ac:dyDescent="0.25">
      <c r="A60" s="9">
        <f>IFERROR(HLOOKUP("wins",[1]pl!$M:$M,pos!A61)/b!A60,)</f>
        <v>0</v>
      </c>
      <c r="B60" s="9">
        <f>IFERROR(HLOOKUP("wins",[1]pl!$M:$M,pos!B61)/b!B60,)</f>
        <v>0</v>
      </c>
      <c r="C60" s="9">
        <f>IFERROR(HLOOKUP("wins",[1]pl!$M:$M,pos!C61)/b!C60,)</f>
        <v>0</v>
      </c>
      <c r="D60" s="9">
        <f>IFERROR(HLOOKUP("wins",[1]pl!$M:$M,pos!D61)/b!D60,)</f>
        <v>0</v>
      </c>
      <c r="E60" s="9">
        <f>IFERROR(HLOOKUP("wins",[1]pl!$M:$M,pos!E61)/b!E60,)</f>
        <v>0</v>
      </c>
      <c r="F60" s="9">
        <f>IFERROR(HLOOKUP("wins",[1]pl!$M:$M,pos!F61)/b!F60,)</f>
        <v>0</v>
      </c>
      <c r="G60" s="9">
        <f>IFERROR(HLOOKUP("wins",[1]pl!$M:$M,pos!G61)/b!G60,)</f>
        <v>0</v>
      </c>
      <c r="H60" s="9">
        <f>IFERROR(HLOOKUP("wins",[1]pl!$M:$M,pos!H61)/b!H60,)</f>
        <v>0</v>
      </c>
      <c r="I60" s="9">
        <f>IFERROR(HLOOKUP("wins",[1]pl!$M:$M,pos!I61)/b!I60,)</f>
        <v>0</v>
      </c>
      <c r="J60" s="9">
        <f>IFERROR(HLOOKUP("wins",[1]pl!$M:$M,pos!J61)/b!J60,)</f>
        <v>0</v>
      </c>
      <c r="K60" s="9">
        <f>IFERROR(HLOOKUP("wins",[1]pl!$M:$M,pos!K61)/b!K60,)</f>
        <v>0</v>
      </c>
      <c r="L60" s="9">
        <f>IFERROR(HLOOKUP("wins",[1]pl!$M:$M,pos!L61)/b!L60,)</f>
        <v>0</v>
      </c>
      <c r="M60" s="9">
        <f>IFERROR(HLOOKUP("wins",[1]pl!$M:$M,pos!M61)/b!M60,)</f>
        <v>0</v>
      </c>
      <c r="N60" s="9">
        <f>IFERROR(HLOOKUP("wins",[1]pl!$M:$M,pos!N61)/b!N60,)</f>
        <v>0</v>
      </c>
      <c r="O60" s="9">
        <f>IFERROR(HLOOKUP("wins",[1]pl!$M:$M,pos!O61)/b!O60,)</f>
        <v>0</v>
      </c>
      <c r="Q60" s="9">
        <f>IFERROR(HLOOKUP("wins",[1]pl!$M:$M,pos!Q61)/b!Q60,)</f>
        <v>0</v>
      </c>
      <c r="R60" s="9">
        <f>IFERROR(HLOOKUP("wins",[1]pl!$M:$M,pos!R61)/b!R60,)</f>
        <v>0</v>
      </c>
      <c r="S60" s="9">
        <f>IFERROR(HLOOKUP("wins",[1]pl!$M:$M,pos!S61)/b!S60,)</f>
        <v>0</v>
      </c>
      <c r="T60" s="9">
        <f>IFERROR(HLOOKUP("wins",[1]pl!$M:$M,pos!T61)/b!T60,)</f>
        <v>0</v>
      </c>
      <c r="U60" s="9">
        <f>IFERROR(HLOOKUP("wins",[1]pl!$M:$M,pos!U61)/b!U60,)</f>
        <v>0</v>
      </c>
      <c r="V60" s="9">
        <f>IFERROR(HLOOKUP("wins",[1]pl!$M:$M,pos!V61)/b!V60,)</f>
        <v>0</v>
      </c>
      <c r="W60" s="9">
        <f>IFERROR(HLOOKUP("wins",[1]pl!$M:$M,pos!W61)/b!W60,)</f>
        <v>0</v>
      </c>
      <c r="X60" s="9">
        <f>IFERROR(HLOOKUP("wins",[1]pl!$M:$M,pos!X61)/b!X60,)</f>
        <v>0</v>
      </c>
      <c r="Y60" s="9">
        <f>IFERROR(HLOOKUP("wins",[1]pl!$M:$M,pos!Y61)/b!Y60,)</f>
        <v>0</v>
      </c>
      <c r="Z60" s="9">
        <f>IFERROR(HLOOKUP("wins",[1]pl!$M:$M,pos!Z61)/b!Z60,)</f>
        <v>0</v>
      </c>
      <c r="AA60" s="9">
        <f>IFERROR(HLOOKUP("wins",[1]pl!$M:$M,pos!AA61)/b!AA60,)</f>
        <v>0</v>
      </c>
      <c r="AB60" s="9">
        <f>IFERROR(HLOOKUP("wins",[1]pl!$M:$M,pos!AB61)/b!AB60,)</f>
        <v>0</v>
      </c>
      <c r="AC60" s="9">
        <f>IFERROR(HLOOKUP("wins",[1]pl!$M:$M,pos!AC61)/b!AC60,)</f>
        <v>0</v>
      </c>
      <c r="AD60" s="9">
        <f>IFERROR(HLOOKUP("wins",[1]pl!$M:$M,pos!AD61)/b!AD60,)</f>
        <v>0</v>
      </c>
      <c r="AE60" s="9">
        <f>IFERROR(HLOOKUP("wins",[1]pl!$M:$M,pos!AE61)/b!AE60,)</f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1"/>
  <sheetViews>
    <sheetView workbookViewId="0">
      <selection activeCell="A2" sqref="A2"/>
    </sheetView>
  </sheetViews>
  <sheetFormatPr defaultRowHeight="15" x14ac:dyDescent="0.25"/>
  <cols>
    <col min="1" max="15" width="4.42578125" bestFit="1" customWidth="1"/>
    <col min="16" max="16" width="3.85546875" customWidth="1"/>
    <col min="17" max="31" width="4.42578125" bestFit="1" customWidth="1"/>
    <col min="32" max="32" width="4" customWidth="1"/>
    <col min="33" max="34" width="7.42578125" style="13" bestFit="1" customWidth="1"/>
    <col min="35" max="35" width="7" style="15" bestFit="1" customWidth="1"/>
  </cols>
  <sheetData>
    <row r="1" spans="1:35" s="2" customFormat="1" x14ac:dyDescent="0.25">
      <c r="A1" s="12" t="s">
        <v>9</v>
      </c>
      <c r="AG1" s="13"/>
      <c r="AH1" s="13"/>
      <c r="AI1" s="15"/>
    </row>
    <row r="2" spans="1:35" s="11" customFormat="1" ht="12" x14ac:dyDescent="0.2">
      <c r="A2" s="10">
        <f>eff!A1*(1+gwr!A1 - 0.48) * (1 + 0.25 * Klvl!A1) * (1 + IF(b!A1&lt;2000,b!A1/5000,IF(b!A1&lt;5000,0.4+(b!A1-2000)/15000,IF(b!A1&lt;10000,0.6+(b!A1-5000)/25000,0.8+(b!A1-10000)/100000))))</f>
        <v>1178.8129651503468</v>
      </c>
      <c r="B2" s="10">
        <f>eff!B1*(1+gwr!B1 - 0.48) * (1 + 0.25 * Klvl!B1) * (1 + IF(b!B1&lt;2000,b!B1/5000,IF(b!B1&lt;5000,0.4+(b!B1-2000)/15000,IF(b!B1&lt;10000,0.6+(b!B1-5000)/25000,0.8+(b!B1-10000)/100000))))</f>
        <v>626.77024941176455</v>
      </c>
      <c r="C2" s="10">
        <f>eff!C1*(1+gwr!C1 - 0.48) * (1 + 0.25 * Klvl!C1) * (1 + IF(b!C1&lt;2000,b!C1/5000,IF(b!C1&lt;5000,0.4+(b!C1-2000)/15000,IF(b!C1&lt;10000,0.6+(b!C1-5000)/25000,0.8+(b!C1-10000)/100000))))</f>
        <v>997.96712826328655</v>
      </c>
      <c r="D2" s="10">
        <f>eff!D1*(1+gwr!D1 - 0.48) * (1 + 0.25 * Klvl!D1) * (1 + IF(b!D1&lt;2000,b!D1/5000,IF(b!D1&lt;5000,0.4+(b!D1-2000)/15000,IF(b!D1&lt;10000,0.6+(b!D1-5000)/25000,0.8+(b!D1-10000)/100000))))</f>
        <v>2850.9425094087924</v>
      </c>
      <c r="E2" s="10">
        <f>eff!E1*(1+gwr!E1 - 0.48) * (1 + 0.25 * Klvl!E1) * (1 + IF(b!E1&lt;2000,b!E1/5000,IF(b!E1&lt;5000,0.4+(b!E1-2000)/15000,IF(b!E1&lt;10000,0.6+(b!E1-5000)/25000,0.8+(b!E1-10000)/100000))))</f>
        <v>1232.7896007194247</v>
      </c>
      <c r="F2" s="10">
        <f>eff!F1*(1+gwr!F1 - 0.48) * (1 + 0.25 * Klvl!F1) * (1 + IF(b!F1&lt;2000,b!F1/5000,IF(b!F1&lt;5000,0.4+(b!F1-2000)/15000,IF(b!F1&lt;10000,0.6+(b!F1-5000)/25000,0.8+(b!F1-10000)/100000))))</f>
        <v>1953.102669423929</v>
      </c>
      <c r="G2" s="10">
        <f>eff!G1*(1+gwr!G1 - 0.48) * (1 + 0.25 * Klvl!G1) * (1 + IF(b!G1&lt;2000,b!G1/5000,IF(b!G1&lt;5000,0.4+(b!G1-2000)/15000,IF(b!G1&lt;10000,0.6+(b!G1-5000)/25000,0.8+(b!G1-10000)/100000))))</f>
        <v>847.02088230277184</v>
      </c>
      <c r="H2" s="10">
        <f>eff!H1*(1+gwr!H1 - 0.48) * (1 + 0.25 * Klvl!H1) * (1 + IF(b!H1&lt;2000,b!H1/5000,IF(b!H1&lt;5000,0.4+(b!H1-2000)/15000,IF(b!H1&lt;10000,0.6+(b!H1-5000)/25000,0.8+(b!H1-10000)/100000))))</f>
        <v>656.12296216216214</v>
      </c>
      <c r="I2" s="10">
        <f>eff!I1*(1+gwr!I1 - 0.48) * (1 + 0.25 * Klvl!I1) * (1 + IF(b!I1&lt;2000,b!I1/5000,IF(b!I1&lt;5000,0.4+(b!I1-2000)/15000,IF(b!I1&lt;10000,0.6+(b!I1-5000)/25000,0.8+(b!I1-10000)/100000))))</f>
        <v>890.99165217391294</v>
      </c>
      <c r="J2" s="10">
        <f>eff!J1*(1+gwr!J1 - 0.48) * (1 + 0.25 * Klvl!J1) * (1 + IF(b!J1&lt;2000,b!J1/5000,IF(b!J1&lt;5000,0.4+(b!J1-2000)/15000,IF(b!J1&lt;10000,0.6+(b!J1-5000)/25000,0.8+(b!J1-10000)/100000))))</f>
        <v>3434.4519506137954</v>
      </c>
      <c r="K2" s="10">
        <f>eff!K1*(1+gwr!K1 - 0.48) * (1 + 0.25 * Klvl!K1) * (1 + IF(b!K1&lt;2000,b!K1/5000,IF(b!K1&lt;5000,0.4+(b!K1-2000)/15000,IF(b!K1&lt;10000,0.6+(b!K1-5000)/25000,0.8+(b!K1-10000)/100000))))</f>
        <v>255.86232944881891</v>
      </c>
      <c r="L2" s="10">
        <f>eff!L1*(1+gwr!L1 - 0.48) * (1 + 0.25 * Klvl!L1) * (1 + IF(b!L1&lt;2000,b!L1/5000,IF(b!L1&lt;5000,0.4+(b!L1-2000)/15000,IF(b!L1&lt;10000,0.6+(b!L1-5000)/25000,0.8+(b!L1-10000)/100000))))</f>
        <v>1028.0080536162843</v>
      </c>
      <c r="M2" s="10">
        <f>eff!M1*(1+gwr!M1 - 0.48) * (1 + 0.25 * Klvl!M1) * (1 + IF(b!M1&lt;2000,b!M1/5000,IF(b!M1&lt;5000,0.4+(b!M1-2000)/15000,IF(b!M1&lt;10000,0.6+(b!M1-5000)/25000,0.8+(b!M1-10000)/100000))))</f>
        <v>1408.6907772731226</v>
      </c>
      <c r="N2" s="10">
        <f>eff!N1*(1+gwr!N1 - 0.48) * (1 + 0.25 * Klvl!N1) * (1 + IF(b!N1&lt;2000,b!N1/5000,IF(b!N1&lt;5000,0.4+(b!N1-2000)/15000,IF(b!N1&lt;10000,0.6+(b!N1-5000)/25000,0.8+(b!N1-10000)/100000))))</f>
        <v>743.12637735849046</v>
      </c>
      <c r="O2" s="10">
        <f>eff!O1*(1+gwr!O1 - 0.48) * (1 + 0.25 * Klvl!O1) * (1 + IF(b!O1&lt;2000,b!O1/5000,IF(b!O1&lt;5000,0.4+(b!O1-2000)/15000,IF(b!O1&lt;10000,0.6+(b!O1-5000)/25000,0.8+(b!O1-10000)/100000))))</f>
        <v>643.31754661921718</v>
      </c>
      <c r="P2" s="10"/>
      <c r="Q2" s="10">
        <f>eff!Q1*(1+gwr!Q1 - 0.48) * (1 + 0.25 * Klvl!Q1) * (1 + IF(b!Q1&lt;2000,b!Q1/5000,IF(b!Q1&lt;5000,0.4+(b!Q1-2000)/15000,IF(b!Q1&lt;10000,0.6+(b!Q1-5000)/25000,0.8+(b!Q1-10000)/100000))))</f>
        <v>1761.5916015994849</v>
      </c>
      <c r="R2" s="10">
        <f>eff!R1*(1+gwr!R1 - 0.48) * (1 + 0.25 * Klvl!R1) * (1 + IF(b!R1&lt;2000,b!R1/5000,IF(b!R1&lt;5000,0.4+(b!R1-2000)/15000,IF(b!R1&lt;10000,0.6+(b!R1-5000)/25000,0.8+(b!R1-10000)/100000))))</f>
        <v>722.62603636363633</v>
      </c>
      <c r="S2" s="10">
        <f>eff!S1*(1+gwr!S1 - 0.48) * (1 + 0.25 * Klvl!S1) * (1 + IF(b!S1&lt;2000,b!S1/5000,IF(b!S1&lt;5000,0.4+(b!S1-2000)/15000,IF(b!S1&lt;10000,0.6+(b!S1-5000)/25000,0.8+(b!S1-10000)/100000))))</f>
        <v>1156.5693960880196</v>
      </c>
      <c r="T2" s="10">
        <f>eff!T1*(1+gwr!T1 - 0.48) * (1 + 0.25 * Klvl!T1) * (1 + IF(b!T1&lt;2000,b!T1/5000,IF(b!T1&lt;5000,0.4+(b!T1-2000)/15000,IF(b!T1&lt;10000,0.6+(b!T1-5000)/25000,0.8+(b!T1-10000)/100000))))</f>
        <v>1428.7396182269226</v>
      </c>
      <c r="U2" s="10">
        <f>eff!U1*(1+gwr!U1 - 0.48) * (1 + 0.25 * Klvl!U1) * (1 + IF(b!U1&lt;2000,b!U1/5000,IF(b!U1&lt;5000,0.4+(b!U1-2000)/15000,IF(b!U1&lt;10000,0.6+(b!U1-5000)/25000,0.8+(b!U1-10000)/100000))))</f>
        <v>1368.9927352601158</v>
      </c>
      <c r="V2" s="10">
        <f>eff!V1*(1+gwr!V1 - 0.48) * (1 + 0.25 * Klvl!V1) * (1 + IF(b!V1&lt;2000,b!V1/5000,IF(b!V1&lt;5000,0.4+(b!V1-2000)/15000,IF(b!V1&lt;10000,0.6+(b!V1-5000)/25000,0.8+(b!V1-10000)/100000))))</f>
        <v>538.85069999999996</v>
      </c>
      <c r="W2" s="10">
        <f>eff!W1*(1+gwr!W1 - 0.48) * (1 + 0.25 * Klvl!W1) * (1 + IF(b!W1&lt;2000,b!W1/5000,IF(b!W1&lt;5000,0.4+(b!W1-2000)/15000,IF(b!W1&lt;10000,0.6+(b!W1-5000)/25000,0.8+(b!W1-10000)/100000))))</f>
        <v>832.6675819672131</v>
      </c>
      <c r="X2" s="10">
        <f>eff!X1*(1+gwr!X1 - 0.48) * (1 + 0.25 * Klvl!X1) * (1 + IF(b!X1&lt;2000,b!X1/5000,IF(b!X1&lt;5000,0.4+(b!X1-2000)/15000,IF(b!X1&lt;10000,0.6+(b!X1-5000)/25000,0.8+(b!X1-10000)/100000))))</f>
        <v>780.29963823240598</v>
      </c>
      <c r="Y2" s="10">
        <f>eff!Y1*(1+gwr!Y1 - 0.48) * (1 + 0.25 * Klvl!Y1) * (1 + IF(b!Y1&lt;2000,b!Y1/5000,IF(b!Y1&lt;5000,0.4+(b!Y1-2000)/15000,IF(b!Y1&lt;10000,0.6+(b!Y1-5000)/25000,0.8+(b!Y1-10000)/100000))))</f>
        <v>1091.5684732394366</v>
      </c>
      <c r="Z2" s="10">
        <f>eff!Z1*(1+gwr!Z1 - 0.48) * (1 + 0.25 * Klvl!Z1) * (1 + IF(b!Z1&lt;2000,b!Z1/5000,IF(b!Z1&lt;5000,0.4+(b!Z1-2000)/15000,IF(b!Z1&lt;10000,0.6+(b!Z1-5000)/25000,0.8+(b!Z1-10000)/100000))))</f>
        <v>1100.299248888889</v>
      </c>
      <c r="AA2" s="10">
        <f>eff!AA1*(1+gwr!AA1 - 0.48) * (1 + 0.25 * Klvl!AA1) * (1 + IF(b!AA1&lt;2000,b!AA1/5000,IF(b!AA1&lt;5000,0.4+(b!AA1-2000)/15000,IF(b!AA1&lt;10000,0.6+(b!AA1-5000)/25000,0.8+(b!AA1-10000)/100000))))</f>
        <v>445.02872727272728</v>
      </c>
      <c r="AB2" s="10">
        <f>eff!AB1*(1+gwr!AB1 - 0.48) * (1 + 0.25 * Klvl!AB1) * (1 + IF(b!AB1&lt;2000,b!AB1/5000,IF(b!AB1&lt;5000,0.4+(b!AB1-2000)/15000,IF(b!AB1&lt;10000,0.6+(b!AB1-5000)/25000,0.8+(b!AB1-10000)/100000))))</f>
        <v>872.53683582089559</v>
      </c>
      <c r="AC2" s="10">
        <f>eff!AC1*(1+gwr!AC1 - 0.48) * (1 + 0.25 * Klvl!AC1) * (1 + IF(b!AC1&lt;2000,b!AC1/5000,IF(b!AC1&lt;5000,0.4+(b!AC1-2000)/15000,IF(b!AC1&lt;10000,0.6+(b!AC1-5000)/25000,0.8+(b!AC1-10000)/100000))))</f>
        <v>1130.2482698085423</v>
      </c>
      <c r="AD2" s="10">
        <f>eff!AD1*(1+gwr!AD1 - 0.48) * (1 + 0.25 * Klvl!AD1) * (1 + IF(b!AD1&lt;2000,b!AD1/5000,IF(b!AD1&lt;5000,0.4+(b!AD1-2000)/15000,IF(b!AD1&lt;10000,0.6+(b!AD1-5000)/25000,0.8+(b!AD1-10000)/100000))))</f>
        <v>1072.6209743589743</v>
      </c>
      <c r="AE2" s="10">
        <f>eff!AE1*(1+gwr!AE1 - 0.48) * (1 + 0.25 * Klvl!AE1) * (1 + IF(b!AE1&lt;2000,b!AE1/5000,IF(b!AE1&lt;5000,0.4+(b!AE1-2000)/15000,IF(b!AE1&lt;10000,0.6+(b!AE1-5000)/25000,0.8+(b!AE1-10000)/100000))))</f>
        <v>780.05935696202539</v>
      </c>
      <c r="AF2" s="10"/>
      <c r="AG2" s="14">
        <f>SUM(A2:O2)</f>
        <v>18747.97765394612</v>
      </c>
      <c r="AH2" s="14">
        <f>SUM(Q2:AE2)</f>
        <v>15082.699194089288</v>
      </c>
      <c r="AI2" s="16">
        <f>IFERROR(0.5 + (AG2/(AG2+AH2) - 0.5) * 3,)</f>
        <v>0.66251279022531662</v>
      </c>
    </row>
    <row r="3" spans="1:35" s="11" customFormat="1" ht="12" x14ac:dyDescent="0.2">
      <c r="A3" s="10">
        <f>eff!A2*(1+gwr!A2 - 0.48) * (1 + 0.25 * Klvl!A2) * (1 + IF(b!A2&lt;2000,b!A2/5000,IF(b!A2&lt;5000,0.4+(b!A2-2000)/15000,IF(b!A2&lt;10000,0.6+(b!A2-5000)/25000,0.8+(b!A2-10000)/100000))))</f>
        <v>1250.0037365458752</v>
      </c>
      <c r="B3" s="10">
        <f>eff!B2*(1+gwr!B2 - 0.48) * (1 + 0.25 * Klvl!B2) * (1 + IF(b!B2&lt;2000,b!B2/5000,IF(b!B2&lt;5000,0.4+(b!B2-2000)/15000,IF(b!B2&lt;10000,0.6+(b!B2-5000)/25000,0.8+(b!B2-10000)/100000))))</f>
        <v>1286.2987741463417</v>
      </c>
      <c r="C3" s="10">
        <f>eff!C2*(1+gwr!C2 - 0.48) * (1 + 0.25 * Klvl!C2) * (1 + IF(b!C2&lt;2000,b!C2/5000,IF(b!C2&lt;5000,0.4+(b!C2-2000)/15000,IF(b!C2&lt;10000,0.6+(b!C2-5000)/25000,0.8+(b!C2-10000)/100000))))</f>
        <v>1028.5771538461538</v>
      </c>
      <c r="D3" s="10">
        <f>eff!D2*(1+gwr!D2 - 0.48) * (1 + 0.25 * Klvl!D2) * (1 + IF(b!D2&lt;2000,b!D2/5000,IF(b!D2&lt;5000,0.4+(b!D2-2000)/15000,IF(b!D2&lt;10000,0.6+(b!D2-5000)/25000,0.8+(b!D2-10000)/100000))))</f>
        <v>1363.4198989169674</v>
      </c>
      <c r="E3" s="10">
        <f>eff!E2*(1+gwr!E2 - 0.48) * (1 + 0.25 * Klvl!E2) * (1 + IF(b!E2&lt;2000,b!E2/5000,IF(b!E2&lt;5000,0.4+(b!E2-2000)/15000,IF(b!E2&lt;10000,0.6+(b!E2-5000)/25000,0.8+(b!E2-10000)/100000))))</f>
        <v>1053.8827720197044</v>
      </c>
      <c r="F3" s="10">
        <f>eff!F2*(1+gwr!F2 - 0.48) * (1 + 0.25 * Klvl!F2) * (1 + IF(b!F2&lt;2000,b!F2/5000,IF(b!F2&lt;5000,0.4+(b!F2-2000)/15000,IF(b!F2&lt;10000,0.6+(b!F2-5000)/25000,0.8+(b!F2-10000)/100000))))</f>
        <v>747.44092489715956</v>
      </c>
      <c r="G3" s="10">
        <f>eff!G2*(1+gwr!G2 - 0.48) * (1 + 0.25 * Klvl!G2) * (1 + IF(b!G2&lt;2000,b!G2/5000,IF(b!G2&lt;5000,0.4+(b!G2-2000)/15000,IF(b!G2&lt;10000,0.6+(b!G2-5000)/25000,0.8+(b!G2-10000)/100000))))</f>
        <v>2280.754007527034</v>
      </c>
      <c r="H3" s="10">
        <f>eff!H2*(1+gwr!H2 - 0.48) * (1 + 0.25 * Klvl!H2) * (1 + IF(b!H2&lt;2000,b!H2/5000,IF(b!H2&lt;5000,0.4+(b!H2-2000)/15000,IF(b!H2&lt;10000,0.6+(b!H2-5000)/25000,0.8+(b!H2-10000)/100000))))</f>
        <v>2459.2535449745315</v>
      </c>
      <c r="I3" s="10">
        <f>eff!I2*(1+gwr!I2 - 0.48) * (1 + 0.25 * Klvl!I2) * (1 + IF(b!I2&lt;2000,b!I2/5000,IF(b!I2&lt;5000,0.4+(b!I2-2000)/15000,IF(b!I2&lt;10000,0.6+(b!I2-5000)/25000,0.8+(b!I2-10000)/100000))))</f>
        <v>1497.6971170542638</v>
      </c>
      <c r="J3" s="10">
        <f>eff!J2*(1+gwr!J2 - 0.48) * (1 + 0.25 * Klvl!J2) * (1 + IF(b!J2&lt;2000,b!J2/5000,IF(b!J2&lt;5000,0.4+(b!J2-2000)/15000,IF(b!J2&lt;10000,0.6+(b!J2-5000)/25000,0.8+(b!J2-10000)/100000))))</f>
        <v>2774.8287322964848</v>
      </c>
      <c r="K3" s="10">
        <f>eff!K2*(1+gwr!K2 - 0.48) * (1 + 0.25 * Klvl!K2) * (1 + IF(b!K2&lt;2000,b!K2/5000,IF(b!K2&lt;5000,0.4+(b!K2-2000)/15000,IF(b!K2&lt;10000,0.6+(b!K2-5000)/25000,0.8+(b!K2-10000)/100000))))</f>
        <v>1353.7461454885056</v>
      </c>
      <c r="L3" s="10">
        <f>eff!L2*(1+gwr!L2 - 0.48) * (1 + 0.25 * Klvl!L2) * (1 + IF(b!L2&lt;2000,b!L2/5000,IF(b!L2&lt;5000,0.4+(b!L2-2000)/15000,IF(b!L2&lt;10000,0.6+(b!L2-5000)/25000,0.8+(b!L2-10000)/100000))))</f>
        <v>273.83153659574469</v>
      </c>
      <c r="M3" s="10">
        <f>eff!M2*(1+gwr!M2 - 0.48) * (1 + 0.25 * Klvl!M2) * (1 + IF(b!M2&lt;2000,b!M2/5000,IF(b!M2&lt;5000,0.4+(b!M2-2000)/15000,IF(b!M2&lt;10000,0.6+(b!M2-5000)/25000,0.8+(b!M2-10000)/100000))))</f>
        <v>657.96777980049876</v>
      </c>
      <c r="N3" s="10">
        <f>eff!N2*(1+gwr!N2 - 0.48) * (1 + 0.25 * Klvl!N2) * (1 + IF(b!N2&lt;2000,b!N2/5000,IF(b!N2&lt;5000,0.4+(b!N2-2000)/15000,IF(b!N2&lt;10000,0.6+(b!N2-5000)/25000,0.8+(b!N2-10000)/100000))))</f>
        <v>1277.6270521160652</v>
      </c>
      <c r="O3" s="10">
        <f>eff!O2*(1+gwr!O2 - 0.48) * (1 + 0.25 * Klvl!O2) * (1 + IF(b!O2&lt;2000,b!O2/5000,IF(b!O2&lt;5000,0.4+(b!O2-2000)/15000,IF(b!O2&lt;10000,0.6+(b!O2-5000)/25000,0.8+(b!O2-10000)/100000))))</f>
        <v>1866.2749340265746</v>
      </c>
      <c r="P3" s="10"/>
      <c r="Q3" s="10">
        <f>eff!Q2*(1+gwr!Q2 - 0.48) * (1 + 0.25 * Klvl!Q2) * (1 + IF(b!Q2&lt;2000,b!Q2/5000,IF(b!Q2&lt;5000,0.4+(b!Q2-2000)/15000,IF(b!Q2&lt;10000,0.6+(b!Q2-5000)/25000,0.8+(b!Q2-10000)/100000))))</f>
        <v>649.4522018691589</v>
      </c>
      <c r="R3" s="10">
        <f>eff!R2*(1+gwr!R2 - 0.48) * (1 + 0.25 * Klvl!R2) * (1 + IF(b!R2&lt;2000,b!R2/5000,IF(b!R2&lt;5000,0.4+(b!R2-2000)/15000,IF(b!R2&lt;10000,0.6+(b!R2-5000)/25000,0.8+(b!R2-10000)/100000))))</f>
        <v>611.52126760812007</v>
      </c>
      <c r="S3" s="10">
        <f>eff!S2*(1+gwr!S2 - 0.48) * (1 + 0.25 * Klvl!S2) * (1 + IF(b!S2&lt;2000,b!S2/5000,IF(b!S2&lt;5000,0.4+(b!S2-2000)/15000,IF(b!S2&lt;10000,0.6+(b!S2-5000)/25000,0.8+(b!S2-10000)/100000))))</f>
        <v>1524.1314848907487</v>
      </c>
      <c r="T3" s="10">
        <f>eff!T2*(1+gwr!T2 - 0.48) * (1 + 0.25 * Klvl!T2) * (1 + IF(b!T2&lt;2000,b!T2/5000,IF(b!T2&lt;5000,0.4+(b!T2-2000)/15000,IF(b!T2&lt;10000,0.6+(b!T2-5000)/25000,0.8+(b!T2-10000)/100000))))</f>
        <v>1241.554641044776</v>
      </c>
      <c r="U3" s="10">
        <f>eff!U2*(1+gwr!U2 - 0.48) * (1 + 0.25 * Klvl!U2) * (1 + IF(b!U2&lt;2000,b!U2/5000,IF(b!U2&lt;5000,0.4+(b!U2-2000)/15000,IF(b!U2&lt;10000,0.6+(b!U2-5000)/25000,0.8+(b!U2-10000)/100000))))</f>
        <v>946.18960240050535</v>
      </c>
      <c r="V3" s="10">
        <f>eff!V2*(1+gwr!V2 - 0.48) * (1 + 0.25 * Klvl!V2) * (1 + IF(b!V2&lt;2000,b!V2/5000,IF(b!V2&lt;5000,0.4+(b!V2-2000)/15000,IF(b!V2&lt;10000,0.6+(b!V2-5000)/25000,0.8+(b!V2-10000)/100000))))</f>
        <v>1009.0920272586875</v>
      </c>
      <c r="W3" s="10">
        <f>eff!W2*(1+gwr!W2 - 0.48) * (1 + 0.25 * Klvl!W2) * (1 + IF(b!W2&lt;2000,b!W2/5000,IF(b!W2&lt;5000,0.4+(b!W2-2000)/15000,IF(b!W2&lt;10000,0.6+(b!W2-5000)/25000,0.8+(b!W2-10000)/100000))))</f>
        <v>2650.4154358115179</v>
      </c>
      <c r="X3" s="10">
        <f>eff!X2*(1+gwr!X2 - 0.48) * (1 + 0.25 * Klvl!X2) * (1 + IF(b!X2&lt;2000,b!X2/5000,IF(b!X2&lt;5000,0.4+(b!X2-2000)/15000,IF(b!X2&lt;10000,0.6+(b!X2-5000)/25000,0.8+(b!X2-10000)/100000))))</f>
        <v>895.53063601681208</v>
      </c>
      <c r="Y3" s="10">
        <f>eff!Y2*(1+gwr!Y2 - 0.48) * (1 + 0.25 * Klvl!Y2) * (1 + IF(b!Y2&lt;2000,b!Y2/5000,IF(b!Y2&lt;5000,0.4+(b!Y2-2000)/15000,IF(b!Y2&lt;10000,0.6+(b!Y2-5000)/25000,0.8+(b!Y2-10000)/100000))))</f>
        <v>597.31086473498226</v>
      </c>
      <c r="Z3" s="10">
        <f>eff!Z2*(1+gwr!Z2 - 0.48) * (1 + 0.25 * Klvl!Z2) * (1 + IF(b!Z2&lt;2000,b!Z2/5000,IF(b!Z2&lt;5000,0.4+(b!Z2-2000)/15000,IF(b!Z2&lt;10000,0.6+(b!Z2-5000)/25000,0.8+(b!Z2-10000)/100000))))</f>
        <v>965.15230849673196</v>
      </c>
      <c r="AA3" s="10">
        <f>eff!AA2*(1+gwr!AA2 - 0.48) * (1 + 0.25 * Klvl!AA2) * (1 + IF(b!AA2&lt;2000,b!AA2/5000,IF(b!AA2&lt;5000,0.4+(b!AA2-2000)/15000,IF(b!AA2&lt;10000,0.6+(b!AA2-5000)/25000,0.8+(b!AA2-10000)/100000))))</f>
        <v>1233.4112107438018</v>
      </c>
      <c r="AB3" s="10">
        <f>eff!AB2*(1+gwr!AB2 - 0.48) * (1 + 0.25 * Klvl!AB2) * (1 + IF(b!AB2&lt;2000,b!AB2/5000,IF(b!AB2&lt;5000,0.4+(b!AB2-2000)/15000,IF(b!AB2&lt;10000,0.6+(b!AB2-5000)/25000,0.8+(b!AB2-10000)/100000))))</f>
        <v>2183.694184278495</v>
      </c>
      <c r="AC3" s="10">
        <f>eff!AC2*(1+gwr!AC2 - 0.48) * (1 + 0.25 * Klvl!AC2) * (1 + IF(b!AC2&lt;2000,b!AC2/5000,IF(b!AC2&lt;5000,0.4+(b!AC2-2000)/15000,IF(b!AC2&lt;10000,0.6+(b!AC2-5000)/25000,0.8+(b!AC2-10000)/100000))))</f>
        <v>1105.7978394765539</v>
      </c>
      <c r="AD3" s="10">
        <f>eff!AD2*(1+gwr!AD2 - 0.48) * (1 + 0.25 * Klvl!AD2) * (1 + IF(b!AD2&lt;2000,b!AD2/5000,IF(b!AD2&lt;5000,0.4+(b!AD2-2000)/15000,IF(b!AD2&lt;10000,0.6+(b!AD2-5000)/25000,0.8+(b!AD2-10000)/100000))))</f>
        <v>2110.2331435744172</v>
      </c>
      <c r="AE3" s="10">
        <f>eff!AE2*(1+gwr!AE2 - 0.48) * (1 + 0.25 * Klvl!AE2) * (1 + IF(b!AE2&lt;2000,b!AE2/5000,IF(b!AE2&lt;5000,0.4+(b!AE2-2000)/15000,IF(b!AE2&lt;10000,0.6+(b!AE2-5000)/25000,0.8+(b!AE2-10000)/100000))))</f>
        <v>1745.5148143258427</v>
      </c>
      <c r="AF3" s="10"/>
      <c r="AG3" s="14">
        <f t="shared" ref="AG3:AG50" si="0">SUM(A3:O3)</f>
        <v>21171.604110251908</v>
      </c>
      <c r="AH3" s="14">
        <f t="shared" ref="AH3:AH50" si="1">SUM(Q3:AE3)</f>
        <v>19469.001662531147</v>
      </c>
      <c r="AI3" s="16">
        <f t="shared" ref="AI3:AI50" si="2">IFERROR(0.5 + (AG3/(AG3+AH3) - 0.5) * 3,)</f>
        <v>0.56284118120334448</v>
      </c>
    </row>
    <row r="4" spans="1:35" s="11" customFormat="1" ht="12" x14ac:dyDescent="0.2">
      <c r="A4" s="10">
        <f>eff!A3*(1+gwr!A3 - 0.48) * (1 + 0.25 * Klvl!A3) * (1 + IF(b!A3&lt;2000,b!A3/5000,IF(b!A3&lt;5000,0.4+(b!A3-2000)/15000,IF(b!A3&lt;10000,0.6+(b!A3-5000)/25000,0.8+(b!A3-10000)/100000))))</f>
        <v>674.66146359881998</v>
      </c>
      <c r="B4" s="10">
        <f>eff!B3*(1+gwr!B3 - 0.48) * (1 + 0.25 * Klvl!B3) * (1 + IF(b!B3&lt;2000,b!B3/5000,IF(b!B3&lt;5000,0.4+(b!B3-2000)/15000,IF(b!B3&lt;10000,0.6+(b!B3-5000)/25000,0.8+(b!B3-10000)/100000))))</f>
        <v>812.02546046511623</v>
      </c>
      <c r="C4" s="10">
        <f>eff!C3*(1+gwr!C3 - 0.48) * (1 + 0.25 * Klvl!C3) * (1 + IF(b!C3&lt;2000,b!C3/5000,IF(b!C3&lt;5000,0.4+(b!C3-2000)/15000,IF(b!C3&lt;10000,0.6+(b!C3-5000)/25000,0.8+(b!C3-10000)/100000))))</f>
        <v>521.72478997084556</v>
      </c>
      <c r="D4" s="10">
        <f>eff!D3*(1+gwr!D3 - 0.48) * (1 + 0.25 * Klvl!D3) * (1 + IF(b!D3&lt;2000,b!D3/5000,IF(b!D3&lt;5000,0.4+(b!D3-2000)/15000,IF(b!D3&lt;10000,0.6+(b!D3-5000)/25000,0.8+(b!D3-10000)/100000))))</f>
        <v>926.79520522875816</v>
      </c>
      <c r="E4" s="10">
        <f>eff!E3*(1+gwr!E3 - 0.48) * (1 + 0.25 * Klvl!E3) * (1 + IF(b!E3&lt;2000,b!E3/5000,IF(b!E3&lt;5000,0.4+(b!E3-2000)/15000,IF(b!E3&lt;10000,0.6+(b!E3-5000)/25000,0.8+(b!E3-10000)/100000))))</f>
        <v>4946.4954253814149</v>
      </c>
      <c r="F4" s="10">
        <f>eff!F3*(1+gwr!F3 - 0.48) * (1 + 0.25 * Klvl!F3) * (1 + IF(b!F3&lt;2000,b!F3/5000,IF(b!F3&lt;5000,0.4+(b!F3-2000)/15000,IF(b!F3&lt;10000,0.6+(b!F3-5000)/25000,0.8+(b!F3-10000)/100000))))</f>
        <v>729.03481067961161</v>
      </c>
      <c r="G4" s="10">
        <f>eff!G3*(1+gwr!G3 - 0.48) * (1 + 0.25 * Klvl!G3) * (1 + IF(b!G3&lt;2000,b!G3/5000,IF(b!G3&lt;5000,0.4+(b!G3-2000)/15000,IF(b!G3&lt;10000,0.6+(b!G3-5000)/25000,0.8+(b!G3-10000)/100000))))</f>
        <v>1879.1388087641071</v>
      </c>
      <c r="H4" s="10">
        <f>eff!H3*(1+gwr!H3 - 0.48) * (1 + 0.25 * Klvl!H3) * (1 + IF(b!H3&lt;2000,b!H3/5000,IF(b!H3&lt;5000,0.4+(b!H3-2000)/15000,IF(b!H3&lt;10000,0.6+(b!H3-5000)/25000,0.8+(b!H3-10000)/100000))))</f>
        <v>3174.7490765723905</v>
      </c>
      <c r="I4" s="10">
        <f>eff!I3*(1+gwr!I3 - 0.48) * (1 + 0.25 * Klvl!I3) * (1 + IF(b!I3&lt;2000,b!I3/5000,IF(b!I3&lt;5000,0.4+(b!I3-2000)/15000,IF(b!I3&lt;10000,0.6+(b!I3-5000)/25000,0.8+(b!I3-10000)/100000))))</f>
        <v>639.23213720930244</v>
      </c>
      <c r="J4" s="10">
        <f>eff!J3*(1+gwr!J3 - 0.48) * (1 + 0.25 * Klvl!J3) * (1 + IF(b!J3&lt;2000,b!J3/5000,IF(b!J3&lt;5000,0.4+(b!J3-2000)/15000,IF(b!J3&lt;10000,0.6+(b!J3-5000)/25000,0.8+(b!J3-10000)/100000))))</f>
        <v>2413.6248082474226</v>
      </c>
      <c r="K4" s="10">
        <f>eff!K3*(1+gwr!K3 - 0.48) * (1 + 0.25 * Klvl!K3) * (1 + IF(b!K3&lt;2000,b!K3/5000,IF(b!K3&lt;5000,0.4+(b!K3-2000)/15000,IF(b!K3&lt;10000,0.6+(b!K3-5000)/25000,0.8+(b!K3-10000)/100000))))</f>
        <v>887.73342494969813</v>
      </c>
      <c r="L4" s="10">
        <f>eff!L3*(1+gwr!L3 - 0.48) * (1 + 0.25 * Klvl!L3) * (1 + IF(b!L3&lt;2000,b!L3/5000,IF(b!L3&lt;5000,0.4+(b!L3-2000)/15000,IF(b!L3&lt;10000,0.6+(b!L3-5000)/25000,0.8+(b!L3-10000)/100000))))</f>
        <v>1230.413393258427</v>
      </c>
      <c r="M4" s="10">
        <f>eff!M3*(1+gwr!M3 - 0.48) * (1 + 0.25 * Klvl!M3) * (1 + IF(b!M3&lt;2000,b!M3/5000,IF(b!M3&lt;5000,0.4+(b!M3-2000)/15000,IF(b!M3&lt;10000,0.6+(b!M3-5000)/25000,0.8+(b!M3-10000)/100000))))</f>
        <v>2287.7096843892577</v>
      </c>
      <c r="N4" s="10">
        <f>eff!N3*(1+gwr!N3 - 0.48) * (1 + 0.25 * Klvl!N3) * (1 + IF(b!N3&lt;2000,b!N3/5000,IF(b!N3&lt;5000,0.4+(b!N3-2000)/15000,IF(b!N3&lt;10000,0.6+(b!N3-5000)/25000,0.8+(b!N3-10000)/100000))))</f>
        <v>605.67377975034685</v>
      </c>
      <c r="O4" s="10">
        <f>eff!O3*(1+gwr!O3 - 0.48) * (1 + 0.25 * Klvl!O3) * (1 + IF(b!O3&lt;2000,b!O3/5000,IF(b!O3&lt;5000,0.4+(b!O3-2000)/15000,IF(b!O3&lt;10000,0.6+(b!O3-5000)/25000,0.8+(b!O3-10000)/100000))))</f>
        <v>1023.5360000000001</v>
      </c>
      <c r="P4" s="10"/>
      <c r="Q4" s="10">
        <f>eff!Q3*(1+gwr!Q3 - 0.48) * (1 + 0.25 * Klvl!Q3) * (1 + IF(b!Q3&lt;2000,b!Q3/5000,IF(b!Q3&lt;5000,0.4+(b!Q3-2000)/15000,IF(b!Q3&lt;10000,0.6+(b!Q3-5000)/25000,0.8+(b!Q3-10000)/100000))))</f>
        <v>961.56508588770885</v>
      </c>
      <c r="R4" s="10">
        <f>eff!R3*(1+gwr!R3 - 0.48) * (1 + 0.25 * Klvl!R3) * (1 + IF(b!R3&lt;2000,b!R3/5000,IF(b!R3&lt;5000,0.4+(b!R3-2000)/15000,IF(b!R3&lt;10000,0.6+(b!R3-5000)/25000,0.8+(b!R3-10000)/100000))))</f>
        <v>490.90056842105264</v>
      </c>
      <c r="S4" s="10">
        <f>eff!S3*(1+gwr!S3 - 0.48) * (1 + 0.25 * Klvl!S3) * (1 + IF(b!S3&lt;2000,b!S3/5000,IF(b!S3&lt;5000,0.4+(b!S3-2000)/15000,IF(b!S3&lt;10000,0.6+(b!S3-5000)/25000,0.8+(b!S3-10000)/100000))))</f>
        <v>879.66296</v>
      </c>
      <c r="T4" s="10">
        <f>eff!T3*(1+gwr!T3 - 0.48) * (1 + 0.25 * Klvl!T3) * (1 + IF(b!T3&lt;2000,b!T3/5000,IF(b!T3&lt;5000,0.4+(b!T3-2000)/15000,IF(b!T3&lt;10000,0.6+(b!T3-5000)/25000,0.8+(b!T3-10000)/100000))))</f>
        <v>746.06170388349517</v>
      </c>
      <c r="U4" s="10">
        <f>eff!U3*(1+gwr!U3 - 0.48) * (1 + 0.25 * Klvl!U3) * (1 + IF(b!U3&lt;2000,b!U3/5000,IF(b!U3&lt;5000,0.4+(b!U3-2000)/15000,IF(b!U3&lt;10000,0.6+(b!U3-5000)/25000,0.8+(b!U3-10000)/100000))))</f>
        <v>795.47478371681416</v>
      </c>
      <c r="V4" s="10">
        <f>eff!V3*(1+gwr!V3 - 0.48) * (1 + 0.25 * Klvl!V3) * (1 + IF(b!V3&lt;2000,b!V3/5000,IF(b!V3&lt;5000,0.4+(b!V3-2000)/15000,IF(b!V3&lt;10000,0.6+(b!V3-5000)/25000,0.8+(b!V3-10000)/100000))))</f>
        <v>1442.8508032249099</v>
      </c>
      <c r="W4" s="10">
        <f>eff!W3*(1+gwr!W3 - 0.48) * (1 + 0.25 * Klvl!W3) * (1 + IF(b!W3&lt;2000,b!W3/5000,IF(b!W3&lt;5000,0.4+(b!W3-2000)/15000,IF(b!W3&lt;10000,0.6+(b!W3-5000)/25000,0.8+(b!W3-10000)/100000))))</f>
        <v>1256.9313082191782</v>
      </c>
      <c r="X4" s="10">
        <f>eff!X3*(1+gwr!X3 - 0.48) * (1 + 0.25 * Klvl!X3) * (1 + IF(b!X3&lt;2000,b!X3/5000,IF(b!X3&lt;5000,0.4+(b!X3-2000)/15000,IF(b!X3&lt;10000,0.6+(b!X3-5000)/25000,0.8+(b!X3-10000)/100000))))</f>
        <v>1217.3101628295822</v>
      </c>
      <c r="Y4" s="10">
        <f>eff!Y3*(1+gwr!Y3 - 0.48) * (1 + 0.25 * Klvl!Y3) * (1 + IF(b!Y3&lt;2000,b!Y3/5000,IF(b!Y3&lt;5000,0.4+(b!Y3-2000)/15000,IF(b!Y3&lt;10000,0.6+(b!Y3-5000)/25000,0.8+(b!Y3-10000)/100000))))</f>
        <v>747.91296930693068</v>
      </c>
      <c r="Z4" s="10">
        <f>eff!Z3*(1+gwr!Z3 - 0.48) * (1 + 0.25 * Klvl!Z3) * (1 + IF(b!Z3&lt;2000,b!Z3/5000,IF(b!Z3&lt;5000,0.4+(b!Z3-2000)/15000,IF(b!Z3&lt;10000,0.6+(b!Z3-5000)/25000,0.8+(b!Z3-10000)/100000))))</f>
        <v>1228.1983785202863</v>
      </c>
      <c r="AA4" s="10">
        <f>eff!AA3*(1+gwr!AA3 - 0.48) * (1 + 0.25 * Klvl!AA3) * (1 + IF(b!AA3&lt;2000,b!AA3/5000,IF(b!AA3&lt;5000,0.4+(b!AA3-2000)/15000,IF(b!AA3&lt;10000,0.6+(b!AA3-5000)/25000,0.8+(b!AA3-10000)/100000))))</f>
        <v>723.58170370370362</v>
      </c>
      <c r="AB4" s="10">
        <f>eff!AB3*(1+gwr!AB3 - 0.48) * (1 + 0.25 * Klvl!AB3) * (1 + IF(b!AB3&lt;2000,b!AB3/5000,IF(b!AB3&lt;5000,0.4+(b!AB3-2000)/15000,IF(b!AB3&lt;10000,0.6+(b!AB3-5000)/25000,0.8+(b!AB3-10000)/100000))))</f>
        <v>794.09080791738393</v>
      </c>
      <c r="AC4" s="10">
        <f>eff!AC3*(1+gwr!AC3 - 0.48) * (1 + 0.25 * Klvl!AC3) * (1 + IF(b!AC3&lt;2000,b!AC3/5000,IF(b!AC3&lt;5000,0.4+(b!AC3-2000)/15000,IF(b!AC3&lt;10000,0.6+(b!AC3-5000)/25000,0.8+(b!AC3-10000)/100000))))</f>
        <v>1082.5294653061226</v>
      </c>
      <c r="AD4" s="10">
        <f>eff!AD3*(1+gwr!AD3 - 0.48) * (1 + 0.25 * Klvl!AD3) * (1 + IF(b!AD3&lt;2000,b!AD3/5000,IF(b!AD3&lt;5000,0.4+(b!AD3-2000)/15000,IF(b!AD3&lt;10000,0.6+(b!AD3-5000)/25000,0.8+(b!AD3-10000)/100000))))</f>
        <v>1242.2247478968791</v>
      </c>
      <c r="AE4" s="10">
        <f>eff!AE3*(1+gwr!AE3 - 0.48) * (1 + 0.25 * Klvl!AE3) * (1 + IF(b!AE3&lt;2000,b!AE3/5000,IF(b!AE3&lt;5000,0.4+(b!AE3-2000)/15000,IF(b!AE3&lt;10000,0.6+(b!AE3-5000)/25000,0.8+(b!AE3-10000)/100000))))</f>
        <v>1108.4219980300959</v>
      </c>
      <c r="AF4" s="10"/>
      <c r="AG4" s="14">
        <f t="shared" si="0"/>
        <v>22752.548268465522</v>
      </c>
      <c r="AH4" s="14">
        <f t="shared" si="1"/>
        <v>14717.717446864142</v>
      </c>
      <c r="AI4" s="16">
        <f t="shared" si="2"/>
        <v>0.82164827236523497</v>
      </c>
    </row>
    <row r="5" spans="1:35" s="11" customFormat="1" ht="12" x14ac:dyDescent="0.2">
      <c r="A5" s="10">
        <f>eff!A4*(1+gwr!A4 - 0.48) * (1 + 0.25 * Klvl!A4) * (1 + IF(b!A4&lt;2000,b!A4/5000,IF(b!A4&lt;5000,0.4+(b!A4-2000)/15000,IF(b!A4&lt;10000,0.6+(b!A4-5000)/25000,0.8+(b!A4-10000)/100000))))</f>
        <v>912.03682937677809</v>
      </c>
      <c r="B5" s="10">
        <f>eff!B4*(1+gwr!B4 - 0.48) * (1 + 0.25 * Klvl!B4) * (1 + IF(b!B4&lt;2000,b!B4/5000,IF(b!B4&lt;5000,0.4+(b!B4-2000)/15000,IF(b!B4&lt;10000,0.6+(b!B4-5000)/25000,0.8+(b!B4-10000)/100000))))</f>
        <v>1761.3850747502688</v>
      </c>
      <c r="C5" s="10">
        <f>eff!C4*(1+gwr!C4 - 0.48) * (1 + 0.25 * Klvl!C4) * (1 + IF(b!C4&lt;2000,b!C4/5000,IF(b!C4&lt;5000,0.4+(b!C4-2000)/15000,IF(b!C4&lt;10000,0.6+(b!C4-5000)/25000,0.8+(b!C4-10000)/100000))))</f>
        <v>1263.7754761985884</v>
      </c>
      <c r="D5" s="10">
        <f>eff!D4*(1+gwr!D4 - 0.48) * (1 + 0.25 * Klvl!D4) * (1 + IF(b!D4&lt;2000,b!D4/5000,IF(b!D4&lt;5000,0.4+(b!D4-2000)/15000,IF(b!D4&lt;10000,0.6+(b!D4-5000)/25000,0.8+(b!D4-10000)/100000))))</f>
        <v>2968.1275127555841</v>
      </c>
      <c r="E5" s="10">
        <f>eff!E4*(1+gwr!E4 - 0.48) * (1 + 0.25 * Klvl!E4) * (1 + IF(b!E4&lt;2000,b!E4/5000,IF(b!E4&lt;5000,0.4+(b!E4-2000)/15000,IF(b!E4&lt;10000,0.6+(b!E4-5000)/25000,0.8+(b!E4-10000)/100000))))</f>
        <v>769.45914079295153</v>
      </c>
      <c r="F5" s="10">
        <f>eff!F4*(1+gwr!F4 - 0.48) * (1 + 0.25 * Klvl!F4) * (1 + IF(b!F4&lt;2000,b!F4/5000,IF(b!F4&lt;5000,0.4+(b!F4-2000)/15000,IF(b!F4&lt;10000,0.6+(b!F4-5000)/25000,0.8+(b!F4-10000)/100000))))</f>
        <v>697.29871684370255</v>
      </c>
      <c r="G5" s="10">
        <f>eff!G4*(1+gwr!G4 - 0.48) * (1 + 0.25 * Klvl!G4) * (1 + IF(b!G4&lt;2000,b!G4/5000,IF(b!G4&lt;5000,0.4+(b!G4-2000)/15000,IF(b!G4&lt;10000,0.6+(b!G4-5000)/25000,0.8+(b!G4-10000)/100000))))</f>
        <v>1702.5347651163565</v>
      </c>
      <c r="H5" s="10">
        <f>eff!H4*(1+gwr!H4 - 0.48) * (1 + 0.25 * Klvl!H4) * (1 + IF(b!H4&lt;2000,b!H4/5000,IF(b!H4&lt;5000,0.4+(b!H4-2000)/15000,IF(b!H4&lt;10000,0.6+(b!H4-5000)/25000,0.8+(b!H4-10000)/100000))))</f>
        <v>2457.6270196840828</v>
      </c>
      <c r="I5" s="10">
        <f>eff!I4*(1+gwr!I4 - 0.48) * (1 + 0.25 * Klvl!I4) * (1 + IF(b!I4&lt;2000,b!I4/5000,IF(b!I4&lt;5000,0.4+(b!I4-2000)/15000,IF(b!I4&lt;10000,0.6+(b!I4-5000)/25000,0.8+(b!I4-10000)/100000))))</f>
        <v>1367.6965520833332</v>
      </c>
      <c r="J5" s="10">
        <f>eff!J4*(1+gwr!J4 - 0.48) * (1 + 0.25 * Klvl!J4) * (1 + IF(b!J4&lt;2000,b!J4/5000,IF(b!J4&lt;5000,0.4+(b!J4-2000)/15000,IF(b!J4&lt;10000,0.6+(b!J4-5000)/25000,0.8+(b!J4-10000)/100000))))</f>
        <v>1737.0987528634164</v>
      </c>
      <c r="K5" s="10">
        <f>eff!K4*(1+gwr!K4 - 0.48) * (1 + 0.25 * Klvl!K4) * (1 + IF(b!K4&lt;2000,b!K4/5000,IF(b!K4&lt;5000,0.4+(b!K4-2000)/15000,IF(b!K4&lt;10000,0.6+(b!K4-5000)/25000,0.8+(b!K4-10000)/100000))))</f>
        <v>2129.9982482822525</v>
      </c>
      <c r="L5" s="10">
        <f>eff!L4*(1+gwr!L4 - 0.48) * (1 + 0.25 * Klvl!L4) * (1 + IF(b!L4&lt;2000,b!L4/5000,IF(b!L4&lt;5000,0.4+(b!L4-2000)/15000,IF(b!L4&lt;10000,0.6+(b!L4-5000)/25000,0.8+(b!L4-10000)/100000))))</f>
        <v>1998.2371199999998</v>
      </c>
      <c r="M5" s="10">
        <f>eff!M4*(1+gwr!M4 - 0.48) * (1 + 0.25 * Klvl!M4) * (1 + IF(b!M4&lt;2000,b!M4/5000,IF(b!M4&lt;5000,0.4+(b!M4-2000)/15000,IF(b!M4&lt;10000,0.6+(b!M4-5000)/25000,0.8+(b!M4-10000)/100000))))</f>
        <v>197.74328788732396</v>
      </c>
      <c r="N5" s="10">
        <f>eff!N4*(1+gwr!N4 - 0.48) * (1 + 0.25 * Klvl!N4) * (1 + IF(b!N4&lt;2000,b!N4/5000,IF(b!N4&lt;5000,0.4+(b!N4-2000)/15000,IF(b!N4&lt;10000,0.6+(b!N4-5000)/25000,0.8+(b!N4-10000)/100000))))</f>
        <v>1989.7604142912323</v>
      </c>
      <c r="O5" s="10">
        <f>eff!O4*(1+gwr!O4 - 0.48) * (1 + 0.25 * Klvl!O4) * (1 + IF(b!O4&lt;2000,b!O4/5000,IF(b!O4&lt;5000,0.4+(b!O4-2000)/15000,IF(b!O4&lt;10000,0.6+(b!O4-5000)/25000,0.8+(b!O4-10000)/100000))))</f>
        <v>1511.2051100917431</v>
      </c>
      <c r="P5" s="10"/>
      <c r="Q5" s="10">
        <f>eff!Q4*(1+gwr!Q4 - 0.48) * (1 + 0.25 * Klvl!Q4) * (1 + IF(b!Q4&lt;2000,b!Q4/5000,IF(b!Q4&lt;5000,0.4+(b!Q4-2000)/15000,IF(b!Q4&lt;10000,0.6+(b!Q4-5000)/25000,0.8+(b!Q4-10000)/100000))))</f>
        <v>2389.5209125306528</v>
      </c>
      <c r="R5" s="10">
        <f>eff!R4*(1+gwr!R4 - 0.48) * (1 + 0.25 * Klvl!R4) * (1 + IF(b!R4&lt;2000,b!R4/5000,IF(b!R4&lt;5000,0.4+(b!R4-2000)/15000,IF(b!R4&lt;10000,0.6+(b!R4-5000)/25000,0.8+(b!R4-10000)/100000))))</f>
        <v>2559.1497912787167</v>
      </c>
      <c r="S5" s="10">
        <f>eff!S4*(1+gwr!S4 - 0.48) * (1 + 0.25 * Klvl!S4) * (1 + IF(b!S4&lt;2000,b!S4/5000,IF(b!S4&lt;5000,0.4+(b!S4-2000)/15000,IF(b!S4&lt;10000,0.6+(b!S4-5000)/25000,0.8+(b!S4-10000)/100000))))</f>
        <v>1034.5933544286681</v>
      </c>
      <c r="T5" s="10">
        <f>eff!T4*(1+gwr!T4 - 0.48) * (1 + 0.25 * Klvl!T4) * (1 + IF(b!T4&lt;2000,b!T4/5000,IF(b!T4&lt;5000,0.4+(b!T4-2000)/15000,IF(b!T4&lt;10000,0.6+(b!T4-5000)/25000,0.8+(b!T4-10000)/100000))))</f>
        <v>1051.7134467208673</v>
      </c>
      <c r="U5" s="10">
        <f>eff!U4*(1+gwr!U4 - 0.48) * (1 + 0.25 * Klvl!U4) * (1 + IF(b!U4&lt;2000,b!U4/5000,IF(b!U4&lt;5000,0.4+(b!U4-2000)/15000,IF(b!U4&lt;10000,0.6+(b!U4-5000)/25000,0.8+(b!U4-10000)/100000))))</f>
        <v>900.86061000000007</v>
      </c>
      <c r="V5" s="10">
        <f>eff!V4*(1+gwr!V4 - 0.48) * (1 + 0.25 * Klvl!V4) * (1 + IF(b!V4&lt;2000,b!V4/5000,IF(b!V4&lt;5000,0.4+(b!V4-2000)/15000,IF(b!V4&lt;10000,0.6+(b!V4-5000)/25000,0.8+(b!V4-10000)/100000))))</f>
        <v>2051.6705704382748</v>
      </c>
      <c r="W5" s="10">
        <f>eff!W4*(1+gwr!W4 - 0.48) * (1 + 0.25 * Klvl!W4) * (1 + IF(b!W4&lt;2000,b!W4/5000,IF(b!W4&lt;5000,0.4+(b!W4-2000)/15000,IF(b!W4&lt;10000,0.6+(b!W4-5000)/25000,0.8+(b!W4-10000)/100000))))</f>
        <v>2008.441363307873</v>
      </c>
      <c r="X5" s="10">
        <f>eff!X4*(1+gwr!X4 - 0.48) * (1 + 0.25 * Klvl!X4) * (1 + IF(b!X4&lt;2000,b!X4/5000,IF(b!X4&lt;5000,0.4+(b!X4-2000)/15000,IF(b!X4&lt;10000,0.6+(b!X4-5000)/25000,0.8+(b!X4-10000)/100000))))</f>
        <v>875.69486448598127</v>
      </c>
      <c r="Y5" s="10">
        <f>eff!Y4*(1+gwr!Y4 - 0.48) * (1 + 0.25 * Klvl!Y4) * (1 + IF(b!Y4&lt;2000,b!Y4/5000,IF(b!Y4&lt;5000,0.4+(b!Y4-2000)/15000,IF(b!Y4&lt;10000,0.6+(b!Y4-5000)/25000,0.8+(b!Y4-10000)/100000))))</f>
        <v>2988.5425437125746</v>
      </c>
      <c r="Z5" s="10">
        <f>eff!Z4*(1+gwr!Z4 - 0.48) * (1 + 0.25 * Klvl!Z4) * (1 + IF(b!Z4&lt;2000,b!Z4/5000,IF(b!Z4&lt;5000,0.4+(b!Z4-2000)/15000,IF(b!Z4&lt;10000,0.6+(b!Z4-5000)/25000,0.8+(b!Z4-10000)/100000))))</f>
        <v>1569.5160657165482</v>
      </c>
      <c r="AA5" s="10">
        <f>eff!AA4*(1+gwr!AA4 - 0.48) * (1 + 0.25 * Klvl!AA4) * (1 + IF(b!AA4&lt;2000,b!AA4/5000,IF(b!AA4&lt;5000,0.4+(b!AA4-2000)/15000,IF(b!AA4&lt;10000,0.6+(b!AA4-5000)/25000,0.8+(b!AA4-10000)/100000))))</f>
        <v>727.03193035431002</v>
      </c>
      <c r="AB5" s="10">
        <f>eff!AB4*(1+gwr!AB4 - 0.48) * (1 + 0.25 * Klvl!AB4) * (1 + IF(b!AB4&lt;2000,b!AB4/5000,IF(b!AB4&lt;5000,0.4+(b!AB4-2000)/15000,IF(b!AB4&lt;10000,0.6+(b!AB4-5000)/25000,0.8+(b!AB4-10000)/100000))))</f>
        <v>480.80004096885813</v>
      </c>
      <c r="AC5" s="10">
        <f>eff!AC4*(1+gwr!AC4 - 0.48) * (1 + 0.25 * Klvl!AC4) * (1 + IF(b!AC4&lt;2000,b!AC4/5000,IF(b!AC4&lt;5000,0.4+(b!AC4-2000)/15000,IF(b!AC4&lt;10000,0.6+(b!AC4-5000)/25000,0.8+(b!AC4-10000)/100000))))</f>
        <v>1254.1223042944787</v>
      </c>
      <c r="AD5" s="10">
        <f>eff!AD4*(1+gwr!AD4 - 0.48) * (1 + 0.25 * Klvl!AD4) * (1 + IF(b!AD4&lt;2000,b!AD4/5000,IF(b!AD4&lt;5000,0.4+(b!AD4-2000)/15000,IF(b!AD4&lt;10000,0.6+(b!AD4-5000)/25000,0.8+(b!AD4-10000)/100000))))</f>
        <v>763.23475278982801</v>
      </c>
      <c r="AE5" s="10">
        <f>eff!AE4*(1+gwr!AE4 - 0.48) * (1 + 0.25 * Klvl!AE4) * (1 + IF(b!AE4&lt;2000,b!AE4/5000,IF(b!AE4&lt;5000,0.4+(b!AE4-2000)/15000,IF(b!AE4&lt;10000,0.6+(b!AE4-5000)/25000,0.8+(b!AE4-10000)/100000))))</f>
        <v>1889.5784080168778</v>
      </c>
      <c r="AF5" s="10"/>
      <c r="AG5" s="14">
        <f t="shared" si="0"/>
        <v>23463.984021017608</v>
      </c>
      <c r="AH5" s="14">
        <f t="shared" si="1"/>
        <v>22544.470959044509</v>
      </c>
      <c r="AI5" s="16">
        <f t="shared" si="2"/>
        <v>0.52997861139995595</v>
      </c>
    </row>
    <row r="6" spans="1:35" s="11" customFormat="1" ht="12" x14ac:dyDescent="0.2">
      <c r="A6" s="10">
        <f>eff!A5*(1+gwr!A5 - 0.48) * (1 + 0.25 * Klvl!A5) * (1 + IF(b!A5&lt;2000,b!A5/5000,IF(b!A5&lt;5000,0.4+(b!A5-2000)/15000,IF(b!A5&lt;10000,0.6+(b!A5-5000)/25000,0.8+(b!A5-10000)/100000))))</f>
        <v>1055.8009068790732</v>
      </c>
      <c r="B6" s="10">
        <f>eff!B5*(1+gwr!B5 - 0.48) * (1 + 0.25 * Klvl!B5) * (1 + IF(b!B5&lt;2000,b!B5/5000,IF(b!B5&lt;5000,0.4+(b!B5-2000)/15000,IF(b!B5&lt;10000,0.6+(b!B5-5000)/25000,0.8+(b!B5-10000)/100000))))</f>
        <v>1055.554172519084</v>
      </c>
      <c r="C6" s="10">
        <f>eff!C5*(1+gwr!C5 - 0.48) * (1 + 0.25 * Klvl!C5) * (1 + IF(b!C5&lt;2000,b!C5/5000,IF(b!C5&lt;5000,0.4+(b!C5-2000)/15000,IF(b!C5&lt;10000,0.6+(b!C5-5000)/25000,0.8+(b!C5-10000)/100000))))</f>
        <v>1789.107455941567</v>
      </c>
      <c r="D6" s="10">
        <f>eff!D5*(1+gwr!D5 - 0.48) * (1 + 0.25 * Klvl!D5) * (1 + IF(b!D5&lt;2000,b!D5/5000,IF(b!D5&lt;5000,0.4+(b!D5-2000)/15000,IF(b!D5&lt;10000,0.6+(b!D5-5000)/25000,0.8+(b!D5-10000)/100000))))</f>
        <v>2769.1238264979938</v>
      </c>
      <c r="E6" s="10">
        <f>eff!E5*(1+gwr!E5 - 0.48) * (1 + 0.25 * Klvl!E5) * (1 + IF(b!E5&lt;2000,b!E5/5000,IF(b!E5&lt;5000,0.4+(b!E5-2000)/15000,IF(b!E5&lt;10000,0.6+(b!E5-5000)/25000,0.8+(b!E5-10000)/100000))))</f>
        <v>1639.4910470620389</v>
      </c>
      <c r="F6" s="10">
        <f>eff!F5*(1+gwr!F5 - 0.48) * (1 + 0.25 * Klvl!F5) * (1 + IF(b!F5&lt;2000,b!F5/5000,IF(b!F5&lt;5000,0.4+(b!F5-2000)/15000,IF(b!F5&lt;10000,0.6+(b!F5-5000)/25000,0.8+(b!F5-10000)/100000))))</f>
        <v>905.16892444444443</v>
      </c>
      <c r="G6" s="10">
        <f>eff!G5*(1+gwr!G5 - 0.48) * (1 + 0.25 * Klvl!G5) * (1 + IF(b!G5&lt;2000,b!G5/5000,IF(b!G5&lt;5000,0.4+(b!G5-2000)/15000,IF(b!G5&lt;10000,0.6+(b!G5-5000)/25000,0.8+(b!G5-10000)/100000))))</f>
        <v>1734.8164984898865</v>
      </c>
      <c r="H6" s="10">
        <f>eff!H5*(1+gwr!H5 - 0.48) * (1 + 0.25 * Klvl!H5) * (1 + IF(b!H5&lt;2000,b!H5/5000,IF(b!H5&lt;5000,0.4+(b!H5-2000)/15000,IF(b!H5&lt;10000,0.6+(b!H5-5000)/25000,0.8+(b!H5-10000)/100000))))</f>
        <v>579.54032742382287</v>
      </c>
      <c r="I6" s="10">
        <f>eff!I5*(1+gwr!I5 - 0.48) * (1 + 0.25 * Klvl!I5) * (1 + IF(b!I5&lt;2000,b!I5/5000,IF(b!I5&lt;5000,0.4+(b!I5-2000)/15000,IF(b!I5&lt;10000,0.6+(b!I5-5000)/25000,0.8+(b!I5-10000)/100000))))</f>
        <v>1294.1832423728815</v>
      </c>
      <c r="J6" s="10">
        <f>eff!J5*(1+gwr!J5 - 0.48) * (1 + 0.25 * Klvl!J5) * (1 + IF(b!J5&lt;2000,b!J5/5000,IF(b!J5&lt;5000,0.4+(b!J5-2000)/15000,IF(b!J5&lt;10000,0.6+(b!J5-5000)/25000,0.8+(b!J5-10000)/100000))))</f>
        <v>510.99653358669826</v>
      </c>
      <c r="K6" s="10">
        <f>eff!K5*(1+gwr!K5 - 0.48) * (1 + 0.25 * Klvl!K5) * (1 + IF(b!K5&lt;2000,b!K5/5000,IF(b!K5&lt;5000,0.4+(b!K5-2000)/15000,IF(b!K5&lt;10000,0.6+(b!K5-5000)/25000,0.8+(b!K5-10000)/100000))))</f>
        <v>1179.304334328358</v>
      </c>
      <c r="L6" s="10">
        <f>eff!L5*(1+gwr!L5 - 0.48) * (1 + 0.25 * Klvl!L5) * (1 + IF(b!L5&lt;2000,b!L5/5000,IF(b!L5&lt;5000,0.4+(b!L5-2000)/15000,IF(b!L5&lt;10000,0.6+(b!L5-5000)/25000,0.8+(b!L5-10000)/100000))))</f>
        <v>1585.5293065902581</v>
      </c>
      <c r="M6" s="10">
        <f>eff!M5*(1+gwr!M5 - 0.48) * (1 + 0.25 * Klvl!M5) * (1 + IF(b!M5&lt;2000,b!M5/5000,IF(b!M5&lt;5000,0.4+(b!M5-2000)/15000,IF(b!M5&lt;10000,0.6+(b!M5-5000)/25000,0.8+(b!M5-10000)/100000))))</f>
        <v>573.97950000000003</v>
      </c>
      <c r="N6" s="10">
        <f>eff!N5*(1+gwr!N5 - 0.48) * (1 + 0.25 * Klvl!N5) * (1 + IF(b!N5&lt;2000,b!N5/5000,IF(b!N5&lt;5000,0.4+(b!N5-2000)/15000,IF(b!N5&lt;10000,0.6+(b!N5-5000)/25000,0.8+(b!N5-10000)/100000))))</f>
        <v>1668.9281322638144</v>
      </c>
      <c r="O6" s="10">
        <f>eff!O5*(1+gwr!O5 - 0.48) * (1 + 0.25 * Klvl!O5) * (1 + IF(b!O5&lt;2000,b!O5/5000,IF(b!O5&lt;5000,0.4+(b!O5-2000)/15000,IF(b!O5&lt;10000,0.6+(b!O5-5000)/25000,0.8+(b!O5-10000)/100000))))</f>
        <v>859.27083028169022</v>
      </c>
      <c r="P6" s="10"/>
      <c r="Q6" s="10">
        <f>eff!Q5*(1+gwr!Q5 - 0.48) * (1 + 0.25 * Klvl!Q5) * (1 + IF(b!Q5&lt;2000,b!Q5/5000,IF(b!Q5&lt;5000,0.4+(b!Q5-2000)/15000,IF(b!Q5&lt;10000,0.6+(b!Q5-5000)/25000,0.8+(b!Q5-10000)/100000))))</f>
        <v>1837.7823083627877</v>
      </c>
      <c r="R6" s="10">
        <f>eff!R5*(1+gwr!R5 - 0.48) * (1 + 0.25 * Klvl!R5) * (1 + IF(b!R5&lt;2000,b!R5/5000,IF(b!R5&lt;5000,0.4+(b!R5-2000)/15000,IF(b!R5&lt;10000,0.6+(b!R5-5000)/25000,0.8+(b!R5-10000)/100000))))</f>
        <v>1040.7798317979198</v>
      </c>
      <c r="S6" s="10">
        <f>eff!S5*(1+gwr!S5 - 0.48) * (1 + 0.25 * Klvl!S5) * (1 + IF(b!S5&lt;2000,b!S5/5000,IF(b!S5&lt;5000,0.4+(b!S5-2000)/15000,IF(b!S5&lt;10000,0.6+(b!S5-5000)/25000,0.8+(b!S5-10000)/100000))))</f>
        <v>614.22739808576762</v>
      </c>
      <c r="T6" s="10">
        <f>eff!T5*(1+gwr!T5 - 0.48) * (1 + 0.25 * Klvl!T5) * (1 + IF(b!T5&lt;2000,b!T5/5000,IF(b!T5&lt;5000,0.4+(b!T5-2000)/15000,IF(b!T5&lt;10000,0.6+(b!T5-5000)/25000,0.8+(b!T5-10000)/100000))))</f>
        <v>1349.4888015733015</v>
      </c>
      <c r="U6" s="10">
        <f>eff!U5*(1+gwr!U5 - 0.48) * (1 + 0.25 * Klvl!U5) * (1 + IF(b!U5&lt;2000,b!U5/5000,IF(b!U5&lt;5000,0.4+(b!U5-2000)/15000,IF(b!U5&lt;10000,0.6+(b!U5-5000)/25000,0.8+(b!U5-10000)/100000))))</f>
        <v>955.12809300954052</v>
      </c>
      <c r="V6" s="10">
        <f>eff!V5*(1+gwr!V5 - 0.48) * (1 + 0.25 * Klvl!V5) * (1 + IF(b!V5&lt;2000,b!V5/5000,IF(b!V5&lt;5000,0.4+(b!V5-2000)/15000,IF(b!V5&lt;10000,0.6+(b!V5-5000)/25000,0.8+(b!V5-10000)/100000))))</f>
        <v>299.84857290322583</v>
      </c>
      <c r="W6" s="10">
        <f>eff!W5*(1+gwr!W5 - 0.48) * (1 + 0.25 * Klvl!W5) * (1 + IF(b!W5&lt;2000,b!W5/5000,IF(b!W5&lt;5000,0.4+(b!W5-2000)/15000,IF(b!W5&lt;10000,0.6+(b!W5-5000)/25000,0.8+(b!W5-10000)/100000))))</f>
        <v>850.11377456302841</v>
      </c>
      <c r="X6" s="10">
        <f>eff!X5*(1+gwr!X5 - 0.48) * (1 + 0.25 * Klvl!X5) * (1 + IF(b!X5&lt;2000,b!X5/5000,IF(b!X5&lt;5000,0.4+(b!X5-2000)/15000,IF(b!X5&lt;10000,0.6+(b!X5-5000)/25000,0.8+(b!X5-10000)/100000))))</f>
        <v>2203.6022968381112</v>
      </c>
      <c r="Y6" s="10">
        <f>eff!Y5*(1+gwr!Y5 - 0.48) * (1 + 0.25 * Klvl!Y5) * (1 + IF(b!Y5&lt;2000,b!Y5/5000,IF(b!Y5&lt;5000,0.4+(b!Y5-2000)/15000,IF(b!Y5&lt;10000,0.6+(b!Y5-5000)/25000,0.8+(b!Y5-10000)/100000))))</f>
        <v>1535.5390083498673</v>
      </c>
      <c r="Z6" s="10">
        <f>eff!Z5*(1+gwr!Z5 - 0.48) * (1 + 0.25 * Klvl!Z5) * (1 + IF(b!Z5&lt;2000,b!Z5/5000,IF(b!Z5&lt;5000,0.4+(b!Z5-2000)/15000,IF(b!Z5&lt;10000,0.6+(b!Z5-5000)/25000,0.8+(b!Z5-10000)/100000))))</f>
        <v>741.25734599179214</v>
      </c>
      <c r="AA6" s="10">
        <f>eff!AA5*(1+gwr!AA5 - 0.48) * (1 + 0.25 * Klvl!AA5) * (1 + IF(b!AA5&lt;2000,b!AA5/5000,IF(b!AA5&lt;5000,0.4+(b!AA5-2000)/15000,IF(b!AA5&lt;10000,0.6+(b!AA5-5000)/25000,0.8+(b!AA5-10000)/100000))))</f>
        <v>1880.9508493580599</v>
      </c>
      <c r="AB6" s="10">
        <f>eff!AB5*(1+gwr!AB5 - 0.48) * (1 + 0.25 * Klvl!AB5) * (1 + IF(b!AB5&lt;2000,b!AB5/5000,IF(b!AB5&lt;5000,0.4+(b!AB5-2000)/15000,IF(b!AB5&lt;10000,0.6+(b!AB5-5000)/25000,0.8+(b!AB5-10000)/100000))))</f>
        <v>1141.0003220858894</v>
      </c>
      <c r="AC6" s="10">
        <f>eff!AC5*(1+gwr!AC5 - 0.48) * (1 + 0.25 * Klvl!AC5) * (1 + IF(b!AC5&lt;2000,b!AC5/5000,IF(b!AC5&lt;5000,0.4+(b!AC5-2000)/15000,IF(b!AC5&lt;10000,0.6+(b!AC5-5000)/25000,0.8+(b!AC5-10000)/100000))))</f>
        <v>565.11416829431437</v>
      </c>
      <c r="AD6" s="10">
        <f>eff!AD5*(1+gwr!AD5 - 0.48) * (1 + 0.25 * Klvl!AD5) * (1 + IF(b!AD5&lt;2000,b!AD5/5000,IF(b!AD5&lt;5000,0.4+(b!AD5-2000)/15000,IF(b!AD5&lt;10000,0.6+(b!AD5-5000)/25000,0.8+(b!AD5-10000)/100000))))</f>
        <v>831.77132760736208</v>
      </c>
      <c r="AE6" s="10">
        <f>eff!AE5*(1+gwr!AE5 - 0.48) * (1 + 0.25 * Klvl!AE5) * (1 + IF(b!AE5&lt;2000,b!AE5/5000,IF(b!AE5&lt;5000,0.4+(b!AE5-2000)/15000,IF(b!AE5&lt;10000,0.6+(b!AE5-5000)/25000,0.8+(b!AE5-10000)/100000))))</f>
        <v>2694.2127429844099</v>
      </c>
      <c r="AF6" s="10"/>
      <c r="AG6" s="14">
        <f t="shared" si="0"/>
        <v>19200.795038681616</v>
      </c>
      <c r="AH6" s="14">
        <f t="shared" si="1"/>
        <v>18540.816841805379</v>
      </c>
      <c r="AI6" s="16">
        <f t="shared" si="2"/>
        <v>0.52623012759627752</v>
      </c>
    </row>
    <row r="7" spans="1:35" s="11" customFormat="1" ht="12" x14ac:dyDescent="0.2">
      <c r="A7" s="10">
        <f>eff!A6*(1+gwr!A6 - 0.48) * (1 + 0.25 * Klvl!A6) * (1 + IF(b!A6&lt;2000,b!A6/5000,IF(b!A6&lt;5000,0.4+(b!A6-2000)/15000,IF(b!A6&lt;10000,0.6+(b!A6-5000)/25000,0.8+(b!A6-10000)/100000))))</f>
        <v>875.07906352941177</v>
      </c>
      <c r="B7" s="10">
        <f>eff!B6*(1+gwr!B6 - 0.48) * (1 + 0.25 * Klvl!B6) * (1 + IF(b!B6&lt;2000,b!B6/5000,IF(b!B6&lt;5000,0.4+(b!B6-2000)/15000,IF(b!B6&lt;10000,0.6+(b!B6-5000)/25000,0.8+(b!B6-10000)/100000))))</f>
        <v>997.27294526965818</v>
      </c>
      <c r="C7" s="10">
        <f>eff!C6*(1+gwr!C6 - 0.48) * (1 + 0.25 * Klvl!C6) * (1 + IF(b!C6&lt;2000,b!C6/5000,IF(b!C6&lt;5000,0.4+(b!C6-2000)/15000,IF(b!C6&lt;10000,0.6+(b!C6-5000)/25000,0.8+(b!C6-10000)/100000))))</f>
        <v>1891.2610754798595</v>
      </c>
      <c r="D7" s="10">
        <f>eff!D6*(1+gwr!D6 - 0.48) * (1 + 0.25 * Klvl!D6) * (1 + IF(b!D6&lt;2000,b!D6/5000,IF(b!D6&lt;5000,0.4+(b!D6-2000)/15000,IF(b!D6&lt;10000,0.6+(b!D6-5000)/25000,0.8+(b!D6-10000)/100000))))</f>
        <v>1390.1314181818182</v>
      </c>
      <c r="E7" s="10">
        <f>eff!E6*(1+gwr!E6 - 0.48) * (1 + 0.25 * Klvl!E6) * (1 + IF(b!E6&lt;2000,b!E6/5000,IF(b!E6&lt;5000,0.4+(b!E6-2000)/15000,IF(b!E6&lt;10000,0.6+(b!E6-5000)/25000,0.8+(b!E6-10000)/100000))))</f>
        <v>1184.0714774339622</v>
      </c>
      <c r="F7" s="10">
        <f>eff!F6*(1+gwr!F6 - 0.48) * (1 + 0.25 * Klvl!F6) * (1 + IF(b!F6&lt;2000,b!F6/5000,IF(b!F6&lt;5000,0.4+(b!F6-2000)/15000,IF(b!F6&lt;10000,0.6+(b!F6-5000)/25000,0.8+(b!F6-10000)/100000))))</f>
        <v>2769.1238264979938</v>
      </c>
      <c r="G7" s="10">
        <f>eff!G6*(1+gwr!G6 - 0.48) * (1 + 0.25 * Klvl!G6) * (1 + IF(b!G6&lt;2000,b!G6/5000,IF(b!G6&lt;5000,0.4+(b!G6-2000)/15000,IF(b!G6&lt;10000,0.6+(b!G6-5000)/25000,0.8+(b!G6-10000)/100000))))</f>
        <v>3913.514722216124</v>
      </c>
      <c r="H7" s="10">
        <f>eff!H6*(1+gwr!H6 - 0.48) * (1 + 0.25 * Klvl!H6) * (1 + IF(b!H6&lt;2000,b!H6/5000,IF(b!H6&lt;5000,0.4+(b!H6-2000)/15000,IF(b!H6&lt;10000,0.6+(b!H6-5000)/25000,0.8+(b!H6-10000)/100000))))</f>
        <v>2116.6013261827497</v>
      </c>
      <c r="I7" s="10">
        <f>eff!I6*(1+gwr!I6 - 0.48) * (1 + 0.25 * Klvl!I6) * (1 + IF(b!I6&lt;2000,b!I6/5000,IF(b!I6&lt;5000,0.4+(b!I6-2000)/15000,IF(b!I6&lt;10000,0.6+(b!I6-5000)/25000,0.8+(b!I6-10000)/100000))))</f>
        <v>532.82615247863259</v>
      </c>
      <c r="J7" s="10">
        <f>eff!J6*(1+gwr!J6 - 0.48) * (1 + 0.25 * Klvl!J6) * (1 + IF(b!J6&lt;2000,b!J6/5000,IF(b!J6&lt;5000,0.4+(b!J6-2000)/15000,IF(b!J6&lt;10000,0.6+(b!J6-5000)/25000,0.8+(b!J6-10000)/100000))))</f>
        <v>1134.3047056484411</v>
      </c>
      <c r="K7" s="10">
        <f>eff!K6*(1+gwr!K6 - 0.48) * (1 + 0.25 * Klvl!K6) * (1 + IF(b!K6&lt;2000,b!K6/5000,IF(b!K6&lt;5000,0.4+(b!K6-2000)/15000,IF(b!K6&lt;10000,0.6+(b!K6-5000)/25000,0.8+(b!K6-10000)/100000))))</f>
        <v>1346.2230512930917</v>
      </c>
      <c r="L7" s="10">
        <f>eff!L6*(1+gwr!L6 - 0.48) * (1 + 0.25 * Klvl!L6) * (1 + IF(b!L6&lt;2000,b!L6/5000,IF(b!L6&lt;5000,0.4+(b!L6-2000)/15000,IF(b!L6&lt;10000,0.6+(b!L6-5000)/25000,0.8+(b!L6-10000)/100000))))</f>
        <v>911.91454859639543</v>
      </c>
      <c r="M7" s="10">
        <f>eff!M6*(1+gwr!M6 - 0.48) * (1 + 0.25 * Klvl!M6) * (1 + IF(b!M6&lt;2000,b!M6/5000,IF(b!M6&lt;5000,0.4+(b!M6-2000)/15000,IF(b!M6&lt;10000,0.6+(b!M6-5000)/25000,0.8+(b!M6-10000)/100000))))</f>
        <v>1015.4649461996034</v>
      </c>
      <c r="N7" s="10">
        <f>eff!N6*(1+gwr!N6 - 0.48) * (1 + 0.25 * Klvl!N6) * (1 + IF(b!N6&lt;2000,b!N6/5000,IF(b!N6&lt;5000,0.4+(b!N6-2000)/15000,IF(b!N6&lt;10000,0.6+(b!N6-5000)/25000,0.8+(b!N6-10000)/100000))))</f>
        <v>1254.9578461538463</v>
      </c>
      <c r="O7" s="10">
        <f>eff!O6*(1+gwr!O6 - 0.48) * (1 + 0.25 * Klvl!O6) * (1 + IF(b!O6&lt;2000,b!O6/5000,IF(b!O6&lt;5000,0.4+(b!O6-2000)/15000,IF(b!O6&lt;10000,0.6+(b!O6-5000)/25000,0.8+(b!O6-10000)/100000))))</f>
        <v>458.34784987654314</v>
      </c>
      <c r="P7" s="10"/>
      <c r="Q7" s="10">
        <f>eff!Q6*(1+gwr!Q6 - 0.48) * (1 + 0.25 * Klvl!Q6) * (1 + IF(b!Q6&lt;2000,b!Q6/5000,IF(b!Q6&lt;5000,0.4+(b!Q6-2000)/15000,IF(b!Q6&lt;10000,0.6+(b!Q6-5000)/25000,0.8+(b!Q6-10000)/100000))))</f>
        <v>1151.192145257319</v>
      </c>
      <c r="R7" s="10">
        <f>eff!R6*(1+gwr!R6 - 0.48) * (1 + 0.25 * Klvl!R6) * (1 + IF(b!R6&lt;2000,b!R6/5000,IF(b!R6&lt;5000,0.4+(b!R6-2000)/15000,IF(b!R6&lt;10000,0.6+(b!R6-5000)/25000,0.8+(b!R6-10000)/100000))))</f>
        <v>427.48296585365853</v>
      </c>
      <c r="S7" s="10">
        <f>eff!S6*(1+gwr!S6 - 0.48) * (1 + 0.25 * Klvl!S6) * (1 + IF(b!S6&lt;2000,b!S6/5000,IF(b!S6&lt;5000,0.4+(b!S6-2000)/15000,IF(b!S6&lt;10000,0.6+(b!S6-5000)/25000,0.8+(b!S6-10000)/100000))))</f>
        <v>1110.6839088984264</v>
      </c>
      <c r="T7" s="10">
        <f>eff!T6*(1+gwr!T6 - 0.48) * (1 + 0.25 * Klvl!T6) * (1 + IF(b!T6&lt;2000,b!T6/5000,IF(b!T6&lt;5000,0.4+(b!T6-2000)/15000,IF(b!T6&lt;10000,0.6+(b!T6-5000)/25000,0.8+(b!T6-10000)/100000))))</f>
        <v>1547.8149611338583</v>
      </c>
      <c r="U7" s="10">
        <f>eff!U6*(1+gwr!U6 - 0.48) * (1 + 0.25 * Klvl!U6) * (1 + IF(b!U6&lt;2000,b!U6/5000,IF(b!U6&lt;5000,0.4+(b!U6-2000)/15000,IF(b!U6&lt;10000,0.6+(b!U6-5000)/25000,0.8+(b!U6-10000)/100000))))</f>
        <v>1024.7233140557278</v>
      </c>
      <c r="V7" s="10">
        <f>eff!V6*(1+gwr!V6 - 0.48) * (1 + 0.25 * Klvl!V6) * (1 + IF(b!V6&lt;2000,b!V6/5000,IF(b!V6&lt;5000,0.4+(b!V6-2000)/15000,IF(b!V6&lt;10000,0.6+(b!V6-5000)/25000,0.8+(b!V6-10000)/100000))))</f>
        <v>285.05700000000002</v>
      </c>
      <c r="W7" s="10">
        <f>eff!W6*(1+gwr!W6 - 0.48) * (1 + 0.25 * Klvl!W6) * (1 + IF(b!W6&lt;2000,b!W6/5000,IF(b!W6&lt;5000,0.4+(b!W6-2000)/15000,IF(b!W6&lt;10000,0.6+(b!W6-5000)/25000,0.8+(b!W6-10000)/100000))))</f>
        <v>886.38795870298338</v>
      </c>
      <c r="X7" s="10">
        <f>eff!X6*(1+gwr!X6 - 0.48) * (1 + 0.25 * Klvl!X6) * (1 + IF(b!X6&lt;2000,b!X6/5000,IF(b!X6&lt;5000,0.4+(b!X6-2000)/15000,IF(b!X6&lt;10000,0.6+(b!X6-5000)/25000,0.8+(b!X6-10000)/100000))))</f>
        <v>787.48599719676542</v>
      </c>
      <c r="Y7" s="10">
        <f>eff!Y6*(1+gwr!Y6 - 0.48) * (1 + 0.25 * Klvl!Y6) * (1 + IF(b!Y6&lt;2000,b!Y6/5000,IF(b!Y6&lt;5000,0.4+(b!Y6-2000)/15000,IF(b!Y6&lt;10000,0.6+(b!Y6-5000)/25000,0.8+(b!Y6-10000)/100000))))</f>
        <v>428.7040747826087</v>
      </c>
      <c r="Z7" s="10">
        <f>eff!Z6*(1+gwr!Z6 - 0.48) * (1 + 0.25 * Klvl!Z6) * (1 + IF(b!Z6&lt;2000,b!Z6/5000,IF(b!Z6&lt;5000,0.4+(b!Z6-2000)/15000,IF(b!Z6&lt;10000,0.6+(b!Z6-5000)/25000,0.8+(b!Z6-10000)/100000))))</f>
        <v>1159.9493997821348</v>
      </c>
      <c r="AA7" s="10">
        <f>eff!AA6*(1+gwr!AA6 - 0.48) * (1 + 0.25 * Klvl!AA6) * (1 + IF(b!AA6&lt;2000,b!AA6/5000,IF(b!AA6&lt;5000,0.4+(b!AA6-2000)/15000,IF(b!AA6&lt;10000,0.6+(b!AA6-5000)/25000,0.8+(b!AA6-10000)/100000))))</f>
        <v>850.48908074957421</v>
      </c>
      <c r="AB7" s="10">
        <f>eff!AB6*(1+gwr!AB6 - 0.48) * (1 + 0.25 * Klvl!AB6) * (1 + IF(b!AB6&lt;2000,b!AB6/5000,IF(b!AB6&lt;5000,0.4+(b!AB6-2000)/15000,IF(b!AB6&lt;10000,0.6+(b!AB6-5000)/25000,0.8+(b!AB6-10000)/100000))))</f>
        <v>1686.3081796512513</v>
      </c>
      <c r="AC7" s="10">
        <f>eff!AC6*(1+gwr!AC6 - 0.48) * (1 + 0.25 * Klvl!AC6) * (1 + IF(b!AC6&lt;2000,b!AC6/5000,IF(b!AC6&lt;5000,0.4+(b!AC6-2000)/15000,IF(b!AC6&lt;10000,0.6+(b!AC6-5000)/25000,0.8+(b!AC6-10000)/100000))))</f>
        <v>951.641331059246</v>
      </c>
      <c r="AD7" s="10">
        <f>eff!AD6*(1+gwr!AD6 - 0.48) * (1 + 0.25 * Klvl!AD6) * (1 + IF(b!AD6&lt;2000,b!AD6/5000,IF(b!AD6&lt;5000,0.4+(b!AD6-2000)/15000,IF(b!AD6&lt;10000,0.6+(b!AD6-5000)/25000,0.8+(b!AD6-10000)/100000))))</f>
        <v>2255.3327041161078</v>
      </c>
      <c r="AE7" s="10">
        <f>eff!AE6*(1+gwr!AE6 - 0.48) * (1 + 0.25 * Klvl!AE6) * (1 + IF(b!AE6&lt;2000,b!AE6/5000,IF(b!AE6&lt;5000,0.4+(b!AE6-2000)/15000,IF(b!AE6&lt;10000,0.6+(b!AE6-5000)/25000,0.8+(b!AE6-10000)/100000))))</f>
        <v>768.13482564102583</v>
      </c>
      <c r="AF7" s="10"/>
      <c r="AG7" s="14">
        <f t="shared" si="0"/>
        <v>21791.094955038134</v>
      </c>
      <c r="AH7" s="14">
        <f t="shared" si="1"/>
        <v>15321.387846880687</v>
      </c>
      <c r="AI7" s="16">
        <f t="shared" si="2"/>
        <v>0.76149047246535662</v>
      </c>
    </row>
    <row r="8" spans="1:35" s="11" customFormat="1" ht="12" x14ac:dyDescent="0.2">
      <c r="A8" s="10">
        <f>eff!A7*(1+gwr!A7 - 0.48) * (1 + 0.25 * Klvl!A7) * (1 + IF(b!A7&lt;2000,b!A7/5000,IF(b!A7&lt;5000,0.4+(b!A7-2000)/15000,IF(b!A7&lt;10000,0.6+(b!A7-5000)/25000,0.8+(b!A7-10000)/100000))))</f>
        <v>2072.6722200788849</v>
      </c>
      <c r="B8" s="10">
        <f>eff!B7*(1+gwr!B7 - 0.48) * (1 + 0.25 * Klvl!B7) * (1 + IF(b!B7&lt;2000,b!B7/5000,IF(b!B7&lt;5000,0.4+(b!B7-2000)/15000,IF(b!B7&lt;10000,0.6+(b!B7-5000)/25000,0.8+(b!B7-10000)/100000))))</f>
        <v>1226.3125537741371</v>
      </c>
      <c r="C8" s="10">
        <f>eff!C7*(1+gwr!C7 - 0.48) * (1 + 0.25 * Klvl!C7) * (1 + IF(b!C7&lt;2000,b!C7/5000,IF(b!C7&lt;5000,0.4+(b!C7-2000)/15000,IF(b!C7&lt;10000,0.6+(b!C7-5000)/25000,0.8+(b!C7-10000)/100000))))</f>
        <v>3384.4846768308812</v>
      </c>
      <c r="D8" s="10">
        <f>eff!D7*(1+gwr!D7 - 0.48) * (1 + 0.25 * Klvl!D7) * (1 + IF(b!D7&lt;2000,b!D7/5000,IF(b!D7&lt;5000,0.4+(b!D7-2000)/15000,IF(b!D7&lt;10000,0.6+(b!D7-5000)/25000,0.8+(b!D7-10000)/100000))))</f>
        <v>155.79812769230773</v>
      </c>
      <c r="E8" s="10">
        <f>eff!E7*(1+gwr!E7 - 0.48) * (1 + 0.25 * Klvl!E7) * (1 + IF(b!E7&lt;2000,b!E7/5000,IF(b!E7&lt;5000,0.4+(b!E7-2000)/15000,IF(b!E7&lt;10000,0.6+(b!E7-5000)/25000,0.8+(b!E7-10000)/100000))))</f>
        <v>1537.1329563645886</v>
      </c>
      <c r="F8" s="10">
        <f>eff!F7*(1+gwr!F7 - 0.48) * (1 + 0.25 * Klvl!F7) * (1 + IF(b!F7&lt;2000,b!F7/5000,IF(b!F7&lt;5000,0.4+(b!F7-2000)/15000,IF(b!F7&lt;10000,0.6+(b!F7-5000)/25000,0.8+(b!F7-10000)/100000))))</f>
        <v>989.86708820023819</v>
      </c>
      <c r="G8" s="10">
        <f>eff!G7*(1+gwr!G7 - 0.48) * (1 + 0.25 * Klvl!G7) * (1 + IF(b!G7&lt;2000,b!G7/5000,IF(b!G7&lt;5000,0.4+(b!G7-2000)/15000,IF(b!G7&lt;10000,0.6+(b!G7-5000)/25000,0.8+(b!G7-10000)/100000))))</f>
        <v>1227.0964912364948</v>
      </c>
      <c r="H8" s="10">
        <f>eff!H7*(1+gwr!H7 - 0.48) * (1 + 0.25 * Klvl!H7) * (1 + IF(b!H7&lt;2000,b!H7/5000,IF(b!H7&lt;5000,0.4+(b!H7-2000)/15000,IF(b!H7&lt;10000,0.6+(b!H7-5000)/25000,0.8+(b!H7-10000)/100000))))</f>
        <v>1616.880806504065</v>
      </c>
      <c r="I8" s="10">
        <f>eff!I7*(1+gwr!I7 - 0.48) * (1 + 0.25 * Klvl!I7) * (1 + IF(b!I7&lt;2000,b!I7/5000,IF(b!I7&lt;5000,0.4+(b!I7-2000)/15000,IF(b!I7&lt;10000,0.6+(b!I7-5000)/25000,0.8+(b!I7-10000)/100000))))</f>
        <v>1299.5181592039801</v>
      </c>
      <c r="J8" s="10">
        <f>eff!J7*(1+gwr!J7 - 0.48) * (1 + 0.25 * Klvl!J7) * (1 + IF(b!J7&lt;2000,b!J7/5000,IF(b!J7&lt;5000,0.4+(b!J7-2000)/15000,IF(b!J7&lt;10000,0.6+(b!J7-5000)/25000,0.8+(b!J7-10000)/100000))))</f>
        <v>1258.6514163661582</v>
      </c>
      <c r="K8" s="10">
        <f>eff!K7*(1+gwr!K7 - 0.48) * (1 + 0.25 * Klvl!K7) * (1 + IF(b!K7&lt;2000,b!K7/5000,IF(b!K7&lt;5000,0.4+(b!K7-2000)/15000,IF(b!K7&lt;10000,0.6+(b!K7-5000)/25000,0.8+(b!K7-10000)/100000))))</f>
        <v>861.4182131791905</v>
      </c>
      <c r="L8" s="10">
        <f>eff!L7*(1+gwr!L7 - 0.48) * (1 + 0.25 * Klvl!L7) * (1 + IF(b!L7&lt;2000,b!L7/5000,IF(b!L7&lt;5000,0.4+(b!L7-2000)/15000,IF(b!L7&lt;10000,0.6+(b!L7-5000)/25000,0.8+(b!L7-10000)/100000))))</f>
        <v>1099.6808480708412</v>
      </c>
      <c r="M8" s="10">
        <f>eff!M7*(1+gwr!M7 - 0.48) * (1 + 0.25 * Klvl!M7) * (1 + IF(b!M7&lt;2000,b!M7/5000,IF(b!M7&lt;5000,0.4+(b!M7-2000)/15000,IF(b!M7&lt;10000,0.6+(b!M7-5000)/25000,0.8+(b!M7-10000)/100000))))</f>
        <v>831.60724936802978</v>
      </c>
      <c r="N8" s="10">
        <f>eff!N7*(1+gwr!N7 - 0.48) * (1 + 0.25 * Klvl!N7) * (1 + IF(b!N7&lt;2000,b!N7/5000,IF(b!N7&lt;5000,0.4+(b!N7-2000)/15000,IF(b!N7&lt;10000,0.6+(b!N7-5000)/25000,0.8+(b!N7-10000)/100000))))</f>
        <v>940.1457224122413</v>
      </c>
      <c r="O8" s="10">
        <f>eff!O7*(1+gwr!O7 - 0.48) * (1 + 0.25 * Klvl!O7) * (1 + IF(b!O7&lt;2000,b!O7/5000,IF(b!O7&lt;5000,0.4+(b!O7-2000)/15000,IF(b!O7&lt;10000,0.6+(b!O7-5000)/25000,0.8+(b!O7-10000)/100000))))</f>
        <v>2622.6556816894267</v>
      </c>
      <c r="P8" s="10"/>
      <c r="Q8" s="10">
        <f>eff!Q7*(1+gwr!Q7 - 0.48) * (1 + 0.25 * Klvl!Q7) * (1 + IF(b!Q7&lt;2000,b!Q7/5000,IF(b!Q7&lt;5000,0.4+(b!Q7-2000)/15000,IF(b!Q7&lt;10000,0.6+(b!Q7-5000)/25000,0.8+(b!Q7-10000)/100000))))</f>
        <v>574.75542857142875</v>
      </c>
      <c r="R8" s="10">
        <f>eff!R7*(1+gwr!R7 - 0.48) * (1 + 0.25 * Klvl!R7) * (1 + IF(b!R7&lt;2000,b!R7/5000,IF(b!R7&lt;5000,0.4+(b!R7-2000)/15000,IF(b!R7&lt;10000,0.6+(b!R7-5000)/25000,0.8+(b!R7-10000)/100000))))</f>
        <v>1121.8694373144599</v>
      </c>
      <c r="S8" s="10">
        <f>eff!S7*(1+gwr!S7 - 0.48) * (1 + 0.25 * Klvl!S7) * (1 + IF(b!S7&lt;2000,b!S7/5000,IF(b!S7&lt;5000,0.4+(b!S7-2000)/15000,IF(b!S7&lt;10000,0.6+(b!S7-5000)/25000,0.8+(b!S7-10000)/100000))))</f>
        <v>1190.6597689655171</v>
      </c>
      <c r="T8" s="10">
        <f>eff!T7*(1+gwr!T7 - 0.48) * (1 + 0.25 * Klvl!T7) * (1 + IF(b!T7&lt;2000,b!T7/5000,IF(b!T7&lt;5000,0.4+(b!T7-2000)/15000,IF(b!T7&lt;10000,0.6+(b!T7-5000)/25000,0.8+(b!T7-10000)/100000))))</f>
        <v>378.14959459459459</v>
      </c>
      <c r="U8" s="10">
        <f>eff!U7*(1+gwr!U7 - 0.48) * (1 + 0.25 * Klvl!U7) * (1 + IF(b!U7&lt;2000,b!U7/5000,IF(b!U7&lt;5000,0.4+(b!U7-2000)/15000,IF(b!U7&lt;10000,0.6+(b!U7-5000)/25000,0.8+(b!U7-10000)/100000))))</f>
        <v>557.55116153846154</v>
      </c>
      <c r="V8" s="10">
        <f>eff!V7*(1+gwr!V7 - 0.48) * (1 + 0.25 * Klvl!V7) * (1 + IF(b!V7&lt;2000,b!V7/5000,IF(b!V7&lt;5000,0.4+(b!V7-2000)/15000,IF(b!V7&lt;10000,0.6+(b!V7-5000)/25000,0.8+(b!V7-10000)/100000))))</f>
        <v>627.08633459715656</v>
      </c>
      <c r="W8" s="10">
        <f>eff!W7*(1+gwr!W7 - 0.48) * (1 + 0.25 * Klvl!W7) * (1 + IF(b!W7&lt;2000,b!W7/5000,IF(b!W7&lt;5000,0.4+(b!W7-2000)/15000,IF(b!W7&lt;10000,0.6+(b!W7-5000)/25000,0.8+(b!W7-10000)/100000))))</f>
        <v>967.81262593659937</v>
      </c>
      <c r="X8" s="10">
        <f>eff!X7*(1+gwr!X7 - 0.48) * (1 + 0.25 * Klvl!X7) * (1 + IF(b!X7&lt;2000,b!X7/5000,IF(b!X7&lt;5000,0.4+(b!X7-2000)/15000,IF(b!X7&lt;10000,0.6+(b!X7-5000)/25000,0.8+(b!X7-10000)/100000))))</f>
        <v>1295.5499625871419</v>
      </c>
      <c r="Y8" s="10">
        <f>eff!Y7*(1+gwr!Y7 - 0.48) * (1 + 0.25 * Klvl!Y7) * (1 + IF(b!Y7&lt;2000,b!Y7/5000,IF(b!Y7&lt;5000,0.4+(b!Y7-2000)/15000,IF(b!Y7&lt;10000,0.6+(b!Y7-5000)/25000,0.8+(b!Y7-10000)/100000))))</f>
        <v>1475.8660951719348</v>
      </c>
      <c r="Z8" s="10">
        <f>eff!Z7*(1+gwr!Z7 - 0.48) * (1 + 0.25 * Klvl!Z7) * (1 + IF(b!Z7&lt;2000,b!Z7/5000,IF(b!Z7&lt;5000,0.4+(b!Z7-2000)/15000,IF(b!Z7&lt;10000,0.6+(b!Z7-5000)/25000,0.8+(b!Z7-10000)/100000))))</f>
        <v>2354.1105091047043</v>
      </c>
      <c r="AA8" s="10">
        <f>eff!AA7*(1+gwr!AA7 - 0.48) * (1 + 0.25 * Klvl!AA7) * (1 + IF(b!AA7&lt;2000,b!AA7/5000,IF(b!AA7&lt;5000,0.4+(b!AA7-2000)/15000,IF(b!AA7&lt;10000,0.6+(b!AA7-5000)/25000,0.8+(b!AA7-10000)/100000))))</f>
        <v>674.36251139874742</v>
      </c>
      <c r="AB8" s="10">
        <f>eff!AB7*(1+gwr!AB7 - 0.48) * (1 + 0.25 * Klvl!AB7) * (1 + IF(b!AB7&lt;2000,b!AB7/5000,IF(b!AB7&lt;5000,0.4+(b!AB7-2000)/15000,IF(b!AB7&lt;10000,0.6+(b!AB7-5000)/25000,0.8+(b!AB7-10000)/100000))))</f>
        <v>1389.31544969988</v>
      </c>
      <c r="AC8" s="10">
        <f>eff!AC7*(1+gwr!AC7 - 0.48) * (1 + 0.25 * Klvl!AC7) * (1 + IF(b!AC7&lt;2000,b!AC7/5000,IF(b!AC7&lt;5000,0.4+(b!AC7-2000)/15000,IF(b!AC7&lt;10000,0.6+(b!AC7-5000)/25000,0.8+(b!AC7-10000)/100000))))</f>
        <v>1216.8786746922024</v>
      </c>
      <c r="AD8" s="10">
        <f>eff!AD7*(1+gwr!AD7 - 0.48) * (1 + 0.25 * Klvl!AD7) * (1 + IF(b!AD7&lt;2000,b!AD7/5000,IF(b!AD7&lt;5000,0.4+(b!AD7-2000)/15000,IF(b!AD7&lt;10000,0.6+(b!AD7-5000)/25000,0.8+(b!AD7-10000)/100000))))</f>
        <v>1022.6662971260614</v>
      </c>
      <c r="AE8" s="10">
        <f>eff!AE7*(1+gwr!AE7 - 0.48) * (1 + 0.25 * Klvl!AE7) * (1 + IF(b!AE7&lt;2000,b!AE7/5000,IF(b!AE7&lt;5000,0.4+(b!AE7-2000)/15000,IF(b!AE7&lt;10000,0.6+(b!AE7-5000)/25000,0.8+(b!AE7-10000)/100000))))</f>
        <v>431.82843167070217</v>
      </c>
      <c r="AF8" s="10"/>
      <c r="AG8" s="14">
        <f t="shared" si="0"/>
        <v>21123.922210971465</v>
      </c>
      <c r="AH8" s="14">
        <f t="shared" si="1"/>
        <v>15278.462282969591</v>
      </c>
      <c r="AI8" s="16">
        <f t="shared" si="2"/>
        <v>0.74086855885669289</v>
      </c>
    </row>
    <row r="9" spans="1:35" s="11" customFormat="1" ht="12" x14ac:dyDescent="0.2">
      <c r="A9" s="10">
        <f>eff!A8*(1+gwr!A8 - 0.48) * (1 + 0.25 * Klvl!A8) * (1 + IF(b!A8&lt;2000,b!A8/5000,IF(b!A8&lt;5000,0.4+(b!A8-2000)/15000,IF(b!A8&lt;10000,0.6+(b!A8-5000)/25000,0.8+(b!A8-10000)/100000))))</f>
        <v>104.14943516778526</v>
      </c>
      <c r="B9" s="10">
        <f>eff!B8*(1+gwr!B8 - 0.48) * (1 + 0.25 * Klvl!B8) * (1 + IF(b!B8&lt;2000,b!B8/5000,IF(b!B8&lt;5000,0.4+(b!B8-2000)/15000,IF(b!B8&lt;10000,0.6+(b!B8-5000)/25000,0.8+(b!B8-10000)/100000))))</f>
        <v>773.40081355932205</v>
      </c>
      <c r="C9" s="10">
        <f>eff!C8*(1+gwr!C8 - 0.48) * (1 + 0.25 * Klvl!C8) * (1 + IF(b!C8&lt;2000,b!C8/5000,IF(b!C8&lt;5000,0.4+(b!C8-2000)/15000,IF(b!C8&lt;10000,0.6+(b!C8-5000)/25000,0.8+(b!C8-10000)/100000))))</f>
        <v>1259.6106600361661</v>
      </c>
      <c r="D9" s="10">
        <f>eff!D8*(1+gwr!D8 - 0.48) * (1 + 0.25 * Klvl!D8) * (1 + IF(b!D8&lt;2000,b!D8/5000,IF(b!D8&lt;5000,0.4+(b!D8-2000)/15000,IF(b!D8&lt;10000,0.6+(b!D8-5000)/25000,0.8+(b!D8-10000)/100000))))</f>
        <v>2462.5305350736066</v>
      </c>
      <c r="E9" s="10">
        <f>eff!E8*(1+gwr!E8 - 0.48) * (1 + 0.25 * Klvl!E8) * (1 + IF(b!E8&lt;2000,b!E8/5000,IF(b!E8&lt;5000,0.4+(b!E8-2000)/15000,IF(b!E8&lt;10000,0.6+(b!E8-5000)/25000,0.8+(b!E8-10000)/100000))))</f>
        <v>905.15506773823188</v>
      </c>
      <c r="F9" s="10">
        <f>eff!F8*(1+gwr!F8 - 0.48) * (1 + 0.25 * Klvl!F8) * (1 + IF(b!F8&lt;2000,b!F8/5000,IF(b!F8&lt;5000,0.4+(b!F8-2000)/15000,IF(b!F8&lt;10000,0.6+(b!F8-5000)/25000,0.8+(b!F8-10000)/100000))))</f>
        <v>1242.2706714693297</v>
      </c>
      <c r="G9" s="10">
        <f>eff!G8*(1+gwr!G8 - 0.48) * (1 + 0.25 * Klvl!G8) * (1 + IF(b!G8&lt;2000,b!G8/5000,IF(b!G8&lt;5000,0.4+(b!G8-2000)/15000,IF(b!G8&lt;10000,0.6+(b!G8-5000)/25000,0.8+(b!G8-10000)/100000))))</f>
        <v>3384.4846768308812</v>
      </c>
      <c r="H9" s="10">
        <f>eff!H8*(1+gwr!H8 - 0.48) * (1 + 0.25 * Klvl!H8) * (1 + IF(b!H8&lt;2000,b!H8/5000,IF(b!H8&lt;5000,0.4+(b!H8-2000)/15000,IF(b!H8&lt;10000,0.6+(b!H8-5000)/25000,0.8+(b!H8-10000)/100000))))</f>
        <v>790.85117563739368</v>
      </c>
      <c r="I9" s="10">
        <f>eff!I8*(1+gwr!I8 - 0.48) * (1 + 0.25 * Klvl!I8) * (1 + IF(b!I8&lt;2000,b!I8/5000,IF(b!I8&lt;5000,0.4+(b!I8-2000)/15000,IF(b!I8&lt;10000,0.6+(b!I8-5000)/25000,0.8+(b!I8-10000)/100000))))</f>
        <v>1412.0059465587049</v>
      </c>
      <c r="J9" s="10">
        <f>eff!J8*(1+gwr!J8 - 0.48) * (1 + 0.25 * Klvl!J8) * (1 + IF(b!J8&lt;2000,b!J8/5000,IF(b!J8&lt;5000,0.4+(b!J8-2000)/15000,IF(b!J8&lt;10000,0.6+(b!J8-5000)/25000,0.8+(b!J8-10000)/100000))))</f>
        <v>1370.6749286549709</v>
      </c>
      <c r="K9" s="10">
        <f>eff!K8*(1+gwr!K8 - 0.48) * (1 + 0.25 * Klvl!K8) * (1 + IF(b!K8&lt;2000,b!K8/5000,IF(b!K8&lt;5000,0.4+(b!K8-2000)/15000,IF(b!K8&lt;10000,0.6+(b!K8-5000)/25000,0.8+(b!K8-10000)/100000))))</f>
        <v>922.01502575406016</v>
      </c>
      <c r="L9" s="10">
        <f>eff!L8*(1+gwr!L8 - 0.48) * (1 + 0.25 * Klvl!L8) * (1 + IF(b!L8&lt;2000,b!L8/5000,IF(b!L8&lt;5000,0.4+(b!L8-2000)/15000,IF(b!L8&lt;10000,0.6+(b!L8-5000)/25000,0.8+(b!L8-10000)/100000))))</f>
        <v>1869.7358654867255</v>
      </c>
      <c r="M9" s="10">
        <f>eff!M8*(1+gwr!M8 - 0.48) * (1 + 0.25 * Klvl!M8) * (1 + IF(b!M8&lt;2000,b!M8/5000,IF(b!M8&lt;5000,0.4+(b!M8-2000)/15000,IF(b!M8&lt;10000,0.6+(b!M8-5000)/25000,0.8+(b!M8-10000)/100000))))</f>
        <v>1025.8469306538693</v>
      </c>
      <c r="N9" s="10">
        <f>eff!N8*(1+gwr!N8 - 0.48) * (1 + 0.25 * Klvl!N8) * (1 + IF(b!N8&lt;2000,b!N8/5000,IF(b!N8&lt;5000,0.4+(b!N8-2000)/15000,IF(b!N8&lt;10000,0.6+(b!N8-5000)/25000,0.8+(b!N8-10000)/100000))))</f>
        <v>1332.5489131264917</v>
      </c>
      <c r="O9" s="10">
        <f>eff!O8*(1+gwr!O8 - 0.48) * (1 + 0.25 * Klvl!O8) * (1 + IF(b!O8&lt;2000,b!O8/5000,IF(b!O8&lt;5000,0.4+(b!O8-2000)/15000,IF(b!O8&lt;10000,0.6+(b!O8-5000)/25000,0.8+(b!O8-10000)/100000))))</f>
        <v>1879.3451149117711</v>
      </c>
      <c r="P9" s="10"/>
      <c r="Q9" s="10">
        <f>eff!Q8*(1+gwr!Q8 - 0.48) * (1 + 0.25 * Klvl!Q8) * (1 + IF(b!Q8&lt;2000,b!Q8/5000,IF(b!Q8&lt;5000,0.4+(b!Q8-2000)/15000,IF(b!Q8&lt;10000,0.6+(b!Q8-5000)/25000,0.8+(b!Q8-10000)/100000))))</f>
        <v>1239.0045161290323</v>
      </c>
      <c r="R9" s="10">
        <f>eff!R8*(1+gwr!R8 - 0.48) * (1 + 0.25 * Klvl!R8) * (1 + IF(b!R8&lt;2000,b!R8/5000,IF(b!R8&lt;5000,0.4+(b!R8-2000)/15000,IF(b!R8&lt;10000,0.6+(b!R8-5000)/25000,0.8+(b!R8-10000)/100000))))</f>
        <v>1268.6078352159468</v>
      </c>
      <c r="S9" s="10">
        <f>eff!S8*(1+gwr!S8 - 0.48) * (1 + 0.25 * Klvl!S8) * (1 + IF(b!S8&lt;2000,b!S8/5000,IF(b!S8&lt;5000,0.4+(b!S8-2000)/15000,IF(b!S8&lt;10000,0.6+(b!S8-5000)/25000,0.8+(b!S8-10000)/100000))))</f>
        <v>677.22352941176473</v>
      </c>
      <c r="T9" s="10">
        <f>eff!T8*(1+gwr!T8 - 0.48) * (1 + 0.25 * Klvl!T8) * (1 + IF(b!T8&lt;2000,b!T8/5000,IF(b!T8&lt;5000,0.4+(b!T8-2000)/15000,IF(b!T8&lt;10000,0.6+(b!T8-5000)/25000,0.8+(b!T8-10000)/100000))))</f>
        <v>874.94378062678061</v>
      </c>
      <c r="U9" s="10">
        <f>eff!U8*(1+gwr!U8 - 0.48) * (1 + 0.25 * Klvl!U8) * (1 + IF(b!U8&lt;2000,b!U8/5000,IF(b!U8&lt;5000,0.4+(b!U8-2000)/15000,IF(b!U8&lt;10000,0.6+(b!U8-5000)/25000,0.8+(b!U8-10000)/100000))))</f>
        <v>3162.2243174492455</v>
      </c>
      <c r="V9" s="10">
        <f>eff!V8*(1+gwr!V8 - 0.48) * (1 + 0.25 * Klvl!V8) * (1 + IF(b!V8&lt;2000,b!V8/5000,IF(b!V8&lt;5000,0.4+(b!V8-2000)/15000,IF(b!V8&lt;10000,0.6+(b!V8-5000)/25000,0.8+(b!V8-10000)/100000))))</f>
        <v>966.93687306501533</v>
      </c>
      <c r="W9" s="10">
        <f>eff!W8*(1+gwr!W8 - 0.48) * (1 + 0.25 * Klvl!W8) * (1 + IF(b!W8&lt;2000,b!W8/5000,IF(b!W8&lt;5000,0.4+(b!W8-2000)/15000,IF(b!W8&lt;10000,0.6+(b!W8-5000)/25000,0.8+(b!W8-10000)/100000))))</f>
        <v>2011.5234775404169</v>
      </c>
      <c r="X9" s="10">
        <f>eff!X8*(1+gwr!X8 - 0.48) * (1 + 0.25 * Klvl!X8) * (1 + IF(b!X8&lt;2000,b!X8/5000,IF(b!X8&lt;5000,0.4+(b!X8-2000)/15000,IF(b!X8&lt;10000,0.6+(b!X8-5000)/25000,0.8+(b!X8-10000)/100000))))</f>
        <v>843.3846716701903</v>
      </c>
      <c r="Y9" s="10">
        <f>eff!Y8*(1+gwr!Y8 - 0.48) * (1 + 0.25 * Klvl!Y8) * (1 + IF(b!Y8&lt;2000,b!Y8/5000,IF(b!Y8&lt;5000,0.4+(b!Y8-2000)/15000,IF(b!Y8&lt;10000,0.6+(b!Y8-5000)/25000,0.8+(b!Y8-10000)/100000))))</f>
        <v>2515.8652943378997</v>
      </c>
      <c r="Z9" s="10">
        <f>eff!Z8*(1+gwr!Z8 - 0.48) * (1 + 0.25 * Klvl!Z8) * (1 + IF(b!Z8&lt;2000,b!Z8/5000,IF(b!Z8&lt;5000,0.4+(b!Z8-2000)/15000,IF(b!Z8&lt;10000,0.6+(b!Z8-5000)/25000,0.8+(b!Z8-10000)/100000))))</f>
        <v>2385.9341144350424</v>
      </c>
      <c r="AA9" s="10">
        <f>eff!AA8*(1+gwr!AA8 - 0.48) * (1 + 0.25 * Klvl!AA8) * (1 + IF(b!AA8&lt;2000,b!AA8/5000,IF(b!AA8&lt;5000,0.4+(b!AA8-2000)/15000,IF(b!AA8&lt;10000,0.6+(b!AA8-5000)/25000,0.8+(b!AA8-10000)/100000))))</f>
        <v>456.00659555555558</v>
      </c>
      <c r="AB9" s="10">
        <f>eff!AB8*(1+gwr!AB8 - 0.48) * (1 + 0.25 * Klvl!AB8) * (1 + IF(b!AB8&lt;2000,b!AB8/5000,IF(b!AB8&lt;5000,0.4+(b!AB8-2000)/15000,IF(b!AB8&lt;10000,0.6+(b!AB8-5000)/25000,0.8+(b!AB8-10000)/100000))))</f>
        <v>1143.7295424836602</v>
      </c>
      <c r="AC9" s="10">
        <f>eff!AC8*(1+gwr!AC8 - 0.48) * (1 + 0.25 * Klvl!AC8) * (1 + IF(b!AC8&lt;2000,b!AC8/5000,IF(b!AC8&lt;5000,0.4+(b!AC8-2000)/15000,IF(b!AC8&lt;10000,0.6+(b!AC8-5000)/25000,0.8+(b!AC8-10000)/100000))))</f>
        <v>781.36004229357786</v>
      </c>
      <c r="AD9" s="10">
        <f>eff!AD8*(1+gwr!AD8 - 0.48) * (1 + 0.25 * Klvl!AD8) * (1 + IF(b!AD8&lt;2000,b!AD8/5000,IF(b!AD8&lt;5000,0.4+(b!AD8-2000)/15000,IF(b!AD8&lt;10000,0.6+(b!AD8-5000)/25000,0.8+(b!AD8-10000)/100000))))</f>
        <v>1526.9111572135751</v>
      </c>
      <c r="AE9" s="10">
        <f>eff!AE8*(1+gwr!AE8 - 0.48) * (1 + 0.25 * Klvl!AE8) * (1 + IF(b!AE8&lt;2000,b!AE8/5000,IF(b!AE8&lt;5000,0.4+(b!AE8-2000)/15000,IF(b!AE8&lt;10000,0.6+(b!AE8-5000)/25000,0.8+(b!AE8-10000)/100000))))</f>
        <v>805.3135666666667</v>
      </c>
      <c r="AF9" s="10"/>
      <c r="AG9" s="14">
        <f t="shared" si="0"/>
        <v>20734.62576065931</v>
      </c>
      <c r="AH9" s="14">
        <f t="shared" si="1"/>
        <v>20658.969314094367</v>
      </c>
      <c r="AI9" s="16">
        <f t="shared" si="2"/>
        <v>0.50274159974852328</v>
      </c>
    </row>
    <row r="10" spans="1:35" s="11" customFormat="1" ht="12" x14ac:dyDescent="0.2">
      <c r="A10" s="10">
        <f>eff!A9*(1+gwr!A9 - 0.48) * (1 + 0.25 * Klvl!A9) * (1 + IF(b!A9&lt;2000,b!A9/5000,IF(b!A9&lt;5000,0.4+(b!A9-2000)/15000,IF(b!A9&lt;10000,0.6+(b!A9-5000)/25000,0.8+(b!A9-10000)/100000))))</f>
        <v>989.88620884080365</v>
      </c>
      <c r="B10" s="10">
        <f>eff!B9*(1+gwr!B9 - 0.48) * (1 + 0.25 * Klvl!B9) * (1 + IF(b!B9&lt;2000,b!B9/5000,IF(b!B9&lt;5000,0.4+(b!B9-2000)/15000,IF(b!B9&lt;10000,0.6+(b!B9-5000)/25000,0.8+(b!B9-10000)/100000))))</f>
        <v>769.59150440894564</v>
      </c>
      <c r="C10" s="10">
        <f>eff!C9*(1+gwr!C9 - 0.48) * (1 + 0.25 * Klvl!C9) * (1 + IF(b!C9&lt;2000,b!C9/5000,IF(b!C9&lt;5000,0.4+(b!C9-2000)/15000,IF(b!C9&lt;10000,0.6+(b!C9-5000)/25000,0.8+(b!C9-10000)/100000))))</f>
        <v>841.47362016474483</v>
      </c>
      <c r="D10" s="10">
        <f>eff!D9*(1+gwr!D9 - 0.48) * (1 + 0.25 * Klvl!D9) * (1 + IF(b!D9&lt;2000,b!D9/5000,IF(b!D9&lt;5000,0.4+(b!D9-2000)/15000,IF(b!D9&lt;10000,0.6+(b!D9-5000)/25000,0.8+(b!D9-10000)/100000))))</f>
        <v>424.57310999999999</v>
      </c>
      <c r="E10" s="10">
        <f>eff!E9*(1+gwr!E9 - 0.48) * (1 + 0.25 * Klvl!E9) * (1 + IF(b!E9&lt;2000,b!E9/5000,IF(b!E9&lt;5000,0.4+(b!E9-2000)/15000,IF(b!E9&lt;10000,0.6+(b!E9-5000)/25000,0.8+(b!E9-10000)/100000))))</f>
        <v>1082.0853292643051</v>
      </c>
      <c r="F10" s="10">
        <f>eff!F9*(1+gwr!F9 - 0.48) * (1 + 0.25 * Klvl!F9) * (1 + IF(b!F9&lt;2000,b!F9/5000,IF(b!F9&lt;5000,0.4+(b!F9-2000)/15000,IF(b!F9&lt;10000,0.6+(b!F9-5000)/25000,0.8+(b!F9-10000)/100000))))</f>
        <v>2769.1238264979938</v>
      </c>
      <c r="G10" s="10">
        <f>eff!G9*(1+gwr!G9 - 0.48) * (1 + 0.25 * Klvl!G9) * (1 + IF(b!G9&lt;2000,b!G9/5000,IF(b!G9&lt;5000,0.4+(b!G9-2000)/15000,IF(b!G9&lt;10000,0.6+(b!G9-5000)/25000,0.8+(b!G9-10000)/100000))))</f>
        <v>2060.2121521639697</v>
      </c>
      <c r="H10" s="10">
        <f>eff!H9*(1+gwr!H9 - 0.48) * (1 + 0.25 * Klvl!H9) * (1 + IF(b!H9&lt;2000,b!H9/5000,IF(b!H9&lt;5000,0.4+(b!H9-2000)/15000,IF(b!H9&lt;10000,0.6+(b!H9-5000)/25000,0.8+(b!H9-10000)/100000))))</f>
        <v>1377.6829009306798</v>
      </c>
      <c r="I10" s="10">
        <f>eff!I9*(1+gwr!I9 - 0.48) * (1 + 0.25 * Klvl!I9) * (1 + IF(b!I9&lt;2000,b!I9/5000,IF(b!I9&lt;5000,0.4+(b!I9-2000)/15000,IF(b!I9&lt;10000,0.6+(b!I9-5000)/25000,0.8+(b!I9-10000)/100000))))</f>
        <v>1082.6772202053387</v>
      </c>
      <c r="J10" s="10">
        <f>eff!J9*(1+gwr!J9 - 0.48) * (1 + 0.25 * Klvl!J9) * (1 + IF(b!J9&lt;2000,b!J9/5000,IF(b!J9&lt;5000,0.4+(b!J9-2000)/15000,IF(b!J9&lt;10000,0.6+(b!J9-5000)/25000,0.8+(b!J9-10000)/100000))))</f>
        <v>1821.6610555149339</v>
      </c>
      <c r="K10" s="10">
        <f>eff!K9*(1+gwr!K9 - 0.48) * (1 + 0.25 * Klvl!K9) * (1 + IF(b!K9&lt;2000,b!K9/5000,IF(b!K9&lt;5000,0.4+(b!K9-2000)/15000,IF(b!K9&lt;10000,0.6+(b!K9-5000)/25000,0.8+(b!K9-10000)/100000))))</f>
        <v>962.03583152764759</v>
      </c>
      <c r="L10" s="10">
        <f>eff!L9*(1+gwr!L9 - 0.48) * (1 + 0.25 * Klvl!L9) * (1 + IF(b!L9&lt;2000,b!L9/5000,IF(b!L9&lt;5000,0.4+(b!L9-2000)/15000,IF(b!L9&lt;10000,0.6+(b!L9-5000)/25000,0.8+(b!L9-10000)/100000))))</f>
        <v>875.41432419494129</v>
      </c>
      <c r="M10" s="10">
        <f>eff!M9*(1+gwr!M9 - 0.48) * (1 + 0.25 * Klvl!M9) * (1 + IF(b!M9&lt;2000,b!M9/5000,IF(b!M9&lt;5000,0.4+(b!M9-2000)/15000,IF(b!M9&lt;10000,0.6+(b!M9-5000)/25000,0.8+(b!M9-10000)/100000))))</f>
        <v>730.36138064516126</v>
      </c>
      <c r="N10" s="10">
        <f>eff!N9*(1+gwr!N9 - 0.48) * (1 + 0.25 * Klvl!N9) * (1 + IF(b!N9&lt;2000,b!N9/5000,IF(b!N9&lt;5000,0.4+(b!N9-2000)/15000,IF(b!N9&lt;10000,0.6+(b!N9-5000)/25000,0.8+(b!N9-10000)/100000))))</f>
        <v>764.81841138004256</v>
      </c>
      <c r="O10" s="10">
        <f>eff!O9*(1+gwr!O9 - 0.48) * (1 + 0.25 * Klvl!O9) * (1 + IF(b!O9&lt;2000,b!O9/5000,IF(b!O9&lt;5000,0.4+(b!O9-2000)/15000,IF(b!O9&lt;10000,0.6+(b!O9-5000)/25000,0.8+(b!O9-10000)/100000))))</f>
        <v>665.37321010830328</v>
      </c>
      <c r="P10" s="10"/>
      <c r="Q10" s="10">
        <f>eff!Q9*(1+gwr!Q9 - 0.48) * (1 + 0.25 * Klvl!Q9) * (1 + IF(b!Q9&lt;2000,b!Q9/5000,IF(b!Q9&lt;5000,0.4+(b!Q9-2000)/15000,IF(b!Q9&lt;10000,0.6+(b!Q9-5000)/25000,0.8+(b!Q9-10000)/100000))))</f>
        <v>838.295021634862</v>
      </c>
      <c r="R10" s="10">
        <f>eff!R9*(1+gwr!R9 - 0.48) * (1 + 0.25 * Klvl!R9) * (1 + IF(b!R9&lt;2000,b!R9/5000,IF(b!R9&lt;5000,0.4+(b!R9-2000)/15000,IF(b!R9&lt;10000,0.6+(b!R9-5000)/25000,0.8+(b!R9-10000)/100000))))</f>
        <v>694.89377453362272</v>
      </c>
      <c r="S10" s="10">
        <f>eff!S9*(1+gwr!S9 - 0.48) * (1 + 0.25 * Klvl!S9) * (1 + IF(b!S9&lt;2000,b!S9/5000,IF(b!S9&lt;5000,0.4+(b!S9-2000)/15000,IF(b!S9&lt;10000,0.6+(b!S9-5000)/25000,0.8+(b!S9-10000)/100000))))</f>
        <v>2030.5455324440211</v>
      </c>
      <c r="T10" s="10">
        <f>eff!T9*(1+gwr!T9 - 0.48) * (1 + 0.25 * Klvl!T9) * (1 + IF(b!T9&lt;2000,b!T9/5000,IF(b!T9&lt;5000,0.4+(b!T9-2000)/15000,IF(b!T9&lt;10000,0.6+(b!T9-5000)/25000,0.8+(b!T9-10000)/100000))))</f>
        <v>699.38587109634545</v>
      </c>
      <c r="U10" s="10">
        <f>eff!U9*(1+gwr!U9 - 0.48) * (1 + 0.25 * Klvl!U9) * (1 + IF(b!U9&lt;2000,b!U9/5000,IF(b!U9&lt;5000,0.4+(b!U9-2000)/15000,IF(b!U9&lt;10000,0.6+(b!U9-5000)/25000,0.8+(b!U9-10000)/100000))))</f>
        <v>666.04756336022785</v>
      </c>
      <c r="V10" s="10">
        <f>eff!V9*(1+gwr!V9 - 0.48) * (1 + 0.25 * Klvl!V9) * (1 + IF(b!V9&lt;2000,b!V9/5000,IF(b!V9&lt;5000,0.4+(b!V9-2000)/15000,IF(b!V9&lt;10000,0.6+(b!V9-5000)/25000,0.8+(b!V9-10000)/100000))))</f>
        <v>624.83780061919504</v>
      </c>
      <c r="W10" s="10">
        <f>eff!W9*(1+gwr!W9 - 0.48) * (1 + 0.25 * Klvl!W9) * (1 + IF(b!W9&lt;2000,b!W9/5000,IF(b!W9&lt;5000,0.4+(b!W9-2000)/15000,IF(b!W9&lt;10000,0.6+(b!W9-5000)/25000,0.8+(b!W9-10000)/100000))))</f>
        <v>1022.3129026008969</v>
      </c>
      <c r="X10" s="10">
        <f>eff!X9*(1+gwr!X9 - 0.48) * (1 + 0.25 * Klvl!X9) * (1 + IF(b!X9&lt;2000,b!X9/5000,IF(b!X9&lt;5000,0.4+(b!X9-2000)/15000,IF(b!X9&lt;10000,0.6+(b!X9-5000)/25000,0.8+(b!X9-10000)/100000))))</f>
        <v>1278.2937797349643</v>
      </c>
      <c r="Y10" s="10">
        <f>eff!Y9*(1+gwr!Y9 - 0.48) * (1 + 0.25 * Klvl!Y9) * (1 + IF(b!Y9&lt;2000,b!Y9/5000,IF(b!Y9&lt;5000,0.4+(b!Y9-2000)/15000,IF(b!Y9&lt;10000,0.6+(b!Y9-5000)/25000,0.8+(b!Y9-10000)/100000))))</f>
        <v>1491.403194935707</v>
      </c>
      <c r="Z10" s="10">
        <f>eff!Z9*(1+gwr!Z9 - 0.48) * (1 + 0.25 * Klvl!Z9) * (1 + IF(b!Z9&lt;2000,b!Z9/5000,IF(b!Z9&lt;5000,0.4+(b!Z9-2000)/15000,IF(b!Z9&lt;10000,0.6+(b!Z9-5000)/25000,0.8+(b!Z9-10000)/100000))))</f>
        <v>1168.342869948365</v>
      </c>
      <c r="AA10" s="10">
        <f>eff!AA9*(1+gwr!AA9 - 0.48) * (1 + 0.25 * Klvl!AA9) * (1 + IF(b!AA9&lt;2000,b!AA9/5000,IF(b!AA9&lt;5000,0.4+(b!AA9-2000)/15000,IF(b!AA9&lt;10000,0.6+(b!AA9-5000)/25000,0.8+(b!AA9-10000)/100000))))</f>
        <v>1135.5181899303868</v>
      </c>
      <c r="AB10" s="10">
        <f>eff!AB9*(1+gwr!AB9 - 0.48) * (1 + 0.25 * Klvl!AB9) * (1 + IF(b!AB9&lt;2000,b!AB9/5000,IF(b!AB9&lt;5000,0.4+(b!AB9-2000)/15000,IF(b!AB9&lt;10000,0.6+(b!AB9-5000)/25000,0.8+(b!AB9-10000)/100000))))</f>
        <v>1240.303348433735</v>
      </c>
      <c r="AC10" s="10">
        <f>eff!AC9*(1+gwr!AC9 - 0.48) * (1 + 0.25 * Klvl!AC9) * (1 + IF(b!AC9&lt;2000,b!AC9/5000,IF(b!AC9&lt;5000,0.4+(b!AC9-2000)/15000,IF(b!AC9&lt;10000,0.6+(b!AC9-5000)/25000,0.8+(b!AC9-10000)/100000))))</f>
        <v>760.31278121829712</v>
      </c>
      <c r="AD10" s="10">
        <f>eff!AD9*(1+gwr!AD9 - 0.48) * (1 + 0.25 * Klvl!AD9) * (1 + IF(b!AD9&lt;2000,b!AD9/5000,IF(b!AD9&lt;5000,0.4+(b!AD9-2000)/15000,IF(b!AD9&lt;10000,0.6+(b!AD9-5000)/25000,0.8+(b!AD9-10000)/100000))))</f>
        <v>306.67720235294115</v>
      </c>
      <c r="AE10" s="10">
        <f>eff!AE9*(1+gwr!AE9 - 0.48) * (1 + 0.25 * Klvl!AE9) * (1 + IF(b!AE9&lt;2000,b!AE9/5000,IF(b!AE9&lt;5000,0.4+(b!AE9-2000)/15000,IF(b!AE9&lt;10000,0.6+(b!AE9-5000)/25000,0.8+(b!AE9-10000)/100000))))</f>
        <v>887.14700217709185</v>
      </c>
      <c r="AF10" s="10"/>
      <c r="AG10" s="14">
        <f t="shared" si="0"/>
        <v>17216.970085847814</v>
      </c>
      <c r="AH10" s="14">
        <f t="shared" si="1"/>
        <v>14844.31683502066</v>
      </c>
      <c r="AI10" s="16">
        <f t="shared" si="2"/>
        <v>0.61100552155079635</v>
      </c>
    </row>
    <row r="11" spans="1:35" s="11" customFormat="1" ht="12" x14ac:dyDescent="0.2">
      <c r="A11" s="10">
        <f>eff!A10*(1+gwr!A10 - 0.48) * (1 + 0.25 * Klvl!A10) * (1 + IF(b!A10&lt;2000,b!A10/5000,IF(b!A10&lt;5000,0.4+(b!A10-2000)/15000,IF(b!A10&lt;10000,0.6+(b!A10-5000)/25000,0.8+(b!A10-10000)/100000))))</f>
        <v>1047.3223061894109</v>
      </c>
      <c r="B11" s="10">
        <f>eff!B10*(1+gwr!B10 - 0.48) * (1 + 0.25 * Klvl!B10) * (1 + IF(b!B10&lt;2000,b!B10/5000,IF(b!B10&lt;5000,0.4+(b!B10-2000)/15000,IF(b!B10&lt;10000,0.6+(b!B10-5000)/25000,0.8+(b!B10-10000)/100000))))</f>
        <v>1455.5852601747192</v>
      </c>
      <c r="C11" s="10">
        <f>eff!C10*(1+gwr!C10 - 0.48) * (1 + 0.25 * Klvl!C10) * (1 + IF(b!C10&lt;2000,b!C10/5000,IF(b!C10&lt;5000,0.4+(b!C10-2000)/15000,IF(b!C10&lt;10000,0.6+(b!C10-5000)/25000,0.8+(b!C10-10000)/100000))))</f>
        <v>1118.4322620423893</v>
      </c>
      <c r="D11" s="10">
        <f>eff!D10*(1+gwr!D10 - 0.48) * (1 + 0.25 * Klvl!D10) * (1 + IF(b!D10&lt;2000,b!D10/5000,IF(b!D10&lt;5000,0.4+(b!D10-2000)/15000,IF(b!D10&lt;10000,0.6+(b!D10-5000)/25000,0.8+(b!D10-10000)/100000))))</f>
        <v>848.16855880535536</v>
      </c>
      <c r="E11" s="10">
        <f>eff!E10*(1+gwr!E10 - 0.48) * (1 + 0.25 * Klvl!E10) * (1 + IF(b!E10&lt;2000,b!E10/5000,IF(b!E10&lt;5000,0.4+(b!E10-2000)/15000,IF(b!E10&lt;10000,0.6+(b!E10-5000)/25000,0.8+(b!E10-10000)/100000))))</f>
        <v>1646.6382612065443</v>
      </c>
      <c r="F11" s="10">
        <f>eff!F10*(1+gwr!F10 - 0.48) * (1 + 0.25 * Klvl!F10) * (1 + IF(b!F10&lt;2000,b!F10/5000,IF(b!F10&lt;5000,0.4+(b!F10-2000)/15000,IF(b!F10&lt;10000,0.6+(b!F10-5000)/25000,0.8+(b!F10-10000)/100000))))</f>
        <v>1379.0518560399539</v>
      </c>
      <c r="G11" s="10">
        <f>eff!G10*(1+gwr!G10 - 0.48) * (1 + 0.25 * Klvl!G10) * (1 + IF(b!G10&lt;2000,b!G10/5000,IF(b!G10&lt;5000,0.4+(b!G10-2000)/15000,IF(b!G10&lt;10000,0.6+(b!G10-5000)/25000,0.8+(b!G10-10000)/100000))))</f>
        <v>3384.4846768308812</v>
      </c>
      <c r="H11" s="10">
        <f>eff!H10*(1+gwr!H10 - 0.48) * (1 + 0.25 * Klvl!H10) * (1 + IF(b!H10&lt;2000,b!H10/5000,IF(b!H10&lt;5000,0.4+(b!H10-2000)/15000,IF(b!H10&lt;10000,0.6+(b!H10-5000)/25000,0.8+(b!H10-10000)/100000))))</f>
        <v>1129.3506341463417</v>
      </c>
      <c r="I11" s="10">
        <f>eff!I10*(1+gwr!I10 - 0.48) * (1 + 0.25 * Klvl!I10) * (1 + IF(b!I10&lt;2000,b!I10/5000,IF(b!I10&lt;5000,0.4+(b!I10-2000)/15000,IF(b!I10&lt;10000,0.6+(b!I10-5000)/25000,0.8+(b!I10-10000)/100000))))</f>
        <v>1274.5400435729848</v>
      </c>
      <c r="J11" s="10">
        <f>eff!J10*(1+gwr!J10 - 0.48) * (1 + 0.25 * Klvl!J10) * (1 + IF(b!J10&lt;2000,b!J10/5000,IF(b!J10&lt;5000,0.4+(b!J10-2000)/15000,IF(b!J10&lt;10000,0.6+(b!J10-5000)/25000,0.8+(b!J10-10000)/100000))))</f>
        <v>388.81125000000003</v>
      </c>
      <c r="K11" s="10">
        <f>eff!K10*(1+gwr!K10 - 0.48) * (1 + 0.25 * Klvl!K10) * (1 + IF(b!K10&lt;2000,b!K10/5000,IF(b!K10&lt;5000,0.4+(b!K10-2000)/15000,IF(b!K10&lt;10000,0.6+(b!K10-5000)/25000,0.8+(b!K10-10000)/100000))))</f>
        <v>1126.9702877470354</v>
      </c>
      <c r="L11" s="10">
        <f>eff!L10*(1+gwr!L10 - 0.48) * (1 + 0.25 * Klvl!L10) * (1 + IF(b!L10&lt;2000,b!L10/5000,IF(b!L10&lt;5000,0.4+(b!L10-2000)/15000,IF(b!L10&lt;10000,0.6+(b!L10-5000)/25000,0.8+(b!L10-10000)/100000))))</f>
        <v>1152.2507111111111</v>
      </c>
      <c r="M11" s="10">
        <f>eff!M10*(1+gwr!M10 - 0.48) * (1 + 0.25 * Klvl!M10) * (1 + IF(b!M10&lt;2000,b!M10/5000,IF(b!M10&lt;5000,0.4+(b!M10-2000)/15000,IF(b!M10&lt;10000,0.6+(b!M10-5000)/25000,0.8+(b!M10-10000)/100000))))</f>
        <v>1117.0020854385502</v>
      </c>
      <c r="N11" s="10">
        <f>eff!N10*(1+gwr!N10 - 0.48) * (1 + 0.25 * Klvl!N10) * (1 + IF(b!N10&lt;2000,b!N10/5000,IF(b!N10&lt;5000,0.4+(b!N10-2000)/15000,IF(b!N10&lt;10000,0.6+(b!N10-5000)/25000,0.8+(b!N10-10000)/100000))))</f>
        <v>1115.0708140042339</v>
      </c>
      <c r="O11" s="10">
        <f>eff!O10*(1+gwr!O10 - 0.48) * (1 + 0.25 * Klvl!O10) * (1 + IF(b!O10&lt;2000,b!O10/5000,IF(b!O10&lt;5000,0.4+(b!O10-2000)/15000,IF(b!O10&lt;10000,0.6+(b!O10-5000)/25000,0.8+(b!O10-10000)/100000))))</f>
        <v>667.55739487179494</v>
      </c>
      <c r="P11" s="10"/>
      <c r="Q11" s="10">
        <f>eff!Q10*(1+gwr!Q10 - 0.48) * (1 + 0.25 * Klvl!Q10) * (1 + IF(b!Q10&lt;2000,b!Q10/5000,IF(b!Q10&lt;5000,0.4+(b!Q10-2000)/15000,IF(b!Q10&lt;10000,0.6+(b!Q10-5000)/25000,0.8+(b!Q10-10000)/100000))))</f>
        <v>830.62089473684205</v>
      </c>
      <c r="R11" s="10">
        <f>eff!R10*(1+gwr!R10 - 0.48) * (1 + 0.25 * Klvl!R10) * (1 + IF(b!R10&lt;2000,b!R10/5000,IF(b!R10&lt;5000,0.4+(b!R10-2000)/15000,IF(b!R10&lt;10000,0.6+(b!R10-5000)/25000,0.8+(b!R10-10000)/100000))))</f>
        <v>0</v>
      </c>
      <c r="S11" s="10">
        <f>eff!S10*(1+gwr!S10 - 0.48) * (1 + 0.25 * Klvl!S10) * (1 + IF(b!S10&lt;2000,b!S10/5000,IF(b!S10&lt;5000,0.4+(b!S10-2000)/15000,IF(b!S10&lt;10000,0.6+(b!S10-5000)/25000,0.8+(b!S10-10000)/100000))))</f>
        <v>1900.1598637952557</v>
      </c>
      <c r="T11" s="10">
        <f>eff!T10*(1+gwr!T10 - 0.48) * (1 + 0.25 * Klvl!T10) * (1 + IF(b!T10&lt;2000,b!T10/5000,IF(b!T10&lt;5000,0.4+(b!T10-2000)/15000,IF(b!T10&lt;10000,0.6+(b!T10-5000)/25000,0.8+(b!T10-10000)/100000))))</f>
        <v>556.45583333333332</v>
      </c>
      <c r="U11" s="10">
        <f>eff!U10*(1+gwr!U10 - 0.48) * (1 + 0.25 * Klvl!U10) * (1 + IF(b!U10&lt;2000,b!U10/5000,IF(b!U10&lt;5000,0.4+(b!U10-2000)/15000,IF(b!U10&lt;10000,0.6+(b!U10-5000)/25000,0.8+(b!U10-10000)/100000))))</f>
        <v>587.64663924629883</v>
      </c>
      <c r="V11" s="10">
        <f>eff!V10*(1+gwr!V10 - 0.48) * (1 + 0.25 * Klvl!V10) * (1 + IF(b!V10&lt;2000,b!V10/5000,IF(b!V10&lt;5000,0.4+(b!V10-2000)/15000,IF(b!V10&lt;10000,0.6+(b!V10-5000)/25000,0.8+(b!V10-10000)/100000))))</f>
        <v>921.58552597669643</v>
      </c>
      <c r="W11" s="10">
        <f>eff!W10*(1+gwr!W10 - 0.48) * (1 + 0.25 * Klvl!W10) * (1 + IF(b!W10&lt;2000,b!W10/5000,IF(b!W10&lt;5000,0.4+(b!W10-2000)/15000,IF(b!W10&lt;10000,0.6+(b!W10-5000)/25000,0.8+(b!W10-10000)/100000))))</f>
        <v>1455.1059989179496</v>
      </c>
      <c r="X11" s="10">
        <f>eff!X10*(1+gwr!X10 - 0.48) * (1 + 0.25 * Klvl!X10) * (1 + IF(b!X10&lt;2000,b!X10/5000,IF(b!X10&lt;5000,0.4+(b!X10-2000)/15000,IF(b!X10&lt;10000,0.6+(b!X10-5000)/25000,0.8+(b!X10-10000)/100000))))</f>
        <v>1328.8280470211719</v>
      </c>
      <c r="Y11" s="10">
        <f>eff!Y10*(1+gwr!Y10 - 0.48) * (1 + 0.25 * Klvl!Y10) * (1 + IF(b!Y10&lt;2000,b!Y10/5000,IF(b!Y10&lt;5000,0.4+(b!Y10-2000)/15000,IF(b!Y10&lt;10000,0.6+(b!Y10-5000)/25000,0.8+(b!Y10-10000)/100000))))</f>
        <v>1616.3990790020819</v>
      </c>
      <c r="Z11" s="10">
        <f>eff!Z10*(1+gwr!Z10 - 0.48) * (1 + 0.25 * Klvl!Z10) * (1 + IF(b!Z10&lt;2000,b!Z10/5000,IF(b!Z10&lt;5000,0.4+(b!Z10-2000)/15000,IF(b!Z10&lt;10000,0.6+(b!Z10-5000)/25000,0.8+(b!Z10-10000)/100000))))</f>
        <v>1871.9948588726459</v>
      </c>
      <c r="AA11" s="10">
        <f>eff!AA10*(1+gwr!AA10 - 0.48) * (1 + 0.25 * Klvl!AA10) * (1 + IF(b!AA10&lt;2000,b!AA10/5000,IF(b!AA10&lt;5000,0.4+(b!AA10-2000)/15000,IF(b!AA10&lt;10000,0.6+(b!AA10-5000)/25000,0.8+(b!AA10-10000)/100000))))</f>
        <v>986.34128820065428</v>
      </c>
      <c r="AB11" s="10">
        <f>eff!AB10*(1+gwr!AB10 - 0.48) * (1 + 0.25 * Klvl!AB10) * (1 + IF(b!AB10&lt;2000,b!AB10/5000,IF(b!AB10&lt;5000,0.4+(b!AB10-2000)/15000,IF(b!AB10&lt;10000,0.6+(b!AB10-5000)/25000,0.8+(b!AB10-10000)/100000))))</f>
        <v>924.23935813361618</v>
      </c>
      <c r="AC11" s="10">
        <f>eff!AC10*(1+gwr!AC10 - 0.48) * (1 + 0.25 * Klvl!AC10) * (1 + IF(b!AC10&lt;2000,b!AC10/5000,IF(b!AC10&lt;5000,0.4+(b!AC10-2000)/15000,IF(b!AC10&lt;10000,0.6+(b!AC10-5000)/25000,0.8+(b!AC10-10000)/100000))))</f>
        <v>431.91903711340206</v>
      </c>
      <c r="AD11" s="10">
        <f>eff!AD10*(1+gwr!AD10 - 0.48) * (1 + 0.25 * Klvl!AD10) * (1 + IF(b!AD10&lt;2000,b!AD10/5000,IF(b!AD10&lt;5000,0.4+(b!AD10-2000)/15000,IF(b!AD10&lt;10000,0.6+(b!AD10-5000)/25000,0.8+(b!AD10-10000)/100000))))</f>
        <v>1349.3785493506493</v>
      </c>
      <c r="AE11" s="10">
        <f>eff!AE10*(1+gwr!AE10 - 0.48) * (1 + 0.25 * Klvl!AE10) * (1 + IF(b!AE10&lt;2000,b!AE10/5000,IF(b!AE10&lt;5000,0.4+(b!AE10-2000)/15000,IF(b!AE10&lt;10000,0.6+(b!AE10-5000)/25000,0.8+(b!AE10-10000)/100000))))</f>
        <v>1519.1705991628182</v>
      </c>
      <c r="AF11" s="10"/>
      <c r="AG11" s="14">
        <f t="shared" si="0"/>
        <v>18851.236402181305</v>
      </c>
      <c r="AH11" s="14">
        <f t="shared" si="1"/>
        <v>16279.845572863418</v>
      </c>
      <c r="AI11" s="16">
        <f t="shared" si="2"/>
        <v>0.60979127391284704</v>
      </c>
    </row>
    <row r="12" spans="1:35" s="11" customFormat="1" ht="12" x14ac:dyDescent="0.2">
      <c r="A12" s="10">
        <f>eff!A11*(1+gwr!A11 - 0.48) * (1 + 0.25 * Klvl!A11) * (1 + IF(b!A11&lt;2000,b!A11/5000,IF(b!A11&lt;5000,0.4+(b!A11-2000)/15000,IF(b!A11&lt;10000,0.6+(b!A11-5000)/25000,0.8+(b!A11-10000)/100000))))</f>
        <v>2089.586841347415</v>
      </c>
      <c r="B12" s="10">
        <f>eff!B11*(1+gwr!B11 - 0.48) * (1 + 0.25 * Klvl!B11) * (1 + IF(b!B11&lt;2000,b!B11/5000,IF(b!B11&lt;5000,0.4+(b!B11-2000)/15000,IF(b!B11&lt;10000,0.6+(b!B11-5000)/25000,0.8+(b!B11-10000)/100000))))</f>
        <v>1505.1142285394767</v>
      </c>
      <c r="C12" s="10">
        <f>eff!C11*(1+gwr!C11 - 0.48) * (1 + 0.25 * Klvl!C11) * (1 + IF(b!C11&lt;2000,b!C11/5000,IF(b!C11&lt;5000,0.4+(b!C11-2000)/15000,IF(b!C11&lt;10000,0.6+(b!C11-5000)/25000,0.8+(b!C11-10000)/100000))))</f>
        <v>764.16000000000008</v>
      </c>
      <c r="D12" s="10">
        <f>eff!D11*(1+gwr!D11 - 0.48) * (1 + 0.25 * Klvl!D11) * (1 + IF(b!D11&lt;2000,b!D11/5000,IF(b!D11&lt;5000,0.4+(b!D11-2000)/15000,IF(b!D11&lt;10000,0.6+(b!D11-5000)/25000,0.8+(b!D11-10000)/100000))))</f>
        <v>1112.815381920904</v>
      </c>
      <c r="E12" s="10">
        <f>eff!E11*(1+gwr!E11 - 0.48) * (1 + 0.25 * Klvl!E11) * (1 + IF(b!E11&lt;2000,b!E11/5000,IF(b!E11&lt;5000,0.4+(b!E11-2000)/15000,IF(b!E11&lt;10000,0.6+(b!E11-5000)/25000,0.8+(b!E11-10000)/100000))))</f>
        <v>1906.1970394912987</v>
      </c>
      <c r="F12" s="10">
        <f>eff!F11*(1+gwr!F11 - 0.48) * (1 + 0.25 * Klvl!F11) * (1 + IF(b!F11&lt;2000,b!F11/5000,IF(b!F11&lt;5000,0.4+(b!F11-2000)/15000,IF(b!F11&lt;10000,0.6+(b!F11-5000)/25000,0.8+(b!F11-10000)/100000))))</f>
        <v>660.03523902439031</v>
      </c>
      <c r="G12" s="10">
        <f>eff!G11*(1+gwr!G11 - 0.48) * (1 + 0.25 * Klvl!G11) * (1 + IF(b!G11&lt;2000,b!G11/5000,IF(b!G11&lt;5000,0.4+(b!G11-2000)/15000,IF(b!G11&lt;10000,0.6+(b!G11-5000)/25000,0.8+(b!G11-10000)/100000))))</f>
        <v>933.73890749533882</v>
      </c>
      <c r="H12" s="10">
        <f>eff!H11*(1+gwr!H11 - 0.48) * (1 + 0.25 * Klvl!H11) * (1 + IF(b!H11&lt;2000,b!H11/5000,IF(b!H11&lt;5000,0.4+(b!H11-2000)/15000,IF(b!H11&lt;10000,0.6+(b!H11-5000)/25000,0.8+(b!H11-10000)/100000))))</f>
        <v>2004.8360302135895</v>
      </c>
      <c r="I12" s="10">
        <f>eff!I11*(1+gwr!I11 - 0.48) * (1 + 0.25 * Klvl!I11) * (1 + IF(b!I11&lt;2000,b!I11/5000,IF(b!I11&lt;5000,0.4+(b!I11-2000)/15000,IF(b!I11&lt;10000,0.6+(b!I11-5000)/25000,0.8+(b!I11-10000)/100000))))</f>
        <v>3384.4846768308812</v>
      </c>
      <c r="J12" s="10">
        <f>eff!J11*(1+gwr!J11 - 0.48) * (1 + 0.25 * Klvl!J11) * (1 + IF(b!J11&lt;2000,b!J11/5000,IF(b!J11&lt;5000,0.4+(b!J11-2000)/15000,IF(b!J11&lt;10000,0.6+(b!J11-5000)/25000,0.8+(b!J11-10000)/100000))))</f>
        <v>1776.0725968586387</v>
      </c>
      <c r="K12" s="10">
        <f>eff!K11*(1+gwr!K11 - 0.48) * (1 + 0.25 * Klvl!K11) * (1 + IF(b!K11&lt;2000,b!K11/5000,IF(b!K11&lt;5000,0.4+(b!K11-2000)/15000,IF(b!K11&lt;10000,0.6+(b!K11-5000)/25000,0.8+(b!K11-10000)/100000))))</f>
        <v>1210.4956696424167</v>
      </c>
      <c r="L12" s="10">
        <f>eff!L11*(1+gwr!L11 - 0.48) * (1 + 0.25 * Klvl!L11) * (1 + IF(b!L11&lt;2000,b!L11/5000,IF(b!L11&lt;5000,0.4+(b!L11-2000)/15000,IF(b!L11&lt;10000,0.6+(b!L11-5000)/25000,0.8+(b!L11-10000)/100000))))</f>
        <v>654.2334710679612</v>
      </c>
      <c r="M12" s="10">
        <f>eff!M11*(1+gwr!M11 - 0.48) * (1 + 0.25 * Klvl!M11) * (1 + IF(b!M11&lt;2000,b!M11/5000,IF(b!M11&lt;5000,0.4+(b!M11-2000)/15000,IF(b!M11&lt;10000,0.6+(b!M11-5000)/25000,0.8+(b!M11-10000)/100000))))</f>
        <v>998.86954029850756</v>
      </c>
      <c r="N12" s="10">
        <f>eff!N11*(1+gwr!N11 - 0.48) * (1 + 0.25 * Klvl!N11) * (1 + IF(b!N11&lt;2000,b!N11/5000,IF(b!N11&lt;5000,0.4+(b!N11-2000)/15000,IF(b!N11&lt;10000,0.6+(b!N11-5000)/25000,0.8+(b!N11-10000)/100000))))</f>
        <v>1207.7994588957056</v>
      </c>
      <c r="O12" s="10">
        <f>eff!O11*(1+gwr!O11 - 0.48) * (1 + 0.25 * Klvl!O11) * (1 + IF(b!O11&lt;2000,b!O11/5000,IF(b!O11&lt;5000,0.4+(b!O11-2000)/15000,IF(b!O11&lt;10000,0.6+(b!O11-5000)/25000,0.8+(b!O11-10000)/100000))))</f>
        <v>1008.1651039819685</v>
      </c>
      <c r="P12" s="10"/>
      <c r="Q12" s="10">
        <f>eff!Q11*(1+gwr!Q11 - 0.48) * (1 + 0.25 * Klvl!Q11) * (1 + IF(b!Q11&lt;2000,b!Q11/5000,IF(b!Q11&lt;5000,0.4+(b!Q11-2000)/15000,IF(b!Q11&lt;10000,0.6+(b!Q11-5000)/25000,0.8+(b!Q11-10000)/100000))))</f>
        <v>1091.5448557213929</v>
      </c>
      <c r="R12" s="10">
        <f>eff!R11*(1+gwr!R11 - 0.48) * (1 + 0.25 * Klvl!R11) * (1 + IF(b!R11&lt;2000,b!R11/5000,IF(b!R11&lt;5000,0.4+(b!R11-2000)/15000,IF(b!R11&lt;10000,0.6+(b!R11-5000)/25000,0.8+(b!R11-10000)/100000))))</f>
        <v>1187.0677733509235</v>
      </c>
      <c r="S12" s="10">
        <f>eff!S11*(1+gwr!S11 - 0.48) * (1 + 0.25 * Klvl!S11) * (1 + IF(b!S11&lt;2000,b!S11/5000,IF(b!S11&lt;5000,0.4+(b!S11-2000)/15000,IF(b!S11&lt;10000,0.6+(b!S11-5000)/25000,0.8+(b!S11-10000)/100000))))</f>
        <v>1252.9562939289806</v>
      </c>
      <c r="T12" s="10">
        <f>eff!T11*(1+gwr!T11 - 0.48) * (1 + 0.25 * Klvl!T11) * (1 + IF(b!T11&lt;2000,b!T11/5000,IF(b!T11&lt;5000,0.4+(b!T11-2000)/15000,IF(b!T11&lt;10000,0.6+(b!T11-5000)/25000,0.8+(b!T11-10000)/100000))))</f>
        <v>1050.7734655367231</v>
      </c>
      <c r="U12" s="10">
        <f>eff!U11*(1+gwr!U11 - 0.48) * (1 + 0.25 * Klvl!U11) * (1 + IF(b!U11&lt;2000,b!U11/5000,IF(b!U11&lt;5000,0.4+(b!U11-2000)/15000,IF(b!U11&lt;10000,0.6+(b!U11-5000)/25000,0.8+(b!U11-10000)/100000))))</f>
        <v>552.18196849315086</v>
      </c>
      <c r="V12" s="10">
        <f>eff!V11*(1+gwr!V11 - 0.48) * (1 + 0.25 * Klvl!V11) * (1 + IF(b!V11&lt;2000,b!V11/5000,IF(b!V11&lt;5000,0.4+(b!V11-2000)/15000,IF(b!V11&lt;10000,0.6+(b!V11-5000)/25000,0.8+(b!V11-10000)/100000))))</f>
        <v>1088.080412928065</v>
      </c>
      <c r="W12" s="10">
        <f>eff!W11*(1+gwr!W11 - 0.48) * (1 + 0.25 * Klvl!W11) * (1 + IF(b!W11&lt;2000,b!W11/5000,IF(b!W11&lt;5000,0.4+(b!W11-2000)/15000,IF(b!W11&lt;10000,0.6+(b!W11-5000)/25000,0.8+(b!W11-10000)/100000))))</f>
        <v>2339.6561507923857</v>
      </c>
      <c r="X12" s="10">
        <f>eff!X11*(1+gwr!X11 - 0.48) * (1 + 0.25 * Klvl!X11) * (1 + IF(b!X11&lt;2000,b!X11/5000,IF(b!X11&lt;5000,0.4+(b!X11-2000)/15000,IF(b!X11&lt;10000,0.6+(b!X11-5000)/25000,0.8+(b!X11-10000)/100000))))</f>
        <v>1670.110047396028</v>
      </c>
      <c r="Y12" s="10">
        <f>eff!Y11*(1+gwr!Y11 - 0.48) * (1 + 0.25 * Klvl!Y11) * (1 + IF(b!Y11&lt;2000,b!Y11/5000,IF(b!Y11&lt;5000,0.4+(b!Y11-2000)/15000,IF(b!Y11&lt;10000,0.6+(b!Y11-5000)/25000,0.8+(b!Y11-10000)/100000))))</f>
        <v>2686.7599914306052</v>
      </c>
      <c r="Z12" s="10">
        <f>eff!Z11*(1+gwr!Z11 - 0.48) * (1 + 0.25 * Klvl!Z11) * (1 + IF(b!Z11&lt;2000,b!Z11/5000,IF(b!Z11&lt;5000,0.4+(b!Z11-2000)/15000,IF(b!Z11&lt;10000,0.6+(b!Z11-5000)/25000,0.8+(b!Z11-10000)/100000))))</f>
        <v>1165.2651694164992</v>
      </c>
      <c r="AA12" s="10">
        <f>eff!AA11*(1+gwr!AA11 - 0.48) * (1 + 0.25 * Klvl!AA11) * (1 + IF(b!AA11&lt;2000,b!AA11/5000,IF(b!AA11&lt;5000,0.4+(b!AA11-2000)/15000,IF(b!AA11&lt;10000,0.6+(b!AA11-5000)/25000,0.8+(b!AA11-10000)/100000))))</f>
        <v>1489.5377567567566</v>
      </c>
      <c r="AB12" s="10">
        <f>eff!AB11*(1+gwr!AB11 - 0.48) * (1 + 0.25 * Klvl!AB11) * (1 + IF(b!AB11&lt;2000,b!AB11/5000,IF(b!AB11&lt;5000,0.4+(b!AB11-2000)/15000,IF(b!AB11&lt;10000,0.6+(b!AB11-5000)/25000,0.8+(b!AB11-10000)/100000))))</f>
        <v>0</v>
      </c>
      <c r="AC12" s="10">
        <f>eff!AC11*(1+gwr!AC11 - 0.48) * (1 + 0.25 * Klvl!AC11) * (1 + IF(b!AC11&lt;2000,b!AC11/5000,IF(b!AC11&lt;5000,0.4+(b!AC11-2000)/15000,IF(b!AC11&lt;10000,0.6+(b!AC11-5000)/25000,0.8+(b!AC11-10000)/100000))))</f>
        <v>1259.8975714285714</v>
      </c>
      <c r="AD12" s="10">
        <f>eff!AD11*(1+gwr!AD11 - 0.48) * (1 + 0.25 * Klvl!AD11) * (1 + IF(b!AD11&lt;2000,b!AD11/5000,IF(b!AD11&lt;5000,0.4+(b!AD11-2000)/15000,IF(b!AD11&lt;10000,0.6+(b!AD11-5000)/25000,0.8+(b!AD11-10000)/100000))))</f>
        <v>2512.787653059168</v>
      </c>
      <c r="AE12" s="10">
        <f>eff!AE11*(1+gwr!AE11 - 0.48) * (1 + 0.25 * Klvl!AE11) * (1 + IF(b!AE11&lt;2000,b!AE11/5000,IF(b!AE11&lt;5000,0.4+(b!AE11-2000)/15000,IF(b!AE11&lt;10000,0.6+(b!AE11-5000)/25000,0.8+(b!AE11-10000)/100000))))</f>
        <v>2909.491903356397</v>
      </c>
      <c r="AF12" s="10"/>
      <c r="AG12" s="14">
        <f t="shared" si="0"/>
        <v>21216.604185608492</v>
      </c>
      <c r="AH12" s="14">
        <f t="shared" si="1"/>
        <v>22256.111013595644</v>
      </c>
      <c r="AI12" s="16">
        <f t="shared" si="2"/>
        <v>0.46413243951209965</v>
      </c>
    </row>
    <row r="13" spans="1:35" s="11" customFormat="1" ht="12" x14ac:dyDescent="0.2">
      <c r="A13" s="10">
        <f>eff!A12*(1+gwr!A12 - 0.48) * (1 + 0.25 * Klvl!A12) * (1 + IF(b!A12&lt;2000,b!A12/5000,IF(b!A12&lt;5000,0.4+(b!A12-2000)/15000,IF(b!A12&lt;10000,0.6+(b!A12-5000)/25000,0.8+(b!A12-10000)/100000))))</f>
        <v>1236.2849999999999</v>
      </c>
      <c r="B13" s="10">
        <f>eff!B12*(1+gwr!B12 - 0.48) * (1 + 0.25 * Klvl!B12) * (1 + IF(b!B12&lt;2000,b!B12/5000,IF(b!B12&lt;5000,0.4+(b!B12-2000)/15000,IF(b!B12&lt;10000,0.6+(b!B12-5000)/25000,0.8+(b!B12-10000)/100000))))</f>
        <v>804.10584489795929</v>
      </c>
      <c r="C13" s="10">
        <f>eff!C12*(1+gwr!C12 - 0.48) * (1 + 0.25 * Klvl!C12) * (1 + IF(b!C12&lt;2000,b!C12/5000,IF(b!C12&lt;5000,0.4+(b!C12-2000)/15000,IF(b!C12&lt;10000,0.6+(b!C12-5000)/25000,0.8+(b!C12-10000)/100000))))</f>
        <v>2239.2541495287205</v>
      </c>
      <c r="D13" s="10">
        <f>eff!D12*(1+gwr!D12 - 0.48) * (1 + 0.25 * Klvl!D12) * (1 + IF(b!D12&lt;2000,b!D12/5000,IF(b!D12&lt;5000,0.4+(b!D12-2000)/15000,IF(b!D12&lt;10000,0.6+(b!D12-5000)/25000,0.8+(b!D12-10000)/100000))))</f>
        <v>1247.0819545454549</v>
      </c>
      <c r="E13" s="10">
        <f>eff!E12*(1+gwr!E12 - 0.48) * (1 + 0.25 * Klvl!E12) * (1 + IF(b!E12&lt;2000,b!E12/5000,IF(b!E12&lt;5000,0.4+(b!E12-2000)/15000,IF(b!E12&lt;10000,0.6+(b!E12-5000)/25000,0.8+(b!E12-10000)/100000))))</f>
        <v>814.11349436893204</v>
      </c>
      <c r="F13" s="10">
        <f>eff!F12*(1+gwr!F12 - 0.48) * (1 + 0.25 * Klvl!F12) * (1 + IF(b!F12&lt;2000,b!F12/5000,IF(b!F12&lt;5000,0.4+(b!F12-2000)/15000,IF(b!F12&lt;10000,0.6+(b!F12-5000)/25000,0.8+(b!F12-10000)/100000))))</f>
        <v>3384.4846768308812</v>
      </c>
      <c r="G13" s="10">
        <f>eff!G12*(1+gwr!G12 - 0.48) * (1 + 0.25 * Klvl!G12) * (1 + IF(b!G12&lt;2000,b!G12/5000,IF(b!G12&lt;5000,0.4+(b!G12-2000)/15000,IF(b!G12&lt;10000,0.6+(b!G12-5000)/25000,0.8+(b!G12-10000)/100000))))</f>
        <v>1324.1032365044518</v>
      </c>
      <c r="H13" s="10">
        <f>eff!H12*(1+gwr!H12 - 0.48) * (1 + 0.25 * Klvl!H12) * (1 + IF(b!H12&lt;2000,b!H12/5000,IF(b!H12&lt;5000,0.4+(b!H12-2000)/15000,IF(b!H12&lt;10000,0.6+(b!H12-5000)/25000,0.8+(b!H12-10000)/100000))))</f>
        <v>391.61745851528389</v>
      </c>
      <c r="I13" s="10">
        <f>eff!I12*(1+gwr!I12 - 0.48) * (1 + 0.25 * Klvl!I12) * (1 + IF(b!I12&lt;2000,b!I12/5000,IF(b!I12&lt;5000,0.4+(b!I12-2000)/15000,IF(b!I12&lt;10000,0.6+(b!I12-5000)/25000,0.8+(b!I12-10000)/100000))))</f>
        <v>738.16529294797704</v>
      </c>
      <c r="J13" s="10">
        <f>eff!J12*(1+gwr!J12 - 0.48) * (1 + 0.25 * Klvl!J12) * (1 + IF(b!J12&lt;2000,b!J12/5000,IF(b!J12&lt;5000,0.4+(b!J12-2000)/15000,IF(b!J12&lt;10000,0.6+(b!J12-5000)/25000,0.8+(b!J12-10000)/100000))))</f>
        <v>948.20439268855364</v>
      </c>
      <c r="K13" s="10">
        <f>eff!K12*(1+gwr!K12 - 0.48) * (1 + 0.25 * Klvl!K12) * (1 + IF(b!K12&lt;2000,b!K12/5000,IF(b!K12&lt;5000,0.4+(b!K12-2000)/15000,IF(b!K12&lt;10000,0.6+(b!K12-5000)/25000,0.8+(b!K12-10000)/100000))))</f>
        <v>1012.6278994573262</v>
      </c>
      <c r="L13" s="10">
        <f>eff!L12*(1+gwr!L12 - 0.48) * (1 + 0.25 * Klvl!L12) * (1 + IF(b!L12&lt;2000,b!L12/5000,IF(b!L12&lt;5000,0.4+(b!L12-2000)/15000,IF(b!L12&lt;10000,0.6+(b!L12-5000)/25000,0.8+(b!L12-10000)/100000))))</f>
        <v>2109.3688737636544</v>
      </c>
      <c r="M13" s="10">
        <f>eff!M12*(1+gwr!M12 - 0.48) * (1 + 0.25 * Klvl!M12) * (1 + IF(b!M12&lt;2000,b!M12/5000,IF(b!M12&lt;5000,0.4+(b!M12-2000)/15000,IF(b!M12&lt;10000,0.6+(b!M12-5000)/25000,0.8+(b!M12-10000)/100000))))</f>
        <v>1397.915701947308</v>
      </c>
      <c r="N13" s="10">
        <f>eff!N12*(1+gwr!N12 - 0.48) * (1 + 0.25 * Klvl!N12) * (1 + IF(b!N12&lt;2000,b!N12/5000,IF(b!N12&lt;5000,0.4+(b!N12-2000)/15000,IF(b!N12&lt;10000,0.6+(b!N12-5000)/25000,0.8+(b!N12-10000)/100000))))</f>
        <v>1202.35386183844</v>
      </c>
      <c r="O13" s="10">
        <f>eff!O12*(1+gwr!O12 - 0.48) * (1 + 0.25 * Klvl!O12) * (1 + IF(b!O12&lt;2000,b!O12/5000,IF(b!O12&lt;5000,0.4+(b!O12-2000)/15000,IF(b!O12&lt;10000,0.6+(b!O12-5000)/25000,0.8+(b!O12-10000)/100000))))</f>
        <v>771.27400438184657</v>
      </c>
      <c r="P13" s="10"/>
      <c r="Q13" s="10">
        <f>eff!Q12*(1+gwr!Q12 - 0.48) * (1 + 0.25 * Klvl!Q12) * (1 + IF(b!Q12&lt;2000,b!Q12/5000,IF(b!Q12&lt;5000,0.4+(b!Q12-2000)/15000,IF(b!Q12&lt;10000,0.6+(b!Q12-5000)/25000,0.8+(b!Q12-10000)/100000))))</f>
        <v>1501.21750521327</v>
      </c>
      <c r="R13" s="10">
        <f>eff!R12*(1+gwr!R12 - 0.48) * (1 + 0.25 * Klvl!R12) * (1 + IF(b!R12&lt;2000,b!R12/5000,IF(b!R12&lt;5000,0.4+(b!R12-2000)/15000,IF(b!R12&lt;10000,0.6+(b!R12-5000)/25000,0.8+(b!R12-10000)/100000))))</f>
        <v>747.14494383954138</v>
      </c>
      <c r="S13" s="10">
        <f>eff!S12*(1+gwr!S12 - 0.48) * (1 + 0.25 * Klvl!S12) * (1 + IF(b!S12&lt;2000,b!S12/5000,IF(b!S12&lt;5000,0.4+(b!S12-2000)/15000,IF(b!S12&lt;10000,0.6+(b!S12-5000)/25000,0.8+(b!S12-10000)/100000))))</f>
        <v>1526.845198944133</v>
      </c>
      <c r="T13" s="10">
        <f>eff!T12*(1+gwr!T12 - 0.48) * (1 + 0.25 * Klvl!T12) * (1 + IF(b!T12&lt;2000,b!T12/5000,IF(b!T12&lt;5000,0.4+(b!T12-2000)/15000,IF(b!T12&lt;10000,0.6+(b!T12-5000)/25000,0.8+(b!T12-10000)/100000))))</f>
        <v>1496.2697236373999</v>
      </c>
      <c r="U13" s="10">
        <f>eff!U12*(1+gwr!U12 - 0.48) * (1 + 0.25 * Klvl!U12) * (1 + IF(b!U12&lt;2000,b!U12/5000,IF(b!U12&lt;5000,0.4+(b!U12-2000)/15000,IF(b!U12&lt;10000,0.6+(b!U12-5000)/25000,0.8+(b!U12-10000)/100000))))</f>
        <v>1577.3176859363959</v>
      </c>
      <c r="V13" s="10">
        <f>eff!V12*(1+gwr!V12 - 0.48) * (1 + 0.25 * Klvl!V12) * (1 + IF(b!V12&lt;2000,b!V12/5000,IF(b!V12&lt;5000,0.4+(b!V12-2000)/15000,IF(b!V12&lt;10000,0.6+(b!V12-5000)/25000,0.8+(b!V12-10000)/100000))))</f>
        <v>345.3110723404256</v>
      </c>
      <c r="W13" s="10">
        <f>eff!W12*(1+gwr!W12 - 0.48) * (1 + 0.25 * Klvl!W12) * (1 + IF(b!W12&lt;2000,b!W12/5000,IF(b!W12&lt;5000,0.4+(b!W12-2000)/15000,IF(b!W12&lt;10000,0.6+(b!W12-5000)/25000,0.8+(b!W12-10000)/100000))))</f>
        <v>2460.7399475033803</v>
      </c>
      <c r="X13" s="10">
        <f>eff!X12*(1+gwr!X12 - 0.48) * (1 + 0.25 * Klvl!X12) * (1 + IF(b!X12&lt;2000,b!X12/5000,IF(b!X12&lt;5000,0.4+(b!X12-2000)/15000,IF(b!X12&lt;10000,0.6+(b!X12-5000)/25000,0.8+(b!X12-10000)/100000))))</f>
        <v>1173.3995341961177</v>
      </c>
      <c r="Y13" s="10">
        <f>eff!Y12*(1+gwr!Y12 - 0.48) * (1 + 0.25 * Klvl!Y12) * (1 + IF(b!Y12&lt;2000,b!Y12/5000,IF(b!Y12&lt;5000,0.4+(b!Y12-2000)/15000,IF(b!Y12&lt;10000,0.6+(b!Y12-5000)/25000,0.8+(b!Y12-10000)/100000))))</f>
        <v>1664.0868031924879</v>
      </c>
      <c r="Z13" s="10">
        <f>eff!Z12*(1+gwr!Z12 - 0.48) * (1 + 0.25 * Klvl!Z12) * (1 + IF(b!Z12&lt;2000,b!Z12/5000,IF(b!Z12&lt;5000,0.4+(b!Z12-2000)/15000,IF(b!Z12&lt;10000,0.6+(b!Z12-5000)/25000,0.8+(b!Z12-10000)/100000))))</f>
        <v>510.90749999999997</v>
      </c>
      <c r="AA13" s="10">
        <f>eff!AA12*(1+gwr!AA12 - 0.48) * (1 + 0.25 * Klvl!AA12) * (1 + IF(b!AA12&lt;2000,b!AA12/5000,IF(b!AA12&lt;5000,0.4+(b!AA12-2000)/15000,IF(b!AA12&lt;10000,0.6+(b!AA12-5000)/25000,0.8+(b!AA12-10000)/100000))))</f>
        <v>1247.1957313432833</v>
      </c>
      <c r="AB13" s="10">
        <f>eff!AB12*(1+gwr!AB12 - 0.48) * (1 + 0.25 * Klvl!AB12) * (1 + IF(b!AB12&lt;2000,b!AB12/5000,IF(b!AB12&lt;5000,0.4+(b!AB12-2000)/15000,IF(b!AB12&lt;10000,0.6+(b!AB12-5000)/25000,0.8+(b!AB12-10000)/100000))))</f>
        <v>1230.2123083061035</v>
      </c>
      <c r="AC13" s="10">
        <f>eff!AC12*(1+gwr!AC12 - 0.48) * (1 + 0.25 * Klvl!AC12) * (1 + IF(b!AC12&lt;2000,b!AC12/5000,IF(b!AC12&lt;5000,0.4+(b!AC12-2000)/15000,IF(b!AC12&lt;10000,0.6+(b!AC12-5000)/25000,0.8+(b!AC12-10000)/100000))))</f>
        <v>2873.3855952492909</v>
      </c>
      <c r="AD13" s="10">
        <f>eff!AD12*(1+gwr!AD12 - 0.48) * (1 + 0.25 * Klvl!AD12) * (1 + IF(b!AD12&lt;2000,b!AD12/5000,IF(b!AD12&lt;5000,0.4+(b!AD12-2000)/15000,IF(b!AD12&lt;10000,0.6+(b!AD12-5000)/25000,0.8+(b!AD12-10000)/100000))))</f>
        <v>533.95918309859167</v>
      </c>
      <c r="AE13" s="10">
        <f>eff!AE12*(1+gwr!AE12 - 0.48) * (1 + 0.25 * Klvl!AE12) * (1 + IF(b!AE12&lt;2000,b!AE12/5000,IF(b!AE12&lt;5000,0.4+(b!AE12-2000)/15000,IF(b!AE12&lt;10000,0.6+(b!AE12-5000)/25000,0.8+(b!AE12-10000)/100000))))</f>
        <v>2348.8164105199421</v>
      </c>
      <c r="AF13" s="10"/>
      <c r="AG13" s="14">
        <f t="shared" si="0"/>
        <v>19620.95584221679</v>
      </c>
      <c r="AH13" s="14">
        <f t="shared" si="1"/>
        <v>21236.809143320363</v>
      </c>
      <c r="AI13" s="16">
        <f t="shared" si="2"/>
        <v>0.44067761776706749</v>
      </c>
    </row>
    <row r="14" spans="1:35" s="11" customFormat="1" ht="12" x14ac:dyDescent="0.2">
      <c r="A14" s="10">
        <f>eff!A13*(1+gwr!A13 - 0.48) * (1 + 0.25 * Klvl!A13) * (1 + IF(b!A13&lt;2000,b!A13/5000,IF(b!A13&lt;5000,0.4+(b!A13-2000)/15000,IF(b!A13&lt;10000,0.6+(b!A13-5000)/25000,0.8+(b!A13-10000)/100000))))</f>
        <v>1139.8352664966699</v>
      </c>
      <c r="B14" s="10">
        <f>eff!B13*(1+gwr!B13 - 0.48) * (1 + 0.25 * Klvl!B13) * (1 + IF(b!B13&lt;2000,b!B13/5000,IF(b!B13&lt;5000,0.4+(b!B13-2000)/15000,IF(b!B13&lt;10000,0.6+(b!B13-5000)/25000,0.8+(b!B13-10000)/100000))))</f>
        <v>1001.568752688172</v>
      </c>
      <c r="C14" s="10">
        <f>eff!C13*(1+gwr!C13 - 0.48) * (1 + 0.25 * Klvl!C13) * (1 + IF(b!C13&lt;2000,b!C13/5000,IF(b!C13&lt;5000,0.4+(b!C13-2000)/15000,IF(b!C13&lt;10000,0.6+(b!C13-5000)/25000,0.8+(b!C13-10000)/100000))))</f>
        <v>668.41835154314401</v>
      </c>
      <c r="D14" s="10">
        <f>eff!D13*(1+gwr!D13 - 0.48) * (1 + 0.25 * Klvl!D13) * (1 + IF(b!D13&lt;2000,b!D13/5000,IF(b!D13&lt;5000,0.4+(b!D13-2000)/15000,IF(b!D13&lt;10000,0.6+(b!D13-5000)/25000,0.8+(b!D13-10000)/100000))))</f>
        <v>1109.1167502590674</v>
      </c>
      <c r="E14" s="10">
        <f>eff!E13*(1+gwr!E13 - 0.48) * (1 + 0.25 * Klvl!E13) * (1 + IF(b!E13&lt;2000,b!E13/5000,IF(b!E13&lt;5000,0.4+(b!E13-2000)/15000,IF(b!E13&lt;10000,0.6+(b!E13-5000)/25000,0.8+(b!E13-10000)/100000))))</f>
        <v>1538.4021258322189</v>
      </c>
      <c r="F14" s="10">
        <f>eff!F13*(1+gwr!F13 - 0.48) * (1 + 0.25 * Klvl!F13) * (1 + IF(b!F13&lt;2000,b!F13/5000,IF(b!F13&lt;5000,0.4+(b!F13-2000)/15000,IF(b!F13&lt;10000,0.6+(b!F13-5000)/25000,0.8+(b!F13-10000)/100000))))</f>
        <v>1702.24249092385</v>
      </c>
      <c r="G14" s="10">
        <f>eff!G13*(1+gwr!G13 - 0.48) * (1 + 0.25 * Klvl!G13) * (1 + IF(b!G13&lt;2000,b!G13/5000,IF(b!G13&lt;5000,0.4+(b!G13-2000)/15000,IF(b!G13&lt;10000,0.6+(b!G13-5000)/25000,0.8+(b!G13-10000)/100000))))</f>
        <v>893.21772635125876</v>
      </c>
      <c r="H14" s="10">
        <f>eff!H13*(1+gwr!H13 - 0.48) * (1 + 0.25 * Klvl!H13) * (1 + IF(b!H13&lt;2000,b!H13/5000,IF(b!H13&lt;5000,0.4+(b!H13-2000)/15000,IF(b!H13&lt;10000,0.6+(b!H13-5000)/25000,0.8+(b!H13-10000)/100000))))</f>
        <v>1665.0593224346298</v>
      </c>
      <c r="I14" s="10">
        <f>eff!I13*(1+gwr!I13 - 0.48) * (1 + 0.25 * Klvl!I13) * (1 + IF(b!I13&lt;2000,b!I13/5000,IF(b!I13&lt;5000,0.4+(b!I13-2000)/15000,IF(b!I13&lt;10000,0.6+(b!I13-5000)/25000,0.8+(b!I13-10000)/100000))))</f>
        <v>643.86238684931516</v>
      </c>
      <c r="J14" s="10">
        <f>eff!J13*(1+gwr!J13 - 0.48) * (1 + 0.25 * Klvl!J13) * (1 + IF(b!J13&lt;2000,b!J13/5000,IF(b!J13&lt;5000,0.4+(b!J13-2000)/15000,IF(b!J13&lt;10000,0.6+(b!J13-5000)/25000,0.8+(b!J13-10000)/100000))))</f>
        <v>1061.0238905982906</v>
      </c>
      <c r="K14" s="10">
        <f>eff!K13*(1+gwr!K13 - 0.48) * (1 + 0.25 * Klvl!K13) * (1 + IF(b!K13&lt;2000,b!K13/5000,IF(b!K13&lt;5000,0.4+(b!K13-2000)/15000,IF(b!K13&lt;10000,0.6+(b!K13-5000)/25000,0.8+(b!K13-10000)/100000))))</f>
        <v>879.90301846635361</v>
      </c>
      <c r="L14" s="10">
        <f>eff!L13*(1+gwr!L13 - 0.48) * (1 + 0.25 * Klvl!L13) * (1 + IF(b!L13&lt;2000,b!L13/5000,IF(b!L13&lt;5000,0.4+(b!L13-2000)/15000,IF(b!L13&lt;10000,0.6+(b!L13-5000)/25000,0.8+(b!L13-10000)/100000))))</f>
        <v>820.57099698763795</v>
      </c>
      <c r="M14" s="10">
        <f>eff!M13*(1+gwr!M13 - 0.48) * (1 + 0.25 * Klvl!M13) * (1 + IF(b!M13&lt;2000,b!M13/5000,IF(b!M13&lt;5000,0.4+(b!M13-2000)/15000,IF(b!M13&lt;10000,0.6+(b!M13-5000)/25000,0.8+(b!M13-10000)/100000))))</f>
        <v>1469.8758337474683</v>
      </c>
      <c r="N14" s="10">
        <f>eff!N13*(1+gwr!N13 - 0.48) * (1 + 0.25 * Klvl!N13) * (1 + IF(b!N13&lt;2000,b!N13/5000,IF(b!N13&lt;5000,0.4+(b!N13-2000)/15000,IF(b!N13&lt;10000,0.6+(b!N13-5000)/25000,0.8+(b!N13-10000)/100000))))</f>
        <v>414.48920331466968</v>
      </c>
      <c r="O14" s="10">
        <f>eff!O13*(1+gwr!O13 - 0.48) * (1 + 0.25 * Klvl!O13) * (1 + IF(b!O13&lt;2000,b!O13/5000,IF(b!O13&lt;5000,0.4+(b!O13-2000)/15000,IF(b!O13&lt;10000,0.6+(b!O13-5000)/25000,0.8+(b!O13-10000)/100000))))</f>
        <v>1526.4653174025975</v>
      </c>
      <c r="P14" s="10"/>
      <c r="Q14" s="10">
        <f>eff!Q13*(1+gwr!Q13 - 0.48) * (1 + 0.25 * Klvl!Q13) * (1 + IF(b!Q13&lt;2000,b!Q13/5000,IF(b!Q13&lt;5000,0.4+(b!Q13-2000)/15000,IF(b!Q13&lt;10000,0.6+(b!Q13-5000)/25000,0.8+(b!Q13-10000)/100000))))</f>
        <v>919.90918615232454</v>
      </c>
      <c r="R14" s="10">
        <f>eff!R13*(1+gwr!R13 - 0.48) * (1 + 0.25 * Klvl!R13) * (1 + IF(b!R13&lt;2000,b!R13/5000,IF(b!R13&lt;5000,0.4+(b!R13-2000)/15000,IF(b!R13&lt;10000,0.6+(b!R13-5000)/25000,0.8+(b!R13-10000)/100000))))</f>
        <v>851.57619584050042</v>
      </c>
      <c r="S14" s="10">
        <f>eff!S13*(1+gwr!S13 - 0.48) * (1 + 0.25 * Klvl!S13) * (1 + IF(b!S13&lt;2000,b!S13/5000,IF(b!S13&lt;5000,0.4+(b!S13-2000)/15000,IF(b!S13&lt;10000,0.6+(b!S13-5000)/25000,0.8+(b!S13-10000)/100000))))</f>
        <v>1153.0385137982616</v>
      </c>
      <c r="T14" s="10">
        <f>eff!T13*(1+gwr!T13 - 0.48) * (1 + 0.25 * Klvl!T13) * (1 + IF(b!T13&lt;2000,b!T13/5000,IF(b!T13&lt;5000,0.4+(b!T13-2000)/15000,IF(b!T13&lt;10000,0.6+(b!T13-5000)/25000,0.8+(b!T13-10000)/100000))))</f>
        <v>1373.6920234268416</v>
      </c>
      <c r="U14" s="10">
        <f>eff!U13*(1+gwr!U13 - 0.48) * (1 + 0.25 * Klvl!U13) * (1 + IF(b!U13&lt;2000,b!U13/5000,IF(b!U13&lt;5000,0.4+(b!U13-2000)/15000,IF(b!U13&lt;10000,0.6+(b!U13-5000)/25000,0.8+(b!U13-10000)/100000))))</f>
        <v>1625.4877967667644</v>
      </c>
      <c r="V14" s="10">
        <f>eff!V13*(1+gwr!V13 - 0.48) * (1 + 0.25 * Klvl!V13) * (1 + IF(b!V13&lt;2000,b!V13/5000,IF(b!V13&lt;5000,0.4+(b!V13-2000)/15000,IF(b!V13&lt;10000,0.6+(b!V13-5000)/25000,0.8+(b!V13-10000)/100000))))</f>
        <v>684.7417659504132</v>
      </c>
      <c r="W14" s="10">
        <f>eff!W13*(1+gwr!W13 - 0.48) * (1 + 0.25 * Klvl!W13) * (1 + IF(b!W13&lt;2000,b!W13/5000,IF(b!W13&lt;5000,0.4+(b!W13-2000)/15000,IF(b!W13&lt;10000,0.6+(b!W13-5000)/25000,0.8+(b!W13-10000)/100000))))</f>
        <v>1226.869911236307</v>
      </c>
      <c r="X14" s="10">
        <f>eff!X13*(1+gwr!X13 - 0.48) * (1 + 0.25 * Klvl!X13) * (1 + IF(b!X13&lt;2000,b!X13/5000,IF(b!X13&lt;5000,0.4+(b!X13-2000)/15000,IF(b!X13&lt;10000,0.6+(b!X13-5000)/25000,0.8+(b!X13-10000)/100000))))</f>
        <v>1290.3847291309339</v>
      </c>
      <c r="Y14" s="10">
        <f>eff!Y13*(1+gwr!Y13 - 0.48) * (1 + 0.25 * Klvl!Y13) * (1 + IF(b!Y13&lt;2000,b!Y13/5000,IF(b!Y13&lt;5000,0.4+(b!Y13-2000)/15000,IF(b!Y13&lt;10000,0.6+(b!Y13-5000)/25000,0.8+(b!Y13-10000)/100000))))</f>
        <v>382.08897877169562</v>
      </c>
      <c r="Z14" s="10">
        <f>eff!Z13*(1+gwr!Z13 - 0.48) * (1 + 0.25 * Klvl!Z13) * (1 + IF(b!Z13&lt;2000,b!Z13/5000,IF(b!Z13&lt;5000,0.4+(b!Z13-2000)/15000,IF(b!Z13&lt;10000,0.6+(b!Z13-5000)/25000,0.8+(b!Z13-10000)/100000))))</f>
        <v>1217.4928508530986</v>
      </c>
      <c r="AA14" s="10">
        <f>eff!AA13*(1+gwr!AA13 - 0.48) * (1 + 0.25 * Klvl!AA13) * (1 + IF(b!AA13&lt;2000,b!AA13/5000,IF(b!AA13&lt;5000,0.4+(b!AA13-2000)/15000,IF(b!AA13&lt;10000,0.6+(b!AA13-5000)/25000,0.8+(b!AA13-10000)/100000))))</f>
        <v>588.26325812632467</v>
      </c>
      <c r="AB14" s="10">
        <f>eff!AB13*(1+gwr!AB13 - 0.48) * (1 + 0.25 * Klvl!AB13) * (1 + IF(b!AB13&lt;2000,b!AB13/5000,IF(b!AB13&lt;5000,0.4+(b!AB13-2000)/15000,IF(b!AB13&lt;10000,0.6+(b!AB13-5000)/25000,0.8+(b!AB13-10000)/100000))))</f>
        <v>1014.3982124137931</v>
      </c>
      <c r="AC14" s="10">
        <f>eff!AC13*(1+gwr!AC13 - 0.48) * (1 + 0.25 * Klvl!AC13) * (1 + IF(b!AC13&lt;2000,b!AC13/5000,IF(b!AC13&lt;5000,0.4+(b!AC13-2000)/15000,IF(b!AC13&lt;10000,0.6+(b!AC13-5000)/25000,0.8+(b!AC13-10000)/100000))))</f>
        <v>1563.4037029401895</v>
      </c>
      <c r="AD14" s="10">
        <f>eff!AD13*(1+gwr!AD13 - 0.48) * (1 + 0.25 * Klvl!AD13) * (1 + IF(b!AD13&lt;2000,b!AD13/5000,IF(b!AD13&lt;5000,0.4+(b!AD13-2000)/15000,IF(b!AD13&lt;10000,0.6+(b!AD13-5000)/25000,0.8+(b!AD13-10000)/100000))))</f>
        <v>982.72416841121503</v>
      </c>
      <c r="AE14" s="10">
        <f>eff!AE13*(1+gwr!AE13 - 0.48) * (1 + 0.25 * Klvl!AE13) * (1 + IF(b!AE13&lt;2000,b!AE13/5000,IF(b!AE13&lt;5000,0.4+(b!AE13-2000)/15000,IF(b!AE13&lt;10000,0.6+(b!AE13-5000)/25000,0.8+(b!AE13-10000)/100000))))</f>
        <v>579.31196905024683</v>
      </c>
      <c r="AF14" s="10"/>
      <c r="AG14" s="14">
        <f t="shared" si="0"/>
        <v>16534.051433895344</v>
      </c>
      <c r="AH14" s="14">
        <f t="shared" si="1"/>
        <v>15453.383262868909</v>
      </c>
      <c r="AI14" s="16">
        <f t="shared" si="2"/>
        <v>0.55067621933132482</v>
      </c>
    </row>
    <row r="15" spans="1:35" s="11" customFormat="1" ht="12" x14ac:dyDescent="0.2">
      <c r="A15" s="10">
        <f>eff!A14*(1+gwr!A14 - 0.48) * (1 + 0.25 * Klvl!A14) * (1 + IF(b!A14&lt;2000,b!A14/5000,IF(b!A14&lt;5000,0.4+(b!A14-2000)/15000,IF(b!A14&lt;10000,0.6+(b!A14-5000)/25000,0.8+(b!A14-10000)/100000))))</f>
        <v>1347.581117647059</v>
      </c>
      <c r="B15" s="10">
        <f>eff!B14*(1+gwr!B14 - 0.48) * (1 + 0.25 * Klvl!B14) * (1 + IF(b!B14&lt;2000,b!B14/5000,IF(b!B14&lt;5000,0.4+(b!B14-2000)/15000,IF(b!B14&lt;10000,0.6+(b!B14-5000)/25000,0.8+(b!B14-10000)/100000))))</f>
        <v>1589.1791472078405</v>
      </c>
      <c r="C15" s="10">
        <f>eff!C14*(1+gwr!C14 - 0.48) * (1 + 0.25 * Klvl!C14) * (1 + IF(b!C14&lt;2000,b!C14/5000,IF(b!C14&lt;5000,0.4+(b!C14-2000)/15000,IF(b!C14&lt;10000,0.6+(b!C14-5000)/25000,0.8+(b!C14-10000)/100000))))</f>
        <v>1878.6025037064676</v>
      </c>
      <c r="D15" s="10">
        <f>eff!D14*(1+gwr!D14 - 0.48) * (1 + 0.25 * Klvl!D14) * (1 + IF(b!D14&lt;2000,b!D14/5000,IF(b!D14&lt;5000,0.4+(b!D14-2000)/15000,IF(b!D14&lt;10000,0.6+(b!D14-5000)/25000,0.8+(b!D14-10000)/100000))))</f>
        <v>251.93628444444445</v>
      </c>
      <c r="E15" s="10">
        <f>eff!E14*(1+gwr!E14 - 0.48) * (1 + 0.25 * Klvl!E14) * (1 + IF(b!E14&lt;2000,b!E14/5000,IF(b!E14&lt;5000,0.4+(b!E14-2000)/15000,IF(b!E14&lt;10000,0.6+(b!E14-5000)/25000,0.8+(b!E14-10000)/100000))))</f>
        <v>2769.1238264979938</v>
      </c>
      <c r="F15" s="10">
        <f>eff!F14*(1+gwr!F14 - 0.48) * (1 + 0.25 * Klvl!F14) * (1 + IF(b!F14&lt;2000,b!F14/5000,IF(b!F14&lt;5000,0.4+(b!F14-2000)/15000,IF(b!F14&lt;10000,0.6+(b!F14-5000)/25000,0.8+(b!F14-10000)/100000))))</f>
        <v>1426.980293721369</v>
      </c>
      <c r="G15" s="10">
        <f>eff!G14*(1+gwr!G14 - 0.48) * (1 + 0.25 * Klvl!G14) * (1 + IF(b!G14&lt;2000,b!G14/5000,IF(b!G14&lt;5000,0.4+(b!G14-2000)/15000,IF(b!G14&lt;10000,0.6+(b!G14-5000)/25000,0.8+(b!G14-10000)/100000))))</f>
        <v>1690.1883563948493</v>
      </c>
      <c r="H15" s="10">
        <f>eff!H14*(1+gwr!H14 - 0.48) * (1 + 0.25 * Klvl!H14) * (1 + IF(b!H14&lt;2000,b!H14/5000,IF(b!H14&lt;5000,0.4+(b!H14-2000)/15000,IF(b!H14&lt;10000,0.6+(b!H14-5000)/25000,0.8+(b!H14-10000)/100000))))</f>
        <v>770.41871506849316</v>
      </c>
      <c r="I15" s="10">
        <f>eff!I14*(1+gwr!I14 - 0.48) * (1 + 0.25 * Klvl!I14) * (1 + IF(b!I14&lt;2000,b!I14/5000,IF(b!I14&lt;5000,0.4+(b!I14-2000)/15000,IF(b!I14&lt;10000,0.6+(b!I14-5000)/25000,0.8+(b!I14-10000)/100000))))</f>
        <v>1169.1080864938608</v>
      </c>
      <c r="J15" s="10">
        <f>eff!J14*(1+gwr!J14 - 0.48) * (1 + 0.25 * Klvl!J14) * (1 + IF(b!J14&lt;2000,b!J14/5000,IF(b!J14&lt;5000,0.4+(b!J14-2000)/15000,IF(b!J14&lt;10000,0.6+(b!J14-5000)/25000,0.8+(b!J14-10000)/100000))))</f>
        <v>1027.586744187035</v>
      </c>
      <c r="K15" s="10">
        <f>eff!K14*(1+gwr!K14 - 0.48) * (1 + 0.25 * Klvl!K14) * (1 + IF(b!K14&lt;2000,b!K14/5000,IF(b!K14&lt;5000,0.4+(b!K14-2000)/15000,IF(b!K14&lt;10000,0.6+(b!K14-5000)/25000,0.8+(b!K14-10000)/100000))))</f>
        <v>1144.174894894895</v>
      </c>
      <c r="L15" s="10">
        <f>eff!L14*(1+gwr!L14 - 0.48) * (1 + 0.25 * Klvl!L14) * (1 + IF(b!L14&lt;2000,b!L14/5000,IF(b!L14&lt;5000,0.4+(b!L14-2000)/15000,IF(b!L14&lt;10000,0.6+(b!L14-5000)/25000,0.8+(b!L14-10000)/100000))))</f>
        <v>1968.9877029292222</v>
      </c>
      <c r="M15" s="10">
        <f>eff!M14*(1+gwr!M14 - 0.48) * (1 + 0.25 * Klvl!M14) * (1 + IF(b!M14&lt;2000,b!M14/5000,IF(b!M14&lt;5000,0.4+(b!M14-2000)/15000,IF(b!M14&lt;10000,0.6+(b!M14-5000)/25000,0.8+(b!M14-10000)/100000))))</f>
        <v>1953.2857092294666</v>
      </c>
      <c r="N15" s="10">
        <f>eff!N14*(1+gwr!N14 - 0.48) * (1 + 0.25 * Klvl!N14) * (1 + IF(b!N14&lt;2000,b!N14/5000,IF(b!N14&lt;5000,0.4+(b!N14-2000)/15000,IF(b!N14&lt;10000,0.6+(b!N14-5000)/25000,0.8+(b!N14-10000)/100000))))</f>
        <v>1870.1428724279838</v>
      </c>
      <c r="O15" s="10">
        <f>eff!O14*(1+gwr!O14 - 0.48) * (1 + 0.25 * Klvl!O14) * (1 + IF(b!O14&lt;2000,b!O14/5000,IF(b!O14&lt;5000,0.4+(b!O14-2000)/15000,IF(b!O14&lt;10000,0.6+(b!O14-5000)/25000,0.8+(b!O14-10000)/100000))))</f>
        <v>1212.2612306493504</v>
      </c>
      <c r="P15" s="10"/>
      <c r="Q15" s="10">
        <f>eff!Q14*(1+gwr!Q14 - 0.48) * (1 + 0.25 * Klvl!Q14) * (1 + IF(b!Q14&lt;2000,b!Q14/5000,IF(b!Q14&lt;5000,0.4+(b!Q14-2000)/15000,IF(b!Q14&lt;10000,0.6+(b!Q14-5000)/25000,0.8+(b!Q14-10000)/100000))))</f>
        <v>337.8076260674157</v>
      </c>
      <c r="R15" s="10">
        <f>eff!R14*(1+gwr!R14 - 0.48) * (1 + 0.25 * Klvl!R14) * (1 + IF(b!R14&lt;2000,b!R14/5000,IF(b!R14&lt;5000,0.4+(b!R14-2000)/15000,IF(b!R14&lt;10000,0.6+(b!R14-5000)/25000,0.8+(b!R14-10000)/100000))))</f>
        <v>1685.9494062432723</v>
      </c>
      <c r="S15" s="10">
        <f>eff!S14*(1+gwr!S14 - 0.48) * (1 + 0.25 * Klvl!S14) * (1 + IF(b!S14&lt;2000,b!S14/5000,IF(b!S14&lt;5000,0.4+(b!S14-2000)/15000,IF(b!S14&lt;10000,0.6+(b!S14-5000)/25000,0.8+(b!S14-10000)/100000))))</f>
        <v>1623.3108629550322</v>
      </c>
      <c r="T15" s="10">
        <f>eff!T14*(1+gwr!T14 - 0.48) * (1 + 0.25 * Klvl!T14) * (1 + IF(b!T14&lt;2000,b!T14/5000,IF(b!T14&lt;5000,0.4+(b!T14-2000)/15000,IF(b!T14&lt;10000,0.6+(b!T14-5000)/25000,0.8+(b!T14-10000)/100000))))</f>
        <v>638.42172254237289</v>
      </c>
      <c r="U15" s="10">
        <f>eff!U14*(1+gwr!U14 - 0.48) * (1 + 0.25 * Klvl!U14) * (1 + IF(b!U14&lt;2000,b!U14/5000,IF(b!U14&lt;5000,0.4+(b!U14-2000)/15000,IF(b!U14&lt;10000,0.6+(b!U14-5000)/25000,0.8+(b!U14-10000)/100000))))</f>
        <v>2409.7846886853267</v>
      </c>
      <c r="V15" s="10">
        <f>eff!V14*(1+gwr!V14 - 0.48) * (1 + 0.25 * Klvl!V14) * (1 + IF(b!V14&lt;2000,b!V14/5000,IF(b!V14&lt;5000,0.4+(b!V14-2000)/15000,IF(b!V14&lt;10000,0.6+(b!V14-5000)/25000,0.8+(b!V14-10000)/100000))))</f>
        <v>2693.4412547806414</v>
      </c>
      <c r="W15" s="10">
        <f>eff!W14*(1+gwr!W14 - 0.48) * (1 + 0.25 * Klvl!W14) * (1 + IF(b!W14&lt;2000,b!W14/5000,IF(b!W14&lt;5000,0.4+(b!W14-2000)/15000,IF(b!W14&lt;10000,0.6+(b!W14-5000)/25000,0.8+(b!W14-10000)/100000))))</f>
        <v>927.06892993288602</v>
      </c>
      <c r="X15" s="10">
        <f>eff!X14*(1+gwr!X14 - 0.48) * (1 + 0.25 * Klvl!X14) * (1 + IF(b!X14&lt;2000,b!X14/5000,IF(b!X14&lt;5000,0.4+(b!X14-2000)/15000,IF(b!X14&lt;10000,0.6+(b!X14-5000)/25000,0.8+(b!X14-10000)/100000))))</f>
        <v>2399.8754420257242</v>
      </c>
      <c r="Y15" s="10">
        <f>eff!Y14*(1+gwr!Y14 - 0.48) * (1 + 0.25 * Klvl!Y14) * (1 + IF(b!Y14&lt;2000,b!Y14/5000,IF(b!Y14&lt;5000,0.4+(b!Y14-2000)/15000,IF(b!Y14&lt;10000,0.6+(b!Y14-5000)/25000,0.8+(b!Y14-10000)/100000))))</f>
        <v>2092.3864980295562</v>
      </c>
      <c r="Z15" s="10">
        <f>eff!Z14*(1+gwr!Z14 - 0.48) * (1 + 0.25 * Klvl!Z14) * (1 + IF(b!Z14&lt;2000,b!Z14/5000,IF(b!Z14&lt;5000,0.4+(b!Z14-2000)/15000,IF(b!Z14&lt;10000,0.6+(b!Z14-5000)/25000,0.8+(b!Z14-10000)/100000))))</f>
        <v>305.22112867469889</v>
      </c>
      <c r="AA15" s="10">
        <f>eff!AA14*(1+gwr!AA14 - 0.48) * (1 + 0.25 * Klvl!AA14) * (1 + IF(b!AA14&lt;2000,b!AA14/5000,IF(b!AA14&lt;5000,0.4+(b!AA14-2000)/15000,IF(b!AA14&lt;10000,0.6+(b!AA14-5000)/25000,0.8+(b!AA14-10000)/100000))))</f>
        <v>647.94640529801313</v>
      </c>
      <c r="AB15" s="10">
        <f>eff!AB14*(1+gwr!AB14 - 0.48) * (1 + 0.25 * Klvl!AB14) * (1 + IF(b!AB14&lt;2000,b!AB14/5000,IF(b!AB14&lt;5000,0.4+(b!AB14-2000)/15000,IF(b!AB14&lt;10000,0.6+(b!AB14-5000)/25000,0.8+(b!AB14-10000)/100000))))</f>
        <v>2346.6312297185741</v>
      </c>
      <c r="AC15" s="10">
        <f>eff!AC14*(1+gwr!AC14 - 0.48) * (1 + 0.25 * Klvl!AC14) * (1 + IF(b!AC14&lt;2000,b!AC14/5000,IF(b!AC14&lt;5000,0.4+(b!AC14-2000)/15000,IF(b!AC14&lt;10000,0.6+(b!AC14-5000)/25000,0.8+(b!AC14-10000)/100000))))</f>
        <v>1132.7573769959022</v>
      </c>
      <c r="AD15" s="10">
        <f>eff!AD14*(1+gwr!AD14 - 0.48) * (1 + 0.25 * Klvl!AD14) * (1 + IF(b!AD14&lt;2000,b!AD14/5000,IF(b!AD14&lt;5000,0.4+(b!AD14-2000)/15000,IF(b!AD14&lt;10000,0.6+(b!AD14-5000)/25000,0.8+(b!AD14-10000)/100000))))</f>
        <v>1208.9641809160307</v>
      </c>
      <c r="AE15" s="10">
        <f>eff!AE14*(1+gwr!AE14 - 0.48) * (1 + 0.25 * Klvl!AE14) * (1 + IF(b!AE14&lt;2000,b!AE14/5000,IF(b!AE14&lt;5000,0.4+(b!AE14-2000)/15000,IF(b!AE14&lt;10000,0.6+(b!AE14-5000)/25000,0.8+(b!AE14-10000)/100000))))</f>
        <v>2408.6529229734847</v>
      </c>
      <c r="AF15" s="10"/>
      <c r="AG15" s="14">
        <f t="shared" si="0"/>
        <v>22069.557485500329</v>
      </c>
      <c r="AH15" s="14">
        <f t="shared" si="1"/>
        <v>22858.219675838933</v>
      </c>
      <c r="AI15" s="16">
        <f t="shared" si="2"/>
        <v>0.47366900033225146</v>
      </c>
    </row>
    <row r="16" spans="1:35" s="11" customFormat="1" ht="12" x14ac:dyDescent="0.2">
      <c r="A16" s="10">
        <f>eff!A15*(1+gwr!A15 - 0.48) * (1 + 0.25 * Klvl!A15) * (1 + IF(b!A15&lt;2000,b!A15/5000,IF(b!A15&lt;5000,0.4+(b!A15-2000)/15000,IF(b!A15&lt;10000,0.6+(b!A15-5000)/25000,0.8+(b!A15-10000)/100000))))</f>
        <v>1960.0783341440601</v>
      </c>
      <c r="B16" s="10">
        <f>eff!B15*(1+gwr!B15 - 0.48) * (1 + 0.25 * Klvl!B15) * (1 + IF(b!B15&lt;2000,b!B15/5000,IF(b!B15&lt;5000,0.4+(b!B15-2000)/15000,IF(b!B15&lt;10000,0.6+(b!B15-5000)/25000,0.8+(b!B15-10000)/100000))))</f>
        <v>1665.1849442201838</v>
      </c>
      <c r="C16" s="10">
        <f>eff!C15*(1+gwr!C15 - 0.48) * (1 + 0.25 * Klvl!C15) * (1 + IF(b!C15&lt;2000,b!C15/5000,IF(b!C15&lt;5000,0.4+(b!C15-2000)/15000,IF(b!C15&lt;10000,0.6+(b!C15-5000)/25000,0.8+(b!C15-10000)/100000))))</f>
        <v>2048.8335371794051</v>
      </c>
      <c r="D16" s="10">
        <f>eff!D15*(1+gwr!D15 - 0.48) * (1 + 0.25 * Klvl!D15) * (1 + IF(b!D15&lt;2000,b!D15/5000,IF(b!D15&lt;5000,0.4+(b!D15-2000)/15000,IF(b!D15&lt;10000,0.6+(b!D15-5000)/25000,0.8+(b!D15-10000)/100000))))</f>
        <v>3535.5862222553692</v>
      </c>
      <c r="E16" s="10">
        <f>eff!E15*(1+gwr!E15 - 0.48) * (1 + 0.25 * Klvl!E15) * (1 + IF(b!E15&lt;2000,b!E15/5000,IF(b!E15&lt;5000,0.4+(b!E15-2000)/15000,IF(b!E15&lt;10000,0.6+(b!E15-5000)/25000,0.8+(b!E15-10000)/100000))))</f>
        <v>1868.8429784896318</v>
      </c>
      <c r="F16" s="10">
        <f>eff!F15*(1+gwr!F15 - 0.48) * (1 + 0.25 * Klvl!F15) * (1 + IF(b!F15&lt;2000,b!F15/5000,IF(b!F15&lt;5000,0.4+(b!F15-2000)/15000,IF(b!F15&lt;10000,0.6+(b!F15-5000)/25000,0.8+(b!F15-10000)/100000))))</f>
        <v>1660.7959591775325</v>
      </c>
      <c r="G16" s="10">
        <f>eff!G15*(1+gwr!G15 - 0.48) * (1 + 0.25 * Klvl!G15) * (1 + IF(b!G15&lt;2000,b!G15/5000,IF(b!G15&lt;5000,0.4+(b!G15-2000)/15000,IF(b!G15&lt;10000,0.6+(b!G15-5000)/25000,0.8+(b!G15-10000)/100000))))</f>
        <v>1324.5096612228797</v>
      </c>
      <c r="H16" s="10">
        <f>eff!H15*(1+gwr!H15 - 0.48) * (1 + 0.25 * Klvl!H15) * (1 + IF(b!H15&lt;2000,b!H15/5000,IF(b!H15&lt;5000,0.4+(b!H15-2000)/15000,IF(b!H15&lt;10000,0.6+(b!H15-5000)/25000,0.8+(b!H15-10000)/100000))))</f>
        <v>2836.016631378252</v>
      </c>
      <c r="I16" s="10">
        <f>eff!I15*(1+gwr!I15 - 0.48) * (1 + 0.25 * Klvl!I15) * (1 + IF(b!I15&lt;2000,b!I15/5000,IF(b!I15&lt;5000,0.4+(b!I15-2000)/15000,IF(b!I15&lt;10000,0.6+(b!I15-5000)/25000,0.8+(b!I15-10000)/100000))))</f>
        <v>1538.4021258322189</v>
      </c>
      <c r="J16" s="10">
        <f>eff!J15*(1+gwr!J15 - 0.48) * (1 + 0.25 * Klvl!J15) * (1 + IF(b!J15&lt;2000,b!J15/5000,IF(b!J15&lt;5000,0.4+(b!J15-2000)/15000,IF(b!J15&lt;10000,0.6+(b!J15-5000)/25000,0.8+(b!J15-10000)/100000))))</f>
        <v>2405.3700157815169</v>
      </c>
      <c r="K16" s="10">
        <f>eff!K15*(1+gwr!K15 - 0.48) * (1 + 0.25 * Klvl!K15) * (1 + IF(b!K15&lt;2000,b!K15/5000,IF(b!K15&lt;5000,0.4+(b!K15-2000)/15000,IF(b!K15&lt;10000,0.6+(b!K15-5000)/25000,0.8+(b!K15-10000)/100000))))</f>
        <v>1841.5259004739969</v>
      </c>
      <c r="L16" s="10">
        <f>eff!L15*(1+gwr!L15 - 0.48) * (1 + 0.25 * Klvl!L15) * (1 + IF(b!L15&lt;2000,b!L15/5000,IF(b!L15&lt;5000,0.4+(b!L15-2000)/15000,IF(b!L15&lt;10000,0.6+(b!L15-5000)/25000,0.8+(b!L15-10000)/100000))))</f>
        <v>867.84071894327906</v>
      </c>
      <c r="M16" s="10">
        <f>eff!M15*(1+gwr!M15 - 0.48) * (1 + 0.25 * Klvl!M15) * (1 + IF(b!M15&lt;2000,b!M15/5000,IF(b!M15&lt;5000,0.4+(b!M15-2000)/15000,IF(b!M15&lt;10000,0.6+(b!M15-5000)/25000,0.8+(b!M15-10000)/100000))))</f>
        <v>1658.1082064154361</v>
      </c>
      <c r="N16" s="10">
        <f>eff!N15*(1+gwr!N15 - 0.48) * (1 + 0.25 * Klvl!N15) * (1 + IF(b!N15&lt;2000,b!N15/5000,IF(b!N15&lt;5000,0.4+(b!N15-2000)/15000,IF(b!N15&lt;10000,0.6+(b!N15-5000)/25000,0.8+(b!N15-10000)/100000))))</f>
        <v>2570.9692926627904</v>
      </c>
      <c r="O16" s="10">
        <f>eff!O15*(1+gwr!O15 - 0.48) * (1 + 0.25 * Klvl!O15) * (1 + IF(b!O15&lt;2000,b!O15/5000,IF(b!O15&lt;5000,0.4+(b!O15-2000)/15000,IF(b!O15&lt;10000,0.6+(b!O15-5000)/25000,0.8+(b!O15-10000)/100000))))</f>
        <v>2507.3659694900907</v>
      </c>
      <c r="P16" s="10"/>
      <c r="Q16" s="10">
        <f>eff!Q15*(1+gwr!Q15 - 0.48) * (1 + 0.25 * Klvl!Q15) * (1 + IF(b!Q15&lt;2000,b!Q15/5000,IF(b!Q15&lt;5000,0.4+(b!Q15-2000)/15000,IF(b!Q15&lt;10000,0.6+(b!Q15-5000)/25000,0.8+(b!Q15-10000)/100000))))</f>
        <v>1249.1584210840883</v>
      </c>
      <c r="R16" s="10">
        <f>eff!R15*(1+gwr!R15 - 0.48) * (1 + 0.25 * Klvl!R15) * (1 + IF(b!R15&lt;2000,b!R15/5000,IF(b!R15&lt;5000,0.4+(b!R15-2000)/15000,IF(b!R15&lt;10000,0.6+(b!R15-5000)/25000,0.8+(b!R15-10000)/100000))))</f>
        <v>1980.2306884768213</v>
      </c>
      <c r="S16" s="10">
        <f>eff!S15*(1+gwr!S15 - 0.48) * (1 + 0.25 * Klvl!S15) * (1 + IF(b!S15&lt;2000,b!S15/5000,IF(b!S15&lt;5000,0.4+(b!S15-2000)/15000,IF(b!S15&lt;10000,0.6+(b!S15-5000)/25000,0.8+(b!S15-10000)/100000))))</f>
        <v>2423.8703637518001</v>
      </c>
      <c r="T16" s="10">
        <f>eff!T15*(1+gwr!T15 - 0.48) * (1 + 0.25 * Klvl!T15) * (1 + IF(b!T15&lt;2000,b!T15/5000,IF(b!T15&lt;5000,0.4+(b!T15-2000)/15000,IF(b!T15&lt;10000,0.6+(b!T15-5000)/25000,0.8+(b!T15-10000)/100000))))</f>
        <v>2330.888786730337</v>
      </c>
      <c r="U16" s="10">
        <f>eff!U15*(1+gwr!U15 - 0.48) * (1 + 0.25 * Klvl!U15) * (1 + IF(b!U15&lt;2000,b!U15/5000,IF(b!U15&lt;5000,0.4+(b!U15-2000)/15000,IF(b!U15&lt;10000,0.6+(b!U15-5000)/25000,0.8+(b!U15-10000)/100000))))</f>
        <v>2534.2196686669122</v>
      </c>
      <c r="V16" s="10">
        <f>eff!V15*(1+gwr!V15 - 0.48) * (1 + 0.25 * Klvl!V15) * (1 + IF(b!V15&lt;2000,b!V15/5000,IF(b!V15&lt;5000,0.4+(b!V15-2000)/15000,IF(b!V15&lt;10000,0.6+(b!V15-5000)/25000,0.8+(b!V15-10000)/100000))))</f>
        <v>941.18391828518156</v>
      </c>
      <c r="W16" s="10">
        <f>eff!W15*(1+gwr!W15 - 0.48) * (1 + 0.25 * Klvl!W15) * (1 + IF(b!W15&lt;2000,b!W15/5000,IF(b!W15&lt;5000,0.4+(b!W15-2000)/15000,IF(b!W15&lt;10000,0.6+(b!W15-5000)/25000,0.8+(b!W15-10000)/100000))))</f>
        <v>3044.7685804692524</v>
      </c>
      <c r="X16" s="10">
        <f>eff!X15*(1+gwr!X15 - 0.48) * (1 + 0.25 * Klvl!X15) * (1 + IF(b!X15&lt;2000,b!X15/5000,IF(b!X15&lt;5000,0.4+(b!X15-2000)/15000,IF(b!X15&lt;10000,0.6+(b!X15-5000)/25000,0.8+(b!X15-10000)/100000))))</f>
        <v>2475.4666270336065</v>
      </c>
      <c r="Y16" s="10">
        <f>eff!Y15*(1+gwr!Y15 - 0.48) * (1 + 0.25 * Klvl!Y15) * (1 + IF(b!Y15&lt;2000,b!Y15/5000,IF(b!Y15&lt;5000,0.4+(b!Y15-2000)/15000,IF(b!Y15&lt;10000,0.6+(b!Y15-5000)/25000,0.8+(b!Y15-10000)/100000))))</f>
        <v>1510.0213151927439</v>
      </c>
      <c r="Z16" s="10">
        <f>eff!Z15*(1+gwr!Z15 - 0.48) * (1 + 0.25 * Klvl!Z15) * (1 + IF(b!Z15&lt;2000,b!Z15/5000,IF(b!Z15&lt;5000,0.4+(b!Z15-2000)/15000,IF(b!Z15&lt;10000,0.6+(b!Z15-5000)/25000,0.8+(b!Z15-10000)/100000))))</f>
        <v>1425.6916345016962</v>
      </c>
      <c r="AA16" s="10">
        <f>eff!AA15*(1+gwr!AA15 - 0.48) * (1 + 0.25 * Klvl!AA15) * (1 + IF(b!AA15&lt;2000,b!AA15/5000,IF(b!AA15&lt;5000,0.4+(b!AA15-2000)/15000,IF(b!AA15&lt;10000,0.6+(b!AA15-5000)/25000,0.8+(b!AA15-10000)/100000))))</f>
        <v>2194.2741808450705</v>
      </c>
      <c r="AB16" s="10">
        <f>eff!AB15*(1+gwr!AB15 - 0.48) * (1 + 0.25 * Klvl!AB15) * (1 + IF(b!AB15&lt;2000,b!AB15/5000,IF(b!AB15&lt;5000,0.4+(b!AB15-2000)/15000,IF(b!AB15&lt;10000,0.6+(b!AB15-5000)/25000,0.8+(b!AB15-10000)/100000))))</f>
        <v>1077.2604955011991</v>
      </c>
      <c r="AC16" s="10">
        <f>eff!AC15*(1+gwr!AC15 - 0.48) * (1 + 0.25 * Klvl!AC15) * (1 + IF(b!AC15&lt;2000,b!AC15/5000,IF(b!AC15&lt;5000,0.4+(b!AC15-2000)/15000,IF(b!AC15&lt;10000,0.6+(b!AC15-5000)/25000,0.8+(b!AC15-10000)/100000))))</f>
        <v>2090.5657974624551</v>
      </c>
      <c r="AD16" s="10">
        <f>eff!AD15*(1+gwr!AD15 - 0.48) * (1 + 0.25 * Klvl!AD15) * (1 + IF(b!AD15&lt;2000,b!AD15/5000,IF(b!AD15&lt;5000,0.4+(b!AD15-2000)/15000,IF(b!AD15&lt;10000,0.6+(b!AD15-5000)/25000,0.8+(b!AD15-10000)/100000))))</f>
        <v>1131.827027881508</v>
      </c>
      <c r="AE16" s="10">
        <f>eff!AE15*(1+gwr!AE15 - 0.48) * (1 + 0.25 * Klvl!AE15) * (1 + IF(b!AE15&lt;2000,b!AE15/5000,IF(b!AE15&lt;5000,0.4+(b!AE15-2000)/15000,IF(b!AE15&lt;10000,0.6+(b!AE15-5000)/25000,0.8+(b!AE15-10000)/100000))))</f>
        <v>1012.107096664301</v>
      </c>
      <c r="AF16" s="10"/>
      <c r="AG16" s="14">
        <f t="shared" si="0"/>
        <v>30289.430497666646</v>
      </c>
      <c r="AH16" s="14">
        <f t="shared" si="1"/>
        <v>27421.534602546977</v>
      </c>
      <c r="AI16" s="16">
        <f t="shared" si="2"/>
        <v>0.57454118702068946</v>
      </c>
    </row>
    <row r="17" spans="1:35" s="11" customFormat="1" ht="12" x14ac:dyDescent="0.2">
      <c r="A17" s="10">
        <f>eff!A16*(1+gwr!A16 - 0.48) * (1 + 0.25 * Klvl!A16) * (1 + IF(b!A16&lt;2000,b!A16/5000,IF(b!A16&lt;5000,0.4+(b!A16-2000)/15000,IF(b!A16&lt;10000,0.6+(b!A16-5000)/25000,0.8+(b!A16-10000)/100000))))</f>
        <v>1193.4023140695915</v>
      </c>
      <c r="B17" s="10">
        <f>eff!B16*(1+gwr!B16 - 0.48) * (1 + 0.25 * Klvl!B16) * (1 + IF(b!B16&lt;2000,b!B16/5000,IF(b!B16&lt;5000,0.4+(b!B16-2000)/15000,IF(b!B16&lt;10000,0.6+(b!B16-5000)/25000,0.8+(b!B16-10000)/100000))))</f>
        <v>1815.1234924344569</v>
      </c>
      <c r="C17" s="10">
        <f>eff!C16*(1+gwr!C16 - 0.48) * (1 + 0.25 * Klvl!C16) * (1 + IF(b!C16&lt;2000,b!C16/5000,IF(b!C16&lt;5000,0.4+(b!C16-2000)/15000,IF(b!C16&lt;10000,0.6+(b!C16-5000)/25000,0.8+(b!C16-10000)/100000))))</f>
        <v>834.02902278063857</v>
      </c>
      <c r="D17" s="10">
        <f>eff!D16*(1+gwr!D16 - 0.48) * (1 + 0.25 * Klvl!D16) * (1 + IF(b!D16&lt;2000,b!D16/5000,IF(b!D16&lt;5000,0.4+(b!D16-2000)/15000,IF(b!D16&lt;10000,0.6+(b!D16-5000)/25000,0.8+(b!D16-10000)/100000))))</f>
        <v>27.099146666666673</v>
      </c>
      <c r="E17" s="10">
        <f>eff!E16*(1+gwr!E16 - 0.48) * (1 + 0.25 * Klvl!E16) * (1 + IF(b!E16&lt;2000,b!E16/5000,IF(b!E16&lt;5000,0.4+(b!E16-2000)/15000,IF(b!E16&lt;10000,0.6+(b!E16-5000)/25000,0.8+(b!E16-10000)/100000))))</f>
        <v>2769.1238264979938</v>
      </c>
      <c r="F17" s="10">
        <f>eff!F16*(1+gwr!F16 - 0.48) * (1 + 0.25 * Klvl!F16) * (1 + IF(b!F16&lt;2000,b!F16/5000,IF(b!F16&lt;5000,0.4+(b!F16-2000)/15000,IF(b!F16&lt;10000,0.6+(b!F16-5000)/25000,0.8+(b!F16-10000)/100000))))</f>
        <v>826.48477745947548</v>
      </c>
      <c r="G17" s="10">
        <f>eff!G16*(1+gwr!G16 - 0.48) * (1 + 0.25 * Klvl!G16) * (1 + IF(b!G16&lt;2000,b!G16/5000,IF(b!G16&lt;5000,0.4+(b!G16-2000)/15000,IF(b!G16&lt;10000,0.6+(b!G16-5000)/25000,0.8+(b!G16-10000)/100000))))</f>
        <v>668.80164335403731</v>
      </c>
      <c r="H17" s="10">
        <f>eff!H16*(1+gwr!H16 - 0.48) * (1 + 0.25 * Klvl!H16) * (1 + IF(b!H16&lt;2000,b!H16/5000,IF(b!H16&lt;5000,0.4+(b!H16-2000)/15000,IF(b!H16&lt;10000,0.6+(b!H16-5000)/25000,0.8+(b!H16-10000)/100000))))</f>
        <v>705.00580459770106</v>
      </c>
      <c r="I17" s="10">
        <f>eff!I16*(1+gwr!I16 - 0.48) * (1 + 0.25 * Klvl!I16) * (1 + IF(b!I16&lt;2000,b!I16/5000,IF(b!I16&lt;5000,0.4+(b!I16-2000)/15000,IF(b!I16&lt;10000,0.6+(b!I16-5000)/25000,0.8+(b!I16-10000)/100000))))</f>
        <v>981.88160000000005</v>
      </c>
      <c r="J17" s="10">
        <f>eff!J16*(1+gwr!J16 - 0.48) * (1 + 0.25 * Klvl!J16) * (1 + IF(b!J16&lt;2000,b!J16/5000,IF(b!J16&lt;5000,0.4+(b!J16-2000)/15000,IF(b!J16&lt;10000,0.6+(b!J16-5000)/25000,0.8+(b!J16-10000)/100000))))</f>
        <v>647.53473089201884</v>
      </c>
      <c r="K17" s="10">
        <f>eff!K16*(1+gwr!K16 - 0.48) * (1 + 0.25 * Klvl!K16) * (1 + IF(b!K16&lt;2000,b!K16/5000,IF(b!K16&lt;5000,0.4+(b!K16-2000)/15000,IF(b!K16&lt;10000,0.6+(b!K16-5000)/25000,0.8+(b!K16-10000)/100000))))</f>
        <v>1578.1889104115526</v>
      </c>
      <c r="L17" s="10">
        <f>eff!L16*(1+gwr!L16 - 0.48) * (1 + 0.25 * Klvl!L16) * (1 + IF(b!L16&lt;2000,b!L16/5000,IF(b!L16&lt;5000,0.4+(b!L16-2000)/15000,IF(b!L16&lt;10000,0.6+(b!L16-5000)/25000,0.8+(b!L16-10000)/100000))))</f>
        <v>524.32053350318472</v>
      </c>
      <c r="M17" s="10">
        <f>eff!M16*(1+gwr!M16 - 0.48) * (1 + 0.25 * Klvl!M16) * (1 + IF(b!M16&lt;2000,b!M16/5000,IF(b!M16&lt;5000,0.4+(b!M16-2000)/15000,IF(b!M16&lt;10000,0.6+(b!M16-5000)/25000,0.8+(b!M16-10000)/100000))))</f>
        <v>1474.4176833584497</v>
      </c>
      <c r="N17" s="10">
        <f>eff!N16*(1+gwr!N16 - 0.48) * (1 + 0.25 * Klvl!N16) * (1 + IF(b!N16&lt;2000,b!N16/5000,IF(b!N16&lt;5000,0.4+(b!N16-2000)/15000,IF(b!N16&lt;10000,0.6+(b!N16-5000)/25000,0.8+(b!N16-10000)/100000))))</f>
        <v>756.29303588216248</v>
      </c>
      <c r="O17" s="10">
        <f>eff!O16*(1+gwr!O16 - 0.48) * (1 + 0.25 * Klvl!O16) * (1 + IF(b!O16&lt;2000,b!O16/5000,IF(b!O16&lt;5000,0.4+(b!O16-2000)/15000,IF(b!O16&lt;10000,0.6+(b!O16-5000)/25000,0.8+(b!O16-10000)/100000))))</f>
        <v>1147.4546666666665</v>
      </c>
      <c r="P17" s="10"/>
      <c r="Q17" s="10">
        <f>eff!Q16*(1+gwr!Q16 - 0.48) * (1 + 0.25 * Klvl!Q16) * (1 + IF(b!Q16&lt;2000,b!Q16/5000,IF(b!Q16&lt;5000,0.4+(b!Q16-2000)/15000,IF(b!Q16&lt;10000,0.6+(b!Q16-5000)/25000,0.8+(b!Q16-10000)/100000))))</f>
        <v>917.14999561643845</v>
      </c>
      <c r="R17" s="10">
        <f>eff!R16*(1+gwr!R16 - 0.48) * (1 + 0.25 * Klvl!R16) * (1 + IF(b!R16&lt;2000,b!R16/5000,IF(b!R16&lt;5000,0.4+(b!R16-2000)/15000,IF(b!R16&lt;10000,0.6+(b!R16-5000)/25000,0.8+(b!R16-10000)/100000))))</f>
        <v>803.84124545824852</v>
      </c>
      <c r="S17" s="10">
        <f>eff!S16*(1+gwr!S16 - 0.48) * (1 + 0.25 * Klvl!S16) * (1 + IF(b!S16&lt;2000,b!S16/5000,IF(b!S16&lt;5000,0.4+(b!S16-2000)/15000,IF(b!S16&lt;10000,0.6+(b!S16-5000)/25000,0.8+(b!S16-10000)/100000))))</f>
        <v>1137.851022108988</v>
      </c>
      <c r="T17" s="10">
        <f>eff!T16*(1+gwr!T16 - 0.48) * (1 + 0.25 * Klvl!T16) * (1 + IF(b!T16&lt;2000,b!T16/5000,IF(b!T16&lt;5000,0.4+(b!T16-2000)/15000,IF(b!T16&lt;10000,0.6+(b!T16-5000)/25000,0.8+(b!T16-10000)/100000))))</f>
        <v>1000.7524508287295</v>
      </c>
      <c r="U17" s="10">
        <f>eff!U16*(1+gwr!U16 - 0.48) * (1 + 0.25 * Klvl!U16) * (1 + IF(b!U16&lt;2000,b!U16/5000,IF(b!U16&lt;5000,0.4+(b!U16-2000)/15000,IF(b!U16&lt;10000,0.6+(b!U16-5000)/25000,0.8+(b!U16-10000)/100000))))</f>
        <v>1938.1336610628018</v>
      </c>
      <c r="V17" s="10">
        <f>eff!V16*(1+gwr!V16 - 0.48) * (1 + 0.25 * Klvl!V16) * (1 + IF(b!V16&lt;2000,b!V16/5000,IF(b!V16&lt;5000,0.4+(b!V16-2000)/15000,IF(b!V16&lt;10000,0.6+(b!V16-5000)/25000,0.8+(b!V16-10000)/100000))))</f>
        <v>1197.0310567930028</v>
      </c>
      <c r="W17" s="10">
        <f>eff!W16*(1+gwr!W16 - 0.48) * (1 + 0.25 * Klvl!W16) * (1 + IF(b!W16&lt;2000,b!W16/5000,IF(b!W16&lt;5000,0.4+(b!W16-2000)/15000,IF(b!W16&lt;10000,0.6+(b!W16-5000)/25000,0.8+(b!W16-10000)/100000))))</f>
        <v>968.21297657842308</v>
      </c>
      <c r="X17" s="10">
        <f>eff!X16*(1+gwr!X16 - 0.48) * (1 + 0.25 * Klvl!X16) * (1 + IF(b!X16&lt;2000,b!X16/5000,IF(b!X16&lt;5000,0.4+(b!X16-2000)/15000,IF(b!X16&lt;10000,0.6+(b!X16-5000)/25000,0.8+(b!X16-10000)/100000))))</f>
        <v>937.60502251993614</v>
      </c>
      <c r="Y17" s="10">
        <f>eff!Y16*(1+gwr!Y16 - 0.48) * (1 + 0.25 * Klvl!Y16) * (1 + IF(b!Y16&lt;2000,b!Y16/5000,IF(b!Y16&lt;5000,0.4+(b!Y16-2000)/15000,IF(b!Y16&lt;10000,0.6+(b!Y16-5000)/25000,0.8+(b!Y16-10000)/100000))))</f>
        <v>857.13496126182963</v>
      </c>
      <c r="Z17" s="10">
        <f>eff!Z16*(1+gwr!Z16 - 0.48) * (1 + 0.25 * Klvl!Z16) * (1 + IF(b!Z16&lt;2000,b!Z16/5000,IF(b!Z16&lt;5000,0.4+(b!Z16-2000)/15000,IF(b!Z16&lt;10000,0.6+(b!Z16-5000)/25000,0.8+(b!Z16-10000)/100000))))</f>
        <v>628.34650184087366</v>
      </c>
      <c r="AA17" s="10">
        <f>eff!AA16*(1+gwr!AA16 - 0.48) * (1 + 0.25 * Klvl!AA16) * (1 + IF(b!AA16&lt;2000,b!AA16/5000,IF(b!AA16&lt;5000,0.4+(b!AA16-2000)/15000,IF(b!AA16&lt;10000,0.6+(b!AA16-5000)/25000,0.8+(b!AA16-10000)/100000))))</f>
        <v>1017.5464505697075</v>
      </c>
      <c r="AB17" s="10">
        <f>eff!AB16*(1+gwr!AB16 - 0.48) * (1 + 0.25 * Klvl!AB16) * (1 + IF(b!AB16&lt;2000,b!AB16/5000,IF(b!AB16&lt;5000,0.4+(b!AB16-2000)/15000,IF(b!AB16&lt;10000,0.6+(b!AB16-5000)/25000,0.8+(b!AB16-10000)/100000))))</f>
        <v>267.71261174603171</v>
      </c>
      <c r="AC17" s="10">
        <f>eff!AC16*(1+gwr!AC16 - 0.48) * (1 + 0.25 * Klvl!AC16) * (1 + IF(b!AC16&lt;2000,b!AC16/5000,IF(b!AC16&lt;5000,0.4+(b!AC16-2000)/15000,IF(b!AC16&lt;10000,0.6+(b!AC16-5000)/25000,0.8+(b!AC16-10000)/100000))))</f>
        <v>1164.3071327568784</v>
      </c>
      <c r="AD17" s="10">
        <f>eff!AD16*(1+gwr!AD16 - 0.48) * (1 + 0.25 * Klvl!AD16) * (1 + IF(b!AD16&lt;2000,b!AD16/5000,IF(b!AD16&lt;5000,0.4+(b!AD16-2000)/15000,IF(b!AD16&lt;10000,0.6+(b!AD16-5000)/25000,0.8+(b!AD16-10000)/100000))))</f>
        <v>708.26483433476403</v>
      </c>
      <c r="AE17" s="10">
        <f>eff!AE16*(1+gwr!AE16 - 0.48) * (1 + 0.25 * Klvl!AE16) * (1 + IF(b!AE16&lt;2000,b!AE16/5000,IF(b!AE16&lt;5000,0.4+(b!AE16-2000)/15000,IF(b!AE16&lt;10000,0.6+(b!AE16-5000)/25000,0.8+(b!AE16-10000)/100000))))</f>
        <v>2349.5536321787072</v>
      </c>
      <c r="AF17" s="10"/>
      <c r="AG17" s="14">
        <f t="shared" si="0"/>
        <v>15949.161188574597</v>
      </c>
      <c r="AH17" s="14">
        <f t="shared" si="1"/>
        <v>15893.44355565536</v>
      </c>
      <c r="AI17" s="16">
        <f t="shared" si="2"/>
        <v>0.50262467376805908</v>
      </c>
    </row>
    <row r="18" spans="1:35" s="11" customFormat="1" ht="12" x14ac:dyDescent="0.2">
      <c r="A18" s="10">
        <f>eff!A17*(1+gwr!A17 - 0.48) * (1 + 0.25 * Klvl!A17) * (1 + IF(b!A17&lt;2000,b!A17/5000,IF(b!A17&lt;5000,0.4+(b!A17-2000)/15000,IF(b!A17&lt;10000,0.6+(b!A17-5000)/25000,0.8+(b!A17-10000)/100000))))</f>
        <v>1189.671800205128</v>
      </c>
      <c r="B18" s="10">
        <f>eff!B17*(1+gwr!B17 - 0.48) * (1 + 0.25 * Klvl!B17) * (1 + IF(b!B17&lt;2000,b!B17/5000,IF(b!B17&lt;5000,0.4+(b!B17-2000)/15000,IF(b!B17&lt;10000,0.6+(b!B17-5000)/25000,0.8+(b!B17-10000)/100000))))</f>
        <v>926.04702842975212</v>
      </c>
      <c r="C18" s="10">
        <f>eff!C17*(1+gwr!C17 - 0.48) * (1 + 0.25 * Klvl!C17) * (1 + IF(b!C17&lt;2000,b!C17/5000,IF(b!C17&lt;5000,0.4+(b!C17-2000)/15000,IF(b!C17&lt;10000,0.6+(b!C17-5000)/25000,0.8+(b!C17-10000)/100000))))</f>
        <v>2210.7428156522824</v>
      </c>
      <c r="D18" s="10">
        <f>eff!D17*(1+gwr!D17 - 0.48) * (1 + 0.25 * Klvl!D17) * (1 + IF(b!D17&lt;2000,b!D17/5000,IF(b!D17&lt;5000,0.4+(b!D17-2000)/15000,IF(b!D17&lt;10000,0.6+(b!D17-5000)/25000,0.8+(b!D17-10000)/100000))))</f>
        <v>1538.4021258322189</v>
      </c>
      <c r="E18" s="10">
        <f>eff!E17*(1+gwr!E17 - 0.48) * (1 + 0.25 * Klvl!E17) * (1 + IF(b!E17&lt;2000,b!E17/5000,IF(b!E17&lt;5000,0.4+(b!E17-2000)/15000,IF(b!E17&lt;10000,0.6+(b!E17-5000)/25000,0.8+(b!E17-10000)/100000))))</f>
        <v>1431.5559267765775</v>
      </c>
      <c r="F18" s="10">
        <f>eff!F17*(1+gwr!F17 - 0.48) * (1 + 0.25 * Klvl!F17) * (1 + IF(b!F17&lt;2000,b!F17/5000,IF(b!F17&lt;5000,0.4+(b!F17-2000)/15000,IF(b!F17&lt;10000,0.6+(b!F17-5000)/25000,0.8+(b!F17-10000)/100000))))</f>
        <v>1357.821613624141</v>
      </c>
      <c r="G18" s="10">
        <f>eff!G17*(1+gwr!G17 - 0.48) * (1 + 0.25 * Klvl!G17) * (1 + IF(b!G17&lt;2000,b!G17/5000,IF(b!G17&lt;5000,0.4+(b!G17-2000)/15000,IF(b!G17&lt;10000,0.6+(b!G17-5000)/25000,0.8+(b!G17-10000)/100000))))</f>
        <v>888.34791375966279</v>
      </c>
      <c r="H18" s="10">
        <f>eff!H17*(1+gwr!H17 - 0.48) * (1 + 0.25 * Klvl!H17) * (1 + IF(b!H17&lt;2000,b!H17/5000,IF(b!H17&lt;5000,0.4+(b!H17-2000)/15000,IF(b!H17&lt;10000,0.6+(b!H17-5000)/25000,0.8+(b!H17-10000)/100000))))</f>
        <v>934.3682555212049</v>
      </c>
      <c r="I18" s="10">
        <f>eff!I17*(1+gwr!I17 - 0.48) * (1 + 0.25 * Klvl!I17) * (1 + IF(b!I17&lt;2000,b!I17/5000,IF(b!I17&lt;5000,0.4+(b!I17-2000)/15000,IF(b!I17&lt;10000,0.6+(b!I17-5000)/25000,0.8+(b!I17-10000)/100000))))</f>
        <v>1648.1625536960601</v>
      </c>
      <c r="J18" s="10">
        <f>eff!J17*(1+gwr!J17 - 0.48) * (1 + 0.25 * Klvl!J17) * (1 + IF(b!J17&lt;2000,b!J17/5000,IF(b!J17&lt;5000,0.4+(b!J17-2000)/15000,IF(b!J17&lt;10000,0.6+(b!J17-5000)/25000,0.8+(b!J17-10000)/100000))))</f>
        <v>989.55927109239531</v>
      </c>
      <c r="K18" s="10">
        <f>eff!K17*(1+gwr!K17 - 0.48) * (1 + 0.25 * Klvl!K17) * (1 + IF(b!K17&lt;2000,b!K17/5000,IF(b!K17&lt;5000,0.4+(b!K17-2000)/15000,IF(b!K17&lt;10000,0.6+(b!K17-5000)/25000,0.8+(b!K17-10000)/100000))))</f>
        <v>2214.7579720457811</v>
      </c>
      <c r="L18" s="10">
        <f>eff!L17*(1+gwr!L17 - 0.48) * (1 + 0.25 * Klvl!L17) * (1 + IF(b!L17&lt;2000,b!L17/5000,IF(b!L17&lt;5000,0.4+(b!L17-2000)/15000,IF(b!L17&lt;10000,0.6+(b!L17-5000)/25000,0.8+(b!L17-10000)/100000))))</f>
        <v>409.36174148660331</v>
      </c>
      <c r="M18" s="10">
        <f>eff!M17*(1+gwr!M17 - 0.48) * (1 + 0.25 * Klvl!M17) * (1 + IF(b!M17&lt;2000,b!M17/5000,IF(b!M17&lt;5000,0.4+(b!M17-2000)/15000,IF(b!M17&lt;10000,0.6+(b!M17-5000)/25000,0.8+(b!M17-10000)/100000))))</f>
        <v>1053.3500128046026</v>
      </c>
      <c r="N18" s="10">
        <f>eff!N17*(1+gwr!N17 - 0.48) * (1 + 0.25 * Klvl!N17) * (1 + IF(b!N17&lt;2000,b!N17/5000,IF(b!N17&lt;5000,0.4+(b!N17-2000)/15000,IF(b!N17&lt;10000,0.6+(b!N17-5000)/25000,0.8+(b!N17-10000)/100000))))</f>
        <v>802.84960998703002</v>
      </c>
      <c r="O18" s="10">
        <f>eff!O17*(1+gwr!O17 - 0.48) * (1 + 0.25 * Klvl!O17) * (1 + IF(b!O17&lt;2000,b!O17/5000,IF(b!O17&lt;5000,0.4+(b!O17-2000)/15000,IF(b!O17&lt;10000,0.6+(b!O17-5000)/25000,0.8+(b!O17-10000)/100000))))</f>
        <v>1608.171940412197</v>
      </c>
      <c r="P18" s="10"/>
      <c r="Q18" s="10">
        <f>eff!Q17*(1+gwr!Q17 - 0.48) * (1 + 0.25 * Klvl!Q17) * (1 + IF(b!Q17&lt;2000,b!Q17/5000,IF(b!Q17&lt;5000,0.4+(b!Q17-2000)/15000,IF(b!Q17&lt;10000,0.6+(b!Q17-5000)/25000,0.8+(b!Q17-10000)/100000))))</f>
        <v>950.49697777421932</v>
      </c>
      <c r="R18" s="10">
        <f>eff!R17*(1+gwr!R17 - 0.48) * (1 + 0.25 * Klvl!R17) * (1 + IF(b!R17&lt;2000,b!R17/5000,IF(b!R17&lt;5000,0.4+(b!R17-2000)/15000,IF(b!R17&lt;10000,0.6+(b!R17-5000)/25000,0.8+(b!R17-10000)/100000))))</f>
        <v>563.97590908200721</v>
      </c>
      <c r="S18" s="10">
        <f>eff!S17*(1+gwr!S17 - 0.48) * (1 + 0.25 * Klvl!S17) * (1 + IF(b!S17&lt;2000,b!S17/5000,IF(b!S17&lt;5000,0.4+(b!S17-2000)/15000,IF(b!S17&lt;10000,0.6+(b!S17-5000)/25000,0.8+(b!S17-10000)/100000))))</f>
        <v>952.14867266613294</v>
      </c>
      <c r="T18" s="10">
        <f>eff!T17*(1+gwr!T17 - 0.48) * (1 + 0.25 * Klvl!T17) * (1 + IF(b!T17&lt;2000,b!T17/5000,IF(b!T17&lt;5000,0.4+(b!T17-2000)/15000,IF(b!T17&lt;10000,0.6+(b!T17-5000)/25000,0.8+(b!T17-10000)/100000))))</f>
        <v>1698.7239869546056</v>
      </c>
      <c r="U18" s="10">
        <f>eff!U17*(1+gwr!U17 - 0.48) * (1 + 0.25 * Klvl!U17) * (1 + IF(b!U17&lt;2000,b!U17/5000,IF(b!U17&lt;5000,0.4+(b!U17-2000)/15000,IF(b!U17&lt;10000,0.6+(b!U17-5000)/25000,0.8+(b!U17-10000)/100000))))</f>
        <v>1427.4239280186482</v>
      </c>
      <c r="V18" s="10">
        <f>eff!V17*(1+gwr!V17 - 0.48) * (1 + 0.25 * Klvl!V17) * (1 + IF(b!V17&lt;2000,b!V17/5000,IF(b!V17&lt;5000,0.4+(b!V17-2000)/15000,IF(b!V17&lt;10000,0.6+(b!V17-5000)/25000,0.8+(b!V17-10000)/100000))))</f>
        <v>536.9198519650655</v>
      </c>
      <c r="W18" s="10">
        <f>eff!W17*(1+gwr!W17 - 0.48) * (1 + 0.25 * Klvl!W17) * (1 + IF(b!W17&lt;2000,b!W17/5000,IF(b!W17&lt;5000,0.4+(b!W17-2000)/15000,IF(b!W17&lt;10000,0.6+(b!W17-5000)/25000,0.8+(b!W17-10000)/100000))))</f>
        <v>1047.0347601087547</v>
      </c>
      <c r="X18" s="10">
        <f>eff!X17*(1+gwr!X17 - 0.48) * (1 + 0.25 * Klvl!X17) * (1 + IF(b!X17&lt;2000,b!X17/5000,IF(b!X17&lt;5000,0.4+(b!X17-2000)/15000,IF(b!X17&lt;10000,0.6+(b!X17-5000)/25000,0.8+(b!X17-10000)/100000))))</f>
        <v>1026.664014813967</v>
      </c>
      <c r="Y18" s="10">
        <f>eff!Y17*(1+gwr!Y17 - 0.48) * (1 + 0.25 * Klvl!Y17) * (1 + IF(b!Y17&lt;2000,b!Y17/5000,IF(b!Y17&lt;5000,0.4+(b!Y17-2000)/15000,IF(b!Y17&lt;10000,0.6+(b!Y17-5000)/25000,0.8+(b!Y17-10000)/100000))))</f>
        <v>986.73588956035178</v>
      </c>
      <c r="Z18" s="10">
        <f>eff!Z17*(1+gwr!Z17 - 0.48) * (1 + 0.25 * Klvl!Z17) * (1 + IF(b!Z17&lt;2000,b!Z17/5000,IF(b!Z17&lt;5000,0.4+(b!Z17-2000)/15000,IF(b!Z17&lt;10000,0.6+(b!Z17-5000)/25000,0.8+(b!Z17-10000)/100000))))</f>
        <v>1098.3357014046824</v>
      </c>
      <c r="AA18" s="10">
        <f>eff!AA17*(1+gwr!AA17 - 0.48) * (1 + 0.25 * Klvl!AA17) * (1 + IF(b!AA17&lt;2000,b!AA17/5000,IF(b!AA17&lt;5000,0.4+(b!AA17-2000)/15000,IF(b!AA17&lt;10000,0.6+(b!AA17-5000)/25000,0.8+(b!AA17-10000)/100000))))</f>
        <v>886.41689241443532</v>
      </c>
      <c r="AB18" s="10">
        <f>eff!AB17*(1+gwr!AB17 - 0.48) * (1 + 0.25 * Klvl!AB17) * (1 + IF(b!AB17&lt;2000,b!AB17/5000,IF(b!AB17&lt;5000,0.4+(b!AB17-2000)/15000,IF(b!AB17&lt;10000,0.6+(b!AB17-5000)/25000,0.8+(b!AB17-10000)/100000))))</f>
        <v>1318.6622109704642</v>
      </c>
      <c r="AC18" s="10">
        <f>eff!AC17*(1+gwr!AC17 - 0.48) * (1 + 0.25 * Klvl!AC17) * (1 + IF(b!AC17&lt;2000,b!AC17/5000,IF(b!AC17&lt;5000,0.4+(b!AC17-2000)/15000,IF(b!AC17&lt;10000,0.6+(b!AC17-5000)/25000,0.8+(b!AC17-10000)/100000))))</f>
        <v>1292.7289304364695</v>
      </c>
      <c r="AD18" s="10">
        <f>eff!AD17*(1+gwr!AD17 - 0.48) * (1 + 0.25 * Klvl!AD17) * (1 + IF(b!AD17&lt;2000,b!AD17/5000,IF(b!AD17&lt;5000,0.4+(b!AD17-2000)/15000,IF(b!AD17&lt;10000,0.6+(b!AD17-5000)/25000,0.8+(b!AD17-10000)/100000))))</f>
        <v>399.9630955156951</v>
      </c>
      <c r="AE18" s="10">
        <f>eff!AE17*(1+gwr!AE17 - 0.48) * (1 + 0.25 * Klvl!AE17) * (1 + IF(b!AE17&lt;2000,b!AE17/5000,IF(b!AE17&lt;5000,0.4+(b!AE17-2000)/15000,IF(b!AE17&lt;10000,0.6+(b!AE17-5000)/25000,0.8+(b!AE17-10000)/100000))))</f>
        <v>341.68859125827817</v>
      </c>
      <c r="AF18" s="10"/>
      <c r="AG18" s="14">
        <f t="shared" si="0"/>
        <v>19203.170581325641</v>
      </c>
      <c r="AH18" s="14">
        <f t="shared" si="1"/>
        <v>14527.919412943778</v>
      </c>
      <c r="AI18" s="16">
        <f t="shared" si="2"/>
        <v>0.7079054294943985</v>
      </c>
    </row>
    <row r="19" spans="1:35" s="11" customFormat="1" ht="12" x14ac:dyDescent="0.2">
      <c r="A19" s="10">
        <f>eff!A18*(1+gwr!A18 - 0.48) * (1 + 0.25 * Klvl!A18) * (1 + IF(b!A18&lt;2000,b!A18/5000,IF(b!A18&lt;5000,0.4+(b!A18-2000)/15000,IF(b!A18&lt;10000,0.6+(b!A18-5000)/25000,0.8+(b!A18-10000)/100000))))</f>
        <v>1614.4205632225458</v>
      </c>
      <c r="B19" s="10">
        <f>eff!B18*(1+gwr!B18 - 0.48) * (1 + 0.25 * Klvl!B18) * (1 + IF(b!B18&lt;2000,b!B18/5000,IF(b!B18&lt;5000,0.4+(b!B18-2000)/15000,IF(b!B18&lt;10000,0.6+(b!B18-5000)/25000,0.8+(b!B18-10000)/100000))))</f>
        <v>2872.9693303314993</v>
      </c>
      <c r="C19" s="10">
        <f>eff!C18*(1+gwr!C18 - 0.48) * (1 + 0.25 * Klvl!C18) * (1 + IF(b!C18&lt;2000,b!C18/5000,IF(b!C18&lt;5000,0.4+(b!C18-2000)/15000,IF(b!C18&lt;10000,0.6+(b!C18-5000)/25000,0.8+(b!C18-10000)/100000))))</f>
        <v>2062.219023818182</v>
      </c>
      <c r="D19" s="10">
        <f>eff!D18*(1+gwr!D18 - 0.48) * (1 + 0.25 * Klvl!D18) * (1 + IF(b!D18&lt;2000,b!D18/5000,IF(b!D18&lt;5000,0.4+(b!D18-2000)/15000,IF(b!D18&lt;10000,0.6+(b!D18-5000)/25000,0.8+(b!D18-10000)/100000))))</f>
        <v>1538.4021258322189</v>
      </c>
      <c r="E19" s="10">
        <f>eff!E18*(1+gwr!E18 - 0.48) * (1 + 0.25 * Klvl!E18) * (1 + IF(b!E18&lt;2000,b!E18/5000,IF(b!E18&lt;5000,0.4+(b!E18-2000)/15000,IF(b!E18&lt;10000,0.6+(b!E18-5000)/25000,0.8+(b!E18-10000)/100000))))</f>
        <v>1843.0047246557428</v>
      </c>
      <c r="F19" s="10">
        <f>eff!F18*(1+gwr!F18 - 0.48) * (1 + 0.25 * Klvl!F18) * (1 + IF(b!F18&lt;2000,b!F18/5000,IF(b!F18&lt;5000,0.4+(b!F18-2000)/15000,IF(b!F18&lt;10000,0.6+(b!F18-5000)/25000,0.8+(b!F18-10000)/100000))))</f>
        <v>1843.4823421582248</v>
      </c>
      <c r="G19" s="10">
        <f>eff!G18*(1+gwr!G18 - 0.48) * (1 + 0.25 * Klvl!G18) * (1 + IF(b!G18&lt;2000,b!G18/5000,IF(b!G18&lt;5000,0.4+(b!G18-2000)/15000,IF(b!G18&lt;10000,0.6+(b!G18-5000)/25000,0.8+(b!G18-10000)/100000))))</f>
        <v>724.82009426684272</v>
      </c>
      <c r="H19" s="10">
        <f>eff!H18*(1+gwr!H18 - 0.48) * (1 + 0.25 * Klvl!H18) * (1 + IF(b!H18&lt;2000,b!H18/5000,IF(b!H18&lt;5000,0.4+(b!H18-2000)/15000,IF(b!H18&lt;10000,0.6+(b!H18-5000)/25000,0.8+(b!H18-10000)/100000))))</f>
        <v>3026.5131525747706</v>
      </c>
      <c r="I19" s="10">
        <f>eff!I18*(1+gwr!I18 - 0.48) * (1 + 0.25 * Klvl!I18) * (1 + IF(b!I18&lt;2000,b!I18/5000,IF(b!I18&lt;5000,0.4+(b!I18-2000)/15000,IF(b!I18&lt;10000,0.6+(b!I18-5000)/25000,0.8+(b!I18-10000)/100000))))</f>
        <v>2005.0342569227653</v>
      </c>
      <c r="J19" s="10">
        <f>eff!J18*(1+gwr!J18 - 0.48) * (1 + 0.25 * Klvl!J18) * (1 + IF(b!J18&lt;2000,b!J18/5000,IF(b!J18&lt;5000,0.4+(b!J18-2000)/15000,IF(b!J18&lt;10000,0.6+(b!J18-5000)/25000,0.8+(b!J18-10000)/100000))))</f>
        <v>1780.5130137614678</v>
      </c>
      <c r="K19" s="10">
        <f>eff!K18*(1+gwr!K18 - 0.48) * (1 + 0.25 * Klvl!K18) * (1 + IF(b!K18&lt;2000,b!K18/5000,IF(b!K18&lt;5000,0.4+(b!K18-2000)/15000,IF(b!K18&lt;10000,0.6+(b!K18-5000)/25000,0.8+(b!K18-10000)/100000))))</f>
        <v>2605.9496075408192</v>
      </c>
      <c r="L19" s="10">
        <f>eff!L18*(1+gwr!L18 - 0.48) * (1 + 0.25 * Klvl!L18) * (1 + IF(b!L18&lt;2000,b!L18/5000,IF(b!L18&lt;5000,0.4+(b!L18-2000)/15000,IF(b!L18&lt;10000,0.6+(b!L18-5000)/25000,0.8+(b!L18-10000)/100000))))</f>
        <v>1251.3304353321366</v>
      </c>
      <c r="M19" s="10">
        <f>eff!M18*(1+gwr!M18 - 0.48) * (1 + 0.25 * Klvl!M18) * (1 + IF(b!M18&lt;2000,b!M18/5000,IF(b!M18&lt;5000,0.4+(b!M18-2000)/15000,IF(b!M18&lt;10000,0.6+(b!M18-5000)/25000,0.8+(b!M18-10000)/100000))))</f>
        <v>2422.7334336725744</v>
      </c>
      <c r="N19" s="10">
        <f>eff!N18*(1+gwr!N18 - 0.48) * (1 + 0.25 * Klvl!N18) * (1 + IF(b!N18&lt;2000,b!N18/5000,IF(b!N18&lt;5000,0.4+(b!N18-2000)/15000,IF(b!N18&lt;10000,0.6+(b!N18-5000)/25000,0.8+(b!N18-10000)/100000))))</f>
        <v>961.61201548387101</v>
      </c>
      <c r="O19" s="10">
        <f>eff!O18*(1+gwr!O18 - 0.48) * (1 + 0.25 * Klvl!O18) * (1 + IF(b!O18&lt;2000,b!O18/5000,IF(b!O18&lt;5000,0.4+(b!O18-2000)/15000,IF(b!O18&lt;10000,0.6+(b!O18-5000)/25000,0.8+(b!O18-10000)/100000))))</f>
        <v>2385.9973553751233</v>
      </c>
      <c r="P19" s="10"/>
      <c r="Q19" s="10">
        <f>eff!Q18*(1+gwr!Q18 - 0.48) * (1 + 0.25 * Klvl!Q18) * (1 + IF(b!Q18&lt;2000,b!Q18/5000,IF(b!Q18&lt;5000,0.4+(b!Q18-2000)/15000,IF(b!Q18&lt;10000,0.6+(b!Q18-5000)/25000,0.8+(b!Q18-10000)/100000))))</f>
        <v>1651.2860366001112</v>
      </c>
      <c r="R19" s="10">
        <f>eff!R18*(1+gwr!R18 - 0.48) * (1 + 0.25 * Klvl!R18) * (1 + IF(b!R18&lt;2000,b!R18/5000,IF(b!R18&lt;5000,0.4+(b!R18-2000)/15000,IF(b!R18&lt;10000,0.6+(b!R18-5000)/25000,0.8+(b!R18-10000)/100000))))</f>
        <v>1601.239777777778</v>
      </c>
      <c r="S19" s="10">
        <f>eff!S18*(1+gwr!S18 - 0.48) * (1 + 0.25 * Klvl!S18) * (1 + IF(b!S18&lt;2000,b!S18/5000,IF(b!S18&lt;5000,0.4+(b!S18-2000)/15000,IF(b!S18&lt;10000,0.6+(b!S18-5000)/25000,0.8+(b!S18-10000)/100000))))</f>
        <v>2779.4688008839867</v>
      </c>
      <c r="T19" s="10">
        <f>eff!T18*(1+gwr!T18 - 0.48) * (1 + 0.25 * Klvl!T18) * (1 + IF(b!T18&lt;2000,b!T18/5000,IF(b!T18&lt;5000,0.4+(b!T18-2000)/15000,IF(b!T18&lt;10000,0.6+(b!T18-5000)/25000,0.8+(b!T18-10000)/100000))))</f>
        <v>715.87636647930492</v>
      </c>
      <c r="U19" s="10">
        <f>eff!U18*(1+gwr!U18 - 0.48) * (1 + 0.25 * Klvl!U18) * (1 + IF(b!U18&lt;2000,b!U18/5000,IF(b!U18&lt;5000,0.4+(b!U18-2000)/15000,IF(b!U18&lt;10000,0.6+(b!U18-5000)/25000,0.8+(b!U18-10000)/100000))))</f>
        <v>1957.3659493275647</v>
      </c>
      <c r="V19" s="10">
        <f>eff!V18*(1+gwr!V18 - 0.48) * (1 + 0.25 * Klvl!V18) * (1 + IF(b!V18&lt;2000,b!V18/5000,IF(b!V18&lt;5000,0.4+(b!V18-2000)/15000,IF(b!V18&lt;10000,0.6+(b!V18-5000)/25000,0.8+(b!V18-10000)/100000))))</f>
        <v>825.29707305389218</v>
      </c>
      <c r="W19" s="10">
        <f>eff!W18*(1+gwr!W18 - 0.48) * (1 + 0.25 * Klvl!W18) * (1 + IF(b!W18&lt;2000,b!W18/5000,IF(b!W18&lt;5000,0.4+(b!W18-2000)/15000,IF(b!W18&lt;10000,0.6+(b!W18-5000)/25000,0.8+(b!W18-10000)/100000))))</f>
        <v>1852.3775775132585</v>
      </c>
      <c r="X19" s="10">
        <f>eff!X18*(1+gwr!X18 - 0.48) * (1 + 0.25 * Klvl!X18) * (1 + IF(b!X18&lt;2000,b!X18/5000,IF(b!X18&lt;5000,0.4+(b!X18-2000)/15000,IF(b!X18&lt;10000,0.6+(b!X18-5000)/25000,0.8+(b!X18-10000)/100000))))</f>
        <v>1765.7818979489964</v>
      </c>
      <c r="Y19" s="10">
        <f>eff!Y18*(1+gwr!Y18 - 0.48) * (1 + 0.25 * Klvl!Y18) * (1 + IF(b!Y18&lt;2000,b!Y18/5000,IF(b!Y18&lt;5000,0.4+(b!Y18-2000)/15000,IF(b!Y18&lt;10000,0.6+(b!Y18-5000)/25000,0.8+(b!Y18-10000)/100000))))</f>
        <v>1271.4023063063062</v>
      </c>
      <c r="Z19" s="10">
        <f>eff!Z18*(1+gwr!Z18 - 0.48) * (1 + 0.25 * Klvl!Z18) * (1 + IF(b!Z18&lt;2000,b!Z18/5000,IF(b!Z18&lt;5000,0.4+(b!Z18-2000)/15000,IF(b!Z18&lt;10000,0.6+(b!Z18-5000)/25000,0.8+(b!Z18-10000)/100000))))</f>
        <v>1418.0007493018115</v>
      </c>
      <c r="AA19" s="10">
        <f>eff!AA18*(1+gwr!AA18 - 0.48) * (1 + 0.25 * Klvl!AA18) * (1 + IF(b!AA18&lt;2000,b!AA18/5000,IF(b!AA18&lt;5000,0.4+(b!AA18-2000)/15000,IF(b!AA18&lt;10000,0.6+(b!AA18-5000)/25000,0.8+(b!AA18-10000)/100000))))</f>
        <v>1761.6980585278275</v>
      </c>
      <c r="AB19" s="10">
        <f>eff!AB18*(1+gwr!AB18 - 0.48) * (1 + 0.25 * Klvl!AB18) * (1 + IF(b!AB18&lt;2000,b!AB18/5000,IF(b!AB18&lt;5000,0.4+(b!AB18-2000)/15000,IF(b!AB18&lt;10000,0.6+(b!AB18-5000)/25000,0.8+(b!AB18-10000)/100000))))</f>
        <v>845.11329769260021</v>
      </c>
      <c r="AC19" s="10">
        <f>eff!AC18*(1+gwr!AC18 - 0.48) * (1 + 0.25 * Klvl!AC18) * (1 + IF(b!AC18&lt;2000,b!AC18/5000,IF(b!AC18&lt;5000,0.4+(b!AC18-2000)/15000,IF(b!AC18&lt;10000,0.6+(b!AC18-5000)/25000,0.8+(b!AC18-10000)/100000))))</f>
        <v>1526.1675076309225</v>
      </c>
      <c r="AD19" s="10">
        <f>eff!AD18*(1+gwr!AD18 - 0.48) * (1 + 0.25 * Klvl!AD18) * (1 + IF(b!AD18&lt;2000,b!AD18/5000,IF(b!AD18&lt;5000,0.4+(b!AD18-2000)/15000,IF(b!AD18&lt;10000,0.6+(b!AD18-5000)/25000,0.8+(b!AD18-10000)/100000))))</f>
        <v>2003.2661375620769</v>
      </c>
      <c r="AE19" s="10">
        <f>eff!AE18*(1+gwr!AE18 - 0.48) * (1 + 0.25 * Klvl!AE18) * (1 + IF(b!AE18&lt;2000,b!AE18/5000,IF(b!AE18&lt;5000,0.4+(b!AE18-2000)/15000,IF(b!AE18&lt;10000,0.6+(b!AE18-5000)/25000,0.8+(b!AE18-10000)/100000))))</f>
        <v>1672.6170022477202</v>
      </c>
      <c r="AF19" s="10"/>
      <c r="AG19" s="14">
        <f t="shared" si="0"/>
        <v>28939.001474948785</v>
      </c>
      <c r="AH19" s="14">
        <f t="shared" si="1"/>
        <v>23646.95853885416</v>
      </c>
      <c r="AI19" s="16">
        <f t="shared" si="2"/>
        <v>0.65095406458412697</v>
      </c>
    </row>
    <row r="20" spans="1:35" s="11" customFormat="1" ht="12" x14ac:dyDescent="0.2">
      <c r="A20" s="10">
        <f>eff!A19*(1+gwr!A19 - 0.48) * (1 + 0.25 * Klvl!A19) * (1 + IF(b!A19&lt;2000,b!A19/5000,IF(b!A19&lt;5000,0.4+(b!A19-2000)/15000,IF(b!A19&lt;10000,0.6+(b!A19-5000)/25000,0.8+(b!A19-10000)/100000))))</f>
        <v>607.37551137082414</v>
      </c>
      <c r="B20" s="10">
        <f>eff!B19*(1+gwr!B19 - 0.48) * (1 + 0.25 * Klvl!B19) * (1 + IF(b!B19&lt;2000,b!B19/5000,IF(b!B19&lt;5000,0.4+(b!B19-2000)/15000,IF(b!B19&lt;10000,0.6+(b!B19-5000)/25000,0.8+(b!B19-10000)/100000))))</f>
        <v>1782.6097641207814</v>
      </c>
      <c r="C20" s="10">
        <f>eff!C19*(1+gwr!C19 - 0.48) * (1 + 0.25 * Klvl!C19) * (1 + IF(b!C19&lt;2000,b!C19/5000,IF(b!C19&lt;5000,0.4+(b!C19-2000)/15000,IF(b!C19&lt;10000,0.6+(b!C19-5000)/25000,0.8+(b!C19-10000)/100000))))</f>
        <v>844.83497033033041</v>
      </c>
      <c r="D20" s="10">
        <f>eff!D19*(1+gwr!D19 - 0.48) * (1 + 0.25 * Klvl!D19) * (1 + IF(b!D19&lt;2000,b!D19/5000,IF(b!D19&lt;5000,0.4+(b!D19-2000)/15000,IF(b!D19&lt;10000,0.6+(b!D19-5000)/25000,0.8+(b!D19-10000)/100000))))</f>
        <v>944.96725163182191</v>
      </c>
      <c r="E20" s="10">
        <f>eff!E19*(1+gwr!E19 - 0.48) * (1 + 0.25 * Klvl!E19) * (1 + IF(b!E19&lt;2000,b!E19/5000,IF(b!E19&lt;5000,0.4+(b!E19-2000)/15000,IF(b!E19&lt;10000,0.6+(b!E19-5000)/25000,0.8+(b!E19-10000)/100000))))</f>
        <v>1001.2021996039604</v>
      </c>
      <c r="F20" s="10">
        <f>eff!F19*(1+gwr!F19 - 0.48) * (1 + 0.25 * Klvl!F19) * (1 + IF(b!F19&lt;2000,b!F19/5000,IF(b!F19&lt;5000,0.4+(b!F19-2000)/15000,IF(b!F19&lt;10000,0.6+(b!F19-5000)/25000,0.8+(b!F19-10000)/100000))))</f>
        <v>635.78168888888888</v>
      </c>
      <c r="G20" s="10">
        <f>eff!G19*(1+gwr!G19 - 0.48) * (1 + 0.25 * Klvl!G19) * (1 + IF(b!G19&lt;2000,b!G19/5000,IF(b!G19&lt;5000,0.4+(b!G19-2000)/15000,IF(b!G19&lt;10000,0.6+(b!G19-5000)/25000,0.8+(b!G19-10000)/100000))))</f>
        <v>737.8808059934853</v>
      </c>
      <c r="H20" s="10">
        <f>eff!H19*(1+gwr!H19 - 0.48) * (1 + 0.25 * Klvl!H19) * (1 + IF(b!H19&lt;2000,b!H19/5000,IF(b!H19&lt;5000,0.4+(b!H19-2000)/15000,IF(b!H19&lt;10000,0.6+(b!H19-5000)/25000,0.8+(b!H19-10000)/100000))))</f>
        <v>756.82424070796458</v>
      </c>
      <c r="I20" s="10">
        <f>eff!I19*(1+gwr!I19 - 0.48) * (1 + 0.25 * Klvl!I19) * (1 + IF(b!I19&lt;2000,b!I19/5000,IF(b!I19&lt;5000,0.4+(b!I19-2000)/15000,IF(b!I19&lt;10000,0.6+(b!I19-5000)/25000,0.8+(b!I19-10000)/100000))))</f>
        <v>419.78554333919158</v>
      </c>
      <c r="J20" s="10">
        <f>eff!J19*(1+gwr!J19 - 0.48) * (1 + 0.25 * Klvl!J19) * (1 + IF(b!J19&lt;2000,b!J19/5000,IF(b!J19&lt;5000,0.4+(b!J19-2000)/15000,IF(b!J19&lt;10000,0.6+(b!J19-5000)/25000,0.8+(b!J19-10000)/100000))))</f>
        <v>948.76739896930928</v>
      </c>
      <c r="K20" s="10">
        <f>eff!K19*(1+gwr!K19 - 0.48) * (1 + 0.25 * Klvl!K19) * (1 + IF(b!K19&lt;2000,b!K19/5000,IF(b!K19&lt;5000,0.4+(b!K19-2000)/15000,IF(b!K19&lt;10000,0.6+(b!K19-5000)/25000,0.8+(b!K19-10000)/100000))))</f>
        <v>2769.1238264979938</v>
      </c>
      <c r="L20" s="10">
        <f>eff!L19*(1+gwr!L19 - 0.48) * (1 + 0.25 * Klvl!L19) * (1 + IF(b!L19&lt;2000,b!L19/5000,IF(b!L19&lt;5000,0.4+(b!L19-2000)/15000,IF(b!L19&lt;10000,0.6+(b!L19-5000)/25000,0.8+(b!L19-10000)/100000))))</f>
        <v>1871.0383378125614</v>
      </c>
      <c r="M20" s="10">
        <f>eff!M19*(1+gwr!M19 - 0.48) * (1 + 0.25 * Klvl!M19) * (1 + IF(b!M19&lt;2000,b!M19/5000,IF(b!M19&lt;5000,0.4+(b!M19-2000)/15000,IF(b!M19&lt;10000,0.6+(b!M19-5000)/25000,0.8+(b!M19-10000)/100000))))</f>
        <v>678.64304548812652</v>
      </c>
      <c r="N20" s="10">
        <f>eff!N19*(1+gwr!N19 - 0.48) * (1 + 0.25 * Klvl!N19) * (1 + IF(b!N19&lt;2000,b!N19/5000,IF(b!N19&lt;5000,0.4+(b!N19-2000)/15000,IF(b!N19&lt;10000,0.6+(b!N19-5000)/25000,0.8+(b!N19-10000)/100000))))</f>
        <v>465.14881094224927</v>
      </c>
      <c r="O20" s="10">
        <f>eff!O19*(1+gwr!O19 - 0.48) * (1 + 0.25 * Klvl!O19) * (1 + IF(b!O19&lt;2000,b!O19/5000,IF(b!O19&lt;5000,0.4+(b!O19-2000)/15000,IF(b!O19&lt;10000,0.6+(b!O19-5000)/25000,0.8+(b!O19-10000)/100000))))</f>
        <v>944.93647594080346</v>
      </c>
      <c r="P20" s="10"/>
      <c r="Q20" s="10">
        <f>eff!Q19*(1+gwr!Q19 - 0.48) * (1 + 0.25 * Klvl!Q19) * (1 + IF(b!Q19&lt;2000,b!Q19/5000,IF(b!Q19&lt;5000,0.4+(b!Q19-2000)/15000,IF(b!Q19&lt;10000,0.6+(b!Q19-5000)/25000,0.8+(b!Q19-10000)/100000))))</f>
        <v>668.98176122919335</v>
      </c>
      <c r="R20" s="10">
        <f>eff!R19*(1+gwr!R19 - 0.48) * (1 + 0.25 * Klvl!R19) * (1 + IF(b!R19&lt;2000,b!R19/5000,IF(b!R19&lt;5000,0.4+(b!R19-2000)/15000,IF(b!R19&lt;10000,0.6+(b!R19-5000)/25000,0.8+(b!R19-10000)/100000))))</f>
        <v>450.75478706488155</v>
      </c>
      <c r="S20" s="10">
        <f>eff!S19*(1+gwr!S19 - 0.48) * (1 + 0.25 * Klvl!S19) * (1 + IF(b!S19&lt;2000,b!S19/5000,IF(b!S19&lt;5000,0.4+(b!S19-2000)/15000,IF(b!S19&lt;10000,0.6+(b!S19-5000)/25000,0.8+(b!S19-10000)/100000))))</f>
        <v>893.67802758620689</v>
      </c>
      <c r="T20" s="10">
        <f>eff!T19*(1+gwr!T19 - 0.48) * (1 + 0.25 * Klvl!T19) * (1 + IF(b!T19&lt;2000,b!T19/5000,IF(b!T19&lt;5000,0.4+(b!T19-2000)/15000,IF(b!T19&lt;10000,0.6+(b!T19-5000)/25000,0.8+(b!T19-10000)/100000))))</f>
        <v>849.91357770491811</v>
      </c>
      <c r="U20" s="10">
        <f>eff!U19*(1+gwr!U19 - 0.48) * (1 + 0.25 * Klvl!U19) * (1 + IF(b!U19&lt;2000,b!U19/5000,IF(b!U19&lt;5000,0.4+(b!U19-2000)/15000,IF(b!U19&lt;10000,0.6+(b!U19-5000)/25000,0.8+(b!U19-10000)/100000))))</f>
        <v>1210.0446211289582</v>
      </c>
      <c r="V20" s="10">
        <f>eff!V19*(1+gwr!V19 - 0.48) * (1 + 0.25 * Klvl!V19) * (1 + IF(b!V19&lt;2000,b!V19/5000,IF(b!V19&lt;5000,0.4+(b!V19-2000)/15000,IF(b!V19&lt;10000,0.6+(b!V19-5000)/25000,0.8+(b!V19-10000)/100000))))</f>
        <v>1460.0250848103788</v>
      </c>
      <c r="W20" s="10">
        <f>eff!W19*(1+gwr!W19 - 0.48) * (1 + 0.25 * Klvl!W19) * (1 + IF(b!W19&lt;2000,b!W19/5000,IF(b!W19&lt;5000,0.4+(b!W19-2000)/15000,IF(b!W19&lt;10000,0.6+(b!W19-5000)/25000,0.8+(b!W19-10000)/100000))))</f>
        <v>1732.6336527835053</v>
      </c>
      <c r="X20" s="10">
        <f>eff!X19*(1+gwr!X19 - 0.48) * (1 + 0.25 * Klvl!X19) * (1 + IF(b!X19&lt;2000,b!X19/5000,IF(b!X19&lt;5000,0.4+(b!X19-2000)/15000,IF(b!X19&lt;10000,0.6+(b!X19-5000)/25000,0.8+(b!X19-10000)/100000))))</f>
        <v>676.13296960436571</v>
      </c>
      <c r="Y20" s="10">
        <f>eff!Y19*(1+gwr!Y19 - 0.48) * (1 + 0.25 * Klvl!Y19) * (1 + IF(b!Y19&lt;2000,b!Y19/5000,IF(b!Y19&lt;5000,0.4+(b!Y19-2000)/15000,IF(b!Y19&lt;10000,0.6+(b!Y19-5000)/25000,0.8+(b!Y19-10000)/100000))))</f>
        <v>667.89482888888892</v>
      </c>
      <c r="Z20" s="10">
        <f>eff!Z19*(1+gwr!Z19 - 0.48) * (1 + 0.25 * Klvl!Z19) * (1 + IF(b!Z19&lt;2000,b!Z19/5000,IF(b!Z19&lt;5000,0.4+(b!Z19-2000)/15000,IF(b!Z19&lt;10000,0.6+(b!Z19-5000)/25000,0.8+(b!Z19-10000)/100000))))</f>
        <v>1041.8860848615973</v>
      </c>
      <c r="AA20" s="10">
        <f>eff!AA19*(1+gwr!AA19 - 0.48) * (1 + 0.25 * Klvl!AA19) * (1 + IF(b!AA19&lt;2000,b!AA19/5000,IF(b!AA19&lt;5000,0.4+(b!AA19-2000)/15000,IF(b!AA19&lt;10000,0.6+(b!AA19-5000)/25000,0.8+(b!AA19-10000)/100000))))</f>
        <v>968.61633596629804</v>
      </c>
      <c r="AB20" s="10">
        <f>eff!AB19*(1+gwr!AB19 - 0.48) * (1 + 0.25 * Klvl!AB19) * (1 + IF(b!AB19&lt;2000,b!AB19/5000,IF(b!AB19&lt;5000,0.4+(b!AB19-2000)/15000,IF(b!AB19&lt;10000,0.6+(b!AB19-5000)/25000,0.8+(b!AB19-10000)/100000))))</f>
        <v>1062.0421936594912</v>
      </c>
      <c r="AC20" s="10">
        <f>eff!AC19*(1+gwr!AC19 - 0.48) * (1 + 0.25 * Klvl!AC19) * (1 + IF(b!AC19&lt;2000,b!AC19/5000,IF(b!AC19&lt;5000,0.4+(b!AC19-2000)/15000,IF(b!AC19&lt;10000,0.6+(b!AC19-5000)/25000,0.8+(b!AC19-10000)/100000))))</f>
        <v>368.86093487603307</v>
      </c>
      <c r="AD20" s="10">
        <f>eff!AD19*(1+gwr!AD19 - 0.48) * (1 + 0.25 * Klvl!AD19) * (1 + IF(b!AD19&lt;2000,b!AD19/5000,IF(b!AD19&lt;5000,0.4+(b!AD19-2000)/15000,IF(b!AD19&lt;10000,0.6+(b!AD19-5000)/25000,0.8+(b!AD19-10000)/100000))))</f>
        <v>1031.8487012675118</v>
      </c>
      <c r="AE20" s="10">
        <f>eff!AE19*(1+gwr!AE19 - 0.48) * (1 + 0.25 * Klvl!AE19) * (1 + IF(b!AE19&lt;2000,b!AE19/5000,IF(b!AE19&lt;5000,0.4+(b!AE19-2000)/15000,IF(b!AE19&lt;10000,0.6+(b!AE19-5000)/25000,0.8+(b!AE19-10000)/100000))))</f>
        <v>1012.7355494485844</v>
      </c>
      <c r="AF20" s="10"/>
      <c r="AG20" s="14">
        <f t="shared" si="0"/>
        <v>15408.919871638293</v>
      </c>
      <c r="AH20" s="14">
        <f t="shared" si="1"/>
        <v>14096.049110880813</v>
      </c>
      <c r="AI20" s="16">
        <f t="shared" si="2"/>
        <v>0.56674489786120352</v>
      </c>
    </row>
    <row r="21" spans="1:35" s="11" customFormat="1" ht="12" x14ac:dyDescent="0.2">
      <c r="A21" s="10">
        <f>eff!A20*(1+gwr!A20 - 0.48) * (1 + 0.25 * Klvl!A20) * (1 + IF(b!A20&lt;2000,b!A20/5000,IF(b!A20&lt;5000,0.4+(b!A20-2000)/15000,IF(b!A20&lt;10000,0.6+(b!A20-5000)/25000,0.8+(b!A20-10000)/100000))))</f>
        <v>238.52604705882354</v>
      </c>
      <c r="B21" s="10">
        <f>eff!B20*(1+gwr!B20 - 0.48) * (1 + 0.25 * Klvl!B20) * (1 + IF(b!B20&lt;2000,b!B20/5000,IF(b!B20&lt;5000,0.4+(b!B20-2000)/15000,IF(b!B20&lt;10000,0.6+(b!B20-5000)/25000,0.8+(b!B20-10000)/100000))))</f>
        <v>614.69630516039047</v>
      </c>
      <c r="C21" s="10">
        <f>eff!C20*(1+gwr!C20 - 0.48) * (1 + 0.25 * Klvl!C20) * (1 + IF(b!C20&lt;2000,b!C20/5000,IF(b!C20&lt;5000,0.4+(b!C20-2000)/15000,IF(b!C20&lt;10000,0.6+(b!C20-5000)/25000,0.8+(b!C20-10000)/100000))))</f>
        <v>1261.6227178347028</v>
      </c>
      <c r="D21" s="10">
        <f>eff!D20*(1+gwr!D20 - 0.48) * (1 + 0.25 * Klvl!D20) * (1 + IF(b!D20&lt;2000,b!D20/5000,IF(b!D20&lt;5000,0.4+(b!D20-2000)/15000,IF(b!D20&lt;10000,0.6+(b!D20-5000)/25000,0.8+(b!D20-10000)/100000))))</f>
        <v>800.77736638855777</v>
      </c>
      <c r="E21" s="10">
        <f>eff!E20*(1+gwr!E20 - 0.48) * (1 + 0.25 * Klvl!E20) * (1 + IF(b!E20&lt;2000,b!E20/5000,IF(b!E20&lt;5000,0.4+(b!E20-2000)/15000,IF(b!E20&lt;10000,0.6+(b!E20-5000)/25000,0.8+(b!E20-10000)/100000))))</f>
        <v>768.4218528951485</v>
      </c>
      <c r="F21" s="10">
        <f>eff!F20*(1+gwr!F20 - 0.48) * (1 + 0.25 * Klvl!F20) * (1 + IF(b!F20&lt;2000,b!F20/5000,IF(b!F20&lt;5000,0.4+(b!F20-2000)/15000,IF(b!F20&lt;10000,0.6+(b!F20-5000)/25000,0.8+(b!F20-10000)/100000))))</f>
        <v>1468.2512779814076</v>
      </c>
      <c r="G21" s="10">
        <f>eff!G20*(1+gwr!G20 - 0.48) * (1 + 0.25 * Klvl!G20) * (1 + IF(b!G20&lt;2000,b!G20/5000,IF(b!G20&lt;5000,0.4+(b!G20-2000)/15000,IF(b!G20&lt;10000,0.6+(b!G20-5000)/25000,0.8+(b!G20-10000)/100000))))</f>
        <v>3384.4846768308812</v>
      </c>
      <c r="H21" s="10">
        <f>eff!H20*(1+gwr!H20 - 0.48) * (1 + 0.25 * Klvl!H20) * (1 + IF(b!H20&lt;2000,b!H20/5000,IF(b!H20&lt;5000,0.4+(b!H20-2000)/15000,IF(b!H20&lt;10000,0.6+(b!H20-5000)/25000,0.8+(b!H20-10000)/100000))))</f>
        <v>2289.3811543019228</v>
      </c>
      <c r="I21" s="10">
        <f>eff!I20*(1+gwr!I20 - 0.48) * (1 + 0.25 * Klvl!I20) * (1 + IF(b!I20&lt;2000,b!I20/5000,IF(b!I20&lt;5000,0.4+(b!I20-2000)/15000,IF(b!I20&lt;10000,0.6+(b!I20-5000)/25000,0.8+(b!I20-10000)/100000))))</f>
        <v>921.13818131487869</v>
      </c>
      <c r="J21" s="10">
        <f>eff!J20*(1+gwr!J20 - 0.48) * (1 + 0.25 * Klvl!J20) * (1 + IF(b!J20&lt;2000,b!J20/5000,IF(b!J20&lt;5000,0.4+(b!J20-2000)/15000,IF(b!J20&lt;10000,0.6+(b!J20-5000)/25000,0.8+(b!J20-10000)/100000))))</f>
        <v>1006.049318181818</v>
      </c>
      <c r="K21" s="10">
        <f>eff!K20*(1+gwr!K20 - 0.48) * (1 + 0.25 * Klvl!K20) * (1 + IF(b!K20&lt;2000,b!K20/5000,IF(b!K20&lt;5000,0.4+(b!K20-2000)/15000,IF(b!K20&lt;10000,0.6+(b!K20-5000)/25000,0.8+(b!K20-10000)/100000))))</f>
        <v>702.95077761557184</v>
      </c>
      <c r="L21" s="10">
        <f>eff!L20*(1+gwr!L20 - 0.48) * (1 + 0.25 * Klvl!L20) * (1 + IF(b!L20&lt;2000,b!L20/5000,IF(b!L20&lt;5000,0.4+(b!L20-2000)/15000,IF(b!L20&lt;10000,0.6+(b!L20-5000)/25000,0.8+(b!L20-10000)/100000))))</f>
        <v>961.02666584666827</v>
      </c>
      <c r="M21" s="10">
        <f>eff!M20*(1+gwr!M20 - 0.48) * (1 + 0.25 * Klvl!M20) * (1 + IF(b!M20&lt;2000,b!M20/5000,IF(b!M20&lt;5000,0.4+(b!M20-2000)/15000,IF(b!M20&lt;10000,0.6+(b!M20-5000)/25000,0.8+(b!M20-10000)/100000))))</f>
        <v>1329.5928064171123</v>
      </c>
      <c r="N21" s="10">
        <f>eff!N20*(1+gwr!N20 - 0.48) * (1 + 0.25 * Klvl!N20) * (1 + IF(b!N20&lt;2000,b!N20/5000,IF(b!N20&lt;5000,0.4+(b!N20-2000)/15000,IF(b!N20&lt;10000,0.6+(b!N20-5000)/25000,0.8+(b!N20-10000)/100000))))</f>
        <v>1622.6348202185795</v>
      </c>
      <c r="O21" s="10">
        <f>eff!O20*(1+gwr!O20 - 0.48) * (1 + 0.25 * Klvl!O20) * (1 + IF(b!O20&lt;2000,b!O20/5000,IF(b!O20&lt;5000,0.4+(b!O20-2000)/15000,IF(b!O20&lt;10000,0.6+(b!O20-5000)/25000,0.8+(b!O20-10000)/100000))))</f>
        <v>310.35024547528513</v>
      </c>
      <c r="P21" s="10"/>
      <c r="Q21" s="10">
        <f>eff!Q20*(1+gwr!Q20 - 0.48) * (1 + 0.25 * Klvl!Q20) * (1 + IF(b!Q20&lt;2000,b!Q20/5000,IF(b!Q20&lt;5000,0.4+(b!Q20-2000)/15000,IF(b!Q20&lt;10000,0.6+(b!Q20-5000)/25000,0.8+(b!Q20-10000)/100000))))</f>
        <v>1782.4365048843188</v>
      </c>
      <c r="R21" s="10">
        <f>eff!R20*(1+gwr!R20 - 0.48) * (1 + 0.25 * Klvl!R20) * (1 + IF(b!R20&lt;2000,b!R20/5000,IF(b!R20&lt;5000,0.4+(b!R20-2000)/15000,IF(b!R20&lt;10000,0.6+(b!R20-5000)/25000,0.8+(b!R20-10000)/100000))))</f>
        <v>1124.3648381825124</v>
      </c>
      <c r="S21" s="10">
        <f>eff!S20*(1+gwr!S20 - 0.48) * (1 + 0.25 * Klvl!S20) * (1 + IF(b!S20&lt;2000,b!S20/5000,IF(b!S20&lt;5000,0.4+(b!S20-2000)/15000,IF(b!S20&lt;10000,0.6+(b!S20-5000)/25000,0.8+(b!S20-10000)/100000))))</f>
        <v>797.87454977973596</v>
      </c>
      <c r="T21" s="10">
        <f>eff!T20*(1+gwr!T20 - 0.48) * (1 + 0.25 * Klvl!T20) * (1 + IF(b!T20&lt;2000,b!T20/5000,IF(b!T20&lt;5000,0.4+(b!T20-2000)/15000,IF(b!T20&lt;10000,0.6+(b!T20-5000)/25000,0.8+(b!T20-10000)/100000))))</f>
        <v>900.17116863905335</v>
      </c>
      <c r="U21" s="10">
        <f>eff!U20*(1+gwr!U20 - 0.48) * (1 + 0.25 * Klvl!U20) * (1 + IF(b!U20&lt;2000,b!U20/5000,IF(b!U20&lt;5000,0.4+(b!U20-2000)/15000,IF(b!U20&lt;10000,0.6+(b!U20-5000)/25000,0.8+(b!U20-10000)/100000))))</f>
        <v>1211.4746092307691</v>
      </c>
      <c r="V21" s="10">
        <f>eff!V20*(1+gwr!V20 - 0.48) * (1 + 0.25 * Klvl!V20) * (1 + IF(b!V20&lt;2000,b!V20/5000,IF(b!V20&lt;5000,0.4+(b!V20-2000)/15000,IF(b!V20&lt;10000,0.6+(b!V20-5000)/25000,0.8+(b!V20-10000)/100000))))</f>
        <v>1280.5236639566397</v>
      </c>
      <c r="W21" s="10">
        <f>eff!W20*(1+gwr!W20 - 0.48) * (1 + 0.25 * Klvl!W20) * (1 + IF(b!W20&lt;2000,b!W20/5000,IF(b!W20&lt;5000,0.4+(b!W20-2000)/15000,IF(b!W20&lt;10000,0.6+(b!W20-5000)/25000,0.8+(b!W20-10000)/100000))))</f>
        <v>1130.2135526479751</v>
      </c>
      <c r="X21" s="10">
        <f>eff!X20*(1+gwr!X20 - 0.48) * (1 + 0.25 * Klvl!X20) * (1 + IF(b!X20&lt;2000,b!X20/5000,IF(b!X20&lt;5000,0.4+(b!X20-2000)/15000,IF(b!X20&lt;10000,0.6+(b!X20-5000)/25000,0.8+(b!X20-10000)/100000))))</f>
        <v>302.28151999999994</v>
      </c>
      <c r="Y21" s="10">
        <f>eff!Y20*(1+gwr!Y20 - 0.48) * (1 + 0.25 * Klvl!Y20) * (1 + IF(b!Y20&lt;2000,b!Y20/5000,IF(b!Y20&lt;5000,0.4+(b!Y20-2000)/15000,IF(b!Y20&lt;10000,0.6+(b!Y20-5000)/25000,0.8+(b!Y20-10000)/100000))))</f>
        <v>1678.6367265306123</v>
      </c>
      <c r="Z21" s="10">
        <f>eff!Z20*(1+gwr!Z20 - 0.48) * (1 + 0.25 * Klvl!Z20) * (1 + IF(b!Z20&lt;2000,b!Z20/5000,IF(b!Z20&lt;5000,0.4+(b!Z20-2000)/15000,IF(b!Z20&lt;10000,0.6+(b!Z20-5000)/25000,0.8+(b!Z20-10000)/100000))))</f>
        <v>735.64742603550303</v>
      </c>
      <c r="AA21" s="10">
        <f>eff!AA20*(1+gwr!AA20 - 0.48) * (1 + 0.25 * Klvl!AA20) * (1 + IF(b!AA20&lt;2000,b!AA20/5000,IF(b!AA20&lt;5000,0.4+(b!AA20-2000)/15000,IF(b!AA20&lt;10000,0.6+(b!AA20-5000)/25000,0.8+(b!AA20-10000)/100000))))</f>
        <v>507.18043881856556</v>
      </c>
      <c r="AB21" s="10">
        <f>eff!AB20*(1+gwr!AB20 - 0.48) * (1 + 0.25 * Klvl!AB20) * (1 + IF(b!AB20&lt;2000,b!AB20/5000,IF(b!AB20&lt;5000,0.4+(b!AB20-2000)/15000,IF(b!AB20&lt;10000,0.6+(b!AB20-5000)/25000,0.8+(b!AB20-10000)/100000))))</f>
        <v>761.27211498371332</v>
      </c>
      <c r="AC21" s="10">
        <f>eff!AC20*(1+gwr!AC20 - 0.48) * (1 + 0.25 * Klvl!AC20) * (1 + IF(b!AC20&lt;2000,b!AC20/5000,IF(b!AC20&lt;5000,0.4+(b!AC20-2000)/15000,IF(b!AC20&lt;10000,0.6+(b!AC20-5000)/25000,0.8+(b!AC20-10000)/100000))))</f>
        <v>1867.9249735858784</v>
      </c>
      <c r="AD21" s="10">
        <f>eff!AD20*(1+gwr!AD20 - 0.48) * (1 + 0.25 * Klvl!AD20) * (1 + IF(b!AD20&lt;2000,b!AD20/5000,IF(b!AD20&lt;5000,0.4+(b!AD20-2000)/15000,IF(b!AD20&lt;10000,0.6+(b!AD20-5000)/25000,0.8+(b!AD20-10000)/100000))))</f>
        <v>597.56523387703885</v>
      </c>
      <c r="AE21" s="10">
        <f>eff!AE20*(1+gwr!AE20 - 0.48) * (1 + 0.25 * Klvl!AE20) * (1 + IF(b!AE20&lt;2000,b!AE20/5000,IF(b!AE20&lt;5000,0.4+(b!AE20-2000)/15000,IF(b!AE20&lt;10000,0.6+(b!AE20-5000)/25000,0.8+(b!AE20-10000)/100000))))</f>
        <v>872.59821169167094</v>
      </c>
      <c r="AF21" s="10"/>
      <c r="AG21" s="14">
        <f t="shared" si="0"/>
        <v>17679.904213521746</v>
      </c>
      <c r="AH21" s="14">
        <f t="shared" si="1"/>
        <v>15550.165532843987</v>
      </c>
      <c r="AI21" s="16">
        <f t="shared" si="2"/>
        <v>0.59613606126619756</v>
      </c>
    </row>
    <row r="22" spans="1:35" s="11" customFormat="1" ht="12" x14ac:dyDescent="0.2">
      <c r="A22" s="10">
        <f>eff!A21*(1+gwr!A21 - 0.48) * (1 + 0.25 * Klvl!A21) * (1 + IF(b!A21&lt;2000,b!A21/5000,IF(b!A21&lt;5000,0.4+(b!A21-2000)/15000,IF(b!A21&lt;10000,0.6+(b!A21-5000)/25000,0.8+(b!A21-10000)/100000))))</f>
        <v>1943.8276747307573</v>
      </c>
      <c r="B22" s="10">
        <f>eff!B21*(1+gwr!B21 - 0.48) * (1 + 0.25 * Klvl!B21) * (1 + IF(b!B21&lt;2000,b!B21/5000,IF(b!B21&lt;5000,0.4+(b!B21-2000)/15000,IF(b!B21&lt;10000,0.6+(b!B21-5000)/25000,0.8+(b!B21-10000)/100000))))</f>
        <v>1245.2763000537348</v>
      </c>
      <c r="C22" s="10">
        <f>eff!C21*(1+gwr!C21 - 0.48) * (1 + 0.25 * Klvl!C21) * (1 + IF(b!C21&lt;2000,b!C21/5000,IF(b!C21&lt;5000,0.4+(b!C21-2000)/15000,IF(b!C21&lt;10000,0.6+(b!C21-5000)/25000,0.8+(b!C21-10000)/100000))))</f>
        <v>2013.685194204867</v>
      </c>
      <c r="D22" s="10">
        <f>eff!D21*(1+gwr!D21 - 0.48) * (1 + 0.25 * Klvl!D21) * (1 + IF(b!D21&lt;2000,b!D21/5000,IF(b!D21&lt;5000,0.4+(b!D21-2000)/15000,IF(b!D21&lt;10000,0.6+(b!D21-5000)/25000,0.8+(b!D21-10000)/100000))))</f>
        <v>616.53017648093839</v>
      </c>
      <c r="E22" s="10">
        <f>eff!E21*(1+gwr!E21 - 0.48) * (1 + 0.25 * Klvl!E21) * (1 + IF(b!E21&lt;2000,b!E21/5000,IF(b!E21&lt;5000,0.4+(b!E21-2000)/15000,IF(b!E21&lt;10000,0.6+(b!E21-5000)/25000,0.8+(b!E21-10000)/100000))))</f>
        <v>2769.1238264979938</v>
      </c>
      <c r="F22" s="10">
        <f>eff!F21*(1+gwr!F21 - 0.48) * (1 + 0.25 * Klvl!F21) * (1 + IF(b!F21&lt;2000,b!F21/5000,IF(b!F21&lt;5000,0.4+(b!F21-2000)/15000,IF(b!F21&lt;10000,0.6+(b!F21-5000)/25000,0.8+(b!F21-10000)/100000))))</f>
        <v>1411.1322981328731</v>
      </c>
      <c r="G22" s="10">
        <f>eff!G21*(1+gwr!G21 - 0.48) * (1 + 0.25 * Klvl!G21) * (1 + IF(b!G21&lt;2000,b!G21/5000,IF(b!G21&lt;5000,0.4+(b!G21-2000)/15000,IF(b!G21&lt;10000,0.6+(b!G21-5000)/25000,0.8+(b!G21-10000)/100000))))</f>
        <v>445.25298608695658</v>
      </c>
      <c r="H22" s="10">
        <f>eff!H21*(1+gwr!H21 - 0.48) * (1 + 0.25 * Klvl!H21) * (1 + IF(b!H21&lt;2000,b!H21/5000,IF(b!H21&lt;5000,0.4+(b!H21-2000)/15000,IF(b!H21&lt;10000,0.6+(b!H21-5000)/25000,0.8+(b!H21-10000)/100000))))</f>
        <v>1283.4790005407563</v>
      </c>
      <c r="I22" s="10">
        <f>eff!I21*(1+gwr!I21 - 0.48) * (1 + 0.25 * Klvl!I21) * (1 + IF(b!I21&lt;2000,b!I21/5000,IF(b!I21&lt;5000,0.4+(b!I21-2000)/15000,IF(b!I21&lt;10000,0.6+(b!I21-5000)/25000,0.8+(b!I21-10000)/100000))))</f>
        <v>855.65976445623335</v>
      </c>
      <c r="J22" s="10">
        <f>eff!J21*(1+gwr!J21 - 0.48) * (1 + 0.25 * Klvl!J21) * (1 + IF(b!J21&lt;2000,b!J21/5000,IF(b!J21&lt;5000,0.4+(b!J21-2000)/15000,IF(b!J21&lt;10000,0.6+(b!J21-5000)/25000,0.8+(b!J21-10000)/100000))))</f>
        <v>787.30434394557813</v>
      </c>
      <c r="K22" s="10">
        <f>eff!K21*(1+gwr!K21 - 0.48) * (1 + 0.25 * Klvl!K21) * (1 + IF(b!K21&lt;2000,b!K21/5000,IF(b!K21&lt;5000,0.4+(b!K21-2000)/15000,IF(b!K21&lt;10000,0.6+(b!K21-5000)/25000,0.8+(b!K21-10000)/100000))))</f>
        <v>1101.1737215281362</v>
      </c>
      <c r="L22" s="10">
        <f>eff!L21*(1+gwr!L21 - 0.48) * (1 + 0.25 * Klvl!L21) * (1 + IF(b!L21&lt;2000,b!L21/5000,IF(b!L21&lt;5000,0.4+(b!L21-2000)/15000,IF(b!L21&lt;10000,0.6+(b!L21-5000)/25000,0.8+(b!L21-10000)/100000))))</f>
        <v>1163.9229196460176</v>
      </c>
      <c r="M22" s="10">
        <f>eff!M21*(1+gwr!M21 - 0.48) * (1 + 0.25 * Klvl!M21) * (1 + IF(b!M21&lt;2000,b!M21/5000,IF(b!M21&lt;5000,0.4+(b!M21-2000)/15000,IF(b!M21&lt;10000,0.6+(b!M21-5000)/25000,0.8+(b!M21-10000)/100000))))</f>
        <v>1413.4793436027715</v>
      </c>
      <c r="N22" s="10">
        <f>eff!N21*(1+gwr!N21 - 0.48) * (1 + 0.25 * Klvl!N21) * (1 + IF(b!N21&lt;2000,b!N21/5000,IF(b!N21&lt;5000,0.4+(b!N21-2000)/15000,IF(b!N21&lt;10000,0.6+(b!N21-5000)/25000,0.8+(b!N21-10000)/100000))))</f>
        <v>974.92445185710903</v>
      </c>
      <c r="O22" s="10">
        <f>eff!O21*(1+gwr!O21 - 0.48) * (1 + 0.25 * Klvl!O21) * (1 + IF(b!O21&lt;2000,b!O21/5000,IF(b!O21&lt;5000,0.4+(b!O21-2000)/15000,IF(b!O21&lt;10000,0.6+(b!O21-5000)/25000,0.8+(b!O21-10000)/100000))))</f>
        <v>1624.622367914033</v>
      </c>
      <c r="P22" s="10"/>
      <c r="Q22" s="10">
        <f>eff!Q21*(1+gwr!Q21 - 0.48) * (1 + 0.25 * Klvl!Q21) * (1 + IF(b!Q21&lt;2000,b!Q21/5000,IF(b!Q21&lt;5000,0.4+(b!Q21-2000)/15000,IF(b!Q21&lt;10000,0.6+(b!Q21-5000)/25000,0.8+(b!Q21-10000)/100000))))</f>
        <v>1160.7214722842045</v>
      </c>
      <c r="R22" s="10">
        <f>eff!R21*(1+gwr!R21 - 0.48) * (1 + 0.25 * Klvl!R21) * (1 + IF(b!R21&lt;2000,b!R21/5000,IF(b!R21&lt;5000,0.4+(b!R21-2000)/15000,IF(b!R21&lt;10000,0.6+(b!R21-5000)/25000,0.8+(b!R21-10000)/100000))))</f>
        <v>1059.6407632823366</v>
      </c>
      <c r="S22" s="10">
        <f>eff!S21*(1+gwr!S21 - 0.48) * (1 + 0.25 * Klvl!S21) * (1 + IF(b!S21&lt;2000,b!S21/5000,IF(b!S21&lt;5000,0.4+(b!S21-2000)/15000,IF(b!S21&lt;10000,0.6+(b!S21-5000)/25000,0.8+(b!S21-10000)/100000))))</f>
        <v>798.38381310861416</v>
      </c>
      <c r="T22" s="10">
        <f>eff!T21*(1+gwr!T21 - 0.48) * (1 + 0.25 * Klvl!T21) * (1 + IF(b!T21&lt;2000,b!T21/5000,IF(b!T21&lt;5000,0.4+(b!T21-2000)/15000,IF(b!T21&lt;10000,0.6+(b!T21-5000)/25000,0.8+(b!T21-10000)/100000))))</f>
        <v>542.91228771929832</v>
      </c>
      <c r="U22" s="10">
        <f>eff!U21*(1+gwr!U21 - 0.48) * (1 + 0.25 * Klvl!U21) * (1 + IF(b!U21&lt;2000,b!U21/5000,IF(b!U21&lt;5000,0.4+(b!U21-2000)/15000,IF(b!U21&lt;10000,0.6+(b!U21-5000)/25000,0.8+(b!U21-10000)/100000))))</f>
        <v>1713.1960733844646</v>
      </c>
      <c r="V22" s="10">
        <f>eff!V21*(1+gwr!V21 - 0.48) * (1 + 0.25 * Klvl!V21) * (1 + IF(b!V21&lt;2000,b!V21/5000,IF(b!V21&lt;5000,0.4+(b!V21-2000)/15000,IF(b!V21&lt;10000,0.6+(b!V21-5000)/25000,0.8+(b!V21-10000)/100000))))</f>
        <v>657.23932527421243</v>
      </c>
      <c r="W22" s="10">
        <f>eff!W21*(1+gwr!W21 - 0.48) * (1 + 0.25 * Klvl!W21) * (1 + IF(b!W21&lt;2000,b!W21/5000,IF(b!W21&lt;5000,0.4+(b!W21-2000)/15000,IF(b!W21&lt;10000,0.6+(b!W21-5000)/25000,0.8+(b!W21-10000)/100000))))</f>
        <v>2167.308749639596</v>
      </c>
      <c r="X22" s="10">
        <f>eff!X21*(1+gwr!X21 - 0.48) * (1 + 0.25 * Klvl!X21) * (1 + IF(b!X21&lt;2000,b!X21/5000,IF(b!X21&lt;5000,0.4+(b!X21-2000)/15000,IF(b!X21&lt;10000,0.6+(b!X21-5000)/25000,0.8+(b!X21-10000)/100000))))</f>
        <v>619.41832463726882</v>
      </c>
      <c r="Y22" s="10">
        <f>eff!Y21*(1+gwr!Y21 - 0.48) * (1 + 0.25 * Klvl!Y21) * (1 + IF(b!Y21&lt;2000,b!Y21/5000,IF(b!Y21&lt;5000,0.4+(b!Y21-2000)/15000,IF(b!Y21&lt;10000,0.6+(b!Y21-5000)/25000,0.8+(b!Y21-10000)/100000))))</f>
        <v>1137.5948281604847</v>
      </c>
      <c r="Z22" s="10">
        <f>eff!Z21*(1+gwr!Z21 - 0.48) * (1 + 0.25 * Klvl!Z21) * (1 + IF(b!Z21&lt;2000,b!Z21/5000,IF(b!Z21&lt;5000,0.4+(b!Z21-2000)/15000,IF(b!Z21&lt;10000,0.6+(b!Z21-5000)/25000,0.8+(b!Z21-10000)/100000))))</f>
        <v>1567.8223874114869</v>
      </c>
      <c r="AA22" s="10">
        <f>eff!AA21*(1+gwr!AA21 - 0.48) * (1 + 0.25 * Klvl!AA21) * (1 + IF(b!AA21&lt;2000,b!AA21/5000,IF(b!AA21&lt;5000,0.4+(b!AA21-2000)/15000,IF(b!AA21&lt;10000,0.6+(b!AA21-5000)/25000,0.8+(b!AA21-10000)/100000))))</f>
        <v>898.87116510903445</v>
      </c>
      <c r="AB22" s="10">
        <f>eff!AB21*(1+gwr!AB21 - 0.48) * (1 + 0.25 * Klvl!AB21) * (1 + IF(b!AB21&lt;2000,b!AB21/5000,IF(b!AB21&lt;5000,0.4+(b!AB21-2000)/15000,IF(b!AB21&lt;10000,0.6+(b!AB21-5000)/25000,0.8+(b!AB21-10000)/100000))))</f>
        <v>721.87249909365562</v>
      </c>
      <c r="AC22" s="10">
        <f>eff!AC21*(1+gwr!AC21 - 0.48) * (1 + 0.25 * Klvl!AC21) * (1 + IF(b!AC21&lt;2000,b!AC21/5000,IF(b!AC21&lt;5000,0.4+(b!AC21-2000)/15000,IF(b!AC21&lt;10000,0.6+(b!AC21-5000)/25000,0.8+(b!AC21-10000)/100000))))</f>
        <v>1472.58855089701</v>
      </c>
      <c r="AD22" s="10">
        <f>eff!AD21*(1+gwr!AD21 - 0.48) * (1 + 0.25 * Klvl!AD21) * (1 + IF(b!AD21&lt;2000,b!AD21/5000,IF(b!AD21&lt;5000,0.4+(b!AD21-2000)/15000,IF(b!AD21&lt;10000,0.6+(b!AD21-5000)/25000,0.8+(b!AD21-10000)/100000))))</f>
        <v>437.38863646408839</v>
      </c>
      <c r="AE22" s="10">
        <f>eff!AE21*(1+gwr!AE21 - 0.48) * (1 + 0.25 * Klvl!AE21) * (1 + IF(b!AE21&lt;2000,b!AE21/5000,IF(b!AE21&lt;5000,0.4+(b!AE21-2000)/15000,IF(b!AE21&lt;10000,0.6+(b!AE21-5000)/25000,0.8+(b!AE21-10000)/100000))))</f>
        <v>1497.7467859078592</v>
      </c>
      <c r="AF22" s="10"/>
      <c r="AG22" s="14">
        <f t="shared" si="0"/>
        <v>19649.394369678754</v>
      </c>
      <c r="AH22" s="14">
        <f t="shared" si="1"/>
        <v>16452.705662373613</v>
      </c>
      <c r="AI22" s="16">
        <f t="shared" si="2"/>
        <v>0.6328186741685542</v>
      </c>
    </row>
    <row r="23" spans="1:35" s="11" customFormat="1" ht="12" x14ac:dyDescent="0.2">
      <c r="A23" s="10">
        <f>eff!A22*(1+gwr!A22 - 0.48) * (1 + 0.25 * Klvl!A22) * (1 + IF(b!A22&lt;2000,b!A22/5000,IF(b!A22&lt;5000,0.4+(b!A22-2000)/15000,IF(b!A22&lt;10000,0.6+(b!A22-5000)/25000,0.8+(b!A22-10000)/100000))))</f>
        <v>1594.430165800256</v>
      </c>
      <c r="B23" s="10">
        <f>eff!B22*(1+gwr!B22 - 0.48) * (1 + 0.25 * Klvl!B22) * (1 + IF(b!B22&lt;2000,b!B22/5000,IF(b!B22&lt;5000,0.4+(b!B22-2000)/15000,IF(b!B22&lt;10000,0.6+(b!B22-5000)/25000,0.8+(b!B22-10000)/100000))))</f>
        <v>1380.4891392670156</v>
      </c>
      <c r="C23" s="10">
        <f>eff!C22*(1+gwr!C22 - 0.48) * (1 + 0.25 * Klvl!C22) * (1 + IF(b!C22&lt;2000,b!C22/5000,IF(b!C22&lt;5000,0.4+(b!C22-2000)/15000,IF(b!C22&lt;10000,0.6+(b!C22-5000)/25000,0.8+(b!C22-10000)/100000))))</f>
        <v>1859.8106280912234</v>
      </c>
      <c r="D23" s="10">
        <f>eff!D22*(1+gwr!D22 - 0.48) * (1 + 0.25 * Klvl!D22) * (1 + IF(b!D22&lt;2000,b!D22/5000,IF(b!D22&lt;5000,0.4+(b!D22-2000)/15000,IF(b!D22&lt;10000,0.6+(b!D22-5000)/25000,0.8+(b!D22-10000)/100000))))</f>
        <v>1538.4021258322189</v>
      </c>
      <c r="E23" s="10">
        <f>eff!E22*(1+gwr!E22 - 0.48) * (1 + 0.25 * Klvl!E22) * (1 + IF(b!E22&lt;2000,b!E22/5000,IF(b!E22&lt;5000,0.4+(b!E22-2000)/15000,IF(b!E22&lt;10000,0.6+(b!E22-5000)/25000,0.8+(b!E22-10000)/100000))))</f>
        <v>2915.1990866079705</v>
      </c>
      <c r="F23" s="10">
        <f>eff!F22*(1+gwr!F22 - 0.48) * (1 + 0.25 * Klvl!F22) * (1 + IF(b!F22&lt;2000,b!F22/5000,IF(b!F22&lt;5000,0.4+(b!F22-2000)/15000,IF(b!F22&lt;10000,0.6+(b!F22-5000)/25000,0.8+(b!F22-10000)/100000))))</f>
        <v>1900.4099555207824</v>
      </c>
      <c r="G23" s="10">
        <f>eff!G22*(1+gwr!G22 - 0.48) * (1 + 0.25 * Klvl!G22) * (1 + IF(b!G22&lt;2000,b!G22/5000,IF(b!G22&lt;5000,0.4+(b!G22-2000)/15000,IF(b!G22&lt;10000,0.6+(b!G22-5000)/25000,0.8+(b!G22-10000)/100000))))</f>
        <v>1690.933860629317</v>
      </c>
      <c r="H23" s="10">
        <f>eff!H22*(1+gwr!H22 - 0.48) * (1 + 0.25 * Klvl!H22) * (1 + IF(b!H22&lt;2000,b!H22/5000,IF(b!H22&lt;5000,0.4+(b!H22-2000)/15000,IF(b!H22&lt;10000,0.6+(b!H22-5000)/25000,0.8+(b!H22-10000)/100000))))</f>
        <v>668.02960077294676</v>
      </c>
      <c r="I23" s="10">
        <f>eff!I22*(1+gwr!I22 - 0.48) * (1 + 0.25 * Klvl!I22) * (1 + IF(b!I22&lt;2000,b!I22/5000,IF(b!I22&lt;5000,0.4+(b!I22-2000)/15000,IF(b!I22&lt;10000,0.6+(b!I22-5000)/25000,0.8+(b!I22-10000)/100000))))</f>
        <v>1377.9581199381589</v>
      </c>
      <c r="J23" s="10">
        <f>eff!J22*(1+gwr!J22 - 0.48) * (1 + 0.25 * Klvl!J22) * (1 + IF(b!J22&lt;2000,b!J22/5000,IF(b!J22&lt;5000,0.4+(b!J22-2000)/15000,IF(b!J22&lt;10000,0.6+(b!J22-5000)/25000,0.8+(b!J22-10000)/100000))))</f>
        <v>1760.7830539902279</v>
      </c>
      <c r="K23" s="10">
        <f>eff!K22*(1+gwr!K22 - 0.48) * (1 + 0.25 * Klvl!K22) * (1 + IF(b!K22&lt;2000,b!K22/5000,IF(b!K22&lt;5000,0.4+(b!K22-2000)/15000,IF(b!K22&lt;10000,0.6+(b!K22-5000)/25000,0.8+(b!K22-10000)/100000))))</f>
        <v>873.05910004535144</v>
      </c>
      <c r="L23" s="10">
        <f>eff!L22*(1+gwr!L22 - 0.48) * (1 + 0.25 * Klvl!L22) * (1 + IF(b!L22&lt;2000,b!L22/5000,IF(b!L22&lt;5000,0.4+(b!L22-2000)/15000,IF(b!L22&lt;10000,0.6+(b!L22-5000)/25000,0.8+(b!L22-10000)/100000))))</f>
        <v>2159.3329237003568</v>
      </c>
      <c r="M23" s="10">
        <f>eff!M22*(1+gwr!M22 - 0.48) * (1 + 0.25 * Klvl!M22) * (1 + IF(b!M22&lt;2000,b!M22/5000,IF(b!M22&lt;5000,0.4+(b!M22-2000)/15000,IF(b!M22&lt;10000,0.6+(b!M22-5000)/25000,0.8+(b!M22-10000)/100000))))</f>
        <v>923.56077871396906</v>
      </c>
      <c r="N23" s="10">
        <f>eff!N22*(1+gwr!N22 - 0.48) * (1 + 0.25 * Klvl!N22) * (1 + IF(b!N22&lt;2000,b!N22/5000,IF(b!N22&lt;5000,0.4+(b!N22-2000)/15000,IF(b!N22&lt;10000,0.6+(b!N22-5000)/25000,0.8+(b!N22-10000)/100000))))</f>
        <v>2323.4969173279023</v>
      </c>
      <c r="O23" s="10">
        <f>eff!O22*(1+gwr!O22 - 0.48) * (1 + 0.25 * Klvl!O22) * (1 + IF(b!O22&lt;2000,b!O22/5000,IF(b!O22&lt;5000,0.4+(b!O22-2000)/15000,IF(b!O22&lt;10000,0.6+(b!O22-5000)/25000,0.8+(b!O22-10000)/100000))))</f>
        <v>1117.3972250937725</v>
      </c>
      <c r="P23" s="10"/>
      <c r="Q23" s="10">
        <f>eff!Q22*(1+gwr!Q22 - 0.48) * (1 + 0.25 * Klvl!Q22) * (1 + IF(b!Q22&lt;2000,b!Q22/5000,IF(b!Q22&lt;5000,0.4+(b!Q22-2000)/15000,IF(b!Q22&lt;10000,0.6+(b!Q22-5000)/25000,0.8+(b!Q22-10000)/100000))))</f>
        <v>1387.9318809045226</v>
      </c>
      <c r="R23" s="10">
        <f>eff!R22*(1+gwr!R22 - 0.48) * (1 + 0.25 * Klvl!R22) * (1 + IF(b!R22&lt;2000,b!R22/5000,IF(b!R22&lt;5000,0.4+(b!R22-2000)/15000,IF(b!R22&lt;10000,0.6+(b!R22-5000)/25000,0.8+(b!R22-10000)/100000))))</f>
        <v>1431.9318218487397</v>
      </c>
      <c r="S23" s="10">
        <f>eff!S22*(1+gwr!S22 - 0.48) * (1 + 0.25 * Klvl!S22) * (1 + IF(b!S22&lt;2000,b!S22/5000,IF(b!S22&lt;5000,0.4+(b!S22-2000)/15000,IF(b!S22&lt;10000,0.6+(b!S22-5000)/25000,0.8+(b!S22-10000)/100000))))</f>
        <v>2222.7705082659709</v>
      </c>
      <c r="T23" s="10">
        <f>eff!T22*(1+gwr!T22 - 0.48) * (1 + 0.25 * Klvl!T22) * (1 + IF(b!T22&lt;2000,b!T22/5000,IF(b!T22&lt;5000,0.4+(b!T22-2000)/15000,IF(b!T22&lt;10000,0.6+(b!T22-5000)/25000,0.8+(b!T22-10000)/100000))))</f>
        <v>2113.2911142830058</v>
      </c>
      <c r="U23" s="10">
        <f>eff!U22*(1+gwr!U22 - 0.48) * (1 + 0.25 * Klvl!U22) * (1 + IF(b!U22&lt;2000,b!U22/5000,IF(b!U22&lt;5000,0.4+(b!U22-2000)/15000,IF(b!U22&lt;10000,0.6+(b!U22-5000)/25000,0.8+(b!U22-10000)/100000))))</f>
        <v>1753.3377675836432</v>
      </c>
      <c r="V23" s="10">
        <f>eff!V22*(1+gwr!V22 - 0.48) * (1 + 0.25 * Klvl!V22) * (1 + IF(b!V22&lt;2000,b!V22/5000,IF(b!V22&lt;5000,0.4+(b!V22-2000)/15000,IF(b!V22&lt;10000,0.6+(b!V22-5000)/25000,0.8+(b!V22-10000)/100000))))</f>
        <v>1306.782972129324</v>
      </c>
      <c r="W23" s="10">
        <f>eff!W22*(1+gwr!W22 - 0.48) * (1 + 0.25 * Klvl!W22) * (1 + IF(b!W22&lt;2000,b!W22/5000,IF(b!W22&lt;5000,0.4+(b!W22-2000)/15000,IF(b!W22&lt;10000,0.6+(b!W22-5000)/25000,0.8+(b!W22-10000)/100000))))</f>
        <v>2122.3258770772727</v>
      </c>
      <c r="X23" s="10">
        <f>eff!X22*(1+gwr!X22 - 0.48) * (1 + 0.25 * Klvl!X22) * (1 + IF(b!X22&lt;2000,b!X22/5000,IF(b!X22&lt;5000,0.4+(b!X22-2000)/15000,IF(b!X22&lt;10000,0.6+(b!X22-5000)/25000,0.8+(b!X22-10000)/100000))))</f>
        <v>963.28837230769238</v>
      </c>
      <c r="Y23" s="10">
        <f>eff!Y22*(1+gwr!Y22 - 0.48) * (1 + 0.25 * Klvl!Y22) * (1 + IF(b!Y22&lt;2000,b!Y22/5000,IF(b!Y22&lt;5000,0.4+(b!Y22-2000)/15000,IF(b!Y22&lt;10000,0.6+(b!Y22-5000)/25000,0.8+(b!Y22-10000)/100000))))</f>
        <v>1517.316987357513</v>
      </c>
      <c r="Z23" s="10">
        <f>eff!Z22*(1+gwr!Z22 - 0.48) * (1 + 0.25 * Klvl!Z22) * (1 + IF(b!Z22&lt;2000,b!Z22/5000,IF(b!Z22&lt;5000,0.4+(b!Z22-2000)/15000,IF(b!Z22&lt;10000,0.6+(b!Z22-5000)/25000,0.8+(b!Z22-10000)/100000))))</f>
        <v>1502.5883944261554</v>
      </c>
      <c r="AA23" s="10">
        <f>eff!AA22*(1+gwr!AA22 - 0.48) * (1 + 0.25 * Klvl!AA22) * (1 + IF(b!AA22&lt;2000,b!AA22/5000,IF(b!AA22&lt;5000,0.4+(b!AA22-2000)/15000,IF(b!AA22&lt;10000,0.6+(b!AA22-5000)/25000,0.8+(b!AA22-10000)/100000))))</f>
        <v>2112.6150621654115</v>
      </c>
      <c r="AB23" s="10">
        <f>eff!AB22*(1+gwr!AB22 - 0.48) * (1 + 0.25 * Klvl!AB22) * (1 + IF(b!AB22&lt;2000,b!AB22/5000,IF(b!AB22&lt;5000,0.4+(b!AB22-2000)/15000,IF(b!AB22&lt;10000,0.6+(b!AB22-5000)/25000,0.8+(b!AB22-10000)/100000))))</f>
        <v>1978.3263123679728</v>
      </c>
      <c r="AC23" s="10">
        <f>eff!AC22*(1+gwr!AC22 - 0.48) * (1 + 0.25 * Klvl!AC22) * (1 + IF(b!AC22&lt;2000,b!AC22/5000,IF(b!AC22&lt;5000,0.4+(b!AC22-2000)/15000,IF(b!AC22&lt;10000,0.6+(b!AC22-5000)/25000,0.8+(b!AC22-10000)/100000))))</f>
        <v>2100.1847729862598</v>
      </c>
      <c r="AD23" s="10">
        <f>eff!AD22*(1+gwr!AD22 - 0.48) * (1 + 0.25 * Klvl!AD22) * (1 + IF(b!AD22&lt;2000,b!AD22/5000,IF(b!AD22&lt;5000,0.4+(b!AD22-2000)/15000,IF(b!AD22&lt;10000,0.6+(b!AD22-5000)/25000,0.8+(b!AD22-10000)/100000))))</f>
        <v>2538.7529079549495</v>
      </c>
      <c r="AE23" s="10">
        <f>eff!AE22*(1+gwr!AE22 - 0.48) * (1 + 0.25 * Klvl!AE22) * (1 + IF(b!AE22&lt;2000,b!AE22/5000,IF(b!AE22&lt;5000,0.4+(b!AE22-2000)/15000,IF(b!AE22&lt;10000,0.6+(b!AE22-5000)/25000,0.8+(b!AE22-10000)/100000))))</f>
        <v>1754.1235963392312</v>
      </c>
      <c r="AF23" s="10"/>
      <c r="AG23" s="14">
        <f t="shared" si="0"/>
        <v>24083.292681331473</v>
      </c>
      <c r="AH23" s="14">
        <f t="shared" si="1"/>
        <v>26805.568347997665</v>
      </c>
      <c r="AI23" s="16">
        <f t="shared" si="2"/>
        <v>0.41975820607095393</v>
      </c>
    </row>
    <row r="24" spans="1:35" s="11" customFormat="1" ht="12" x14ac:dyDescent="0.2">
      <c r="A24" s="10">
        <f>eff!A23*(1+gwr!A23 - 0.48) * (1 + 0.25 * Klvl!A23) * (1 + IF(b!A23&lt;2000,b!A23/5000,IF(b!A23&lt;5000,0.4+(b!A23-2000)/15000,IF(b!A23&lt;10000,0.6+(b!A23-5000)/25000,0.8+(b!A23-10000)/100000))))</f>
        <v>2782.0539714288861</v>
      </c>
      <c r="B24" s="10">
        <f>eff!B23*(1+gwr!B23 - 0.48) * (1 + 0.25 * Klvl!B23) * (1 + IF(b!B23&lt;2000,b!B23/5000,IF(b!B23&lt;5000,0.4+(b!B23-2000)/15000,IF(b!B23&lt;10000,0.6+(b!B23-5000)/25000,0.8+(b!B23-10000)/100000))))</f>
        <v>766.07134267877416</v>
      </c>
      <c r="C24" s="10">
        <f>eff!C23*(1+gwr!C23 - 0.48) * (1 + 0.25 * Klvl!C23) * (1 + IF(b!C23&lt;2000,b!C23/5000,IF(b!C23&lt;5000,0.4+(b!C23-2000)/15000,IF(b!C23&lt;10000,0.6+(b!C23-5000)/25000,0.8+(b!C23-10000)/100000))))</f>
        <v>834.12958762420965</v>
      </c>
      <c r="D24" s="10">
        <f>eff!D23*(1+gwr!D23 - 0.48) * (1 + 0.25 * Klvl!D23) * (1 + IF(b!D23&lt;2000,b!D23/5000,IF(b!D23&lt;5000,0.4+(b!D23-2000)/15000,IF(b!D23&lt;10000,0.6+(b!D23-5000)/25000,0.8+(b!D23-10000)/100000))))</f>
        <v>2769.1238264979938</v>
      </c>
      <c r="E24" s="10">
        <f>eff!E23*(1+gwr!E23 - 0.48) * (1 + 0.25 * Klvl!E23) * (1 + IF(b!E23&lt;2000,b!E23/5000,IF(b!E23&lt;5000,0.4+(b!E23-2000)/15000,IF(b!E23&lt;10000,0.6+(b!E23-5000)/25000,0.8+(b!E23-10000)/100000))))</f>
        <v>1787.6922181818181</v>
      </c>
      <c r="F24" s="10">
        <f>eff!F23*(1+gwr!F23 - 0.48) * (1 + 0.25 * Klvl!F23) * (1 + IF(b!F23&lt;2000,b!F23/5000,IF(b!F23&lt;5000,0.4+(b!F23-2000)/15000,IF(b!F23&lt;10000,0.6+(b!F23-5000)/25000,0.8+(b!F23-10000)/100000))))</f>
        <v>996.40296923076926</v>
      </c>
      <c r="G24" s="10">
        <f>eff!G23*(1+gwr!G23 - 0.48) * (1 + 0.25 * Klvl!G23) * (1 + IF(b!G23&lt;2000,b!G23/5000,IF(b!G23&lt;5000,0.4+(b!G23-2000)/15000,IF(b!G23&lt;10000,0.6+(b!G23-5000)/25000,0.8+(b!G23-10000)/100000))))</f>
        <v>799.14208474576276</v>
      </c>
      <c r="H24" s="10">
        <f>eff!H23*(1+gwr!H23 - 0.48) * (1 + 0.25 * Klvl!H23) * (1 + IF(b!H23&lt;2000,b!H23/5000,IF(b!H23&lt;5000,0.4+(b!H23-2000)/15000,IF(b!H23&lt;10000,0.6+(b!H23-5000)/25000,0.8+(b!H23-10000)/100000))))</f>
        <v>1125.834505509642</v>
      </c>
      <c r="I24" s="10">
        <f>eff!I23*(1+gwr!I23 - 0.48) * (1 + 0.25 * Klvl!I23) * (1 + IF(b!I23&lt;2000,b!I23/5000,IF(b!I23&lt;5000,0.4+(b!I23-2000)/15000,IF(b!I23&lt;10000,0.6+(b!I23-5000)/25000,0.8+(b!I23-10000)/100000))))</f>
        <v>1520.1092147679326</v>
      </c>
      <c r="J24" s="10">
        <f>eff!J23*(1+gwr!J23 - 0.48) * (1 + 0.25 * Klvl!J23) * (1 + IF(b!J23&lt;2000,b!J23/5000,IF(b!J23&lt;5000,0.4+(b!J23-2000)/15000,IF(b!J23&lt;10000,0.6+(b!J23-5000)/25000,0.8+(b!J23-10000)/100000))))</f>
        <v>995.74850766527993</v>
      </c>
      <c r="K24" s="10">
        <f>eff!K23*(1+gwr!K23 - 0.48) * (1 + 0.25 * Klvl!K23) * (1 + IF(b!K23&lt;2000,b!K23/5000,IF(b!K23&lt;5000,0.4+(b!K23-2000)/15000,IF(b!K23&lt;10000,0.6+(b!K23-5000)/25000,0.8+(b!K23-10000)/100000))))</f>
        <v>1657.6825897727756</v>
      </c>
      <c r="L24" s="10">
        <f>eff!L23*(1+gwr!L23 - 0.48) * (1 + 0.25 * Klvl!L23) * (1 + IF(b!L23&lt;2000,b!L23/5000,IF(b!L23&lt;5000,0.4+(b!L23-2000)/15000,IF(b!L23&lt;10000,0.6+(b!L23-5000)/25000,0.8+(b!L23-10000)/100000))))</f>
        <v>414.61178571428576</v>
      </c>
      <c r="M24" s="10">
        <f>eff!M23*(1+gwr!M23 - 0.48) * (1 + 0.25 * Klvl!M23) * (1 + IF(b!M23&lt;2000,b!M23/5000,IF(b!M23&lt;5000,0.4+(b!M23-2000)/15000,IF(b!M23&lt;10000,0.6+(b!M23-5000)/25000,0.8+(b!M23-10000)/100000))))</f>
        <v>965.38008851774532</v>
      </c>
      <c r="N24" s="10">
        <f>eff!N23*(1+gwr!N23 - 0.48) * (1 + 0.25 * Klvl!N23) * (1 + IF(b!N23&lt;2000,b!N23/5000,IF(b!N23&lt;5000,0.4+(b!N23-2000)/15000,IF(b!N23&lt;10000,0.6+(b!N23-5000)/25000,0.8+(b!N23-10000)/100000))))</f>
        <v>2146.2549100448923</v>
      </c>
      <c r="O24" s="10">
        <f>eff!O23*(1+gwr!O23 - 0.48) * (1 + 0.25 * Klvl!O23) * (1 + IF(b!O23&lt;2000,b!O23/5000,IF(b!O23&lt;5000,0.4+(b!O23-2000)/15000,IF(b!O23&lt;10000,0.6+(b!O23-5000)/25000,0.8+(b!O23-10000)/100000))))</f>
        <v>1364.1000255427844</v>
      </c>
      <c r="P24" s="10"/>
      <c r="Q24" s="10">
        <f>eff!Q23*(1+gwr!Q23 - 0.48) * (1 + 0.25 * Klvl!Q23) * (1 + IF(b!Q23&lt;2000,b!Q23/5000,IF(b!Q23&lt;5000,0.4+(b!Q23-2000)/15000,IF(b!Q23&lt;10000,0.6+(b!Q23-5000)/25000,0.8+(b!Q23-10000)/100000))))</f>
        <v>1411.289257731959</v>
      </c>
      <c r="R24" s="10">
        <f>eff!R23*(1+gwr!R23 - 0.48) * (1 + 0.25 * Klvl!R23) * (1 + IF(b!R23&lt;2000,b!R23/5000,IF(b!R23&lt;5000,0.4+(b!R23-2000)/15000,IF(b!R23&lt;10000,0.6+(b!R23-5000)/25000,0.8+(b!R23-10000)/100000))))</f>
        <v>853.38481903083698</v>
      </c>
      <c r="S24" s="10">
        <f>eff!S23*(1+gwr!S23 - 0.48) * (1 + 0.25 * Klvl!S23) * (1 + IF(b!S23&lt;2000,b!S23/5000,IF(b!S23&lt;5000,0.4+(b!S23-2000)/15000,IF(b!S23&lt;10000,0.6+(b!S23-5000)/25000,0.8+(b!S23-10000)/100000))))</f>
        <v>2071.4368192504799</v>
      </c>
      <c r="T24" s="10">
        <f>eff!T23*(1+gwr!T23 - 0.48) * (1 + 0.25 * Klvl!T23) * (1 + IF(b!T23&lt;2000,b!T23/5000,IF(b!T23&lt;5000,0.4+(b!T23-2000)/15000,IF(b!T23&lt;10000,0.6+(b!T23-5000)/25000,0.8+(b!T23-10000)/100000))))</f>
        <v>994.79151724137944</v>
      </c>
      <c r="U24" s="10">
        <f>eff!U23*(1+gwr!U23 - 0.48) * (1 + 0.25 * Klvl!U23) * (1 + IF(b!U23&lt;2000,b!U23/5000,IF(b!U23&lt;5000,0.4+(b!U23-2000)/15000,IF(b!U23&lt;10000,0.6+(b!U23-5000)/25000,0.8+(b!U23-10000)/100000))))</f>
        <v>513.5138338735818</v>
      </c>
      <c r="V24" s="10">
        <f>eff!V23*(1+gwr!V23 - 0.48) * (1 + 0.25 * Klvl!V23) * (1 + IF(b!V23&lt;2000,b!V23/5000,IF(b!V23&lt;5000,0.4+(b!V23-2000)/15000,IF(b!V23&lt;10000,0.6+(b!V23-5000)/25000,0.8+(b!V23-10000)/100000))))</f>
        <v>1470.1400240740743</v>
      </c>
      <c r="W24" s="10">
        <f>eff!W23*(1+gwr!W23 - 0.48) * (1 + 0.25 * Klvl!W23) * (1 + IF(b!W23&lt;2000,b!W23/5000,IF(b!W23&lt;5000,0.4+(b!W23-2000)/15000,IF(b!W23&lt;10000,0.6+(b!W23-5000)/25000,0.8+(b!W23-10000)/100000))))</f>
        <v>1152.249818203873</v>
      </c>
      <c r="X24" s="10">
        <f>eff!X23*(1+gwr!X23 - 0.48) * (1 + 0.25 * Klvl!X23) * (1 + IF(b!X23&lt;2000,b!X23/5000,IF(b!X23&lt;5000,0.4+(b!X23-2000)/15000,IF(b!X23&lt;10000,0.6+(b!X23-5000)/25000,0.8+(b!X23-10000)/100000))))</f>
        <v>1403.4577726618704</v>
      </c>
      <c r="Y24" s="10">
        <f>eff!Y23*(1+gwr!Y23 - 0.48) * (1 + 0.25 * Klvl!Y23) * (1 + IF(b!Y23&lt;2000,b!Y23/5000,IF(b!Y23&lt;5000,0.4+(b!Y23-2000)/15000,IF(b!Y23&lt;10000,0.6+(b!Y23-5000)/25000,0.8+(b!Y23-10000)/100000))))</f>
        <v>1279.2731954552994</v>
      </c>
      <c r="Z24" s="10">
        <f>eff!Z23*(1+gwr!Z23 - 0.48) * (1 + 0.25 * Klvl!Z23) * (1 + IF(b!Z23&lt;2000,b!Z23/5000,IF(b!Z23&lt;5000,0.4+(b!Z23-2000)/15000,IF(b!Z23&lt;10000,0.6+(b!Z23-5000)/25000,0.8+(b!Z23-10000)/100000))))</f>
        <v>1156.5795408284023</v>
      </c>
      <c r="AA24" s="10">
        <f>eff!AA23*(1+gwr!AA23 - 0.48) * (1 + 0.25 * Klvl!AA23) * (1 + IF(b!AA23&lt;2000,b!AA23/5000,IF(b!AA23&lt;5000,0.4+(b!AA23-2000)/15000,IF(b!AA23&lt;10000,0.6+(b!AA23-5000)/25000,0.8+(b!AA23-10000)/100000))))</f>
        <v>2879.9315417572907</v>
      </c>
      <c r="AB24" s="10">
        <f>eff!AB23*(1+gwr!AB23 - 0.48) * (1 + 0.25 * Klvl!AB23) * (1 + IF(b!AB23&lt;2000,b!AB23/5000,IF(b!AB23&lt;5000,0.4+(b!AB23-2000)/15000,IF(b!AB23&lt;10000,0.6+(b!AB23-5000)/25000,0.8+(b!AB23-10000)/100000))))</f>
        <v>1960.4385463084288</v>
      </c>
      <c r="AC24" s="10">
        <f>eff!AC23*(1+gwr!AC23 - 0.48) * (1 + 0.25 * Klvl!AC23) * (1 + IF(b!AC23&lt;2000,b!AC23/5000,IF(b!AC23&lt;5000,0.4+(b!AC23-2000)/15000,IF(b!AC23&lt;10000,0.6+(b!AC23-5000)/25000,0.8+(b!AC23-10000)/100000))))</f>
        <v>1873.6780214145556</v>
      </c>
      <c r="AD24" s="10">
        <f>eff!AD23*(1+gwr!AD23 - 0.48) * (1 + 0.25 * Klvl!AD23) * (1 + IF(b!AD23&lt;2000,b!AD23/5000,IF(b!AD23&lt;5000,0.4+(b!AD23-2000)/15000,IF(b!AD23&lt;10000,0.6+(b!AD23-5000)/25000,0.8+(b!AD23-10000)/100000))))</f>
        <v>2008.704697452491</v>
      </c>
      <c r="AE24" s="10">
        <f>eff!AE23*(1+gwr!AE23 - 0.48) * (1 + 0.25 * Klvl!AE23) * (1 + IF(b!AE23&lt;2000,b!AE23/5000,IF(b!AE23&lt;5000,0.4+(b!AE23-2000)/15000,IF(b!AE23&lt;10000,0.6+(b!AE23-5000)/25000,0.8+(b!AE23-10000)/100000))))</f>
        <v>675.72293421052643</v>
      </c>
      <c r="AF24" s="10"/>
      <c r="AG24" s="14">
        <f t="shared" si="0"/>
        <v>20924.337627923545</v>
      </c>
      <c r="AH24" s="14">
        <f t="shared" si="1"/>
        <v>21704.592339495051</v>
      </c>
      <c r="AI24" s="16">
        <f t="shared" si="2"/>
        <v>0.47254488751531443</v>
      </c>
    </row>
    <row r="25" spans="1:35" s="11" customFormat="1" ht="12" x14ac:dyDescent="0.2">
      <c r="A25" s="10">
        <f>eff!A24*(1+gwr!A24 - 0.48) * (1 + 0.25 * Klvl!A24) * (1 + IF(b!A24&lt;2000,b!A24/5000,IF(b!A24&lt;5000,0.4+(b!A24-2000)/15000,IF(b!A24&lt;10000,0.6+(b!A24-5000)/25000,0.8+(b!A24-10000)/100000))))</f>
        <v>2948.6562812846532</v>
      </c>
      <c r="B25" s="10">
        <f>eff!B24*(1+gwr!B24 - 0.48) * (1 + 0.25 * Klvl!B24) * (1 + IF(b!B24&lt;2000,b!B24/5000,IF(b!B24&lt;5000,0.4+(b!B24-2000)/15000,IF(b!B24&lt;10000,0.6+(b!B24-5000)/25000,0.8+(b!B24-10000)/100000))))</f>
        <v>2457.59954166741</v>
      </c>
      <c r="C25" s="10">
        <f>eff!C24*(1+gwr!C24 - 0.48) * (1 + 0.25 * Klvl!C24) * (1 + IF(b!C24&lt;2000,b!C24/5000,IF(b!C24&lt;5000,0.4+(b!C24-2000)/15000,IF(b!C24&lt;10000,0.6+(b!C24-5000)/25000,0.8+(b!C24-10000)/100000))))</f>
        <v>1381.9554153864806</v>
      </c>
      <c r="D25" s="10">
        <f>eff!D24*(1+gwr!D24 - 0.48) * (1 + 0.25 * Klvl!D24) * (1 + IF(b!D24&lt;2000,b!D24/5000,IF(b!D24&lt;5000,0.4+(b!D24-2000)/15000,IF(b!D24&lt;10000,0.6+(b!D24-5000)/25000,0.8+(b!D24-10000)/100000))))</f>
        <v>1299.2439363656342</v>
      </c>
      <c r="E25" s="10">
        <f>eff!E24*(1+gwr!E24 - 0.48) * (1 + 0.25 * Klvl!E24) * (1 + IF(b!E24&lt;2000,b!E24/5000,IF(b!E24&lt;5000,0.4+(b!E24-2000)/15000,IF(b!E24&lt;10000,0.6+(b!E24-5000)/25000,0.8+(b!E24-10000)/100000))))</f>
        <v>1262.2298526315792</v>
      </c>
      <c r="F25" s="10">
        <f>eff!F24*(1+gwr!F24 - 0.48) * (1 + 0.25 * Klvl!F24) * (1 + IF(b!F24&lt;2000,b!F24/5000,IF(b!F24&lt;5000,0.4+(b!F24-2000)/15000,IF(b!F24&lt;10000,0.6+(b!F24-5000)/25000,0.8+(b!F24-10000)/100000))))</f>
        <v>2769.1238264979938</v>
      </c>
      <c r="G25" s="10">
        <f>eff!G24*(1+gwr!G24 - 0.48) * (1 + 0.25 * Klvl!G24) * (1 + IF(b!G24&lt;2000,b!G24/5000,IF(b!G24&lt;5000,0.4+(b!G24-2000)/15000,IF(b!G24&lt;10000,0.6+(b!G24-5000)/25000,0.8+(b!G24-10000)/100000))))</f>
        <v>362.13766333333336</v>
      </c>
      <c r="H25" s="10">
        <f>eff!H24*(1+gwr!H24 - 0.48) * (1 + 0.25 * Klvl!H24) * (1 + IF(b!H24&lt;2000,b!H24/5000,IF(b!H24&lt;5000,0.4+(b!H24-2000)/15000,IF(b!H24&lt;10000,0.6+(b!H24-5000)/25000,0.8+(b!H24-10000)/100000))))</f>
        <v>319.19031578947374</v>
      </c>
      <c r="I25" s="10">
        <f>eff!I24*(1+gwr!I24 - 0.48) * (1 + 0.25 * Klvl!I24) * (1 + IF(b!I24&lt;2000,b!I24/5000,IF(b!I24&lt;5000,0.4+(b!I24-2000)/15000,IF(b!I24&lt;10000,0.6+(b!I24-5000)/25000,0.8+(b!I24-10000)/100000))))</f>
        <v>550.09799999999996</v>
      </c>
      <c r="J25" s="10">
        <f>eff!J24*(1+gwr!J24 - 0.48) * (1 + 0.25 * Klvl!J24) * (1 + IF(b!J24&lt;2000,b!J24/5000,IF(b!J24&lt;5000,0.4+(b!J24-2000)/15000,IF(b!J24&lt;10000,0.6+(b!J24-5000)/25000,0.8+(b!J24-10000)/100000))))</f>
        <v>1025.9613218501995</v>
      </c>
      <c r="K25" s="10">
        <f>eff!K24*(1+gwr!K24 - 0.48) * (1 + 0.25 * Klvl!K24) * (1 + IF(b!K24&lt;2000,b!K24/5000,IF(b!K24&lt;5000,0.4+(b!K24-2000)/15000,IF(b!K24&lt;10000,0.6+(b!K24-5000)/25000,0.8+(b!K24-10000)/100000))))</f>
        <v>0</v>
      </c>
      <c r="L25" s="10">
        <f>eff!L24*(1+gwr!L24 - 0.48) * (1 + 0.25 * Klvl!L24) * (1 + IF(b!L24&lt;2000,b!L24/5000,IF(b!L24&lt;5000,0.4+(b!L24-2000)/15000,IF(b!L24&lt;10000,0.6+(b!L24-5000)/25000,0.8+(b!L24-10000)/100000))))</f>
        <v>448.77663473251027</v>
      </c>
      <c r="M25" s="10">
        <f>eff!M24*(1+gwr!M24 - 0.48) * (1 + 0.25 * Klvl!M24) * (1 + IF(b!M24&lt;2000,b!M24/5000,IF(b!M24&lt;5000,0.4+(b!M24-2000)/15000,IF(b!M24&lt;10000,0.6+(b!M24-5000)/25000,0.8+(b!M24-10000)/100000))))</f>
        <v>519.95938038781173</v>
      </c>
      <c r="N25" s="10">
        <f>eff!N24*(1+gwr!N24 - 0.48) * (1 + 0.25 * Klvl!N24) * (1 + IF(b!N24&lt;2000,b!N24/5000,IF(b!N24&lt;5000,0.4+(b!N24-2000)/15000,IF(b!N24&lt;10000,0.6+(b!N24-5000)/25000,0.8+(b!N24-10000)/100000))))</f>
        <v>713.00585071798662</v>
      </c>
      <c r="O25" s="10">
        <f>eff!O24*(1+gwr!O24 - 0.48) * (1 + 0.25 * Klvl!O24) * (1 + IF(b!O24&lt;2000,b!O24/5000,IF(b!O24&lt;5000,0.4+(b!O24-2000)/15000,IF(b!O24&lt;10000,0.6+(b!O24-5000)/25000,0.8+(b!O24-10000)/100000))))</f>
        <v>680.51127659574456</v>
      </c>
      <c r="P25" s="10"/>
      <c r="Q25" s="10">
        <f>eff!Q24*(1+gwr!Q24 - 0.48) * (1 + 0.25 * Klvl!Q24) * (1 + IF(b!Q24&lt;2000,b!Q24/5000,IF(b!Q24&lt;5000,0.4+(b!Q24-2000)/15000,IF(b!Q24&lt;10000,0.6+(b!Q24-5000)/25000,0.8+(b!Q24-10000)/100000))))</f>
        <v>321.00738461538458</v>
      </c>
      <c r="R25" s="10">
        <f>eff!R24*(1+gwr!R24 - 0.48) * (1 + 0.25 * Klvl!R24) * (1 + IF(b!R24&lt;2000,b!R24/5000,IF(b!R24&lt;5000,0.4+(b!R24-2000)/15000,IF(b!R24&lt;10000,0.6+(b!R24-5000)/25000,0.8+(b!R24-10000)/100000))))</f>
        <v>981.35991256830619</v>
      </c>
      <c r="S25" s="10">
        <f>eff!S24*(1+gwr!S24 - 0.48) * (1 + 0.25 * Klvl!S24) * (1 + IF(b!S24&lt;2000,b!S24/5000,IF(b!S24&lt;5000,0.4+(b!S24-2000)/15000,IF(b!S24&lt;10000,0.6+(b!S24-5000)/25000,0.8+(b!S24-10000)/100000))))</f>
        <v>1209.2849479099677</v>
      </c>
      <c r="T25" s="10">
        <f>eff!T24*(1+gwr!T24 - 0.48) * (1 + 0.25 * Klvl!T24) * (1 + IF(b!T24&lt;2000,b!T24/5000,IF(b!T24&lt;5000,0.4+(b!T24-2000)/15000,IF(b!T24&lt;10000,0.6+(b!T24-5000)/25000,0.8+(b!T24-10000)/100000))))</f>
        <v>456.36114122448981</v>
      </c>
      <c r="U25" s="10">
        <f>eff!U24*(1+gwr!U24 - 0.48) * (1 + 0.25 * Klvl!U24) * (1 + IF(b!U24&lt;2000,b!U24/5000,IF(b!U24&lt;5000,0.4+(b!U24-2000)/15000,IF(b!U24&lt;10000,0.6+(b!U24-5000)/25000,0.8+(b!U24-10000)/100000))))</f>
        <v>652.4929909392265</v>
      </c>
      <c r="V25" s="10">
        <f>eff!V24*(1+gwr!V24 - 0.48) * (1 + 0.25 * Klvl!V24) * (1 + IF(b!V24&lt;2000,b!V24/5000,IF(b!V24&lt;5000,0.4+(b!V24-2000)/15000,IF(b!V24&lt;10000,0.6+(b!V24-5000)/25000,0.8+(b!V24-10000)/100000))))</f>
        <v>707.75459559845569</v>
      </c>
      <c r="W25" s="10">
        <f>eff!W24*(1+gwr!W24 - 0.48) * (1 + 0.25 * Klvl!W24) * (1 + IF(b!W24&lt;2000,b!W24/5000,IF(b!W24&lt;5000,0.4+(b!W24-2000)/15000,IF(b!W24&lt;10000,0.6+(b!W24-5000)/25000,0.8+(b!W24-10000)/100000))))</f>
        <v>1357.3331216760957</v>
      </c>
      <c r="X25" s="10">
        <f>eff!X24*(1+gwr!X24 - 0.48) * (1 + 0.25 * Klvl!X24) * (1 + IF(b!X24&lt;2000,b!X24/5000,IF(b!X24&lt;5000,0.4+(b!X24-2000)/15000,IF(b!X24&lt;10000,0.6+(b!X24-5000)/25000,0.8+(b!X24-10000)/100000))))</f>
        <v>317.82350297872347</v>
      </c>
      <c r="Y25" s="10">
        <f>eff!Y24*(1+gwr!Y24 - 0.48) * (1 + 0.25 * Klvl!Y24) * (1 + IF(b!Y24&lt;2000,b!Y24/5000,IF(b!Y24&lt;5000,0.4+(b!Y24-2000)/15000,IF(b!Y24&lt;10000,0.6+(b!Y24-5000)/25000,0.8+(b!Y24-10000)/100000))))</f>
        <v>325.83416555023928</v>
      </c>
      <c r="Z25" s="10">
        <f>eff!Z24*(1+gwr!Z24 - 0.48) * (1 + 0.25 * Klvl!Z24) * (1 + IF(b!Z24&lt;2000,b!Z24/5000,IF(b!Z24&lt;5000,0.4+(b!Z24-2000)/15000,IF(b!Z24&lt;10000,0.6+(b!Z24-5000)/25000,0.8+(b!Z24-10000)/100000))))</f>
        <v>934.18011881188113</v>
      </c>
      <c r="AA25" s="10">
        <f>eff!AA24*(1+gwr!AA24 - 0.48) * (1 + 0.25 * Klvl!AA24) * (1 + IF(b!AA24&lt;2000,b!AA24/5000,IF(b!AA24&lt;5000,0.4+(b!AA24-2000)/15000,IF(b!AA24&lt;10000,0.6+(b!AA24-5000)/25000,0.8+(b!AA24-10000)/100000))))</f>
        <v>672.76800000000003</v>
      </c>
      <c r="AB25" s="10">
        <f>eff!AB24*(1+gwr!AB24 - 0.48) * (1 + 0.25 * Klvl!AB24) * (1 + IF(b!AB24&lt;2000,b!AB24/5000,IF(b!AB24&lt;5000,0.4+(b!AB24-2000)/15000,IF(b!AB24&lt;10000,0.6+(b!AB24-5000)/25000,0.8+(b!AB24-10000)/100000))))</f>
        <v>1083.6093636672326</v>
      </c>
      <c r="AC25" s="10">
        <f>eff!AC24*(1+gwr!AC24 - 0.48) * (1 + 0.25 * Klvl!AC24) * (1 + IF(b!AC24&lt;2000,b!AC24/5000,IF(b!AC24&lt;5000,0.4+(b!AC24-2000)/15000,IF(b!AC24&lt;10000,0.6+(b!AC24-5000)/25000,0.8+(b!AC24-10000)/100000))))</f>
        <v>1046.1038157728706</v>
      </c>
      <c r="AD25" s="10">
        <f>eff!AD24*(1+gwr!AD24 - 0.48) * (1 + 0.25 * Klvl!AD24) * (1 + IF(b!AD24&lt;2000,b!AD24/5000,IF(b!AD24&lt;5000,0.4+(b!AD24-2000)/15000,IF(b!AD24&lt;10000,0.6+(b!AD24-5000)/25000,0.8+(b!AD24-10000)/100000))))</f>
        <v>2408.3279829338662</v>
      </c>
      <c r="AE25" s="10">
        <f>eff!AE24*(1+gwr!AE24 - 0.48) * (1 + 0.25 * Klvl!AE24) * (1 + IF(b!AE24&lt;2000,b!AE24/5000,IF(b!AE24&lt;5000,0.4+(b!AE24-2000)/15000,IF(b!AE24&lt;10000,0.6+(b!AE24-5000)/25000,0.8+(b!AE24-10000)/100000))))</f>
        <v>655.91754835443032</v>
      </c>
      <c r="AF25" s="10"/>
      <c r="AG25" s="14">
        <f t="shared" si="0"/>
        <v>16738.449297240812</v>
      </c>
      <c r="AH25" s="14">
        <f t="shared" si="1"/>
        <v>13130.15859260117</v>
      </c>
      <c r="AI25" s="16">
        <f t="shared" si="2"/>
        <v>0.68120817940096157</v>
      </c>
    </row>
    <row r="26" spans="1:35" s="11" customFormat="1" ht="12" x14ac:dyDescent="0.2">
      <c r="A26" s="10">
        <f>eff!A25*(1+gwr!A25 - 0.48) * (1 + 0.25 * Klvl!A25) * (1 + IF(b!A25&lt;2000,b!A25/5000,IF(b!A25&lt;5000,0.4+(b!A25-2000)/15000,IF(b!A25&lt;10000,0.6+(b!A25-5000)/25000,0.8+(b!A25-10000)/100000))))</f>
        <v>4205.1965713724603</v>
      </c>
      <c r="B26" s="10">
        <f>eff!B25*(1+gwr!B25 - 0.48) * (1 + 0.25 * Klvl!B25) * (1 + IF(b!B25&lt;2000,b!B25/5000,IF(b!B25&lt;5000,0.4+(b!B25-2000)/15000,IF(b!B25&lt;10000,0.6+(b!B25-5000)/25000,0.8+(b!B25-10000)/100000))))</f>
        <v>794.43344272845388</v>
      </c>
      <c r="C26" s="10">
        <f>eff!C25*(1+gwr!C25 - 0.48) * (1 + 0.25 * Klvl!C25) * (1 + IF(b!C25&lt;2000,b!C25/5000,IF(b!C25&lt;5000,0.4+(b!C25-2000)/15000,IF(b!C25&lt;10000,0.6+(b!C25-5000)/25000,0.8+(b!C25-10000)/100000))))</f>
        <v>993.51793734939781</v>
      </c>
      <c r="D26" s="10">
        <f>eff!D25*(1+gwr!D25 - 0.48) * (1 + 0.25 * Klvl!D25) * (1 + IF(b!D25&lt;2000,b!D25/5000,IF(b!D25&lt;5000,0.4+(b!D25-2000)/15000,IF(b!D25&lt;10000,0.6+(b!D25-5000)/25000,0.8+(b!D25-10000)/100000))))</f>
        <v>692.34005202593198</v>
      </c>
      <c r="E26" s="10">
        <f>eff!E25*(1+gwr!E25 - 0.48) * (1 + 0.25 * Klvl!E25) * (1 + IF(b!E25&lt;2000,b!E25/5000,IF(b!E25&lt;5000,0.4+(b!E25-2000)/15000,IF(b!E25&lt;10000,0.6+(b!E25-5000)/25000,0.8+(b!E25-10000)/100000))))</f>
        <v>2461.4434013315499</v>
      </c>
      <c r="F26" s="10">
        <f>eff!F25*(1+gwr!F25 - 0.48) * (1 + 0.25 * Klvl!F25) * (1 + IF(b!F25&lt;2000,b!F25/5000,IF(b!F25&lt;5000,0.4+(b!F25-2000)/15000,IF(b!F25&lt;10000,0.6+(b!F25-5000)/25000,0.8+(b!F25-10000)/100000))))</f>
        <v>627.37076824771964</v>
      </c>
      <c r="G26" s="10">
        <f>eff!G25*(1+gwr!G25 - 0.48) * (1 + 0.25 * Klvl!G25) * (1 + IF(b!G25&lt;2000,b!G25/5000,IF(b!G25&lt;5000,0.4+(b!G25-2000)/15000,IF(b!G25&lt;10000,0.6+(b!G25-5000)/25000,0.8+(b!G25-10000)/100000))))</f>
        <v>2223.8790201967213</v>
      </c>
      <c r="H26" s="10">
        <f>eff!H25*(1+gwr!H25 - 0.48) * (1 + 0.25 * Klvl!H25) * (1 + IF(b!H25&lt;2000,b!H25/5000,IF(b!H25&lt;5000,0.4+(b!H25-2000)/15000,IF(b!H25&lt;10000,0.6+(b!H25-5000)/25000,0.8+(b!H25-10000)/100000))))</f>
        <v>2512.0817830365577</v>
      </c>
      <c r="I26" s="10">
        <f>eff!I25*(1+gwr!I25 - 0.48) * (1 + 0.25 * Klvl!I25) * (1 + IF(b!I25&lt;2000,b!I25/5000,IF(b!I25&lt;5000,0.4+(b!I25-2000)/15000,IF(b!I25&lt;10000,0.6+(b!I25-5000)/25000,0.8+(b!I25-10000)/100000))))</f>
        <v>2143.1276440621255</v>
      </c>
      <c r="J26" s="10">
        <f>eff!J25*(1+gwr!J25 - 0.48) * (1 + 0.25 * Klvl!J25) * (1 + IF(b!J25&lt;2000,b!J25/5000,IF(b!J25&lt;5000,0.4+(b!J25-2000)/15000,IF(b!J25&lt;10000,0.6+(b!J25-5000)/25000,0.8+(b!J25-10000)/100000))))</f>
        <v>1753.6503288230358</v>
      </c>
      <c r="K26" s="10">
        <f>eff!K25*(1+gwr!K25 - 0.48) * (1 + 0.25 * Klvl!K25) * (1 + IF(b!K25&lt;2000,b!K25/5000,IF(b!K25&lt;5000,0.4+(b!K25-2000)/15000,IF(b!K25&lt;10000,0.6+(b!K25-5000)/25000,0.8+(b!K25-10000)/100000))))</f>
        <v>2934.9732156560262</v>
      </c>
      <c r="L26" s="10">
        <f>eff!L25*(1+gwr!L25 - 0.48) * (1 + 0.25 * Klvl!L25) * (1 + IF(b!L25&lt;2000,b!L25/5000,IF(b!L25&lt;5000,0.4+(b!L25-2000)/15000,IF(b!L25&lt;10000,0.6+(b!L25-5000)/25000,0.8+(b!L25-10000)/100000))))</f>
        <v>954.60430208450725</v>
      </c>
      <c r="M26" s="10">
        <f>eff!M25*(1+gwr!M25 - 0.48) * (1 + 0.25 * Klvl!M25) * (1 + IF(b!M25&lt;2000,b!M25/5000,IF(b!M25&lt;5000,0.4+(b!M25-2000)/15000,IF(b!M25&lt;10000,0.6+(b!M25-5000)/25000,0.8+(b!M25-10000)/100000))))</f>
        <v>1594.2332362481684</v>
      </c>
      <c r="N26" s="10">
        <f>eff!N25*(1+gwr!N25 - 0.48) * (1 + 0.25 * Klvl!N25) * (1 + IF(b!N25&lt;2000,b!N25/5000,IF(b!N25&lt;5000,0.4+(b!N25-2000)/15000,IF(b!N25&lt;10000,0.6+(b!N25-5000)/25000,0.8+(b!N25-10000)/100000))))</f>
        <v>2160.3736061890099</v>
      </c>
      <c r="O26" s="10">
        <f>eff!O25*(1+gwr!O25 - 0.48) * (1 + 0.25 * Klvl!O25) * (1 + IF(b!O25&lt;2000,b!O25/5000,IF(b!O25&lt;5000,0.4+(b!O25-2000)/15000,IF(b!O25&lt;10000,0.6+(b!O25-5000)/25000,0.8+(b!O25-10000)/100000))))</f>
        <v>1767.5740086206899</v>
      </c>
      <c r="P26" s="10"/>
      <c r="Q26" s="10">
        <f>eff!Q25*(1+gwr!Q25 - 0.48) * (1 + 0.25 * Klvl!Q25) * (1 + IF(b!Q25&lt;2000,b!Q25/5000,IF(b!Q25&lt;5000,0.4+(b!Q25-2000)/15000,IF(b!Q25&lt;10000,0.6+(b!Q25-5000)/25000,0.8+(b!Q25-10000)/100000))))</f>
        <v>603.44084067055405</v>
      </c>
      <c r="R26" s="10">
        <f>eff!R25*(1+gwr!R25 - 0.48) * (1 + 0.25 * Klvl!R25) * (1 + IF(b!R25&lt;2000,b!R25/5000,IF(b!R25&lt;5000,0.4+(b!R25-2000)/15000,IF(b!R25&lt;10000,0.6+(b!R25-5000)/25000,0.8+(b!R25-10000)/100000))))</f>
        <v>945.34539083861887</v>
      </c>
      <c r="S26" s="10">
        <f>eff!S25*(1+gwr!S25 - 0.48) * (1 + 0.25 * Klvl!S25) * (1 + IF(b!S25&lt;2000,b!S25/5000,IF(b!S25&lt;5000,0.4+(b!S25-2000)/15000,IF(b!S25&lt;10000,0.6+(b!S25-5000)/25000,0.8+(b!S25-10000)/100000))))</f>
        <v>1523.0184175824174</v>
      </c>
      <c r="T26" s="10">
        <f>eff!T25*(1+gwr!T25 - 0.48) * (1 + 0.25 * Klvl!T25) * (1 + IF(b!T25&lt;2000,b!T25/5000,IF(b!T25&lt;5000,0.4+(b!T25-2000)/15000,IF(b!T25&lt;10000,0.6+(b!T25-5000)/25000,0.8+(b!T25-10000)/100000))))</f>
        <v>2001.5775588534445</v>
      </c>
      <c r="U26" s="10">
        <f>eff!U25*(1+gwr!U25 - 0.48) * (1 + 0.25 * Klvl!U25) * (1 + IF(b!U25&lt;2000,b!U25/5000,IF(b!U25&lt;5000,0.4+(b!U25-2000)/15000,IF(b!U25&lt;10000,0.6+(b!U25-5000)/25000,0.8+(b!U25-10000)/100000))))</f>
        <v>1855.4762749154502</v>
      </c>
      <c r="V26" s="10">
        <f>eff!V25*(1+gwr!V25 - 0.48) * (1 + 0.25 * Klvl!V25) * (1 + IF(b!V25&lt;2000,b!V25/5000,IF(b!V25&lt;5000,0.4+(b!V25-2000)/15000,IF(b!V25&lt;10000,0.6+(b!V25-5000)/25000,0.8+(b!V25-10000)/100000))))</f>
        <v>1644.0131035779264</v>
      </c>
      <c r="W26" s="10">
        <f>eff!W25*(1+gwr!W25 - 0.48) * (1 + 0.25 * Klvl!W25) * (1 + IF(b!W25&lt;2000,b!W25/5000,IF(b!W25&lt;5000,0.4+(b!W25-2000)/15000,IF(b!W25&lt;10000,0.6+(b!W25-5000)/25000,0.8+(b!W25-10000)/100000))))</f>
        <v>1467.5639829545455</v>
      </c>
      <c r="X26" s="10">
        <f>eff!X25*(1+gwr!X25 - 0.48) * (1 + 0.25 * Klvl!X25) * (1 + IF(b!X25&lt;2000,b!X25/5000,IF(b!X25&lt;5000,0.4+(b!X25-2000)/15000,IF(b!X25&lt;10000,0.6+(b!X25-5000)/25000,0.8+(b!X25-10000)/100000))))</f>
        <v>3148.072577084899</v>
      </c>
      <c r="Y26" s="10">
        <f>eff!Y25*(1+gwr!Y25 - 0.48) * (1 + 0.25 * Klvl!Y25) * (1 + IF(b!Y25&lt;2000,b!Y25/5000,IF(b!Y25&lt;5000,0.4+(b!Y25-2000)/15000,IF(b!Y25&lt;10000,0.6+(b!Y25-5000)/25000,0.8+(b!Y25-10000)/100000))))</f>
        <v>1633.3719504950495</v>
      </c>
      <c r="Z26" s="10">
        <f>eff!Z25*(1+gwr!Z25 - 0.48) * (1 + 0.25 * Klvl!Z25) * (1 + IF(b!Z25&lt;2000,b!Z25/5000,IF(b!Z25&lt;5000,0.4+(b!Z25-2000)/15000,IF(b!Z25&lt;10000,0.6+(b!Z25-5000)/25000,0.8+(b!Z25-10000)/100000))))</f>
        <v>1250.4551380383316</v>
      </c>
      <c r="AA26" s="10">
        <f>eff!AA25*(1+gwr!AA25 - 0.48) * (1 + 0.25 * Klvl!AA25) * (1 + IF(b!AA25&lt;2000,b!AA25/5000,IF(b!AA25&lt;5000,0.4+(b!AA25-2000)/15000,IF(b!AA25&lt;10000,0.6+(b!AA25-5000)/25000,0.8+(b!AA25-10000)/100000))))</f>
        <v>1145.2490515572165</v>
      </c>
      <c r="AB26" s="10">
        <f>eff!AB25*(1+gwr!AB25 - 0.48) * (1 + 0.25 * Klvl!AB25) * (1 + IF(b!AB25&lt;2000,b!AB25/5000,IF(b!AB25&lt;5000,0.4+(b!AB25-2000)/15000,IF(b!AB25&lt;10000,0.6+(b!AB25-5000)/25000,0.8+(b!AB25-10000)/100000))))</f>
        <v>2701.4595213537114</v>
      </c>
      <c r="AC26" s="10">
        <f>eff!AC25*(1+gwr!AC25 - 0.48) * (1 + 0.25 * Klvl!AC25) * (1 + IF(b!AC25&lt;2000,b!AC25/5000,IF(b!AC25&lt;5000,0.4+(b!AC25-2000)/15000,IF(b!AC25&lt;10000,0.6+(b!AC25-5000)/25000,0.8+(b!AC25-10000)/100000))))</f>
        <v>499.39556818532816</v>
      </c>
      <c r="AD26" s="10">
        <f>eff!AD25*(1+gwr!AD25 - 0.48) * (1 + 0.25 * Klvl!AD25) * (1 + IF(b!AD25&lt;2000,b!AD25/5000,IF(b!AD25&lt;5000,0.4+(b!AD25-2000)/15000,IF(b!AD25&lt;10000,0.6+(b!AD25-5000)/25000,0.8+(b!AD25-10000)/100000))))</f>
        <v>1491.180827105132</v>
      </c>
      <c r="AE26" s="10">
        <f>eff!AE25*(1+gwr!AE25 - 0.48) * (1 + 0.25 * Klvl!AE25) * (1 + IF(b!AE25&lt;2000,b!AE25/5000,IF(b!AE25&lt;5000,0.4+(b!AE25-2000)/15000,IF(b!AE25&lt;10000,0.6+(b!AE25-5000)/25000,0.8+(b!AE25-10000)/100000))))</f>
        <v>1817.7996176176323</v>
      </c>
      <c r="AF26" s="10"/>
      <c r="AG26" s="14">
        <f t="shared" si="0"/>
        <v>27818.799317972353</v>
      </c>
      <c r="AH26" s="14">
        <f t="shared" si="1"/>
        <v>23727.419820830255</v>
      </c>
      <c r="AI26" s="16">
        <f t="shared" si="2"/>
        <v>0.61905954206238412</v>
      </c>
    </row>
    <row r="27" spans="1:35" s="11" customFormat="1" ht="12" x14ac:dyDescent="0.2">
      <c r="A27" s="10">
        <f>eff!A26*(1+gwr!A26 - 0.48) * (1 + 0.25 * Klvl!A26) * (1 + IF(b!A26&lt;2000,b!A26/5000,IF(b!A26&lt;5000,0.4+(b!A26-2000)/15000,IF(b!A26&lt;10000,0.6+(b!A26-5000)/25000,0.8+(b!A26-10000)/100000))))</f>
        <v>488.43921391304349</v>
      </c>
      <c r="B27" s="10">
        <f>eff!B26*(1+gwr!B26 - 0.48) * (1 + 0.25 * Klvl!B26) * (1 + IF(b!B26&lt;2000,b!B26/5000,IF(b!B26&lt;5000,0.4+(b!B26-2000)/15000,IF(b!B26&lt;10000,0.6+(b!B26-5000)/25000,0.8+(b!B26-10000)/100000))))</f>
        <v>1480.7989044874425</v>
      </c>
      <c r="C27" s="10">
        <f>eff!C26*(1+gwr!C26 - 0.48) * (1 + 0.25 * Klvl!C26) * (1 + IF(b!C26&lt;2000,b!C26/5000,IF(b!C26&lt;5000,0.4+(b!C26-2000)/15000,IF(b!C26&lt;10000,0.6+(b!C26-5000)/25000,0.8+(b!C26-10000)/100000))))</f>
        <v>1110.2106364235951</v>
      </c>
      <c r="D27" s="10">
        <f>eff!D26*(1+gwr!D26 - 0.48) * (1 + 0.25 * Klvl!D26) * (1 + IF(b!D26&lt;2000,b!D26/5000,IF(b!D26&lt;5000,0.4+(b!D26-2000)/15000,IF(b!D26&lt;10000,0.6+(b!D26-5000)/25000,0.8+(b!D26-10000)/100000))))</f>
        <v>1287.7244167709396</v>
      </c>
      <c r="E27" s="10">
        <f>eff!E26*(1+gwr!E26 - 0.48) * (1 + 0.25 * Klvl!E26) * (1 + IF(b!E26&lt;2000,b!E26/5000,IF(b!E26&lt;5000,0.4+(b!E26-2000)/15000,IF(b!E26&lt;10000,0.6+(b!E26-5000)/25000,0.8+(b!E26-10000)/100000))))</f>
        <v>946.82098234155796</v>
      </c>
      <c r="F27" s="10">
        <f>eff!F26*(1+gwr!F26 - 0.48) * (1 + 0.25 * Klvl!F26) * (1 + IF(b!F26&lt;2000,b!F26/5000,IF(b!F26&lt;5000,0.4+(b!F26-2000)/15000,IF(b!F26&lt;10000,0.6+(b!F26-5000)/25000,0.8+(b!F26-10000)/100000))))</f>
        <v>1155.573373441383</v>
      </c>
      <c r="G27" s="10">
        <f>eff!G26*(1+gwr!G26 - 0.48) * (1 + 0.25 * Klvl!G26) * (1 + IF(b!G26&lt;2000,b!G26/5000,IF(b!G26&lt;5000,0.4+(b!G26-2000)/15000,IF(b!G26&lt;10000,0.6+(b!G26-5000)/25000,0.8+(b!G26-10000)/100000))))</f>
        <v>1507.5840910648258</v>
      </c>
      <c r="H27" s="10">
        <f>eff!H26*(1+gwr!H26 - 0.48) * (1 + 0.25 * Klvl!H26) * (1 + IF(b!H26&lt;2000,b!H26/5000,IF(b!H26&lt;5000,0.4+(b!H26-2000)/15000,IF(b!H26&lt;10000,0.6+(b!H26-5000)/25000,0.8+(b!H26-10000)/100000))))</f>
        <v>1846.0825509986626</v>
      </c>
      <c r="I27" s="10">
        <f>eff!I26*(1+gwr!I26 - 0.48) * (1 + 0.25 * Klvl!I26) * (1 + IF(b!I26&lt;2000,b!I26/5000,IF(b!I26&lt;5000,0.4+(b!I26-2000)/15000,IF(b!I26&lt;10000,0.6+(b!I26-5000)/25000,0.8+(b!I26-10000)/100000))))</f>
        <v>1778.891258064516</v>
      </c>
      <c r="J27" s="10">
        <f>eff!J26*(1+gwr!J26 - 0.48) * (1 + 0.25 * Klvl!J26) * (1 + IF(b!J26&lt;2000,b!J26/5000,IF(b!J26&lt;5000,0.4+(b!J26-2000)/15000,IF(b!J26&lt;10000,0.6+(b!J26-5000)/25000,0.8+(b!J26-10000)/100000))))</f>
        <v>1998.7515616941448</v>
      </c>
      <c r="K27" s="10">
        <f>eff!K26*(1+gwr!K26 - 0.48) * (1 + 0.25 * Klvl!K26) * (1 + IF(b!K26&lt;2000,b!K26/5000,IF(b!K26&lt;5000,0.4+(b!K26-2000)/15000,IF(b!K26&lt;10000,0.6+(b!K26-5000)/25000,0.8+(b!K26-10000)/100000))))</f>
        <v>1173.3241664233578</v>
      </c>
      <c r="L27" s="10">
        <f>eff!L26*(1+gwr!L26 - 0.48) * (1 + 0.25 * Klvl!L26) * (1 + IF(b!L26&lt;2000,b!L26/5000,IF(b!L26&lt;5000,0.4+(b!L26-2000)/15000,IF(b!L26&lt;10000,0.6+(b!L26-5000)/25000,0.8+(b!L26-10000)/100000))))</f>
        <v>1569.8769381168011</v>
      </c>
      <c r="M27" s="10">
        <f>eff!M26*(1+gwr!M26 - 0.48) * (1 + 0.25 * Klvl!M26) * (1 + IF(b!M26&lt;2000,b!M26/5000,IF(b!M26&lt;5000,0.4+(b!M26-2000)/15000,IF(b!M26&lt;10000,0.6+(b!M26-5000)/25000,0.8+(b!M26-10000)/100000))))</f>
        <v>1216.3631527703637</v>
      </c>
      <c r="N27" s="10">
        <f>eff!N26*(1+gwr!N26 - 0.48) * (1 + 0.25 * Klvl!N26) * (1 + IF(b!N26&lt;2000,b!N26/5000,IF(b!N26&lt;5000,0.4+(b!N26-2000)/15000,IF(b!N26&lt;10000,0.6+(b!N26-5000)/25000,0.8+(b!N26-10000)/100000))))</f>
        <v>1500.9812595555557</v>
      </c>
      <c r="O27" s="10">
        <f>eff!O26*(1+gwr!O26 - 0.48) * (1 + 0.25 * Klvl!O26) * (1 + IF(b!O26&lt;2000,b!O26/5000,IF(b!O26&lt;5000,0.4+(b!O26-2000)/15000,IF(b!O26&lt;10000,0.6+(b!O26-5000)/25000,0.8+(b!O26-10000)/100000))))</f>
        <v>2149.0895669300348</v>
      </c>
      <c r="P27" s="10"/>
      <c r="Q27" s="10">
        <f>eff!Q26*(1+gwr!Q26 - 0.48) * (1 + 0.25 * Klvl!Q26) * (1 + IF(b!Q26&lt;2000,b!Q26/5000,IF(b!Q26&lt;5000,0.4+(b!Q26-2000)/15000,IF(b!Q26&lt;10000,0.6+(b!Q26-5000)/25000,0.8+(b!Q26-10000)/100000))))</f>
        <v>1665.8238334924467</v>
      </c>
      <c r="R27" s="10">
        <f>eff!R26*(1+gwr!R26 - 0.48) * (1 + 0.25 * Klvl!R26) * (1 + IF(b!R26&lt;2000,b!R26/5000,IF(b!R26&lt;5000,0.4+(b!R26-2000)/15000,IF(b!R26&lt;10000,0.6+(b!R26-5000)/25000,0.8+(b!R26-10000)/100000))))</f>
        <v>966.34830299108614</v>
      </c>
      <c r="S27" s="10">
        <f>eff!S26*(1+gwr!S26 - 0.48) * (1 + 0.25 * Klvl!S26) * (1 + IF(b!S26&lt;2000,b!S26/5000,IF(b!S26&lt;5000,0.4+(b!S26-2000)/15000,IF(b!S26&lt;10000,0.6+(b!S26-5000)/25000,0.8+(b!S26-10000)/100000))))</f>
        <v>1981.3086260723217</v>
      </c>
      <c r="T27" s="10">
        <f>eff!T26*(1+gwr!T26 - 0.48) * (1 + 0.25 * Klvl!T26) * (1 + IF(b!T26&lt;2000,b!T26/5000,IF(b!T26&lt;5000,0.4+(b!T26-2000)/15000,IF(b!T26&lt;10000,0.6+(b!T26-5000)/25000,0.8+(b!T26-10000)/100000))))</f>
        <v>711.86131438347161</v>
      </c>
      <c r="U27" s="10">
        <f>eff!U26*(1+gwr!U26 - 0.48) * (1 + 0.25 * Klvl!U26) * (1 + IF(b!U26&lt;2000,b!U26/5000,IF(b!U26&lt;5000,0.4+(b!U26-2000)/15000,IF(b!U26&lt;10000,0.6+(b!U26-5000)/25000,0.8+(b!U26-10000)/100000))))</f>
        <v>1578.9270910985174</v>
      </c>
      <c r="V27" s="10">
        <f>eff!V26*(1+gwr!V26 - 0.48) * (1 + 0.25 * Klvl!V26) * (1 + IF(b!V26&lt;2000,b!V26/5000,IF(b!V26&lt;5000,0.4+(b!V26-2000)/15000,IF(b!V26&lt;10000,0.6+(b!V26-5000)/25000,0.8+(b!V26-10000)/100000))))</f>
        <v>1068.5051218912531</v>
      </c>
      <c r="W27" s="10">
        <f>eff!W26*(1+gwr!W26 - 0.48) * (1 + 0.25 * Klvl!W26) * (1 + IF(b!W26&lt;2000,b!W26/5000,IF(b!W26&lt;5000,0.4+(b!W26-2000)/15000,IF(b!W26&lt;10000,0.6+(b!W26-5000)/25000,0.8+(b!W26-10000)/100000))))</f>
        <v>1543.0881886011973</v>
      </c>
      <c r="X27" s="10">
        <f>eff!X26*(1+gwr!X26 - 0.48) * (1 + 0.25 * Klvl!X26) * (1 + IF(b!X26&lt;2000,b!X26/5000,IF(b!X26&lt;5000,0.4+(b!X26-2000)/15000,IF(b!X26&lt;10000,0.6+(b!X26-5000)/25000,0.8+(b!X26-10000)/100000))))</f>
        <v>811.02885897774115</v>
      </c>
      <c r="Y27" s="10">
        <f>eff!Y26*(1+gwr!Y26 - 0.48) * (1 + 0.25 * Klvl!Y26) * (1 + IF(b!Y26&lt;2000,b!Y26/5000,IF(b!Y26&lt;5000,0.4+(b!Y26-2000)/15000,IF(b!Y26&lt;10000,0.6+(b!Y26-5000)/25000,0.8+(b!Y26-10000)/100000))))</f>
        <v>1122.6372260678113</v>
      </c>
      <c r="Z27" s="10">
        <f>eff!Z26*(1+gwr!Z26 - 0.48) * (1 + 0.25 * Klvl!Z26) * (1 + IF(b!Z26&lt;2000,b!Z26/5000,IF(b!Z26&lt;5000,0.4+(b!Z26-2000)/15000,IF(b!Z26&lt;10000,0.6+(b!Z26-5000)/25000,0.8+(b!Z26-10000)/100000))))</f>
        <v>811.33600970950283</v>
      </c>
      <c r="AA27" s="10">
        <f>eff!AA26*(1+gwr!AA26 - 0.48) * (1 + 0.25 * Klvl!AA26) * (1 + IF(b!AA26&lt;2000,b!AA26/5000,IF(b!AA26&lt;5000,0.4+(b!AA26-2000)/15000,IF(b!AA26&lt;10000,0.6+(b!AA26-5000)/25000,0.8+(b!AA26-10000)/100000))))</f>
        <v>1822.9039888888885</v>
      </c>
      <c r="AB27" s="10">
        <f>eff!AB26*(1+gwr!AB26 - 0.48) * (1 + 0.25 * Klvl!AB26) * (1 + IF(b!AB26&lt;2000,b!AB26/5000,IF(b!AB26&lt;5000,0.4+(b!AB26-2000)/15000,IF(b!AB26&lt;10000,0.6+(b!AB26-5000)/25000,0.8+(b!AB26-10000)/100000))))</f>
        <v>616.57029609958499</v>
      </c>
      <c r="AC27" s="10">
        <f>eff!AC26*(1+gwr!AC26 - 0.48) * (1 + 0.25 * Klvl!AC26) * (1 + IF(b!AC26&lt;2000,b!AC26/5000,IF(b!AC26&lt;5000,0.4+(b!AC26-2000)/15000,IF(b!AC26&lt;10000,0.6+(b!AC26-5000)/25000,0.8+(b!AC26-10000)/100000))))</f>
        <v>1168.5729232124354</v>
      </c>
      <c r="AD27" s="10">
        <f>eff!AD26*(1+gwr!AD26 - 0.48) * (1 + 0.25 * Klvl!AD26) * (1 + IF(b!AD26&lt;2000,b!AD26/5000,IF(b!AD26&lt;5000,0.4+(b!AD26-2000)/15000,IF(b!AD26&lt;10000,0.6+(b!AD26-5000)/25000,0.8+(b!AD26-10000)/100000))))</f>
        <v>2863.8171913525421</v>
      </c>
      <c r="AE27" s="10">
        <f>eff!AE26*(1+gwr!AE26 - 0.48) * (1 + 0.25 * Klvl!AE26) * (1 + IF(b!AE26&lt;2000,b!AE26/5000,IF(b!AE26&lt;5000,0.4+(b!AE26-2000)/15000,IF(b!AE26&lt;10000,0.6+(b!AE26-5000)/25000,0.8+(b!AE26-10000)/100000))))</f>
        <v>2775.981357780357</v>
      </c>
      <c r="AF27" s="10"/>
      <c r="AG27" s="14">
        <f t="shared" si="0"/>
        <v>21210.512072996222</v>
      </c>
      <c r="AH27" s="14">
        <f t="shared" si="1"/>
        <v>21508.710330619157</v>
      </c>
      <c r="AI27" s="16">
        <f t="shared" si="2"/>
        <v>0.48952936497279154</v>
      </c>
    </row>
    <row r="28" spans="1:35" s="11" customFormat="1" ht="12" x14ac:dyDescent="0.2">
      <c r="A28" s="10">
        <f>eff!A27*(1+gwr!A27 - 0.48) * (1 + 0.25 * Klvl!A27) * (1 + IF(b!A27&lt;2000,b!A27/5000,IF(b!A27&lt;5000,0.4+(b!A27-2000)/15000,IF(b!A27&lt;10000,0.6+(b!A27-5000)/25000,0.8+(b!A27-10000)/100000))))</f>
        <v>1730.9558117323556</v>
      </c>
      <c r="B28" s="10">
        <f>eff!B27*(1+gwr!B27 - 0.48) * (1 + 0.25 * Klvl!B27) * (1 + IF(b!B27&lt;2000,b!B27/5000,IF(b!B27&lt;5000,0.4+(b!B27-2000)/15000,IF(b!B27&lt;10000,0.6+(b!B27-5000)/25000,0.8+(b!B27-10000)/100000))))</f>
        <v>2336.2502868493148</v>
      </c>
      <c r="C28" s="10">
        <f>eff!C27*(1+gwr!C27 - 0.48) * (1 + 0.25 * Klvl!C27) * (1 + IF(b!C27&lt;2000,b!C27/5000,IF(b!C27&lt;5000,0.4+(b!C27-2000)/15000,IF(b!C27&lt;10000,0.6+(b!C27-5000)/25000,0.8+(b!C27-10000)/100000))))</f>
        <v>885.42217895845533</v>
      </c>
      <c r="D28" s="10">
        <f>eff!D27*(1+gwr!D27 - 0.48) * (1 + 0.25 * Klvl!D27) * (1 + IF(b!D27&lt;2000,b!D27/5000,IF(b!D27&lt;5000,0.4+(b!D27-2000)/15000,IF(b!D27&lt;10000,0.6+(b!D27-5000)/25000,0.8+(b!D27-10000)/100000))))</f>
        <v>1531.8533614428545</v>
      </c>
      <c r="E28" s="10">
        <f>eff!E27*(1+gwr!E27 - 0.48) * (1 + 0.25 * Klvl!E27) * (1 + IF(b!E27&lt;2000,b!E27/5000,IF(b!E27&lt;5000,0.4+(b!E27-2000)/15000,IF(b!E27&lt;10000,0.6+(b!E27-5000)/25000,0.8+(b!E27-10000)/100000))))</f>
        <v>1411.5698018780467</v>
      </c>
      <c r="F28" s="10">
        <f>eff!F27*(1+gwr!F27 - 0.48) * (1 + 0.25 * Klvl!F27) * (1 + IF(b!F27&lt;2000,b!F27/5000,IF(b!F27&lt;5000,0.4+(b!F27-2000)/15000,IF(b!F27&lt;10000,0.6+(b!F27-5000)/25000,0.8+(b!F27-10000)/100000))))</f>
        <v>3076.8042516644377</v>
      </c>
      <c r="G28" s="10">
        <f>eff!G27*(1+gwr!G27 - 0.48) * (1 + 0.25 * Klvl!G27) * (1 + IF(b!G27&lt;2000,b!G27/5000,IF(b!G27&lt;5000,0.4+(b!G27-2000)/15000,IF(b!G27&lt;10000,0.6+(b!G27-5000)/25000,0.8+(b!G27-10000)/100000))))</f>
        <v>718.00330960629913</v>
      </c>
      <c r="H28" s="10">
        <f>eff!H27*(1+gwr!H27 - 0.48) * (1 + 0.25 * Klvl!H27) * (1 + IF(b!H27&lt;2000,b!H27/5000,IF(b!H27&lt;5000,0.4+(b!H27-2000)/15000,IF(b!H27&lt;10000,0.6+(b!H27-5000)/25000,0.8+(b!H27-10000)/100000))))</f>
        <v>2364.9048207612454</v>
      </c>
      <c r="I28" s="10">
        <f>eff!I27*(1+gwr!I27 - 0.48) * (1 + 0.25 * Klvl!I27) * (1 + IF(b!I27&lt;2000,b!I27/5000,IF(b!I27&lt;5000,0.4+(b!I27-2000)/15000,IF(b!I27&lt;10000,0.6+(b!I27-5000)/25000,0.8+(b!I27-10000)/100000))))</f>
        <v>2320.9979135233079</v>
      </c>
      <c r="J28" s="10">
        <f>eff!J27*(1+gwr!J27 - 0.48) * (1 + 0.25 * Klvl!J27) * (1 + IF(b!J27&lt;2000,b!J27/5000,IF(b!J27&lt;5000,0.4+(b!J27-2000)/15000,IF(b!J27&lt;10000,0.6+(b!J27-5000)/25000,0.8+(b!J27-10000)/100000))))</f>
        <v>801.86723192019952</v>
      </c>
      <c r="K28" s="10">
        <f>eff!K27*(1+gwr!K27 - 0.48) * (1 + 0.25 * Klvl!K27) * (1 + IF(b!K27&lt;2000,b!K27/5000,IF(b!K27&lt;5000,0.4+(b!K27-2000)/15000,IF(b!K27&lt;10000,0.6+(b!K27-5000)/25000,0.8+(b!K27-10000)/100000))))</f>
        <v>1110.8658178431961</v>
      </c>
      <c r="L28" s="10">
        <f>eff!L27*(1+gwr!L27 - 0.48) * (1 + 0.25 * Klvl!L27) * (1 + IF(b!L27&lt;2000,b!L27/5000,IF(b!L27&lt;5000,0.4+(b!L27-2000)/15000,IF(b!L27&lt;10000,0.6+(b!L27-5000)/25000,0.8+(b!L27-10000)/100000))))</f>
        <v>1661.4324823848237</v>
      </c>
      <c r="M28" s="10">
        <f>eff!M27*(1+gwr!M27 - 0.48) * (1 + 0.25 * Klvl!M27) * (1 + IF(b!M27&lt;2000,b!M27/5000,IF(b!M27&lt;5000,0.4+(b!M27-2000)/15000,IF(b!M27&lt;10000,0.6+(b!M27-5000)/25000,0.8+(b!M27-10000)/100000))))</f>
        <v>1025.5946628842503</v>
      </c>
      <c r="N28" s="10">
        <f>eff!N27*(1+gwr!N27 - 0.48) * (1 + 0.25 * Klvl!N27) * (1 + IF(b!N27&lt;2000,b!N27/5000,IF(b!N27&lt;5000,0.4+(b!N27-2000)/15000,IF(b!N27&lt;10000,0.6+(b!N27-5000)/25000,0.8+(b!N27-10000)/100000))))</f>
        <v>2313.6490901543843</v>
      </c>
      <c r="O28" s="10">
        <f>eff!O27*(1+gwr!O27 - 0.48) * (1 + 0.25 * Klvl!O27) * (1 + IF(b!O27&lt;2000,b!O27/5000,IF(b!O27&lt;5000,0.4+(b!O27-2000)/15000,IF(b!O27&lt;10000,0.6+(b!O27-5000)/25000,0.8+(b!O27-10000)/100000))))</f>
        <v>306.08289084112147</v>
      </c>
      <c r="P28" s="10"/>
      <c r="Q28" s="10">
        <f>eff!Q27*(1+gwr!Q27 - 0.48) * (1 + 0.25 * Klvl!Q27) * (1 + IF(b!Q27&lt;2000,b!Q27/5000,IF(b!Q27&lt;5000,0.4+(b!Q27-2000)/15000,IF(b!Q27&lt;10000,0.6+(b!Q27-5000)/25000,0.8+(b!Q27-10000)/100000))))</f>
        <v>1105.9348985743384</v>
      </c>
      <c r="R28" s="10">
        <f>eff!R27*(1+gwr!R27 - 0.48) * (1 + 0.25 * Klvl!R27) * (1 + IF(b!R27&lt;2000,b!R27/5000,IF(b!R27&lt;5000,0.4+(b!R27-2000)/15000,IF(b!R27&lt;10000,0.6+(b!R27-5000)/25000,0.8+(b!R27-10000)/100000))))</f>
        <v>2359.8434385596793</v>
      </c>
      <c r="S28" s="10">
        <f>eff!S27*(1+gwr!S27 - 0.48) * (1 + 0.25 * Klvl!S27) * (1 + IF(b!S27&lt;2000,b!S27/5000,IF(b!S27&lt;5000,0.4+(b!S27-2000)/15000,IF(b!S27&lt;10000,0.6+(b!S27-5000)/25000,0.8+(b!S27-10000)/100000))))</f>
        <v>1843.1004143729788</v>
      </c>
      <c r="T28" s="10">
        <f>eff!T27*(1+gwr!T27 - 0.48) * (1 + 0.25 * Klvl!T27) * (1 + IF(b!T27&lt;2000,b!T27/5000,IF(b!T27&lt;5000,0.4+(b!T27-2000)/15000,IF(b!T27&lt;10000,0.6+(b!T27-5000)/25000,0.8+(b!T27-10000)/100000))))</f>
        <v>1799.4383947889264</v>
      </c>
      <c r="U28" s="10">
        <f>eff!U27*(1+gwr!U27 - 0.48) * (1 + 0.25 * Klvl!U27) * (1 + IF(b!U27&lt;2000,b!U27/5000,IF(b!U27&lt;5000,0.4+(b!U27-2000)/15000,IF(b!U27&lt;10000,0.6+(b!U27-5000)/25000,0.8+(b!U27-10000)/100000))))</f>
        <v>1407.7824816293057</v>
      </c>
      <c r="V28" s="10">
        <f>eff!V27*(1+gwr!V27 - 0.48) * (1 + 0.25 * Klvl!V27) * (1 + IF(b!V27&lt;2000,b!V27/5000,IF(b!V27&lt;5000,0.4+(b!V27-2000)/15000,IF(b!V27&lt;10000,0.6+(b!V27-5000)/25000,0.8+(b!V27-10000)/100000))))</f>
        <v>1574.4841565900294</v>
      </c>
      <c r="W28" s="10">
        <f>eff!W27*(1+gwr!W27 - 0.48) * (1 + 0.25 * Klvl!W27) * (1 + IF(b!W27&lt;2000,b!W27/5000,IF(b!W27&lt;5000,0.4+(b!W27-2000)/15000,IF(b!W27&lt;10000,0.6+(b!W27-5000)/25000,0.8+(b!W27-10000)/100000))))</f>
        <v>1182.4293503805175</v>
      </c>
      <c r="X28" s="10">
        <f>eff!X27*(1+gwr!X27 - 0.48) * (1 + 0.25 * Klvl!X27) * (1 + IF(b!X27&lt;2000,b!X27/5000,IF(b!X27&lt;5000,0.4+(b!X27-2000)/15000,IF(b!X27&lt;10000,0.6+(b!X27-5000)/25000,0.8+(b!X27-10000)/100000))))</f>
        <v>3342.7654225352112</v>
      </c>
      <c r="Y28" s="10">
        <f>eff!Y27*(1+gwr!Y27 - 0.48) * (1 + 0.25 * Klvl!Y27) * (1 + IF(b!Y27&lt;2000,b!Y27/5000,IF(b!Y27&lt;5000,0.4+(b!Y27-2000)/15000,IF(b!Y27&lt;10000,0.6+(b!Y27-5000)/25000,0.8+(b!Y27-10000)/100000))))</f>
        <v>1347.1777106607085</v>
      </c>
      <c r="Z28" s="10">
        <f>eff!Z27*(1+gwr!Z27 - 0.48) * (1 + 0.25 * Klvl!Z27) * (1 + IF(b!Z27&lt;2000,b!Z27/5000,IF(b!Z27&lt;5000,0.4+(b!Z27-2000)/15000,IF(b!Z27&lt;10000,0.6+(b!Z27-5000)/25000,0.8+(b!Z27-10000)/100000))))</f>
        <v>1139.0179601970444</v>
      </c>
      <c r="AA28" s="10">
        <f>eff!AA27*(1+gwr!AA27 - 0.48) * (1 + 0.25 * Klvl!AA27) * (1 + IF(b!AA27&lt;2000,b!AA27/5000,IF(b!AA27&lt;5000,0.4+(b!AA27-2000)/15000,IF(b!AA27&lt;10000,0.6+(b!AA27-5000)/25000,0.8+(b!AA27-10000)/100000))))</f>
        <v>1536.8127924283681</v>
      </c>
      <c r="AB28" s="10">
        <f>eff!AB27*(1+gwr!AB27 - 0.48) * (1 + 0.25 * Klvl!AB27) * (1 + IF(b!AB27&lt;2000,b!AB27/5000,IF(b!AB27&lt;5000,0.4+(b!AB27-2000)/15000,IF(b!AB27&lt;10000,0.6+(b!AB27-5000)/25000,0.8+(b!AB27-10000)/100000))))</f>
        <v>1429.5298527827647</v>
      </c>
      <c r="AC28" s="10">
        <f>eff!AC27*(1+gwr!AC27 - 0.48) * (1 + 0.25 * Klvl!AC27) * (1 + IF(b!AC27&lt;2000,b!AC27/5000,IF(b!AC27&lt;5000,0.4+(b!AC27-2000)/15000,IF(b!AC27&lt;10000,0.6+(b!AC27-5000)/25000,0.8+(b!AC27-10000)/100000))))</f>
        <v>1356.8723446808513</v>
      </c>
      <c r="AD28" s="10">
        <f>eff!AD27*(1+gwr!AD27 - 0.48) * (1 + 0.25 * Klvl!AD27) * (1 + IF(b!AD27&lt;2000,b!AD27/5000,IF(b!AD27&lt;5000,0.4+(b!AD27-2000)/15000,IF(b!AD27&lt;10000,0.6+(b!AD27-5000)/25000,0.8+(b!AD27-10000)/100000))))</f>
        <v>1747.3196809769672</v>
      </c>
      <c r="AE28" s="10">
        <f>eff!AE27*(1+gwr!AE27 - 0.48) * (1 + 0.25 * Klvl!AE27) * (1 + IF(b!AE27&lt;2000,b!AE27/5000,IF(b!AE27&lt;5000,0.4+(b!AE27-2000)/15000,IF(b!AE27&lt;10000,0.6+(b!AE27-5000)/25000,0.8+(b!AE27-10000)/100000))))</f>
        <v>2332.3301815699665</v>
      </c>
      <c r="AF28" s="10"/>
      <c r="AG28" s="14">
        <f t="shared" si="0"/>
        <v>23596.253912444288</v>
      </c>
      <c r="AH28" s="14">
        <f t="shared" si="1"/>
        <v>25504.839080727659</v>
      </c>
      <c r="AI28" s="16">
        <f t="shared" si="2"/>
        <v>0.44169421538491682</v>
      </c>
    </row>
    <row r="29" spans="1:35" s="11" customFormat="1" ht="12" x14ac:dyDescent="0.2">
      <c r="A29" s="10">
        <f>eff!A28*(1+gwr!A28 - 0.48) * (1 + 0.25 * Klvl!A28) * (1 + IF(b!A28&lt;2000,b!A28/5000,IF(b!A28&lt;5000,0.4+(b!A28-2000)/15000,IF(b!A28&lt;10000,0.6+(b!A28-5000)/25000,0.8+(b!A28-10000)/100000))))</f>
        <v>2189.1253937313768</v>
      </c>
      <c r="B29" s="10">
        <f>eff!B28*(1+gwr!B28 - 0.48) * (1 + 0.25 * Klvl!B28) * (1 + IF(b!B28&lt;2000,b!B28/5000,IF(b!B28&lt;5000,0.4+(b!B28-2000)/15000,IF(b!B28&lt;10000,0.6+(b!B28-5000)/25000,0.8+(b!B28-10000)/100000))))</f>
        <v>3057.3742335845095</v>
      </c>
      <c r="C29" s="10">
        <f>eff!C28*(1+gwr!C28 - 0.48) * (1 + 0.25 * Klvl!C28) * (1 + IF(b!C28&lt;2000,b!C28/5000,IF(b!C28&lt;5000,0.4+(b!C28-2000)/15000,IF(b!C28&lt;10000,0.6+(b!C28-5000)/25000,0.8+(b!C28-10000)/100000))))</f>
        <v>923.75653562231753</v>
      </c>
      <c r="D29" s="10">
        <f>eff!D28*(1+gwr!D28 - 0.48) * (1 + 0.25 * Klvl!D28) * (1 + IF(b!D28&lt;2000,b!D28/5000,IF(b!D28&lt;5000,0.4+(b!D28-2000)/15000,IF(b!D28&lt;10000,0.6+(b!D28-5000)/25000,0.8+(b!D28-10000)/100000))))</f>
        <v>2040.7434001366516</v>
      </c>
      <c r="E29" s="10">
        <f>eff!E28*(1+gwr!E28 - 0.48) * (1 + 0.25 * Klvl!E28) * (1 + IF(b!E28&lt;2000,b!E28/5000,IF(b!E28&lt;5000,0.4+(b!E28-2000)/15000,IF(b!E28&lt;10000,0.6+(b!E28-5000)/25000,0.8+(b!E28-10000)/100000))))</f>
        <v>164.88929815950922</v>
      </c>
      <c r="F29" s="10">
        <f>eff!F28*(1+gwr!F28 - 0.48) * (1 + 0.25 * Klvl!F28) * (1 + IF(b!F28&lt;2000,b!F28/5000,IF(b!F28&lt;5000,0.4+(b!F28-2000)/15000,IF(b!F28&lt;10000,0.6+(b!F28-5000)/25000,0.8+(b!F28-10000)/100000))))</f>
        <v>2769.1238264979938</v>
      </c>
      <c r="G29" s="10">
        <f>eff!G28*(1+gwr!G28 - 0.48) * (1 + 0.25 * Klvl!G28) * (1 + IF(b!G28&lt;2000,b!G28/5000,IF(b!G28&lt;5000,0.4+(b!G28-2000)/15000,IF(b!G28&lt;10000,0.6+(b!G28-5000)/25000,0.8+(b!G28-10000)/100000))))</f>
        <v>1201.4776648648649</v>
      </c>
      <c r="H29" s="10">
        <f>eff!H28*(1+gwr!H28 - 0.48) * (1 + 0.25 * Klvl!H28) * (1 + IF(b!H28&lt;2000,b!H28/5000,IF(b!H28&lt;5000,0.4+(b!H28-2000)/15000,IF(b!H28&lt;10000,0.6+(b!H28-5000)/25000,0.8+(b!H28-10000)/100000))))</f>
        <v>1644.0670601604857</v>
      </c>
      <c r="I29" s="10">
        <f>eff!I28*(1+gwr!I28 - 0.48) * (1 + 0.25 * Klvl!I28) * (1 + IF(b!I28&lt;2000,b!I28/5000,IF(b!I28&lt;5000,0.4+(b!I28-2000)/15000,IF(b!I28&lt;10000,0.6+(b!I28-5000)/25000,0.8+(b!I28-10000)/100000))))</f>
        <v>741.46697588652478</v>
      </c>
      <c r="J29" s="10">
        <f>eff!J28*(1+gwr!J28 - 0.48) * (1 + 0.25 * Klvl!J28) * (1 + IF(b!J28&lt;2000,b!J28/5000,IF(b!J28&lt;5000,0.4+(b!J28-2000)/15000,IF(b!J28&lt;10000,0.6+(b!J28-5000)/25000,0.8+(b!J28-10000)/100000))))</f>
        <v>1983.8165817868676</v>
      </c>
      <c r="K29" s="10">
        <f>eff!K28*(1+gwr!K28 - 0.48) * (1 + 0.25 * Klvl!K28) * (1 + IF(b!K28&lt;2000,b!K28/5000,IF(b!K28&lt;5000,0.4+(b!K28-2000)/15000,IF(b!K28&lt;10000,0.6+(b!K28-5000)/25000,0.8+(b!K28-10000)/100000))))</f>
        <v>1074.5126618498737</v>
      </c>
      <c r="L29" s="10">
        <f>eff!L28*(1+gwr!L28 - 0.48) * (1 + 0.25 * Klvl!L28) * (1 + IF(b!L28&lt;2000,b!L28/5000,IF(b!L28&lt;5000,0.4+(b!L28-2000)/15000,IF(b!L28&lt;10000,0.6+(b!L28-5000)/25000,0.8+(b!L28-10000)/100000))))</f>
        <v>1018.229786915888</v>
      </c>
      <c r="M29" s="10">
        <f>eff!M28*(1+gwr!M28 - 0.48) * (1 + 0.25 * Klvl!M28) * (1 + IF(b!M28&lt;2000,b!M28/5000,IF(b!M28&lt;5000,0.4+(b!M28-2000)/15000,IF(b!M28&lt;10000,0.6+(b!M28-5000)/25000,0.8+(b!M28-10000)/100000))))</f>
        <v>1736.421551253241</v>
      </c>
      <c r="N29" s="10">
        <f>eff!N28*(1+gwr!N28 - 0.48) * (1 + 0.25 * Klvl!N28) * (1 + IF(b!N28&lt;2000,b!N28/5000,IF(b!N28&lt;5000,0.4+(b!N28-2000)/15000,IF(b!N28&lt;10000,0.6+(b!N28-5000)/25000,0.8+(b!N28-10000)/100000))))</f>
        <v>1360.5803456445994</v>
      </c>
      <c r="O29" s="10">
        <f>eff!O28*(1+gwr!O28 - 0.48) * (1 + 0.25 * Klvl!O28) * (1 + IF(b!O28&lt;2000,b!O28/5000,IF(b!O28&lt;5000,0.4+(b!O28-2000)/15000,IF(b!O28&lt;10000,0.6+(b!O28-5000)/25000,0.8+(b!O28-10000)/100000))))</f>
        <v>1496.531814913958</v>
      </c>
      <c r="P29" s="10"/>
      <c r="Q29" s="10">
        <f>eff!Q28*(1+gwr!Q28 - 0.48) * (1 + 0.25 * Klvl!Q28) * (1 + IF(b!Q28&lt;2000,b!Q28/5000,IF(b!Q28&lt;5000,0.4+(b!Q28-2000)/15000,IF(b!Q28&lt;10000,0.6+(b!Q28-5000)/25000,0.8+(b!Q28-10000)/100000))))</f>
        <v>2762.8694142101635</v>
      </c>
      <c r="R29" s="10">
        <f>eff!R28*(1+gwr!R28 - 0.48) * (1 + 0.25 * Klvl!R28) * (1 + IF(b!R28&lt;2000,b!R28/5000,IF(b!R28&lt;5000,0.4+(b!R28-2000)/15000,IF(b!R28&lt;10000,0.6+(b!R28-5000)/25000,0.8+(b!R28-10000)/100000))))</f>
        <v>823.3503239616615</v>
      </c>
      <c r="S29" s="10">
        <f>eff!S28*(1+gwr!S28 - 0.48) * (1 + 0.25 * Klvl!S28) * (1 + IF(b!S28&lt;2000,b!S28/5000,IF(b!S28&lt;5000,0.4+(b!S28-2000)/15000,IF(b!S28&lt;10000,0.6+(b!S28-5000)/25000,0.8+(b!S28-10000)/100000))))</f>
        <v>653.38958776529353</v>
      </c>
      <c r="T29" s="10">
        <f>eff!T28*(1+gwr!T28 - 0.48) * (1 + 0.25 * Klvl!T28) * (1 + IF(b!T28&lt;2000,b!T28/5000,IF(b!T28&lt;5000,0.4+(b!T28-2000)/15000,IF(b!T28&lt;10000,0.6+(b!T28-5000)/25000,0.8+(b!T28-10000)/100000))))</f>
        <v>2540.6417254707189</v>
      </c>
      <c r="U29" s="10">
        <f>eff!U28*(1+gwr!U28 - 0.48) * (1 + 0.25 * Klvl!U28) * (1 + IF(b!U28&lt;2000,b!U28/5000,IF(b!U28&lt;5000,0.4+(b!U28-2000)/15000,IF(b!U28&lt;10000,0.6+(b!U28-5000)/25000,0.8+(b!U28-10000)/100000))))</f>
        <v>373.81998987341774</v>
      </c>
      <c r="V29" s="10">
        <f>eff!V28*(1+gwr!V28 - 0.48) * (1 + 0.25 * Klvl!V28) * (1 + IF(b!V28&lt;2000,b!V28/5000,IF(b!V28&lt;5000,0.4+(b!V28-2000)/15000,IF(b!V28&lt;10000,0.6+(b!V28-5000)/25000,0.8+(b!V28-10000)/100000))))</f>
        <v>1346.9441358543418</v>
      </c>
      <c r="W29" s="10">
        <f>eff!W28*(1+gwr!W28 - 0.48) * (1 + 0.25 * Klvl!W28) * (1 + IF(b!W28&lt;2000,b!W28/5000,IF(b!W28&lt;5000,0.4+(b!W28-2000)/15000,IF(b!W28&lt;10000,0.6+(b!W28-5000)/25000,0.8+(b!W28-10000)/100000))))</f>
        <v>2001.6379905372896</v>
      </c>
      <c r="X29" s="10">
        <f>eff!X28*(1+gwr!X28 - 0.48) * (1 + 0.25 * Klvl!X28) * (1 + IF(b!X28&lt;2000,b!X28/5000,IF(b!X28&lt;5000,0.4+(b!X28-2000)/15000,IF(b!X28&lt;10000,0.6+(b!X28-5000)/25000,0.8+(b!X28-10000)/100000))))</f>
        <v>1616.502021024389</v>
      </c>
      <c r="Y29" s="10">
        <f>eff!Y28*(1+gwr!Y28 - 0.48) * (1 + 0.25 * Klvl!Y28) * (1 + IF(b!Y28&lt;2000,b!Y28/5000,IF(b!Y28&lt;5000,0.4+(b!Y28-2000)/15000,IF(b!Y28&lt;10000,0.6+(b!Y28-5000)/25000,0.8+(b!Y28-10000)/100000))))</f>
        <v>790.48786070133008</v>
      </c>
      <c r="Z29" s="10">
        <f>eff!Z28*(1+gwr!Z28 - 0.48) * (1 + 0.25 * Klvl!Z28) * (1 + IF(b!Z28&lt;2000,b!Z28/5000,IF(b!Z28&lt;5000,0.4+(b!Z28-2000)/15000,IF(b!Z28&lt;10000,0.6+(b!Z28-5000)/25000,0.8+(b!Z28-10000)/100000))))</f>
        <v>856.97500137657823</v>
      </c>
      <c r="AA29" s="10">
        <f>eff!AA28*(1+gwr!AA28 - 0.48) * (1 + 0.25 * Klvl!AA28) * (1 + IF(b!AA28&lt;2000,b!AA28/5000,IF(b!AA28&lt;5000,0.4+(b!AA28-2000)/15000,IF(b!AA28&lt;10000,0.6+(b!AA28-5000)/25000,0.8+(b!AA28-10000)/100000))))</f>
        <v>1029.6990130808949</v>
      </c>
      <c r="AB29" s="10">
        <f>eff!AB28*(1+gwr!AB28 - 0.48) * (1 + 0.25 * Klvl!AB28) * (1 + IF(b!AB28&lt;2000,b!AB28/5000,IF(b!AB28&lt;5000,0.4+(b!AB28-2000)/15000,IF(b!AB28&lt;10000,0.6+(b!AB28-5000)/25000,0.8+(b!AB28-10000)/100000))))</f>
        <v>2691.366753869851</v>
      </c>
      <c r="AC29" s="10">
        <f>eff!AC28*(1+gwr!AC28 - 0.48) * (1 + 0.25 * Klvl!AC28) * (1 + IF(b!AC28&lt;2000,b!AC28/5000,IF(b!AC28&lt;5000,0.4+(b!AC28-2000)/15000,IF(b!AC28&lt;10000,0.6+(b!AC28-5000)/25000,0.8+(b!AC28-10000)/100000))))</f>
        <v>855.9995265774379</v>
      </c>
      <c r="AD29" s="10">
        <f>eff!AD28*(1+gwr!AD28 - 0.48) * (1 + 0.25 * Klvl!AD28) * (1 + IF(b!AD28&lt;2000,b!AD28/5000,IF(b!AD28&lt;5000,0.4+(b!AD28-2000)/15000,IF(b!AD28&lt;10000,0.6+(b!AD28-5000)/25000,0.8+(b!AD28-10000)/100000))))</f>
        <v>1010.9903084723727</v>
      </c>
      <c r="AE29" s="10">
        <f>eff!AE28*(1+gwr!AE28 - 0.48) * (1 + 0.25 * Klvl!AE28) * (1 + IF(b!AE28&lt;2000,b!AE28/5000,IF(b!AE28&lt;5000,0.4+(b!AE28-2000)/15000,IF(b!AE28&lt;10000,0.6+(b!AE28-5000)/25000,0.8+(b!AE28-10000)/100000))))</f>
        <v>1390.6005393103446</v>
      </c>
      <c r="AF29" s="10"/>
      <c r="AG29" s="14">
        <f t="shared" si="0"/>
        <v>23402.117131008665</v>
      </c>
      <c r="AH29" s="14">
        <f t="shared" si="1"/>
        <v>20745.27419208609</v>
      </c>
      <c r="AI29" s="16">
        <f t="shared" si="2"/>
        <v>0.59027179837688526</v>
      </c>
    </row>
    <row r="30" spans="1:35" s="11" customFormat="1" ht="12" x14ac:dyDescent="0.2">
      <c r="A30" s="10">
        <f>eff!A29*(1+gwr!A29 - 0.48) * (1 + 0.25 * Klvl!A29) * (1 + IF(b!A29&lt;2000,b!A29/5000,IF(b!A29&lt;5000,0.4+(b!A29-2000)/15000,IF(b!A29&lt;10000,0.6+(b!A29-5000)/25000,0.8+(b!A29-10000)/100000))))</f>
        <v>892.95649363057316</v>
      </c>
      <c r="B30" s="10">
        <f>eff!B29*(1+gwr!B29 - 0.48) * (1 + 0.25 * Klvl!B29) * (1 + IF(b!B29&lt;2000,b!B29/5000,IF(b!B29&lt;5000,0.4+(b!B29-2000)/15000,IF(b!B29&lt;10000,0.6+(b!B29-5000)/25000,0.8+(b!B29-10000)/100000))))</f>
        <v>1121.6889882612697</v>
      </c>
      <c r="C30" s="10">
        <f>eff!C29*(1+gwr!C29 - 0.48) * (1 + 0.25 * Klvl!C29) * (1 + IF(b!C29&lt;2000,b!C29/5000,IF(b!C29&lt;5000,0.4+(b!C29-2000)/15000,IF(b!C29&lt;10000,0.6+(b!C29-5000)/25000,0.8+(b!C29-10000)/100000))))</f>
        <v>2153.7629761651065</v>
      </c>
      <c r="D30" s="10">
        <f>eff!D29*(1+gwr!D29 - 0.48) * (1 + 0.25 * Klvl!D29) * (1 + IF(b!D29&lt;2000,b!D29/5000,IF(b!D29&lt;5000,0.4+(b!D29-2000)/15000,IF(b!D29&lt;10000,0.6+(b!D29-5000)/25000,0.8+(b!D29-10000)/100000))))</f>
        <v>770.57015573770491</v>
      </c>
      <c r="E30" s="10">
        <f>eff!E29*(1+gwr!E29 - 0.48) * (1 + 0.25 * Klvl!E29) * (1 + IF(b!E29&lt;2000,b!E29/5000,IF(b!E29&lt;5000,0.4+(b!E29-2000)/15000,IF(b!E29&lt;10000,0.6+(b!E29-5000)/25000,0.8+(b!E29-10000)/100000))))</f>
        <v>1092.4329152295766</v>
      </c>
      <c r="F30" s="10">
        <f>eff!F29*(1+gwr!F29 - 0.48) * (1 + 0.25 * Klvl!F29) * (1 + IF(b!F29&lt;2000,b!F29/5000,IF(b!F29&lt;5000,0.4+(b!F29-2000)/15000,IF(b!F29&lt;10000,0.6+(b!F29-5000)/25000,0.8+(b!F29-10000)/100000))))</f>
        <v>1551.203671127387</v>
      </c>
      <c r="G30" s="10">
        <f>eff!G29*(1+gwr!G29 - 0.48) * (1 + 0.25 * Klvl!G29) * (1 + IF(b!G29&lt;2000,b!G29/5000,IF(b!G29&lt;5000,0.4+(b!G29-2000)/15000,IF(b!G29&lt;10000,0.6+(b!G29-5000)/25000,0.8+(b!G29-10000)/100000))))</f>
        <v>577.77426414133117</v>
      </c>
      <c r="H30" s="10">
        <f>eff!H29*(1+gwr!H29 - 0.48) * (1 + 0.25 * Klvl!H29) * (1 + IF(b!H29&lt;2000,b!H29/5000,IF(b!H29&lt;5000,0.4+(b!H29-2000)/15000,IF(b!H29&lt;10000,0.6+(b!H29-5000)/25000,0.8+(b!H29-10000)/100000))))</f>
        <v>1085.3848349506038</v>
      </c>
      <c r="I30" s="10">
        <f>eff!I29*(1+gwr!I29 - 0.48) * (1 + 0.25 * Klvl!I29) * (1 + IF(b!I29&lt;2000,b!I29/5000,IF(b!I29&lt;5000,0.4+(b!I29-2000)/15000,IF(b!I29&lt;10000,0.6+(b!I29-5000)/25000,0.8+(b!I29-10000)/100000))))</f>
        <v>1163.2516771300448</v>
      </c>
      <c r="J30" s="10">
        <f>eff!J29*(1+gwr!J29 - 0.48) * (1 + 0.25 * Klvl!J29) * (1 + IF(b!J29&lt;2000,b!J29/5000,IF(b!J29&lt;5000,0.4+(b!J29-2000)/15000,IF(b!J29&lt;10000,0.6+(b!J29-5000)/25000,0.8+(b!J29-10000)/100000))))</f>
        <v>1358.4418505660378</v>
      </c>
      <c r="K30" s="10">
        <f>eff!K29*(1+gwr!K29 - 0.48) * (1 + 0.25 * Klvl!K29) * (1 + IF(b!K29&lt;2000,b!K29/5000,IF(b!K29&lt;5000,0.4+(b!K29-2000)/15000,IF(b!K29&lt;10000,0.6+(b!K29-5000)/25000,0.8+(b!K29-10000)/100000))))</f>
        <v>690.61764383292382</v>
      </c>
      <c r="L30" s="10">
        <f>eff!L29*(1+gwr!L29 - 0.48) * (1 + 0.25 * Klvl!L29) * (1 + IF(b!L29&lt;2000,b!L29/5000,IF(b!L29&lt;5000,0.4+(b!L29-2000)/15000,IF(b!L29&lt;10000,0.6+(b!L29-5000)/25000,0.8+(b!L29-10000)/100000))))</f>
        <v>1472.2197762505843</v>
      </c>
      <c r="M30" s="10">
        <f>eff!M29*(1+gwr!M29 - 0.48) * (1 + 0.25 * Klvl!M29) * (1 + IF(b!M29&lt;2000,b!M29/5000,IF(b!M29&lt;5000,0.4+(b!M29-2000)/15000,IF(b!M29&lt;10000,0.6+(b!M29-5000)/25000,0.8+(b!M29-10000)/100000))))</f>
        <v>487.58969554455439</v>
      </c>
      <c r="N30" s="10">
        <f>eff!N29*(1+gwr!N29 - 0.48) * (1 + 0.25 * Klvl!N29) * (1 + IF(b!N29&lt;2000,b!N29/5000,IF(b!N29&lt;5000,0.4+(b!N29-2000)/15000,IF(b!N29&lt;10000,0.6+(b!N29-5000)/25000,0.8+(b!N29-10000)/100000))))</f>
        <v>571.27015550561805</v>
      </c>
      <c r="O30" s="10">
        <f>eff!O29*(1+gwr!O29 - 0.48) * (1 + 0.25 * Klvl!O29) * (1 + IF(b!O29&lt;2000,b!O29/5000,IF(b!O29&lt;5000,0.4+(b!O29-2000)/15000,IF(b!O29&lt;10000,0.6+(b!O29-5000)/25000,0.8+(b!O29-10000)/100000))))</f>
        <v>977.43600827586204</v>
      </c>
      <c r="P30" s="10"/>
      <c r="Q30" s="10">
        <f>eff!Q29*(1+gwr!Q29 - 0.48) * (1 + 0.25 * Klvl!Q29) * (1 + IF(b!Q29&lt;2000,b!Q29/5000,IF(b!Q29&lt;5000,0.4+(b!Q29-2000)/15000,IF(b!Q29&lt;10000,0.6+(b!Q29-5000)/25000,0.8+(b!Q29-10000)/100000))))</f>
        <v>930.28227950834082</v>
      </c>
      <c r="R30" s="10">
        <f>eff!R29*(1+gwr!R29 - 0.48) * (1 + 0.25 * Klvl!R29) * (1 + IF(b!R29&lt;2000,b!R29/5000,IF(b!R29&lt;5000,0.4+(b!R29-2000)/15000,IF(b!R29&lt;10000,0.6+(b!R29-5000)/25000,0.8+(b!R29-10000)/100000))))</f>
        <v>1309.1468723595506</v>
      </c>
      <c r="S30" s="10">
        <f>eff!S29*(1+gwr!S29 - 0.48) * (1 + 0.25 * Klvl!S29) * (1 + IF(b!S29&lt;2000,b!S29/5000,IF(b!S29&lt;5000,0.4+(b!S29-2000)/15000,IF(b!S29&lt;10000,0.6+(b!S29-5000)/25000,0.8+(b!S29-10000)/100000))))</f>
        <v>936.206202739726</v>
      </c>
      <c r="T30" s="10">
        <f>eff!T29*(1+gwr!T29 - 0.48) * (1 + 0.25 * Klvl!T29) * (1 + IF(b!T29&lt;2000,b!T29/5000,IF(b!T29&lt;5000,0.4+(b!T29-2000)/15000,IF(b!T29&lt;10000,0.6+(b!T29-5000)/25000,0.8+(b!T29-10000)/100000))))</f>
        <v>470.97803751295339</v>
      </c>
      <c r="U30" s="10">
        <f>eff!U29*(1+gwr!U29 - 0.48) * (1 + 0.25 * Klvl!U29) * (1 + IF(b!U29&lt;2000,b!U29/5000,IF(b!U29&lt;5000,0.4+(b!U29-2000)/15000,IF(b!U29&lt;10000,0.6+(b!U29-5000)/25000,0.8+(b!U29-10000)/100000))))</f>
        <v>555.30280258064522</v>
      </c>
      <c r="V30" s="10">
        <f>eff!V29*(1+gwr!V29 - 0.48) * (1 + 0.25 * Klvl!V29) * (1 + IF(b!V29&lt;2000,b!V29/5000,IF(b!V29&lt;5000,0.4+(b!V29-2000)/15000,IF(b!V29&lt;10000,0.6+(b!V29-5000)/25000,0.8+(b!V29-10000)/100000))))</f>
        <v>498.43933283018873</v>
      </c>
      <c r="W30" s="10">
        <f>eff!W29*(1+gwr!W29 - 0.48) * (1 + 0.25 * Klvl!W29) * (1 + IF(b!W29&lt;2000,b!W29/5000,IF(b!W29&lt;5000,0.4+(b!W29-2000)/15000,IF(b!W29&lt;10000,0.6+(b!W29-5000)/25000,0.8+(b!W29-10000)/100000))))</f>
        <v>1181.4640347019867</v>
      </c>
      <c r="X30" s="10">
        <f>eff!X29*(1+gwr!X29 - 0.48) * (1 + 0.25 * Klvl!X29) * (1 + IF(b!X29&lt;2000,b!X29/5000,IF(b!X29&lt;5000,0.4+(b!X29-2000)/15000,IF(b!X29&lt;10000,0.6+(b!X29-5000)/25000,0.8+(b!X29-10000)/100000))))</f>
        <v>1064.0103703703703</v>
      </c>
      <c r="Y30" s="10">
        <f>eff!Y29*(1+gwr!Y29 - 0.48) * (1 + 0.25 * Klvl!Y29) * (1 + IF(b!Y29&lt;2000,b!Y29/5000,IF(b!Y29&lt;5000,0.4+(b!Y29-2000)/15000,IF(b!Y29&lt;10000,0.6+(b!Y29-5000)/25000,0.8+(b!Y29-10000)/100000))))</f>
        <v>1305.8609456544502</v>
      </c>
      <c r="Z30" s="10">
        <f>eff!Z29*(1+gwr!Z29 - 0.48) * (1 + 0.25 * Klvl!Z29) * (1 + IF(b!Z29&lt;2000,b!Z29/5000,IF(b!Z29&lt;5000,0.4+(b!Z29-2000)/15000,IF(b!Z29&lt;10000,0.6+(b!Z29-5000)/25000,0.8+(b!Z29-10000)/100000))))</f>
        <v>1621.9774952965238</v>
      </c>
      <c r="AA30" s="10">
        <f>eff!AA29*(1+gwr!AA29 - 0.48) * (1 + 0.25 * Klvl!AA29) * (1 + IF(b!AA29&lt;2000,b!AA29/5000,IF(b!AA29&lt;5000,0.4+(b!AA29-2000)/15000,IF(b!AA29&lt;10000,0.6+(b!AA29-5000)/25000,0.8+(b!AA29-10000)/100000))))</f>
        <v>941.25121293248242</v>
      </c>
      <c r="AB30" s="10">
        <f>eff!AB29*(1+gwr!AB29 - 0.48) * (1 + 0.25 * Klvl!AB29) * (1 + IF(b!AB29&lt;2000,b!AB29/5000,IF(b!AB29&lt;5000,0.4+(b!AB29-2000)/15000,IF(b!AB29&lt;10000,0.6+(b!AB29-5000)/25000,0.8+(b!AB29-10000)/100000))))</f>
        <v>1264.9608867986797</v>
      </c>
      <c r="AC30" s="10">
        <f>eff!AC29*(1+gwr!AC29 - 0.48) * (1 + 0.25 * Klvl!AC29) * (1 + IF(b!AC29&lt;2000,b!AC29/5000,IF(b!AC29&lt;5000,0.4+(b!AC29-2000)/15000,IF(b!AC29&lt;10000,0.6+(b!AC29-5000)/25000,0.8+(b!AC29-10000)/100000))))</f>
        <v>1859.6050414368187</v>
      </c>
      <c r="AD30" s="10">
        <f>eff!AD29*(1+gwr!AD29 - 0.48) * (1 + 0.25 * Klvl!AD29) * (1 + IF(b!AD29&lt;2000,b!AD29/5000,IF(b!AD29&lt;5000,0.4+(b!AD29-2000)/15000,IF(b!AD29&lt;10000,0.6+(b!AD29-5000)/25000,0.8+(b!AD29-10000)/100000))))</f>
        <v>1691.2715239726028</v>
      </c>
      <c r="AE30" s="10">
        <f>eff!AE29*(1+gwr!AE29 - 0.48) * (1 + 0.25 * Klvl!AE29) * (1 + IF(b!AE29&lt;2000,b!AE29/5000,IF(b!AE29&lt;5000,0.4+(b!AE29-2000)/15000,IF(b!AE29&lt;10000,0.6+(b!AE29-5000)/25000,0.8+(b!AE29-10000)/100000))))</f>
        <v>736.93372229095633</v>
      </c>
      <c r="AF30" s="10"/>
      <c r="AG30" s="14">
        <f t="shared" si="0"/>
        <v>15966.601106349177</v>
      </c>
      <c r="AH30" s="14">
        <f t="shared" si="1"/>
        <v>16367.690760986274</v>
      </c>
      <c r="AI30" s="16">
        <f t="shared" si="2"/>
        <v>0.48139329958348576</v>
      </c>
    </row>
    <row r="31" spans="1:35" s="11" customFormat="1" ht="12" x14ac:dyDescent="0.2">
      <c r="A31" s="10">
        <f>eff!A30*(1+gwr!A30 - 0.48) * (1 + 0.25 * Klvl!A30) * (1 + IF(b!A30&lt;2000,b!A30/5000,IF(b!A30&lt;5000,0.4+(b!A30-2000)/15000,IF(b!A30&lt;10000,0.6+(b!A30-5000)/25000,0.8+(b!A30-10000)/100000))))</f>
        <v>1547.6360998535317</v>
      </c>
      <c r="B31" s="10">
        <f>eff!B30*(1+gwr!B30 - 0.48) * (1 + 0.25 * Klvl!B30) * (1 + IF(b!B30&lt;2000,b!B30/5000,IF(b!B30&lt;5000,0.4+(b!B30-2000)/15000,IF(b!B30&lt;10000,0.6+(b!B30-5000)/25000,0.8+(b!B30-10000)/100000))))</f>
        <v>911.49438069668656</v>
      </c>
      <c r="C31" s="10">
        <f>eff!C30*(1+gwr!C30 - 0.48) * (1 + 0.25 * Klvl!C30) * (1 + IF(b!C30&lt;2000,b!C30/5000,IF(b!C30&lt;5000,0.4+(b!C30-2000)/15000,IF(b!C30&lt;10000,0.6+(b!C30-5000)/25000,0.8+(b!C30-10000)/100000))))</f>
        <v>845.89175406625066</v>
      </c>
      <c r="D31" s="10">
        <f>eff!D30*(1+gwr!D30 - 0.48) * (1 + 0.25 * Klvl!D30) * (1 + IF(b!D30&lt;2000,b!D30/5000,IF(b!D30&lt;5000,0.4+(b!D30-2000)/15000,IF(b!D30&lt;10000,0.6+(b!D30-5000)/25000,0.8+(b!D30-10000)/100000))))</f>
        <v>672.00053545611024</v>
      </c>
      <c r="E31" s="10">
        <f>eff!E30*(1+gwr!E30 - 0.48) * (1 + 0.25 * Klvl!E30) * (1 + IF(b!E30&lt;2000,b!E30/5000,IF(b!E30&lt;5000,0.4+(b!E30-2000)/15000,IF(b!E30&lt;10000,0.6+(b!E30-5000)/25000,0.8+(b!E30-10000)/100000))))</f>
        <v>552.09417875210795</v>
      </c>
      <c r="F31" s="10">
        <f>eff!F30*(1+gwr!F30 - 0.48) * (1 + 0.25 * Klvl!F30) * (1 + IF(b!F30&lt;2000,b!F30/5000,IF(b!F30&lt;5000,0.4+(b!F30-2000)/15000,IF(b!F30&lt;10000,0.6+(b!F30-5000)/25000,0.8+(b!F30-10000)/100000))))</f>
        <v>2169.1573569024631</v>
      </c>
      <c r="G31" s="10">
        <f>eff!G30*(1+gwr!G30 - 0.48) * (1 + 0.25 * Klvl!G30) * (1 + IF(b!G30&lt;2000,b!G30/5000,IF(b!G30&lt;5000,0.4+(b!G30-2000)/15000,IF(b!G30&lt;10000,0.6+(b!G30-5000)/25000,0.8+(b!G30-10000)/100000))))</f>
        <v>2153.7629761651065</v>
      </c>
      <c r="H31" s="10">
        <f>eff!H30*(1+gwr!H30 - 0.48) * (1 + 0.25 * Klvl!H30) * (1 + IF(b!H30&lt;2000,b!H30/5000,IF(b!H30&lt;5000,0.4+(b!H30-2000)/15000,IF(b!H30&lt;10000,0.6+(b!H30-5000)/25000,0.8+(b!H30-10000)/100000))))</f>
        <v>2411.4018110124703</v>
      </c>
      <c r="I31" s="10">
        <f>eff!I30*(1+gwr!I30 - 0.48) * (1 + 0.25 * Klvl!I30) * (1 + IF(b!I30&lt;2000,b!I30/5000,IF(b!I30&lt;5000,0.4+(b!I30-2000)/15000,IF(b!I30&lt;10000,0.6+(b!I30-5000)/25000,0.8+(b!I30-10000)/100000))))</f>
        <v>973.34246800982794</v>
      </c>
      <c r="J31" s="10">
        <f>eff!J30*(1+gwr!J30 - 0.48) * (1 + 0.25 * Klvl!J30) * (1 + IF(b!J30&lt;2000,b!J30/5000,IF(b!J30&lt;5000,0.4+(b!J30-2000)/15000,IF(b!J30&lt;10000,0.6+(b!J30-5000)/25000,0.8+(b!J30-10000)/100000))))</f>
        <v>1519.3712381391042</v>
      </c>
      <c r="K31" s="10">
        <f>eff!K30*(1+gwr!K30 - 0.48) * (1 + 0.25 * Klvl!K30) * (1 + IF(b!K30&lt;2000,b!K30/5000,IF(b!K30&lt;5000,0.4+(b!K30-2000)/15000,IF(b!K30&lt;10000,0.6+(b!K30-5000)/25000,0.8+(b!K30-10000)/100000))))</f>
        <v>1187.4610298946254</v>
      </c>
      <c r="L31" s="10">
        <f>eff!L30*(1+gwr!L30 - 0.48) * (1 + 0.25 * Klvl!L30) * (1 + IF(b!L30&lt;2000,b!L30/5000,IF(b!L30&lt;5000,0.4+(b!L30-2000)/15000,IF(b!L30&lt;10000,0.6+(b!L30-5000)/25000,0.8+(b!L30-10000)/100000))))</f>
        <v>652.19837527651259</v>
      </c>
      <c r="M31" s="10">
        <f>eff!M30*(1+gwr!M30 - 0.48) * (1 + 0.25 * Klvl!M30) * (1 + IF(b!M30&lt;2000,b!M30/5000,IF(b!M30&lt;5000,0.4+(b!M30-2000)/15000,IF(b!M30&lt;10000,0.6+(b!M30-5000)/25000,0.8+(b!M30-10000)/100000))))</f>
        <v>802.51427469879525</v>
      </c>
      <c r="N31" s="10">
        <f>eff!N30*(1+gwr!N30 - 0.48) * (1 + 0.25 * Klvl!N30) * (1 + IF(b!N30&lt;2000,b!N30/5000,IF(b!N30&lt;5000,0.4+(b!N30-2000)/15000,IF(b!N30&lt;10000,0.6+(b!N30-5000)/25000,0.8+(b!N30-10000)/100000))))</f>
        <v>652.95786907975457</v>
      </c>
      <c r="O31" s="10">
        <f>eff!O30*(1+gwr!O30 - 0.48) * (1 + 0.25 * Klvl!O30) * (1 + IF(b!O30&lt;2000,b!O30/5000,IF(b!O30&lt;5000,0.4+(b!O30-2000)/15000,IF(b!O30&lt;10000,0.6+(b!O30-5000)/25000,0.8+(b!O30-10000)/100000))))</f>
        <v>1400.8850491018338</v>
      </c>
      <c r="P31" s="10"/>
      <c r="Q31" s="10">
        <f>eff!Q30*(1+gwr!Q30 - 0.48) * (1 + 0.25 * Klvl!Q30) * (1 + IF(b!Q30&lt;2000,b!Q30/5000,IF(b!Q30&lt;5000,0.4+(b!Q30-2000)/15000,IF(b!Q30&lt;10000,0.6+(b!Q30-5000)/25000,0.8+(b!Q30-10000)/100000))))</f>
        <v>1385.6418286952864</v>
      </c>
      <c r="R31" s="10">
        <f>eff!R30*(1+gwr!R30 - 0.48) * (1 + 0.25 * Klvl!R30) * (1 + IF(b!R30&lt;2000,b!R30/5000,IF(b!R30&lt;5000,0.4+(b!R30-2000)/15000,IF(b!R30&lt;10000,0.6+(b!R30-5000)/25000,0.8+(b!R30-10000)/100000))))</f>
        <v>1355.1890870520956</v>
      </c>
      <c r="S31" s="10">
        <f>eff!S30*(1+gwr!S30 - 0.48) * (1 + 0.25 * Klvl!S30) * (1 + IF(b!S30&lt;2000,b!S30/5000,IF(b!S30&lt;5000,0.4+(b!S30-2000)/15000,IF(b!S30&lt;10000,0.6+(b!S30-5000)/25000,0.8+(b!S30-10000)/100000))))</f>
        <v>1080.2995957297298</v>
      </c>
      <c r="T31" s="10">
        <f>eff!T30*(1+gwr!T30 - 0.48) * (1 + 0.25 * Klvl!T30) * (1 + IF(b!T30&lt;2000,b!T30/5000,IF(b!T30&lt;5000,0.4+(b!T30-2000)/15000,IF(b!T30&lt;10000,0.6+(b!T30-5000)/25000,0.8+(b!T30-10000)/100000))))</f>
        <v>673.60541849802371</v>
      </c>
      <c r="U31" s="10">
        <f>eff!U30*(1+gwr!U30 - 0.48) * (1 + 0.25 * Klvl!U30) * (1 + IF(b!U30&lt;2000,b!U30/5000,IF(b!U30&lt;5000,0.4+(b!U30-2000)/15000,IF(b!U30&lt;10000,0.6+(b!U30-5000)/25000,0.8+(b!U30-10000)/100000))))</f>
        <v>1386.0108148817803</v>
      </c>
      <c r="V31" s="10">
        <f>eff!V30*(1+gwr!V30 - 0.48) * (1 + 0.25 * Klvl!V30) * (1 + IF(b!V30&lt;2000,b!V30/5000,IF(b!V30&lt;5000,0.4+(b!V30-2000)/15000,IF(b!V30&lt;10000,0.6+(b!V30-5000)/25000,0.8+(b!V30-10000)/100000))))</f>
        <v>479.23467898749249</v>
      </c>
      <c r="W31" s="10">
        <f>eff!W30*(1+gwr!W30 - 0.48) * (1 + 0.25 * Klvl!W30) * (1 + IF(b!W30&lt;2000,b!W30/5000,IF(b!W30&lt;5000,0.4+(b!W30-2000)/15000,IF(b!W30&lt;10000,0.6+(b!W30-5000)/25000,0.8+(b!W30-10000)/100000))))</f>
        <v>292.87268272583202</v>
      </c>
      <c r="X31" s="10">
        <f>eff!X30*(1+gwr!X30 - 0.48) * (1 + 0.25 * Klvl!X30) * (1 + IF(b!X30&lt;2000,b!X30/5000,IF(b!X30&lt;5000,0.4+(b!X30-2000)/15000,IF(b!X30&lt;10000,0.6+(b!X30-5000)/25000,0.8+(b!X30-10000)/100000))))</f>
        <v>2153.7996988265163</v>
      </c>
      <c r="Y31" s="10">
        <f>eff!Y30*(1+gwr!Y30 - 0.48) * (1 + 0.25 * Klvl!Y30) * (1 + IF(b!Y30&lt;2000,b!Y30/5000,IF(b!Y30&lt;5000,0.4+(b!Y30-2000)/15000,IF(b!Y30&lt;10000,0.6+(b!Y30-5000)/25000,0.8+(b!Y30-10000)/100000))))</f>
        <v>1128.994017310896</v>
      </c>
      <c r="Z31" s="10">
        <f>eff!Z30*(1+gwr!Z30 - 0.48) * (1 + 0.25 * Klvl!Z30) * (1 + IF(b!Z30&lt;2000,b!Z30/5000,IF(b!Z30&lt;5000,0.4+(b!Z30-2000)/15000,IF(b!Z30&lt;10000,0.6+(b!Z30-5000)/25000,0.8+(b!Z30-10000)/100000))))</f>
        <v>790.18254144314312</v>
      </c>
      <c r="AA31" s="10">
        <f>eff!AA30*(1+gwr!AA30 - 0.48) * (1 + 0.25 * Klvl!AA30) * (1 + IF(b!AA30&lt;2000,b!AA30/5000,IF(b!AA30&lt;5000,0.4+(b!AA30-2000)/15000,IF(b!AA30&lt;10000,0.6+(b!AA30-5000)/25000,0.8+(b!AA30-10000)/100000))))</f>
        <v>2991.3764851612532</v>
      </c>
      <c r="AB31" s="10">
        <f>eff!AB30*(1+gwr!AB30 - 0.48) * (1 + 0.25 * Klvl!AB30) * (1 + IF(b!AB30&lt;2000,b!AB30/5000,IF(b!AB30&lt;5000,0.4+(b!AB30-2000)/15000,IF(b!AB30&lt;10000,0.6+(b!AB30-5000)/25000,0.8+(b!AB30-10000)/100000))))</f>
        <v>1441.9242155682068</v>
      </c>
      <c r="AC31" s="10">
        <f>eff!AC30*(1+gwr!AC30 - 0.48) * (1 + 0.25 * Klvl!AC30) * (1 + IF(b!AC30&lt;2000,b!AC30/5000,IF(b!AC30&lt;5000,0.4+(b!AC30-2000)/15000,IF(b!AC30&lt;10000,0.6+(b!AC30-5000)/25000,0.8+(b!AC30-10000)/100000))))</f>
        <v>2863.9835076066129</v>
      </c>
      <c r="AD31" s="10">
        <f>eff!AD30*(1+gwr!AD30 - 0.48) * (1 + 0.25 * Klvl!AD30) * (1 + IF(b!AD30&lt;2000,b!AD30/5000,IF(b!AD30&lt;5000,0.4+(b!AD30-2000)/15000,IF(b!AD30&lt;10000,0.6+(b!AD30-5000)/25000,0.8+(b!AD30-10000)/100000))))</f>
        <v>725.62601679012346</v>
      </c>
      <c r="AE31" s="10">
        <f>eff!AE30*(1+gwr!AE30 - 0.48) * (1 + 0.25 * Klvl!AE30) * (1 + IF(b!AE30&lt;2000,b!AE30/5000,IF(b!AE30&lt;5000,0.4+(b!AE30-2000)/15000,IF(b!AE30&lt;10000,0.6+(b!AE30-5000)/25000,0.8+(b!AE30-10000)/100000))))</f>
        <v>1602.7107492826194</v>
      </c>
      <c r="AF31" s="10"/>
      <c r="AG31" s="14">
        <f t="shared" si="0"/>
        <v>18452.169397105179</v>
      </c>
      <c r="AH31" s="14">
        <f t="shared" si="1"/>
        <v>20351.451338559611</v>
      </c>
      <c r="AI31" s="16">
        <f t="shared" si="2"/>
        <v>0.42658100305667668</v>
      </c>
    </row>
    <row r="32" spans="1:35" s="11" customFormat="1" ht="12" x14ac:dyDescent="0.2">
      <c r="A32" s="10">
        <f>eff!A31*(1+gwr!A31 - 0.48) * (1 + 0.25 * Klvl!A31) * (1 + IF(b!A31&lt;2000,b!A31/5000,IF(b!A31&lt;5000,0.4+(b!A31-2000)/15000,IF(b!A31&lt;10000,0.6+(b!A31-5000)/25000,0.8+(b!A31-10000)/100000))))</f>
        <v>1988.4155714285716</v>
      </c>
      <c r="B32" s="10">
        <f>eff!B31*(1+gwr!B31 - 0.48) * (1 + 0.25 * Klvl!B31) * (1 + IF(b!B31&lt;2000,b!B31/5000,IF(b!B31&lt;5000,0.4+(b!B31-2000)/15000,IF(b!B31&lt;10000,0.6+(b!B31-5000)/25000,0.8+(b!B31-10000)/100000))))</f>
        <v>699.05293092369493</v>
      </c>
      <c r="C32" s="10">
        <f>eff!C31*(1+gwr!C31 - 0.48) * (1 + 0.25 * Klvl!C31) * (1 + IF(b!C31&lt;2000,b!C31/5000,IF(b!C31&lt;5000,0.4+(b!C31-2000)/15000,IF(b!C31&lt;10000,0.6+(b!C31-5000)/25000,0.8+(b!C31-10000)/100000))))</f>
        <v>1233.2706341266639</v>
      </c>
      <c r="D32" s="10">
        <f>eff!D31*(1+gwr!D31 - 0.48) * (1 + 0.25 * Klvl!D31) * (1 + IF(b!D31&lt;2000,b!D31/5000,IF(b!D31&lt;5000,0.4+(b!D31-2000)/15000,IF(b!D31&lt;10000,0.6+(b!D31-5000)/25000,0.8+(b!D31-10000)/100000))))</f>
        <v>1051.9242518997576</v>
      </c>
      <c r="E32" s="10">
        <f>eff!E31*(1+gwr!E31 - 0.48) * (1 + 0.25 * Klvl!E31) * (1 + IF(b!E31&lt;2000,b!E31/5000,IF(b!E31&lt;5000,0.4+(b!E31-2000)/15000,IF(b!E31&lt;10000,0.6+(b!E31-5000)/25000,0.8+(b!E31-10000)/100000))))</f>
        <v>2461.4434013315499</v>
      </c>
      <c r="F32" s="10">
        <f>eff!F31*(1+gwr!F31 - 0.48) * (1 + 0.25 * Klvl!F31) * (1 + IF(b!F31&lt;2000,b!F31/5000,IF(b!F31&lt;5000,0.4+(b!F31-2000)/15000,IF(b!F31&lt;10000,0.6+(b!F31-5000)/25000,0.8+(b!F31-10000)/100000))))</f>
        <v>665.44953658070676</v>
      </c>
      <c r="G32" s="10">
        <f>eff!G31*(1+gwr!G31 - 0.48) * (1 + 0.25 * Klvl!G31) * (1 + IF(b!G31&lt;2000,b!G31/5000,IF(b!G31&lt;5000,0.4+(b!G31-2000)/15000,IF(b!G31&lt;10000,0.6+(b!G31-5000)/25000,0.8+(b!G31-10000)/100000))))</f>
        <v>0</v>
      </c>
      <c r="H32" s="10">
        <f>eff!H31*(1+gwr!H31 - 0.48) * (1 + 0.25 * Klvl!H31) * (1 + IF(b!H31&lt;2000,b!H31/5000,IF(b!H31&lt;5000,0.4+(b!H31-2000)/15000,IF(b!H31&lt;10000,0.6+(b!H31-5000)/25000,0.8+(b!H31-10000)/100000))))</f>
        <v>2452.8616762700208</v>
      </c>
      <c r="I32" s="10">
        <f>eff!I31*(1+gwr!I31 - 0.48) * (1 + 0.25 * Klvl!I31) * (1 + IF(b!I31&lt;2000,b!I31/5000,IF(b!I31&lt;5000,0.4+(b!I31-2000)/15000,IF(b!I31&lt;10000,0.6+(b!I31-5000)/25000,0.8+(b!I31-10000)/100000))))</f>
        <v>1617.3276270478602</v>
      </c>
      <c r="J32" s="10">
        <f>eff!J31*(1+gwr!J31 - 0.48) * (1 + 0.25 * Klvl!J31) * (1 + IF(b!J31&lt;2000,b!J31/5000,IF(b!J31&lt;5000,0.4+(b!J31-2000)/15000,IF(b!J31&lt;10000,0.6+(b!J31-5000)/25000,0.8+(b!J31-10000)/100000))))</f>
        <v>576.65154229709037</v>
      </c>
      <c r="K32" s="10">
        <f>eff!K31*(1+gwr!K31 - 0.48) * (1 + 0.25 * Klvl!K31) * (1 + IF(b!K31&lt;2000,b!K31/5000,IF(b!K31&lt;5000,0.4+(b!K31-2000)/15000,IF(b!K31&lt;10000,0.6+(b!K31-5000)/25000,0.8+(b!K31-10000)/100000))))</f>
        <v>457.12705655172414</v>
      </c>
      <c r="L32" s="10">
        <f>eff!L31*(1+gwr!L31 - 0.48) * (1 + 0.25 * Klvl!L31) * (1 + IF(b!L31&lt;2000,b!L31/5000,IF(b!L31&lt;5000,0.4+(b!L31-2000)/15000,IF(b!L31&lt;10000,0.6+(b!L31-5000)/25000,0.8+(b!L31-10000)/100000))))</f>
        <v>1024.9206242530756</v>
      </c>
      <c r="M32" s="10">
        <f>eff!M31*(1+gwr!M31 - 0.48) * (1 + 0.25 * Klvl!M31) * (1 + IF(b!M31&lt;2000,b!M31/5000,IF(b!M31&lt;5000,0.4+(b!M31-2000)/15000,IF(b!M31&lt;10000,0.6+(b!M31-5000)/25000,0.8+(b!M31-10000)/100000))))</f>
        <v>908.17071772870656</v>
      </c>
      <c r="N32" s="10">
        <f>eff!N31*(1+gwr!N31 - 0.48) * (1 + 0.25 * Klvl!N31) * (1 + IF(b!N31&lt;2000,b!N31/5000,IF(b!N31&lt;5000,0.4+(b!N31-2000)/15000,IF(b!N31&lt;10000,0.6+(b!N31-5000)/25000,0.8+(b!N31-10000)/100000))))</f>
        <v>476.75131510791368</v>
      </c>
      <c r="O32" s="10">
        <f>eff!O31*(1+gwr!O31 - 0.48) * (1 + 0.25 * Klvl!O31) * (1 + IF(b!O31&lt;2000,b!O31/5000,IF(b!O31&lt;5000,0.4+(b!O31-2000)/15000,IF(b!O31&lt;10000,0.6+(b!O31-5000)/25000,0.8+(b!O31-10000)/100000))))</f>
        <v>579.78746732106333</v>
      </c>
      <c r="P32" s="10"/>
      <c r="Q32" s="10">
        <f>eff!Q31*(1+gwr!Q31 - 0.48) * (1 + 0.25 * Klvl!Q31) * (1 + IF(b!Q31&lt;2000,b!Q31/5000,IF(b!Q31&lt;5000,0.4+(b!Q31-2000)/15000,IF(b!Q31&lt;10000,0.6+(b!Q31-5000)/25000,0.8+(b!Q31-10000)/100000))))</f>
        <v>1672.5135138033368</v>
      </c>
      <c r="R32" s="10">
        <f>eff!R31*(1+gwr!R31 - 0.48) * (1 + 0.25 * Klvl!R31) * (1 + IF(b!R31&lt;2000,b!R31/5000,IF(b!R31&lt;5000,0.4+(b!R31-2000)/15000,IF(b!R31&lt;10000,0.6+(b!R31-5000)/25000,0.8+(b!R31-10000)/100000))))</f>
        <v>377.49599999999998</v>
      </c>
      <c r="S32" s="10">
        <f>eff!S31*(1+gwr!S31 - 0.48) * (1 + 0.25 * Klvl!S31) * (1 + IF(b!S31&lt;2000,b!S31/5000,IF(b!S31&lt;5000,0.4+(b!S31-2000)/15000,IF(b!S31&lt;10000,0.6+(b!S31-5000)/25000,0.8+(b!S31-10000)/100000))))</f>
        <v>3280.4439015015469</v>
      </c>
      <c r="T32" s="10">
        <f>eff!T31*(1+gwr!T31 - 0.48) * (1 + 0.25 * Klvl!T31) * (1 + IF(b!T31&lt;2000,b!T31/5000,IF(b!T31&lt;5000,0.4+(b!T31-2000)/15000,IF(b!T31&lt;10000,0.6+(b!T31-5000)/25000,0.8+(b!T31-10000)/100000))))</f>
        <v>1227.2261596595745</v>
      </c>
      <c r="U32" s="10">
        <f>eff!U31*(1+gwr!U31 - 0.48) * (1 + 0.25 * Klvl!U31) * (1 + IF(b!U31&lt;2000,b!U31/5000,IF(b!U31&lt;5000,0.4+(b!U31-2000)/15000,IF(b!U31&lt;10000,0.6+(b!U31-5000)/25000,0.8+(b!U31-10000)/100000))))</f>
        <v>1312.4970732541572</v>
      </c>
      <c r="V32" s="10">
        <f>eff!V31*(1+gwr!V31 - 0.48) * (1 + 0.25 * Klvl!V31) * (1 + IF(b!V31&lt;2000,b!V31/5000,IF(b!V31&lt;5000,0.4+(b!V31-2000)/15000,IF(b!V31&lt;10000,0.6+(b!V31-5000)/25000,0.8+(b!V31-10000)/100000))))</f>
        <v>698.33398208955214</v>
      </c>
      <c r="W32" s="10">
        <f>eff!W31*(1+gwr!W31 - 0.48) * (1 + 0.25 * Klvl!W31) * (1 + IF(b!W31&lt;2000,b!W31/5000,IF(b!W31&lt;5000,0.4+(b!W31-2000)/15000,IF(b!W31&lt;10000,0.6+(b!W31-5000)/25000,0.8+(b!W31-10000)/100000))))</f>
        <v>1623.2563400692729</v>
      </c>
      <c r="X32" s="10">
        <f>eff!X31*(1+gwr!X31 - 0.48) * (1 + 0.25 * Klvl!X31) * (1 + IF(b!X31&lt;2000,b!X31/5000,IF(b!X31&lt;5000,0.4+(b!X31-2000)/15000,IF(b!X31&lt;10000,0.6+(b!X31-5000)/25000,0.8+(b!X31-10000)/100000))))</f>
        <v>1026.903659838275</v>
      </c>
      <c r="Y32" s="10">
        <f>eff!Y31*(1+gwr!Y31 - 0.48) * (1 + 0.25 * Klvl!Y31) * (1 + IF(b!Y31&lt;2000,b!Y31/5000,IF(b!Y31&lt;5000,0.4+(b!Y31-2000)/15000,IF(b!Y31&lt;10000,0.6+(b!Y31-5000)/25000,0.8+(b!Y31-10000)/100000))))</f>
        <v>267.89582222222219</v>
      </c>
      <c r="Z32" s="10">
        <f>eff!Z31*(1+gwr!Z31 - 0.48) * (1 + 0.25 * Klvl!Z31) * (1 + IF(b!Z31&lt;2000,b!Z31/5000,IF(b!Z31&lt;5000,0.4+(b!Z31-2000)/15000,IF(b!Z31&lt;10000,0.6+(b!Z31-5000)/25000,0.8+(b!Z31-10000)/100000))))</f>
        <v>3457.3648704237003</v>
      </c>
      <c r="AA32" s="10">
        <f>eff!AA31*(1+gwr!AA31 - 0.48) * (1 + 0.25 * Klvl!AA31) * (1 + IF(b!AA31&lt;2000,b!AA31/5000,IF(b!AA31&lt;5000,0.4+(b!AA31-2000)/15000,IF(b!AA31&lt;10000,0.6+(b!AA31-5000)/25000,0.8+(b!AA31-10000)/100000))))</f>
        <v>1377.9913603253922</v>
      </c>
      <c r="AB32" s="10">
        <f>eff!AB31*(1+gwr!AB31 - 0.48) * (1 + 0.25 * Klvl!AB31) * (1 + IF(b!AB31&lt;2000,b!AB31/5000,IF(b!AB31&lt;5000,0.4+(b!AB31-2000)/15000,IF(b!AB31&lt;10000,0.6+(b!AB31-5000)/25000,0.8+(b!AB31-10000)/100000))))</f>
        <v>2165.1483341402172</v>
      </c>
      <c r="AC32" s="10">
        <f>eff!AC31*(1+gwr!AC31 - 0.48) * (1 + 0.25 * Klvl!AC31) * (1 + IF(b!AC31&lt;2000,b!AC31/5000,IF(b!AC31&lt;5000,0.4+(b!AC31-2000)/15000,IF(b!AC31&lt;10000,0.6+(b!AC31-5000)/25000,0.8+(b!AC31-10000)/100000))))</f>
        <v>1413.6983669472074</v>
      </c>
      <c r="AD32" s="10">
        <f>eff!AD31*(1+gwr!AD31 - 0.48) * (1 + 0.25 * Klvl!AD31) * (1 + IF(b!AD31&lt;2000,b!AD31/5000,IF(b!AD31&lt;5000,0.4+(b!AD31-2000)/15000,IF(b!AD31&lt;10000,0.6+(b!AD31-5000)/25000,0.8+(b!AD31-10000)/100000))))</f>
        <v>795.53423622047262</v>
      </c>
      <c r="AE32" s="10">
        <f>eff!AE31*(1+gwr!AE31 - 0.48) * (1 + 0.25 * Klvl!AE31) * (1 + IF(b!AE31&lt;2000,b!AE31/5000,IF(b!AE31&lt;5000,0.4+(b!AE31-2000)/15000,IF(b!AE31&lt;10000,0.6+(b!AE31-5000)/25000,0.8+(b!AE31-10000)/100000))))</f>
        <v>2509.6385247446638</v>
      </c>
      <c r="AF32" s="10"/>
      <c r="AG32" s="14">
        <f t="shared" si="0"/>
        <v>16193.154352868398</v>
      </c>
      <c r="AH32" s="14">
        <f t="shared" si="1"/>
        <v>23205.942145239587</v>
      </c>
      <c r="AI32" s="16">
        <f t="shared" si="2"/>
        <v>0.23300957068744099</v>
      </c>
    </row>
    <row r="33" spans="1:35" s="11" customFormat="1" ht="12" x14ac:dyDescent="0.2">
      <c r="A33" s="10">
        <f>eff!A32*(1+gwr!A32 - 0.48) * (1 + 0.25 * Klvl!A32) * (1 + IF(b!A32&lt;2000,b!A32/5000,IF(b!A32&lt;5000,0.4+(b!A32-2000)/15000,IF(b!A32&lt;10000,0.6+(b!A32-5000)/25000,0.8+(b!A32-10000)/100000))))</f>
        <v>0</v>
      </c>
      <c r="B33" s="10">
        <f>eff!B32*(1+gwr!B32 - 0.48) * (1 + 0.25 * Klvl!B32) * (1 + IF(b!B32&lt;2000,b!B32/5000,IF(b!B32&lt;5000,0.4+(b!B32-2000)/15000,IF(b!B32&lt;10000,0.6+(b!B32-5000)/25000,0.8+(b!B32-10000)/100000))))</f>
        <v>495.23375305785129</v>
      </c>
      <c r="C33" s="10">
        <f>eff!C32*(1+gwr!C32 - 0.48) * (1 + 0.25 * Klvl!C32) * (1 + IF(b!C32&lt;2000,b!C32/5000,IF(b!C32&lt;5000,0.4+(b!C32-2000)/15000,IF(b!C32&lt;10000,0.6+(b!C32-5000)/25000,0.8+(b!C32-10000)/100000))))</f>
        <v>1298.0682991869919</v>
      </c>
      <c r="D33" s="10">
        <f>eff!D32*(1+gwr!D32 - 0.48) * (1 + 0.25 * Klvl!D32) * (1 + IF(b!D32&lt;2000,b!D32/5000,IF(b!D32&lt;5000,0.4+(b!D32-2000)/15000,IF(b!D32&lt;10000,0.6+(b!D32-5000)/25000,0.8+(b!D32-10000)/100000))))</f>
        <v>1013.7464643290355</v>
      </c>
      <c r="E33" s="10">
        <f>eff!E32*(1+gwr!E32 - 0.48) * (1 + 0.25 * Klvl!E32) * (1 + IF(b!E32&lt;2000,b!E32/5000,IF(b!E32&lt;5000,0.4+(b!E32-2000)/15000,IF(b!E32&lt;10000,0.6+(b!E32-5000)/25000,0.8+(b!E32-10000)/100000))))</f>
        <v>1846.0825509986626</v>
      </c>
      <c r="F33" s="10">
        <f>eff!F32*(1+gwr!F32 - 0.48) * (1 + 0.25 * Klvl!F32) * (1 + IF(b!F32&lt;2000,b!F32/5000,IF(b!F32&lt;5000,0.4+(b!F32-2000)/15000,IF(b!F32&lt;10000,0.6+(b!F32-5000)/25000,0.8+(b!F32-10000)/100000))))</f>
        <v>1591.705031004429</v>
      </c>
      <c r="G33" s="10">
        <f>eff!G32*(1+gwr!G32 - 0.48) * (1 + 0.25 * Klvl!G32) * (1 + IF(b!G32&lt;2000,b!G32/5000,IF(b!G32&lt;5000,0.4+(b!G32-2000)/15000,IF(b!G32&lt;10000,0.6+(b!G32-5000)/25000,0.8+(b!G32-10000)/100000))))</f>
        <v>1325.1731802030458</v>
      </c>
      <c r="H33" s="10">
        <f>eff!H32*(1+gwr!H32 - 0.48) * (1 + 0.25 * Klvl!H32) * (1 + IF(b!H32&lt;2000,b!H32/5000,IF(b!H32&lt;5000,0.4+(b!H32-2000)/15000,IF(b!H32&lt;10000,0.6+(b!H32-5000)/25000,0.8+(b!H32-10000)/100000))))</f>
        <v>1259.5471495601173</v>
      </c>
      <c r="I33" s="10">
        <f>eff!I32*(1+gwr!I32 - 0.48) * (1 + 0.25 * Klvl!I32) * (1 + IF(b!I32&lt;2000,b!I32/5000,IF(b!I32&lt;5000,0.4+(b!I32-2000)/15000,IF(b!I32&lt;10000,0.6+(b!I32-5000)/25000,0.8+(b!I32-10000)/100000))))</f>
        <v>1128.0217269799907</v>
      </c>
      <c r="J33" s="10">
        <f>eff!J32*(1+gwr!J32 - 0.48) * (1 + 0.25 * Klvl!J32) * (1 + IF(b!J32&lt;2000,b!J32/5000,IF(b!J32&lt;5000,0.4+(b!J32-2000)/15000,IF(b!J32&lt;10000,0.6+(b!J32-5000)/25000,0.8+(b!J32-10000)/100000))))</f>
        <v>1040.6093515622522</v>
      </c>
      <c r="K33" s="10">
        <f>eff!K32*(1+gwr!K32 - 0.48) * (1 + 0.25 * Klvl!K32) * (1 + IF(b!K32&lt;2000,b!K32/5000,IF(b!K32&lt;5000,0.4+(b!K32-2000)/15000,IF(b!K32&lt;10000,0.6+(b!K32-5000)/25000,0.8+(b!K32-10000)/100000))))</f>
        <v>1503.3844246744827</v>
      </c>
      <c r="L33" s="10">
        <f>eff!L32*(1+gwr!L32 - 0.48) * (1 + 0.25 * Klvl!L32) * (1 + IF(b!L32&lt;2000,b!L32/5000,IF(b!L32&lt;5000,0.4+(b!L32-2000)/15000,IF(b!L32&lt;10000,0.6+(b!L32-5000)/25000,0.8+(b!L32-10000)/100000))))</f>
        <v>1743.5436199730098</v>
      </c>
      <c r="M33" s="10">
        <f>eff!M32*(1+gwr!M32 - 0.48) * (1 + 0.25 * Klvl!M32) * (1 + IF(b!M32&lt;2000,b!M32/5000,IF(b!M32&lt;5000,0.4+(b!M32-2000)/15000,IF(b!M32&lt;10000,0.6+(b!M32-5000)/25000,0.8+(b!M32-10000)/100000))))</f>
        <v>482.99759999999998</v>
      </c>
      <c r="N33" s="10">
        <f>eff!N32*(1+gwr!N32 - 0.48) * (1 + 0.25 * Klvl!N32) * (1 + IF(b!N32&lt;2000,b!N32/5000,IF(b!N32&lt;5000,0.4+(b!N32-2000)/15000,IF(b!N32&lt;10000,0.6+(b!N32-5000)/25000,0.8+(b!N32-10000)/100000))))</f>
        <v>1266.2498217333921</v>
      </c>
      <c r="O33" s="10">
        <f>eff!O32*(1+gwr!O32 - 0.48) * (1 + 0.25 * Klvl!O32) * (1 + IF(b!O32&lt;2000,b!O32/5000,IF(b!O32&lt;5000,0.4+(b!O32-2000)/15000,IF(b!O32&lt;10000,0.6+(b!O32-5000)/25000,0.8+(b!O32-10000)/100000))))</f>
        <v>1189.3605576237626</v>
      </c>
      <c r="P33" s="10"/>
      <c r="Q33" s="10">
        <f>eff!Q32*(1+gwr!Q32 - 0.48) * (1 + 0.25 * Klvl!Q32) * (1 + IF(b!Q32&lt;2000,b!Q32/5000,IF(b!Q32&lt;5000,0.4+(b!Q32-2000)/15000,IF(b!Q32&lt;10000,0.6+(b!Q32-5000)/25000,0.8+(b!Q32-10000)/100000))))</f>
        <v>493.13522969072176</v>
      </c>
      <c r="R33" s="10">
        <f>eff!R32*(1+gwr!R32 - 0.48) * (1 + 0.25 * Klvl!R32) * (1 + IF(b!R32&lt;2000,b!R32/5000,IF(b!R32&lt;5000,0.4+(b!R32-2000)/15000,IF(b!R32&lt;10000,0.6+(b!R32-5000)/25000,0.8+(b!R32-10000)/100000))))</f>
        <v>1337.0485695310522</v>
      </c>
      <c r="S33" s="10">
        <f>eff!S32*(1+gwr!S32 - 0.48) * (1 + 0.25 * Klvl!S32) * (1 + IF(b!S32&lt;2000,b!S32/5000,IF(b!S32&lt;5000,0.4+(b!S32-2000)/15000,IF(b!S32&lt;10000,0.6+(b!S32-5000)/25000,0.8+(b!S32-10000)/100000))))</f>
        <v>1583.7623522106312</v>
      </c>
      <c r="T33" s="10">
        <f>eff!T32*(1+gwr!T32 - 0.48) * (1 + 0.25 * Klvl!T32) * (1 + IF(b!T32&lt;2000,b!T32/5000,IF(b!T32&lt;5000,0.4+(b!T32-2000)/15000,IF(b!T32&lt;10000,0.6+(b!T32-5000)/25000,0.8+(b!T32-10000)/100000))))</f>
        <v>113.70412421052632</v>
      </c>
      <c r="U33" s="10">
        <f>eff!U32*(1+gwr!U32 - 0.48) * (1 + 0.25 * Klvl!U32) * (1 + IF(b!U32&lt;2000,b!U32/5000,IF(b!U32&lt;5000,0.4+(b!U32-2000)/15000,IF(b!U32&lt;10000,0.6+(b!U32-5000)/25000,0.8+(b!U32-10000)/100000))))</f>
        <v>2714.0351822416255</v>
      </c>
      <c r="V33" s="10">
        <f>eff!V32*(1+gwr!V32 - 0.48) * (1 + 0.25 * Klvl!V32) * (1 + IF(b!V32&lt;2000,b!V32/5000,IF(b!V32&lt;5000,0.4+(b!V32-2000)/15000,IF(b!V32&lt;10000,0.6+(b!V32-5000)/25000,0.8+(b!V32-10000)/100000))))</f>
        <v>2093.6795753788633</v>
      </c>
      <c r="W33" s="10">
        <f>eff!W32*(1+gwr!W32 - 0.48) * (1 + 0.25 * Klvl!W32) * (1 + IF(b!W32&lt;2000,b!W32/5000,IF(b!W32&lt;5000,0.4+(b!W32-2000)/15000,IF(b!W32&lt;10000,0.6+(b!W32-5000)/25000,0.8+(b!W32-10000)/100000))))</f>
        <v>3328.0665412203457</v>
      </c>
      <c r="X33" s="10">
        <f>eff!X32*(1+gwr!X32 - 0.48) * (1 + 0.25 * Klvl!X32) * (1 + IF(b!X32&lt;2000,b!X32/5000,IF(b!X32&lt;5000,0.4+(b!X32-2000)/15000,IF(b!X32&lt;10000,0.6+(b!X32-5000)/25000,0.8+(b!X32-10000)/100000))))</f>
        <v>1209.035068553766</v>
      </c>
      <c r="Y33" s="10">
        <f>eff!Y32*(1+gwr!Y32 - 0.48) * (1 + 0.25 * Klvl!Y32) * (1 + IF(b!Y32&lt;2000,b!Y32/5000,IF(b!Y32&lt;5000,0.4+(b!Y32-2000)/15000,IF(b!Y32&lt;10000,0.6+(b!Y32-5000)/25000,0.8+(b!Y32-10000)/100000))))</f>
        <v>1454.5730934063927</v>
      </c>
      <c r="Z33" s="10">
        <f>eff!Z32*(1+gwr!Z32 - 0.48) * (1 + 0.25 * Klvl!Z32) * (1 + IF(b!Z32&lt;2000,b!Z32/5000,IF(b!Z32&lt;5000,0.4+(b!Z32-2000)/15000,IF(b!Z32&lt;10000,0.6+(b!Z32-5000)/25000,0.8+(b!Z32-10000)/100000))))</f>
        <v>1011.8564962025315</v>
      </c>
      <c r="AA33" s="10">
        <f>eff!AA32*(1+gwr!AA32 - 0.48) * (1 + 0.25 * Klvl!AA32) * (1 + IF(b!AA32&lt;2000,b!AA32/5000,IF(b!AA32&lt;5000,0.4+(b!AA32-2000)/15000,IF(b!AA32&lt;10000,0.6+(b!AA32-5000)/25000,0.8+(b!AA32-10000)/100000))))</f>
        <v>230.53823999999997</v>
      </c>
      <c r="AB33" s="10">
        <f>eff!AB32*(1+gwr!AB32 - 0.48) * (1 + 0.25 * Klvl!AB32) * (1 + IF(b!AB32&lt;2000,b!AB32/5000,IF(b!AB32&lt;5000,0.4+(b!AB32-2000)/15000,IF(b!AB32&lt;10000,0.6+(b!AB32-5000)/25000,0.8+(b!AB32-10000)/100000))))</f>
        <v>772.26809523809527</v>
      </c>
      <c r="AC33" s="10">
        <f>eff!AC32*(1+gwr!AC32 - 0.48) * (1 + 0.25 * Klvl!AC32) * (1 + IF(b!AC32&lt;2000,b!AC32/5000,IF(b!AC32&lt;5000,0.4+(b!AC32-2000)/15000,IF(b!AC32&lt;10000,0.6+(b!AC32-5000)/25000,0.8+(b!AC32-10000)/100000))))</f>
        <v>525.24006705882357</v>
      </c>
      <c r="AD33" s="10">
        <f>eff!AD32*(1+gwr!AD32 - 0.48) * (1 + 0.25 * Klvl!AD32) * (1 + IF(b!AD32&lt;2000,b!AD32/5000,IF(b!AD32&lt;5000,0.4+(b!AD32-2000)/15000,IF(b!AD32&lt;10000,0.6+(b!AD32-5000)/25000,0.8+(b!AD32-10000)/100000))))</f>
        <v>2005.0981446638314</v>
      </c>
      <c r="AE33" s="10">
        <f>eff!AE32*(1+gwr!AE32 - 0.48) * (1 + 0.25 * Klvl!AE32) * (1 + IF(b!AE32&lt;2000,b!AE32/5000,IF(b!AE32&lt;5000,0.4+(b!AE32-2000)/15000,IF(b!AE32&lt;10000,0.6+(b!AE32-5000)/25000,0.8+(b!AE32-10000)/100000))))</f>
        <v>721.82304522255197</v>
      </c>
      <c r="AF33" s="10"/>
      <c r="AG33" s="14">
        <f t="shared" si="0"/>
        <v>17183.723530887026</v>
      </c>
      <c r="AH33" s="14">
        <f t="shared" si="1"/>
        <v>19593.863824829761</v>
      </c>
      <c r="AI33" s="16">
        <f t="shared" si="2"/>
        <v>0.40170071772388449</v>
      </c>
    </row>
    <row r="34" spans="1:35" s="11" customFormat="1" ht="12" x14ac:dyDescent="0.2">
      <c r="A34" s="10">
        <f>eff!A33*(1+gwr!A33 - 0.48) * (1 + 0.25 * Klvl!A33) * (1 + IF(b!A33&lt;2000,b!A33/5000,IF(b!A33&lt;5000,0.4+(b!A33-2000)/15000,IF(b!A33&lt;10000,0.6+(b!A33-5000)/25000,0.8+(b!A33-10000)/100000))))</f>
        <v>1823.284311747851</v>
      </c>
      <c r="B34" s="10">
        <f>eff!B33*(1+gwr!B33 - 0.48) * (1 + 0.25 * Klvl!B33) * (1 + IF(b!B33&lt;2000,b!B33/5000,IF(b!B33&lt;5000,0.4+(b!B33-2000)/15000,IF(b!B33&lt;10000,0.6+(b!B33-5000)/25000,0.8+(b!B33-10000)/100000))))</f>
        <v>671.89721379310345</v>
      </c>
      <c r="C34" s="10">
        <f>eff!C33*(1+gwr!C33 - 0.48) * (1 + 0.25 * Klvl!C33) * (1 + IF(b!C33&lt;2000,b!C33/5000,IF(b!C33&lt;5000,0.4+(b!C33-2000)/15000,IF(b!C33&lt;10000,0.6+(b!C33-5000)/25000,0.8+(b!C33-10000)/100000))))</f>
        <v>877.66145198019797</v>
      </c>
      <c r="D34" s="10">
        <f>eff!D33*(1+gwr!D33 - 0.48) * (1 + 0.25 * Klvl!D33) * (1 + IF(b!D33&lt;2000,b!D33/5000,IF(b!D33&lt;5000,0.4+(b!D33-2000)/15000,IF(b!D33&lt;10000,0.6+(b!D33-5000)/25000,0.8+(b!D33-10000)/100000))))</f>
        <v>2461.4434013315499</v>
      </c>
      <c r="E34" s="10">
        <f>eff!E33*(1+gwr!E33 - 0.48) * (1 + 0.25 * Klvl!E33) * (1 + IF(b!E33&lt;2000,b!E33/5000,IF(b!E33&lt;5000,0.4+(b!E33-2000)/15000,IF(b!E33&lt;10000,0.6+(b!E33-5000)/25000,0.8+(b!E33-10000)/100000))))</f>
        <v>820.31734067796594</v>
      </c>
      <c r="F34" s="10">
        <f>eff!F33*(1+gwr!F33 - 0.48) * (1 + 0.25 * Klvl!F33) * (1 + IF(b!F33&lt;2000,b!F33/5000,IF(b!F33&lt;5000,0.4+(b!F33-2000)/15000,IF(b!F33&lt;10000,0.6+(b!F33-5000)/25000,0.8+(b!F33-10000)/100000))))</f>
        <v>2089.877328514795</v>
      </c>
      <c r="G34" s="10">
        <f>eff!G33*(1+gwr!G33 - 0.48) * (1 + 0.25 * Klvl!G33) * (1 + IF(b!G33&lt;2000,b!G33/5000,IF(b!G33&lt;5000,0.4+(b!G33-2000)/15000,IF(b!G33&lt;10000,0.6+(b!G33-5000)/25000,0.8+(b!G33-10000)/100000))))</f>
        <v>2057.3218253775294</v>
      </c>
      <c r="H34" s="10">
        <f>eff!H33*(1+gwr!H33 - 0.48) * (1 + 0.25 * Klvl!H33) * (1 + IF(b!H33&lt;2000,b!H33/5000,IF(b!H33&lt;5000,0.4+(b!H33-2000)/15000,IF(b!H33&lt;10000,0.6+(b!H33-5000)/25000,0.8+(b!H33-10000)/100000))))</f>
        <v>411.28231520737336</v>
      </c>
      <c r="I34" s="10">
        <f>eff!I33*(1+gwr!I33 - 0.48) * (1 + 0.25 * Klvl!I33) * (1 + IF(b!I33&lt;2000,b!I33/5000,IF(b!I33&lt;5000,0.4+(b!I33-2000)/15000,IF(b!I33&lt;10000,0.6+(b!I33-5000)/25000,0.8+(b!I33-10000)/100000))))</f>
        <v>1096.6438927708532</v>
      </c>
      <c r="J34" s="10">
        <f>eff!J33*(1+gwr!J33 - 0.48) * (1 + 0.25 * Klvl!J33) * (1 + IF(b!J33&lt;2000,b!J33/5000,IF(b!J33&lt;5000,0.4+(b!J33-2000)/15000,IF(b!J33&lt;10000,0.6+(b!J33-5000)/25000,0.8+(b!J33-10000)/100000))))</f>
        <v>920.22419236641235</v>
      </c>
      <c r="K34" s="10">
        <f>eff!K33*(1+gwr!K33 - 0.48) * (1 + 0.25 * Klvl!K33) * (1 + IF(b!K33&lt;2000,b!K33/5000,IF(b!K33&lt;5000,0.4+(b!K33-2000)/15000,IF(b!K33&lt;10000,0.6+(b!K33-5000)/25000,0.8+(b!K33-10000)/100000))))</f>
        <v>605.53190043668133</v>
      </c>
      <c r="L34" s="10">
        <f>eff!L33*(1+gwr!L33 - 0.48) * (1 + 0.25 * Klvl!L33) * (1 + IF(b!L33&lt;2000,b!L33/5000,IF(b!L33&lt;5000,0.4+(b!L33-2000)/15000,IF(b!L33&lt;10000,0.6+(b!L33-5000)/25000,0.8+(b!L33-10000)/100000))))</f>
        <v>1267.9497567322239</v>
      </c>
      <c r="M34" s="10">
        <f>eff!M33*(1+gwr!M33 - 0.48) * (1 + 0.25 * Klvl!M33) * (1 + IF(b!M33&lt;2000,b!M33/5000,IF(b!M33&lt;5000,0.4+(b!M33-2000)/15000,IF(b!M33&lt;10000,0.6+(b!M33-5000)/25000,0.8+(b!M33-10000)/100000))))</f>
        <v>947.40523949517444</v>
      </c>
      <c r="N34" s="10">
        <f>eff!N33*(1+gwr!N33 - 0.48) * (1 + 0.25 * Klvl!N33) * (1 + IF(b!N33&lt;2000,b!N33/5000,IF(b!N33&lt;5000,0.4+(b!N33-2000)/15000,IF(b!N33&lt;10000,0.6+(b!N33-5000)/25000,0.8+(b!N33-10000)/100000))))</f>
        <v>686.77600838709691</v>
      </c>
      <c r="O34" s="10">
        <f>eff!O33*(1+gwr!O33 - 0.48) * (1 + 0.25 * Klvl!O33) * (1 + IF(b!O33&lt;2000,b!O33/5000,IF(b!O33&lt;5000,0.4+(b!O33-2000)/15000,IF(b!O33&lt;10000,0.6+(b!O33-5000)/25000,0.8+(b!O33-10000)/100000))))</f>
        <v>589.45239103869642</v>
      </c>
      <c r="P34" s="10"/>
      <c r="Q34" s="10">
        <f>eff!Q33*(1+gwr!Q33 - 0.48) * (1 + 0.25 * Klvl!Q33) * (1 + IF(b!Q33&lt;2000,b!Q33/5000,IF(b!Q33&lt;5000,0.4+(b!Q33-2000)/15000,IF(b!Q33&lt;10000,0.6+(b!Q33-5000)/25000,0.8+(b!Q33-10000)/100000))))</f>
        <v>895.56244363636358</v>
      </c>
      <c r="R34" s="10">
        <f>eff!R33*(1+gwr!R33 - 0.48) * (1 + 0.25 * Klvl!R33) * (1 + IF(b!R33&lt;2000,b!R33/5000,IF(b!R33&lt;5000,0.4+(b!R33-2000)/15000,IF(b!R33&lt;10000,0.6+(b!R33-5000)/25000,0.8+(b!R33-10000)/100000))))</f>
        <v>943.20866249999995</v>
      </c>
      <c r="S34" s="10">
        <f>eff!S33*(1+gwr!S33 - 0.48) * (1 + 0.25 * Klvl!S33) * (1 + IF(b!S33&lt;2000,b!S33/5000,IF(b!S33&lt;5000,0.4+(b!S33-2000)/15000,IF(b!S33&lt;10000,0.6+(b!S33-5000)/25000,0.8+(b!S33-10000)/100000))))</f>
        <v>624.62962684039087</v>
      </c>
      <c r="T34" s="10">
        <f>eff!T33*(1+gwr!T33 - 0.48) * (1 + 0.25 * Klvl!T33) * (1 + IF(b!T33&lt;2000,b!T33/5000,IF(b!T33&lt;5000,0.4+(b!T33-2000)/15000,IF(b!T33&lt;10000,0.6+(b!T33-5000)/25000,0.8+(b!T33-10000)/100000))))</f>
        <v>1175.0497268599977</v>
      </c>
      <c r="U34" s="10">
        <f>eff!U33*(1+gwr!U33 - 0.48) * (1 + 0.25 * Klvl!U33) * (1 + IF(b!U33&lt;2000,b!U33/5000,IF(b!U33&lt;5000,0.4+(b!U33-2000)/15000,IF(b!U33&lt;10000,0.6+(b!U33-5000)/25000,0.8+(b!U33-10000)/100000))))</f>
        <v>1152.8041287671233</v>
      </c>
      <c r="V34" s="10">
        <f>eff!V33*(1+gwr!V33 - 0.48) * (1 + 0.25 * Klvl!V33) * (1 + IF(b!V33&lt;2000,b!V33/5000,IF(b!V33&lt;5000,0.4+(b!V33-2000)/15000,IF(b!V33&lt;10000,0.6+(b!V33-5000)/25000,0.8+(b!V33-10000)/100000))))</f>
        <v>993.30296714471979</v>
      </c>
      <c r="W34" s="10">
        <f>eff!W33*(1+gwr!W33 - 0.48) * (1 + 0.25 * Klvl!W33) * (1 + IF(b!W33&lt;2000,b!W33/5000,IF(b!W33&lt;5000,0.4+(b!W33-2000)/15000,IF(b!W33&lt;10000,0.6+(b!W33-5000)/25000,0.8+(b!W33-10000)/100000))))</f>
        <v>1382.1575250544663</v>
      </c>
      <c r="X34" s="10">
        <f>eff!X33*(1+gwr!X33 - 0.48) * (1 + 0.25 * Klvl!X33) * (1 + IF(b!X33&lt;2000,b!X33/5000,IF(b!X33&lt;5000,0.4+(b!X33-2000)/15000,IF(b!X33&lt;10000,0.6+(b!X33-5000)/25000,0.8+(b!X33-10000)/100000))))</f>
        <v>423.13831544910192</v>
      </c>
      <c r="Y34" s="10">
        <f>eff!Y33*(1+gwr!Y33 - 0.48) * (1 + 0.25 * Klvl!Y33) * (1 + IF(b!Y33&lt;2000,b!Y33/5000,IF(b!Y33&lt;5000,0.4+(b!Y33-2000)/15000,IF(b!Y33&lt;10000,0.6+(b!Y33-5000)/25000,0.8+(b!Y33-10000)/100000))))</f>
        <v>855.78441550946798</v>
      </c>
      <c r="Z34" s="10">
        <f>eff!Z33*(1+gwr!Z33 - 0.48) * (1 + 0.25 * Klvl!Z33) * (1 + IF(b!Z33&lt;2000,b!Z33/5000,IF(b!Z33&lt;5000,0.4+(b!Z33-2000)/15000,IF(b!Z33&lt;10000,0.6+(b!Z33-5000)/25000,0.8+(b!Z33-10000)/100000))))</f>
        <v>2202.912770231077</v>
      </c>
      <c r="AA34" s="10">
        <f>eff!AA33*(1+gwr!AA33 - 0.48) * (1 + 0.25 * Klvl!AA33) * (1 + IF(b!AA33&lt;2000,b!AA33/5000,IF(b!AA33&lt;5000,0.4+(b!AA33-2000)/15000,IF(b!AA33&lt;10000,0.6+(b!AA33-5000)/25000,0.8+(b!AA33-10000)/100000))))</f>
        <v>2710.1326605793452</v>
      </c>
      <c r="AB34" s="10">
        <f>eff!AB33*(1+gwr!AB33 - 0.48) * (1 + 0.25 * Klvl!AB33) * (1 + IF(b!AB33&lt;2000,b!AB33/5000,IF(b!AB33&lt;5000,0.4+(b!AB33-2000)/15000,IF(b!AB33&lt;10000,0.6+(b!AB33-5000)/25000,0.8+(b!AB33-10000)/100000))))</f>
        <v>1684.5402135569109</v>
      </c>
      <c r="AC34" s="10">
        <f>eff!AC33*(1+gwr!AC33 - 0.48) * (1 + 0.25 * Klvl!AC33) * (1 + IF(b!AC33&lt;2000,b!AC33/5000,IF(b!AC33&lt;5000,0.4+(b!AC33-2000)/15000,IF(b!AC33&lt;10000,0.6+(b!AC33-5000)/25000,0.8+(b!AC33-10000)/100000))))</f>
        <v>1891.193686320255</v>
      </c>
      <c r="AD34" s="10">
        <f>eff!AD33*(1+gwr!AD33 - 0.48) * (1 + 0.25 * Klvl!AD33) * (1 + IF(b!AD33&lt;2000,b!AD33/5000,IF(b!AD33&lt;5000,0.4+(b!AD33-2000)/15000,IF(b!AD33&lt;10000,0.6+(b!AD33-5000)/25000,0.8+(b!AD33-10000)/100000))))</f>
        <v>1014.1968830053665</v>
      </c>
      <c r="AE34" s="10">
        <f>eff!AE33*(1+gwr!AE33 - 0.48) * (1 + 0.25 * Klvl!AE33) * (1 + IF(b!AE33&lt;2000,b!AE33/5000,IF(b!AE33&lt;5000,0.4+(b!AE33-2000)/15000,IF(b!AE33&lt;10000,0.6+(b!AE33-5000)/25000,0.8+(b!AE33-10000)/100000))))</f>
        <v>1632.4954211135089</v>
      </c>
      <c r="AF34" s="10"/>
      <c r="AG34" s="14">
        <f t="shared" si="0"/>
        <v>17327.068569857503</v>
      </c>
      <c r="AH34" s="14">
        <f t="shared" si="1"/>
        <v>19581.109446568094</v>
      </c>
      <c r="AI34" s="16">
        <f t="shared" si="2"/>
        <v>0.40839262470336035</v>
      </c>
    </row>
    <row r="35" spans="1:35" s="11" customFormat="1" ht="12" x14ac:dyDescent="0.2">
      <c r="A35" s="10">
        <f>eff!A34*(1+gwr!A34 - 0.48) * (1 + 0.25 * Klvl!A34) * (1 + IF(b!A34&lt;2000,b!A34/5000,IF(b!A34&lt;5000,0.4+(b!A34-2000)/15000,IF(b!A34&lt;10000,0.6+(b!A34-5000)/25000,0.8+(b!A34-10000)/100000))))</f>
        <v>1538.0591106758081</v>
      </c>
      <c r="B35" s="10">
        <f>eff!B34*(1+gwr!B34 - 0.48) * (1 + 0.25 * Klvl!B34) * (1 + IF(b!B34&lt;2000,b!B34/5000,IF(b!B34&lt;5000,0.4+(b!B34-2000)/15000,IF(b!B34&lt;10000,0.6+(b!B34-5000)/25000,0.8+(b!B34-10000)/100000))))</f>
        <v>539.500880661157</v>
      </c>
      <c r="C35" s="10">
        <f>eff!C34*(1+gwr!C34 - 0.48) * (1 + 0.25 * Klvl!C34) * (1 + IF(b!C34&lt;2000,b!C34/5000,IF(b!C34&lt;5000,0.4+(b!C34-2000)/15000,IF(b!C34&lt;10000,0.6+(b!C34-5000)/25000,0.8+(b!C34-10000)/100000))))</f>
        <v>2461.4434013315499</v>
      </c>
      <c r="D35" s="10">
        <f>eff!D34*(1+gwr!D34 - 0.48) * (1 + 0.25 * Klvl!D34) * (1 + IF(b!D34&lt;2000,b!D34/5000,IF(b!D34&lt;5000,0.4+(b!D34-2000)/15000,IF(b!D34&lt;10000,0.6+(b!D34-5000)/25000,0.8+(b!D34-10000)/100000))))</f>
        <v>722.67000000000007</v>
      </c>
      <c r="E35" s="10">
        <f>eff!E34*(1+gwr!E34 - 0.48) * (1 + 0.25 * Klvl!E34) * (1 + IF(b!E34&lt;2000,b!E34/5000,IF(b!E34&lt;5000,0.4+(b!E34-2000)/15000,IF(b!E34&lt;10000,0.6+(b!E34-5000)/25000,0.8+(b!E34-10000)/100000))))</f>
        <v>3863.9534232294636</v>
      </c>
      <c r="F35" s="10">
        <f>eff!F34*(1+gwr!F34 - 0.48) * (1 + 0.25 * Klvl!F34) * (1 + IF(b!F34&lt;2000,b!F34/5000,IF(b!F34&lt;5000,0.4+(b!F34-2000)/15000,IF(b!F34&lt;10000,0.6+(b!F34-5000)/25000,0.8+(b!F34-10000)/100000))))</f>
        <v>2330.1644746788756</v>
      </c>
      <c r="G35" s="10">
        <f>eff!G34*(1+gwr!G34 - 0.48) * (1 + 0.25 * Klvl!G34) * (1 + IF(b!G34&lt;2000,b!G34/5000,IF(b!G34&lt;5000,0.4+(b!G34-2000)/15000,IF(b!G34&lt;10000,0.6+(b!G34-5000)/25000,0.8+(b!G34-10000)/100000))))</f>
        <v>1059.4243944550669</v>
      </c>
      <c r="H35" s="10">
        <f>eff!H34*(1+gwr!H34 - 0.48) * (1 + 0.25 * Klvl!H34) * (1 + IF(b!H34&lt;2000,b!H34/5000,IF(b!H34&lt;5000,0.4+(b!H34-2000)/15000,IF(b!H34&lt;10000,0.6+(b!H34-5000)/25000,0.8+(b!H34-10000)/100000))))</f>
        <v>1060.1235964929533</v>
      </c>
      <c r="I35" s="10">
        <f>eff!I34*(1+gwr!I34 - 0.48) * (1 + 0.25 * Klvl!I34) * (1 + IF(b!I34&lt;2000,b!I34/5000,IF(b!I34&lt;5000,0.4+(b!I34-2000)/15000,IF(b!I34&lt;10000,0.6+(b!I34-5000)/25000,0.8+(b!I34-10000)/100000))))</f>
        <v>1061.913651396648</v>
      </c>
      <c r="J35" s="10">
        <f>eff!J34*(1+gwr!J34 - 0.48) * (1 + 0.25 * Klvl!J34) * (1 + IF(b!J34&lt;2000,b!J34/5000,IF(b!J34&lt;5000,0.4+(b!J34-2000)/15000,IF(b!J34&lt;10000,0.6+(b!J34-5000)/25000,0.8+(b!J34-10000)/100000))))</f>
        <v>1281.395205221675</v>
      </c>
      <c r="K35" s="10">
        <f>eff!K34*(1+gwr!K34 - 0.48) * (1 + 0.25 * Klvl!K34) * (1 + IF(b!K34&lt;2000,b!K34/5000,IF(b!K34&lt;5000,0.4+(b!K34-2000)/15000,IF(b!K34&lt;10000,0.6+(b!K34-5000)/25000,0.8+(b!K34-10000)/100000))))</f>
        <v>819.24601881881881</v>
      </c>
      <c r="L35" s="10">
        <f>eff!L34*(1+gwr!L34 - 0.48) * (1 + 0.25 * Klvl!L34) * (1 + IF(b!L34&lt;2000,b!L34/5000,IF(b!L34&lt;5000,0.4+(b!L34-2000)/15000,IF(b!L34&lt;10000,0.6+(b!L34-5000)/25000,0.8+(b!L34-10000)/100000))))</f>
        <v>640.21341486911001</v>
      </c>
      <c r="M35" s="10">
        <f>eff!M34*(1+gwr!M34 - 0.48) * (1 + 0.25 * Klvl!M34) * (1 + IF(b!M34&lt;2000,b!M34/5000,IF(b!M34&lt;5000,0.4+(b!M34-2000)/15000,IF(b!M34&lt;10000,0.6+(b!M34-5000)/25000,0.8+(b!M34-10000)/100000))))</f>
        <v>1413.6545632960892</v>
      </c>
      <c r="N35" s="10">
        <f>eff!N34*(1+gwr!N34 - 0.48) * (1 + 0.25 * Klvl!N34) * (1 + IF(b!N34&lt;2000,b!N34/5000,IF(b!N34&lt;5000,0.4+(b!N34-2000)/15000,IF(b!N34&lt;10000,0.6+(b!N34-5000)/25000,0.8+(b!N34-10000)/100000))))</f>
        <v>430.43570925619832</v>
      </c>
      <c r="O35" s="10">
        <f>eff!O34*(1+gwr!O34 - 0.48) * (1 + 0.25 * Klvl!O34) * (1 + IF(b!O34&lt;2000,b!O34/5000,IF(b!O34&lt;5000,0.4+(b!O34-2000)/15000,IF(b!O34&lt;10000,0.6+(b!O34-5000)/25000,0.8+(b!O34-10000)/100000))))</f>
        <v>1770.9267450671596</v>
      </c>
      <c r="P35" s="10"/>
      <c r="Q35" s="10">
        <f>eff!Q34*(1+gwr!Q34 - 0.48) * (1 + 0.25 * Klvl!Q34) * (1 + IF(b!Q34&lt;2000,b!Q34/5000,IF(b!Q34&lt;5000,0.4+(b!Q34-2000)/15000,IF(b!Q34&lt;10000,0.6+(b!Q34-5000)/25000,0.8+(b!Q34-10000)/100000))))</f>
        <v>1481.135173997478</v>
      </c>
      <c r="R35" s="10">
        <f>eff!R34*(1+gwr!R34 - 0.48) * (1 + 0.25 * Klvl!R34) * (1 + IF(b!R34&lt;2000,b!R34/5000,IF(b!R34&lt;5000,0.4+(b!R34-2000)/15000,IF(b!R34&lt;10000,0.6+(b!R34-5000)/25000,0.8+(b!R34-10000)/100000))))</f>
        <v>2361.1062288756584</v>
      </c>
      <c r="S35" s="10">
        <f>eff!S34*(1+gwr!S34 - 0.48) * (1 + 0.25 * Klvl!S34) * (1 + IF(b!S34&lt;2000,b!S34/5000,IF(b!S34&lt;5000,0.4+(b!S34-2000)/15000,IF(b!S34&lt;10000,0.6+(b!S34-5000)/25000,0.8+(b!S34-10000)/100000))))</f>
        <v>736.99599540229895</v>
      </c>
      <c r="T35" s="10">
        <f>eff!T34*(1+gwr!T34 - 0.48) * (1 + 0.25 * Klvl!T34) * (1 + IF(b!T34&lt;2000,b!T34/5000,IF(b!T34&lt;5000,0.4+(b!T34-2000)/15000,IF(b!T34&lt;10000,0.6+(b!T34-5000)/25000,0.8+(b!T34-10000)/100000))))</f>
        <v>2424.976164810691</v>
      </c>
      <c r="U35" s="10">
        <f>eff!U34*(1+gwr!U34 - 0.48) * (1 + 0.25 * Klvl!U34) * (1 + IF(b!U34&lt;2000,b!U34/5000,IF(b!U34&lt;5000,0.4+(b!U34-2000)/15000,IF(b!U34&lt;10000,0.6+(b!U34-5000)/25000,0.8+(b!U34-10000)/100000))))</f>
        <v>1467.322519228451</v>
      </c>
      <c r="V35" s="10">
        <f>eff!V34*(1+gwr!V34 - 0.48) * (1 + 0.25 * Klvl!V34) * (1 + IF(b!V34&lt;2000,b!V34/5000,IF(b!V34&lt;5000,0.4+(b!V34-2000)/15000,IF(b!V34&lt;10000,0.6+(b!V34-5000)/25000,0.8+(b!V34-10000)/100000))))</f>
        <v>946.17112499999996</v>
      </c>
      <c r="W35" s="10">
        <f>eff!W34*(1+gwr!W34 - 0.48) * (1 + 0.25 * Klvl!W34) * (1 + IF(b!W34&lt;2000,b!W34/5000,IF(b!W34&lt;5000,0.4+(b!W34-2000)/15000,IF(b!W34&lt;10000,0.6+(b!W34-5000)/25000,0.8+(b!W34-10000)/100000))))</f>
        <v>1299.8121545454549</v>
      </c>
      <c r="X35" s="10">
        <f>eff!X34*(1+gwr!X34 - 0.48) * (1 + 0.25 * Klvl!X34) * (1 + IF(b!X34&lt;2000,b!X34/5000,IF(b!X34&lt;5000,0.4+(b!X34-2000)/15000,IF(b!X34&lt;10000,0.6+(b!X34-5000)/25000,0.8+(b!X34-10000)/100000))))</f>
        <v>230.77281333333337</v>
      </c>
      <c r="Y35" s="10">
        <f>eff!Y34*(1+gwr!Y34 - 0.48) * (1 + 0.25 * Klvl!Y34) * (1 + IF(b!Y34&lt;2000,b!Y34/5000,IF(b!Y34&lt;5000,0.4+(b!Y34-2000)/15000,IF(b!Y34&lt;10000,0.6+(b!Y34-5000)/25000,0.8+(b!Y34-10000)/100000))))</f>
        <v>985.05167191424198</v>
      </c>
      <c r="Z35" s="10">
        <f>eff!Z34*(1+gwr!Z34 - 0.48) * (1 + 0.25 * Klvl!Z34) * (1 + IF(b!Z34&lt;2000,b!Z34/5000,IF(b!Z34&lt;5000,0.4+(b!Z34-2000)/15000,IF(b!Z34&lt;10000,0.6+(b!Z34-5000)/25000,0.8+(b!Z34-10000)/100000))))</f>
        <v>489.78649461358316</v>
      </c>
      <c r="AA35" s="10">
        <f>eff!AA34*(1+gwr!AA34 - 0.48) * (1 + 0.25 * Klvl!AA34) * (1 + IF(b!AA34&lt;2000,b!AA34/5000,IF(b!AA34&lt;5000,0.4+(b!AA34-2000)/15000,IF(b!AA34&lt;10000,0.6+(b!AA34-5000)/25000,0.8+(b!AA34-10000)/100000))))</f>
        <v>854.91365621792329</v>
      </c>
      <c r="AB35" s="10">
        <f>eff!AB34*(1+gwr!AB34 - 0.48) * (1 + 0.25 * Klvl!AB34) * (1 + IF(b!AB34&lt;2000,b!AB34/5000,IF(b!AB34&lt;5000,0.4+(b!AB34-2000)/15000,IF(b!AB34&lt;10000,0.6+(b!AB34-5000)/25000,0.8+(b!AB34-10000)/100000))))</f>
        <v>1377.4823999999999</v>
      </c>
      <c r="AC35" s="10">
        <f>eff!AC34*(1+gwr!AC34 - 0.48) * (1 + 0.25 * Klvl!AC34) * (1 + IF(b!AC34&lt;2000,b!AC34/5000,IF(b!AC34&lt;5000,0.4+(b!AC34-2000)/15000,IF(b!AC34&lt;10000,0.6+(b!AC34-5000)/25000,0.8+(b!AC34-10000)/100000))))</f>
        <v>2553.0625502985645</v>
      </c>
      <c r="AD35" s="10">
        <f>eff!AD34*(1+gwr!AD34 - 0.48) * (1 + 0.25 * Klvl!AD34) * (1 + IF(b!AD34&lt;2000,b!AD34/5000,IF(b!AD34&lt;5000,0.4+(b!AD34-2000)/15000,IF(b!AD34&lt;10000,0.6+(b!AD34-5000)/25000,0.8+(b!AD34-10000)/100000))))</f>
        <v>166.87746053097345</v>
      </c>
      <c r="AE35" s="10">
        <f>eff!AE34*(1+gwr!AE34 - 0.48) * (1 + 0.25 * Klvl!AE34) * (1 + IF(b!AE34&lt;2000,b!AE34/5000,IF(b!AE34&lt;5000,0.4+(b!AE34-2000)/15000,IF(b!AE34&lt;10000,0.6+(b!AE34-5000)/25000,0.8+(b!AE34-10000)/100000))))</f>
        <v>1783.0862556966181</v>
      </c>
      <c r="AF35" s="10"/>
      <c r="AG35" s="14">
        <f t="shared" si="0"/>
        <v>20993.124589450577</v>
      </c>
      <c r="AH35" s="14">
        <f t="shared" si="1"/>
        <v>19158.552664465267</v>
      </c>
      <c r="AI35" s="16">
        <f t="shared" si="2"/>
        <v>0.56853656125186147</v>
      </c>
    </row>
    <row r="36" spans="1:35" s="11" customFormat="1" ht="12" x14ac:dyDescent="0.2">
      <c r="A36" s="10">
        <f>eff!A35*(1+gwr!A35 - 0.48) * (1 + 0.25 * Klvl!A35) * (1 + IF(b!A35&lt;2000,b!A35/5000,IF(b!A35&lt;5000,0.4+(b!A35-2000)/15000,IF(b!A35&lt;10000,0.6+(b!A35-5000)/25000,0.8+(b!A35-10000)/100000))))</f>
        <v>711.74696093784087</v>
      </c>
      <c r="B36" s="10">
        <f>eff!B35*(1+gwr!B35 - 0.48) * (1 + 0.25 * Klvl!B35) * (1 + IF(b!B35&lt;2000,b!B35/5000,IF(b!B35&lt;5000,0.4+(b!B35-2000)/15000,IF(b!B35&lt;10000,0.6+(b!B35-5000)/25000,0.8+(b!B35-10000)/100000))))</f>
        <v>476.33691607940449</v>
      </c>
      <c r="C36" s="10">
        <f>eff!C35*(1+gwr!C35 - 0.48) * (1 + 0.25 * Klvl!C35) * (1 + IF(b!C35&lt;2000,b!C35/5000,IF(b!C35&lt;5000,0.4+(b!C35-2000)/15000,IF(b!C35&lt;10000,0.6+(b!C35-5000)/25000,0.8+(b!C35-10000)/100000))))</f>
        <v>800.49750000000006</v>
      </c>
      <c r="D36" s="10">
        <f>eff!D35*(1+gwr!D35 - 0.48) * (1 + 0.25 * Klvl!D35) * (1 + IF(b!D35&lt;2000,b!D35/5000,IF(b!D35&lt;5000,0.4+(b!D35-2000)/15000,IF(b!D35&lt;10000,0.6+(b!D35-5000)/25000,0.8+(b!D35-10000)/100000))))</f>
        <v>1199.6370869409661</v>
      </c>
      <c r="E36" s="10">
        <f>eff!E35*(1+gwr!E35 - 0.48) * (1 + 0.25 * Klvl!E35) * (1 + IF(b!E35&lt;2000,b!E35/5000,IF(b!E35&lt;5000,0.4+(b!E35-2000)/15000,IF(b!E35&lt;10000,0.6+(b!E35-5000)/25000,0.8+(b!E35-10000)/100000))))</f>
        <v>2732.7247781943702</v>
      </c>
      <c r="F36" s="10">
        <f>eff!F35*(1+gwr!F35 - 0.48) * (1 + 0.25 * Klvl!F35) * (1 + IF(b!F35&lt;2000,b!F35/5000,IF(b!F35&lt;5000,0.4+(b!F35-2000)/15000,IF(b!F35&lt;10000,0.6+(b!F35-5000)/25000,0.8+(b!F35-10000)/100000))))</f>
        <v>1118.5660556110381</v>
      </c>
      <c r="G36" s="10">
        <f>eff!G35*(1+gwr!G35 - 0.48) * (1 + 0.25 * Klvl!G35) * (1 + IF(b!G35&lt;2000,b!G35/5000,IF(b!G35&lt;5000,0.4+(b!G35-2000)/15000,IF(b!G35&lt;10000,0.6+(b!G35-5000)/25000,0.8+(b!G35-10000)/100000))))</f>
        <v>1846.0825509986626</v>
      </c>
      <c r="H36" s="10">
        <f>eff!H35*(1+gwr!H35 - 0.48) * (1 + 0.25 * Klvl!H35) * (1 + IF(b!H35&lt;2000,b!H35/5000,IF(b!H35&lt;5000,0.4+(b!H35-2000)/15000,IF(b!H35&lt;10000,0.6+(b!H35-5000)/25000,0.8+(b!H35-10000)/100000))))</f>
        <v>416.69293111111119</v>
      </c>
      <c r="I36" s="10">
        <f>eff!I35*(1+gwr!I35 - 0.48) * (1 + 0.25 * Klvl!I35) * (1 + IF(b!I35&lt;2000,b!I35/5000,IF(b!I35&lt;5000,0.4+(b!I35-2000)/15000,IF(b!I35&lt;10000,0.6+(b!I35-5000)/25000,0.8+(b!I35-10000)/100000))))</f>
        <v>0</v>
      </c>
      <c r="J36" s="10">
        <f>eff!J35*(1+gwr!J35 - 0.48) * (1 + 0.25 * Klvl!J35) * (1 + IF(b!J35&lt;2000,b!J35/5000,IF(b!J35&lt;5000,0.4+(b!J35-2000)/15000,IF(b!J35&lt;10000,0.6+(b!J35-5000)/25000,0.8+(b!J35-10000)/100000))))</f>
        <v>946.17112499999996</v>
      </c>
      <c r="K36" s="10">
        <f>eff!K35*(1+gwr!K35 - 0.48) * (1 + 0.25 * Klvl!K35) * (1 + IF(b!K35&lt;2000,b!K35/5000,IF(b!K35&lt;5000,0.4+(b!K35-2000)/15000,IF(b!K35&lt;10000,0.6+(b!K35-5000)/25000,0.8+(b!K35-10000)/100000))))</f>
        <v>1190.5751502841429</v>
      </c>
      <c r="L36" s="10">
        <f>eff!L35*(1+gwr!L35 - 0.48) * (1 + 0.25 * Klvl!L35) * (1 + IF(b!L35&lt;2000,b!L35/5000,IF(b!L35&lt;5000,0.4+(b!L35-2000)/15000,IF(b!L35&lt;10000,0.6+(b!L35-5000)/25000,0.8+(b!L35-10000)/100000))))</f>
        <v>2655.3794486617717</v>
      </c>
      <c r="M36" s="10">
        <f>eff!M35*(1+gwr!M35 - 0.48) * (1 + 0.25 * Klvl!M35) * (1 + IF(b!M35&lt;2000,b!M35/5000,IF(b!M35&lt;5000,0.4+(b!M35-2000)/15000,IF(b!M35&lt;10000,0.6+(b!M35-5000)/25000,0.8+(b!M35-10000)/100000))))</f>
        <v>1375.5399593787333</v>
      </c>
      <c r="N36" s="10">
        <f>eff!N35*(1+gwr!N35 - 0.48) * (1 + 0.25 * Klvl!N35) * (1 + IF(b!N35&lt;2000,b!N35/5000,IF(b!N35&lt;5000,0.4+(b!N35-2000)/15000,IF(b!N35&lt;10000,0.6+(b!N35-5000)/25000,0.8+(b!N35-10000)/100000))))</f>
        <v>1169.8217888613567</v>
      </c>
      <c r="O36" s="10">
        <f>eff!O35*(1+gwr!O35 - 0.48) * (1 + 0.25 * Klvl!O35) * (1 + IF(b!O35&lt;2000,b!O35/5000,IF(b!O35&lt;5000,0.4+(b!O35-2000)/15000,IF(b!O35&lt;10000,0.6+(b!O35-5000)/25000,0.8+(b!O35-10000)/100000))))</f>
        <v>1117.6457384470461</v>
      </c>
      <c r="P36" s="10"/>
      <c r="Q36" s="10">
        <f>eff!Q35*(1+gwr!Q35 - 0.48) * (1 + 0.25 * Klvl!Q35) * (1 + IF(b!Q35&lt;2000,b!Q35/5000,IF(b!Q35&lt;5000,0.4+(b!Q35-2000)/15000,IF(b!Q35&lt;10000,0.6+(b!Q35-5000)/25000,0.8+(b!Q35-10000)/100000))))</f>
        <v>589.6065564356436</v>
      </c>
      <c r="R36" s="10">
        <f>eff!R35*(1+gwr!R35 - 0.48) * (1 + 0.25 * Klvl!R35) * (1 + IF(b!R35&lt;2000,b!R35/5000,IF(b!R35&lt;5000,0.4+(b!R35-2000)/15000,IF(b!R35&lt;10000,0.6+(b!R35-5000)/25000,0.8+(b!R35-10000)/100000))))</f>
        <v>1174.808772609819</v>
      </c>
      <c r="S36" s="10">
        <f>eff!S35*(1+gwr!S35 - 0.48) * (1 + 0.25 * Klvl!S35) * (1 + IF(b!S35&lt;2000,b!S35/5000,IF(b!S35&lt;5000,0.4+(b!S35-2000)/15000,IF(b!S35&lt;10000,0.6+(b!S35-5000)/25000,0.8+(b!S35-10000)/100000))))</f>
        <v>732.52847785234906</v>
      </c>
      <c r="T36" s="10">
        <f>eff!T35*(1+gwr!T35 - 0.48) * (1 + 0.25 * Klvl!T35) * (1 + IF(b!T35&lt;2000,b!T35/5000,IF(b!T35&lt;5000,0.4+(b!T35-2000)/15000,IF(b!T35&lt;10000,0.6+(b!T35-5000)/25000,0.8+(b!T35-10000)/100000))))</f>
        <v>1262.9114429301533</v>
      </c>
      <c r="U36" s="10">
        <f>eff!U35*(1+gwr!U35 - 0.48) * (1 + 0.25 * Klvl!U35) * (1 + IF(b!U35&lt;2000,b!U35/5000,IF(b!U35&lt;5000,0.4+(b!U35-2000)/15000,IF(b!U35&lt;10000,0.6+(b!U35-5000)/25000,0.8+(b!U35-10000)/100000))))</f>
        <v>980.47544662813084</v>
      </c>
      <c r="V36" s="10">
        <f>eff!V35*(1+gwr!V35 - 0.48) * (1 + 0.25 * Klvl!V35) * (1 + IF(b!V35&lt;2000,b!V35/5000,IF(b!V35&lt;5000,0.4+(b!V35-2000)/15000,IF(b!V35&lt;10000,0.6+(b!V35-5000)/25000,0.8+(b!V35-10000)/100000))))</f>
        <v>831.63250760705284</v>
      </c>
      <c r="W36" s="10">
        <f>eff!W35*(1+gwr!W35 - 0.48) * (1 + 0.25 * Klvl!W35) * (1 + IF(b!W35&lt;2000,b!W35/5000,IF(b!W35&lt;5000,0.4+(b!W35-2000)/15000,IF(b!W35&lt;10000,0.6+(b!W35-5000)/25000,0.8+(b!W35-10000)/100000))))</f>
        <v>956.65028625893581</v>
      </c>
      <c r="X36" s="10">
        <f>eff!X35*(1+gwr!X35 - 0.48) * (1 + 0.25 * Klvl!X35) * (1 + IF(b!X35&lt;2000,b!X35/5000,IF(b!X35&lt;5000,0.4+(b!X35-2000)/15000,IF(b!X35&lt;10000,0.6+(b!X35-5000)/25000,0.8+(b!X35-10000)/100000))))</f>
        <v>502.91302965517247</v>
      </c>
      <c r="Y36" s="10">
        <f>eff!Y35*(1+gwr!Y35 - 0.48) * (1 + 0.25 * Klvl!Y35) * (1 + IF(b!Y35&lt;2000,b!Y35/5000,IF(b!Y35&lt;5000,0.4+(b!Y35-2000)/15000,IF(b!Y35&lt;10000,0.6+(b!Y35-5000)/25000,0.8+(b!Y35-10000)/100000))))</f>
        <v>1584.5025875768315</v>
      </c>
      <c r="Z36" s="10">
        <f>eff!Z35*(1+gwr!Z35 - 0.48) * (1 + 0.25 * Klvl!Z35) * (1 + IF(b!Z35&lt;2000,b!Z35/5000,IF(b!Z35&lt;5000,0.4+(b!Z35-2000)/15000,IF(b!Z35&lt;10000,0.6+(b!Z35-5000)/25000,0.8+(b!Z35-10000)/100000))))</f>
        <v>2433.4852057650514</v>
      </c>
      <c r="AA36" s="10">
        <f>eff!AA35*(1+gwr!AA35 - 0.48) * (1 + 0.25 * Klvl!AA35) * (1 + IF(b!AA35&lt;2000,b!AA35/5000,IF(b!AA35&lt;5000,0.4+(b!AA35-2000)/15000,IF(b!AA35&lt;10000,0.6+(b!AA35-5000)/25000,0.8+(b!AA35-10000)/100000))))</f>
        <v>1039.1956738109945</v>
      </c>
      <c r="AB36" s="10">
        <f>eff!AB35*(1+gwr!AB35 - 0.48) * (1 + 0.25 * Klvl!AB35) * (1 + IF(b!AB35&lt;2000,b!AB35/5000,IF(b!AB35&lt;5000,0.4+(b!AB35-2000)/15000,IF(b!AB35&lt;10000,0.6+(b!AB35-5000)/25000,0.8+(b!AB35-10000)/100000))))</f>
        <v>1555.295206295754</v>
      </c>
      <c r="AC36" s="10">
        <f>eff!AC35*(1+gwr!AC35 - 0.48) * (1 + 0.25 * Klvl!AC35) * (1 + IF(b!AC35&lt;2000,b!AC35/5000,IF(b!AC35&lt;5000,0.4+(b!AC35-2000)/15000,IF(b!AC35&lt;10000,0.6+(b!AC35-5000)/25000,0.8+(b!AC35-10000)/100000))))</f>
        <v>389.70221612903225</v>
      </c>
      <c r="AD36" s="10">
        <f>eff!AD35*(1+gwr!AD35 - 0.48) * (1 + 0.25 * Klvl!AD35) * (1 + IF(b!AD35&lt;2000,b!AD35/5000,IF(b!AD35&lt;5000,0.4+(b!AD35-2000)/15000,IF(b!AD35&lt;10000,0.6+(b!AD35-5000)/25000,0.8+(b!AD35-10000)/100000))))</f>
        <v>2342.6440370917762</v>
      </c>
      <c r="AE36" s="10">
        <f>eff!AE35*(1+gwr!AE35 - 0.48) * (1 + 0.25 * Klvl!AE35) * (1 + IF(b!AE35&lt;2000,b!AE35/5000,IF(b!AE35&lt;5000,0.4+(b!AE35-2000)/15000,IF(b!AE35&lt;10000,0.6+(b!AE35-5000)/25000,0.8+(b!AE35-10000)/100000))))</f>
        <v>619.85626566037718</v>
      </c>
      <c r="AF36" s="10"/>
      <c r="AG36" s="14">
        <f t="shared" si="0"/>
        <v>17757.417990506445</v>
      </c>
      <c r="AH36" s="14">
        <f t="shared" si="1"/>
        <v>16996.20771230707</v>
      </c>
      <c r="AI36" s="16">
        <f t="shared" si="2"/>
        <v>0.5328545696803838</v>
      </c>
    </row>
    <row r="37" spans="1:35" s="11" customFormat="1" ht="12" x14ac:dyDescent="0.2">
      <c r="A37" s="10">
        <f>eff!A36*(1+gwr!A36 - 0.48) * (1 + 0.25 * Klvl!A36) * (1 + IF(b!A36&lt;2000,b!A36/5000,IF(b!A36&lt;5000,0.4+(b!A36-2000)/15000,IF(b!A36&lt;10000,0.6+(b!A36-5000)/25000,0.8+(b!A36-10000)/100000))))</f>
        <v>1382.6998076650295</v>
      </c>
      <c r="B37" s="10">
        <f>eff!B36*(1+gwr!B36 - 0.48) * (1 + 0.25 * Klvl!B36) * (1 + IF(b!B36&lt;2000,b!B36/5000,IF(b!B36&lt;5000,0.4+(b!B36-2000)/15000,IF(b!B36&lt;10000,0.6+(b!B36-5000)/25000,0.8+(b!B36-10000)/100000))))</f>
        <v>1000.3182826943006</v>
      </c>
      <c r="C37" s="10">
        <f>eff!C36*(1+gwr!C36 - 0.48) * (1 + 0.25 * Klvl!C36) * (1 + IF(b!C36&lt;2000,b!C36/5000,IF(b!C36&lt;5000,0.4+(b!C36-2000)/15000,IF(b!C36&lt;10000,0.6+(b!C36-5000)/25000,0.8+(b!C36-10000)/100000))))</f>
        <v>1711.6651686176333</v>
      </c>
      <c r="D37" s="10">
        <f>eff!D36*(1+gwr!D36 - 0.48) * (1 + 0.25 * Klvl!D36) * (1 + IF(b!D36&lt;2000,b!D36/5000,IF(b!D36&lt;5000,0.4+(b!D36-2000)/15000,IF(b!D36&lt;10000,0.6+(b!D36-5000)/25000,0.8+(b!D36-10000)/100000))))</f>
        <v>679.38528000000008</v>
      </c>
      <c r="E37" s="10">
        <f>eff!E36*(1+gwr!E36 - 0.48) * (1 + 0.25 * Klvl!E36) * (1 + IF(b!E36&lt;2000,b!E36/5000,IF(b!E36&lt;5000,0.4+(b!E36-2000)/15000,IF(b!E36&lt;10000,0.6+(b!E36-5000)/25000,0.8+(b!E36-10000)/100000))))</f>
        <v>1020.1308851657941</v>
      </c>
      <c r="F37" s="10">
        <f>eff!F36*(1+gwr!F36 - 0.48) * (1 + 0.25 * Klvl!F36) * (1 + IF(b!F36&lt;2000,b!F36/5000,IF(b!F36&lt;5000,0.4+(b!F36-2000)/15000,IF(b!F36&lt;10000,0.6+(b!F36-5000)/25000,0.8+(b!F36-10000)/100000))))</f>
        <v>608.68049420849422</v>
      </c>
      <c r="G37" s="10">
        <f>eff!G36*(1+gwr!G36 - 0.48) * (1 + 0.25 * Klvl!G36) * (1 + IF(b!G36&lt;2000,b!G36/5000,IF(b!G36&lt;5000,0.4+(b!G36-2000)/15000,IF(b!G36&lt;10000,0.6+(b!G36-5000)/25000,0.8+(b!G36-10000)/100000))))</f>
        <v>3076.8042516644377</v>
      </c>
      <c r="H37" s="10">
        <f>eff!H36*(1+gwr!H36 - 0.48) * (1 + 0.25 * Klvl!H36) * (1 + IF(b!H36&lt;2000,b!H36/5000,IF(b!H36&lt;5000,0.4+(b!H36-2000)/15000,IF(b!H36&lt;10000,0.6+(b!H36-5000)/25000,0.8+(b!H36-10000)/100000))))</f>
        <v>400.75158490566031</v>
      </c>
      <c r="I37" s="10">
        <f>eff!I36*(1+gwr!I36 - 0.48) * (1 + 0.25 * Klvl!I36) * (1 + IF(b!I36&lt;2000,b!I36/5000,IF(b!I36&lt;5000,0.4+(b!I36-2000)/15000,IF(b!I36&lt;10000,0.6+(b!I36-5000)/25000,0.8+(b!I36-10000)/100000))))</f>
        <v>0</v>
      </c>
      <c r="J37" s="10">
        <f>eff!J36*(1+gwr!J36 - 0.48) * (1 + 0.25 * Klvl!J36) * (1 + IF(b!J36&lt;2000,b!J36/5000,IF(b!J36&lt;5000,0.4+(b!J36-2000)/15000,IF(b!J36&lt;10000,0.6+(b!J36-5000)/25000,0.8+(b!J36-10000)/100000))))</f>
        <v>159.72355605633803</v>
      </c>
      <c r="K37" s="10">
        <f>eff!K36*(1+gwr!K36 - 0.48) * (1 + 0.25 * Klvl!K36) * (1 + IF(b!K36&lt;2000,b!K36/5000,IF(b!K36&lt;5000,0.4+(b!K36-2000)/15000,IF(b!K36&lt;10000,0.6+(b!K36-5000)/25000,0.8+(b!K36-10000)/100000))))</f>
        <v>576.73405090909091</v>
      </c>
      <c r="L37" s="10">
        <f>eff!L36*(1+gwr!L36 - 0.48) * (1 + 0.25 * Klvl!L36) * (1 + IF(b!L36&lt;2000,b!L36/5000,IF(b!L36&lt;5000,0.4+(b!L36-2000)/15000,IF(b!L36&lt;10000,0.6+(b!L36-5000)/25000,0.8+(b!L36-10000)/100000))))</f>
        <v>475.58708235294131</v>
      </c>
      <c r="M37" s="10">
        <f>eff!M36*(1+gwr!M36 - 0.48) * (1 + 0.25 * Klvl!M36) * (1 + IF(b!M36&lt;2000,b!M36/5000,IF(b!M36&lt;5000,0.4+(b!M36-2000)/15000,IF(b!M36&lt;10000,0.6+(b!M36-5000)/25000,0.8+(b!M36-10000)/100000))))</f>
        <v>937.81117543186178</v>
      </c>
      <c r="N37" s="10">
        <f>eff!N36*(1+gwr!N36 - 0.48) * (1 + 0.25 * Klvl!N36) * (1 + IF(b!N36&lt;2000,b!N36/5000,IF(b!N36&lt;5000,0.4+(b!N36-2000)/15000,IF(b!N36&lt;10000,0.6+(b!N36-5000)/25000,0.8+(b!N36-10000)/100000))))</f>
        <v>1447.6518887591637</v>
      </c>
      <c r="O37" s="10">
        <f>eff!O36*(1+gwr!O36 - 0.48) * (1 + 0.25 * Klvl!O36) * (1 + IF(b!O36&lt;2000,b!O36/5000,IF(b!O36&lt;5000,0.4+(b!O36-2000)/15000,IF(b!O36&lt;10000,0.6+(b!O36-5000)/25000,0.8+(b!O36-10000)/100000))))</f>
        <v>548.78719999999998</v>
      </c>
      <c r="P37" s="10"/>
      <c r="Q37" s="10">
        <f>eff!Q36*(1+gwr!Q36 - 0.48) * (1 + 0.25 * Klvl!Q36) * (1 + IF(b!Q36&lt;2000,b!Q36/5000,IF(b!Q36&lt;5000,0.4+(b!Q36-2000)/15000,IF(b!Q36&lt;10000,0.6+(b!Q36-5000)/25000,0.8+(b!Q36-10000)/100000))))</f>
        <v>1453.3338388007137</v>
      </c>
      <c r="R37" s="10">
        <f>eff!R36*(1+gwr!R36 - 0.48) * (1 + 0.25 * Klvl!R36) * (1 + IF(b!R36&lt;2000,b!R36/5000,IF(b!R36&lt;5000,0.4+(b!R36-2000)/15000,IF(b!R36&lt;10000,0.6+(b!R36-5000)/25000,0.8+(b!R36-10000)/100000))))</f>
        <v>1417.8758392811328</v>
      </c>
      <c r="S37" s="10">
        <f>eff!S36*(1+gwr!S36 - 0.48) * (1 + 0.25 * Klvl!S36) * (1 + IF(b!S36&lt;2000,b!S36/5000,IF(b!S36&lt;5000,0.4+(b!S36-2000)/15000,IF(b!S36&lt;10000,0.6+(b!S36-5000)/25000,0.8+(b!S36-10000)/100000))))</f>
        <v>475.35111111111109</v>
      </c>
      <c r="T37" s="10">
        <f>eff!T36*(1+gwr!T36 - 0.48) * (1 + 0.25 * Klvl!T36) * (1 + IF(b!T36&lt;2000,b!T36/5000,IF(b!T36&lt;5000,0.4+(b!T36-2000)/15000,IF(b!T36&lt;10000,0.6+(b!T36-5000)/25000,0.8+(b!T36-10000)/100000))))</f>
        <v>620.88406606498188</v>
      </c>
      <c r="U37" s="10">
        <f>eff!U36*(1+gwr!U36 - 0.48) * (1 + 0.25 * Klvl!U36) * (1 + IF(b!U36&lt;2000,b!U36/5000,IF(b!U36&lt;5000,0.4+(b!U36-2000)/15000,IF(b!U36&lt;10000,0.6+(b!U36-5000)/25000,0.8+(b!U36-10000)/100000))))</f>
        <v>688.61607233642962</v>
      </c>
      <c r="V37" s="10">
        <f>eff!V36*(1+gwr!V36 - 0.48) * (1 + 0.25 * Klvl!V36) * (1 + IF(b!V36&lt;2000,b!V36/5000,IF(b!V36&lt;5000,0.4+(b!V36-2000)/15000,IF(b!V36&lt;10000,0.6+(b!V36-5000)/25000,0.8+(b!V36-10000)/100000))))</f>
        <v>1458.1184371229699</v>
      </c>
      <c r="W37" s="10">
        <f>eff!W36*(1+gwr!W36 - 0.48) * (1 + 0.25 * Klvl!W36) * (1 + IF(b!W36&lt;2000,b!W36/5000,IF(b!W36&lt;5000,0.4+(b!W36-2000)/15000,IF(b!W36&lt;10000,0.6+(b!W36-5000)/25000,0.8+(b!W36-10000)/100000))))</f>
        <v>1116.4593825897714</v>
      </c>
      <c r="X37" s="10">
        <f>eff!X36*(1+gwr!X36 - 0.48) * (1 + 0.25 * Klvl!X36) * (1 + IF(b!X36&lt;2000,b!X36/5000,IF(b!X36&lt;5000,0.4+(b!X36-2000)/15000,IF(b!X36&lt;10000,0.6+(b!X36-5000)/25000,0.8+(b!X36-10000)/100000))))</f>
        <v>1883.3038948278625</v>
      </c>
      <c r="Y37" s="10">
        <f>eff!Y36*(1+gwr!Y36 - 0.48) * (1 + 0.25 * Klvl!Y36) * (1 + IF(b!Y36&lt;2000,b!Y36/5000,IF(b!Y36&lt;5000,0.4+(b!Y36-2000)/15000,IF(b!Y36&lt;10000,0.6+(b!Y36-5000)/25000,0.8+(b!Y36-10000)/100000))))</f>
        <v>0</v>
      </c>
      <c r="Z37" s="10">
        <f>eff!Z36*(1+gwr!Z36 - 0.48) * (1 + 0.25 * Klvl!Z36) * (1 + IF(b!Z36&lt;2000,b!Z36/5000,IF(b!Z36&lt;5000,0.4+(b!Z36-2000)/15000,IF(b!Z36&lt;10000,0.6+(b!Z36-5000)/25000,0.8+(b!Z36-10000)/100000))))</f>
        <v>539.28814042194108</v>
      </c>
      <c r="AA37" s="10">
        <f>eff!AA36*(1+gwr!AA36 - 0.48) * (1 + 0.25 * Klvl!AA36) * (1 + IF(b!AA36&lt;2000,b!AA36/5000,IF(b!AA36&lt;5000,0.4+(b!AA36-2000)/15000,IF(b!AA36&lt;10000,0.6+(b!AA36-5000)/25000,0.8+(b!AA36-10000)/100000))))</f>
        <v>681.25112222222219</v>
      </c>
      <c r="AB37" s="10">
        <f>eff!AB36*(1+gwr!AB36 - 0.48) * (1 + 0.25 * Klvl!AB36) * (1 + IF(b!AB36&lt;2000,b!AB36/5000,IF(b!AB36&lt;5000,0.4+(b!AB36-2000)/15000,IF(b!AB36&lt;10000,0.6+(b!AB36-5000)/25000,0.8+(b!AB36-10000)/100000))))</f>
        <v>0</v>
      </c>
      <c r="AC37" s="10">
        <f>eff!AC36*(1+gwr!AC36 - 0.48) * (1 + 0.25 * Klvl!AC36) * (1 + IF(b!AC36&lt;2000,b!AC36/5000,IF(b!AC36&lt;5000,0.4+(b!AC36-2000)/15000,IF(b!AC36&lt;10000,0.6+(b!AC36-5000)/25000,0.8+(b!AC36-10000)/100000))))</f>
        <v>2352.5609575604526</v>
      </c>
      <c r="AD37" s="10">
        <f>eff!AD36*(1+gwr!AD36 - 0.48) * (1 + 0.25 * Klvl!AD36) * (1 + IF(b!AD36&lt;2000,b!AD36/5000,IF(b!AD36&lt;5000,0.4+(b!AD36-2000)/15000,IF(b!AD36&lt;10000,0.6+(b!AD36-5000)/25000,0.8+(b!AD36-10000)/100000))))</f>
        <v>1848.431961997564</v>
      </c>
      <c r="AE37" s="10">
        <f>eff!AE36*(1+gwr!AE36 - 0.48) * (1 + 0.25 * Klvl!AE36) * (1 + IF(b!AE36&lt;2000,b!AE36/5000,IF(b!AE36&lt;5000,0.4+(b!AE36-2000)/15000,IF(b!AE36&lt;10000,0.6+(b!AE36-5000)/25000,0.8+(b!AE36-10000)/100000))))</f>
        <v>927.4454889747401</v>
      </c>
      <c r="AF37" s="10"/>
      <c r="AG37" s="14">
        <f t="shared" si="0"/>
        <v>14026.730708430745</v>
      </c>
      <c r="AH37" s="14">
        <f t="shared" si="1"/>
        <v>15462.920313311894</v>
      </c>
      <c r="AI37" s="16">
        <f t="shared" si="2"/>
        <v>0.42694778226662028</v>
      </c>
    </row>
    <row r="38" spans="1:35" s="11" customFormat="1" ht="12" x14ac:dyDescent="0.2">
      <c r="A38" s="10">
        <f>eff!A37*(1+gwr!A37 - 0.48) * (1 + 0.25 * Klvl!A37) * (1 + IF(b!A37&lt;2000,b!A37/5000,IF(b!A37&lt;5000,0.4+(b!A37-2000)/15000,IF(b!A37&lt;10000,0.6+(b!A37-5000)/25000,0.8+(b!A37-10000)/100000))))</f>
        <v>1840.6697146459385</v>
      </c>
      <c r="B38" s="10">
        <f>eff!B37*(1+gwr!B37 - 0.48) * (1 + 0.25 * Klvl!B37) * (1 + IF(b!B37&lt;2000,b!B37/5000,IF(b!B37&lt;5000,0.4+(b!B37-2000)/15000,IF(b!B37&lt;10000,0.6+(b!B37-5000)/25000,0.8+(b!B37-10000)/100000))))</f>
        <v>832.93889311475414</v>
      </c>
      <c r="C38" s="10">
        <f>eff!C37*(1+gwr!C37 - 0.48) * (1 + 0.25 * Klvl!C37) * (1 + IF(b!C37&lt;2000,b!C37/5000,IF(b!C37&lt;5000,0.4+(b!C37-2000)/15000,IF(b!C37&lt;10000,0.6+(b!C37-5000)/25000,0.8+(b!C37-10000)/100000))))</f>
        <v>1470.6836627412174</v>
      </c>
      <c r="D38" s="10">
        <f>eff!D37*(1+gwr!D37 - 0.48) * (1 + 0.25 * Klvl!D37) * (1 + IF(b!D37&lt;2000,b!D37/5000,IF(b!D37&lt;5000,0.4+(b!D37-2000)/15000,IF(b!D37&lt;10000,0.6+(b!D37-5000)/25000,0.8+(b!D37-10000)/100000))))</f>
        <v>1541.0436848176187</v>
      </c>
      <c r="E38" s="10">
        <f>eff!E37*(1+gwr!E37 - 0.48) * (1 + 0.25 * Klvl!E37) * (1 + IF(b!E37&lt;2000,b!E37/5000,IF(b!E37&lt;5000,0.4+(b!E37-2000)/15000,IF(b!E37&lt;10000,0.6+(b!E37-5000)/25000,0.8+(b!E37-10000)/100000))))</f>
        <v>1846.0825509986626</v>
      </c>
      <c r="F38" s="10">
        <f>eff!F37*(1+gwr!F37 - 0.48) * (1 + 0.25 * Klvl!F37) * (1 + IF(b!F37&lt;2000,b!F37/5000,IF(b!F37&lt;5000,0.4+(b!F37-2000)/15000,IF(b!F37&lt;10000,0.6+(b!F37-5000)/25000,0.8+(b!F37-10000)/100000))))</f>
        <v>557.17136842105253</v>
      </c>
      <c r="G38" s="10">
        <f>eff!G37*(1+gwr!G37 - 0.48) * (1 + 0.25 * Klvl!G37) * (1 + IF(b!G37&lt;2000,b!G37/5000,IF(b!G37&lt;5000,0.4+(b!G37-2000)/15000,IF(b!G37&lt;10000,0.6+(b!G37-5000)/25000,0.8+(b!G37-10000)/100000))))</f>
        <v>821.2112255591054</v>
      </c>
      <c r="H38" s="10">
        <f>eff!H37*(1+gwr!H37 - 0.48) * (1 + 0.25 * Klvl!H37) * (1 + IF(b!H37&lt;2000,b!H37/5000,IF(b!H37&lt;5000,0.4+(b!H37-2000)/15000,IF(b!H37&lt;10000,0.6+(b!H37-5000)/25000,0.8+(b!H37-10000)/100000))))</f>
        <v>1916.148051642524</v>
      </c>
      <c r="I38" s="10">
        <f>eff!I37*(1+gwr!I37 - 0.48) * (1 + 0.25 * Klvl!I37) * (1 + IF(b!I37&lt;2000,b!I37/5000,IF(b!I37&lt;5000,0.4+(b!I37-2000)/15000,IF(b!I37&lt;10000,0.6+(b!I37-5000)/25000,0.8+(b!I37-10000)/100000))))</f>
        <v>1117.5065848920865</v>
      </c>
      <c r="J38" s="10">
        <f>eff!J37*(1+gwr!J37 - 0.48) * (1 + 0.25 * Klvl!J37) * (1 + IF(b!J37&lt;2000,b!J37/5000,IF(b!J37&lt;5000,0.4+(b!J37-2000)/15000,IF(b!J37&lt;10000,0.6+(b!J37-5000)/25000,0.8+(b!J37-10000)/100000))))</f>
        <v>1365.5571301680059</v>
      </c>
      <c r="K38" s="10">
        <f>eff!K37*(1+gwr!K37 - 0.48) * (1 + 0.25 * Klvl!K37) * (1 + IF(b!K37&lt;2000,b!K37/5000,IF(b!K37&lt;5000,0.4+(b!K37-2000)/15000,IF(b!K37&lt;10000,0.6+(b!K37-5000)/25000,0.8+(b!K37-10000)/100000))))</f>
        <v>1771.0842362869196</v>
      </c>
      <c r="L38" s="10">
        <f>eff!L37*(1+gwr!L37 - 0.48) * (1 + 0.25 * Klvl!L37) * (1 + IF(b!L37&lt;2000,b!L37/5000,IF(b!L37&lt;5000,0.4+(b!L37-2000)/15000,IF(b!L37&lt;10000,0.6+(b!L37-5000)/25000,0.8+(b!L37-10000)/100000))))</f>
        <v>3032.7923245003658</v>
      </c>
      <c r="M38" s="10">
        <f>eff!M37*(1+gwr!M37 - 0.48) * (1 + 0.25 * Klvl!M37) * (1 + IF(b!M37&lt;2000,b!M37/5000,IF(b!M37&lt;5000,0.4+(b!M37-2000)/15000,IF(b!M37&lt;10000,0.6+(b!M37-5000)/25000,0.8+(b!M37-10000)/100000))))</f>
        <v>866.66982396313369</v>
      </c>
      <c r="N38" s="10">
        <f>eff!N37*(1+gwr!N37 - 0.48) * (1 + 0.25 * Klvl!N37) * (1 + IF(b!N37&lt;2000,b!N37/5000,IF(b!N37&lt;5000,0.4+(b!N37-2000)/15000,IF(b!N37&lt;10000,0.6+(b!N37-5000)/25000,0.8+(b!N37-10000)/100000))))</f>
        <v>544.55808566929136</v>
      </c>
      <c r="O38" s="10">
        <f>eff!O37*(1+gwr!O37 - 0.48) * (1 + 0.25 * Klvl!O37) * (1 + IF(b!O37&lt;2000,b!O37/5000,IF(b!O37&lt;5000,0.4+(b!O37-2000)/15000,IF(b!O37&lt;10000,0.6+(b!O37-5000)/25000,0.8+(b!O37-10000)/100000))))</f>
        <v>2261.2772775453009</v>
      </c>
      <c r="P38" s="10"/>
      <c r="Q38" s="10">
        <f>eff!Q37*(1+gwr!Q37 - 0.48) * (1 + 0.25 * Klvl!Q37) * (1 + IF(b!Q37&lt;2000,b!Q37/5000,IF(b!Q37&lt;5000,0.4+(b!Q37-2000)/15000,IF(b!Q37&lt;10000,0.6+(b!Q37-5000)/25000,0.8+(b!Q37-10000)/100000))))</f>
        <v>900.61640253164569</v>
      </c>
      <c r="R38" s="10">
        <f>eff!R37*(1+gwr!R37 - 0.48) * (1 + 0.25 * Klvl!R37) * (1 + IF(b!R37&lt;2000,b!R37/5000,IF(b!R37&lt;5000,0.4+(b!R37-2000)/15000,IF(b!R37&lt;10000,0.6+(b!R37-5000)/25000,0.8+(b!R37-10000)/100000))))</f>
        <v>778.08388801477372</v>
      </c>
      <c r="S38" s="10">
        <f>eff!S37*(1+gwr!S37 - 0.48) * (1 + 0.25 * Klvl!S37) * (1 + IF(b!S37&lt;2000,b!S37/5000,IF(b!S37&lt;5000,0.4+(b!S37-2000)/15000,IF(b!S37&lt;10000,0.6+(b!S37-5000)/25000,0.8+(b!S37-10000)/100000))))</f>
        <v>329.93180565055758</v>
      </c>
      <c r="T38" s="10">
        <f>eff!T37*(1+gwr!T37 - 0.48) * (1 + 0.25 * Klvl!T37) * (1 + IF(b!T37&lt;2000,b!T37/5000,IF(b!T37&lt;5000,0.4+(b!T37-2000)/15000,IF(b!T37&lt;10000,0.6+(b!T37-5000)/25000,0.8+(b!T37-10000)/100000))))</f>
        <v>1127.3889553805773</v>
      </c>
      <c r="U38" s="10">
        <f>eff!U37*(1+gwr!U37 - 0.48) * (1 + 0.25 * Klvl!U37) * (1 + IF(b!U37&lt;2000,b!U37/5000,IF(b!U37&lt;5000,0.4+(b!U37-2000)/15000,IF(b!U37&lt;10000,0.6+(b!U37-5000)/25000,0.8+(b!U37-10000)/100000))))</f>
        <v>730.1033444126075</v>
      </c>
      <c r="V38" s="10">
        <f>eff!V37*(1+gwr!V37 - 0.48) * (1 + 0.25 * Klvl!V37) * (1 + IF(b!V37&lt;2000,b!V37/5000,IF(b!V37&lt;5000,0.4+(b!V37-2000)/15000,IF(b!V37&lt;10000,0.6+(b!V37-5000)/25000,0.8+(b!V37-10000)/100000))))</f>
        <v>1577.8370291586441</v>
      </c>
      <c r="W38" s="10">
        <f>eff!W37*(1+gwr!W37 - 0.48) * (1 + 0.25 * Klvl!W37) * (1 + IF(b!W37&lt;2000,b!W37/5000,IF(b!W37&lt;5000,0.4+(b!W37-2000)/15000,IF(b!W37&lt;10000,0.6+(b!W37-5000)/25000,0.8+(b!W37-10000)/100000))))</f>
        <v>774.57439125000008</v>
      </c>
      <c r="X38" s="10">
        <f>eff!X37*(1+gwr!X37 - 0.48) * (1 + 0.25 * Klvl!X37) * (1 + IF(b!X37&lt;2000,b!X37/5000,IF(b!X37&lt;5000,0.4+(b!X37-2000)/15000,IF(b!X37&lt;10000,0.6+(b!X37-5000)/25000,0.8+(b!X37-10000)/100000))))</f>
        <v>1463.4161960477004</v>
      </c>
      <c r="Y38" s="10">
        <f>eff!Y37*(1+gwr!Y37 - 0.48) * (1 + 0.25 * Klvl!Y37) * (1 + IF(b!Y37&lt;2000,b!Y37/5000,IF(b!Y37&lt;5000,0.4+(b!Y37-2000)/15000,IF(b!Y37&lt;10000,0.6+(b!Y37-5000)/25000,0.8+(b!Y37-10000)/100000))))</f>
        <v>1970.631407012346</v>
      </c>
      <c r="Z38" s="10">
        <f>eff!Z37*(1+gwr!Z37 - 0.48) * (1 + 0.25 * Klvl!Z37) * (1 + IF(b!Z37&lt;2000,b!Z37/5000,IF(b!Z37&lt;5000,0.4+(b!Z37-2000)/15000,IF(b!Z37&lt;10000,0.6+(b!Z37-5000)/25000,0.8+(b!Z37-10000)/100000))))</f>
        <v>841.81195928237116</v>
      </c>
      <c r="AA38" s="10">
        <f>eff!AA37*(1+gwr!AA37 - 0.48) * (1 + 0.25 * Klvl!AA37) * (1 + IF(b!AA37&lt;2000,b!AA37/5000,IF(b!AA37&lt;5000,0.4+(b!AA37-2000)/15000,IF(b!AA37&lt;10000,0.6+(b!AA37-5000)/25000,0.8+(b!AA37-10000)/100000))))</f>
        <v>1367.2756560451319</v>
      </c>
      <c r="AB38" s="10">
        <f>eff!AB37*(1+gwr!AB37 - 0.48) * (1 + 0.25 * Klvl!AB37) * (1 + IF(b!AB37&lt;2000,b!AB37/5000,IF(b!AB37&lt;5000,0.4+(b!AB37-2000)/15000,IF(b!AB37&lt;10000,0.6+(b!AB37-5000)/25000,0.8+(b!AB37-10000)/100000))))</f>
        <v>1529.4276325826029</v>
      </c>
      <c r="AC38" s="10">
        <f>eff!AC37*(1+gwr!AC37 - 0.48) * (1 + 0.25 * Klvl!AC37) * (1 + IF(b!AC37&lt;2000,b!AC37/5000,IF(b!AC37&lt;5000,0.4+(b!AC37-2000)/15000,IF(b!AC37&lt;10000,0.6+(b!AC37-5000)/25000,0.8+(b!AC37-10000)/100000))))</f>
        <v>945.08875877711216</v>
      </c>
      <c r="AD38" s="10">
        <f>eff!AD37*(1+gwr!AD37 - 0.48) * (1 + 0.25 * Klvl!AD37) * (1 + IF(b!AD37&lt;2000,b!AD37/5000,IF(b!AD37&lt;5000,0.4+(b!AD37-2000)/15000,IF(b!AD37&lt;10000,0.6+(b!AD37-5000)/25000,0.8+(b!AD37-10000)/100000))))</f>
        <v>1521.4991517027863</v>
      </c>
      <c r="AE38" s="10">
        <f>eff!AE37*(1+gwr!AE37 - 0.48) * (1 + 0.25 * Klvl!AE37) * (1 + IF(b!AE37&lt;2000,b!AE37/5000,IF(b!AE37&lt;5000,0.4+(b!AE37-2000)/15000,IF(b!AE37&lt;10000,0.6+(b!AE37-5000)/25000,0.8+(b!AE37-10000)/100000))))</f>
        <v>2726.779955905633</v>
      </c>
      <c r="AF38" s="10"/>
      <c r="AG38" s="14">
        <f t="shared" si="0"/>
        <v>21785.394614965975</v>
      </c>
      <c r="AH38" s="14">
        <f t="shared" si="1"/>
        <v>18584.46653375449</v>
      </c>
      <c r="AI38" s="16">
        <f t="shared" si="2"/>
        <v>0.61893506653711661</v>
      </c>
    </row>
    <row r="39" spans="1:35" s="11" customFormat="1" ht="12" x14ac:dyDescent="0.2">
      <c r="A39" s="10">
        <f>eff!A38*(1+gwr!A38 - 0.48) * (1 + 0.25 * Klvl!A38) * (1 + IF(b!A38&lt;2000,b!A38/5000,IF(b!A38&lt;5000,0.4+(b!A38-2000)/15000,IF(b!A38&lt;10000,0.6+(b!A38-5000)/25000,0.8+(b!A38-10000)/100000))))</f>
        <v>1177.5465113924054</v>
      </c>
      <c r="B39" s="10">
        <f>eff!B38*(1+gwr!B38 - 0.48) * (1 + 0.25 * Klvl!B38) * (1 + IF(b!B38&lt;2000,b!B38/5000,IF(b!B38&lt;5000,0.4+(b!B38-2000)/15000,IF(b!B38&lt;10000,0.6+(b!B38-5000)/25000,0.8+(b!B38-10000)/100000))))</f>
        <v>659.79927177570084</v>
      </c>
      <c r="C39" s="10">
        <f>eff!C38*(1+gwr!C38 - 0.48) * (1 + 0.25 * Klvl!C38) * (1 + IF(b!C38&lt;2000,b!C38/5000,IF(b!C38&lt;5000,0.4+(b!C38-2000)/15000,IF(b!C38&lt;10000,0.6+(b!C38-5000)/25000,0.8+(b!C38-10000)/100000))))</f>
        <v>1268.0979350782586</v>
      </c>
      <c r="D39" s="10">
        <f>eff!D38*(1+gwr!D38 - 0.48) * (1 + 0.25 * Klvl!D38) * (1 + IF(b!D38&lt;2000,b!D38/5000,IF(b!D38&lt;5000,0.4+(b!D38-2000)/15000,IF(b!D38&lt;10000,0.6+(b!D38-5000)/25000,0.8+(b!D38-10000)/100000))))</f>
        <v>1218.37330890205</v>
      </c>
      <c r="E39" s="10">
        <f>eff!E38*(1+gwr!E38 - 0.48) * (1 + 0.25 * Klvl!E38) * (1 + IF(b!E38&lt;2000,b!E38/5000,IF(b!E38&lt;5000,0.4+(b!E38-2000)/15000,IF(b!E38&lt;10000,0.6+(b!E38-5000)/25000,0.8+(b!E38-10000)/100000))))</f>
        <v>409.58377734939751</v>
      </c>
      <c r="F39" s="10">
        <f>eff!F38*(1+gwr!F38 - 0.48) * (1 + 0.25 * Klvl!F38) * (1 + IF(b!F38&lt;2000,b!F38/5000,IF(b!F38&lt;5000,0.4+(b!F38-2000)/15000,IF(b!F38&lt;10000,0.6+(b!F38-5000)/25000,0.8+(b!F38-10000)/100000))))</f>
        <v>2461.4434013315499</v>
      </c>
      <c r="G39" s="10">
        <f>eff!G38*(1+gwr!G38 - 0.48) * (1 + 0.25 * Klvl!G38) * (1 + IF(b!G38&lt;2000,b!G38/5000,IF(b!G38&lt;5000,0.4+(b!G38-2000)/15000,IF(b!G38&lt;10000,0.6+(b!G38-5000)/25000,0.8+(b!G38-10000)/100000))))</f>
        <v>652.25333333333344</v>
      </c>
      <c r="H39" s="10">
        <f>eff!H38*(1+gwr!H38 - 0.48) * (1 + 0.25 * Klvl!H38) * (1 + IF(b!H38&lt;2000,b!H38/5000,IF(b!H38&lt;5000,0.4+(b!H38-2000)/15000,IF(b!H38&lt;10000,0.6+(b!H38-5000)/25000,0.8+(b!H38-10000)/100000))))</f>
        <v>1201.6952288042053</v>
      </c>
      <c r="I39" s="10">
        <f>eff!I38*(1+gwr!I38 - 0.48) * (1 + 0.25 * Klvl!I38) * (1 + IF(b!I38&lt;2000,b!I38/5000,IF(b!I38&lt;5000,0.4+(b!I38-2000)/15000,IF(b!I38&lt;10000,0.6+(b!I38-5000)/25000,0.8+(b!I38-10000)/100000))))</f>
        <v>996.0219439490445</v>
      </c>
      <c r="J39" s="10">
        <f>eff!J38*(1+gwr!J38 - 0.48) * (1 + 0.25 * Klvl!J38) * (1 + IF(b!J38&lt;2000,b!J38/5000,IF(b!J38&lt;5000,0.4+(b!J38-2000)/15000,IF(b!J38&lt;10000,0.6+(b!J38-5000)/25000,0.8+(b!J38-10000)/100000))))</f>
        <v>574.29060970326418</v>
      </c>
      <c r="K39" s="10">
        <f>eff!K38*(1+gwr!K38 - 0.48) * (1 + 0.25 * Klvl!K38) * (1 + IF(b!K38&lt;2000,b!K38/5000,IF(b!K38&lt;5000,0.4+(b!K38-2000)/15000,IF(b!K38&lt;10000,0.6+(b!K38-5000)/25000,0.8+(b!K38-10000)/100000))))</f>
        <v>712.07604563106781</v>
      </c>
      <c r="L39" s="10">
        <f>eff!L38*(1+gwr!L38 - 0.48) * (1 + 0.25 * Klvl!L38) * (1 + IF(b!L38&lt;2000,b!L38/5000,IF(b!L38&lt;5000,0.4+(b!L38-2000)/15000,IF(b!L38&lt;10000,0.6+(b!L38-5000)/25000,0.8+(b!L38-10000)/100000))))</f>
        <v>1705.8699338368583</v>
      </c>
      <c r="M39" s="10">
        <f>eff!M38*(1+gwr!M38 - 0.48) * (1 + 0.25 * Klvl!M38) * (1 + IF(b!M38&lt;2000,b!M38/5000,IF(b!M38&lt;5000,0.4+(b!M38-2000)/15000,IF(b!M38&lt;10000,0.6+(b!M38-5000)/25000,0.8+(b!M38-10000)/100000))))</f>
        <v>1022.3444230366493</v>
      </c>
      <c r="N39" s="10">
        <f>eff!N38*(1+gwr!N38 - 0.48) * (1 + 0.25 * Klvl!N38) * (1 + IF(b!N38&lt;2000,b!N38/5000,IF(b!N38&lt;5000,0.4+(b!N38-2000)/15000,IF(b!N38&lt;10000,0.6+(b!N38-5000)/25000,0.8+(b!N38-10000)/100000))))</f>
        <v>773.93117888040706</v>
      </c>
      <c r="O39" s="10">
        <f>eff!O38*(1+gwr!O38 - 0.48) * (1 + 0.25 * Klvl!O38) * (1 + IF(b!O38&lt;2000,b!O38/5000,IF(b!O38&lt;5000,0.4+(b!O38-2000)/15000,IF(b!O38&lt;10000,0.6+(b!O38-5000)/25000,0.8+(b!O38-10000)/100000))))</f>
        <v>667.83625404394581</v>
      </c>
      <c r="P39" s="10"/>
      <c r="Q39" s="10">
        <f>eff!Q38*(1+gwr!Q38 - 0.48) * (1 + 0.25 * Klvl!Q38) * (1 + IF(b!Q38&lt;2000,b!Q38/5000,IF(b!Q38&lt;5000,0.4+(b!Q38-2000)/15000,IF(b!Q38&lt;10000,0.6+(b!Q38-5000)/25000,0.8+(b!Q38-10000)/100000))))</f>
        <v>1077.1280429612802</v>
      </c>
      <c r="R39" s="10">
        <f>eff!R38*(1+gwr!R38 - 0.48) * (1 + 0.25 * Klvl!R38) * (1 + IF(b!R38&lt;2000,b!R38/5000,IF(b!R38&lt;5000,0.4+(b!R38-2000)/15000,IF(b!R38&lt;10000,0.6+(b!R38-5000)/25000,0.8+(b!R38-10000)/100000))))</f>
        <v>970.52614422772808</v>
      </c>
      <c r="S39" s="10">
        <f>eff!S38*(1+gwr!S38 - 0.48) * (1 + 0.25 * Klvl!S38) * (1 + IF(b!S38&lt;2000,b!S38/5000,IF(b!S38&lt;5000,0.4+(b!S38-2000)/15000,IF(b!S38&lt;10000,0.6+(b!S38-5000)/25000,0.8+(b!S38-10000)/100000))))</f>
        <v>848.70394585551333</v>
      </c>
      <c r="T39" s="10">
        <f>eff!T38*(1+gwr!T38 - 0.48) * (1 + 0.25 * Klvl!T38) * (1 + IF(b!T38&lt;2000,b!T38/5000,IF(b!T38&lt;5000,0.4+(b!T38-2000)/15000,IF(b!T38&lt;10000,0.6+(b!T38-5000)/25000,0.8+(b!T38-10000)/100000))))</f>
        <v>1288.0665674690008</v>
      </c>
      <c r="U39" s="10">
        <f>eff!U38*(1+gwr!U38 - 0.48) * (1 + 0.25 * Klvl!U38) * (1 + IF(b!U38&lt;2000,b!U38/5000,IF(b!U38&lt;5000,0.4+(b!U38-2000)/15000,IF(b!U38&lt;10000,0.6+(b!U38-5000)/25000,0.8+(b!U38-10000)/100000))))</f>
        <v>787.72594349442363</v>
      </c>
      <c r="V39" s="10">
        <f>eff!V38*(1+gwr!V38 - 0.48) * (1 + 0.25 * Klvl!V38) * (1 + IF(b!V38&lt;2000,b!V38/5000,IF(b!V38&lt;5000,0.4+(b!V38-2000)/15000,IF(b!V38&lt;10000,0.6+(b!V38-5000)/25000,0.8+(b!V38-10000)/100000))))</f>
        <v>197.80582714285714</v>
      </c>
      <c r="W39" s="10">
        <f>eff!W38*(1+gwr!W38 - 0.48) * (1 + 0.25 * Klvl!W38) * (1 + IF(b!W38&lt;2000,b!W38/5000,IF(b!W38&lt;5000,0.4+(b!W38-2000)/15000,IF(b!W38&lt;10000,0.6+(b!W38-5000)/25000,0.8+(b!W38-10000)/100000))))</f>
        <v>954.19688548510328</v>
      </c>
      <c r="X39" s="10">
        <f>eff!X38*(1+gwr!X38 - 0.48) * (1 + 0.25 * Klvl!X38) * (1 + IF(b!X38&lt;2000,b!X38/5000,IF(b!X38&lt;5000,0.4+(b!X38-2000)/15000,IF(b!X38&lt;10000,0.6+(b!X38-5000)/25000,0.8+(b!X38-10000)/100000))))</f>
        <v>2131.7554712323044</v>
      </c>
      <c r="Y39" s="10">
        <f>eff!Y38*(1+gwr!Y38 - 0.48) * (1 + 0.25 * Klvl!Y38) * (1 + IF(b!Y38&lt;2000,b!Y38/5000,IF(b!Y38&lt;5000,0.4+(b!Y38-2000)/15000,IF(b!Y38&lt;10000,0.6+(b!Y38-5000)/25000,0.8+(b!Y38-10000)/100000))))</f>
        <v>2565.8369513534417</v>
      </c>
      <c r="Z39" s="10">
        <f>eff!Z38*(1+gwr!Z38 - 0.48) * (1 + 0.25 * Klvl!Z38) * (1 + IF(b!Z38&lt;2000,b!Z38/5000,IF(b!Z38&lt;5000,0.4+(b!Z38-2000)/15000,IF(b!Z38&lt;10000,0.6+(b!Z38-5000)/25000,0.8+(b!Z38-10000)/100000))))</f>
        <v>927.32373923705734</v>
      </c>
      <c r="AA39" s="10">
        <f>eff!AA38*(1+gwr!AA38 - 0.48) * (1 + 0.25 * Klvl!AA38) * (1 + IF(b!AA38&lt;2000,b!AA38/5000,IF(b!AA38&lt;5000,0.4+(b!AA38-2000)/15000,IF(b!AA38&lt;10000,0.6+(b!AA38-5000)/25000,0.8+(b!AA38-10000)/100000))))</f>
        <v>1275.8168383098591</v>
      </c>
      <c r="AB39" s="10">
        <f>eff!AB38*(1+gwr!AB38 - 0.48) * (1 + 0.25 * Klvl!AB38) * (1 + IF(b!AB38&lt;2000,b!AB38/5000,IF(b!AB38&lt;5000,0.4+(b!AB38-2000)/15000,IF(b!AB38&lt;10000,0.6+(b!AB38-5000)/25000,0.8+(b!AB38-10000)/100000))))</f>
        <v>1447.4049255723955</v>
      </c>
      <c r="AC39" s="10">
        <f>eff!AC38*(1+gwr!AC38 - 0.48) * (1 + 0.25 * Klvl!AC38) * (1 + IF(b!AC38&lt;2000,b!AC38/5000,IF(b!AC38&lt;5000,0.4+(b!AC38-2000)/15000,IF(b!AC38&lt;10000,0.6+(b!AC38-5000)/25000,0.8+(b!AC38-10000)/100000))))</f>
        <v>2066.0349927272728</v>
      </c>
      <c r="AD39" s="10">
        <f>eff!AD38*(1+gwr!AD38 - 0.48) * (1 + 0.25 * Klvl!AD38) * (1 + IF(b!AD38&lt;2000,b!AD38/5000,IF(b!AD38&lt;5000,0.4+(b!AD38-2000)/15000,IF(b!AD38&lt;10000,0.6+(b!AD38-5000)/25000,0.8+(b!AD38-10000)/100000))))</f>
        <v>1514.7882155228506</v>
      </c>
      <c r="AE39" s="10">
        <f>eff!AE38*(1+gwr!AE38 - 0.48) * (1 + 0.25 * Klvl!AE38) * (1 + IF(b!AE38&lt;2000,b!AE38/5000,IF(b!AE38&lt;5000,0.4+(b!AE38-2000)/15000,IF(b!AE38&lt;10000,0.6+(b!AE38-5000)/25000,0.8+(b!AE38-10000)/100000))))</f>
        <v>807.03723753554493</v>
      </c>
      <c r="AF39" s="10"/>
      <c r="AG39" s="14">
        <f t="shared" si="0"/>
        <v>15501.163157048139</v>
      </c>
      <c r="AH39" s="14">
        <f t="shared" si="1"/>
        <v>18860.151728126631</v>
      </c>
      <c r="AI39" s="16">
        <f t="shared" si="2"/>
        <v>0.35336757707163302</v>
      </c>
    </row>
    <row r="40" spans="1:35" s="11" customFormat="1" ht="12" x14ac:dyDescent="0.2">
      <c r="A40" s="10">
        <f>eff!A39*(1+gwr!A39 - 0.48) * (1 + 0.25 * Klvl!A39) * (1 + IF(b!A39&lt;2000,b!A39/5000,IF(b!A39&lt;5000,0.4+(b!A39-2000)/15000,IF(b!A39&lt;10000,0.6+(b!A39-5000)/25000,0.8+(b!A39-10000)/100000))))</f>
        <v>533.53327844660203</v>
      </c>
      <c r="B40" s="10">
        <f>eff!B39*(1+gwr!B39 - 0.48) * (1 + 0.25 * Klvl!B39) * (1 + IF(b!B39&lt;2000,b!B39/5000,IF(b!B39&lt;5000,0.4+(b!B39-2000)/15000,IF(b!B39&lt;10000,0.6+(b!B39-5000)/25000,0.8+(b!B39-10000)/100000))))</f>
        <v>1229.0770885790664</v>
      </c>
      <c r="C40" s="10">
        <f>eff!C39*(1+gwr!C39 - 0.48) * (1 + 0.25 * Klvl!C39) * (1 + IF(b!C39&lt;2000,b!C39/5000,IF(b!C39&lt;5000,0.4+(b!C39-2000)/15000,IF(b!C39&lt;10000,0.6+(b!C39-5000)/25000,0.8+(b!C39-10000)/100000))))</f>
        <v>738.64559712230221</v>
      </c>
      <c r="D40" s="10">
        <f>eff!D39*(1+gwr!D39 - 0.48) * (1 + 0.25 * Klvl!D39) * (1 + IF(b!D39&lt;2000,b!D39/5000,IF(b!D39&lt;5000,0.4+(b!D39-2000)/15000,IF(b!D39&lt;10000,0.6+(b!D39-5000)/25000,0.8+(b!D39-10000)/100000))))</f>
        <v>1266.3343954883721</v>
      </c>
      <c r="E40" s="10">
        <f>eff!E39*(1+gwr!E39 - 0.48) * (1 + 0.25 * Klvl!E39) * (1 + IF(b!E39&lt;2000,b!E39/5000,IF(b!E39&lt;5000,0.4+(b!E39-2000)/15000,IF(b!E39&lt;10000,0.6+(b!E39-5000)/25000,0.8+(b!E39-10000)/100000))))</f>
        <v>1846.0825509986626</v>
      </c>
      <c r="F40" s="10">
        <f>eff!F39*(1+gwr!F39 - 0.48) * (1 + 0.25 * Klvl!F39) * (1 + IF(b!F39&lt;2000,b!F39/5000,IF(b!F39&lt;5000,0.4+(b!F39-2000)/15000,IF(b!F39&lt;10000,0.6+(b!F39-5000)/25000,0.8+(b!F39-10000)/100000))))</f>
        <v>816.4872573184357</v>
      </c>
      <c r="G40" s="10">
        <f>eff!G39*(1+gwr!G39 - 0.48) * (1 + 0.25 * Klvl!G39) * (1 + IF(b!G39&lt;2000,b!G39/5000,IF(b!G39&lt;5000,0.4+(b!G39-2000)/15000,IF(b!G39&lt;10000,0.6+(b!G39-5000)/25000,0.8+(b!G39-10000)/100000))))</f>
        <v>0</v>
      </c>
      <c r="H40" s="10">
        <f>eff!H39*(1+gwr!H39 - 0.48) * (1 + 0.25 * Klvl!H39) * (1 + IF(b!H39&lt;2000,b!H39/5000,IF(b!H39&lt;5000,0.4+(b!H39-2000)/15000,IF(b!H39&lt;10000,0.6+(b!H39-5000)/25000,0.8+(b!H39-10000)/100000))))</f>
        <v>947.34335478025548</v>
      </c>
      <c r="I40" s="10">
        <f>eff!I39*(1+gwr!I39 - 0.48) * (1 + 0.25 * Klvl!I39) * (1 + IF(b!I39&lt;2000,b!I39/5000,IF(b!I39&lt;5000,0.4+(b!I39-2000)/15000,IF(b!I39&lt;10000,0.6+(b!I39-5000)/25000,0.8+(b!I39-10000)/100000))))</f>
        <v>1091.4871172610558</v>
      </c>
      <c r="J40" s="10">
        <f>eff!J39*(1+gwr!J39 - 0.48) * (1 + 0.25 * Klvl!J39) * (1 + IF(b!J39&lt;2000,b!J39/5000,IF(b!J39&lt;5000,0.4+(b!J39-2000)/15000,IF(b!J39&lt;10000,0.6+(b!J39-5000)/25000,0.8+(b!J39-10000)/100000))))</f>
        <v>0</v>
      </c>
      <c r="K40" s="10">
        <f>eff!K39*(1+gwr!K39 - 0.48) * (1 + 0.25 * Klvl!K39) * (1 + IF(b!K39&lt;2000,b!K39/5000,IF(b!K39&lt;5000,0.4+(b!K39-2000)/15000,IF(b!K39&lt;10000,0.6+(b!K39-5000)/25000,0.8+(b!K39-10000)/100000))))</f>
        <v>816.57632470588237</v>
      </c>
      <c r="L40" s="10">
        <f>eff!L39*(1+gwr!L39 - 0.48) * (1 + 0.25 * Klvl!L39) * (1 + IF(b!L39&lt;2000,b!L39/5000,IF(b!L39&lt;5000,0.4+(b!L39-2000)/15000,IF(b!L39&lt;10000,0.6+(b!L39-5000)/25000,0.8+(b!L39-10000)/100000))))</f>
        <v>635.89019504132227</v>
      </c>
      <c r="M40" s="10">
        <f>eff!M39*(1+gwr!M39 - 0.48) * (1 + 0.25 * Klvl!M39) * (1 + IF(b!M39&lt;2000,b!M39/5000,IF(b!M39&lt;5000,0.4+(b!M39-2000)/15000,IF(b!M39&lt;10000,0.6+(b!M39-5000)/25000,0.8+(b!M39-10000)/100000))))</f>
        <v>649.16442927835055</v>
      </c>
      <c r="N40" s="10">
        <f>eff!N39*(1+gwr!N39 - 0.48) * (1 + 0.25 * Klvl!N39) * (1 + IF(b!N39&lt;2000,b!N39/5000,IF(b!N39&lt;5000,0.4+(b!N39-2000)/15000,IF(b!N39&lt;10000,0.6+(b!N39-5000)/25000,0.8+(b!N39-10000)/100000))))</f>
        <v>715.93121454545451</v>
      </c>
      <c r="O40" s="10">
        <f>eff!O39*(1+gwr!O39 - 0.48) * (1 + 0.25 * Klvl!O39) * (1 + IF(b!O39&lt;2000,b!O39/5000,IF(b!O39&lt;5000,0.4+(b!O39-2000)/15000,IF(b!O39&lt;10000,0.6+(b!O39-5000)/25000,0.8+(b!O39-10000)/100000))))</f>
        <v>409.28259308411214</v>
      </c>
      <c r="P40" s="10"/>
      <c r="Q40" s="10">
        <f>eff!Q39*(1+gwr!Q39 - 0.48) * (1 + 0.25 * Klvl!Q39) * (1 + IF(b!Q39&lt;2000,b!Q39/5000,IF(b!Q39&lt;5000,0.4+(b!Q39-2000)/15000,IF(b!Q39&lt;10000,0.6+(b!Q39-5000)/25000,0.8+(b!Q39-10000)/100000))))</f>
        <v>496.16470748299321</v>
      </c>
      <c r="R40" s="10">
        <f>eff!R39*(1+gwr!R39 - 0.48) * (1 + 0.25 * Klvl!R39) * (1 + IF(b!R39&lt;2000,b!R39/5000,IF(b!R39&lt;5000,0.4+(b!R39-2000)/15000,IF(b!R39&lt;10000,0.6+(b!R39-5000)/25000,0.8+(b!R39-10000)/100000))))</f>
        <v>1405.5776702900409</v>
      </c>
      <c r="S40" s="10">
        <f>eff!S39*(1+gwr!S39 - 0.48) * (1 + 0.25 * Klvl!S39) * (1 + IF(b!S39&lt;2000,b!S39/5000,IF(b!S39&lt;5000,0.4+(b!S39-2000)/15000,IF(b!S39&lt;10000,0.6+(b!S39-5000)/25000,0.8+(b!S39-10000)/100000))))</f>
        <v>881.31534545454554</v>
      </c>
      <c r="T40" s="10">
        <f>eff!T39*(1+gwr!T39 - 0.48) * (1 + 0.25 * Klvl!T39) * (1 + IF(b!T39&lt;2000,b!T39/5000,IF(b!T39&lt;5000,0.4+(b!T39-2000)/15000,IF(b!T39&lt;10000,0.6+(b!T39-5000)/25000,0.8+(b!T39-10000)/100000))))</f>
        <v>1232.75860728972</v>
      </c>
      <c r="U40" s="10">
        <f>eff!U39*(1+gwr!U39 - 0.48) * (1 + 0.25 * Klvl!U39) * (1 + IF(b!U39&lt;2000,b!U39/5000,IF(b!U39&lt;5000,0.4+(b!U39-2000)/15000,IF(b!U39&lt;10000,0.6+(b!U39-5000)/25000,0.8+(b!U39-10000)/100000))))</f>
        <v>731.35669263577927</v>
      </c>
      <c r="V40" s="10">
        <f>eff!V39*(1+gwr!V39 - 0.48) * (1 + 0.25 * Klvl!V39) * (1 + IF(b!V39&lt;2000,b!V39/5000,IF(b!V39&lt;5000,0.4+(b!V39-2000)/15000,IF(b!V39&lt;10000,0.6+(b!V39-5000)/25000,0.8+(b!V39-10000)/100000))))</f>
        <v>489.82121165562921</v>
      </c>
      <c r="W40" s="10">
        <f>eff!W39*(1+gwr!W39 - 0.48) * (1 + 0.25 * Klvl!W39) * (1 + IF(b!W39&lt;2000,b!W39/5000,IF(b!W39&lt;5000,0.4+(b!W39-2000)/15000,IF(b!W39&lt;10000,0.6+(b!W39-5000)/25000,0.8+(b!W39-10000)/100000))))</f>
        <v>1038.5616934367542</v>
      </c>
      <c r="X40" s="10">
        <f>eff!X39*(1+gwr!X39 - 0.48) * (1 + 0.25 * Klvl!X39) * (1 + IF(b!X39&lt;2000,b!X39/5000,IF(b!X39&lt;5000,0.4+(b!X39-2000)/15000,IF(b!X39&lt;10000,0.6+(b!X39-5000)/25000,0.8+(b!X39-10000)/100000))))</f>
        <v>416.24042126582282</v>
      </c>
      <c r="Y40" s="10">
        <f>eff!Y39*(1+gwr!Y39 - 0.48) * (1 + 0.25 * Klvl!Y39) * (1 + IF(b!Y39&lt;2000,b!Y39/5000,IF(b!Y39&lt;5000,0.4+(b!Y39-2000)/15000,IF(b!Y39&lt;10000,0.6+(b!Y39-5000)/25000,0.8+(b!Y39-10000)/100000))))</f>
        <v>578.49425414364646</v>
      </c>
      <c r="Z40" s="10">
        <f>eff!Z39*(1+gwr!Z39 - 0.48) * (1 + 0.25 * Klvl!Z39) * (1 + IF(b!Z39&lt;2000,b!Z39/5000,IF(b!Z39&lt;5000,0.4+(b!Z39-2000)/15000,IF(b!Z39&lt;10000,0.6+(b!Z39-5000)/25000,0.8+(b!Z39-10000)/100000))))</f>
        <v>1052.843904672897</v>
      </c>
      <c r="AA40" s="10">
        <f>eff!AA39*(1+gwr!AA39 - 0.48) * (1 + 0.25 * Klvl!AA39) * (1 + IF(b!AA39&lt;2000,b!AA39/5000,IF(b!AA39&lt;5000,0.4+(b!AA39-2000)/15000,IF(b!AA39&lt;10000,0.6+(b!AA39-5000)/25000,0.8+(b!AA39-10000)/100000))))</f>
        <v>826.93381718061676</v>
      </c>
      <c r="AB40" s="10">
        <f>eff!AB39*(1+gwr!AB39 - 0.48) * (1 + 0.25 * Klvl!AB39) * (1 + IF(b!AB39&lt;2000,b!AB39/5000,IF(b!AB39&lt;5000,0.4+(b!AB39-2000)/15000,IF(b!AB39&lt;10000,0.6+(b!AB39-5000)/25000,0.8+(b!AB39-10000)/100000))))</f>
        <v>1592.413369496403</v>
      </c>
      <c r="AC40" s="10">
        <f>eff!AC39*(1+gwr!AC39 - 0.48) * (1 + 0.25 * Klvl!AC39) * (1 + IF(b!AC39&lt;2000,b!AC39/5000,IF(b!AC39&lt;5000,0.4+(b!AC39-2000)/15000,IF(b!AC39&lt;10000,0.6+(b!AC39-5000)/25000,0.8+(b!AC39-10000)/100000))))</f>
        <v>1383.5477475285172</v>
      </c>
      <c r="AD40" s="10">
        <f>eff!AD39*(1+gwr!AD39 - 0.48) * (1 + 0.25 * Klvl!AD39) * (1 + IF(b!AD39&lt;2000,b!AD39/5000,IF(b!AD39&lt;5000,0.4+(b!AD39-2000)/15000,IF(b!AD39&lt;10000,0.6+(b!AD39-5000)/25000,0.8+(b!AD39-10000)/100000))))</f>
        <v>526.25961818181815</v>
      </c>
      <c r="AE40" s="10">
        <f>eff!AE39*(1+gwr!AE39 - 0.48) * (1 + 0.25 * Klvl!AE39) * (1 + IF(b!AE39&lt;2000,b!AE39/5000,IF(b!AE39&lt;5000,0.4+(b!AE39-2000)/15000,IF(b!AE39&lt;10000,0.6+(b!AE39-5000)/25000,0.8+(b!AE39-10000)/100000))))</f>
        <v>727.19427515768052</v>
      </c>
      <c r="AF40" s="10"/>
      <c r="AG40" s="14">
        <f t="shared" si="0"/>
        <v>11695.835396649874</v>
      </c>
      <c r="AH40" s="14">
        <f t="shared" si="1"/>
        <v>13379.483335872865</v>
      </c>
      <c r="AI40" s="16">
        <f t="shared" si="2"/>
        <v>0.39928455403603924</v>
      </c>
    </row>
    <row r="41" spans="1:35" s="11" customFormat="1" ht="12" x14ac:dyDescent="0.2">
      <c r="A41" s="10">
        <f>eff!A40*(1+gwr!A40 - 0.48) * (1 + 0.25 * Klvl!A40) * (1 + IF(b!A40&lt;2000,b!A40/5000,IF(b!A40&lt;5000,0.4+(b!A40-2000)/15000,IF(b!A40&lt;10000,0.6+(b!A40-5000)/25000,0.8+(b!A40-10000)/100000))))</f>
        <v>963.11474099857355</v>
      </c>
      <c r="B41" s="10">
        <f>eff!B40*(1+gwr!B40 - 0.48) * (1 + 0.25 * Klvl!B40) * (1 + IF(b!B40&lt;2000,b!B40/5000,IF(b!B40&lt;5000,0.4+(b!B40-2000)/15000,IF(b!B40&lt;10000,0.6+(b!B40-5000)/25000,0.8+(b!B40-10000)/100000))))</f>
        <v>422.63917710843373</v>
      </c>
      <c r="C41" s="10">
        <f>eff!C40*(1+gwr!C40 - 0.48) * (1 + 0.25 * Klvl!C40) * (1 + IF(b!C40&lt;2000,b!C40/5000,IF(b!C40&lt;5000,0.4+(b!C40-2000)/15000,IF(b!C40&lt;10000,0.6+(b!C40-5000)/25000,0.8+(b!C40-10000)/100000))))</f>
        <v>0</v>
      </c>
      <c r="D41" s="10">
        <f>eff!D40*(1+gwr!D40 - 0.48) * (1 + 0.25 * Klvl!D40) * (1 + IF(b!D40&lt;2000,b!D40/5000,IF(b!D40&lt;5000,0.4+(b!D40-2000)/15000,IF(b!D40&lt;10000,0.6+(b!D40-5000)/25000,0.8+(b!D40-10000)/100000))))</f>
        <v>294.76439999999997</v>
      </c>
      <c r="E41" s="10">
        <f>eff!E40*(1+gwr!E40 - 0.48) * (1 + 0.25 * Klvl!E40) * (1 + IF(b!E40&lt;2000,b!E40/5000,IF(b!E40&lt;5000,0.4+(b!E40-2000)/15000,IF(b!E40&lt;10000,0.6+(b!E40-5000)/25000,0.8+(b!E40-10000)/100000))))</f>
        <v>421.04365333333334</v>
      </c>
      <c r="F41" s="10">
        <f>eff!F40*(1+gwr!F40 - 0.48) * (1 + 0.25 * Klvl!F40) * (1 + IF(b!F40&lt;2000,b!F40/5000,IF(b!F40&lt;5000,0.4+(b!F40-2000)/15000,IF(b!F40&lt;10000,0.6+(b!F40-5000)/25000,0.8+(b!F40-10000)/100000))))</f>
        <v>1955.7697065272328</v>
      </c>
      <c r="G41" s="10">
        <f>eff!G40*(1+gwr!G40 - 0.48) * (1 + 0.25 * Klvl!G40) * (1 + IF(b!G40&lt;2000,b!G40/5000,IF(b!G40&lt;5000,0.4+(b!G40-2000)/15000,IF(b!G40&lt;10000,0.6+(b!G40-5000)/25000,0.8+(b!G40-10000)/100000))))</f>
        <v>2412.4605449380247</v>
      </c>
      <c r="H41" s="10">
        <f>eff!H40*(1+gwr!H40 - 0.48) * (1 + 0.25 * Klvl!H40) * (1 + IF(b!H40&lt;2000,b!H40/5000,IF(b!H40&lt;5000,0.4+(b!H40-2000)/15000,IF(b!H40&lt;10000,0.6+(b!H40-5000)/25000,0.8+(b!H40-10000)/100000))))</f>
        <v>1145.0446340588987</v>
      </c>
      <c r="I41" s="10">
        <f>eff!I40*(1+gwr!I40 - 0.48) * (1 + 0.25 * Klvl!I40) * (1 + IF(b!I40&lt;2000,b!I40/5000,IF(b!I40&lt;5000,0.4+(b!I40-2000)/15000,IF(b!I40&lt;10000,0.6+(b!I40-5000)/25000,0.8+(b!I40-10000)/100000))))</f>
        <v>753.29784476821192</v>
      </c>
      <c r="J41" s="10">
        <f>eff!J40*(1+gwr!J40 - 0.48) * (1 + 0.25 * Klvl!J40) * (1 + IF(b!J40&lt;2000,b!J40/5000,IF(b!J40&lt;5000,0.4+(b!J40-2000)/15000,IF(b!J40&lt;10000,0.6+(b!J40-5000)/25000,0.8+(b!J40-10000)/100000))))</f>
        <v>2461.4434013315499</v>
      </c>
      <c r="K41" s="10">
        <f>eff!K40*(1+gwr!K40 - 0.48) * (1 + 0.25 * Klvl!K40) * (1 + IF(b!K40&lt;2000,b!K40/5000,IF(b!K40&lt;5000,0.4+(b!K40-2000)/15000,IF(b!K40&lt;10000,0.6+(b!K40-5000)/25000,0.8+(b!K40-10000)/100000))))</f>
        <v>531.49632503496503</v>
      </c>
      <c r="L41" s="10">
        <f>eff!L40*(1+gwr!L40 - 0.48) * (1 + 0.25 * Klvl!L40) * (1 + IF(b!L40&lt;2000,b!L40/5000,IF(b!L40&lt;5000,0.4+(b!L40-2000)/15000,IF(b!L40&lt;10000,0.6+(b!L40-5000)/25000,0.8+(b!L40-10000)/100000))))</f>
        <v>782.12704353029164</v>
      </c>
      <c r="M41" s="10">
        <f>eff!M40*(1+gwr!M40 - 0.48) * (1 + 0.25 * Klvl!M40) * (1 + IF(b!M40&lt;2000,b!M40/5000,IF(b!M40&lt;5000,0.4+(b!M40-2000)/15000,IF(b!M40&lt;10000,0.6+(b!M40-5000)/25000,0.8+(b!M40-10000)/100000))))</f>
        <v>1286.1691224369349</v>
      </c>
      <c r="N41" s="10">
        <f>eff!N40*(1+gwr!N40 - 0.48) * (1 + 0.25 * Klvl!N40) * (1 + IF(b!N40&lt;2000,b!N40/5000,IF(b!N40&lt;5000,0.4+(b!N40-2000)/15000,IF(b!N40&lt;10000,0.6+(b!N40-5000)/25000,0.8+(b!N40-10000)/100000))))</f>
        <v>1230.2367045405406</v>
      </c>
      <c r="O41" s="10">
        <f>eff!O40*(1+gwr!O40 - 0.48) * (1 + 0.25 * Klvl!O40) * (1 + IF(b!O40&lt;2000,b!O40/5000,IF(b!O40&lt;5000,0.4+(b!O40-2000)/15000,IF(b!O40&lt;10000,0.6+(b!O40-5000)/25000,0.8+(b!O40-10000)/100000))))</f>
        <v>1004.9062500000001</v>
      </c>
      <c r="P41" s="10"/>
      <c r="Q41" s="10">
        <f>eff!Q40*(1+gwr!Q40 - 0.48) * (1 + 0.25 * Klvl!Q40) * (1 + IF(b!Q40&lt;2000,b!Q40/5000,IF(b!Q40&lt;5000,0.4+(b!Q40-2000)/15000,IF(b!Q40&lt;10000,0.6+(b!Q40-5000)/25000,0.8+(b!Q40-10000)/100000))))</f>
        <v>846.14208955223876</v>
      </c>
      <c r="R41" s="10">
        <f>eff!R40*(1+gwr!R40 - 0.48) * (1 + 0.25 * Klvl!R40) * (1 + IF(b!R40&lt;2000,b!R40/5000,IF(b!R40&lt;5000,0.4+(b!R40-2000)/15000,IF(b!R40&lt;10000,0.6+(b!R40-5000)/25000,0.8+(b!R40-10000)/100000))))</f>
        <v>725.03032270531401</v>
      </c>
      <c r="S41" s="10">
        <f>eff!S40*(1+gwr!S40 - 0.48) * (1 + 0.25 * Klvl!S40) * (1 + IF(b!S40&lt;2000,b!S40/5000,IF(b!S40&lt;5000,0.4+(b!S40-2000)/15000,IF(b!S40&lt;10000,0.6+(b!S40-5000)/25000,0.8+(b!S40-10000)/100000))))</f>
        <v>1292.9391057483172</v>
      </c>
      <c r="T41" s="10">
        <f>eff!T40*(1+gwr!T40 - 0.48) * (1 + 0.25 * Klvl!T40) * (1 + IF(b!T40&lt;2000,b!T40/5000,IF(b!T40&lt;5000,0.4+(b!T40-2000)/15000,IF(b!T40&lt;10000,0.6+(b!T40-5000)/25000,0.8+(b!T40-10000)/100000))))</f>
        <v>964.19709862561842</v>
      </c>
      <c r="U41" s="10">
        <f>eff!U40*(1+gwr!U40 - 0.48) * (1 + 0.25 * Klvl!U40) * (1 + IF(b!U40&lt;2000,b!U40/5000,IF(b!U40&lt;5000,0.4+(b!U40-2000)/15000,IF(b!U40&lt;10000,0.6+(b!U40-5000)/25000,0.8+(b!U40-10000)/100000))))</f>
        <v>763.78449122807012</v>
      </c>
      <c r="V41" s="10">
        <f>eff!V40*(1+gwr!V40 - 0.48) * (1 + 0.25 * Klvl!V40) * (1 + IF(b!V40&lt;2000,b!V40/5000,IF(b!V40&lt;5000,0.4+(b!V40-2000)/15000,IF(b!V40&lt;10000,0.6+(b!V40-5000)/25000,0.8+(b!V40-10000)/100000))))</f>
        <v>531.58247034277201</v>
      </c>
      <c r="W41" s="10">
        <f>eff!W40*(1+gwr!W40 - 0.48) * (1 + 0.25 * Klvl!W40) * (1 + IF(b!W40&lt;2000,b!W40/5000,IF(b!W40&lt;5000,0.4+(b!W40-2000)/15000,IF(b!W40&lt;10000,0.6+(b!W40-5000)/25000,0.8+(b!W40-10000)/100000))))</f>
        <v>1304.5229674709892</v>
      </c>
      <c r="X41" s="10">
        <f>eff!X40*(1+gwr!X40 - 0.48) * (1 + 0.25 * Klvl!X40) * (1 + IF(b!X40&lt;2000,b!X40/5000,IF(b!X40&lt;5000,0.4+(b!X40-2000)/15000,IF(b!X40&lt;10000,0.6+(b!X40-5000)/25000,0.8+(b!X40-10000)/100000))))</f>
        <v>520.50469027322401</v>
      </c>
      <c r="Y41" s="10">
        <f>eff!Y40*(1+gwr!Y40 - 0.48) * (1 + 0.25 * Klvl!Y40) * (1 + IF(b!Y40&lt;2000,b!Y40/5000,IF(b!Y40&lt;5000,0.4+(b!Y40-2000)/15000,IF(b!Y40&lt;10000,0.6+(b!Y40-5000)/25000,0.8+(b!Y40-10000)/100000))))</f>
        <v>1189.5725267532468</v>
      </c>
      <c r="Z41" s="10">
        <f>eff!Z40*(1+gwr!Z40 - 0.48) * (1 + 0.25 * Klvl!Z40) * (1 + IF(b!Z40&lt;2000,b!Z40/5000,IF(b!Z40&lt;5000,0.4+(b!Z40-2000)/15000,IF(b!Z40&lt;10000,0.6+(b!Z40-5000)/25000,0.8+(b!Z40-10000)/100000))))</f>
        <v>664.98257777777792</v>
      </c>
      <c r="AA41" s="10">
        <f>eff!AA40*(1+gwr!AA40 - 0.48) * (1 + 0.25 * Klvl!AA40) * (1 + IF(b!AA40&lt;2000,b!AA40/5000,IF(b!AA40&lt;5000,0.4+(b!AA40-2000)/15000,IF(b!AA40&lt;10000,0.6+(b!AA40-5000)/25000,0.8+(b!AA40-10000)/100000))))</f>
        <v>2668.5399208567396</v>
      </c>
      <c r="AB41" s="10">
        <f>eff!AB40*(1+gwr!AB40 - 0.48) * (1 + 0.25 * Klvl!AB40) * (1 + IF(b!AB40&lt;2000,b!AB40/5000,IF(b!AB40&lt;5000,0.4+(b!AB40-2000)/15000,IF(b!AB40&lt;10000,0.6+(b!AB40-5000)/25000,0.8+(b!AB40-10000)/100000))))</f>
        <v>1479.9496769585253</v>
      </c>
      <c r="AC41" s="10">
        <f>eff!AC40*(1+gwr!AC40 - 0.48) * (1 + 0.25 * Klvl!AC40) * (1 + IF(b!AC40&lt;2000,b!AC40/5000,IF(b!AC40&lt;5000,0.4+(b!AC40-2000)/15000,IF(b!AC40&lt;10000,0.6+(b!AC40-5000)/25000,0.8+(b!AC40-10000)/100000))))</f>
        <v>711.07687783783786</v>
      </c>
      <c r="AD41" s="10">
        <f>eff!AD40*(1+gwr!AD40 - 0.48) * (1 + 0.25 * Klvl!AD40) * (1 + IF(b!AD40&lt;2000,b!AD40/5000,IF(b!AD40&lt;5000,0.4+(b!AD40-2000)/15000,IF(b!AD40&lt;10000,0.6+(b!AD40-5000)/25000,0.8+(b!AD40-10000)/100000))))</f>
        <v>1550.3827536231886</v>
      </c>
      <c r="AE41" s="10">
        <f>eff!AE40*(1+gwr!AE40 - 0.48) * (1 + 0.25 * Klvl!AE40) * (1 + IF(b!AE40&lt;2000,b!AE40/5000,IF(b!AE40&lt;5000,0.4+(b!AE40-2000)/15000,IF(b!AE40&lt;10000,0.6+(b!AE40-5000)/25000,0.8+(b!AE40-10000)/100000))))</f>
        <v>2183.3610719044909</v>
      </c>
      <c r="AF41" s="10"/>
      <c r="AG41" s="14">
        <f t="shared" si="0"/>
        <v>15664.513548606992</v>
      </c>
      <c r="AH41" s="14">
        <f t="shared" si="1"/>
        <v>17396.568641658352</v>
      </c>
      <c r="AI41" s="16">
        <f t="shared" si="2"/>
        <v>0.4214156806899072</v>
      </c>
    </row>
    <row r="42" spans="1:35" s="11" customFormat="1" ht="12" x14ac:dyDescent="0.2">
      <c r="A42" s="10">
        <f>eff!A41*(1+gwr!A41 - 0.48) * (1 + 0.25 * Klvl!A41) * (1 + IF(b!A41&lt;2000,b!A41/5000,IF(b!A41&lt;5000,0.4+(b!A41-2000)/15000,IF(b!A41&lt;10000,0.6+(b!A41-5000)/25000,0.8+(b!A41-10000)/100000))))</f>
        <v>1466.9051321034869</v>
      </c>
      <c r="B42" s="10">
        <f>eff!B41*(1+gwr!B41 - 0.48) * (1 + 0.25 * Klvl!B41) * (1 + IF(b!B41&lt;2000,b!B41/5000,IF(b!B41&lt;5000,0.4+(b!B41-2000)/15000,IF(b!B41&lt;10000,0.6+(b!B41-5000)/25000,0.8+(b!B41-10000)/100000))))</f>
        <v>781.90883544303802</v>
      </c>
      <c r="C42" s="10">
        <f>eff!C41*(1+gwr!C41 - 0.48) * (1 + 0.25 * Klvl!C41) * (1 + IF(b!C41&lt;2000,b!C41/5000,IF(b!C41&lt;5000,0.4+(b!C41-2000)/15000,IF(b!C41&lt;10000,0.6+(b!C41-5000)/25000,0.8+(b!C41-10000)/100000))))</f>
        <v>854.01518729331474</v>
      </c>
      <c r="D42" s="10">
        <f>eff!D41*(1+gwr!D41 - 0.48) * (1 + 0.25 * Klvl!D41) * (1 + IF(b!D41&lt;2000,b!D41/5000,IF(b!D41&lt;5000,0.4+(b!D41-2000)/15000,IF(b!D41&lt;10000,0.6+(b!D41-5000)/25000,0.8+(b!D41-10000)/100000))))</f>
        <v>1204.0983320158105</v>
      </c>
      <c r="E42" s="10">
        <f>eff!E41*(1+gwr!E41 - 0.48) * (1 + 0.25 * Klvl!E41) * (1 + IF(b!E41&lt;2000,b!E41/5000,IF(b!E41&lt;5000,0.4+(b!E41-2000)/15000,IF(b!E41&lt;10000,0.6+(b!E41-5000)/25000,0.8+(b!E41-10000)/100000))))</f>
        <v>1139.9122157303373</v>
      </c>
      <c r="F42" s="10">
        <f>eff!F41*(1+gwr!F41 - 0.48) * (1 + 0.25 * Klvl!F41) * (1 + IF(b!F41&lt;2000,b!F41/5000,IF(b!F41&lt;5000,0.4+(b!F41-2000)/15000,IF(b!F41&lt;10000,0.6+(b!F41-5000)/25000,0.8+(b!F41-10000)/100000))))</f>
        <v>607.71291428571431</v>
      </c>
      <c r="G42" s="10">
        <f>eff!G41*(1+gwr!G41 - 0.48) * (1 + 0.25 * Klvl!G41) * (1 + IF(b!G41&lt;2000,b!G41/5000,IF(b!G41&lt;5000,0.4+(b!G41-2000)/15000,IF(b!G41&lt;10000,0.6+(b!G41-5000)/25000,0.8+(b!G41-10000)/100000))))</f>
        <v>610.43956853932582</v>
      </c>
      <c r="H42" s="10">
        <f>eff!H41*(1+gwr!H41 - 0.48) * (1 + 0.25 * Klvl!H41) * (1 + IF(b!H41&lt;2000,b!H41/5000,IF(b!H41&lt;5000,0.4+(b!H41-2000)/15000,IF(b!H41&lt;10000,0.6+(b!H41-5000)/25000,0.8+(b!H41-10000)/100000))))</f>
        <v>2461.4434013315499</v>
      </c>
      <c r="I42" s="10">
        <f>eff!I41*(1+gwr!I41 - 0.48) * (1 + 0.25 * Klvl!I41) * (1 + IF(b!I41&lt;2000,b!I41/5000,IF(b!I41&lt;5000,0.4+(b!I41-2000)/15000,IF(b!I41&lt;10000,0.6+(b!I41-5000)/25000,0.8+(b!I41-10000)/100000))))</f>
        <v>0</v>
      </c>
      <c r="J42" s="10">
        <f>eff!J41*(1+gwr!J41 - 0.48) * (1 + 0.25 * Klvl!J41) * (1 + IF(b!J41&lt;2000,b!J41/5000,IF(b!J41&lt;5000,0.4+(b!J41-2000)/15000,IF(b!J41&lt;10000,0.6+(b!J41-5000)/25000,0.8+(b!J41-10000)/100000))))</f>
        <v>1391.3632287350672</v>
      </c>
      <c r="K42" s="10">
        <f>eff!K41*(1+gwr!K41 - 0.48) * (1 + 0.25 * Klvl!K41) * (1 + IF(b!K41&lt;2000,b!K41/5000,IF(b!K41&lt;5000,0.4+(b!K41-2000)/15000,IF(b!K41&lt;10000,0.6+(b!K41-5000)/25000,0.8+(b!K41-10000)/100000))))</f>
        <v>558.28059049881244</v>
      </c>
      <c r="L42" s="10">
        <f>eff!L41*(1+gwr!L41 - 0.48) * (1 + 0.25 * Klvl!L41) * (1 + IF(b!L41&lt;2000,b!L41/5000,IF(b!L41&lt;5000,0.4+(b!L41-2000)/15000,IF(b!L41&lt;10000,0.6+(b!L41-5000)/25000,0.8+(b!L41-10000)/100000))))</f>
        <v>537.00202500000012</v>
      </c>
      <c r="M42" s="10">
        <f>eff!M41*(1+gwr!M41 - 0.48) * (1 + 0.25 * Klvl!M41) * (1 + IF(b!M41&lt;2000,b!M41/5000,IF(b!M41&lt;5000,0.4+(b!M41-2000)/15000,IF(b!M41&lt;10000,0.6+(b!M41-5000)/25000,0.8+(b!M41-10000)/100000))))</f>
        <v>0</v>
      </c>
      <c r="N42" s="10">
        <f>eff!N41*(1+gwr!N41 - 0.48) * (1 + 0.25 * Klvl!N41) * (1 + IF(b!N41&lt;2000,b!N41/5000,IF(b!N41&lt;5000,0.4+(b!N41-2000)/15000,IF(b!N41&lt;10000,0.6+(b!N41-5000)/25000,0.8+(b!N41-10000)/100000))))</f>
        <v>965.21526315789481</v>
      </c>
      <c r="O42" s="10">
        <f>eff!O41*(1+gwr!O41 - 0.48) * (1 + 0.25 * Klvl!O41) * (1 + IF(b!O41&lt;2000,b!O41/5000,IF(b!O41&lt;5000,0.4+(b!O41-2000)/15000,IF(b!O41&lt;10000,0.6+(b!O41-5000)/25000,0.8+(b!O41-10000)/100000))))</f>
        <v>927.60542429335374</v>
      </c>
      <c r="P42" s="10"/>
      <c r="Q42" s="10">
        <f>eff!Q41*(1+gwr!Q41 - 0.48) * (1 + 0.25 * Klvl!Q41) * (1 + IF(b!Q41&lt;2000,b!Q41/5000,IF(b!Q41&lt;5000,0.4+(b!Q41-2000)/15000,IF(b!Q41&lt;10000,0.6+(b!Q41-5000)/25000,0.8+(b!Q41-10000)/100000))))</f>
        <v>986.30428235294119</v>
      </c>
      <c r="R42" s="10">
        <f>eff!R41*(1+gwr!R41 - 0.48) * (1 + 0.25 * Klvl!R41) * (1 + IF(b!R41&lt;2000,b!R41/5000,IF(b!R41&lt;5000,0.4+(b!R41-2000)/15000,IF(b!R41&lt;10000,0.6+(b!R41-5000)/25000,0.8+(b!R41-10000)/100000))))</f>
        <v>251.87583382716051</v>
      </c>
      <c r="S42" s="10">
        <f>eff!S41*(1+gwr!S41 - 0.48) * (1 + 0.25 * Klvl!S41) * (1 + IF(b!S41&lt;2000,b!S41/5000,IF(b!S41&lt;5000,0.4+(b!S41-2000)/15000,IF(b!S41&lt;10000,0.6+(b!S41-5000)/25000,0.8+(b!S41-10000)/100000))))</f>
        <v>1248.5698769083667</v>
      </c>
      <c r="T42" s="10">
        <f>eff!T41*(1+gwr!T41 - 0.48) * (1 + 0.25 * Klvl!T41) * (1 + IF(b!T41&lt;2000,b!T41/5000,IF(b!T41&lt;5000,0.4+(b!T41-2000)/15000,IF(b!T41&lt;10000,0.6+(b!T41-5000)/25000,0.8+(b!T41-10000)/100000))))</f>
        <v>351.05193402061866</v>
      </c>
      <c r="U42" s="10">
        <f>eff!U41*(1+gwr!U41 - 0.48) * (1 + 0.25 * Klvl!U41) * (1 + IF(b!U41&lt;2000,b!U41/5000,IF(b!U41&lt;5000,0.4+(b!U41-2000)/15000,IF(b!U41&lt;10000,0.6+(b!U41-5000)/25000,0.8+(b!U41-10000)/100000))))</f>
        <v>260.96483076923073</v>
      </c>
      <c r="V42" s="10">
        <f>eff!V41*(1+gwr!V41 - 0.48) * (1 + 0.25 * Klvl!V41) * (1 + IF(b!V41&lt;2000,b!V41/5000,IF(b!V41&lt;5000,0.4+(b!V41-2000)/15000,IF(b!V41&lt;10000,0.6+(b!V41-5000)/25000,0.8+(b!V41-10000)/100000))))</f>
        <v>1241.9300852775543</v>
      </c>
      <c r="W42" s="10">
        <f>eff!W41*(1+gwr!W41 - 0.48) * (1 + 0.25 * Klvl!W41) * (1 + IF(b!W41&lt;2000,b!W41/5000,IF(b!W41&lt;5000,0.4+(b!W41-2000)/15000,IF(b!W41&lt;10000,0.6+(b!W41-5000)/25000,0.8+(b!W41-10000)/100000))))</f>
        <v>881.57030785040206</v>
      </c>
      <c r="X42" s="10">
        <f>eff!X41*(1+gwr!X41 - 0.48) * (1 + 0.25 * Klvl!X41) * (1 + IF(b!X41&lt;2000,b!X41/5000,IF(b!X41&lt;5000,0.4+(b!X41-2000)/15000,IF(b!X41&lt;10000,0.6+(b!X41-5000)/25000,0.8+(b!X41-10000)/100000))))</f>
        <v>1703.573684858261</v>
      </c>
      <c r="Y42" s="10">
        <f>eff!Y41*(1+gwr!Y41 - 0.48) * (1 + 0.25 * Klvl!Y41) * (1 + IF(b!Y41&lt;2000,b!Y41/5000,IF(b!Y41&lt;5000,0.4+(b!Y41-2000)/15000,IF(b!Y41&lt;10000,0.6+(b!Y41-5000)/25000,0.8+(b!Y41-10000)/100000))))</f>
        <v>404.70384367816087</v>
      </c>
      <c r="Z42" s="10">
        <f>eff!Z41*(1+gwr!Z41 - 0.48) * (1 + 0.25 * Klvl!Z41) * (1 + IF(b!Z41&lt;2000,b!Z41/5000,IF(b!Z41&lt;5000,0.4+(b!Z41-2000)/15000,IF(b!Z41&lt;10000,0.6+(b!Z41-5000)/25000,0.8+(b!Z41-10000)/100000))))</f>
        <v>709.47140870624048</v>
      </c>
      <c r="AA42" s="10">
        <f>eff!AA41*(1+gwr!AA41 - 0.48) * (1 + 0.25 * Klvl!AA41) * (1 + IF(b!AA41&lt;2000,b!AA41/5000,IF(b!AA41&lt;5000,0.4+(b!AA41-2000)/15000,IF(b!AA41&lt;10000,0.6+(b!AA41-5000)/25000,0.8+(b!AA41-10000)/100000))))</f>
        <v>911.00477518910759</v>
      </c>
      <c r="AB42" s="10">
        <f>eff!AB41*(1+gwr!AB41 - 0.48) * (1 + 0.25 * Klvl!AB41) * (1 + IF(b!AB41&lt;2000,b!AB41/5000,IF(b!AB41&lt;5000,0.4+(b!AB41-2000)/15000,IF(b!AB41&lt;10000,0.6+(b!AB41-5000)/25000,0.8+(b!AB41-10000)/100000))))</f>
        <v>442.44678453781518</v>
      </c>
      <c r="AC42" s="10">
        <f>eff!AC41*(1+gwr!AC41 - 0.48) * (1 + 0.25 * Klvl!AC41) * (1 + IF(b!AC41&lt;2000,b!AC41/5000,IF(b!AC41&lt;5000,0.4+(b!AC41-2000)/15000,IF(b!AC41&lt;10000,0.6+(b!AC41-5000)/25000,0.8+(b!AC41-10000)/100000))))</f>
        <v>704.60093454545449</v>
      </c>
      <c r="AD42" s="10">
        <f>eff!AD41*(1+gwr!AD41 - 0.48) * (1 + 0.25 * Klvl!AD41) * (1 + IF(b!AD41&lt;2000,b!AD41/5000,IF(b!AD41&lt;5000,0.4+(b!AD41-2000)/15000,IF(b!AD41&lt;10000,0.6+(b!AD41-5000)/25000,0.8+(b!AD41-10000)/100000))))</f>
        <v>304.74121846153849</v>
      </c>
      <c r="AE42" s="10">
        <f>eff!AE41*(1+gwr!AE41 - 0.48) * (1 + 0.25 * Klvl!AE41) * (1 + IF(b!AE41&lt;2000,b!AE41/5000,IF(b!AE41&lt;5000,0.4+(b!AE41-2000)/15000,IF(b!AE41&lt;10000,0.6+(b!AE41-5000)/25000,0.8+(b!AE41-10000)/100000))))</f>
        <v>841.23673469387757</v>
      </c>
      <c r="AF42" s="10"/>
      <c r="AG42" s="14">
        <f t="shared" si="0"/>
        <v>13505.902118427706</v>
      </c>
      <c r="AH42" s="14">
        <f t="shared" si="1"/>
        <v>11244.046535676729</v>
      </c>
      <c r="AI42" s="16">
        <f t="shared" si="2"/>
        <v>0.63708244091907729</v>
      </c>
    </row>
    <row r="43" spans="1:35" s="11" customFormat="1" ht="12" x14ac:dyDescent="0.2">
      <c r="A43" s="10">
        <f>eff!A42*(1+gwr!A42 - 0.48) * (1 + 0.25 * Klvl!A42) * (1 + IF(b!A42&lt;2000,b!A42/5000,IF(b!A42&lt;5000,0.4+(b!A42-2000)/15000,IF(b!A42&lt;10000,0.6+(b!A42-5000)/25000,0.8+(b!A42-10000)/100000))))</f>
        <v>777.98470860244242</v>
      </c>
      <c r="B43" s="10">
        <f>eff!B42*(1+gwr!B42 - 0.48) * (1 + 0.25 * Klvl!B42) * (1 + IF(b!B42&lt;2000,b!B42/5000,IF(b!B42&lt;5000,0.4+(b!B42-2000)/15000,IF(b!B42&lt;10000,0.6+(b!B42-5000)/25000,0.8+(b!B42-10000)/100000))))</f>
        <v>1298.9199658536584</v>
      </c>
      <c r="C43" s="10">
        <f>eff!C42*(1+gwr!C42 - 0.48) * (1 + 0.25 * Klvl!C42) * (1 + IF(b!C42&lt;2000,b!C42/5000,IF(b!C42&lt;5000,0.4+(b!C42-2000)/15000,IF(b!C42&lt;10000,0.6+(b!C42-5000)/25000,0.8+(b!C42-10000)/100000))))</f>
        <v>630.71092967658467</v>
      </c>
      <c r="D43" s="10">
        <f>eff!D42*(1+gwr!D42 - 0.48) * (1 + 0.25 * Klvl!D42) * (1 + IF(b!D42&lt;2000,b!D42/5000,IF(b!D42&lt;5000,0.4+(b!D42-2000)/15000,IF(b!D42&lt;10000,0.6+(b!D42-5000)/25000,0.8+(b!D42-10000)/100000))))</f>
        <v>1215.570618028466</v>
      </c>
      <c r="E43" s="10">
        <f>eff!E42*(1+gwr!E42 - 0.48) * (1 + 0.25 * Klvl!E42) * (1 + IF(b!E42&lt;2000,b!E42/5000,IF(b!E42&lt;5000,0.4+(b!E42-2000)/15000,IF(b!E42&lt;10000,0.6+(b!E42-5000)/25000,0.8+(b!E42-10000)/100000))))</f>
        <v>602.24792941176474</v>
      </c>
      <c r="F43" s="10">
        <f>eff!F42*(1+gwr!F42 - 0.48) * (1 + 0.25 * Klvl!F42) * (1 + IF(b!F42&lt;2000,b!F42/5000,IF(b!F42&lt;5000,0.4+(b!F42-2000)/15000,IF(b!F42&lt;10000,0.6+(b!F42-5000)/25000,0.8+(b!F42-10000)/100000))))</f>
        <v>1846.0825509986626</v>
      </c>
      <c r="G43" s="10">
        <f>eff!G42*(1+gwr!G42 - 0.48) * (1 + 0.25 * Klvl!G42) * (1 + IF(b!G42&lt;2000,b!G42/5000,IF(b!G42&lt;5000,0.4+(b!G42-2000)/15000,IF(b!G42&lt;10000,0.6+(b!G42-5000)/25000,0.8+(b!G42-10000)/100000))))</f>
        <v>737.37580967471149</v>
      </c>
      <c r="H43" s="10">
        <f>eff!H42*(1+gwr!H42 - 0.48) * (1 + 0.25 * Klvl!H42) * (1 + IF(b!H42&lt;2000,b!H42/5000,IF(b!H42&lt;5000,0.4+(b!H42-2000)/15000,IF(b!H42&lt;10000,0.6+(b!H42-5000)/25000,0.8+(b!H42-10000)/100000))))</f>
        <v>1616.5334269598472</v>
      </c>
      <c r="I43" s="10">
        <f>eff!I42*(1+gwr!I42 - 0.48) * (1 + 0.25 * Klvl!I42) * (1 + IF(b!I42&lt;2000,b!I42/5000,IF(b!I42&lt;5000,0.4+(b!I42-2000)/15000,IF(b!I42&lt;10000,0.6+(b!I42-5000)/25000,0.8+(b!I42-10000)/100000))))</f>
        <v>758.38631657559199</v>
      </c>
      <c r="J43" s="10">
        <f>eff!J42*(1+gwr!J42 - 0.48) * (1 + 0.25 * Klvl!J42) * (1 + IF(b!J42&lt;2000,b!J42/5000,IF(b!J42&lt;5000,0.4+(b!J42-2000)/15000,IF(b!J42&lt;10000,0.6+(b!J42-5000)/25000,0.8+(b!J42-10000)/100000))))</f>
        <v>1873.9089226146614</v>
      </c>
      <c r="K43" s="10">
        <f>eff!K42*(1+gwr!K42 - 0.48) * (1 + 0.25 * Klvl!K42) * (1 + IF(b!K42&lt;2000,b!K42/5000,IF(b!K42&lt;5000,0.4+(b!K42-2000)/15000,IF(b!K42&lt;10000,0.6+(b!K42-5000)/25000,0.8+(b!K42-10000)/100000))))</f>
        <v>668.14575501945524</v>
      </c>
      <c r="L43" s="10">
        <f>eff!L42*(1+gwr!L42 - 0.48) * (1 + 0.25 * Klvl!L42) * (1 + IF(b!L42&lt;2000,b!L42/5000,IF(b!L42&lt;5000,0.4+(b!L42-2000)/15000,IF(b!L42&lt;10000,0.6+(b!L42-5000)/25000,0.8+(b!L42-10000)/100000))))</f>
        <v>1612.3795442857142</v>
      </c>
      <c r="M43" s="10">
        <f>eff!M42*(1+gwr!M42 - 0.48) * (1 + 0.25 * Klvl!M42) * (1 + IF(b!M42&lt;2000,b!M42/5000,IF(b!M42&lt;5000,0.4+(b!M42-2000)/15000,IF(b!M42&lt;10000,0.6+(b!M42-5000)/25000,0.8+(b!M42-10000)/100000))))</f>
        <v>1662.6584036255438</v>
      </c>
      <c r="N43" s="10">
        <f>eff!N42*(1+gwr!N42 - 0.48) * (1 + 0.25 * Klvl!N42) * (1 + IF(b!N42&lt;2000,b!N42/5000,IF(b!N42&lt;5000,0.4+(b!N42-2000)/15000,IF(b!N42&lt;10000,0.6+(b!N42-5000)/25000,0.8+(b!N42-10000)/100000))))</f>
        <v>1697.889645934066</v>
      </c>
      <c r="O43" s="10">
        <f>eff!O42*(1+gwr!O42 - 0.48) * (1 + 0.25 * Klvl!O42) * (1 + IF(b!O42&lt;2000,b!O42/5000,IF(b!O42&lt;5000,0.4+(b!O42-2000)/15000,IF(b!O42&lt;10000,0.6+(b!O42-5000)/25000,0.8+(b!O42-10000)/100000))))</f>
        <v>2253.6100243052674</v>
      </c>
      <c r="P43" s="10"/>
      <c r="Q43" s="10">
        <f>eff!Q42*(1+gwr!Q42 - 0.48) * (1 + 0.25 * Klvl!Q42) * (1 + IF(b!Q42&lt;2000,b!Q42/5000,IF(b!Q42&lt;5000,0.4+(b!Q42-2000)/15000,IF(b!Q42&lt;10000,0.6+(b!Q42-5000)/25000,0.8+(b!Q42-10000)/100000))))</f>
        <v>391.40717202657811</v>
      </c>
      <c r="R43" s="10">
        <f>eff!R42*(1+gwr!R42 - 0.48) * (1 + 0.25 * Klvl!R42) * (1 + IF(b!R42&lt;2000,b!R42/5000,IF(b!R42&lt;5000,0.4+(b!R42-2000)/15000,IF(b!R42&lt;10000,0.6+(b!R42-5000)/25000,0.8+(b!R42-10000)/100000))))</f>
        <v>1695.5318916467784</v>
      </c>
      <c r="S43" s="10">
        <f>eff!S42*(1+gwr!S42 - 0.48) * (1 + 0.25 * Klvl!S42) * (1 + IF(b!S42&lt;2000,b!S42/5000,IF(b!S42&lt;5000,0.4+(b!S42-2000)/15000,IF(b!S42&lt;10000,0.6+(b!S42-5000)/25000,0.8+(b!S42-10000)/100000))))</f>
        <v>1003.7940328574317</v>
      </c>
      <c r="T43" s="10">
        <f>eff!T42*(1+gwr!T42 - 0.48) * (1 + 0.25 * Klvl!T42) * (1 + IF(b!T42&lt;2000,b!T42/5000,IF(b!T42&lt;5000,0.4+(b!T42-2000)/15000,IF(b!T42&lt;10000,0.6+(b!T42-5000)/25000,0.8+(b!T42-10000)/100000))))</f>
        <v>782.82461950767038</v>
      </c>
      <c r="U43" s="10">
        <f>eff!U42*(1+gwr!U42 - 0.48) * (1 + 0.25 * Klvl!U42) * (1 + IF(b!U42&lt;2000,b!U42/5000,IF(b!U42&lt;5000,0.4+(b!U42-2000)/15000,IF(b!U42&lt;10000,0.6+(b!U42-5000)/25000,0.8+(b!U42-10000)/100000))))</f>
        <v>1205.1443546325879</v>
      </c>
      <c r="V43" s="10">
        <f>eff!V42*(1+gwr!V42 - 0.48) * (1 + 0.25 * Klvl!V42) * (1 + IF(b!V42&lt;2000,b!V42/5000,IF(b!V42&lt;5000,0.4+(b!V42-2000)/15000,IF(b!V42&lt;10000,0.6+(b!V42-5000)/25000,0.8+(b!V42-10000)/100000))))</f>
        <v>533.20623500000011</v>
      </c>
      <c r="W43" s="10">
        <f>eff!W42*(1+gwr!W42 - 0.48) * (1 + 0.25 * Klvl!W42) * (1 + IF(b!W42&lt;2000,b!W42/5000,IF(b!W42&lt;5000,0.4+(b!W42-2000)/15000,IF(b!W42&lt;10000,0.6+(b!W42-5000)/25000,0.8+(b!W42-10000)/100000))))</f>
        <v>1506.9878997428336</v>
      </c>
      <c r="X43" s="10">
        <f>eff!X42*(1+gwr!X42 - 0.48) * (1 + 0.25 * Klvl!X42) * (1 + IF(b!X42&lt;2000,b!X42/5000,IF(b!X42&lt;5000,0.4+(b!X42-2000)/15000,IF(b!X42&lt;10000,0.6+(b!X42-5000)/25000,0.8+(b!X42-10000)/100000))))</f>
        <v>719.78148222770756</v>
      </c>
      <c r="Y43" s="10">
        <f>eff!Y42*(1+gwr!Y42 - 0.48) * (1 + 0.25 * Klvl!Y42) * (1 + IF(b!Y42&lt;2000,b!Y42/5000,IF(b!Y42&lt;5000,0.4+(b!Y42-2000)/15000,IF(b!Y42&lt;10000,0.6+(b!Y42-5000)/25000,0.8+(b!Y42-10000)/100000))))</f>
        <v>678.23300912863078</v>
      </c>
      <c r="Z43" s="10">
        <f>eff!Z42*(1+gwr!Z42 - 0.48) * (1 + 0.25 * Klvl!Z42) * (1 + IF(b!Z42&lt;2000,b!Z42/5000,IF(b!Z42&lt;5000,0.4+(b!Z42-2000)/15000,IF(b!Z42&lt;10000,0.6+(b!Z42-5000)/25000,0.8+(b!Z42-10000)/100000))))</f>
        <v>1178.8732223175966</v>
      </c>
      <c r="AA43" s="10">
        <f>eff!AA42*(1+gwr!AA42 - 0.48) * (1 + 0.25 * Klvl!AA42) * (1 + IF(b!AA42&lt;2000,b!AA42/5000,IF(b!AA42&lt;5000,0.4+(b!AA42-2000)/15000,IF(b!AA42&lt;10000,0.6+(b!AA42-5000)/25000,0.8+(b!AA42-10000)/100000))))</f>
        <v>1312.853875</v>
      </c>
      <c r="AB43" s="10">
        <f>eff!AB42*(1+gwr!AB42 - 0.48) * (1 + 0.25 * Klvl!AB42) * (1 + IF(b!AB42&lt;2000,b!AB42/5000,IF(b!AB42&lt;5000,0.4+(b!AB42-2000)/15000,IF(b!AB42&lt;10000,0.6+(b!AB42-5000)/25000,0.8+(b!AB42-10000)/100000))))</f>
        <v>551.49147591240876</v>
      </c>
      <c r="AC43" s="10">
        <f>eff!AC42*(1+gwr!AC42 - 0.48) * (1 + 0.25 * Klvl!AC42) * (1 + IF(b!AC42&lt;2000,b!AC42/5000,IF(b!AC42&lt;5000,0.4+(b!AC42-2000)/15000,IF(b!AC42&lt;10000,0.6+(b!AC42-5000)/25000,0.8+(b!AC42-10000)/100000))))</f>
        <v>1473.1497342459397</v>
      </c>
      <c r="AD43" s="10">
        <f>eff!AD42*(1+gwr!AD42 - 0.48) * (1 + 0.25 * Klvl!AD42) * (1 + IF(b!AD42&lt;2000,b!AD42/5000,IF(b!AD42&lt;5000,0.4+(b!AD42-2000)/15000,IF(b!AD42&lt;10000,0.6+(b!AD42-5000)/25000,0.8+(b!AD42-10000)/100000))))</f>
        <v>605.74456510822506</v>
      </c>
      <c r="AE43" s="10">
        <f>eff!AE42*(1+gwr!AE42 - 0.48) * (1 + 0.25 * Klvl!AE42) * (1 + IF(b!AE42&lt;2000,b!AE42/5000,IF(b!AE42&lt;5000,0.4+(b!AE42-2000)/15000,IF(b!AE42&lt;10000,0.6+(b!AE42-5000)/25000,0.8+(b!AE42-10000)/100000))))</f>
        <v>1205.9274276923077</v>
      </c>
      <c r="AF43" s="10"/>
      <c r="AG43" s="14">
        <f t="shared" si="0"/>
        <v>19252.404551566437</v>
      </c>
      <c r="AH43" s="14">
        <f t="shared" si="1"/>
        <v>14844.950997046697</v>
      </c>
      <c r="AI43" s="16">
        <f t="shared" si="2"/>
        <v>0.69389129231309277</v>
      </c>
    </row>
    <row r="44" spans="1:35" s="11" customFormat="1" ht="12" x14ac:dyDescent="0.2">
      <c r="A44" s="10">
        <f>eff!A43*(1+gwr!A43 - 0.48) * (1 + 0.25 * Klvl!A43) * (1 + IF(b!A43&lt;2000,b!A43/5000,IF(b!A43&lt;5000,0.4+(b!A43-2000)/15000,IF(b!A43&lt;10000,0.6+(b!A43-5000)/25000,0.8+(b!A43-10000)/100000))))</f>
        <v>1210.3322918739636</v>
      </c>
      <c r="B44" s="10">
        <f>eff!B43*(1+gwr!B43 - 0.48) * (1 + 0.25 * Klvl!B43) * (1 + IF(b!B43&lt;2000,b!B43/5000,IF(b!B43&lt;5000,0.4+(b!B43-2000)/15000,IF(b!B43&lt;10000,0.6+(b!B43-5000)/25000,0.8+(b!B43-10000)/100000))))</f>
        <v>455.86370873786399</v>
      </c>
      <c r="C44" s="10">
        <f>eff!C43*(1+gwr!C43 - 0.48) * (1 + 0.25 * Klvl!C43) * (1 + IF(b!C43&lt;2000,b!C43/5000,IF(b!C43&lt;5000,0.4+(b!C43-2000)/15000,IF(b!C43&lt;10000,0.6+(b!C43-5000)/25000,0.8+(b!C43-10000)/100000))))</f>
        <v>543.12489048034934</v>
      </c>
      <c r="D44" s="10">
        <f>eff!D43*(1+gwr!D43 - 0.48) * (1 + 0.25 * Klvl!D43) * (1 + IF(b!D43&lt;2000,b!D43/5000,IF(b!D43&lt;5000,0.4+(b!D43-2000)/15000,IF(b!D43&lt;10000,0.6+(b!D43-5000)/25000,0.8+(b!D43-10000)/100000))))</f>
        <v>2461.4434013315499</v>
      </c>
      <c r="E44" s="10">
        <f>eff!E43*(1+gwr!E43 - 0.48) * (1 + 0.25 * Klvl!E43) * (1 + IF(b!E43&lt;2000,b!E43/5000,IF(b!E43&lt;5000,0.4+(b!E43-2000)/15000,IF(b!E43&lt;10000,0.6+(b!E43-5000)/25000,0.8+(b!E43-10000)/100000))))</f>
        <v>275.62031999999994</v>
      </c>
      <c r="F44" s="10">
        <f>eff!F43*(1+gwr!F43 - 0.48) * (1 + 0.25 * Klvl!F43) * (1 + IF(b!F43&lt;2000,b!F43/5000,IF(b!F43&lt;5000,0.4+(b!F43-2000)/15000,IF(b!F43&lt;10000,0.6+(b!F43-5000)/25000,0.8+(b!F43-10000)/100000))))</f>
        <v>3085.3136085097331</v>
      </c>
      <c r="G44" s="10">
        <f>eff!G43*(1+gwr!G43 - 0.48) * (1 + 0.25 * Klvl!G43) * (1 + IF(b!G43&lt;2000,b!G43/5000,IF(b!G43&lt;5000,0.4+(b!G43-2000)/15000,IF(b!G43&lt;10000,0.6+(b!G43-5000)/25000,0.8+(b!G43-10000)/100000))))</f>
        <v>2497.3612094716846</v>
      </c>
      <c r="H44" s="10">
        <f>eff!H43*(1+gwr!H43 - 0.48) * (1 + 0.25 * Klvl!H43) * (1 + IF(b!H43&lt;2000,b!H43/5000,IF(b!H43&lt;5000,0.4+(b!H43-2000)/15000,IF(b!H43&lt;10000,0.6+(b!H43-5000)/25000,0.8+(b!H43-10000)/100000))))</f>
        <v>582.90323918367358</v>
      </c>
      <c r="I44" s="10">
        <f>eff!I43*(1+gwr!I43 - 0.48) * (1 + 0.25 * Klvl!I43) * (1 + IF(b!I43&lt;2000,b!I43/5000,IF(b!I43&lt;5000,0.4+(b!I43-2000)/15000,IF(b!I43&lt;10000,0.6+(b!I43-5000)/25000,0.8+(b!I43-10000)/100000))))</f>
        <v>2415.7031185185187</v>
      </c>
      <c r="J44" s="10">
        <f>eff!J43*(1+gwr!J43 - 0.48) * (1 + 0.25 * Klvl!J43) * (1 + IF(b!J43&lt;2000,b!J43/5000,IF(b!J43&lt;5000,0.4+(b!J43-2000)/15000,IF(b!J43&lt;10000,0.6+(b!J43-5000)/25000,0.8+(b!J43-10000)/100000))))</f>
        <v>685.2334406779662</v>
      </c>
      <c r="K44" s="10">
        <f>eff!K43*(1+gwr!K43 - 0.48) * (1 + 0.25 * Klvl!K43) * (1 + IF(b!K43&lt;2000,b!K43/5000,IF(b!K43&lt;5000,0.4+(b!K43-2000)/15000,IF(b!K43&lt;10000,0.6+(b!K43-5000)/25000,0.8+(b!K43-10000)/100000))))</f>
        <v>1544.6389369676319</v>
      </c>
      <c r="L44" s="10">
        <f>eff!L43*(1+gwr!L43 - 0.48) * (1 + 0.25 * Klvl!L43) * (1 + IF(b!L43&lt;2000,b!L43/5000,IF(b!L43&lt;5000,0.4+(b!L43-2000)/15000,IF(b!L43&lt;10000,0.6+(b!L43-5000)/25000,0.8+(b!L43-10000)/100000))))</f>
        <v>443.04179916083928</v>
      </c>
      <c r="M44" s="10">
        <f>eff!M43*(1+gwr!M43 - 0.48) * (1 + 0.25 * Klvl!M43) * (1 + IF(b!M43&lt;2000,b!M43/5000,IF(b!M43&lt;5000,0.4+(b!M43-2000)/15000,IF(b!M43&lt;10000,0.6+(b!M43-5000)/25000,0.8+(b!M43-10000)/100000))))</f>
        <v>644.0958333333333</v>
      </c>
      <c r="N44" s="10">
        <f>eff!N43*(1+gwr!N43 - 0.48) * (1 + 0.25 * Klvl!N43) * (1 + IF(b!N43&lt;2000,b!N43/5000,IF(b!N43&lt;5000,0.4+(b!N43-2000)/15000,IF(b!N43&lt;10000,0.6+(b!N43-5000)/25000,0.8+(b!N43-10000)/100000))))</f>
        <v>1011.8878398501871</v>
      </c>
      <c r="O44" s="10">
        <f>eff!O43*(1+gwr!O43 - 0.48) * (1 + 0.25 * Klvl!O43) * (1 + IF(b!O43&lt;2000,b!O43/5000,IF(b!O43&lt;5000,0.4+(b!O43-2000)/15000,IF(b!O43&lt;10000,0.6+(b!O43-5000)/25000,0.8+(b!O43-10000)/100000))))</f>
        <v>767.13561751824818</v>
      </c>
      <c r="P44" s="10"/>
      <c r="Q44" s="10">
        <f>eff!Q43*(1+gwr!Q43 - 0.48) * (1 + 0.25 * Klvl!Q43) * (1 + IF(b!Q43&lt;2000,b!Q43/5000,IF(b!Q43&lt;5000,0.4+(b!Q43-2000)/15000,IF(b!Q43&lt;10000,0.6+(b!Q43-5000)/25000,0.8+(b!Q43-10000)/100000))))</f>
        <v>698.99230067114104</v>
      </c>
      <c r="R44" s="10">
        <f>eff!R43*(1+gwr!R43 - 0.48) * (1 + 0.25 * Klvl!R43) * (1 + IF(b!R43&lt;2000,b!R43/5000,IF(b!R43&lt;5000,0.4+(b!R43-2000)/15000,IF(b!R43&lt;10000,0.6+(b!R43-5000)/25000,0.8+(b!R43-10000)/100000))))</f>
        <v>455.92108571428571</v>
      </c>
      <c r="S44" s="10">
        <f>eff!S43*(1+gwr!S43 - 0.48) * (1 + 0.25 * Klvl!S43) * (1 + IF(b!S43&lt;2000,b!S43/5000,IF(b!S43&lt;5000,0.4+(b!S43-2000)/15000,IF(b!S43&lt;10000,0.6+(b!S43-5000)/25000,0.8+(b!S43-10000)/100000))))</f>
        <v>811.76209556313995</v>
      </c>
      <c r="T44" s="10">
        <f>eff!T43*(1+gwr!T43 - 0.48) * (1 + 0.25 * Klvl!T43) * (1 + IF(b!T43&lt;2000,b!T43/5000,IF(b!T43&lt;5000,0.4+(b!T43-2000)/15000,IF(b!T43&lt;10000,0.6+(b!T43-5000)/25000,0.8+(b!T43-10000)/100000))))</f>
        <v>1511.1521403527527</v>
      </c>
      <c r="U44" s="10">
        <f>eff!U43*(1+gwr!U43 - 0.48) * (1 + 0.25 * Klvl!U43) * (1 + IF(b!U43&lt;2000,b!U43/5000,IF(b!U43&lt;5000,0.4+(b!U43-2000)/15000,IF(b!U43&lt;10000,0.6+(b!U43-5000)/25000,0.8+(b!U43-10000)/100000))))</f>
        <v>1757.0500575092481</v>
      </c>
      <c r="V44" s="10">
        <f>eff!V43*(1+gwr!V43 - 0.48) * (1 + 0.25 * Klvl!V43) * (1 + IF(b!V43&lt;2000,b!V43/5000,IF(b!V43&lt;5000,0.4+(b!V43-2000)/15000,IF(b!V43&lt;10000,0.6+(b!V43-5000)/25000,0.8+(b!V43-10000)/100000))))</f>
        <v>901.49429706293711</v>
      </c>
      <c r="W44" s="10">
        <f>eff!W43*(1+gwr!W43 - 0.48) * (1 + 0.25 * Klvl!W43) * (1 + IF(b!W43&lt;2000,b!W43/5000,IF(b!W43&lt;5000,0.4+(b!W43-2000)/15000,IF(b!W43&lt;10000,0.6+(b!W43-5000)/25000,0.8+(b!W43-10000)/100000))))</f>
        <v>1048.1757856366926</v>
      </c>
      <c r="X44" s="10">
        <f>eff!X43*(1+gwr!X43 - 0.48) * (1 + 0.25 * Klvl!X43) * (1 + IF(b!X43&lt;2000,b!X43/5000,IF(b!X43&lt;5000,0.4+(b!X43-2000)/15000,IF(b!X43&lt;10000,0.6+(b!X43-5000)/25000,0.8+(b!X43-10000)/100000))))</f>
        <v>680.69433079684143</v>
      </c>
      <c r="Y44" s="10">
        <f>eff!Y43*(1+gwr!Y43 - 0.48) * (1 + 0.25 * Klvl!Y43) * (1 + IF(b!Y43&lt;2000,b!Y43/5000,IF(b!Y43&lt;5000,0.4+(b!Y43-2000)/15000,IF(b!Y43&lt;10000,0.6+(b!Y43-5000)/25000,0.8+(b!Y43-10000)/100000))))</f>
        <v>1177.2262874316941</v>
      </c>
      <c r="Z44" s="10">
        <f>eff!Z43*(1+gwr!Z43 - 0.48) * (1 + 0.25 * Klvl!Z43) * (1 + IF(b!Z43&lt;2000,b!Z43/5000,IF(b!Z43&lt;5000,0.4+(b!Z43-2000)/15000,IF(b!Z43&lt;10000,0.6+(b!Z43-5000)/25000,0.8+(b!Z43-10000)/100000))))</f>
        <v>1212.3431914639966</v>
      </c>
      <c r="AA44" s="10">
        <f>eff!AA43*(1+gwr!AA43 - 0.48) * (1 + 0.25 * Klvl!AA43) * (1 + IF(b!AA43&lt;2000,b!AA43/5000,IF(b!AA43&lt;5000,0.4+(b!AA43-2000)/15000,IF(b!AA43&lt;10000,0.6+(b!AA43-5000)/25000,0.8+(b!AA43-10000)/100000))))</f>
        <v>1830.6597161087454</v>
      </c>
      <c r="AB44" s="10">
        <f>eff!AB43*(1+gwr!AB43 - 0.48) * (1 + 0.25 * Klvl!AB43) * (1 + IF(b!AB43&lt;2000,b!AB43/5000,IF(b!AB43&lt;5000,0.4+(b!AB43-2000)/15000,IF(b!AB43&lt;10000,0.6+(b!AB43-5000)/25000,0.8+(b!AB43-10000)/100000))))</f>
        <v>1511.8966030581039</v>
      </c>
      <c r="AC44" s="10">
        <f>eff!AC43*(1+gwr!AC43 - 0.48) * (1 + 0.25 * Klvl!AC43) * (1 + IF(b!AC43&lt;2000,b!AC43/5000,IF(b!AC43&lt;5000,0.4+(b!AC43-2000)/15000,IF(b!AC43&lt;10000,0.6+(b!AC43-5000)/25000,0.8+(b!AC43-10000)/100000))))</f>
        <v>529.92543264916469</v>
      </c>
      <c r="AD44" s="10">
        <f>eff!AD43*(1+gwr!AD43 - 0.48) * (1 + 0.25 * Klvl!AD43) * (1 + IF(b!AD43&lt;2000,b!AD43/5000,IF(b!AD43&lt;5000,0.4+(b!AD43-2000)/15000,IF(b!AD43&lt;10000,0.6+(b!AD43-5000)/25000,0.8+(b!AD43-10000)/100000))))</f>
        <v>1277.1419938685374</v>
      </c>
      <c r="AE44" s="10">
        <f>eff!AE43*(1+gwr!AE43 - 0.48) * (1 + 0.25 * Klvl!AE43) * (1 + IF(b!AE43&lt;2000,b!AE43/5000,IF(b!AE43&lt;5000,0.4+(b!AE43-2000)/15000,IF(b!AE43&lt;10000,0.6+(b!AE43-5000)/25000,0.8+(b!AE43-10000)/100000))))</f>
        <v>1199.827290887574</v>
      </c>
      <c r="AF44" s="10"/>
      <c r="AG44" s="14">
        <f t="shared" si="0"/>
        <v>18623.699255615546</v>
      </c>
      <c r="AH44" s="14">
        <f t="shared" si="1"/>
        <v>16604.262608774854</v>
      </c>
      <c r="AI44" s="16">
        <f t="shared" si="2"/>
        <v>0.58598723315080603</v>
      </c>
    </row>
    <row r="45" spans="1:35" s="11" customFormat="1" ht="12" x14ac:dyDescent="0.2">
      <c r="A45" s="10">
        <f>eff!A44*(1+gwr!A44 - 0.48) * (1 + 0.25 * Klvl!A44) * (1 + IF(b!A44&lt;2000,b!A44/5000,IF(b!A44&lt;5000,0.4+(b!A44-2000)/15000,IF(b!A44&lt;10000,0.6+(b!A44-5000)/25000,0.8+(b!A44-10000)/100000))))</f>
        <v>489.24493333333328</v>
      </c>
      <c r="B45" s="10">
        <f>eff!B44*(1+gwr!B44 - 0.48) * (1 + 0.25 * Klvl!B44) * (1 + IF(b!B44&lt;2000,b!B44/5000,IF(b!B44&lt;5000,0.4+(b!B44-2000)/15000,IF(b!B44&lt;10000,0.6+(b!B44-5000)/25000,0.8+(b!B44-10000)/100000))))</f>
        <v>838.42142358974365</v>
      </c>
      <c r="C45" s="10">
        <f>eff!C44*(1+gwr!C44 - 0.48) * (1 + 0.25 * Klvl!C44) * (1 + IF(b!C44&lt;2000,b!C44/5000,IF(b!C44&lt;5000,0.4+(b!C44-2000)/15000,IF(b!C44&lt;10000,0.6+(b!C44-5000)/25000,0.8+(b!C44-10000)/100000))))</f>
        <v>744.33450000000005</v>
      </c>
      <c r="D45" s="10">
        <f>eff!D44*(1+gwr!D44 - 0.48) * (1 + 0.25 * Klvl!D44) * (1 + IF(b!D44&lt;2000,b!D44/5000,IF(b!D44&lt;5000,0.4+(b!D44-2000)/15000,IF(b!D44&lt;10000,0.6+(b!D44-5000)/25000,0.8+(b!D44-10000)/100000))))</f>
        <v>2461.4434013315499</v>
      </c>
      <c r="E45" s="10">
        <f>eff!E44*(1+gwr!E44 - 0.48) * (1 + 0.25 * Klvl!E44) * (1 + IF(b!E44&lt;2000,b!E44/5000,IF(b!E44&lt;5000,0.4+(b!E44-2000)/15000,IF(b!E44&lt;10000,0.6+(b!E44-5000)/25000,0.8+(b!E44-10000)/100000))))</f>
        <v>2367.276503768197</v>
      </c>
      <c r="F45" s="10">
        <f>eff!F44*(1+gwr!F44 - 0.48) * (1 + 0.25 * Klvl!F44) * (1 + IF(b!F44&lt;2000,b!F44/5000,IF(b!F44&lt;5000,0.4+(b!F44-2000)/15000,IF(b!F44&lt;10000,0.6+(b!F44-5000)/25000,0.8+(b!F44-10000)/100000))))</f>
        <v>1149.6836414591778</v>
      </c>
      <c r="G45" s="10">
        <f>eff!G44*(1+gwr!G44 - 0.48) * (1 + 0.25 * Klvl!G44) * (1 + IF(b!G44&lt;2000,b!G44/5000,IF(b!G44&lt;5000,0.4+(b!G44-2000)/15000,IF(b!G44&lt;10000,0.6+(b!G44-5000)/25000,0.8+(b!G44-10000)/100000))))</f>
        <v>1046.8174086825475</v>
      </c>
      <c r="H45" s="10">
        <f>eff!H44*(1+gwr!H44 - 0.48) * (1 + 0.25 * Klvl!H44) * (1 + IF(b!H44&lt;2000,b!H44/5000,IF(b!H44&lt;5000,0.4+(b!H44-2000)/15000,IF(b!H44&lt;10000,0.6+(b!H44-5000)/25000,0.8+(b!H44-10000)/100000))))</f>
        <v>1126.1080175502188</v>
      </c>
      <c r="I45" s="10">
        <f>eff!I44*(1+gwr!I44 - 0.48) * (1 + 0.25 * Klvl!I44) * (1 + IF(b!I44&lt;2000,b!I44/5000,IF(b!I44&lt;5000,0.4+(b!I44-2000)/15000,IF(b!I44&lt;10000,0.6+(b!I44-5000)/25000,0.8+(b!I44-10000)/100000))))</f>
        <v>704.60716573426578</v>
      </c>
      <c r="J45" s="10">
        <f>eff!J44*(1+gwr!J44 - 0.48) * (1 + 0.25 * Klvl!J44) * (1 + IF(b!J44&lt;2000,b!J44/5000,IF(b!J44&lt;5000,0.4+(b!J44-2000)/15000,IF(b!J44&lt;10000,0.6+(b!J44-5000)/25000,0.8+(b!J44-10000)/100000))))</f>
        <v>1695.386258509455</v>
      </c>
      <c r="K45" s="10">
        <f>eff!K44*(1+gwr!K44 - 0.48) * (1 + 0.25 * Klvl!K44) * (1 + IF(b!K44&lt;2000,b!K44/5000,IF(b!K44&lt;5000,0.4+(b!K44-2000)/15000,IF(b!K44&lt;10000,0.6+(b!K44-5000)/25000,0.8+(b!K44-10000)/100000))))</f>
        <v>643.6171586440679</v>
      </c>
      <c r="L45" s="10">
        <f>eff!L44*(1+gwr!L44 - 0.48) * (1 + 0.25 * Klvl!L44) * (1 + IF(b!L44&lt;2000,b!L44/5000,IF(b!L44&lt;5000,0.4+(b!L44-2000)/15000,IF(b!L44&lt;10000,0.6+(b!L44-5000)/25000,0.8+(b!L44-10000)/100000))))</f>
        <v>1467.6981485131282</v>
      </c>
      <c r="M45" s="10">
        <f>eff!M44*(1+gwr!M44 - 0.48) * (1 + 0.25 * Klvl!M44) * (1 + IF(b!M44&lt;2000,b!M44/5000,IF(b!M44&lt;5000,0.4+(b!M44-2000)/15000,IF(b!M44&lt;10000,0.6+(b!M44-5000)/25000,0.8+(b!M44-10000)/100000))))</f>
        <v>709.99261168831185</v>
      </c>
      <c r="N45" s="10">
        <f>eff!N44*(1+gwr!N44 - 0.48) * (1 + 0.25 * Klvl!N44) * (1 + IF(b!N44&lt;2000,b!N44/5000,IF(b!N44&lt;5000,0.4+(b!N44-2000)/15000,IF(b!N44&lt;10000,0.6+(b!N44-5000)/25000,0.8+(b!N44-10000)/100000))))</f>
        <v>1501.4885615636499</v>
      </c>
      <c r="O45" s="10">
        <f>eff!O44*(1+gwr!O44 - 0.48) * (1 + 0.25 * Klvl!O44) * (1 + IF(b!O44&lt;2000,b!O44/5000,IF(b!O44&lt;5000,0.4+(b!O44-2000)/15000,IF(b!O44&lt;10000,0.6+(b!O44-5000)/25000,0.8+(b!O44-10000)/100000))))</f>
        <v>838.3350859852477</v>
      </c>
      <c r="P45" s="10"/>
      <c r="Q45" s="10">
        <f>eff!Q44*(1+gwr!Q44 - 0.48) * (1 + 0.25 * Klvl!Q44) * (1 + IF(b!Q44&lt;2000,b!Q44/5000,IF(b!Q44&lt;5000,0.4+(b!Q44-2000)/15000,IF(b!Q44&lt;10000,0.6+(b!Q44-5000)/25000,0.8+(b!Q44-10000)/100000))))</f>
        <v>1590.7572312017053</v>
      </c>
      <c r="R45" s="10">
        <f>eff!R44*(1+gwr!R44 - 0.48) * (1 + 0.25 * Klvl!R44) * (1 + IF(b!R44&lt;2000,b!R44/5000,IF(b!R44&lt;5000,0.4+(b!R44-2000)/15000,IF(b!R44&lt;10000,0.6+(b!R44-5000)/25000,0.8+(b!R44-10000)/100000))))</f>
        <v>1090.0714438356165</v>
      </c>
      <c r="S45" s="10">
        <f>eff!S44*(1+gwr!S44 - 0.48) * (1 + 0.25 * Klvl!S44) * (1 + IF(b!S44&lt;2000,b!S44/5000,IF(b!S44&lt;5000,0.4+(b!S44-2000)/15000,IF(b!S44&lt;10000,0.6+(b!S44-5000)/25000,0.8+(b!S44-10000)/100000))))</f>
        <v>258.57089943990667</v>
      </c>
      <c r="T45" s="10">
        <f>eff!T44*(1+gwr!T44 - 0.48) * (1 + 0.25 * Klvl!T44) * (1 + IF(b!T44&lt;2000,b!T44/5000,IF(b!T44&lt;5000,0.4+(b!T44-2000)/15000,IF(b!T44&lt;10000,0.6+(b!T44-5000)/25000,0.8+(b!T44-10000)/100000))))</f>
        <v>660.18752248062015</v>
      </c>
      <c r="U45" s="10">
        <f>eff!U44*(1+gwr!U44 - 0.48) * (1 + 0.25 * Klvl!U44) * (1 + IF(b!U44&lt;2000,b!U44/5000,IF(b!U44&lt;5000,0.4+(b!U44-2000)/15000,IF(b!U44&lt;10000,0.6+(b!U44-5000)/25000,0.8+(b!U44-10000)/100000))))</f>
        <v>422.12689467248913</v>
      </c>
      <c r="V45" s="10">
        <f>eff!V44*(1+gwr!V44 - 0.48) * (1 + 0.25 * Klvl!V44) * (1 + IF(b!V44&lt;2000,b!V44/5000,IF(b!V44&lt;5000,0.4+(b!V44-2000)/15000,IF(b!V44&lt;10000,0.6+(b!V44-5000)/25000,0.8+(b!V44-10000)/100000))))</f>
        <v>657.09711223628699</v>
      </c>
      <c r="W45" s="10">
        <f>eff!W44*(1+gwr!W44 - 0.48) * (1 + 0.25 * Klvl!W44) * (1 + IF(b!W44&lt;2000,b!W44/5000,IF(b!W44&lt;5000,0.4+(b!W44-2000)/15000,IF(b!W44&lt;10000,0.6+(b!W44-5000)/25000,0.8+(b!W44-10000)/100000))))</f>
        <v>2602.465362638457</v>
      </c>
      <c r="X45" s="10">
        <f>eff!X44*(1+gwr!X44 - 0.48) * (1 + 0.25 * Klvl!X44) * (1 + IF(b!X44&lt;2000,b!X44/5000,IF(b!X44&lt;5000,0.4+(b!X44-2000)/15000,IF(b!X44&lt;10000,0.6+(b!X44-5000)/25000,0.8+(b!X44-10000)/100000))))</f>
        <v>2471.2620943813304</v>
      </c>
      <c r="Y45" s="10">
        <f>eff!Y44*(1+gwr!Y44 - 0.48) * (1 + 0.25 * Klvl!Y44) * (1 + IF(b!Y44&lt;2000,b!Y44/5000,IF(b!Y44&lt;5000,0.4+(b!Y44-2000)/15000,IF(b!Y44&lt;10000,0.6+(b!Y44-5000)/25000,0.8+(b!Y44-10000)/100000))))</f>
        <v>1274.6515214349138</v>
      </c>
      <c r="Z45" s="10">
        <f>eff!Z44*(1+gwr!Z44 - 0.48) * (1 + 0.25 * Klvl!Z44) * (1 + IF(b!Z44&lt;2000,b!Z44/5000,IF(b!Z44&lt;5000,0.4+(b!Z44-2000)/15000,IF(b!Z44&lt;10000,0.6+(b!Z44-5000)/25000,0.8+(b!Z44-10000)/100000))))</f>
        <v>1236.1378285714284</v>
      </c>
      <c r="AA45" s="10">
        <f>eff!AA44*(1+gwr!AA44 - 0.48) * (1 + 0.25 * Klvl!AA44) * (1 + IF(b!AA44&lt;2000,b!AA44/5000,IF(b!AA44&lt;5000,0.4+(b!AA44-2000)/15000,IF(b!AA44&lt;10000,0.6+(b!AA44-5000)/25000,0.8+(b!AA44-10000)/100000))))</f>
        <v>1524.8498732846715</v>
      </c>
      <c r="AB45" s="10">
        <f>eff!AB44*(1+gwr!AB44 - 0.48) * (1 + 0.25 * Klvl!AB44) * (1 + IF(b!AB44&lt;2000,b!AB44/5000,IF(b!AB44&lt;5000,0.4+(b!AB44-2000)/15000,IF(b!AB44&lt;10000,0.6+(b!AB44-5000)/25000,0.8+(b!AB44-10000)/100000))))</f>
        <v>1591.026912042503</v>
      </c>
      <c r="AC45" s="10">
        <f>eff!AC44*(1+gwr!AC44 - 0.48) * (1 + 0.25 * Klvl!AC44) * (1 + IF(b!AC44&lt;2000,b!AC44/5000,IF(b!AC44&lt;5000,0.4+(b!AC44-2000)/15000,IF(b!AC44&lt;10000,0.6+(b!AC44-5000)/25000,0.8+(b!AC44-10000)/100000))))</f>
        <v>979.05093542757436</v>
      </c>
      <c r="AD45" s="10">
        <f>eff!AD44*(1+gwr!AD44 - 0.48) * (1 + 0.25 * Klvl!AD44) * (1 + IF(b!AD44&lt;2000,b!AD44/5000,IF(b!AD44&lt;5000,0.4+(b!AD44-2000)/15000,IF(b!AD44&lt;10000,0.6+(b!AD44-5000)/25000,0.8+(b!AD44-10000)/100000))))</f>
        <v>784.42569725036174</v>
      </c>
      <c r="AE45" s="10">
        <f>eff!AE44*(1+gwr!AE44 - 0.48) * (1 + 0.25 * Klvl!AE44) * (1 + IF(b!AE44&lt;2000,b!AE44/5000,IF(b!AE44&lt;5000,0.4+(b!AE44-2000)/15000,IF(b!AE44&lt;10000,0.6+(b!AE44-5000)/25000,0.8+(b!AE44-10000)/100000))))</f>
        <v>1224.8812857142859</v>
      </c>
      <c r="AF45" s="10"/>
      <c r="AG45" s="14">
        <f t="shared" si="0"/>
        <v>17784.454820352898</v>
      </c>
      <c r="AH45" s="14">
        <f t="shared" si="1"/>
        <v>18367.562614612154</v>
      </c>
      <c r="AI45" s="16">
        <f t="shared" si="2"/>
        <v>0.47580600604206019</v>
      </c>
    </row>
    <row r="46" spans="1:35" s="11" customFormat="1" ht="12" x14ac:dyDescent="0.2">
      <c r="A46" s="10">
        <f>eff!A45*(1+gwr!A45 - 0.48) * (1 + 0.25 * Klvl!A45) * (1 + IF(b!A45&lt;2000,b!A45/5000,IF(b!A45&lt;5000,0.4+(b!A45-2000)/15000,IF(b!A45&lt;10000,0.6+(b!A45-5000)/25000,0.8+(b!A45-10000)/100000))))</f>
        <v>2033.1573500732304</v>
      </c>
      <c r="B46" s="10">
        <f>eff!B45*(1+gwr!B45 - 0.48) * (1 + 0.25 * Klvl!B45) * (1 + IF(b!B45&lt;2000,b!B45/5000,IF(b!B45&lt;5000,0.4+(b!B45-2000)/15000,IF(b!B45&lt;10000,0.6+(b!B45-5000)/25000,0.8+(b!B45-10000)/100000))))</f>
        <v>1147.8080393340731</v>
      </c>
      <c r="C46" s="10">
        <f>eff!C45*(1+gwr!C45 - 0.48) * (1 + 0.25 * Klvl!C45) * (1 + IF(b!C45&lt;2000,b!C45/5000,IF(b!C45&lt;5000,0.4+(b!C45-2000)/15000,IF(b!C45&lt;10000,0.6+(b!C45-5000)/25000,0.8+(b!C45-10000)/100000))))</f>
        <v>634.9668387096774</v>
      </c>
      <c r="D46" s="10">
        <f>eff!D45*(1+gwr!D45 - 0.48) * (1 + 0.25 * Klvl!D45) * (1 + IF(b!D45&lt;2000,b!D45/5000,IF(b!D45&lt;5000,0.4+(b!D45-2000)/15000,IF(b!D45&lt;10000,0.6+(b!D45-5000)/25000,0.8+(b!D45-10000)/100000))))</f>
        <v>962.21278778427552</v>
      </c>
      <c r="E46" s="10">
        <f>eff!E45*(1+gwr!E45 - 0.48) * (1 + 0.25 * Klvl!E45) * (1 + IF(b!E45&lt;2000,b!E45/5000,IF(b!E45&lt;5000,0.4+(b!E45-2000)/15000,IF(b!E45&lt;10000,0.6+(b!E45-5000)/25000,0.8+(b!E45-10000)/100000))))</f>
        <v>1474.5390272813991</v>
      </c>
      <c r="F46" s="10">
        <f>eff!F45*(1+gwr!F45 - 0.48) * (1 + 0.25 * Klvl!F45) * (1 + IF(b!F45&lt;2000,b!F45/5000,IF(b!F45&lt;5000,0.4+(b!F45-2000)/15000,IF(b!F45&lt;10000,0.6+(b!F45-5000)/25000,0.8+(b!F45-10000)/100000))))</f>
        <v>1846.0825509986626</v>
      </c>
      <c r="G46" s="10">
        <f>eff!G45*(1+gwr!G45 - 0.48) * (1 + 0.25 * Klvl!G45) * (1 + IF(b!G45&lt;2000,b!G45/5000,IF(b!G45&lt;5000,0.4+(b!G45-2000)/15000,IF(b!G45&lt;10000,0.6+(b!G45-5000)/25000,0.8+(b!G45-10000)/100000))))</f>
        <v>756.30084358523732</v>
      </c>
      <c r="H46" s="10">
        <f>eff!H45*(1+gwr!H45 - 0.48) * (1 + 0.25 * Klvl!H45) * (1 + IF(b!H45&lt;2000,b!H45/5000,IF(b!H45&lt;5000,0.4+(b!H45-2000)/15000,IF(b!H45&lt;10000,0.6+(b!H45-5000)/25000,0.8+(b!H45-10000)/100000))))</f>
        <v>1393.7522040989936</v>
      </c>
      <c r="I46" s="10">
        <f>eff!I45*(1+gwr!I45 - 0.48) * (1 + 0.25 * Klvl!I45) * (1 + IF(b!I45&lt;2000,b!I45/5000,IF(b!I45&lt;5000,0.4+(b!I45-2000)/15000,IF(b!I45&lt;10000,0.6+(b!I45-5000)/25000,0.8+(b!I45-10000)/100000))))</f>
        <v>657.2990367785236</v>
      </c>
      <c r="J46" s="10">
        <f>eff!J45*(1+gwr!J45 - 0.48) * (1 + 0.25 * Klvl!J45) * (1 + IF(b!J45&lt;2000,b!J45/5000,IF(b!J45&lt;5000,0.4+(b!J45-2000)/15000,IF(b!J45&lt;10000,0.6+(b!J45-5000)/25000,0.8+(b!J45-10000)/100000))))</f>
        <v>1957.662725864084</v>
      </c>
      <c r="K46" s="10">
        <f>eff!K45*(1+gwr!K45 - 0.48) * (1 + 0.25 * Klvl!K45) * (1 + IF(b!K45&lt;2000,b!K45/5000,IF(b!K45&lt;5000,0.4+(b!K45-2000)/15000,IF(b!K45&lt;10000,0.6+(b!K45-5000)/25000,0.8+(b!K45-10000)/100000))))</f>
        <v>1888.2928485887585</v>
      </c>
      <c r="L46" s="10">
        <f>eff!L45*(1+gwr!L45 - 0.48) * (1 + 0.25 * Klvl!L45) * (1 + IF(b!L45&lt;2000,b!L45/5000,IF(b!L45&lt;5000,0.4+(b!L45-2000)/15000,IF(b!L45&lt;10000,0.6+(b!L45-5000)/25000,0.8+(b!L45-10000)/100000))))</f>
        <v>1019.9667265690204</v>
      </c>
      <c r="M46" s="10">
        <f>eff!M45*(1+gwr!M45 - 0.48) * (1 + 0.25 * Klvl!M45) * (1 + IF(b!M45&lt;2000,b!M45/5000,IF(b!M45&lt;5000,0.4+(b!M45-2000)/15000,IF(b!M45&lt;10000,0.6+(b!M45-5000)/25000,0.8+(b!M45-10000)/100000))))</f>
        <v>1061.9895203679528</v>
      </c>
      <c r="N46" s="10">
        <f>eff!N45*(1+gwr!N45 - 0.48) * (1 + 0.25 * Klvl!N45) * (1 + IF(b!N45&lt;2000,b!N45/5000,IF(b!N45&lt;5000,0.4+(b!N45-2000)/15000,IF(b!N45&lt;10000,0.6+(b!N45-5000)/25000,0.8+(b!N45-10000)/100000))))</f>
        <v>1252.6556181268882</v>
      </c>
      <c r="O46" s="10">
        <f>eff!O45*(1+gwr!O45 - 0.48) * (1 + 0.25 * Klvl!O45) * (1 + IF(b!O45&lt;2000,b!O45/5000,IF(b!O45&lt;5000,0.4+(b!O45-2000)/15000,IF(b!O45&lt;10000,0.6+(b!O45-5000)/25000,0.8+(b!O45-10000)/100000))))</f>
        <v>1330.3591704255596</v>
      </c>
      <c r="P46" s="10"/>
      <c r="Q46" s="10">
        <f>eff!Q45*(1+gwr!Q45 - 0.48) * (1 + 0.25 * Klvl!Q45) * (1 + IF(b!Q45&lt;2000,b!Q45/5000,IF(b!Q45&lt;5000,0.4+(b!Q45-2000)/15000,IF(b!Q45&lt;10000,0.6+(b!Q45-5000)/25000,0.8+(b!Q45-10000)/100000))))</f>
        <v>707.35445333333337</v>
      </c>
      <c r="R46" s="10">
        <f>eff!R45*(1+gwr!R45 - 0.48) * (1 + 0.25 * Klvl!R45) * (1 + IF(b!R45&lt;2000,b!R45/5000,IF(b!R45&lt;5000,0.4+(b!R45-2000)/15000,IF(b!R45&lt;10000,0.6+(b!R45-5000)/25000,0.8+(b!R45-10000)/100000))))</f>
        <v>2411.5357176757743</v>
      </c>
      <c r="S46" s="10">
        <f>eff!S45*(1+gwr!S45 - 0.48) * (1 + 0.25 * Klvl!S45) * (1 + IF(b!S45&lt;2000,b!S45/5000,IF(b!S45&lt;5000,0.4+(b!S45-2000)/15000,IF(b!S45&lt;10000,0.6+(b!S45-5000)/25000,0.8+(b!S45-10000)/100000))))</f>
        <v>868.17690708661428</v>
      </c>
      <c r="T46" s="10">
        <f>eff!T45*(1+gwr!T45 - 0.48) * (1 + 0.25 * Klvl!T45) * (1 + IF(b!T45&lt;2000,b!T45/5000,IF(b!T45&lt;5000,0.4+(b!T45-2000)/15000,IF(b!T45&lt;10000,0.6+(b!T45-5000)/25000,0.8+(b!T45-10000)/100000))))</f>
        <v>2104.6424155186601</v>
      </c>
      <c r="U46" s="10">
        <f>eff!U45*(1+gwr!U45 - 0.48) * (1 + 0.25 * Klvl!U45) * (1 + IF(b!U45&lt;2000,b!U45/5000,IF(b!U45&lt;5000,0.4+(b!U45-2000)/15000,IF(b!U45&lt;10000,0.6+(b!U45-5000)/25000,0.8+(b!U45-10000)/100000))))</f>
        <v>730.48102446886446</v>
      </c>
      <c r="V46" s="10">
        <f>eff!V45*(1+gwr!V45 - 0.48) * (1 + 0.25 * Klvl!V45) * (1 + IF(b!V45&lt;2000,b!V45/5000,IF(b!V45&lt;5000,0.4+(b!V45-2000)/15000,IF(b!V45&lt;10000,0.6+(b!V45-5000)/25000,0.8+(b!V45-10000)/100000))))</f>
        <v>1335.3752330506529</v>
      </c>
      <c r="W46" s="10">
        <f>eff!W45*(1+gwr!W45 - 0.48) * (1 + 0.25 * Klvl!W45) * (1 + IF(b!W45&lt;2000,b!W45/5000,IF(b!W45&lt;5000,0.4+(b!W45-2000)/15000,IF(b!W45&lt;10000,0.6+(b!W45-5000)/25000,0.8+(b!W45-10000)/100000))))</f>
        <v>2217.2862171493466</v>
      </c>
      <c r="X46" s="10">
        <f>eff!X45*(1+gwr!X45 - 0.48) * (1 + 0.25 * Klvl!X45) * (1 + IF(b!X45&lt;2000,b!X45/5000,IF(b!X45&lt;5000,0.4+(b!X45-2000)/15000,IF(b!X45&lt;10000,0.6+(b!X45-5000)/25000,0.8+(b!X45-10000)/100000))))</f>
        <v>1326.2680977699272</v>
      </c>
      <c r="Y46" s="10">
        <f>eff!Y45*(1+gwr!Y45 - 0.48) * (1 + 0.25 * Klvl!Y45) * (1 + IF(b!Y45&lt;2000,b!Y45/5000,IF(b!Y45&lt;5000,0.4+(b!Y45-2000)/15000,IF(b!Y45&lt;10000,0.6+(b!Y45-5000)/25000,0.8+(b!Y45-10000)/100000))))</f>
        <v>2201.9046254958344</v>
      </c>
      <c r="Z46" s="10">
        <f>eff!Z45*(1+gwr!Z45 - 0.48) * (1 + 0.25 * Klvl!Z45) * (1 + IF(b!Z45&lt;2000,b!Z45/5000,IF(b!Z45&lt;5000,0.4+(b!Z45-2000)/15000,IF(b!Z45&lt;10000,0.6+(b!Z45-5000)/25000,0.8+(b!Z45-10000)/100000))))</f>
        <v>1008.9783680232556</v>
      </c>
      <c r="AA46" s="10">
        <f>eff!AA45*(1+gwr!AA45 - 0.48) * (1 + 0.25 * Klvl!AA45) * (1 + IF(b!AA45&lt;2000,b!AA45/5000,IF(b!AA45&lt;5000,0.4+(b!AA45-2000)/15000,IF(b!AA45&lt;10000,0.6+(b!AA45-5000)/25000,0.8+(b!AA45-10000)/100000))))</f>
        <v>1728.2279597798672</v>
      </c>
      <c r="AB46" s="10">
        <f>eff!AB45*(1+gwr!AB45 - 0.48) * (1 + 0.25 * Klvl!AB45) * (1 + IF(b!AB45&lt;2000,b!AB45/5000,IF(b!AB45&lt;5000,0.4+(b!AB45-2000)/15000,IF(b!AB45&lt;10000,0.6+(b!AB45-5000)/25000,0.8+(b!AB45-10000)/100000))))</f>
        <v>635.23151999999993</v>
      </c>
      <c r="AC46" s="10">
        <f>eff!AC45*(1+gwr!AC45 - 0.48) * (1 + 0.25 * Klvl!AC45) * (1 + IF(b!AC45&lt;2000,b!AC45/5000,IF(b!AC45&lt;5000,0.4+(b!AC45-2000)/15000,IF(b!AC45&lt;10000,0.6+(b!AC45-5000)/25000,0.8+(b!AC45-10000)/100000))))</f>
        <v>1253.4368000000002</v>
      </c>
      <c r="AD46" s="10">
        <f>eff!AD45*(1+gwr!AD45 - 0.48) * (1 + 0.25 * Klvl!AD45) * (1 + IF(b!AD45&lt;2000,b!AD45/5000,IF(b!AD45&lt;5000,0.4+(b!AD45-2000)/15000,IF(b!AD45&lt;10000,0.6+(b!AD45-5000)/25000,0.8+(b!AD45-10000)/100000))))</f>
        <v>515.84769312703577</v>
      </c>
      <c r="AE46" s="10">
        <f>eff!AE45*(1+gwr!AE45 - 0.48) * (1 + 0.25 * Klvl!AE45) * (1 + IF(b!AE45&lt;2000,b!AE45/5000,IF(b!AE45&lt;5000,0.4+(b!AE45-2000)/15000,IF(b!AE45&lt;10000,0.6+(b!AE45-5000)/25000,0.8+(b!AE45-10000)/100000))))</f>
        <v>382.57460945674046</v>
      </c>
      <c r="AF46" s="10"/>
      <c r="AG46" s="14">
        <f t="shared" si="0"/>
        <v>19417.045288586338</v>
      </c>
      <c r="AH46" s="14">
        <f t="shared" si="1"/>
        <v>19427.321641935905</v>
      </c>
      <c r="AI46" s="16">
        <f t="shared" si="2"/>
        <v>0.49960317206219579</v>
      </c>
    </row>
    <row r="47" spans="1:35" s="11" customFormat="1" ht="12" x14ac:dyDescent="0.2">
      <c r="A47" s="10">
        <f>eff!A46*(1+gwr!A46 - 0.48) * (1 + 0.25 * Klvl!A46) * (1 + IF(b!A46&lt;2000,b!A46/5000,IF(b!A46&lt;5000,0.4+(b!A46-2000)/15000,IF(b!A46&lt;10000,0.6+(b!A46-5000)/25000,0.8+(b!A46-10000)/100000))))</f>
        <v>1189.8292165898617</v>
      </c>
      <c r="B47" s="10">
        <f>eff!B46*(1+gwr!B46 - 0.48) * (1 + 0.25 * Klvl!B46) * (1 + IF(b!B46&lt;2000,b!B46/5000,IF(b!B46&lt;5000,0.4+(b!B46-2000)/15000,IF(b!B46&lt;10000,0.6+(b!B46-5000)/25000,0.8+(b!B46-10000)/100000))))</f>
        <v>1439.1188239546145</v>
      </c>
      <c r="C47" s="10">
        <f>eff!C46*(1+gwr!C46 - 0.48) * (1 + 0.25 * Klvl!C46) * (1 + IF(b!C46&lt;2000,b!C46/5000,IF(b!C46&lt;5000,0.4+(b!C46-2000)/15000,IF(b!C46&lt;10000,0.6+(b!C46-5000)/25000,0.8+(b!C46-10000)/100000))))</f>
        <v>1052.8159996859051</v>
      </c>
      <c r="D47" s="10">
        <f>eff!D46*(1+gwr!D46 - 0.48) * (1 + 0.25 * Klvl!D46) * (1 + IF(b!D46&lt;2000,b!D46/5000,IF(b!D46&lt;5000,0.4+(b!D46-2000)/15000,IF(b!D46&lt;10000,0.6+(b!D46-5000)/25000,0.8+(b!D46-10000)/100000))))</f>
        <v>502.6188916666668</v>
      </c>
      <c r="E47" s="10">
        <f>eff!E46*(1+gwr!E46 - 0.48) * (1 + 0.25 * Klvl!E46) * (1 + IF(b!E46&lt;2000,b!E46/5000,IF(b!E46&lt;5000,0.4+(b!E46-2000)/15000,IF(b!E46&lt;10000,0.6+(b!E46-5000)/25000,0.8+(b!E46-10000)/100000))))</f>
        <v>1846.0825509986626</v>
      </c>
      <c r="F47" s="10">
        <f>eff!F46*(1+gwr!F46 - 0.48) * (1 + 0.25 * Klvl!F46) * (1 + IF(b!F46&lt;2000,b!F46/5000,IF(b!F46&lt;5000,0.4+(b!F46-2000)/15000,IF(b!F46&lt;10000,0.6+(b!F46-5000)/25000,0.8+(b!F46-10000)/100000))))</f>
        <v>1201.1908492509199</v>
      </c>
      <c r="G47" s="10">
        <f>eff!G46*(1+gwr!G46 - 0.48) * (1 + 0.25 * Klvl!G46) * (1 + IF(b!G46&lt;2000,b!G46/5000,IF(b!G46&lt;5000,0.4+(b!G46-2000)/15000,IF(b!G46&lt;10000,0.6+(b!G46-5000)/25000,0.8+(b!G46-10000)/100000))))</f>
        <v>1066.3654196891193</v>
      </c>
      <c r="H47" s="10">
        <f>eff!H46*(1+gwr!H46 - 0.48) * (1 + 0.25 * Klvl!H46) * (1 + IF(b!H46&lt;2000,b!H46/5000,IF(b!H46&lt;5000,0.4+(b!H46-2000)/15000,IF(b!H46&lt;10000,0.6+(b!H46-5000)/25000,0.8+(b!H46-10000)/100000))))</f>
        <v>615.48794856127893</v>
      </c>
      <c r="I47" s="10">
        <f>eff!I46*(1+gwr!I46 - 0.48) * (1 + 0.25 * Klvl!I46) * (1 + IF(b!I46&lt;2000,b!I46/5000,IF(b!I46&lt;5000,0.4+(b!I46-2000)/15000,IF(b!I46&lt;10000,0.6+(b!I46-5000)/25000,0.8+(b!I46-10000)/100000))))</f>
        <v>842.10466971736219</v>
      </c>
      <c r="J47" s="10">
        <f>eff!J46*(1+gwr!J46 - 0.48) * (1 + 0.25 * Klvl!J46) * (1 + IF(b!J46&lt;2000,b!J46/5000,IF(b!J46&lt;5000,0.4+(b!J46-2000)/15000,IF(b!J46&lt;10000,0.6+(b!J46-5000)/25000,0.8+(b!J46-10000)/100000))))</f>
        <v>1772.3866346666669</v>
      </c>
      <c r="K47" s="10">
        <f>eff!K46*(1+gwr!K46 - 0.48) * (1 + 0.25 * Klvl!K46) * (1 + IF(b!K46&lt;2000,b!K46/5000,IF(b!K46&lt;5000,0.4+(b!K46-2000)/15000,IF(b!K46&lt;10000,0.6+(b!K46-5000)/25000,0.8+(b!K46-10000)/100000))))</f>
        <v>2532.8154346054889</v>
      </c>
      <c r="L47" s="10">
        <f>eff!L46*(1+gwr!L46 - 0.48) * (1 + 0.25 * Klvl!L46) * (1 + IF(b!L46&lt;2000,b!L46/5000,IF(b!L46&lt;5000,0.4+(b!L46-2000)/15000,IF(b!L46&lt;10000,0.6+(b!L46-5000)/25000,0.8+(b!L46-10000)/100000))))</f>
        <v>1225.1904161369196</v>
      </c>
      <c r="M47" s="10">
        <f>eff!M46*(1+gwr!M46 - 0.48) * (1 + 0.25 * Klvl!M46) * (1 + IF(b!M46&lt;2000,b!M46/5000,IF(b!M46&lt;5000,0.4+(b!M46-2000)/15000,IF(b!M46&lt;10000,0.6+(b!M46-5000)/25000,0.8+(b!M46-10000)/100000))))</f>
        <v>1212.9210924882627</v>
      </c>
      <c r="N47" s="10">
        <f>eff!N46*(1+gwr!N46 - 0.48) * (1 + 0.25 * Klvl!N46) * (1 + IF(b!N46&lt;2000,b!N46/5000,IF(b!N46&lt;5000,0.4+(b!N46-2000)/15000,IF(b!N46&lt;10000,0.6+(b!N46-5000)/25000,0.8+(b!N46-10000)/100000))))</f>
        <v>888.0738148148148</v>
      </c>
      <c r="O47" s="10">
        <f>eff!O46*(1+gwr!O46 - 0.48) * (1 + 0.25 * Klvl!O46) * (1 + IF(b!O46&lt;2000,b!O46/5000,IF(b!O46&lt;5000,0.4+(b!O46-2000)/15000,IF(b!O46&lt;10000,0.6+(b!O46-5000)/25000,0.8+(b!O46-10000)/100000))))</f>
        <v>575.29375905044503</v>
      </c>
      <c r="P47" s="10"/>
      <c r="Q47" s="10">
        <f>eff!Q46*(1+gwr!Q46 - 0.48) * (1 + 0.25 * Klvl!Q46) * (1 + IF(b!Q46&lt;2000,b!Q46/5000,IF(b!Q46&lt;5000,0.4+(b!Q46-2000)/15000,IF(b!Q46&lt;10000,0.6+(b!Q46-5000)/25000,0.8+(b!Q46-10000)/100000))))</f>
        <v>607.0093542574258</v>
      </c>
      <c r="R47" s="10">
        <f>eff!R46*(1+gwr!R46 - 0.48) * (1 + 0.25 * Klvl!R46) * (1 + IF(b!R46&lt;2000,b!R46/5000,IF(b!R46&lt;5000,0.4+(b!R46-2000)/15000,IF(b!R46&lt;10000,0.6+(b!R46-5000)/25000,0.8+(b!R46-10000)/100000))))</f>
        <v>877.10979149519892</v>
      </c>
      <c r="S47" s="10">
        <f>eff!S46*(1+gwr!S46 - 0.48) * (1 + 0.25 * Klvl!S46) * (1 + IF(b!S46&lt;2000,b!S46/5000,IF(b!S46&lt;5000,0.4+(b!S46-2000)/15000,IF(b!S46&lt;10000,0.6+(b!S46-5000)/25000,0.8+(b!S46-10000)/100000))))</f>
        <v>2250.0166520678722</v>
      </c>
      <c r="T47" s="10">
        <f>eff!T46*(1+gwr!T46 - 0.48) * (1 + 0.25 * Klvl!T46) * (1 + IF(b!T46&lt;2000,b!T46/5000,IF(b!T46&lt;5000,0.4+(b!T46-2000)/15000,IF(b!T46&lt;10000,0.6+(b!T46-5000)/25000,0.8+(b!T46-10000)/100000))))</f>
        <v>2044.4276439776834</v>
      </c>
      <c r="U47" s="10">
        <f>eff!U46*(1+gwr!U46 - 0.48) * (1 + 0.25 * Klvl!U46) * (1 + IF(b!U46&lt;2000,b!U46/5000,IF(b!U46&lt;5000,0.4+(b!U46-2000)/15000,IF(b!U46&lt;10000,0.6+(b!U46-5000)/25000,0.8+(b!U46-10000)/100000))))</f>
        <v>1348.6213247706423</v>
      </c>
      <c r="V47" s="10">
        <f>eff!V46*(1+gwr!V46 - 0.48) * (1 + 0.25 * Klvl!V46) * (1 + IF(b!V46&lt;2000,b!V46/5000,IF(b!V46&lt;5000,0.4+(b!V46-2000)/15000,IF(b!V46&lt;10000,0.6+(b!V46-5000)/25000,0.8+(b!V46-10000)/100000))))</f>
        <v>1393.3326935996672</v>
      </c>
      <c r="W47" s="10">
        <f>eff!W46*(1+gwr!W46 - 0.48) * (1 + 0.25 * Klvl!W46) * (1 + IF(b!W46&lt;2000,b!W46/5000,IF(b!W46&lt;5000,0.4+(b!W46-2000)/15000,IF(b!W46&lt;10000,0.6+(b!W46-5000)/25000,0.8+(b!W46-10000)/100000))))</f>
        <v>763.86514040816337</v>
      </c>
      <c r="X47" s="10">
        <f>eff!X46*(1+gwr!X46 - 0.48) * (1 + 0.25 * Klvl!X46) * (1 + IF(b!X46&lt;2000,b!X46/5000,IF(b!X46&lt;5000,0.4+(b!X46-2000)/15000,IF(b!X46&lt;10000,0.6+(b!X46-5000)/25000,0.8+(b!X46-10000)/100000))))</f>
        <v>1429.1808615993648</v>
      </c>
      <c r="Y47" s="10">
        <f>eff!Y46*(1+gwr!Y46 - 0.48) * (1 + 0.25 * Klvl!Y46) * (1 + IF(b!Y46&lt;2000,b!Y46/5000,IF(b!Y46&lt;5000,0.4+(b!Y46-2000)/15000,IF(b!Y46&lt;10000,0.6+(b!Y46-5000)/25000,0.8+(b!Y46-10000)/100000))))</f>
        <v>1212.8977037415393</v>
      </c>
      <c r="Z47" s="10">
        <f>eff!Z46*(1+gwr!Z46 - 0.48) * (1 + 0.25 * Klvl!Z46) * (1 + IF(b!Z46&lt;2000,b!Z46/5000,IF(b!Z46&lt;5000,0.4+(b!Z46-2000)/15000,IF(b!Z46&lt;10000,0.6+(b!Z46-5000)/25000,0.8+(b!Z46-10000)/100000))))</f>
        <v>1058.2119925925927</v>
      </c>
      <c r="AA47" s="10">
        <f>eff!AA46*(1+gwr!AA46 - 0.48) * (1 + 0.25 * Klvl!AA46) * (1 + IF(b!AA46&lt;2000,b!AA46/5000,IF(b!AA46&lt;5000,0.4+(b!AA46-2000)/15000,IF(b!AA46&lt;10000,0.6+(b!AA46-5000)/25000,0.8+(b!AA46-10000)/100000))))</f>
        <v>1886.4591148148149</v>
      </c>
      <c r="AB47" s="10">
        <f>eff!AB46*(1+gwr!AB46 - 0.48) * (1 + 0.25 * Klvl!AB46) * (1 + IF(b!AB46&lt;2000,b!AB46/5000,IF(b!AB46&lt;5000,0.4+(b!AB46-2000)/15000,IF(b!AB46&lt;10000,0.6+(b!AB46-5000)/25000,0.8+(b!AB46-10000)/100000))))</f>
        <v>1009.2682903553299</v>
      </c>
      <c r="AC47" s="10">
        <f>eff!AC46*(1+gwr!AC46 - 0.48) * (1 + 0.25 * Klvl!AC46) * (1 + IF(b!AC46&lt;2000,b!AC46/5000,IF(b!AC46&lt;5000,0.4+(b!AC46-2000)/15000,IF(b!AC46&lt;10000,0.6+(b!AC46-5000)/25000,0.8+(b!AC46-10000)/100000))))</f>
        <v>1205.4838206695779</v>
      </c>
      <c r="AD47" s="10">
        <f>eff!AD46*(1+gwr!AD46 - 0.48) * (1 + 0.25 * Klvl!AD46) * (1 + IF(b!AD46&lt;2000,b!AD46/5000,IF(b!AD46&lt;5000,0.4+(b!AD46-2000)/15000,IF(b!AD46&lt;10000,0.6+(b!AD46-5000)/25000,0.8+(b!AD46-10000)/100000))))</f>
        <v>474.6270087356321</v>
      </c>
      <c r="AE47" s="10">
        <f>eff!AE46*(1+gwr!AE46 - 0.48) * (1 + 0.25 * Klvl!AE46) * (1 + IF(b!AE46&lt;2000,b!AE46/5000,IF(b!AE46&lt;5000,0.4+(b!AE46-2000)/15000,IF(b!AE46&lt;10000,0.6+(b!AE46-5000)/25000,0.8+(b!AE46-10000)/100000))))</f>
        <v>812.59577475728156</v>
      </c>
      <c r="AF47" s="10"/>
      <c r="AG47" s="14">
        <f t="shared" si="0"/>
        <v>17962.295521876989</v>
      </c>
      <c r="AH47" s="14">
        <f t="shared" si="1"/>
        <v>18373.107167842787</v>
      </c>
      <c r="AI47" s="16">
        <f t="shared" si="2"/>
        <v>0.48304085207997322</v>
      </c>
    </row>
    <row r="48" spans="1:35" s="11" customFormat="1" ht="12" x14ac:dyDescent="0.2">
      <c r="A48" s="10">
        <f>eff!A47*(1+gwr!A47 - 0.48) * (1 + 0.25 * Klvl!A47) * (1 + IF(b!A47&lt;2000,b!A47/5000,IF(b!A47&lt;5000,0.4+(b!A47-2000)/15000,IF(b!A47&lt;10000,0.6+(b!A47-5000)/25000,0.8+(b!A47-10000)/100000))))</f>
        <v>1096.1475794701987</v>
      </c>
      <c r="B48" s="10">
        <f>eff!B47*(1+gwr!B47 - 0.48) * (1 + 0.25 * Klvl!B47) * (1 + IF(b!B47&lt;2000,b!B47/5000,IF(b!B47&lt;5000,0.4+(b!B47-2000)/15000,IF(b!B47&lt;10000,0.6+(b!B47-5000)/25000,0.8+(b!B47-10000)/100000))))</f>
        <v>698.28200000000004</v>
      </c>
      <c r="C48" s="10">
        <f>eff!C47*(1+gwr!C47 - 0.48) * (1 + 0.25 * Klvl!C47) * (1 + IF(b!C47&lt;2000,b!C47/5000,IF(b!C47&lt;5000,0.4+(b!C47-2000)/15000,IF(b!C47&lt;10000,0.6+(b!C47-5000)/25000,0.8+(b!C47-10000)/100000))))</f>
        <v>454.80979809523802</v>
      </c>
      <c r="D48" s="10">
        <f>eff!D47*(1+gwr!D47 - 0.48) * (1 + 0.25 * Klvl!D47) * (1 + IF(b!D47&lt;2000,b!D47/5000,IF(b!D47&lt;5000,0.4+(b!D47-2000)/15000,IF(b!D47&lt;10000,0.6+(b!D47-5000)/25000,0.8+(b!D47-10000)/100000))))</f>
        <v>925.66854545454555</v>
      </c>
      <c r="E48" s="10">
        <f>eff!E47*(1+gwr!E47 - 0.48) * (1 + 0.25 * Klvl!E47) * (1 + IF(b!E47&lt;2000,b!E47/5000,IF(b!E47&lt;5000,0.4+(b!E47-2000)/15000,IF(b!E47&lt;10000,0.6+(b!E47-5000)/25000,0.8+(b!E47-10000)/100000))))</f>
        <v>1190.7849842143985</v>
      </c>
      <c r="F48" s="10">
        <f>eff!F47*(1+gwr!F47 - 0.48) * (1 + 0.25 * Klvl!F47) * (1 + IF(b!F47&lt;2000,b!F47/5000,IF(b!F47&lt;5000,0.4+(b!F47-2000)/15000,IF(b!F47&lt;10000,0.6+(b!F47-5000)/25000,0.8+(b!F47-10000)/100000))))</f>
        <v>651.54581505757312</v>
      </c>
      <c r="G48" s="10">
        <f>eff!G47*(1+gwr!G47 - 0.48) * (1 + 0.25 * Klvl!G47) * (1 + IF(b!G47&lt;2000,b!G47/5000,IF(b!G47&lt;5000,0.4+(b!G47-2000)/15000,IF(b!G47&lt;10000,0.6+(b!G47-5000)/25000,0.8+(b!G47-10000)/100000))))</f>
        <v>631.81873721013199</v>
      </c>
      <c r="H48" s="10">
        <f>eff!H47*(1+gwr!H47 - 0.48) * (1 + 0.25 * Klvl!H47) * (1 + IF(b!H47&lt;2000,b!H47/5000,IF(b!H47&lt;5000,0.4+(b!H47-2000)/15000,IF(b!H47&lt;10000,0.6+(b!H47-5000)/25000,0.8+(b!H47-10000)/100000))))</f>
        <v>286.26213722627739</v>
      </c>
      <c r="I48" s="10">
        <f>eff!I47*(1+gwr!I47 - 0.48) * (1 + 0.25 * Klvl!I47) * (1 + IF(b!I47&lt;2000,b!I47/5000,IF(b!I47&lt;5000,0.4+(b!I47-2000)/15000,IF(b!I47&lt;10000,0.6+(b!I47-5000)/25000,0.8+(b!I47-10000)/100000))))</f>
        <v>1932.5333800000005</v>
      </c>
      <c r="J48" s="10">
        <f>eff!J47*(1+gwr!J47 - 0.48) * (1 + 0.25 * Klvl!J47) * (1 + IF(b!J47&lt;2000,b!J47/5000,IF(b!J47&lt;5000,0.4+(b!J47-2000)/15000,IF(b!J47&lt;10000,0.6+(b!J47-5000)/25000,0.8+(b!J47-10000)/100000))))</f>
        <v>0</v>
      </c>
      <c r="K48" s="10">
        <f>eff!K47*(1+gwr!K47 - 0.48) * (1 + 0.25 * Klvl!K47) * (1 + IF(b!K47&lt;2000,b!K47/5000,IF(b!K47&lt;5000,0.4+(b!K47-2000)/15000,IF(b!K47&lt;10000,0.6+(b!K47-5000)/25000,0.8+(b!K47-10000)/100000))))</f>
        <v>1732.5731647058824</v>
      </c>
      <c r="L48" s="10">
        <f>eff!L47*(1+gwr!L47 - 0.48) * (1 + 0.25 * Klvl!L47) * (1 + IF(b!L47&lt;2000,b!L47/5000,IF(b!L47&lt;5000,0.4+(b!L47-2000)/15000,IF(b!L47&lt;10000,0.6+(b!L47-5000)/25000,0.8+(b!L47-10000)/100000))))</f>
        <v>848.29398585938873</v>
      </c>
      <c r="M48" s="10">
        <f>eff!M47*(1+gwr!M47 - 0.48) * (1 + 0.25 * Klvl!M47) * (1 + IF(b!M47&lt;2000,b!M47/5000,IF(b!M47&lt;5000,0.4+(b!M47-2000)/15000,IF(b!M47&lt;10000,0.6+(b!M47-5000)/25000,0.8+(b!M47-10000)/100000))))</f>
        <v>830.23765708119981</v>
      </c>
      <c r="N48" s="10">
        <f>eff!N47*(1+gwr!N47 - 0.48) * (1 + 0.25 * Klvl!N47) * (1 + IF(b!N47&lt;2000,b!N47/5000,IF(b!N47&lt;5000,0.4+(b!N47-2000)/15000,IF(b!N47&lt;10000,0.6+(b!N47-5000)/25000,0.8+(b!N47-10000)/100000))))</f>
        <v>3076.8042516644377</v>
      </c>
      <c r="O48" s="10">
        <f>eff!O47*(1+gwr!O47 - 0.48) * (1 + 0.25 * Klvl!O47) * (1 + IF(b!O47&lt;2000,b!O47/5000,IF(b!O47&lt;5000,0.4+(b!O47-2000)/15000,IF(b!O47&lt;10000,0.6+(b!O47-5000)/25000,0.8+(b!O47-10000)/100000))))</f>
        <v>1047.1719586475222</v>
      </c>
      <c r="P48" s="10"/>
      <c r="Q48" s="10">
        <f>eff!Q47*(1+gwr!Q47 - 0.48) * (1 + 0.25 * Klvl!Q47) * (1 + IF(b!Q47&lt;2000,b!Q47/5000,IF(b!Q47&lt;5000,0.4+(b!Q47-2000)/15000,IF(b!Q47&lt;10000,0.6+(b!Q47-5000)/25000,0.8+(b!Q47-10000)/100000))))</f>
        <v>919.08555315446404</v>
      </c>
      <c r="R48" s="10">
        <f>eff!R47*(1+gwr!R47 - 0.48) * (1 + 0.25 * Klvl!R47) * (1 + IF(b!R47&lt;2000,b!R47/5000,IF(b!R47&lt;5000,0.4+(b!R47-2000)/15000,IF(b!R47&lt;10000,0.6+(b!R47-5000)/25000,0.8+(b!R47-10000)/100000))))</f>
        <v>23.118479999999998</v>
      </c>
      <c r="S48" s="10">
        <f>eff!S47*(1+gwr!S47 - 0.48) * (1 + 0.25 * Klvl!S47) * (1 + IF(b!S47&lt;2000,b!S47/5000,IF(b!S47&lt;5000,0.4+(b!S47-2000)/15000,IF(b!S47&lt;10000,0.6+(b!S47-5000)/25000,0.8+(b!S47-10000)/100000))))</f>
        <v>1015.2578632152589</v>
      </c>
      <c r="T48" s="10">
        <f>eff!T47*(1+gwr!T47 - 0.48) * (1 + 0.25 * Klvl!T47) * (1 + IF(b!T47&lt;2000,b!T47/5000,IF(b!T47&lt;5000,0.4+(b!T47-2000)/15000,IF(b!T47&lt;10000,0.6+(b!T47-5000)/25000,0.8+(b!T47-10000)/100000))))</f>
        <v>1022.5017964497043</v>
      </c>
      <c r="U48" s="10">
        <f>eff!U47*(1+gwr!U47 - 0.48) * (1 + 0.25 * Klvl!U47) * (1 + IF(b!U47&lt;2000,b!U47/5000,IF(b!U47&lt;5000,0.4+(b!U47-2000)/15000,IF(b!U47&lt;10000,0.6+(b!U47-5000)/25000,0.8+(b!U47-10000)/100000))))</f>
        <v>529.44697672566383</v>
      </c>
      <c r="V48" s="10">
        <f>eff!V47*(1+gwr!V47 - 0.48) * (1 + 0.25 * Klvl!V47) * (1 + IF(b!V47&lt;2000,b!V47/5000,IF(b!V47&lt;5000,0.4+(b!V47-2000)/15000,IF(b!V47&lt;10000,0.6+(b!V47-5000)/25000,0.8+(b!V47-10000)/100000))))</f>
        <v>527.52984000000004</v>
      </c>
      <c r="W48" s="10">
        <f>eff!W47*(1+gwr!W47 - 0.48) * (1 + 0.25 * Klvl!W47) * (1 + IF(b!W47&lt;2000,b!W47/5000,IF(b!W47&lt;5000,0.4+(b!W47-2000)/15000,IF(b!W47&lt;10000,0.6+(b!W47-5000)/25000,0.8+(b!W47-10000)/100000))))</f>
        <v>750.28563988269809</v>
      </c>
      <c r="X48" s="10">
        <f>eff!X47*(1+gwr!X47 - 0.48) * (1 + 0.25 * Klvl!X47) * (1 + IF(b!X47&lt;2000,b!X47/5000,IF(b!X47&lt;5000,0.4+(b!X47-2000)/15000,IF(b!X47&lt;10000,0.6+(b!X47-5000)/25000,0.8+(b!X47-10000)/100000))))</f>
        <v>841.37152672268917</v>
      </c>
      <c r="Y48" s="10">
        <f>eff!Y47*(1+gwr!Y47 - 0.48) * (1 + 0.25 * Klvl!Y47) * (1 + IF(b!Y47&lt;2000,b!Y47/5000,IF(b!Y47&lt;5000,0.4+(b!Y47-2000)/15000,IF(b!Y47&lt;10000,0.6+(b!Y47-5000)/25000,0.8+(b!Y47-10000)/100000))))</f>
        <v>305.92201690140843</v>
      </c>
      <c r="Z48" s="10">
        <f>eff!Z47*(1+gwr!Z47 - 0.48) * (1 + 0.25 * Klvl!Z47) * (1 + IF(b!Z47&lt;2000,b!Z47/5000,IF(b!Z47&lt;5000,0.4+(b!Z47-2000)/15000,IF(b!Z47&lt;10000,0.6+(b!Z47-5000)/25000,0.8+(b!Z47-10000)/100000))))</f>
        <v>452.38399999999996</v>
      </c>
      <c r="AA48" s="10">
        <f>eff!AA47*(1+gwr!AA47 - 0.48) * (1 + 0.25 * Klvl!AA47) * (1 + IF(b!AA47&lt;2000,b!AA47/5000,IF(b!AA47&lt;5000,0.4+(b!AA47-2000)/15000,IF(b!AA47&lt;10000,0.6+(b!AA47-5000)/25000,0.8+(b!AA47-10000)/100000))))</f>
        <v>816.60431622895612</v>
      </c>
      <c r="AB48" s="10">
        <f>eff!AB47*(1+gwr!AB47 - 0.48) * (1 + 0.25 * Klvl!AB47) * (1 + IF(b!AB47&lt;2000,b!AB47/5000,IF(b!AB47&lt;5000,0.4+(b!AB47-2000)/15000,IF(b!AB47&lt;10000,0.6+(b!AB47-5000)/25000,0.8+(b!AB47-10000)/100000))))</f>
        <v>1652.9581881243037</v>
      </c>
      <c r="AC48" s="10">
        <f>eff!AC47*(1+gwr!AC47 - 0.48) * (1 + 0.25 * Klvl!AC47) * (1 + IF(b!AC47&lt;2000,b!AC47/5000,IF(b!AC47&lt;5000,0.4+(b!AC47-2000)/15000,IF(b!AC47&lt;10000,0.6+(b!AC47-5000)/25000,0.8+(b!AC47-10000)/100000))))</f>
        <v>1994.956950738916</v>
      </c>
      <c r="AD48" s="10">
        <f>eff!AD47*(1+gwr!AD47 - 0.48) * (1 + 0.25 * Klvl!AD47) * (1 + IF(b!AD47&lt;2000,b!AD47/5000,IF(b!AD47&lt;5000,0.4+(b!AD47-2000)/15000,IF(b!AD47&lt;10000,0.6+(b!AD47-5000)/25000,0.8+(b!AD47-10000)/100000))))</f>
        <v>367.15699999999998</v>
      </c>
      <c r="AE48" s="10">
        <f>eff!AE47*(1+gwr!AE47 - 0.48) * (1 + 0.25 * Klvl!AE47) * (1 + IF(b!AE47&lt;2000,b!AE47/5000,IF(b!AE47&lt;5000,0.4+(b!AE47-2000)/15000,IF(b!AE47&lt;10000,0.6+(b!AE47-5000)/25000,0.8+(b!AE47-10000)/100000))))</f>
        <v>637.96648671755713</v>
      </c>
      <c r="AF48" s="10"/>
      <c r="AG48" s="14">
        <f t="shared" si="0"/>
        <v>15402.933994686797</v>
      </c>
      <c r="AH48" s="14">
        <f t="shared" si="1"/>
        <v>11856.546634861619</v>
      </c>
      <c r="AI48" s="16">
        <f t="shared" si="2"/>
        <v>0.69514608924615773</v>
      </c>
    </row>
    <row r="49" spans="1:35" s="11" customFormat="1" ht="12" x14ac:dyDescent="0.2">
      <c r="A49" s="10">
        <f>eff!A48*(1+gwr!A48 - 0.48) * (1 + 0.25 * Klvl!A48) * (1 + IF(b!A48&lt;2000,b!A48/5000,IF(b!A48&lt;5000,0.4+(b!A48-2000)/15000,IF(b!A48&lt;10000,0.6+(b!A48-5000)/25000,0.8+(b!A48-10000)/100000))))</f>
        <v>692.30313191489358</v>
      </c>
      <c r="B49" s="10">
        <f>eff!B48*(1+gwr!B48 - 0.48) * (1 + 0.25 * Klvl!B48) * (1 + IF(b!B48&lt;2000,b!B48/5000,IF(b!B48&lt;5000,0.4+(b!B48-2000)/15000,IF(b!B48&lt;10000,0.6+(b!B48-5000)/25000,0.8+(b!B48-10000)/100000))))</f>
        <v>1790.0577292328044</v>
      </c>
      <c r="C49" s="10">
        <f>eff!C48*(1+gwr!C48 - 0.48) * (1 + 0.25 * Klvl!C48) * (1 + IF(b!C48&lt;2000,b!C48/5000,IF(b!C48&lt;5000,0.4+(b!C48-2000)/15000,IF(b!C48&lt;10000,0.6+(b!C48-5000)/25000,0.8+(b!C48-10000)/100000))))</f>
        <v>697.28067796610162</v>
      </c>
      <c r="D49" s="10">
        <f>eff!D48*(1+gwr!D48 - 0.48) * (1 + 0.25 * Klvl!D48) * (1 + IF(b!D48&lt;2000,b!D48/5000,IF(b!D48&lt;5000,0.4+(b!D48-2000)/15000,IF(b!D48&lt;10000,0.6+(b!D48-5000)/25000,0.8+(b!D48-10000)/100000))))</f>
        <v>3692.1651019973251</v>
      </c>
      <c r="E49" s="10">
        <f>eff!E48*(1+gwr!E48 - 0.48) * (1 + 0.25 * Klvl!E48) * (1 + IF(b!E48&lt;2000,b!E48/5000,IF(b!E48&lt;5000,0.4+(b!E48-2000)/15000,IF(b!E48&lt;10000,0.6+(b!E48-5000)/25000,0.8+(b!E48-10000)/100000))))</f>
        <v>566.51760000000002</v>
      </c>
      <c r="F49" s="10">
        <f>eff!F48*(1+gwr!F48 - 0.48) * (1 + 0.25 * Klvl!F48) * (1 + IF(b!F48&lt;2000,b!F48/5000,IF(b!F48&lt;5000,0.4+(b!F48-2000)/15000,IF(b!F48&lt;10000,0.6+(b!F48-5000)/25000,0.8+(b!F48-10000)/100000))))</f>
        <v>1867.7277688655672</v>
      </c>
      <c r="G49" s="10">
        <f>eff!G48*(1+gwr!G48 - 0.48) * (1 + 0.25 * Klvl!G48) * (1 + IF(b!G48&lt;2000,b!G48/5000,IF(b!G48&lt;5000,0.4+(b!G48-2000)/15000,IF(b!G48&lt;10000,0.6+(b!G48-5000)/25000,0.8+(b!G48-10000)/100000))))</f>
        <v>982.72147466119111</v>
      </c>
      <c r="H49" s="10">
        <f>eff!H48*(1+gwr!H48 - 0.48) * (1 + 0.25 * Klvl!H48) * (1 + IF(b!H48&lt;2000,b!H48/5000,IF(b!H48&lt;5000,0.4+(b!H48-2000)/15000,IF(b!H48&lt;10000,0.6+(b!H48-5000)/25000,0.8+(b!H48-10000)/100000))))</f>
        <v>1712.3353042409167</v>
      </c>
      <c r="I49" s="10">
        <f>eff!I48*(1+gwr!I48 - 0.48) * (1 + 0.25 * Klvl!I48) * (1 + IF(b!I48&lt;2000,b!I48/5000,IF(b!I48&lt;5000,0.4+(b!I48-2000)/15000,IF(b!I48&lt;10000,0.6+(b!I48-5000)/25000,0.8+(b!I48-10000)/100000))))</f>
        <v>1897.8377093381223</v>
      </c>
      <c r="J49" s="10">
        <f>eff!J48*(1+gwr!J48 - 0.48) * (1 + 0.25 * Klvl!J48) * (1 + IF(b!J48&lt;2000,b!J48/5000,IF(b!J48&lt;5000,0.4+(b!J48-2000)/15000,IF(b!J48&lt;10000,0.6+(b!J48-5000)/25000,0.8+(b!J48-10000)/100000))))</f>
        <v>2711.0347742272065</v>
      </c>
      <c r="K49" s="10">
        <f>eff!K48*(1+gwr!K48 - 0.48) * (1 + 0.25 * Klvl!K48) * (1 + IF(b!K48&lt;2000,b!K48/5000,IF(b!K48&lt;5000,0.4+(b!K48-2000)/15000,IF(b!K48&lt;10000,0.6+(b!K48-5000)/25000,0.8+(b!K48-10000)/100000))))</f>
        <v>1088.6097424501424</v>
      </c>
      <c r="L49" s="10">
        <f>eff!L48*(1+gwr!L48 - 0.48) * (1 + 0.25 * Klvl!L48) * (1 + IF(b!L48&lt;2000,b!L48/5000,IF(b!L48&lt;5000,0.4+(b!L48-2000)/15000,IF(b!L48&lt;10000,0.6+(b!L48-5000)/25000,0.8+(b!L48-10000)/100000))))</f>
        <v>615.87055962825286</v>
      </c>
      <c r="M49" s="10">
        <f>eff!M48*(1+gwr!M48 - 0.48) * (1 + 0.25 * Klvl!M48) * (1 + IF(b!M48&lt;2000,b!M48/5000,IF(b!M48&lt;5000,0.4+(b!M48-2000)/15000,IF(b!M48&lt;10000,0.6+(b!M48-5000)/25000,0.8+(b!M48-10000)/100000))))</f>
        <v>958.80304347826086</v>
      </c>
      <c r="N49" s="10">
        <f>eff!N48*(1+gwr!N48 - 0.48) * (1 + 0.25 * Klvl!N48) * (1 + IF(b!N48&lt;2000,b!N48/5000,IF(b!N48&lt;5000,0.4+(b!N48-2000)/15000,IF(b!N48&lt;10000,0.6+(b!N48-5000)/25000,0.8+(b!N48-10000)/100000))))</f>
        <v>354.61747960396042</v>
      </c>
      <c r="O49" s="10">
        <f>eff!O48*(1+gwr!O48 - 0.48) * (1 + 0.25 * Klvl!O48) * (1 + IF(b!O48&lt;2000,b!O48/5000,IF(b!O48&lt;5000,0.4+(b!O48-2000)/15000,IF(b!O48&lt;10000,0.6+(b!O48-5000)/25000,0.8+(b!O48-10000)/100000))))</f>
        <v>327.05267636363635</v>
      </c>
      <c r="P49" s="10"/>
      <c r="Q49" s="10">
        <f>eff!Q48*(1+gwr!Q48 - 0.48) * (1 + 0.25 * Klvl!Q48) * (1 + IF(b!Q48&lt;2000,b!Q48/5000,IF(b!Q48&lt;5000,0.4+(b!Q48-2000)/15000,IF(b!Q48&lt;10000,0.6+(b!Q48-5000)/25000,0.8+(b!Q48-10000)/100000))))</f>
        <v>917.92794276778739</v>
      </c>
      <c r="R49" s="10">
        <f>eff!R48*(1+gwr!R48 - 0.48) * (1 + 0.25 * Klvl!R48) * (1 + IF(b!R48&lt;2000,b!R48/5000,IF(b!R48&lt;5000,0.4+(b!R48-2000)/15000,IF(b!R48&lt;10000,0.6+(b!R48-5000)/25000,0.8+(b!R48-10000)/100000))))</f>
        <v>0</v>
      </c>
      <c r="S49" s="10">
        <f>eff!S48*(1+gwr!S48 - 0.48) * (1 + 0.25 * Klvl!S48) * (1 + IF(b!S48&lt;2000,b!S48/5000,IF(b!S48&lt;5000,0.4+(b!S48-2000)/15000,IF(b!S48&lt;10000,0.6+(b!S48-5000)/25000,0.8+(b!S48-10000)/100000))))</f>
        <v>686.40260186915896</v>
      </c>
      <c r="T49" s="10">
        <f>eff!T48*(1+gwr!T48 - 0.48) * (1 + 0.25 * Klvl!T48) * (1 + IF(b!T48&lt;2000,b!T48/5000,IF(b!T48&lt;5000,0.4+(b!T48-2000)/15000,IF(b!T48&lt;10000,0.6+(b!T48-5000)/25000,0.8+(b!T48-10000)/100000))))</f>
        <v>1006.8878973928259</v>
      </c>
      <c r="U49" s="10">
        <f>eff!U48*(1+gwr!U48 - 0.48) * (1 + 0.25 * Klvl!U48) * (1 + IF(b!U48&lt;2000,b!U48/5000,IF(b!U48&lt;5000,0.4+(b!U48-2000)/15000,IF(b!U48&lt;10000,0.6+(b!U48-5000)/25000,0.8+(b!U48-10000)/100000))))</f>
        <v>1085.0050185101582</v>
      </c>
      <c r="V49" s="10">
        <f>eff!V48*(1+gwr!V48 - 0.48) * (1 + 0.25 * Klvl!V48) * (1 + IF(b!V48&lt;2000,b!V48/5000,IF(b!V48&lt;5000,0.4+(b!V48-2000)/15000,IF(b!V48&lt;10000,0.6+(b!V48-5000)/25000,0.8+(b!V48-10000)/100000))))</f>
        <v>1458.7138480930041</v>
      </c>
      <c r="W49" s="10">
        <f>eff!W48*(1+gwr!W48 - 0.48) * (1 + 0.25 * Klvl!W48) * (1 + IF(b!W48&lt;2000,b!W48/5000,IF(b!W48&lt;5000,0.4+(b!W48-2000)/15000,IF(b!W48&lt;10000,0.6+(b!W48-5000)/25000,0.8+(b!W48-10000)/100000))))</f>
        <v>1639.7264207945072</v>
      </c>
      <c r="X49" s="10">
        <f>eff!X48*(1+gwr!X48 - 0.48) * (1 + 0.25 * Klvl!X48) * (1 + IF(b!X48&lt;2000,b!X48/5000,IF(b!X48&lt;5000,0.4+(b!X48-2000)/15000,IF(b!X48&lt;10000,0.6+(b!X48-5000)/25000,0.8+(b!X48-10000)/100000))))</f>
        <v>1360.8999599985609</v>
      </c>
      <c r="Y49" s="10">
        <f>eff!Y48*(1+gwr!Y48 - 0.48) * (1 + 0.25 * Klvl!Y48) * (1 + IF(b!Y48&lt;2000,b!Y48/5000,IF(b!Y48&lt;5000,0.4+(b!Y48-2000)/15000,IF(b!Y48&lt;10000,0.6+(b!Y48-5000)/25000,0.8+(b!Y48-10000)/100000))))</f>
        <v>1864.9812267318982</v>
      </c>
      <c r="Z49" s="10">
        <f>eff!Z48*(1+gwr!Z48 - 0.48) * (1 + 0.25 * Klvl!Z48) * (1 + IF(b!Z48&lt;2000,b!Z48/5000,IF(b!Z48&lt;5000,0.4+(b!Z48-2000)/15000,IF(b!Z48&lt;10000,0.6+(b!Z48-5000)/25000,0.8+(b!Z48-10000)/100000))))</f>
        <v>790.46231290824267</v>
      </c>
      <c r="AA49" s="10">
        <f>eff!AA48*(1+gwr!AA48 - 0.48) * (1 + 0.25 * Klvl!AA48) * (1 + IF(b!AA48&lt;2000,b!AA48/5000,IF(b!AA48&lt;5000,0.4+(b!AA48-2000)/15000,IF(b!AA48&lt;10000,0.6+(b!AA48-5000)/25000,0.8+(b!AA48-10000)/100000))))</f>
        <v>458.75376389610392</v>
      </c>
      <c r="AB49" s="10">
        <f>eff!AB48*(1+gwr!AB48 - 0.48) * (1 + 0.25 * Klvl!AB48) * (1 + IF(b!AB48&lt;2000,b!AB48/5000,IF(b!AB48&lt;5000,0.4+(b!AB48-2000)/15000,IF(b!AB48&lt;10000,0.6+(b!AB48-5000)/25000,0.8+(b!AB48-10000)/100000))))</f>
        <v>491.54761129129133</v>
      </c>
      <c r="AC49" s="10">
        <f>eff!AC48*(1+gwr!AC48 - 0.48) * (1 + 0.25 * Klvl!AC48) * (1 + IF(b!AC48&lt;2000,b!AC48/5000,IF(b!AC48&lt;5000,0.4+(b!AC48-2000)/15000,IF(b!AC48&lt;10000,0.6+(b!AC48-5000)/25000,0.8+(b!AC48-10000)/100000))))</f>
        <v>2492.5411881272921</v>
      </c>
      <c r="AD49" s="10">
        <f>eff!AD48*(1+gwr!AD48 - 0.48) * (1 + 0.25 * Klvl!AD48) * (1 + IF(b!AD48&lt;2000,b!AD48/5000,IF(b!AD48&lt;5000,0.4+(b!AD48-2000)/15000,IF(b!AD48&lt;10000,0.6+(b!AD48-5000)/25000,0.8+(b!AD48-10000)/100000))))</f>
        <v>0</v>
      </c>
      <c r="AE49" s="10">
        <f>eff!AE48*(1+gwr!AE48 - 0.48) * (1 + 0.25 * Klvl!AE48) * (1 + IF(b!AE48&lt;2000,b!AE48/5000,IF(b!AE48&lt;5000,0.4+(b!AE48-2000)/15000,IF(b!AE48&lt;10000,0.6+(b!AE48-5000)/25000,0.8+(b!AE48-10000)/100000))))</f>
        <v>1105.5598118662351</v>
      </c>
      <c r="AF49" s="10"/>
      <c r="AG49" s="14">
        <f t="shared" si="0"/>
        <v>19954.93477396838</v>
      </c>
      <c r="AH49" s="14">
        <f t="shared" si="1"/>
        <v>15359.409604247065</v>
      </c>
      <c r="AI49" s="16">
        <f t="shared" si="2"/>
        <v>0.69519795357815783</v>
      </c>
    </row>
    <row r="50" spans="1:35" s="11" customFormat="1" ht="12" x14ac:dyDescent="0.2">
      <c r="A50" s="10">
        <f>eff!A49*(1+gwr!A49 - 0.48) * (1 + 0.25 * Klvl!A49) * (1 + IF(b!A49&lt;2000,b!A49/5000,IF(b!A49&lt;5000,0.4+(b!A49-2000)/15000,IF(b!A49&lt;10000,0.6+(b!A49-5000)/25000,0.8+(b!A49-10000)/100000))))</f>
        <v>1019.4254862327416</v>
      </c>
      <c r="B50" s="10">
        <f>eff!B49*(1+gwr!B49 - 0.48) * (1 + 0.25 * Klvl!B49) * (1 + IF(b!B49&lt;2000,b!B49/5000,IF(b!B49&lt;5000,0.4+(b!B49-2000)/15000,IF(b!B49&lt;10000,0.6+(b!B49-5000)/25000,0.8+(b!B49-10000)/100000))))</f>
        <v>917.41083867298585</v>
      </c>
      <c r="C50" s="10">
        <f>eff!C49*(1+gwr!C49 - 0.48) * (1 + 0.25 * Klvl!C49) * (1 + IF(b!C49&lt;2000,b!C49/5000,IF(b!C49&lt;5000,0.4+(b!C49-2000)/15000,IF(b!C49&lt;10000,0.6+(b!C49-5000)/25000,0.8+(b!C49-10000)/100000))))</f>
        <v>793.93251164835158</v>
      </c>
      <c r="D50" s="10">
        <f>eff!D49*(1+gwr!D49 - 0.48) * (1 + 0.25 * Klvl!D49) * (1 + IF(b!D49&lt;2000,b!D49/5000,IF(b!D49&lt;5000,0.4+(b!D49-2000)/15000,IF(b!D49&lt;10000,0.6+(b!D49-5000)/25000,0.8+(b!D49-10000)/100000))))</f>
        <v>879.52484908916608</v>
      </c>
      <c r="E50" s="10">
        <f>eff!E49*(1+gwr!E49 - 0.48) * (1 + 0.25 * Klvl!E49) * (1 + IF(b!E49&lt;2000,b!E49/5000,IF(b!E49&lt;5000,0.4+(b!E49-2000)/15000,IF(b!E49&lt;10000,0.6+(b!E49-5000)/25000,0.8+(b!E49-10000)/100000))))</f>
        <v>629.59987999999998</v>
      </c>
      <c r="F50" s="10">
        <f>eff!F49*(1+gwr!F49 - 0.48) * (1 + 0.25 * Klvl!F49) * (1 + IF(b!F49&lt;2000,b!F49/5000,IF(b!F49&lt;5000,0.4+(b!F49-2000)/15000,IF(b!F49&lt;10000,0.6+(b!F49-5000)/25000,0.8+(b!F49-10000)/100000))))</f>
        <v>1075.184946236559</v>
      </c>
      <c r="G50" s="10">
        <f>eff!G49*(1+gwr!G49 - 0.48) * (1 + 0.25 * Klvl!G49) * (1 + IF(b!G49&lt;2000,b!G49/5000,IF(b!G49&lt;5000,0.4+(b!G49-2000)/15000,IF(b!G49&lt;10000,0.6+(b!G49-5000)/25000,0.8+(b!G49-10000)/100000))))</f>
        <v>3076.8042516644377</v>
      </c>
      <c r="H50" s="10">
        <f>eff!H49*(1+gwr!H49 - 0.48) * (1 + 0.25 * Klvl!H49) * (1 + IF(b!H49&lt;2000,b!H49/5000,IF(b!H49&lt;5000,0.4+(b!H49-2000)/15000,IF(b!H49&lt;10000,0.6+(b!H49-5000)/25000,0.8+(b!H49-10000)/100000))))</f>
        <v>489.70747022687397</v>
      </c>
      <c r="I50" s="10">
        <f>eff!I49*(1+gwr!I49 - 0.48) * (1 + 0.25 * Klvl!I49) * (1 + IF(b!I49&lt;2000,b!I49/5000,IF(b!I49&lt;5000,0.4+(b!I49-2000)/15000,IF(b!I49&lt;10000,0.6+(b!I49-5000)/25000,0.8+(b!I49-10000)/100000))))</f>
        <v>559.667728440367</v>
      </c>
      <c r="J50" s="10">
        <f>eff!J49*(1+gwr!J49 - 0.48) * (1 + 0.25 * Klvl!J49) * (1 + IF(b!J49&lt;2000,b!J49/5000,IF(b!J49&lt;5000,0.4+(b!J49-2000)/15000,IF(b!J49&lt;10000,0.6+(b!J49-5000)/25000,0.8+(b!J49-10000)/100000))))</f>
        <v>1205.9887802126216</v>
      </c>
      <c r="K50" s="10">
        <f>eff!K49*(1+gwr!K49 - 0.48) * (1 + 0.25 * Klvl!K49) * (1 + IF(b!K49&lt;2000,b!K49/5000,IF(b!K49&lt;5000,0.4+(b!K49-2000)/15000,IF(b!K49&lt;10000,0.6+(b!K49-5000)/25000,0.8+(b!K49-10000)/100000))))</f>
        <v>652.78127272727272</v>
      </c>
      <c r="L50" s="10">
        <f>eff!L49*(1+gwr!L49 - 0.48) * (1 + 0.25 * Klvl!L49) * (1 + IF(b!L49&lt;2000,b!L49/5000,IF(b!L49&lt;5000,0.4+(b!L49-2000)/15000,IF(b!L49&lt;10000,0.6+(b!L49-5000)/25000,0.8+(b!L49-10000)/100000))))</f>
        <v>559.13452325581397</v>
      </c>
      <c r="M50" s="10">
        <f>eff!M49*(1+gwr!M49 - 0.48) * (1 + 0.25 * Klvl!M49) * (1 + IF(b!M49&lt;2000,b!M49/5000,IF(b!M49&lt;5000,0.4+(b!M49-2000)/15000,IF(b!M49&lt;10000,0.6+(b!M49-5000)/25000,0.8+(b!M49-10000)/100000))))</f>
        <v>1852.6600221658884</v>
      </c>
      <c r="N50" s="10">
        <f>eff!N49*(1+gwr!N49 - 0.48) * (1 + 0.25 * Klvl!N49) * (1 + IF(b!N49&lt;2000,b!N49/5000,IF(b!N49&lt;5000,0.4+(b!N49-2000)/15000,IF(b!N49&lt;10000,0.6+(b!N49-5000)/25000,0.8+(b!N49-10000)/100000))))</f>
        <v>596.4492372859861</v>
      </c>
      <c r="O50" s="10">
        <f>eff!O49*(1+gwr!O49 - 0.48) * (1 + 0.25 * Klvl!O49) * (1 + IF(b!O49&lt;2000,b!O49/5000,IF(b!O49&lt;5000,0.4+(b!O49-2000)/15000,IF(b!O49&lt;10000,0.6+(b!O49-5000)/25000,0.8+(b!O49-10000)/100000))))</f>
        <v>609.74387419354844</v>
      </c>
      <c r="P50" s="10"/>
      <c r="Q50" s="10">
        <f>eff!Q49*(1+gwr!Q49 - 0.48) * (1 + 0.25 * Klvl!Q49) * (1 + IF(b!Q49&lt;2000,b!Q49/5000,IF(b!Q49&lt;5000,0.4+(b!Q49-2000)/15000,IF(b!Q49&lt;10000,0.6+(b!Q49-5000)/25000,0.8+(b!Q49-10000)/100000))))</f>
        <v>1145.7372484357543</v>
      </c>
      <c r="R50" s="10">
        <f>eff!R49*(1+gwr!R49 - 0.48) * (1 + 0.25 * Klvl!R49) * (1 + IF(b!R49&lt;2000,b!R49/5000,IF(b!R49&lt;5000,0.4+(b!R49-2000)/15000,IF(b!R49&lt;10000,0.6+(b!R49-5000)/25000,0.8+(b!R49-10000)/100000))))</f>
        <v>1517.4430614045671</v>
      </c>
      <c r="S50" s="10">
        <f>eff!S49*(1+gwr!S49 - 0.48) * (1 + 0.25 * Klvl!S49) * (1 + IF(b!S49&lt;2000,b!S49/5000,IF(b!S49&lt;5000,0.4+(b!S49-2000)/15000,IF(b!S49&lt;10000,0.6+(b!S49-5000)/25000,0.8+(b!S49-10000)/100000))))</f>
        <v>1050.1965606927135</v>
      </c>
      <c r="T50" s="10">
        <f>eff!T49*(1+gwr!T49 - 0.48) * (1 + 0.25 * Klvl!T49) * (1 + IF(b!T49&lt;2000,b!T49/5000,IF(b!T49&lt;5000,0.4+(b!T49-2000)/15000,IF(b!T49&lt;10000,0.6+(b!T49-5000)/25000,0.8+(b!T49-10000)/100000))))</f>
        <v>1368.4050772557803</v>
      </c>
      <c r="U50" s="10">
        <f>eff!U49*(1+gwr!U49 - 0.48) * (1 + 0.25 * Klvl!U49) * (1 + IF(b!U49&lt;2000,b!U49/5000,IF(b!U49&lt;5000,0.4+(b!U49-2000)/15000,IF(b!U49&lt;10000,0.6+(b!U49-5000)/25000,0.8+(b!U49-10000)/100000))))</f>
        <v>805.42951307984788</v>
      </c>
      <c r="V50" s="10">
        <f>eff!V49*(1+gwr!V49 - 0.48) * (1 + 0.25 * Klvl!V49) * (1 + IF(b!V49&lt;2000,b!V49/5000,IF(b!V49&lt;5000,0.4+(b!V49-2000)/15000,IF(b!V49&lt;10000,0.6+(b!V49-5000)/25000,0.8+(b!V49-10000)/100000))))</f>
        <v>1391.174651510011</v>
      </c>
      <c r="W50" s="10">
        <f>eff!W49*(1+gwr!W49 - 0.48) * (1 + 0.25 * Klvl!W49) * (1 + IF(b!W49&lt;2000,b!W49/5000,IF(b!W49&lt;5000,0.4+(b!W49-2000)/15000,IF(b!W49&lt;10000,0.6+(b!W49-5000)/25000,0.8+(b!W49-10000)/100000))))</f>
        <v>1666.1263475338758</v>
      </c>
      <c r="X50" s="10">
        <f>eff!X49*(1+gwr!X49 - 0.48) * (1 + 0.25 * Klvl!X49) * (1 + IF(b!X49&lt;2000,b!X49/5000,IF(b!X49&lt;5000,0.4+(b!X49-2000)/15000,IF(b!X49&lt;10000,0.6+(b!X49-5000)/25000,0.8+(b!X49-10000)/100000))))</f>
        <v>961.83743306370616</v>
      </c>
      <c r="Y50" s="10">
        <f>eff!Y49*(1+gwr!Y49 - 0.48) * (1 + 0.25 * Klvl!Y49) * (1 + IF(b!Y49&lt;2000,b!Y49/5000,IF(b!Y49&lt;5000,0.4+(b!Y49-2000)/15000,IF(b!Y49&lt;10000,0.6+(b!Y49-5000)/25000,0.8+(b!Y49-10000)/100000))))</f>
        <v>0</v>
      </c>
      <c r="Z50" s="10">
        <f>eff!Z49*(1+gwr!Z49 - 0.48) * (1 + 0.25 * Klvl!Z49) * (1 + IF(b!Z49&lt;2000,b!Z49/5000,IF(b!Z49&lt;5000,0.4+(b!Z49-2000)/15000,IF(b!Z49&lt;10000,0.6+(b!Z49-5000)/25000,0.8+(b!Z49-10000)/100000))))</f>
        <v>2126.5284716508654</v>
      </c>
      <c r="AA50" s="10">
        <f>eff!AA49*(1+gwr!AA49 - 0.48) * (1 + 0.25 * Klvl!AA49) * (1 + IF(b!AA49&lt;2000,b!AA49/5000,IF(b!AA49&lt;5000,0.4+(b!AA49-2000)/15000,IF(b!AA49&lt;10000,0.6+(b!AA49-5000)/25000,0.8+(b!AA49-10000)/100000))))</f>
        <v>412.9483909090909</v>
      </c>
      <c r="AB50" s="10">
        <f>eff!AB49*(1+gwr!AB49 - 0.48) * (1 + 0.25 * Klvl!AB49) * (1 + IF(b!AB49&lt;2000,b!AB49/5000,IF(b!AB49&lt;5000,0.4+(b!AB49-2000)/15000,IF(b!AB49&lt;10000,0.6+(b!AB49-5000)/25000,0.8+(b!AB49-10000)/100000))))</f>
        <v>891.92444401511966</v>
      </c>
      <c r="AC50" s="10">
        <f>eff!AC49*(1+gwr!AC49 - 0.48) * (1 + 0.25 * Klvl!AC49) * (1 + IF(b!AC49&lt;2000,b!AC49/5000,IF(b!AC49&lt;5000,0.4+(b!AC49-2000)/15000,IF(b!AC49&lt;10000,0.6+(b!AC49-5000)/25000,0.8+(b!AC49-10000)/100000))))</f>
        <v>700.44238769230776</v>
      </c>
      <c r="AD50" s="10">
        <f>eff!AD49*(1+gwr!AD49 - 0.48) * (1 + 0.25 * Klvl!AD49) * (1 + IF(b!AD49&lt;2000,b!AD49/5000,IF(b!AD49&lt;5000,0.4+(b!AD49-2000)/15000,IF(b!AD49&lt;10000,0.6+(b!AD49-5000)/25000,0.8+(b!AD49-10000)/100000))))</f>
        <v>360.69327179487186</v>
      </c>
      <c r="AE50" s="10">
        <f>eff!AE49*(1+gwr!AE49 - 0.48) * (1 + 0.25 * Klvl!AE49) * (1 + IF(b!AE49&lt;2000,b!AE49/5000,IF(b!AE49&lt;5000,0.4+(b!AE49-2000)/15000,IF(b!AE49&lt;10000,0.6+(b!AE49-5000)/25000,0.8+(b!AE49-10000)/100000))))</f>
        <v>552.70111575418991</v>
      </c>
      <c r="AF50" s="10"/>
      <c r="AG50" s="14">
        <f t="shared" si="0"/>
        <v>14918.015672052614</v>
      </c>
      <c r="AH50" s="14">
        <f t="shared" si="1"/>
        <v>14951.587974792701</v>
      </c>
      <c r="AI50" s="16">
        <f t="shared" si="2"/>
        <v>0.49831405683498403</v>
      </c>
    </row>
    <row r="51" spans="1:35" s="11" customFormat="1" ht="12" x14ac:dyDescent="0.2">
      <c r="A51" s="10">
        <f>eff!A50*(1+gwr!A50 - 0.48) * (1 + 0.25 * Klvl!A50) * (1 + IF(b!A50&lt;2000,b!A50/5000,IF(b!A50&lt;5000,0.4+(b!A50-2000)/15000,IF(b!A50&lt;10000,0.6+(b!A50-5000)/25000,0.8+(b!A50-10000)/100000))))</f>
        <v>1955.5780095380892</v>
      </c>
      <c r="B51" s="10">
        <f>eff!B50*(1+gwr!B50 - 0.48) * (1 + 0.25 * Klvl!B50) * (1 + IF(b!B50&lt;2000,b!B50/5000,IF(b!B50&lt;5000,0.4+(b!B50-2000)/15000,IF(b!B50&lt;10000,0.6+(b!B50-5000)/25000,0.8+(b!B50-10000)/100000))))</f>
        <v>1645.0561363444262</v>
      </c>
      <c r="C51" s="10">
        <f>eff!C50*(1+gwr!C50 - 0.48) * (1 + 0.25 * Klvl!C50) * (1 + IF(b!C50&lt;2000,b!C50/5000,IF(b!C50&lt;5000,0.4+(b!C50-2000)/15000,IF(b!C50&lt;10000,0.6+(b!C50-5000)/25000,0.8+(b!C50-10000)/100000))))</f>
        <v>1264.808419772683</v>
      </c>
      <c r="D51" s="10">
        <f>eff!D50*(1+gwr!D50 - 0.48) * (1 + 0.25 * Klvl!D50) * (1 + IF(b!D50&lt;2000,b!D50/5000,IF(b!D50&lt;5000,0.4+(b!D50-2000)/15000,IF(b!D50&lt;10000,0.6+(b!D50-5000)/25000,0.8+(b!D50-10000)/100000))))</f>
        <v>2943.8151434736278</v>
      </c>
      <c r="E51" s="10">
        <f>eff!E50*(1+gwr!E50 - 0.48) * (1 + 0.25 * Klvl!E50) * (1 + IF(b!E50&lt;2000,b!E50/5000,IF(b!E50&lt;5000,0.4+(b!E50-2000)/15000,IF(b!E50&lt;10000,0.6+(b!E50-5000)/25000,0.8+(b!E50-10000)/100000))))</f>
        <v>999.89834025387074</v>
      </c>
      <c r="F51" s="10">
        <f>eff!F50*(1+gwr!F50 - 0.48) * (1 + 0.25 * Klvl!F50) * (1 + IF(b!F50&lt;2000,b!F50/5000,IF(b!F50&lt;5000,0.4+(b!F50-2000)/15000,IF(b!F50&lt;10000,0.6+(b!F50-5000)/25000,0.8+(b!F50-10000)/100000))))</f>
        <v>1230.721700665775</v>
      </c>
      <c r="G51" s="10">
        <f>eff!G50*(1+gwr!G50 - 0.48) * (1 + 0.25 * Klvl!G50) * (1 + IF(b!G50&lt;2000,b!G50/5000,IF(b!G50&lt;5000,0.4+(b!G50-2000)/15000,IF(b!G50&lt;10000,0.6+(b!G50-5000)/25000,0.8+(b!G50-10000)/100000))))</f>
        <v>954.23267584541054</v>
      </c>
      <c r="H51" s="10">
        <f>eff!H50*(1+gwr!H50 - 0.48) * (1 + 0.25 * Klvl!H50) * (1 + IF(b!H50&lt;2000,b!H50/5000,IF(b!H50&lt;5000,0.4+(b!H50-2000)/15000,IF(b!H50&lt;10000,0.6+(b!H50-5000)/25000,0.8+(b!H50-10000)/100000))))</f>
        <v>1346.4351568866925</v>
      </c>
      <c r="I51" s="10">
        <f>eff!I50*(1+gwr!I50 - 0.48) * (1 + 0.25 * Klvl!I50) * (1 + IF(b!I50&lt;2000,b!I50/5000,IF(b!I50&lt;5000,0.4+(b!I50-2000)/15000,IF(b!I50&lt;10000,0.6+(b!I50-5000)/25000,0.8+(b!I50-10000)/100000))))</f>
        <v>1548.3390298552279</v>
      </c>
      <c r="J51" s="10">
        <f>eff!J50*(1+gwr!J50 - 0.48) * (1 + 0.25 * Klvl!J50) * (1 + IF(b!J50&lt;2000,b!J50/5000,IF(b!J50&lt;5000,0.4+(b!J50-2000)/15000,IF(b!J50&lt;10000,0.6+(b!J50-5000)/25000,0.8+(b!J50-10000)/100000))))</f>
        <v>1275.7701684260908</v>
      </c>
      <c r="K51" s="10">
        <f>eff!K50*(1+gwr!K50 - 0.48) * (1 + 0.25 * Klvl!K50) * (1 + IF(b!K50&lt;2000,b!K50/5000,IF(b!K50&lt;5000,0.4+(b!K50-2000)/15000,IF(b!K50&lt;10000,0.6+(b!K50-5000)/25000,0.8+(b!K50-10000)/100000))))</f>
        <v>761.60027077966117</v>
      </c>
      <c r="L51" s="10">
        <f>eff!L50*(1+gwr!L50 - 0.48) * (1 + 0.25 * Klvl!L50) * (1 + IF(b!L50&lt;2000,b!L50/5000,IF(b!L50&lt;5000,0.4+(b!L50-2000)/15000,IF(b!L50&lt;10000,0.6+(b!L50-5000)/25000,0.8+(b!L50-10000)/100000))))</f>
        <v>2542.0210796180627</v>
      </c>
      <c r="M51" s="10">
        <f>eff!M50*(1+gwr!M50 - 0.48) * (1 + 0.25 * Klvl!M50) * (1 + IF(b!M50&lt;2000,b!M50/5000,IF(b!M50&lt;5000,0.4+(b!M50-2000)/15000,IF(b!M50&lt;10000,0.6+(b!M50-5000)/25000,0.8+(b!M50-10000)/100000))))</f>
        <v>2241.2393520885648</v>
      </c>
      <c r="N51" s="10">
        <f>eff!N50*(1+gwr!N50 - 0.48) * (1 + 0.25 * Klvl!N50) * (1 + IF(b!N50&lt;2000,b!N50/5000,IF(b!N50&lt;5000,0.4+(b!N50-2000)/15000,IF(b!N50&lt;10000,0.6+(b!N50-5000)/25000,0.8+(b!N50-10000)/100000))))</f>
        <v>1430.4508042735317</v>
      </c>
      <c r="O51" s="10">
        <f>eff!O50*(1+gwr!O50 - 0.48) * (1 + 0.25 * Klvl!O50) * (1 + IF(b!O50&lt;2000,b!O50/5000,IF(b!O50&lt;5000,0.4+(b!O50-2000)/15000,IF(b!O50&lt;10000,0.6+(b!O50-5000)/25000,0.8+(b!O50-10000)/100000))))</f>
        <v>1542.4057075307844</v>
      </c>
      <c r="P51" s="10"/>
      <c r="Q51" s="10">
        <f>eff!Q50*(1+gwr!Q50 - 0.48) * (1 + 0.25 * Klvl!Q50) * (1 + IF(b!Q50&lt;2000,b!Q50/5000,IF(b!Q50&lt;5000,0.4+(b!Q50-2000)/15000,IF(b!Q50&lt;10000,0.6+(b!Q50-5000)/25000,0.8+(b!Q50-10000)/100000))))</f>
        <v>758.3072413496933</v>
      </c>
      <c r="R51" s="10">
        <f>eff!R50*(1+gwr!R50 - 0.48) * (1 + 0.25 * Klvl!R50) * (1 + IF(b!R50&lt;2000,b!R50/5000,IF(b!R50&lt;5000,0.4+(b!R50-2000)/15000,IF(b!R50&lt;10000,0.6+(b!R50-5000)/25000,0.8+(b!R50-10000)/100000))))</f>
        <v>2092.8010947102184</v>
      </c>
      <c r="S51" s="10">
        <f>eff!S50*(1+gwr!S50 - 0.48) * (1 + 0.25 * Klvl!S50) * (1 + IF(b!S50&lt;2000,b!S50/5000,IF(b!S50&lt;5000,0.4+(b!S50-2000)/15000,IF(b!S50&lt;10000,0.6+(b!S50-5000)/25000,0.8+(b!S50-10000)/100000))))</f>
        <v>304.37936319419242</v>
      </c>
      <c r="T51" s="10">
        <f>eff!T50*(1+gwr!T50 - 0.48) * (1 + 0.25 * Klvl!T50) * (1 + IF(b!T50&lt;2000,b!T50/5000,IF(b!T50&lt;5000,0.4+(b!T50-2000)/15000,IF(b!T50&lt;10000,0.6+(b!T50-5000)/25000,0.8+(b!T50-10000)/100000))))</f>
        <v>594.69181402124434</v>
      </c>
      <c r="U51" s="10">
        <f>eff!U50*(1+gwr!U50 - 0.48) * (1 + 0.25 * Klvl!U50) * (1 + IF(b!U50&lt;2000,b!U50/5000,IF(b!U50&lt;5000,0.4+(b!U50-2000)/15000,IF(b!U50&lt;10000,0.6+(b!U50-5000)/25000,0.8+(b!U50-10000)/100000))))</f>
        <v>199.60835434554974</v>
      </c>
      <c r="V51" s="10">
        <f>eff!V50*(1+gwr!V50 - 0.48) * (1 + 0.25 * Klvl!V50) * (1 + IF(b!V50&lt;2000,b!V50/5000,IF(b!V50&lt;5000,0.4+(b!V50-2000)/15000,IF(b!V50&lt;10000,0.6+(b!V50-5000)/25000,0.8+(b!V50-10000)/100000))))</f>
        <v>1409.901896195719</v>
      </c>
      <c r="W51" s="10">
        <f>eff!W50*(1+gwr!W50 - 0.48) * (1 + 0.25 * Klvl!W50) * (1 + IF(b!W50&lt;2000,b!W50/5000,IF(b!W50&lt;5000,0.4+(b!W50-2000)/15000,IF(b!W50&lt;10000,0.6+(b!W50-5000)/25000,0.8+(b!W50-10000)/100000))))</f>
        <v>1957.4064642065334</v>
      </c>
      <c r="X51" s="10">
        <f>eff!X50*(1+gwr!X50 - 0.48) * (1 + 0.25 * Klvl!X50) * (1 + IF(b!X50&lt;2000,b!X50/5000,IF(b!X50&lt;5000,0.4+(b!X50-2000)/15000,IF(b!X50&lt;10000,0.6+(b!X50-5000)/25000,0.8+(b!X50-10000)/100000))))</f>
        <v>1448.3583463184714</v>
      </c>
      <c r="Y51" s="10">
        <f>eff!Y50*(1+gwr!Y50 - 0.48) * (1 + 0.25 * Klvl!Y50) * (1 + IF(b!Y50&lt;2000,b!Y50/5000,IF(b!Y50&lt;5000,0.4+(b!Y50-2000)/15000,IF(b!Y50&lt;10000,0.6+(b!Y50-5000)/25000,0.8+(b!Y50-10000)/100000))))</f>
        <v>2189.587963299171</v>
      </c>
      <c r="Z51" s="10">
        <f>eff!Z50*(1+gwr!Z50 - 0.48) * (1 + 0.25 * Klvl!Z50) * (1 + IF(b!Z50&lt;2000,b!Z50/5000,IF(b!Z50&lt;5000,0.4+(b!Z50-2000)/15000,IF(b!Z50&lt;10000,0.6+(b!Z50-5000)/25000,0.8+(b!Z50-10000)/100000))))</f>
        <v>1880.8657808279052</v>
      </c>
      <c r="AA51" s="10">
        <f>eff!AA50*(1+gwr!AA50 - 0.48) * (1 + 0.25 * Klvl!AA50) * (1 + IF(b!AA50&lt;2000,b!AA50/5000,IF(b!AA50&lt;5000,0.4+(b!AA50-2000)/15000,IF(b!AA50&lt;10000,0.6+(b!AA50-5000)/25000,0.8+(b!AA50-10000)/100000))))</f>
        <v>1094.246754648105</v>
      </c>
      <c r="AB51" s="10">
        <f>eff!AB50*(1+gwr!AB50 - 0.48) * (1 + 0.25 * Klvl!AB50) * (1 + IF(b!AB50&lt;2000,b!AB50/5000,IF(b!AB50&lt;5000,0.4+(b!AB50-2000)/15000,IF(b!AB50&lt;10000,0.6+(b!AB50-5000)/25000,0.8+(b!AB50-10000)/100000))))</f>
        <v>2018.3541134980944</v>
      </c>
      <c r="AC51" s="10">
        <f>eff!AC50*(1+gwr!AC50 - 0.48) * (1 + 0.25 * Klvl!AC50) * (1 + IF(b!AC50&lt;2000,b!AC50/5000,IF(b!AC50&lt;5000,0.4+(b!AC50-2000)/15000,IF(b!AC50&lt;10000,0.6+(b!AC50-5000)/25000,0.8+(b!AC50-10000)/100000))))</f>
        <v>578.34805354350578</v>
      </c>
      <c r="AD51" s="10">
        <f>eff!AD50*(1+gwr!AD50 - 0.48) * (1 + 0.25 * Klvl!AD50) * (1 + IF(b!AD50&lt;2000,b!AD50/5000,IF(b!AD50&lt;5000,0.4+(b!AD50-2000)/15000,IF(b!AD50&lt;10000,0.6+(b!AD50-5000)/25000,0.8+(b!AD50-10000)/100000))))</f>
        <v>677.20125663250371</v>
      </c>
      <c r="AE51" s="10">
        <f>eff!AE50*(1+gwr!AE50 - 0.48) * (1 + 0.25 * Klvl!AE50) * (1 + IF(b!AE50&lt;2000,b!AE50/5000,IF(b!AE50&lt;5000,0.4+(b!AE50-2000)/15000,IF(b!AE50&lt;10000,0.6+(b!AE50-5000)/25000,0.8+(b!AE50-10000)/100000))))</f>
        <v>852.15997211716001</v>
      </c>
      <c r="AF51" s="10"/>
      <c r="AG51" s="14">
        <f t="shared" ref="AG51:AG61" si="3">SUM(A51:O51)</f>
        <v>23682.371995352496</v>
      </c>
      <c r="AH51" s="14">
        <f t="shared" ref="AH51:AH61" si="4">SUM(Q51:AE51)</f>
        <v>18056.218468908068</v>
      </c>
      <c r="AI51" s="16">
        <f t="shared" ref="AI51:AI61" si="5">IFERROR(0.5 + (AG51/(AG51+AH51) - 0.5) * 3,)</f>
        <v>0.70219250807937317</v>
      </c>
    </row>
    <row r="52" spans="1:35" s="11" customFormat="1" ht="12" x14ac:dyDescent="0.2">
      <c r="A52" s="10">
        <f>eff!A51*(1+gwr!A51 - 0.48) * (1 + 0.25 * Klvl!A51) * (1 + IF(b!A51&lt;2000,b!A51/5000,IF(b!A51&lt;5000,0.4+(b!A51-2000)/15000,IF(b!A51&lt;10000,0.6+(b!A51-5000)/25000,0.8+(b!A51-10000)/100000))))</f>
        <v>654.86008421052634</v>
      </c>
      <c r="B52" s="10">
        <f>eff!B51*(1+gwr!B51 - 0.48) * (1 + 0.25 * Klvl!B51) * (1 + IF(b!B51&lt;2000,b!B51/5000,IF(b!B51&lt;5000,0.4+(b!B51-2000)/15000,IF(b!B51&lt;10000,0.6+(b!B51-5000)/25000,0.8+(b!B51-10000)/100000))))</f>
        <v>1028.9333380219782</v>
      </c>
      <c r="C52" s="10">
        <f>eff!C51*(1+gwr!C51 - 0.48) * (1 + 0.25 * Klvl!C51) * (1 + IF(b!C51&lt;2000,b!C51/5000,IF(b!C51&lt;5000,0.4+(b!C51-2000)/15000,IF(b!C51&lt;10000,0.6+(b!C51-5000)/25000,0.8+(b!C51-10000)/100000))))</f>
        <v>889.24660950323982</v>
      </c>
      <c r="D52" s="10">
        <f>eff!D51*(1+gwr!D51 - 0.48) * (1 + 0.25 * Klvl!D51) * (1 + IF(b!D51&lt;2000,b!D51/5000,IF(b!D51&lt;5000,0.4+(b!D51-2000)/15000,IF(b!D51&lt;10000,0.6+(b!D51-5000)/25000,0.8+(b!D51-10000)/100000))))</f>
        <v>522.94747846153859</v>
      </c>
      <c r="E52" s="10">
        <f>eff!E51*(1+gwr!E51 - 0.48) * (1 + 0.25 * Klvl!E51) * (1 + IF(b!E51&lt;2000,b!E51/5000,IF(b!E51&lt;5000,0.4+(b!E51-2000)/15000,IF(b!E51&lt;10000,0.6+(b!E51-5000)/25000,0.8+(b!E51-10000)/100000))))</f>
        <v>1341.5579418344521</v>
      </c>
      <c r="F52" s="10">
        <f>eff!F51*(1+gwr!F51 - 0.48) * (1 + 0.25 * Klvl!F51) * (1 + IF(b!F51&lt;2000,b!F51/5000,IF(b!F51&lt;5000,0.4+(b!F51-2000)/15000,IF(b!F51&lt;10000,0.6+(b!F51-5000)/25000,0.8+(b!F51-10000)/100000))))</f>
        <v>1457.9040666666667</v>
      </c>
      <c r="G52" s="10">
        <f>eff!G51*(1+gwr!G51 - 0.48) * (1 + 0.25 * Klvl!G51) * (1 + IF(b!G51&lt;2000,b!G51/5000,IF(b!G51&lt;5000,0.4+(b!G51-2000)/15000,IF(b!G51&lt;10000,0.6+(b!G51-5000)/25000,0.8+(b!G51-10000)/100000))))</f>
        <v>3076.8042516644377</v>
      </c>
      <c r="H52" s="10">
        <f>eff!H51*(1+gwr!H51 - 0.48) * (1 + 0.25 * Klvl!H51) * (1 + IF(b!H51&lt;2000,b!H51/5000,IF(b!H51&lt;5000,0.4+(b!H51-2000)/15000,IF(b!H51&lt;10000,0.6+(b!H51-5000)/25000,0.8+(b!H51-10000)/100000))))</f>
        <v>1270.0294989788972</v>
      </c>
      <c r="I52" s="10">
        <f>eff!I51*(1+gwr!I51 - 0.48) * (1 + 0.25 * Klvl!I51) * (1 + IF(b!I51&lt;2000,b!I51/5000,IF(b!I51&lt;5000,0.4+(b!I51-2000)/15000,IF(b!I51&lt;10000,0.6+(b!I51-5000)/25000,0.8+(b!I51-10000)/100000))))</f>
        <v>445.61389846153844</v>
      </c>
      <c r="J52" s="10">
        <f>eff!J51*(1+gwr!J51 - 0.48) * (1 + 0.25 * Klvl!J51) * (1 + IF(b!J51&lt;2000,b!J51/5000,IF(b!J51&lt;5000,0.4+(b!J51-2000)/15000,IF(b!J51&lt;10000,0.6+(b!J51-5000)/25000,0.8+(b!J51-10000)/100000))))</f>
        <v>1228.1457632810614</v>
      </c>
      <c r="K52" s="10">
        <f>eff!K51*(1+gwr!K51 - 0.48) * (1 + 0.25 * Klvl!K51) * (1 + IF(b!K51&lt;2000,b!K51/5000,IF(b!K51&lt;5000,0.4+(b!K51-2000)/15000,IF(b!K51&lt;10000,0.6+(b!K51-5000)/25000,0.8+(b!K51-10000)/100000))))</f>
        <v>1233.2965555555556</v>
      </c>
      <c r="L52" s="10">
        <f>eff!L51*(1+gwr!L51 - 0.48) * (1 + 0.25 * Klvl!L51) * (1 + IF(b!L51&lt;2000,b!L51/5000,IF(b!L51&lt;5000,0.4+(b!L51-2000)/15000,IF(b!L51&lt;10000,0.6+(b!L51-5000)/25000,0.8+(b!L51-10000)/100000))))</f>
        <v>1089.7609477953185</v>
      </c>
      <c r="M52" s="10">
        <f>eff!M51*(1+gwr!M51 - 0.48) * (1 + 0.25 * Klvl!M51) * (1 + IF(b!M51&lt;2000,b!M51/5000,IF(b!M51&lt;5000,0.4+(b!M51-2000)/15000,IF(b!M51&lt;10000,0.6+(b!M51-5000)/25000,0.8+(b!M51-10000)/100000))))</f>
        <v>2631.8727588377856</v>
      </c>
      <c r="N52" s="10">
        <f>eff!N51*(1+gwr!N51 - 0.48) * (1 + 0.25 * Klvl!N51) * (1 + IF(b!N51&lt;2000,b!N51/5000,IF(b!N51&lt;5000,0.4+(b!N51-2000)/15000,IF(b!N51&lt;10000,0.6+(b!N51-5000)/25000,0.8+(b!N51-10000)/100000))))</f>
        <v>356.21109333333334</v>
      </c>
      <c r="O52" s="10">
        <f>eff!O51*(1+gwr!O51 - 0.48) * (1 + 0.25 * Klvl!O51) * (1 + IF(b!O51&lt;2000,b!O51/5000,IF(b!O51&lt;5000,0.4+(b!O51-2000)/15000,IF(b!O51&lt;10000,0.6+(b!O51-5000)/25000,0.8+(b!O51-10000)/100000))))</f>
        <v>2283.3565683582087</v>
      </c>
      <c r="P52" s="10"/>
      <c r="Q52" s="10">
        <f>eff!Q51*(1+gwr!Q51 - 0.48) * (1 + 0.25 * Klvl!Q51) * (1 + IF(b!Q51&lt;2000,b!Q51/5000,IF(b!Q51&lt;5000,0.4+(b!Q51-2000)/15000,IF(b!Q51&lt;10000,0.6+(b!Q51-5000)/25000,0.8+(b!Q51-10000)/100000))))</f>
        <v>609.17462172293358</v>
      </c>
      <c r="R52" s="10">
        <f>eff!R51*(1+gwr!R51 - 0.48) * (1 + 0.25 * Klvl!R51) * (1 + IF(b!R51&lt;2000,b!R51/5000,IF(b!R51&lt;5000,0.4+(b!R51-2000)/15000,IF(b!R51&lt;10000,0.6+(b!R51-5000)/25000,0.8+(b!R51-10000)/100000))))</f>
        <v>1575.1746013155459</v>
      </c>
      <c r="S52" s="10">
        <f>eff!S51*(1+gwr!S51 - 0.48) * (1 + 0.25 * Klvl!S51) * (1 + IF(b!S51&lt;2000,b!S51/5000,IF(b!S51&lt;5000,0.4+(b!S51-2000)/15000,IF(b!S51&lt;10000,0.6+(b!S51-5000)/25000,0.8+(b!S51-10000)/100000))))</f>
        <v>1156.2758740609497</v>
      </c>
      <c r="T52" s="10">
        <f>eff!T51*(1+gwr!T51 - 0.48) * (1 + 0.25 * Klvl!T51) * (1 + IF(b!T51&lt;2000,b!T51/5000,IF(b!T51&lt;5000,0.4+(b!T51-2000)/15000,IF(b!T51&lt;10000,0.6+(b!T51-5000)/25000,0.8+(b!T51-10000)/100000))))</f>
        <v>853.44382693136686</v>
      </c>
      <c r="U52" s="10">
        <f>eff!U51*(1+gwr!U51 - 0.48) * (1 + 0.25 * Klvl!U51) * (1 + IF(b!U51&lt;2000,b!U51/5000,IF(b!U51&lt;5000,0.4+(b!U51-2000)/15000,IF(b!U51&lt;10000,0.6+(b!U51-5000)/25000,0.8+(b!U51-10000)/100000))))</f>
        <v>681.97566315789481</v>
      </c>
      <c r="V52" s="10">
        <f>eff!V51*(1+gwr!V51 - 0.48) * (1 + 0.25 * Klvl!V51) * (1 + IF(b!V51&lt;2000,b!V51/5000,IF(b!V51&lt;5000,0.4+(b!V51-2000)/15000,IF(b!V51&lt;10000,0.6+(b!V51-5000)/25000,0.8+(b!V51-10000)/100000))))</f>
        <v>1073.6393322957194</v>
      </c>
      <c r="W52" s="10">
        <f>eff!W51*(1+gwr!W51 - 0.48) * (1 + 0.25 * Klvl!W51) * (1 + IF(b!W51&lt;2000,b!W51/5000,IF(b!W51&lt;5000,0.4+(b!W51-2000)/15000,IF(b!W51&lt;10000,0.6+(b!W51-5000)/25000,0.8+(b!W51-10000)/100000))))</f>
        <v>446.87441632653059</v>
      </c>
      <c r="X52" s="10">
        <f>eff!X51*(1+gwr!X51 - 0.48) * (1 + 0.25 * Klvl!X51) * (1 + IF(b!X51&lt;2000,b!X51/5000,IF(b!X51&lt;5000,0.4+(b!X51-2000)/15000,IF(b!X51&lt;10000,0.6+(b!X51-5000)/25000,0.8+(b!X51-10000)/100000))))</f>
        <v>724.79206344827594</v>
      </c>
      <c r="Y52" s="10">
        <f>eff!Y51*(1+gwr!Y51 - 0.48) * (1 + 0.25 * Klvl!Y51) * (1 + IF(b!Y51&lt;2000,b!Y51/5000,IF(b!Y51&lt;5000,0.4+(b!Y51-2000)/15000,IF(b!Y51&lt;10000,0.6+(b!Y51-5000)/25000,0.8+(b!Y51-10000)/100000))))</f>
        <v>569.00995141868509</v>
      </c>
      <c r="Z52" s="10">
        <f>eff!Z51*(1+gwr!Z51 - 0.48) * (1 + 0.25 * Klvl!Z51) * (1 + IF(b!Z51&lt;2000,b!Z51/5000,IF(b!Z51&lt;5000,0.4+(b!Z51-2000)/15000,IF(b!Z51&lt;10000,0.6+(b!Z51-5000)/25000,0.8+(b!Z51-10000)/100000))))</f>
        <v>1722.3418796872995</v>
      </c>
      <c r="AA52" s="10">
        <f>eff!AA51*(1+gwr!AA51 - 0.48) * (1 + 0.25 * Klvl!AA51) * (1 + IF(b!AA51&lt;2000,b!AA51/5000,IF(b!AA51&lt;5000,0.4+(b!AA51-2000)/15000,IF(b!AA51&lt;10000,0.6+(b!AA51-5000)/25000,0.8+(b!AA51-10000)/100000))))</f>
        <v>692.1103255813955</v>
      </c>
      <c r="AB52" s="10">
        <f>eff!AB51*(1+gwr!AB51 - 0.48) * (1 + 0.25 * Klvl!AB51) * (1 + IF(b!AB51&lt;2000,b!AB51/5000,IF(b!AB51&lt;5000,0.4+(b!AB51-2000)/15000,IF(b!AB51&lt;10000,0.6+(b!AB51-5000)/25000,0.8+(b!AB51-10000)/100000))))</f>
        <v>1323.4049723009816</v>
      </c>
      <c r="AC52" s="10">
        <f>eff!AC51*(1+gwr!AC51 - 0.48) * (1 + 0.25 * Klvl!AC51) * (1 + IF(b!AC51&lt;2000,b!AC51/5000,IF(b!AC51&lt;5000,0.4+(b!AC51-2000)/15000,IF(b!AC51&lt;10000,0.6+(b!AC51-5000)/25000,0.8+(b!AC51-10000)/100000))))</f>
        <v>2150.7533317401048</v>
      </c>
      <c r="AD52" s="10">
        <f>eff!AD51*(1+gwr!AD51 - 0.48) * (1 + 0.25 * Klvl!AD51) * (1 + IF(b!AD51&lt;2000,b!AD51/5000,IF(b!AD51&lt;5000,0.4+(b!AD51-2000)/15000,IF(b!AD51&lt;10000,0.6+(b!AD51-5000)/25000,0.8+(b!AD51-10000)/100000))))</f>
        <v>1250.6707809659497</v>
      </c>
      <c r="AE52" s="10">
        <f>eff!AE51*(1+gwr!AE51 - 0.48) * (1 + 0.25 * Klvl!AE51) * (1 + IF(b!AE51&lt;2000,b!AE51/5000,IF(b!AE51&lt;5000,0.4+(b!AE51-2000)/15000,IF(b!AE51&lt;10000,0.6+(b!AE51-5000)/25000,0.8+(b!AE51-10000)/100000))))</f>
        <v>2463.3628610961778</v>
      </c>
      <c r="AF52" s="10"/>
      <c r="AG52" s="14">
        <f t="shared" si="3"/>
        <v>19510.54085496454</v>
      </c>
      <c r="AH52" s="14">
        <f t="shared" si="4"/>
        <v>17293.004502049811</v>
      </c>
      <c r="AI52" s="16">
        <f t="shared" si="5"/>
        <v>0.59038000271726898</v>
      </c>
    </row>
    <row r="53" spans="1:35" s="11" customFormat="1" ht="12" x14ac:dyDescent="0.2">
      <c r="A53" s="10">
        <f>eff!A52*(1+gwr!A52 - 0.48) * (1 + 0.25 * Klvl!A52) * (1 + IF(b!A52&lt;2000,b!A52/5000,IF(b!A52&lt;5000,0.4+(b!A52-2000)/15000,IF(b!A52&lt;10000,0.6+(b!A52-5000)/25000,0.8+(b!A52-10000)/100000))))</f>
        <v>1707.1319846507326</v>
      </c>
      <c r="B53" s="10">
        <f>eff!B52*(1+gwr!B52 - 0.48) * (1 + 0.25 * Klvl!B52) * (1 + IF(b!B52&lt;2000,b!B52/5000,IF(b!B52&lt;5000,0.4+(b!B52-2000)/15000,IF(b!B52&lt;10000,0.6+(b!B52-5000)/25000,0.8+(b!B52-10000)/100000))))</f>
        <v>974.69244280022781</v>
      </c>
      <c r="C53" s="10">
        <f>eff!C52*(1+gwr!C52 - 0.48) * (1 + 0.25 * Klvl!C52) * (1 + IF(b!C52&lt;2000,b!C52/5000,IF(b!C52&lt;5000,0.4+(b!C52-2000)/15000,IF(b!C52&lt;10000,0.6+(b!C52-5000)/25000,0.8+(b!C52-10000)/100000))))</f>
        <v>3076.8042516644377</v>
      </c>
      <c r="D53" s="10">
        <f>eff!D52*(1+gwr!D52 - 0.48) * (1 + 0.25 * Klvl!D52) * (1 + IF(b!D52&lt;2000,b!D52/5000,IF(b!D52&lt;5000,0.4+(b!D52-2000)/15000,IF(b!D52&lt;10000,0.6+(b!D52-5000)/25000,0.8+(b!D52-10000)/100000))))</f>
        <v>867.94673363228708</v>
      </c>
      <c r="E53" s="10">
        <f>eff!E52*(1+gwr!E52 - 0.48) * (1 + 0.25 * Klvl!E52) * (1 + IF(b!E52&lt;2000,b!E52/5000,IF(b!E52&lt;5000,0.4+(b!E52-2000)/15000,IF(b!E52&lt;10000,0.6+(b!E52-5000)/25000,0.8+(b!E52-10000)/100000))))</f>
        <v>2001.1607942791338</v>
      </c>
      <c r="F53" s="10">
        <f>eff!F52*(1+gwr!F52 - 0.48) * (1 + 0.25 * Klvl!F52) * (1 + IF(b!F52&lt;2000,b!F52/5000,IF(b!F52&lt;5000,0.4+(b!F52-2000)/15000,IF(b!F52&lt;10000,0.6+(b!F52-5000)/25000,0.8+(b!F52-10000)/100000))))</f>
        <v>802.05259763779532</v>
      </c>
      <c r="G53" s="10">
        <f>eff!G52*(1+gwr!G52 - 0.48) * (1 + 0.25 * Klvl!G52) * (1 + IF(b!G52&lt;2000,b!G52/5000,IF(b!G52&lt;5000,0.4+(b!G52-2000)/15000,IF(b!G52&lt;10000,0.6+(b!G52-5000)/25000,0.8+(b!G52-10000)/100000))))</f>
        <v>1186.4436926829267</v>
      </c>
      <c r="H53" s="10">
        <f>eff!H52*(1+gwr!H52 - 0.48) * (1 + 0.25 * Klvl!H52) * (1 + IF(b!H52&lt;2000,b!H52/5000,IF(b!H52&lt;5000,0.4+(b!H52-2000)/15000,IF(b!H52&lt;10000,0.6+(b!H52-5000)/25000,0.8+(b!H52-10000)/100000))))</f>
        <v>1949.5419556642221</v>
      </c>
      <c r="I53" s="10">
        <f>eff!I52*(1+gwr!I52 - 0.48) * (1 + 0.25 * Klvl!I52) * (1 + IF(b!I52&lt;2000,b!I52/5000,IF(b!I52&lt;5000,0.4+(b!I52-2000)/15000,IF(b!I52&lt;10000,0.6+(b!I52-5000)/25000,0.8+(b!I52-10000)/100000))))</f>
        <v>2062.0419424218294</v>
      </c>
      <c r="J53" s="10">
        <f>eff!J52*(1+gwr!J52 - 0.48) * (1 + 0.25 * Klvl!J52) * (1 + IF(b!J52&lt;2000,b!J52/5000,IF(b!J52&lt;5000,0.4+(b!J52-2000)/15000,IF(b!J52&lt;10000,0.6+(b!J52-5000)/25000,0.8+(b!J52-10000)/100000))))</f>
        <v>1212.3880601831231</v>
      </c>
      <c r="K53" s="10">
        <f>eff!K52*(1+gwr!K52 - 0.48) * (1 + 0.25 * Klvl!K52) * (1 + IF(b!K52&lt;2000,b!K52/5000,IF(b!K52&lt;5000,0.4+(b!K52-2000)/15000,IF(b!K52&lt;10000,0.6+(b!K52-5000)/25000,0.8+(b!K52-10000)/100000))))</f>
        <v>1093.6191119133578</v>
      </c>
      <c r="L53" s="10">
        <f>eff!L52*(1+gwr!L52 - 0.48) * (1 + 0.25 * Klvl!L52) * (1 + IF(b!L52&lt;2000,b!L52/5000,IF(b!L52&lt;5000,0.4+(b!L52-2000)/15000,IF(b!L52&lt;10000,0.6+(b!L52-5000)/25000,0.8+(b!L52-10000)/100000))))</f>
        <v>1289.8128144144143</v>
      </c>
      <c r="M53" s="10">
        <f>eff!M52*(1+gwr!M52 - 0.48) * (1 + 0.25 * Klvl!M52) * (1 + IF(b!M52&lt;2000,b!M52/5000,IF(b!M52&lt;5000,0.4+(b!M52-2000)/15000,IF(b!M52&lt;10000,0.6+(b!M52-5000)/25000,0.8+(b!M52-10000)/100000))))</f>
        <v>1237.7950017857145</v>
      </c>
      <c r="N53" s="10">
        <f>eff!N52*(1+gwr!N52 - 0.48) * (1 + 0.25 * Klvl!N52) * (1 + IF(b!N52&lt;2000,b!N52/5000,IF(b!N52&lt;5000,0.4+(b!N52-2000)/15000,IF(b!N52&lt;10000,0.6+(b!N52-5000)/25000,0.8+(b!N52-10000)/100000))))</f>
        <v>2184.090597533856</v>
      </c>
      <c r="O53" s="10">
        <f>eff!O52*(1+gwr!O52 - 0.48) * (1 + 0.25 * Klvl!O52) * (1 + IF(b!O52&lt;2000,b!O52/5000,IF(b!O52&lt;5000,0.4+(b!O52-2000)/15000,IF(b!O52&lt;10000,0.6+(b!O52-5000)/25000,0.8+(b!O52-10000)/100000))))</f>
        <v>1311.3669848890752</v>
      </c>
      <c r="P53" s="10"/>
      <c r="Q53" s="10">
        <f>eff!Q52*(1+gwr!Q52 - 0.48) * (1 + 0.25 * Klvl!Q52) * (1 + IF(b!Q52&lt;2000,b!Q52/5000,IF(b!Q52&lt;5000,0.4+(b!Q52-2000)/15000,IF(b!Q52&lt;10000,0.6+(b!Q52-5000)/25000,0.8+(b!Q52-10000)/100000))))</f>
        <v>782.46898452871073</v>
      </c>
      <c r="R53" s="10">
        <f>eff!R52*(1+gwr!R52 - 0.48) * (1 + 0.25 * Klvl!R52) * (1 + IF(b!R52&lt;2000,b!R52/5000,IF(b!R52&lt;5000,0.4+(b!R52-2000)/15000,IF(b!R52&lt;10000,0.6+(b!R52-5000)/25000,0.8+(b!R52-10000)/100000))))</f>
        <v>924.08185833333334</v>
      </c>
      <c r="S53" s="10">
        <f>eff!S52*(1+gwr!S52 - 0.48) * (1 + 0.25 * Klvl!S52) * (1 + IF(b!S52&lt;2000,b!S52/5000,IF(b!S52&lt;5000,0.4+(b!S52-2000)/15000,IF(b!S52&lt;10000,0.6+(b!S52-5000)/25000,0.8+(b!S52-10000)/100000))))</f>
        <v>648.44357532550691</v>
      </c>
      <c r="T53" s="10">
        <f>eff!T52*(1+gwr!T52 - 0.48) * (1 + 0.25 * Klvl!T52) * (1 + IF(b!T52&lt;2000,b!T52/5000,IF(b!T52&lt;5000,0.4+(b!T52-2000)/15000,IF(b!T52&lt;10000,0.6+(b!T52-5000)/25000,0.8+(b!T52-10000)/100000))))</f>
        <v>1139.3616852401749</v>
      </c>
      <c r="U53" s="10">
        <f>eff!U52*(1+gwr!U52 - 0.48) * (1 + 0.25 * Klvl!U52) * (1 + IF(b!U52&lt;2000,b!U52/5000,IF(b!U52&lt;5000,0.4+(b!U52-2000)/15000,IF(b!U52&lt;10000,0.6+(b!U52-5000)/25000,0.8+(b!U52-10000)/100000))))</f>
        <v>2088.2982798610592</v>
      </c>
      <c r="V53" s="10">
        <f>eff!V52*(1+gwr!V52 - 0.48) * (1 + 0.25 * Klvl!V52) * (1 + IF(b!V52&lt;2000,b!V52/5000,IF(b!V52&lt;5000,0.4+(b!V52-2000)/15000,IF(b!V52&lt;10000,0.6+(b!V52-5000)/25000,0.8+(b!V52-10000)/100000))))</f>
        <v>399.97819941605843</v>
      </c>
      <c r="W53" s="10">
        <f>eff!W52*(1+gwr!W52 - 0.48) * (1 + 0.25 * Klvl!W52) * (1 + IF(b!W52&lt;2000,b!W52/5000,IF(b!W52&lt;5000,0.4+(b!W52-2000)/15000,IF(b!W52&lt;10000,0.6+(b!W52-5000)/25000,0.8+(b!W52-10000)/100000))))</f>
        <v>2062.1389110121463</v>
      </c>
      <c r="X53" s="10">
        <f>eff!X52*(1+gwr!X52 - 0.48) * (1 + 0.25 * Klvl!X52) * (1 + IF(b!X52&lt;2000,b!X52/5000,IF(b!X52&lt;5000,0.4+(b!X52-2000)/15000,IF(b!X52&lt;10000,0.6+(b!X52-5000)/25000,0.8+(b!X52-10000)/100000))))</f>
        <v>2198.1744008438818</v>
      </c>
      <c r="Y53" s="10">
        <f>eff!Y52*(1+gwr!Y52 - 0.48) * (1 + 0.25 * Klvl!Y52) * (1 + IF(b!Y52&lt;2000,b!Y52/5000,IF(b!Y52&lt;5000,0.4+(b!Y52-2000)/15000,IF(b!Y52&lt;10000,0.6+(b!Y52-5000)/25000,0.8+(b!Y52-10000)/100000))))</f>
        <v>1940.1329423963134</v>
      </c>
      <c r="Z53" s="10">
        <f>eff!Z52*(1+gwr!Z52 - 0.48) * (1 + 0.25 * Klvl!Z52) * (1 + IF(b!Z52&lt;2000,b!Z52/5000,IF(b!Z52&lt;5000,0.4+(b!Z52-2000)/15000,IF(b!Z52&lt;10000,0.6+(b!Z52-5000)/25000,0.8+(b!Z52-10000)/100000))))</f>
        <v>1215.5726123595505</v>
      </c>
      <c r="AA53" s="10">
        <f>eff!AA52*(1+gwr!AA52 - 0.48) * (1 + 0.25 * Klvl!AA52) * (1 + IF(b!AA52&lt;2000,b!AA52/5000,IF(b!AA52&lt;5000,0.4+(b!AA52-2000)/15000,IF(b!AA52&lt;10000,0.6+(b!AA52-5000)/25000,0.8+(b!AA52-10000)/100000))))</f>
        <v>2082.8408228316475</v>
      </c>
      <c r="AB53" s="10">
        <f>eff!AB52*(1+gwr!AB52 - 0.48) * (1 + 0.25 * Klvl!AB52) * (1 + IF(b!AB52&lt;2000,b!AB52/5000,IF(b!AB52&lt;5000,0.4+(b!AB52-2000)/15000,IF(b!AB52&lt;10000,0.6+(b!AB52-5000)/25000,0.8+(b!AB52-10000)/100000))))</f>
        <v>833.99962768328453</v>
      </c>
      <c r="AC53" s="10">
        <f>eff!AC52*(1+gwr!AC52 - 0.48) * (1 + 0.25 * Klvl!AC52) * (1 + IF(b!AC52&lt;2000,b!AC52/5000,IF(b!AC52&lt;5000,0.4+(b!AC52-2000)/15000,IF(b!AC52&lt;10000,0.6+(b!AC52-5000)/25000,0.8+(b!AC52-10000)/100000))))</f>
        <v>1877.2016545128838</v>
      </c>
      <c r="AD53" s="10">
        <f>eff!AD52*(1+gwr!AD52 - 0.48) * (1 + 0.25 * Klvl!AD52) * (1 + IF(b!AD52&lt;2000,b!AD52/5000,IF(b!AD52&lt;5000,0.4+(b!AD52-2000)/15000,IF(b!AD52&lt;10000,0.6+(b!AD52-5000)/25000,0.8+(b!AD52-10000)/100000))))</f>
        <v>1607.0311237992678</v>
      </c>
      <c r="AE53" s="10">
        <f>eff!AE52*(1+gwr!AE52 - 0.48) * (1 + 0.25 * Klvl!AE52) * (1 + IF(b!AE52&lt;2000,b!AE52/5000,IF(b!AE52&lt;5000,0.4+(b!AE52-2000)/15000,IF(b!AE52&lt;10000,0.6+(b!AE52-5000)/25000,0.8+(b!AE52-10000)/100000))))</f>
        <v>1078.5400511111111</v>
      </c>
      <c r="AF53" s="10"/>
      <c r="AG53" s="14">
        <f t="shared" si="3"/>
        <v>22956.888966153132</v>
      </c>
      <c r="AH53" s="14">
        <f t="shared" si="4"/>
        <v>20878.26472925493</v>
      </c>
      <c r="AI53" s="16">
        <f t="shared" si="5"/>
        <v>0.57112867396365297</v>
      </c>
    </row>
    <row r="54" spans="1:35" s="11" customFormat="1" ht="12" x14ac:dyDescent="0.2">
      <c r="A54" s="10">
        <f>eff!A53*(1+gwr!A53 - 0.48) * (1 + 0.25 * Klvl!A53) * (1 + IF(b!A53&lt;2000,b!A53/5000,IF(b!A53&lt;5000,0.4+(b!A53-2000)/15000,IF(b!A53&lt;10000,0.6+(b!A53-5000)/25000,0.8+(b!A53-10000)/100000))))</f>
        <v>2101.6914468594896</v>
      </c>
      <c r="B54" s="10">
        <f>eff!B53*(1+gwr!B53 - 0.48) * (1 + 0.25 * Klvl!B53) * (1 + IF(b!B53&lt;2000,b!B53/5000,IF(b!B53&lt;5000,0.4+(b!B53-2000)/15000,IF(b!B53&lt;10000,0.6+(b!B53-5000)/25000,0.8+(b!B53-10000)/100000))))</f>
        <v>577.56829090909093</v>
      </c>
      <c r="C54" s="10">
        <f>eff!C53*(1+gwr!C53 - 0.48) * (1 + 0.25 * Klvl!C53) * (1 + IF(b!C53&lt;2000,b!C53/5000,IF(b!C53&lt;5000,0.4+(b!C53-2000)/15000,IF(b!C53&lt;10000,0.6+(b!C53-5000)/25000,0.8+(b!C53-10000)/100000))))</f>
        <v>2153.7629761651065</v>
      </c>
      <c r="D54" s="10">
        <f>eff!D53*(1+gwr!D53 - 0.48) * (1 + 0.25 * Klvl!D53) * (1 + IF(b!D53&lt;2000,b!D53/5000,IF(b!D53&lt;5000,0.4+(b!D53-2000)/15000,IF(b!D53&lt;10000,0.6+(b!D53-5000)/25000,0.8+(b!D53-10000)/100000))))</f>
        <v>1414.1251928855593</v>
      </c>
      <c r="E54" s="10">
        <f>eff!E53*(1+gwr!E53 - 0.48) * (1 + 0.25 * Klvl!E53) * (1 + IF(b!E53&lt;2000,b!E53/5000,IF(b!E53&lt;5000,0.4+(b!E53-2000)/15000,IF(b!E53&lt;10000,0.6+(b!E53-5000)/25000,0.8+(b!E53-10000)/100000))))</f>
        <v>2625.7382020408163</v>
      </c>
      <c r="F54" s="10">
        <f>eff!F53*(1+gwr!F53 - 0.48) * (1 + 0.25 * Klvl!F53) * (1 + IF(b!F53&lt;2000,b!F53/5000,IF(b!F53&lt;5000,0.4+(b!F53-2000)/15000,IF(b!F53&lt;10000,0.6+(b!F53-5000)/25000,0.8+(b!F53-10000)/100000))))</f>
        <v>716.08824685015281</v>
      </c>
      <c r="G54" s="10">
        <f>eff!G53*(1+gwr!G53 - 0.48) * (1 + 0.25 * Klvl!G53) * (1 + IF(b!G53&lt;2000,b!G53/5000,IF(b!G53&lt;5000,0.4+(b!G53-2000)/15000,IF(b!G53&lt;10000,0.6+(b!G53-5000)/25000,0.8+(b!G53-10000)/100000))))</f>
        <v>1217.2140915662651</v>
      </c>
      <c r="H54" s="10">
        <f>eff!H53*(1+gwr!H53 - 0.48) * (1 + 0.25 * Klvl!H53) * (1 + IF(b!H53&lt;2000,b!H53/5000,IF(b!H53&lt;5000,0.4+(b!H53-2000)/15000,IF(b!H53&lt;10000,0.6+(b!H53-5000)/25000,0.8+(b!H53-10000)/100000))))</f>
        <v>1031.4682437877925</v>
      </c>
      <c r="I54" s="10">
        <f>eff!I53*(1+gwr!I53 - 0.48) * (1 + 0.25 * Klvl!I53) * (1 + IF(b!I53&lt;2000,b!I53/5000,IF(b!I53&lt;5000,0.4+(b!I53-2000)/15000,IF(b!I53&lt;10000,0.6+(b!I53-5000)/25000,0.8+(b!I53-10000)/100000))))</f>
        <v>593.3408328205129</v>
      </c>
      <c r="J54" s="10">
        <f>eff!J53*(1+gwr!J53 - 0.48) * (1 + 0.25 * Klvl!J53) * (1 + IF(b!J53&lt;2000,b!J53/5000,IF(b!J53&lt;5000,0.4+(b!J53-2000)/15000,IF(b!J53&lt;10000,0.6+(b!J53-5000)/25000,0.8+(b!J53-10000)/100000))))</f>
        <v>1110.4043808885162</v>
      </c>
      <c r="K54" s="10">
        <f>eff!K53*(1+gwr!K53 - 0.48) * (1 + 0.25 * Klvl!K53) * (1 + IF(b!K53&lt;2000,b!K53/5000,IF(b!K53&lt;5000,0.4+(b!K53-2000)/15000,IF(b!K53&lt;10000,0.6+(b!K53-5000)/25000,0.8+(b!K53-10000)/100000))))</f>
        <v>642.6571946041056</v>
      </c>
      <c r="L54" s="10">
        <f>eff!L53*(1+gwr!L53 - 0.48) * (1 + 0.25 * Klvl!L53) * (1 + IF(b!L53&lt;2000,b!L53/5000,IF(b!L53&lt;5000,0.4+(b!L53-2000)/15000,IF(b!L53&lt;10000,0.6+(b!L53-5000)/25000,0.8+(b!L53-10000)/100000))))</f>
        <v>1080.1858503904164</v>
      </c>
      <c r="M54" s="10">
        <f>eff!M53*(1+gwr!M53 - 0.48) * (1 + 0.25 * Klvl!M53) * (1 + IF(b!M53&lt;2000,b!M53/5000,IF(b!M53&lt;5000,0.4+(b!M53-2000)/15000,IF(b!M53&lt;10000,0.6+(b!M53-5000)/25000,0.8+(b!M53-10000)/100000))))</f>
        <v>980.79926944162457</v>
      </c>
      <c r="N54" s="10">
        <f>eff!N53*(1+gwr!N53 - 0.48) * (1 + 0.25 * Klvl!N53) * (1 + IF(b!N53&lt;2000,b!N53/5000,IF(b!N53&lt;5000,0.4+(b!N53-2000)/15000,IF(b!N53&lt;10000,0.6+(b!N53-5000)/25000,0.8+(b!N53-10000)/100000))))</f>
        <v>892.99636978473586</v>
      </c>
      <c r="O54" s="10">
        <f>eff!O53*(1+gwr!O53 - 0.48) * (1 + 0.25 * Klvl!O53) * (1 + IF(b!O53&lt;2000,b!O53/5000,IF(b!O53&lt;5000,0.4+(b!O53-2000)/15000,IF(b!O53&lt;10000,0.6+(b!O53-5000)/25000,0.8+(b!O53-10000)/100000))))</f>
        <v>642.38312078277886</v>
      </c>
      <c r="P54" s="10"/>
      <c r="Q54" s="10">
        <f>eff!Q53*(1+gwr!Q53 - 0.48) * (1 + 0.25 * Klvl!Q53) * (1 + IF(b!Q53&lt;2000,b!Q53/5000,IF(b!Q53&lt;5000,0.4+(b!Q53-2000)/15000,IF(b!Q53&lt;10000,0.6+(b!Q53-5000)/25000,0.8+(b!Q53-10000)/100000))))</f>
        <v>1458.1399466567611</v>
      </c>
      <c r="R54" s="10">
        <f>eff!R53*(1+gwr!R53 - 0.48) * (1 + 0.25 * Klvl!R53) * (1 + IF(b!R53&lt;2000,b!R53/5000,IF(b!R53&lt;5000,0.4+(b!R53-2000)/15000,IF(b!R53&lt;10000,0.6+(b!R53-5000)/25000,0.8+(b!R53-10000)/100000))))</f>
        <v>807.61826754966876</v>
      </c>
      <c r="S54" s="10">
        <f>eff!S53*(1+gwr!S53 - 0.48) * (1 + 0.25 * Klvl!S53) * (1 + IF(b!S53&lt;2000,b!S53/5000,IF(b!S53&lt;5000,0.4+(b!S53-2000)/15000,IF(b!S53&lt;10000,0.6+(b!S53-5000)/25000,0.8+(b!S53-10000)/100000))))</f>
        <v>1307.7194365287589</v>
      </c>
      <c r="T54" s="10">
        <f>eff!T53*(1+gwr!T53 - 0.48) * (1 + 0.25 * Klvl!T53) * (1 + IF(b!T53&lt;2000,b!T53/5000,IF(b!T53&lt;5000,0.4+(b!T53-2000)/15000,IF(b!T53&lt;10000,0.6+(b!T53-5000)/25000,0.8+(b!T53-10000)/100000))))</f>
        <v>751.69560346570393</v>
      </c>
      <c r="U54" s="10">
        <f>eff!U53*(1+gwr!U53 - 0.48) * (1 + 0.25 * Klvl!U53) * (1 + IF(b!U53&lt;2000,b!U53/5000,IF(b!U53&lt;5000,0.4+(b!U53-2000)/15000,IF(b!U53&lt;10000,0.6+(b!U53-5000)/25000,0.8+(b!U53-10000)/100000))))</f>
        <v>2327.1294405621925</v>
      </c>
      <c r="V54" s="10">
        <f>eff!V53*(1+gwr!V53 - 0.48) * (1 + 0.25 * Klvl!V53) * (1 + IF(b!V53&lt;2000,b!V53/5000,IF(b!V53&lt;5000,0.4+(b!V53-2000)/15000,IF(b!V53&lt;10000,0.6+(b!V53-5000)/25000,0.8+(b!V53-10000)/100000))))</f>
        <v>508.74230769230763</v>
      </c>
      <c r="W54" s="10">
        <f>eff!W53*(1+gwr!W53 - 0.48) * (1 + 0.25 * Klvl!W53) * (1 + IF(b!W53&lt;2000,b!W53/5000,IF(b!W53&lt;5000,0.4+(b!W53-2000)/15000,IF(b!W53&lt;10000,0.6+(b!W53-5000)/25000,0.8+(b!W53-10000)/100000))))</f>
        <v>1121.032449113924</v>
      </c>
      <c r="X54" s="10">
        <f>eff!X53*(1+gwr!X53 - 0.48) * (1 + 0.25 * Klvl!X53) * (1 + IF(b!X53&lt;2000,b!X53/5000,IF(b!X53&lt;5000,0.4+(b!X53-2000)/15000,IF(b!X53&lt;10000,0.6+(b!X53-5000)/25000,0.8+(b!X53-10000)/100000))))</f>
        <v>1796.7381492705113</v>
      </c>
      <c r="Y54" s="10">
        <f>eff!Y53*(1+gwr!Y53 - 0.48) * (1 + 0.25 * Klvl!Y53) * (1 + IF(b!Y53&lt;2000,b!Y53/5000,IF(b!Y53&lt;5000,0.4+(b!Y53-2000)/15000,IF(b!Y53&lt;10000,0.6+(b!Y53-5000)/25000,0.8+(b!Y53-10000)/100000))))</f>
        <v>723.9594028169015</v>
      </c>
      <c r="Z54" s="10">
        <f>eff!Z53*(1+gwr!Z53 - 0.48) * (1 + 0.25 * Klvl!Z53) * (1 + IF(b!Z53&lt;2000,b!Z53/5000,IF(b!Z53&lt;5000,0.4+(b!Z53-2000)/15000,IF(b!Z53&lt;10000,0.6+(b!Z53-5000)/25000,0.8+(b!Z53-10000)/100000))))</f>
        <v>1811.6451641022479</v>
      </c>
      <c r="AA54" s="10">
        <f>eff!AA53*(1+gwr!AA53 - 0.48) * (1 + 0.25 * Klvl!AA53) * (1 + IF(b!AA53&lt;2000,b!AA53/5000,IF(b!AA53&lt;5000,0.4+(b!AA53-2000)/15000,IF(b!AA53&lt;10000,0.6+(b!AA53-5000)/25000,0.8+(b!AA53-10000)/100000))))</f>
        <v>697.12179942363116</v>
      </c>
      <c r="AB54" s="10">
        <f>eff!AB53*(1+gwr!AB53 - 0.48) * (1 + 0.25 * Klvl!AB53) * (1 + IF(b!AB53&lt;2000,b!AB53/5000,IF(b!AB53&lt;5000,0.4+(b!AB53-2000)/15000,IF(b!AB53&lt;10000,0.6+(b!AB53-5000)/25000,0.8+(b!AB53-10000)/100000))))</f>
        <v>1429.5544545454545</v>
      </c>
      <c r="AC54" s="10">
        <f>eff!AC53*(1+gwr!AC53 - 0.48) * (1 + 0.25 * Klvl!AC53) * (1 + IF(b!AC53&lt;2000,b!AC53/5000,IF(b!AC53&lt;5000,0.4+(b!AC53-2000)/15000,IF(b!AC53&lt;10000,0.6+(b!AC53-5000)/25000,0.8+(b!AC53-10000)/100000))))</f>
        <v>1909.084216267725</v>
      </c>
      <c r="AD54" s="10">
        <f>eff!AD53*(1+gwr!AD53 - 0.48) * (1 + 0.25 * Klvl!AD53) * (1 + IF(b!AD53&lt;2000,b!AD53/5000,IF(b!AD53&lt;5000,0.4+(b!AD53-2000)/15000,IF(b!AD53&lt;10000,0.6+(b!AD53-5000)/25000,0.8+(b!AD53-10000)/100000))))</f>
        <v>1889.9246759266243</v>
      </c>
      <c r="AE54" s="10">
        <f>eff!AE53*(1+gwr!AE53 - 0.48) * (1 + 0.25 * Klvl!AE53) * (1 + IF(b!AE53&lt;2000,b!AE53/5000,IF(b!AE53&lt;5000,0.4+(b!AE53-2000)/15000,IF(b!AE53&lt;10000,0.6+(b!AE53-5000)/25000,0.8+(b!AE53-10000)/100000))))</f>
        <v>680.57736052980135</v>
      </c>
      <c r="AF54" s="10"/>
      <c r="AG54" s="14">
        <f t="shared" si="3"/>
        <v>17780.423709776966</v>
      </c>
      <c r="AH54" s="14">
        <f t="shared" si="4"/>
        <v>19220.682674452215</v>
      </c>
      <c r="AI54" s="16">
        <f t="shared" si="5"/>
        <v>0.44161286896184043</v>
      </c>
    </row>
    <row r="55" spans="1:35" s="11" customFormat="1" ht="12" x14ac:dyDescent="0.2">
      <c r="A55" s="10">
        <f>eff!A54*(1+gwr!A54 - 0.48) * (1 + 0.25 * Klvl!A54) * (1 + IF(b!A54&lt;2000,b!A54/5000,IF(b!A54&lt;5000,0.4+(b!A54-2000)/15000,IF(b!A54&lt;10000,0.6+(b!A54-5000)/25000,0.8+(b!A54-10000)/100000))))</f>
        <v>0</v>
      </c>
      <c r="B55" s="10">
        <f>eff!B54*(1+gwr!B54 - 0.48) * (1 + 0.25 * Klvl!B54) * (1 + IF(b!B54&lt;2000,b!B54/5000,IF(b!B54&lt;5000,0.4+(b!B54-2000)/15000,IF(b!B54&lt;10000,0.6+(b!B54-5000)/25000,0.8+(b!B54-10000)/100000))))</f>
        <v>0</v>
      </c>
      <c r="C55" s="10">
        <f>eff!C54*(1+gwr!C54 - 0.48) * (1 + 0.25 * Klvl!C54) * (1 + IF(b!C54&lt;2000,b!C54/5000,IF(b!C54&lt;5000,0.4+(b!C54-2000)/15000,IF(b!C54&lt;10000,0.6+(b!C54-5000)/25000,0.8+(b!C54-10000)/100000))))</f>
        <v>0</v>
      </c>
      <c r="D55" s="10">
        <f>eff!D54*(1+gwr!D54 - 0.48) * (1 + 0.25 * Klvl!D54) * (1 + IF(b!D54&lt;2000,b!D54/5000,IF(b!D54&lt;5000,0.4+(b!D54-2000)/15000,IF(b!D54&lt;10000,0.6+(b!D54-5000)/25000,0.8+(b!D54-10000)/100000))))</f>
        <v>0</v>
      </c>
      <c r="E55" s="10">
        <f>eff!E54*(1+gwr!E54 - 0.48) * (1 + 0.25 * Klvl!E54) * (1 + IF(b!E54&lt;2000,b!E54/5000,IF(b!E54&lt;5000,0.4+(b!E54-2000)/15000,IF(b!E54&lt;10000,0.6+(b!E54-5000)/25000,0.8+(b!E54-10000)/100000))))</f>
        <v>0</v>
      </c>
      <c r="F55" s="10">
        <f>eff!F54*(1+gwr!F54 - 0.48) * (1 + 0.25 * Klvl!F54) * (1 + IF(b!F54&lt;2000,b!F54/5000,IF(b!F54&lt;5000,0.4+(b!F54-2000)/15000,IF(b!F54&lt;10000,0.6+(b!F54-5000)/25000,0.8+(b!F54-10000)/100000))))</f>
        <v>0</v>
      </c>
      <c r="G55" s="10">
        <f>eff!G54*(1+gwr!G54 - 0.48) * (1 + 0.25 * Klvl!G54) * (1 + IF(b!G54&lt;2000,b!G54/5000,IF(b!G54&lt;5000,0.4+(b!G54-2000)/15000,IF(b!G54&lt;10000,0.6+(b!G54-5000)/25000,0.8+(b!G54-10000)/100000))))</f>
        <v>0</v>
      </c>
      <c r="H55" s="10">
        <f>eff!H54*(1+gwr!H54 - 0.48) * (1 + 0.25 * Klvl!H54) * (1 + IF(b!H54&lt;2000,b!H54/5000,IF(b!H54&lt;5000,0.4+(b!H54-2000)/15000,IF(b!H54&lt;10000,0.6+(b!H54-5000)/25000,0.8+(b!H54-10000)/100000))))</f>
        <v>0</v>
      </c>
      <c r="I55" s="10">
        <f>eff!I54*(1+gwr!I54 - 0.48) * (1 + 0.25 * Klvl!I54) * (1 + IF(b!I54&lt;2000,b!I54/5000,IF(b!I54&lt;5000,0.4+(b!I54-2000)/15000,IF(b!I54&lt;10000,0.6+(b!I54-5000)/25000,0.8+(b!I54-10000)/100000))))</f>
        <v>0</v>
      </c>
      <c r="J55" s="10">
        <f>eff!J54*(1+gwr!J54 - 0.48) * (1 + 0.25 * Klvl!J54) * (1 + IF(b!J54&lt;2000,b!J54/5000,IF(b!J54&lt;5000,0.4+(b!J54-2000)/15000,IF(b!J54&lt;10000,0.6+(b!J54-5000)/25000,0.8+(b!J54-10000)/100000))))</f>
        <v>0</v>
      </c>
      <c r="K55" s="10">
        <f>eff!K54*(1+gwr!K54 - 0.48) * (1 + 0.25 * Klvl!K54) * (1 + IF(b!K54&lt;2000,b!K54/5000,IF(b!K54&lt;5000,0.4+(b!K54-2000)/15000,IF(b!K54&lt;10000,0.6+(b!K54-5000)/25000,0.8+(b!K54-10000)/100000))))</f>
        <v>0</v>
      </c>
      <c r="L55" s="10">
        <f>eff!L54*(1+gwr!L54 - 0.48) * (1 + 0.25 * Klvl!L54) * (1 + IF(b!L54&lt;2000,b!L54/5000,IF(b!L54&lt;5000,0.4+(b!L54-2000)/15000,IF(b!L54&lt;10000,0.6+(b!L54-5000)/25000,0.8+(b!L54-10000)/100000))))</f>
        <v>0</v>
      </c>
      <c r="M55" s="10">
        <f>eff!M54*(1+gwr!M54 - 0.48) * (1 + 0.25 * Klvl!M54) * (1 + IF(b!M54&lt;2000,b!M54/5000,IF(b!M54&lt;5000,0.4+(b!M54-2000)/15000,IF(b!M54&lt;10000,0.6+(b!M54-5000)/25000,0.8+(b!M54-10000)/100000))))</f>
        <v>0</v>
      </c>
      <c r="N55" s="10">
        <f>eff!N54*(1+gwr!N54 - 0.48) * (1 + 0.25 * Klvl!N54) * (1 + IF(b!N54&lt;2000,b!N54/5000,IF(b!N54&lt;5000,0.4+(b!N54-2000)/15000,IF(b!N54&lt;10000,0.6+(b!N54-5000)/25000,0.8+(b!N54-10000)/100000))))</f>
        <v>0</v>
      </c>
      <c r="O55" s="10">
        <f>eff!O54*(1+gwr!O54 - 0.48) * (1 + 0.25 * Klvl!O54) * (1 + IF(b!O54&lt;2000,b!O54/5000,IF(b!O54&lt;5000,0.4+(b!O54-2000)/15000,IF(b!O54&lt;10000,0.6+(b!O54-5000)/25000,0.8+(b!O54-10000)/100000))))</f>
        <v>0</v>
      </c>
      <c r="P55" s="10"/>
      <c r="Q55" s="10">
        <f>eff!Q54*(1+gwr!Q54 - 0.48) * (1 + 0.25 * Klvl!Q54) * (1 + IF(b!Q54&lt;2000,b!Q54/5000,IF(b!Q54&lt;5000,0.4+(b!Q54-2000)/15000,IF(b!Q54&lt;10000,0.6+(b!Q54-5000)/25000,0.8+(b!Q54-10000)/100000))))</f>
        <v>0</v>
      </c>
      <c r="R55" s="10">
        <f>eff!R54*(1+gwr!R54 - 0.48) * (1 + 0.25 * Klvl!R54) * (1 + IF(b!R54&lt;2000,b!R54/5000,IF(b!R54&lt;5000,0.4+(b!R54-2000)/15000,IF(b!R54&lt;10000,0.6+(b!R54-5000)/25000,0.8+(b!R54-10000)/100000))))</f>
        <v>0</v>
      </c>
      <c r="S55" s="10">
        <f>eff!S54*(1+gwr!S54 - 0.48) * (1 + 0.25 * Klvl!S54) * (1 + IF(b!S54&lt;2000,b!S54/5000,IF(b!S54&lt;5000,0.4+(b!S54-2000)/15000,IF(b!S54&lt;10000,0.6+(b!S54-5000)/25000,0.8+(b!S54-10000)/100000))))</f>
        <v>0</v>
      </c>
      <c r="T55" s="10">
        <f>eff!T54*(1+gwr!T54 - 0.48) * (1 + 0.25 * Klvl!T54) * (1 + IF(b!T54&lt;2000,b!T54/5000,IF(b!T54&lt;5000,0.4+(b!T54-2000)/15000,IF(b!T54&lt;10000,0.6+(b!T54-5000)/25000,0.8+(b!T54-10000)/100000))))</f>
        <v>0</v>
      </c>
      <c r="U55" s="10">
        <f>eff!U54*(1+gwr!U54 - 0.48) * (1 + 0.25 * Klvl!U54) * (1 + IF(b!U54&lt;2000,b!U54/5000,IF(b!U54&lt;5000,0.4+(b!U54-2000)/15000,IF(b!U54&lt;10000,0.6+(b!U54-5000)/25000,0.8+(b!U54-10000)/100000))))</f>
        <v>0</v>
      </c>
      <c r="V55" s="10">
        <f>eff!V54*(1+gwr!V54 - 0.48) * (1 + 0.25 * Klvl!V54) * (1 + IF(b!V54&lt;2000,b!V54/5000,IF(b!V54&lt;5000,0.4+(b!V54-2000)/15000,IF(b!V54&lt;10000,0.6+(b!V54-5000)/25000,0.8+(b!V54-10000)/100000))))</f>
        <v>0</v>
      </c>
      <c r="W55" s="10">
        <f>eff!W54*(1+gwr!W54 - 0.48) * (1 + 0.25 * Klvl!W54) * (1 + IF(b!W54&lt;2000,b!W54/5000,IF(b!W54&lt;5000,0.4+(b!W54-2000)/15000,IF(b!W54&lt;10000,0.6+(b!W54-5000)/25000,0.8+(b!W54-10000)/100000))))</f>
        <v>0</v>
      </c>
      <c r="X55" s="10">
        <f>eff!X54*(1+gwr!X54 - 0.48) * (1 + 0.25 * Klvl!X54) * (1 + IF(b!X54&lt;2000,b!X54/5000,IF(b!X54&lt;5000,0.4+(b!X54-2000)/15000,IF(b!X54&lt;10000,0.6+(b!X54-5000)/25000,0.8+(b!X54-10000)/100000))))</f>
        <v>0</v>
      </c>
      <c r="Y55" s="10">
        <f>eff!Y54*(1+gwr!Y54 - 0.48) * (1 + 0.25 * Klvl!Y54) * (1 + IF(b!Y54&lt;2000,b!Y54/5000,IF(b!Y54&lt;5000,0.4+(b!Y54-2000)/15000,IF(b!Y54&lt;10000,0.6+(b!Y54-5000)/25000,0.8+(b!Y54-10000)/100000))))</f>
        <v>0</v>
      </c>
      <c r="Z55" s="10">
        <f>eff!Z54*(1+gwr!Z54 - 0.48) * (1 + 0.25 * Klvl!Z54) * (1 + IF(b!Z54&lt;2000,b!Z54/5000,IF(b!Z54&lt;5000,0.4+(b!Z54-2000)/15000,IF(b!Z54&lt;10000,0.6+(b!Z54-5000)/25000,0.8+(b!Z54-10000)/100000))))</f>
        <v>0</v>
      </c>
      <c r="AA55" s="10">
        <f>eff!AA54*(1+gwr!AA54 - 0.48) * (1 + 0.25 * Klvl!AA54) * (1 + IF(b!AA54&lt;2000,b!AA54/5000,IF(b!AA54&lt;5000,0.4+(b!AA54-2000)/15000,IF(b!AA54&lt;10000,0.6+(b!AA54-5000)/25000,0.8+(b!AA54-10000)/100000))))</f>
        <v>0</v>
      </c>
      <c r="AB55" s="10">
        <f>eff!AB54*(1+gwr!AB54 - 0.48) * (1 + 0.25 * Klvl!AB54) * (1 + IF(b!AB54&lt;2000,b!AB54/5000,IF(b!AB54&lt;5000,0.4+(b!AB54-2000)/15000,IF(b!AB54&lt;10000,0.6+(b!AB54-5000)/25000,0.8+(b!AB54-10000)/100000))))</f>
        <v>0</v>
      </c>
      <c r="AC55" s="10">
        <f>eff!AC54*(1+gwr!AC54 - 0.48) * (1 + 0.25 * Klvl!AC54) * (1 + IF(b!AC54&lt;2000,b!AC54/5000,IF(b!AC54&lt;5000,0.4+(b!AC54-2000)/15000,IF(b!AC54&lt;10000,0.6+(b!AC54-5000)/25000,0.8+(b!AC54-10000)/100000))))</f>
        <v>0</v>
      </c>
      <c r="AD55" s="10">
        <f>eff!AD54*(1+gwr!AD54 - 0.48) * (1 + 0.25 * Klvl!AD54) * (1 + IF(b!AD54&lt;2000,b!AD54/5000,IF(b!AD54&lt;5000,0.4+(b!AD54-2000)/15000,IF(b!AD54&lt;10000,0.6+(b!AD54-5000)/25000,0.8+(b!AD54-10000)/100000))))</f>
        <v>0</v>
      </c>
      <c r="AE55" s="10">
        <f>eff!AE54*(1+gwr!AE54 - 0.48) * (1 + 0.25 * Klvl!AE54) * (1 + IF(b!AE54&lt;2000,b!AE54/5000,IF(b!AE54&lt;5000,0.4+(b!AE54-2000)/15000,IF(b!AE54&lt;10000,0.6+(b!AE54-5000)/25000,0.8+(b!AE54-10000)/100000))))</f>
        <v>0</v>
      </c>
      <c r="AF55" s="10"/>
      <c r="AG55" s="14">
        <f t="shared" si="3"/>
        <v>0</v>
      </c>
      <c r="AH55" s="14">
        <f t="shared" si="4"/>
        <v>0</v>
      </c>
      <c r="AI55" s="16">
        <f t="shared" si="5"/>
        <v>0</v>
      </c>
    </row>
    <row r="56" spans="1:35" s="11" customFormat="1" ht="12" x14ac:dyDescent="0.2">
      <c r="A56" s="10">
        <f>eff!A55*(1+gwr!A55 - 0.48) * (1 + 0.25 * Klvl!A55) * (1 + IF(b!A55&lt;2000,b!A55/5000,IF(b!A55&lt;5000,0.4+(b!A55-2000)/15000,IF(b!A55&lt;10000,0.6+(b!A55-5000)/25000,0.8+(b!A55-10000)/100000))))</f>
        <v>0</v>
      </c>
      <c r="B56" s="10">
        <f>eff!B55*(1+gwr!B55 - 0.48) * (1 + 0.25 * Klvl!B55) * (1 + IF(b!B55&lt;2000,b!B55/5000,IF(b!B55&lt;5000,0.4+(b!B55-2000)/15000,IF(b!B55&lt;10000,0.6+(b!B55-5000)/25000,0.8+(b!B55-10000)/100000))))</f>
        <v>0</v>
      </c>
      <c r="C56" s="10">
        <f>eff!C55*(1+gwr!C55 - 0.48) * (1 + 0.25 * Klvl!C55) * (1 + IF(b!C55&lt;2000,b!C55/5000,IF(b!C55&lt;5000,0.4+(b!C55-2000)/15000,IF(b!C55&lt;10000,0.6+(b!C55-5000)/25000,0.8+(b!C55-10000)/100000))))</f>
        <v>0</v>
      </c>
      <c r="D56" s="10">
        <f>eff!D55*(1+gwr!D55 - 0.48) * (1 + 0.25 * Klvl!D55) * (1 + IF(b!D55&lt;2000,b!D55/5000,IF(b!D55&lt;5000,0.4+(b!D55-2000)/15000,IF(b!D55&lt;10000,0.6+(b!D55-5000)/25000,0.8+(b!D55-10000)/100000))))</f>
        <v>0</v>
      </c>
      <c r="E56" s="10">
        <f>eff!E55*(1+gwr!E55 - 0.48) * (1 + 0.25 * Klvl!E55) * (1 + IF(b!E55&lt;2000,b!E55/5000,IF(b!E55&lt;5000,0.4+(b!E55-2000)/15000,IF(b!E55&lt;10000,0.6+(b!E55-5000)/25000,0.8+(b!E55-10000)/100000))))</f>
        <v>0</v>
      </c>
      <c r="F56" s="10">
        <f>eff!F55*(1+gwr!F55 - 0.48) * (1 + 0.25 * Klvl!F55) * (1 + IF(b!F55&lt;2000,b!F55/5000,IF(b!F55&lt;5000,0.4+(b!F55-2000)/15000,IF(b!F55&lt;10000,0.6+(b!F55-5000)/25000,0.8+(b!F55-10000)/100000))))</f>
        <v>0</v>
      </c>
      <c r="G56" s="10">
        <f>eff!G55*(1+gwr!G55 - 0.48) * (1 + 0.25 * Klvl!G55) * (1 + IF(b!G55&lt;2000,b!G55/5000,IF(b!G55&lt;5000,0.4+(b!G55-2000)/15000,IF(b!G55&lt;10000,0.6+(b!G55-5000)/25000,0.8+(b!G55-10000)/100000))))</f>
        <v>0</v>
      </c>
      <c r="H56" s="10">
        <f>eff!H55*(1+gwr!H55 - 0.48) * (1 + 0.25 * Klvl!H55) * (1 + IF(b!H55&lt;2000,b!H55/5000,IF(b!H55&lt;5000,0.4+(b!H55-2000)/15000,IF(b!H55&lt;10000,0.6+(b!H55-5000)/25000,0.8+(b!H55-10000)/100000))))</f>
        <v>0</v>
      </c>
      <c r="I56" s="10">
        <f>eff!I55*(1+gwr!I55 - 0.48) * (1 + 0.25 * Klvl!I55) * (1 + IF(b!I55&lt;2000,b!I55/5000,IF(b!I55&lt;5000,0.4+(b!I55-2000)/15000,IF(b!I55&lt;10000,0.6+(b!I55-5000)/25000,0.8+(b!I55-10000)/100000))))</f>
        <v>0</v>
      </c>
      <c r="J56" s="10">
        <f>eff!J55*(1+gwr!J55 - 0.48) * (1 + 0.25 * Klvl!J55) * (1 + IF(b!J55&lt;2000,b!J55/5000,IF(b!J55&lt;5000,0.4+(b!J55-2000)/15000,IF(b!J55&lt;10000,0.6+(b!J55-5000)/25000,0.8+(b!J55-10000)/100000))))</f>
        <v>0</v>
      </c>
      <c r="K56" s="10">
        <f>eff!K55*(1+gwr!K55 - 0.48) * (1 + 0.25 * Klvl!K55) * (1 + IF(b!K55&lt;2000,b!K55/5000,IF(b!K55&lt;5000,0.4+(b!K55-2000)/15000,IF(b!K55&lt;10000,0.6+(b!K55-5000)/25000,0.8+(b!K55-10000)/100000))))</f>
        <v>0</v>
      </c>
      <c r="L56" s="10">
        <f>eff!L55*(1+gwr!L55 - 0.48) * (1 + 0.25 * Klvl!L55) * (1 + IF(b!L55&lt;2000,b!L55/5000,IF(b!L55&lt;5000,0.4+(b!L55-2000)/15000,IF(b!L55&lt;10000,0.6+(b!L55-5000)/25000,0.8+(b!L55-10000)/100000))))</f>
        <v>0</v>
      </c>
      <c r="M56" s="10">
        <f>eff!M55*(1+gwr!M55 - 0.48) * (1 + 0.25 * Klvl!M55) * (1 + IF(b!M55&lt;2000,b!M55/5000,IF(b!M55&lt;5000,0.4+(b!M55-2000)/15000,IF(b!M55&lt;10000,0.6+(b!M55-5000)/25000,0.8+(b!M55-10000)/100000))))</f>
        <v>0</v>
      </c>
      <c r="N56" s="10">
        <f>eff!N55*(1+gwr!N55 - 0.48) * (1 + 0.25 * Klvl!N55) * (1 + IF(b!N55&lt;2000,b!N55/5000,IF(b!N55&lt;5000,0.4+(b!N55-2000)/15000,IF(b!N55&lt;10000,0.6+(b!N55-5000)/25000,0.8+(b!N55-10000)/100000))))</f>
        <v>0</v>
      </c>
      <c r="O56" s="10">
        <f>eff!O55*(1+gwr!O55 - 0.48) * (1 + 0.25 * Klvl!O55) * (1 + IF(b!O55&lt;2000,b!O55/5000,IF(b!O55&lt;5000,0.4+(b!O55-2000)/15000,IF(b!O55&lt;10000,0.6+(b!O55-5000)/25000,0.8+(b!O55-10000)/100000))))</f>
        <v>0</v>
      </c>
      <c r="P56" s="10"/>
      <c r="Q56" s="10">
        <f>eff!Q55*(1+gwr!Q55 - 0.48) * (1 + 0.25 * Klvl!Q55) * (1 + IF(b!Q55&lt;2000,b!Q55/5000,IF(b!Q55&lt;5000,0.4+(b!Q55-2000)/15000,IF(b!Q55&lt;10000,0.6+(b!Q55-5000)/25000,0.8+(b!Q55-10000)/100000))))</f>
        <v>0</v>
      </c>
      <c r="R56" s="10">
        <f>eff!R55*(1+gwr!R55 - 0.48) * (1 + 0.25 * Klvl!R55) * (1 + IF(b!R55&lt;2000,b!R55/5000,IF(b!R55&lt;5000,0.4+(b!R55-2000)/15000,IF(b!R55&lt;10000,0.6+(b!R55-5000)/25000,0.8+(b!R55-10000)/100000))))</f>
        <v>0</v>
      </c>
      <c r="S56" s="10">
        <f>eff!S55*(1+gwr!S55 - 0.48) * (1 + 0.25 * Klvl!S55) * (1 + IF(b!S55&lt;2000,b!S55/5000,IF(b!S55&lt;5000,0.4+(b!S55-2000)/15000,IF(b!S55&lt;10000,0.6+(b!S55-5000)/25000,0.8+(b!S55-10000)/100000))))</f>
        <v>0</v>
      </c>
      <c r="T56" s="10">
        <f>eff!T55*(1+gwr!T55 - 0.48) * (1 + 0.25 * Klvl!T55) * (1 + IF(b!T55&lt;2000,b!T55/5000,IF(b!T55&lt;5000,0.4+(b!T55-2000)/15000,IF(b!T55&lt;10000,0.6+(b!T55-5000)/25000,0.8+(b!T55-10000)/100000))))</f>
        <v>0</v>
      </c>
      <c r="U56" s="10">
        <f>eff!U55*(1+gwr!U55 - 0.48) * (1 + 0.25 * Klvl!U55) * (1 + IF(b!U55&lt;2000,b!U55/5000,IF(b!U55&lt;5000,0.4+(b!U55-2000)/15000,IF(b!U55&lt;10000,0.6+(b!U55-5000)/25000,0.8+(b!U55-10000)/100000))))</f>
        <v>0</v>
      </c>
      <c r="V56" s="10">
        <f>eff!V55*(1+gwr!V55 - 0.48) * (1 + 0.25 * Klvl!V55) * (1 + IF(b!V55&lt;2000,b!V55/5000,IF(b!V55&lt;5000,0.4+(b!V55-2000)/15000,IF(b!V55&lt;10000,0.6+(b!V55-5000)/25000,0.8+(b!V55-10000)/100000))))</f>
        <v>0</v>
      </c>
      <c r="W56" s="10">
        <f>eff!W55*(1+gwr!W55 - 0.48) * (1 + 0.25 * Klvl!W55) * (1 + IF(b!W55&lt;2000,b!W55/5000,IF(b!W55&lt;5000,0.4+(b!W55-2000)/15000,IF(b!W55&lt;10000,0.6+(b!W55-5000)/25000,0.8+(b!W55-10000)/100000))))</f>
        <v>0</v>
      </c>
      <c r="X56" s="10">
        <f>eff!X55*(1+gwr!X55 - 0.48) * (1 + 0.25 * Klvl!X55) * (1 + IF(b!X55&lt;2000,b!X55/5000,IF(b!X55&lt;5000,0.4+(b!X55-2000)/15000,IF(b!X55&lt;10000,0.6+(b!X55-5000)/25000,0.8+(b!X55-10000)/100000))))</f>
        <v>0</v>
      </c>
      <c r="Y56" s="10">
        <f>eff!Y55*(1+gwr!Y55 - 0.48) * (1 + 0.25 * Klvl!Y55) * (1 + IF(b!Y55&lt;2000,b!Y55/5000,IF(b!Y55&lt;5000,0.4+(b!Y55-2000)/15000,IF(b!Y55&lt;10000,0.6+(b!Y55-5000)/25000,0.8+(b!Y55-10000)/100000))))</f>
        <v>0</v>
      </c>
      <c r="Z56" s="10">
        <f>eff!Z55*(1+gwr!Z55 - 0.48) * (1 + 0.25 * Klvl!Z55) * (1 + IF(b!Z55&lt;2000,b!Z55/5000,IF(b!Z55&lt;5000,0.4+(b!Z55-2000)/15000,IF(b!Z55&lt;10000,0.6+(b!Z55-5000)/25000,0.8+(b!Z55-10000)/100000))))</f>
        <v>0</v>
      </c>
      <c r="AA56" s="10">
        <f>eff!AA55*(1+gwr!AA55 - 0.48) * (1 + 0.25 * Klvl!AA55) * (1 + IF(b!AA55&lt;2000,b!AA55/5000,IF(b!AA55&lt;5000,0.4+(b!AA55-2000)/15000,IF(b!AA55&lt;10000,0.6+(b!AA55-5000)/25000,0.8+(b!AA55-10000)/100000))))</f>
        <v>0</v>
      </c>
      <c r="AB56" s="10">
        <f>eff!AB55*(1+gwr!AB55 - 0.48) * (1 + 0.25 * Klvl!AB55) * (1 + IF(b!AB55&lt;2000,b!AB55/5000,IF(b!AB55&lt;5000,0.4+(b!AB55-2000)/15000,IF(b!AB55&lt;10000,0.6+(b!AB55-5000)/25000,0.8+(b!AB55-10000)/100000))))</f>
        <v>0</v>
      </c>
      <c r="AC56" s="10">
        <f>eff!AC55*(1+gwr!AC55 - 0.48) * (1 + 0.25 * Klvl!AC55) * (1 + IF(b!AC55&lt;2000,b!AC55/5000,IF(b!AC55&lt;5000,0.4+(b!AC55-2000)/15000,IF(b!AC55&lt;10000,0.6+(b!AC55-5000)/25000,0.8+(b!AC55-10000)/100000))))</f>
        <v>0</v>
      </c>
      <c r="AD56" s="10">
        <f>eff!AD55*(1+gwr!AD55 - 0.48) * (1 + 0.25 * Klvl!AD55) * (1 + IF(b!AD55&lt;2000,b!AD55/5000,IF(b!AD55&lt;5000,0.4+(b!AD55-2000)/15000,IF(b!AD55&lt;10000,0.6+(b!AD55-5000)/25000,0.8+(b!AD55-10000)/100000))))</f>
        <v>0</v>
      </c>
      <c r="AE56" s="10">
        <f>eff!AE55*(1+gwr!AE55 - 0.48) * (1 + 0.25 * Klvl!AE55) * (1 + IF(b!AE55&lt;2000,b!AE55/5000,IF(b!AE55&lt;5000,0.4+(b!AE55-2000)/15000,IF(b!AE55&lt;10000,0.6+(b!AE55-5000)/25000,0.8+(b!AE55-10000)/100000))))</f>
        <v>0</v>
      </c>
      <c r="AF56" s="10"/>
      <c r="AG56" s="14">
        <f t="shared" si="3"/>
        <v>0</v>
      </c>
      <c r="AH56" s="14">
        <f t="shared" si="4"/>
        <v>0</v>
      </c>
      <c r="AI56" s="16">
        <f t="shared" si="5"/>
        <v>0</v>
      </c>
    </row>
    <row r="57" spans="1:35" s="11" customFormat="1" ht="12" x14ac:dyDescent="0.2">
      <c r="A57" s="10">
        <f>eff!A56*(1+gwr!A56 - 0.48) * (1 + 0.25 * Klvl!A56) * (1 + IF(b!A56&lt;2000,b!A56/5000,IF(b!A56&lt;5000,0.4+(b!A56-2000)/15000,IF(b!A56&lt;10000,0.6+(b!A56-5000)/25000,0.8+(b!A56-10000)/100000))))</f>
        <v>0</v>
      </c>
      <c r="B57" s="10">
        <f>eff!B56*(1+gwr!B56 - 0.48) * (1 + 0.25 * Klvl!B56) * (1 + IF(b!B56&lt;2000,b!B56/5000,IF(b!B56&lt;5000,0.4+(b!B56-2000)/15000,IF(b!B56&lt;10000,0.6+(b!B56-5000)/25000,0.8+(b!B56-10000)/100000))))</f>
        <v>0</v>
      </c>
      <c r="C57" s="10">
        <f>eff!C56*(1+gwr!C56 - 0.48) * (1 + 0.25 * Klvl!C56) * (1 + IF(b!C56&lt;2000,b!C56/5000,IF(b!C56&lt;5000,0.4+(b!C56-2000)/15000,IF(b!C56&lt;10000,0.6+(b!C56-5000)/25000,0.8+(b!C56-10000)/100000))))</f>
        <v>0</v>
      </c>
      <c r="D57" s="10">
        <f>eff!D56*(1+gwr!D56 - 0.48) * (1 + 0.25 * Klvl!D56) * (1 + IF(b!D56&lt;2000,b!D56/5000,IF(b!D56&lt;5000,0.4+(b!D56-2000)/15000,IF(b!D56&lt;10000,0.6+(b!D56-5000)/25000,0.8+(b!D56-10000)/100000))))</f>
        <v>0</v>
      </c>
      <c r="E57" s="10">
        <f>eff!E56*(1+gwr!E56 - 0.48) * (1 + 0.25 * Klvl!E56) * (1 + IF(b!E56&lt;2000,b!E56/5000,IF(b!E56&lt;5000,0.4+(b!E56-2000)/15000,IF(b!E56&lt;10000,0.6+(b!E56-5000)/25000,0.8+(b!E56-10000)/100000))))</f>
        <v>0</v>
      </c>
      <c r="F57" s="10">
        <f>eff!F56*(1+gwr!F56 - 0.48) * (1 + 0.25 * Klvl!F56) * (1 + IF(b!F56&lt;2000,b!F56/5000,IF(b!F56&lt;5000,0.4+(b!F56-2000)/15000,IF(b!F56&lt;10000,0.6+(b!F56-5000)/25000,0.8+(b!F56-10000)/100000))))</f>
        <v>0</v>
      </c>
      <c r="G57" s="10">
        <f>eff!G56*(1+gwr!G56 - 0.48) * (1 + 0.25 * Klvl!G56) * (1 + IF(b!G56&lt;2000,b!G56/5000,IF(b!G56&lt;5000,0.4+(b!G56-2000)/15000,IF(b!G56&lt;10000,0.6+(b!G56-5000)/25000,0.8+(b!G56-10000)/100000))))</f>
        <v>0</v>
      </c>
      <c r="H57" s="10">
        <f>eff!H56*(1+gwr!H56 - 0.48) * (1 + 0.25 * Klvl!H56) * (1 + IF(b!H56&lt;2000,b!H56/5000,IF(b!H56&lt;5000,0.4+(b!H56-2000)/15000,IF(b!H56&lt;10000,0.6+(b!H56-5000)/25000,0.8+(b!H56-10000)/100000))))</f>
        <v>0</v>
      </c>
      <c r="I57" s="10">
        <f>eff!I56*(1+gwr!I56 - 0.48) * (1 + 0.25 * Klvl!I56) * (1 + IF(b!I56&lt;2000,b!I56/5000,IF(b!I56&lt;5000,0.4+(b!I56-2000)/15000,IF(b!I56&lt;10000,0.6+(b!I56-5000)/25000,0.8+(b!I56-10000)/100000))))</f>
        <v>0</v>
      </c>
      <c r="J57" s="10">
        <f>eff!J56*(1+gwr!J56 - 0.48) * (1 + 0.25 * Klvl!J56) * (1 + IF(b!J56&lt;2000,b!J56/5000,IF(b!J56&lt;5000,0.4+(b!J56-2000)/15000,IF(b!J56&lt;10000,0.6+(b!J56-5000)/25000,0.8+(b!J56-10000)/100000))))</f>
        <v>0</v>
      </c>
      <c r="K57" s="10">
        <f>eff!K56*(1+gwr!K56 - 0.48) * (1 + 0.25 * Klvl!K56) * (1 + IF(b!K56&lt;2000,b!K56/5000,IF(b!K56&lt;5000,0.4+(b!K56-2000)/15000,IF(b!K56&lt;10000,0.6+(b!K56-5000)/25000,0.8+(b!K56-10000)/100000))))</f>
        <v>0</v>
      </c>
      <c r="L57" s="10">
        <f>eff!L56*(1+gwr!L56 - 0.48) * (1 + 0.25 * Klvl!L56) * (1 + IF(b!L56&lt;2000,b!L56/5000,IF(b!L56&lt;5000,0.4+(b!L56-2000)/15000,IF(b!L56&lt;10000,0.6+(b!L56-5000)/25000,0.8+(b!L56-10000)/100000))))</f>
        <v>0</v>
      </c>
      <c r="M57" s="10">
        <f>eff!M56*(1+gwr!M56 - 0.48) * (1 + 0.25 * Klvl!M56) * (1 + IF(b!M56&lt;2000,b!M56/5000,IF(b!M56&lt;5000,0.4+(b!M56-2000)/15000,IF(b!M56&lt;10000,0.6+(b!M56-5000)/25000,0.8+(b!M56-10000)/100000))))</f>
        <v>0</v>
      </c>
      <c r="N57" s="10">
        <f>eff!N56*(1+gwr!N56 - 0.48) * (1 + 0.25 * Klvl!N56) * (1 + IF(b!N56&lt;2000,b!N56/5000,IF(b!N56&lt;5000,0.4+(b!N56-2000)/15000,IF(b!N56&lt;10000,0.6+(b!N56-5000)/25000,0.8+(b!N56-10000)/100000))))</f>
        <v>0</v>
      </c>
      <c r="O57" s="10">
        <f>eff!O56*(1+gwr!O56 - 0.48) * (1 + 0.25 * Klvl!O56) * (1 + IF(b!O56&lt;2000,b!O56/5000,IF(b!O56&lt;5000,0.4+(b!O56-2000)/15000,IF(b!O56&lt;10000,0.6+(b!O56-5000)/25000,0.8+(b!O56-10000)/100000))))</f>
        <v>0</v>
      </c>
      <c r="P57" s="10"/>
      <c r="Q57" s="10">
        <f>eff!Q56*(1+gwr!Q56 - 0.48) * (1 + 0.25 * Klvl!Q56) * (1 + IF(b!Q56&lt;2000,b!Q56/5000,IF(b!Q56&lt;5000,0.4+(b!Q56-2000)/15000,IF(b!Q56&lt;10000,0.6+(b!Q56-5000)/25000,0.8+(b!Q56-10000)/100000))))</f>
        <v>0</v>
      </c>
      <c r="R57" s="10">
        <f>eff!R56*(1+gwr!R56 - 0.48) * (1 + 0.25 * Klvl!R56) * (1 + IF(b!R56&lt;2000,b!R56/5000,IF(b!R56&lt;5000,0.4+(b!R56-2000)/15000,IF(b!R56&lt;10000,0.6+(b!R56-5000)/25000,0.8+(b!R56-10000)/100000))))</f>
        <v>0</v>
      </c>
      <c r="S57" s="10">
        <f>eff!S56*(1+gwr!S56 - 0.48) * (1 + 0.25 * Klvl!S56) * (1 + IF(b!S56&lt;2000,b!S56/5000,IF(b!S56&lt;5000,0.4+(b!S56-2000)/15000,IF(b!S56&lt;10000,0.6+(b!S56-5000)/25000,0.8+(b!S56-10000)/100000))))</f>
        <v>0</v>
      </c>
      <c r="T57" s="10">
        <f>eff!T56*(1+gwr!T56 - 0.48) * (1 + 0.25 * Klvl!T56) * (1 + IF(b!T56&lt;2000,b!T56/5000,IF(b!T56&lt;5000,0.4+(b!T56-2000)/15000,IF(b!T56&lt;10000,0.6+(b!T56-5000)/25000,0.8+(b!T56-10000)/100000))))</f>
        <v>0</v>
      </c>
      <c r="U57" s="10">
        <f>eff!U56*(1+gwr!U56 - 0.48) * (1 + 0.25 * Klvl!U56) * (1 + IF(b!U56&lt;2000,b!U56/5000,IF(b!U56&lt;5000,0.4+(b!U56-2000)/15000,IF(b!U56&lt;10000,0.6+(b!U56-5000)/25000,0.8+(b!U56-10000)/100000))))</f>
        <v>0</v>
      </c>
      <c r="V57" s="10">
        <f>eff!V56*(1+gwr!V56 - 0.48) * (1 + 0.25 * Klvl!V56) * (1 + IF(b!V56&lt;2000,b!V56/5000,IF(b!V56&lt;5000,0.4+(b!V56-2000)/15000,IF(b!V56&lt;10000,0.6+(b!V56-5000)/25000,0.8+(b!V56-10000)/100000))))</f>
        <v>0</v>
      </c>
      <c r="W57" s="10">
        <f>eff!W56*(1+gwr!W56 - 0.48) * (1 + 0.25 * Klvl!W56) * (1 + IF(b!W56&lt;2000,b!W56/5000,IF(b!W56&lt;5000,0.4+(b!W56-2000)/15000,IF(b!W56&lt;10000,0.6+(b!W56-5000)/25000,0.8+(b!W56-10000)/100000))))</f>
        <v>0</v>
      </c>
      <c r="X57" s="10">
        <f>eff!X56*(1+gwr!X56 - 0.48) * (1 + 0.25 * Klvl!X56) * (1 + IF(b!X56&lt;2000,b!X56/5000,IF(b!X56&lt;5000,0.4+(b!X56-2000)/15000,IF(b!X56&lt;10000,0.6+(b!X56-5000)/25000,0.8+(b!X56-10000)/100000))))</f>
        <v>0</v>
      </c>
      <c r="Y57" s="10">
        <f>eff!Y56*(1+gwr!Y56 - 0.48) * (1 + 0.25 * Klvl!Y56) * (1 + IF(b!Y56&lt;2000,b!Y56/5000,IF(b!Y56&lt;5000,0.4+(b!Y56-2000)/15000,IF(b!Y56&lt;10000,0.6+(b!Y56-5000)/25000,0.8+(b!Y56-10000)/100000))))</f>
        <v>0</v>
      </c>
      <c r="Z57" s="10">
        <f>eff!Z56*(1+gwr!Z56 - 0.48) * (1 + 0.25 * Klvl!Z56) * (1 + IF(b!Z56&lt;2000,b!Z56/5000,IF(b!Z56&lt;5000,0.4+(b!Z56-2000)/15000,IF(b!Z56&lt;10000,0.6+(b!Z56-5000)/25000,0.8+(b!Z56-10000)/100000))))</f>
        <v>0</v>
      </c>
      <c r="AA57" s="10">
        <f>eff!AA56*(1+gwr!AA56 - 0.48) * (1 + 0.25 * Klvl!AA56) * (1 + IF(b!AA56&lt;2000,b!AA56/5000,IF(b!AA56&lt;5000,0.4+(b!AA56-2000)/15000,IF(b!AA56&lt;10000,0.6+(b!AA56-5000)/25000,0.8+(b!AA56-10000)/100000))))</f>
        <v>0</v>
      </c>
      <c r="AB57" s="10">
        <f>eff!AB56*(1+gwr!AB56 - 0.48) * (1 + 0.25 * Klvl!AB56) * (1 + IF(b!AB56&lt;2000,b!AB56/5000,IF(b!AB56&lt;5000,0.4+(b!AB56-2000)/15000,IF(b!AB56&lt;10000,0.6+(b!AB56-5000)/25000,0.8+(b!AB56-10000)/100000))))</f>
        <v>0</v>
      </c>
      <c r="AC57" s="10">
        <f>eff!AC56*(1+gwr!AC56 - 0.48) * (1 + 0.25 * Klvl!AC56) * (1 + IF(b!AC56&lt;2000,b!AC56/5000,IF(b!AC56&lt;5000,0.4+(b!AC56-2000)/15000,IF(b!AC56&lt;10000,0.6+(b!AC56-5000)/25000,0.8+(b!AC56-10000)/100000))))</f>
        <v>0</v>
      </c>
      <c r="AD57" s="10">
        <f>eff!AD56*(1+gwr!AD56 - 0.48) * (1 + 0.25 * Klvl!AD56) * (1 + IF(b!AD56&lt;2000,b!AD56/5000,IF(b!AD56&lt;5000,0.4+(b!AD56-2000)/15000,IF(b!AD56&lt;10000,0.6+(b!AD56-5000)/25000,0.8+(b!AD56-10000)/100000))))</f>
        <v>0</v>
      </c>
      <c r="AE57" s="10">
        <f>eff!AE56*(1+gwr!AE56 - 0.48) * (1 + 0.25 * Klvl!AE56) * (1 + IF(b!AE56&lt;2000,b!AE56/5000,IF(b!AE56&lt;5000,0.4+(b!AE56-2000)/15000,IF(b!AE56&lt;10000,0.6+(b!AE56-5000)/25000,0.8+(b!AE56-10000)/100000))))</f>
        <v>0</v>
      </c>
      <c r="AF57" s="10"/>
      <c r="AG57" s="14">
        <f t="shared" si="3"/>
        <v>0</v>
      </c>
      <c r="AH57" s="14">
        <f t="shared" si="4"/>
        <v>0</v>
      </c>
      <c r="AI57" s="16">
        <f t="shared" si="5"/>
        <v>0</v>
      </c>
    </row>
    <row r="58" spans="1:35" s="11" customFormat="1" ht="12" x14ac:dyDescent="0.2">
      <c r="A58" s="10">
        <f>eff!A57*(1+gwr!A57 - 0.48) * (1 + 0.25 * Klvl!A57) * (1 + IF(b!A57&lt;2000,b!A57/5000,IF(b!A57&lt;5000,0.4+(b!A57-2000)/15000,IF(b!A57&lt;10000,0.6+(b!A57-5000)/25000,0.8+(b!A57-10000)/100000))))</f>
        <v>0</v>
      </c>
      <c r="B58" s="10">
        <f>eff!B57*(1+gwr!B57 - 0.48) * (1 + 0.25 * Klvl!B57) * (1 + IF(b!B57&lt;2000,b!B57/5000,IF(b!B57&lt;5000,0.4+(b!B57-2000)/15000,IF(b!B57&lt;10000,0.6+(b!B57-5000)/25000,0.8+(b!B57-10000)/100000))))</f>
        <v>0</v>
      </c>
      <c r="C58" s="10">
        <f>eff!C57*(1+gwr!C57 - 0.48) * (1 + 0.25 * Klvl!C57) * (1 + IF(b!C57&lt;2000,b!C57/5000,IF(b!C57&lt;5000,0.4+(b!C57-2000)/15000,IF(b!C57&lt;10000,0.6+(b!C57-5000)/25000,0.8+(b!C57-10000)/100000))))</f>
        <v>0</v>
      </c>
      <c r="D58" s="10">
        <f>eff!D57*(1+gwr!D57 - 0.48) * (1 + 0.25 * Klvl!D57) * (1 + IF(b!D57&lt;2000,b!D57/5000,IF(b!D57&lt;5000,0.4+(b!D57-2000)/15000,IF(b!D57&lt;10000,0.6+(b!D57-5000)/25000,0.8+(b!D57-10000)/100000))))</f>
        <v>0</v>
      </c>
      <c r="E58" s="10">
        <f>eff!E57*(1+gwr!E57 - 0.48) * (1 + 0.25 * Klvl!E57) * (1 + IF(b!E57&lt;2000,b!E57/5000,IF(b!E57&lt;5000,0.4+(b!E57-2000)/15000,IF(b!E57&lt;10000,0.6+(b!E57-5000)/25000,0.8+(b!E57-10000)/100000))))</f>
        <v>0</v>
      </c>
      <c r="F58" s="10">
        <f>eff!F57*(1+gwr!F57 - 0.48) * (1 + 0.25 * Klvl!F57) * (1 + IF(b!F57&lt;2000,b!F57/5000,IF(b!F57&lt;5000,0.4+(b!F57-2000)/15000,IF(b!F57&lt;10000,0.6+(b!F57-5000)/25000,0.8+(b!F57-10000)/100000))))</f>
        <v>0</v>
      </c>
      <c r="G58" s="10">
        <f>eff!G57*(1+gwr!G57 - 0.48) * (1 + 0.25 * Klvl!G57) * (1 + IF(b!G57&lt;2000,b!G57/5000,IF(b!G57&lt;5000,0.4+(b!G57-2000)/15000,IF(b!G57&lt;10000,0.6+(b!G57-5000)/25000,0.8+(b!G57-10000)/100000))))</f>
        <v>0</v>
      </c>
      <c r="H58" s="10">
        <f>eff!H57*(1+gwr!H57 - 0.48) * (1 + 0.25 * Klvl!H57) * (1 + IF(b!H57&lt;2000,b!H57/5000,IF(b!H57&lt;5000,0.4+(b!H57-2000)/15000,IF(b!H57&lt;10000,0.6+(b!H57-5000)/25000,0.8+(b!H57-10000)/100000))))</f>
        <v>0</v>
      </c>
      <c r="I58" s="10">
        <f>eff!I57*(1+gwr!I57 - 0.48) * (1 + 0.25 * Klvl!I57) * (1 + IF(b!I57&lt;2000,b!I57/5000,IF(b!I57&lt;5000,0.4+(b!I57-2000)/15000,IF(b!I57&lt;10000,0.6+(b!I57-5000)/25000,0.8+(b!I57-10000)/100000))))</f>
        <v>0</v>
      </c>
      <c r="J58" s="10">
        <f>eff!J57*(1+gwr!J57 - 0.48) * (1 + 0.25 * Klvl!J57) * (1 + IF(b!J57&lt;2000,b!J57/5000,IF(b!J57&lt;5000,0.4+(b!J57-2000)/15000,IF(b!J57&lt;10000,0.6+(b!J57-5000)/25000,0.8+(b!J57-10000)/100000))))</f>
        <v>0</v>
      </c>
      <c r="K58" s="10">
        <f>eff!K57*(1+gwr!K57 - 0.48) * (1 + 0.25 * Klvl!K57) * (1 + IF(b!K57&lt;2000,b!K57/5000,IF(b!K57&lt;5000,0.4+(b!K57-2000)/15000,IF(b!K57&lt;10000,0.6+(b!K57-5000)/25000,0.8+(b!K57-10000)/100000))))</f>
        <v>0</v>
      </c>
      <c r="L58" s="10">
        <f>eff!L57*(1+gwr!L57 - 0.48) * (1 + 0.25 * Klvl!L57) * (1 + IF(b!L57&lt;2000,b!L57/5000,IF(b!L57&lt;5000,0.4+(b!L57-2000)/15000,IF(b!L57&lt;10000,0.6+(b!L57-5000)/25000,0.8+(b!L57-10000)/100000))))</f>
        <v>0</v>
      </c>
      <c r="M58" s="10">
        <f>eff!M57*(1+gwr!M57 - 0.48) * (1 + 0.25 * Klvl!M57) * (1 + IF(b!M57&lt;2000,b!M57/5000,IF(b!M57&lt;5000,0.4+(b!M57-2000)/15000,IF(b!M57&lt;10000,0.6+(b!M57-5000)/25000,0.8+(b!M57-10000)/100000))))</f>
        <v>0</v>
      </c>
      <c r="N58" s="10">
        <f>eff!N57*(1+gwr!N57 - 0.48) * (1 + 0.25 * Klvl!N57) * (1 + IF(b!N57&lt;2000,b!N57/5000,IF(b!N57&lt;5000,0.4+(b!N57-2000)/15000,IF(b!N57&lt;10000,0.6+(b!N57-5000)/25000,0.8+(b!N57-10000)/100000))))</f>
        <v>0</v>
      </c>
      <c r="O58" s="10">
        <f>eff!O57*(1+gwr!O57 - 0.48) * (1 + 0.25 * Klvl!O57) * (1 + IF(b!O57&lt;2000,b!O57/5000,IF(b!O57&lt;5000,0.4+(b!O57-2000)/15000,IF(b!O57&lt;10000,0.6+(b!O57-5000)/25000,0.8+(b!O57-10000)/100000))))</f>
        <v>0</v>
      </c>
      <c r="P58" s="10"/>
      <c r="Q58" s="10">
        <f>eff!Q57*(1+gwr!Q57 - 0.48) * (1 + 0.25 * Klvl!Q57) * (1 + IF(b!Q57&lt;2000,b!Q57/5000,IF(b!Q57&lt;5000,0.4+(b!Q57-2000)/15000,IF(b!Q57&lt;10000,0.6+(b!Q57-5000)/25000,0.8+(b!Q57-10000)/100000))))</f>
        <v>0</v>
      </c>
      <c r="R58" s="10">
        <f>eff!R57*(1+gwr!R57 - 0.48) * (1 + 0.25 * Klvl!R57) * (1 + IF(b!R57&lt;2000,b!R57/5000,IF(b!R57&lt;5000,0.4+(b!R57-2000)/15000,IF(b!R57&lt;10000,0.6+(b!R57-5000)/25000,0.8+(b!R57-10000)/100000))))</f>
        <v>0</v>
      </c>
      <c r="S58" s="10">
        <f>eff!S57*(1+gwr!S57 - 0.48) * (1 + 0.25 * Klvl!S57) * (1 + IF(b!S57&lt;2000,b!S57/5000,IF(b!S57&lt;5000,0.4+(b!S57-2000)/15000,IF(b!S57&lt;10000,0.6+(b!S57-5000)/25000,0.8+(b!S57-10000)/100000))))</f>
        <v>0</v>
      </c>
      <c r="T58" s="10">
        <f>eff!T57*(1+gwr!T57 - 0.48) * (1 + 0.25 * Klvl!T57) * (1 + IF(b!T57&lt;2000,b!T57/5000,IF(b!T57&lt;5000,0.4+(b!T57-2000)/15000,IF(b!T57&lt;10000,0.6+(b!T57-5000)/25000,0.8+(b!T57-10000)/100000))))</f>
        <v>0</v>
      </c>
      <c r="U58" s="10">
        <f>eff!U57*(1+gwr!U57 - 0.48) * (1 + 0.25 * Klvl!U57) * (1 + IF(b!U57&lt;2000,b!U57/5000,IF(b!U57&lt;5000,0.4+(b!U57-2000)/15000,IF(b!U57&lt;10000,0.6+(b!U57-5000)/25000,0.8+(b!U57-10000)/100000))))</f>
        <v>0</v>
      </c>
      <c r="V58" s="10">
        <f>eff!V57*(1+gwr!V57 - 0.48) * (1 + 0.25 * Klvl!V57) * (1 + IF(b!V57&lt;2000,b!V57/5000,IF(b!V57&lt;5000,0.4+(b!V57-2000)/15000,IF(b!V57&lt;10000,0.6+(b!V57-5000)/25000,0.8+(b!V57-10000)/100000))))</f>
        <v>0</v>
      </c>
      <c r="W58" s="10">
        <f>eff!W57*(1+gwr!W57 - 0.48) * (1 + 0.25 * Klvl!W57) * (1 + IF(b!W57&lt;2000,b!W57/5000,IF(b!W57&lt;5000,0.4+(b!W57-2000)/15000,IF(b!W57&lt;10000,0.6+(b!W57-5000)/25000,0.8+(b!W57-10000)/100000))))</f>
        <v>0</v>
      </c>
      <c r="X58" s="10">
        <f>eff!X57*(1+gwr!X57 - 0.48) * (1 + 0.25 * Klvl!X57) * (1 + IF(b!X57&lt;2000,b!X57/5000,IF(b!X57&lt;5000,0.4+(b!X57-2000)/15000,IF(b!X57&lt;10000,0.6+(b!X57-5000)/25000,0.8+(b!X57-10000)/100000))))</f>
        <v>0</v>
      </c>
      <c r="Y58" s="10">
        <f>eff!Y57*(1+gwr!Y57 - 0.48) * (1 + 0.25 * Klvl!Y57) * (1 + IF(b!Y57&lt;2000,b!Y57/5000,IF(b!Y57&lt;5000,0.4+(b!Y57-2000)/15000,IF(b!Y57&lt;10000,0.6+(b!Y57-5000)/25000,0.8+(b!Y57-10000)/100000))))</f>
        <v>0</v>
      </c>
      <c r="Z58" s="10">
        <f>eff!Z57*(1+gwr!Z57 - 0.48) * (1 + 0.25 * Klvl!Z57) * (1 + IF(b!Z57&lt;2000,b!Z57/5000,IF(b!Z57&lt;5000,0.4+(b!Z57-2000)/15000,IF(b!Z57&lt;10000,0.6+(b!Z57-5000)/25000,0.8+(b!Z57-10000)/100000))))</f>
        <v>0</v>
      </c>
      <c r="AA58" s="10">
        <f>eff!AA57*(1+gwr!AA57 - 0.48) * (1 + 0.25 * Klvl!AA57) * (1 + IF(b!AA57&lt;2000,b!AA57/5000,IF(b!AA57&lt;5000,0.4+(b!AA57-2000)/15000,IF(b!AA57&lt;10000,0.6+(b!AA57-5000)/25000,0.8+(b!AA57-10000)/100000))))</f>
        <v>0</v>
      </c>
      <c r="AB58" s="10">
        <f>eff!AB57*(1+gwr!AB57 - 0.48) * (1 + 0.25 * Klvl!AB57) * (1 + IF(b!AB57&lt;2000,b!AB57/5000,IF(b!AB57&lt;5000,0.4+(b!AB57-2000)/15000,IF(b!AB57&lt;10000,0.6+(b!AB57-5000)/25000,0.8+(b!AB57-10000)/100000))))</f>
        <v>0</v>
      </c>
      <c r="AC58" s="10">
        <f>eff!AC57*(1+gwr!AC57 - 0.48) * (1 + 0.25 * Klvl!AC57) * (1 + IF(b!AC57&lt;2000,b!AC57/5000,IF(b!AC57&lt;5000,0.4+(b!AC57-2000)/15000,IF(b!AC57&lt;10000,0.6+(b!AC57-5000)/25000,0.8+(b!AC57-10000)/100000))))</f>
        <v>0</v>
      </c>
      <c r="AD58" s="10">
        <f>eff!AD57*(1+gwr!AD57 - 0.48) * (1 + 0.25 * Klvl!AD57) * (1 + IF(b!AD57&lt;2000,b!AD57/5000,IF(b!AD57&lt;5000,0.4+(b!AD57-2000)/15000,IF(b!AD57&lt;10000,0.6+(b!AD57-5000)/25000,0.8+(b!AD57-10000)/100000))))</f>
        <v>0</v>
      </c>
      <c r="AE58" s="10">
        <f>eff!AE57*(1+gwr!AE57 - 0.48) * (1 + 0.25 * Klvl!AE57) * (1 + IF(b!AE57&lt;2000,b!AE57/5000,IF(b!AE57&lt;5000,0.4+(b!AE57-2000)/15000,IF(b!AE57&lt;10000,0.6+(b!AE57-5000)/25000,0.8+(b!AE57-10000)/100000))))</f>
        <v>0</v>
      </c>
      <c r="AF58" s="10"/>
      <c r="AG58" s="14">
        <f t="shared" si="3"/>
        <v>0</v>
      </c>
      <c r="AH58" s="14">
        <f t="shared" si="4"/>
        <v>0</v>
      </c>
      <c r="AI58" s="16">
        <f t="shared" si="5"/>
        <v>0</v>
      </c>
    </row>
    <row r="59" spans="1:35" s="11" customFormat="1" ht="12" x14ac:dyDescent="0.2">
      <c r="A59" s="10">
        <f>eff!A58*(1+gwr!A58 - 0.48) * (1 + 0.25 * Klvl!A58) * (1 + IF(b!A58&lt;2000,b!A58/5000,IF(b!A58&lt;5000,0.4+(b!A58-2000)/15000,IF(b!A58&lt;10000,0.6+(b!A58-5000)/25000,0.8+(b!A58-10000)/100000))))</f>
        <v>0</v>
      </c>
      <c r="B59" s="10">
        <f>eff!B58*(1+gwr!B58 - 0.48) * (1 + 0.25 * Klvl!B58) * (1 + IF(b!B58&lt;2000,b!B58/5000,IF(b!B58&lt;5000,0.4+(b!B58-2000)/15000,IF(b!B58&lt;10000,0.6+(b!B58-5000)/25000,0.8+(b!B58-10000)/100000))))</f>
        <v>0</v>
      </c>
      <c r="C59" s="10">
        <f>eff!C58*(1+gwr!C58 - 0.48) * (1 + 0.25 * Klvl!C58) * (1 + IF(b!C58&lt;2000,b!C58/5000,IF(b!C58&lt;5000,0.4+(b!C58-2000)/15000,IF(b!C58&lt;10000,0.6+(b!C58-5000)/25000,0.8+(b!C58-10000)/100000))))</f>
        <v>0</v>
      </c>
      <c r="D59" s="10">
        <f>eff!D58*(1+gwr!D58 - 0.48) * (1 + 0.25 * Klvl!D58) * (1 + IF(b!D58&lt;2000,b!D58/5000,IF(b!D58&lt;5000,0.4+(b!D58-2000)/15000,IF(b!D58&lt;10000,0.6+(b!D58-5000)/25000,0.8+(b!D58-10000)/100000))))</f>
        <v>0</v>
      </c>
      <c r="E59" s="10">
        <f>eff!E58*(1+gwr!E58 - 0.48) * (1 + 0.25 * Klvl!E58) * (1 + IF(b!E58&lt;2000,b!E58/5000,IF(b!E58&lt;5000,0.4+(b!E58-2000)/15000,IF(b!E58&lt;10000,0.6+(b!E58-5000)/25000,0.8+(b!E58-10000)/100000))))</f>
        <v>0</v>
      </c>
      <c r="F59" s="10">
        <f>eff!F58*(1+gwr!F58 - 0.48) * (1 + 0.25 * Klvl!F58) * (1 + IF(b!F58&lt;2000,b!F58/5000,IF(b!F58&lt;5000,0.4+(b!F58-2000)/15000,IF(b!F58&lt;10000,0.6+(b!F58-5000)/25000,0.8+(b!F58-10000)/100000))))</f>
        <v>0</v>
      </c>
      <c r="G59" s="10">
        <f>eff!G58*(1+gwr!G58 - 0.48) * (1 + 0.25 * Klvl!G58) * (1 + IF(b!G58&lt;2000,b!G58/5000,IF(b!G58&lt;5000,0.4+(b!G58-2000)/15000,IF(b!G58&lt;10000,0.6+(b!G58-5000)/25000,0.8+(b!G58-10000)/100000))))</f>
        <v>0</v>
      </c>
      <c r="H59" s="10">
        <f>eff!H58*(1+gwr!H58 - 0.48) * (1 + 0.25 * Klvl!H58) * (1 + IF(b!H58&lt;2000,b!H58/5000,IF(b!H58&lt;5000,0.4+(b!H58-2000)/15000,IF(b!H58&lt;10000,0.6+(b!H58-5000)/25000,0.8+(b!H58-10000)/100000))))</f>
        <v>0</v>
      </c>
      <c r="I59" s="10">
        <f>eff!I58*(1+gwr!I58 - 0.48) * (1 + 0.25 * Klvl!I58) * (1 + IF(b!I58&lt;2000,b!I58/5000,IF(b!I58&lt;5000,0.4+(b!I58-2000)/15000,IF(b!I58&lt;10000,0.6+(b!I58-5000)/25000,0.8+(b!I58-10000)/100000))))</f>
        <v>0</v>
      </c>
      <c r="J59" s="10">
        <f>eff!J58*(1+gwr!J58 - 0.48) * (1 + 0.25 * Klvl!J58) * (1 + IF(b!J58&lt;2000,b!J58/5000,IF(b!J58&lt;5000,0.4+(b!J58-2000)/15000,IF(b!J58&lt;10000,0.6+(b!J58-5000)/25000,0.8+(b!J58-10000)/100000))))</f>
        <v>0</v>
      </c>
      <c r="K59" s="10">
        <f>eff!K58*(1+gwr!K58 - 0.48) * (1 + 0.25 * Klvl!K58) * (1 + IF(b!K58&lt;2000,b!K58/5000,IF(b!K58&lt;5000,0.4+(b!K58-2000)/15000,IF(b!K58&lt;10000,0.6+(b!K58-5000)/25000,0.8+(b!K58-10000)/100000))))</f>
        <v>0</v>
      </c>
      <c r="L59" s="10">
        <f>eff!L58*(1+gwr!L58 - 0.48) * (1 + 0.25 * Klvl!L58) * (1 + IF(b!L58&lt;2000,b!L58/5000,IF(b!L58&lt;5000,0.4+(b!L58-2000)/15000,IF(b!L58&lt;10000,0.6+(b!L58-5000)/25000,0.8+(b!L58-10000)/100000))))</f>
        <v>0</v>
      </c>
      <c r="M59" s="10">
        <f>eff!M58*(1+gwr!M58 - 0.48) * (1 + 0.25 * Klvl!M58) * (1 + IF(b!M58&lt;2000,b!M58/5000,IF(b!M58&lt;5000,0.4+(b!M58-2000)/15000,IF(b!M58&lt;10000,0.6+(b!M58-5000)/25000,0.8+(b!M58-10000)/100000))))</f>
        <v>0</v>
      </c>
      <c r="N59" s="10">
        <f>eff!N58*(1+gwr!N58 - 0.48) * (1 + 0.25 * Klvl!N58) * (1 + IF(b!N58&lt;2000,b!N58/5000,IF(b!N58&lt;5000,0.4+(b!N58-2000)/15000,IF(b!N58&lt;10000,0.6+(b!N58-5000)/25000,0.8+(b!N58-10000)/100000))))</f>
        <v>0</v>
      </c>
      <c r="O59" s="10">
        <f>eff!O58*(1+gwr!O58 - 0.48) * (1 + 0.25 * Klvl!O58) * (1 + IF(b!O58&lt;2000,b!O58/5000,IF(b!O58&lt;5000,0.4+(b!O58-2000)/15000,IF(b!O58&lt;10000,0.6+(b!O58-5000)/25000,0.8+(b!O58-10000)/100000))))</f>
        <v>0</v>
      </c>
      <c r="P59" s="10"/>
      <c r="Q59" s="10">
        <f>eff!Q58*(1+gwr!Q58 - 0.48) * (1 + 0.25 * Klvl!Q58) * (1 + IF(b!Q58&lt;2000,b!Q58/5000,IF(b!Q58&lt;5000,0.4+(b!Q58-2000)/15000,IF(b!Q58&lt;10000,0.6+(b!Q58-5000)/25000,0.8+(b!Q58-10000)/100000))))</f>
        <v>0</v>
      </c>
      <c r="R59" s="10">
        <f>eff!R58*(1+gwr!R58 - 0.48) * (1 + 0.25 * Klvl!R58) * (1 + IF(b!R58&lt;2000,b!R58/5000,IF(b!R58&lt;5000,0.4+(b!R58-2000)/15000,IF(b!R58&lt;10000,0.6+(b!R58-5000)/25000,0.8+(b!R58-10000)/100000))))</f>
        <v>0</v>
      </c>
      <c r="S59" s="10">
        <f>eff!S58*(1+gwr!S58 - 0.48) * (1 + 0.25 * Klvl!S58) * (1 + IF(b!S58&lt;2000,b!S58/5000,IF(b!S58&lt;5000,0.4+(b!S58-2000)/15000,IF(b!S58&lt;10000,0.6+(b!S58-5000)/25000,0.8+(b!S58-10000)/100000))))</f>
        <v>0</v>
      </c>
      <c r="T59" s="10">
        <f>eff!T58*(1+gwr!T58 - 0.48) * (1 + 0.25 * Klvl!T58) * (1 + IF(b!T58&lt;2000,b!T58/5000,IF(b!T58&lt;5000,0.4+(b!T58-2000)/15000,IF(b!T58&lt;10000,0.6+(b!T58-5000)/25000,0.8+(b!T58-10000)/100000))))</f>
        <v>0</v>
      </c>
      <c r="U59" s="10">
        <f>eff!U58*(1+gwr!U58 - 0.48) * (1 + 0.25 * Klvl!U58) * (1 + IF(b!U58&lt;2000,b!U58/5000,IF(b!U58&lt;5000,0.4+(b!U58-2000)/15000,IF(b!U58&lt;10000,0.6+(b!U58-5000)/25000,0.8+(b!U58-10000)/100000))))</f>
        <v>0</v>
      </c>
      <c r="V59" s="10">
        <f>eff!V58*(1+gwr!V58 - 0.48) * (1 + 0.25 * Klvl!V58) * (1 + IF(b!V58&lt;2000,b!V58/5000,IF(b!V58&lt;5000,0.4+(b!V58-2000)/15000,IF(b!V58&lt;10000,0.6+(b!V58-5000)/25000,0.8+(b!V58-10000)/100000))))</f>
        <v>0</v>
      </c>
      <c r="W59" s="10">
        <f>eff!W58*(1+gwr!W58 - 0.48) * (1 + 0.25 * Klvl!W58) * (1 + IF(b!W58&lt;2000,b!W58/5000,IF(b!W58&lt;5000,0.4+(b!W58-2000)/15000,IF(b!W58&lt;10000,0.6+(b!W58-5000)/25000,0.8+(b!W58-10000)/100000))))</f>
        <v>0</v>
      </c>
      <c r="X59" s="10">
        <f>eff!X58*(1+gwr!X58 - 0.48) * (1 + 0.25 * Klvl!X58) * (1 + IF(b!X58&lt;2000,b!X58/5000,IF(b!X58&lt;5000,0.4+(b!X58-2000)/15000,IF(b!X58&lt;10000,0.6+(b!X58-5000)/25000,0.8+(b!X58-10000)/100000))))</f>
        <v>0</v>
      </c>
      <c r="Y59" s="10">
        <f>eff!Y58*(1+gwr!Y58 - 0.48) * (1 + 0.25 * Klvl!Y58) * (1 + IF(b!Y58&lt;2000,b!Y58/5000,IF(b!Y58&lt;5000,0.4+(b!Y58-2000)/15000,IF(b!Y58&lt;10000,0.6+(b!Y58-5000)/25000,0.8+(b!Y58-10000)/100000))))</f>
        <v>0</v>
      </c>
      <c r="Z59" s="10">
        <f>eff!Z58*(1+gwr!Z58 - 0.48) * (1 + 0.25 * Klvl!Z58) * (1 + IF(b!Z58&lt;2000,b!Z58/5000,IF(b!Z58&lt;5000,0.4+(b!Z58-2000)/15000,IF(b!Z58&lt;10000,0.6+(b!Z58-5000)/25000,0.8+(b!Z58-10000)/100000))))</f>
        <v>0</v>
      </c>
      <c r="AA59" s="10">
        <f>eff!AA58*(1+gwr!AA58 - 0.48) * (1 + 0.25 * Klvl!AA58) * (1 + IF(b!AA58&lt;2000,b!AA58/5000,IF(b!AA58&lt;5000,0.4+(b!AA58-2000)/15000,IF(b!AA58&lt;10000,0.6+(b!AA58-5000)/25000,0.8+(b!AA58-10000)/100000))))</f>
        <v>0</v>
      </c>
      <c r="AB59" s="10">
        <f>eff!AB58*(1+gwr!AB58 - 0.48) * (1 + 0.25 * Klvl!AB58) * (1 + IF(b!AB58&lt;2000,b!AB58/5000,IF(b!AB58&lt;5000,0.4+(b!AB58-2000)/15000,IF(b!AB58&lt;10000,0.6+(b!AB58-5000)/25000,0.8+(b!AB58-10000)/100000))))</f>
        <v>0</v>
      </c>
      <c r="AC59" s="10">
        <f>eff!AC58*(1+gwr!AC58 - 0.48) * (1 + 0.25 * Klvl!AC58) * (1 + IF(b!AC58&lt;2000,b!AC58/5000,IF(b!AC58&lt;5000,0.4+(b!AC58-2000)/15000,IF(b!AC58&lt;10000,0.6+(b!AC58-5000)/25000,0.8+(b!AC58-10000)/100000))))</f>
        <v>0</v>
      </c>
      <c r="AD59" s="10">
        <f>eff!AD58*(1+gwr!AD58 - 0.48) * (1 + 0.25 * Klvl!AD58) * (1 + IF(b!AD58&lt;2000,b!AD58/5000,IF(b!AD58&lt;5000,0.4+(b!AD58-2000)/15000,IF(b!AD58&lt;10000,0.6+(b!AD58-5000)/25000,0.8+(b!AD58-10000)/100000))))</f>
        <v>0</v>
      </c>
      <c r="AE59" s="10">
        <f>eff!AE58*(1+gwr!AE58 - 0.48) * (1 + 0.25 * Klvl!AE58) * (1 + IF(b!AE58&lt;2000,b!AE58/5000,IF(b!AE58&lt;5000,0.4+(b!AE58-2000)/15000,IF(b!AE58&lt;10000,0.6+(b!AE58-5000)/25000,0.8+(b!AE58-10000)/100000))))</f>
        <v>0</v>
      </c>
      <c r="AF59" s="10"/>
      <c r="AG59" s="14">
        <f t="shared" si="3"/>
        <v>0</v>
      </c>
      <c r="AH59" s="14">
        <f t="shared" si="4"/>
        <v>0</v>
      </c>
      <c r="AI59" s="16">
        <f t="shared" si="5"/>
        <v>0</v>
      </c>
    </row>
    <row r="60" spans="1:35" s="11" customFormat="1" ht="12" x14ac:dyDescent="0.2">
      <c r="A60" s="10">
        <f>eff!A59*(1+gwr!A59 - 0.48) * (1 + 0.25 * Klvl!A59) * (1 + IF(b!A59&lt;2000,b!A59/5000,IF(b!A59&lt;5000,0.4+(b!A59-2000)/15000,IF(b!A59&lt;10000,0.6+(b!A59-5000)/25000,0.8+(b!A59-10000)/100000))))</f>
        <v>0</v>
      </c>
      <c r="B60" s="10">
        <f>eff!B59*(1+gwr!B59 - 0.48) * (1 + 0.25 * Klvl!B59) * (1 + IF(b!B59&lt;2000,b!B59/5000,IF(b!B59&lt;5000,0.4+(b!B59-2000)/15000,IF(b!B59&lt;10000,0.6+(b!B59-5000)/25000,0.8+(b!B59-10000)/100000))))</f>
        <v>0</v>
      </c>
      <c r="C60" s="10">
        <f>eff!C59*(1+gwr!C59 - 0.48) * (1 + 0.25 * Klvl!C59) * (1 + IF(b!C59&lt;2000,b!C59/5000,IF(b!C59&lt;5000,0.4+(b!C59-2000)/15000,IF(b!C59&lt;10000,0.6+(b!C59-5000)/25000,0.8+(b!C59-10000)/100000))))</f>
        <v>0</v>
      </c>
      <c r="D60" s="10">
        <f>eff!D59*(1+gwr!D59 - 0.48) * (1 + 0.25 * Klvl!D59) * (1 + IF(b!D59&lt;2000,b!D59/5000,IF(b!D59&lt;5000,0.4+(b!D59-2000)/15000,IF(b!D59&lt;10000,0.6+(b!D59-5000)/25000,0.8+(b!D59-10000)/100000))))</f>
        <v>0</v>
      </c>
      <c r="E60" s="10">
        <f>eff!E59*(1+gwr!E59 - 0.48) * (1 + 0.25 * Klvl!E59) * (1 + IF(b!E59&lt;2000,b!E59/5000,IF(b!E59&lt;5000,0.4+(b!E59-2000)/15000,IF(b!E59&lt;10000,0.6+(b!E59-5000)/25000,0.8+(b!E59-10000)/100000))))</f>
        <v>0</v>
      </c>
      <c r="F60" s="10">
        <f>eff!F59*(1+gwr!F59 - 0.48) * (1 + 0.25 * Klvl!F59) * (1 + IF(b!F59&lt;2000,b!F59/5000,IF(b!F59&lt;5000,0.4+(b!F59-2000)/15000,IF(b!F59&lt;10000,0.6+(b!F59-5000)/25000,0.8+(b!F59-10000)/100000))))</f>
        <v>0</v>
      </c>
      <c r="G60" s="10">
        <f>eff!G59*(1+gwr!G59 - 0.48) * (1 + 0.25 * Klvl!G59) * (1 + IF(b!G59&lt;2000,b!G59/5000,IF(b!G59&lt;5000,0.4+(b!G59-2000)/15000,IF(b!G59&lt;10000,0.6+(b!G59-5000)/25000,0.8+(b!G59-10000)/100000))))</f>
        <v>0</v>
      </c>
      <c r="H60" s="10">
        <f>eff!H59*(1+gwr!H59 - 0.48) * (1 + 0.25 * Klvl!H59) * (1 + IF(b!H59&lt;2000,b!H59/5000,IF(b!H59&lt;5000,0.4+(b!H59-2000)/15000,IF(b!H59&lt;10000,0.6+(b!H59-5000)/25000,0.8+(b!H59-10000)/100000))))</f>
        <v>0</v>
      </c>
      <c r="I60" s="10">
        <f>eff!I59*(1+gwr!I59 - 0.48) * (1 + 0.25 * Klvl!I59) * (1 + IF(b!I59&lt;2000,b!I59/5000,IF(b!I59&lt;5000,0.4+(b!I59-2000)/15000,IF(b!I59&lt;10000,0.6+(b!I59-5000)/25000,0.8+(b!I59-10000)/100000))))</f>
        <v>0</v>
      </c>
      <c r="J60" s="10">
        <f>eff!J59*(1+gwr!J59 - 0.48) * (1 + 0.25 * Klvl!J59) * (1 + IF(b!J59&lt;2000,b!J59/5000,IF(b!J59&lt;5000,0.4+(b!J59-2000)/15000,IF(b!J59&lt;10000,0.6+(b!J59-5000)/25000,0.8+(b!J59-10000)/100000))))</f>
        <v>0</v>
      </c>
      <c r="K60" s="10">
        <f>eff!K59*(1+gwr!K59 - 0.48) * (1 + 0.25 * Klvl!K59) * (1 + IF(b!K59&lt;2000,b!K59/5000,IF(b!K59&lt;5000,0.4+(b!K59-2000)/15000,IF(b!K59&lt;10000,0.6+(b!K59-5000)/25000,0.8+(b!K59-10000)/100000))))</f>
        <v>0</v>
      </c>
      <c r="L60" s="10">
        <f>eff!L59*(1+gwr!L59 - 0.48) * (1 + 0.25 * Klvl!L59) * (1 + IF(b!L59&lt;2000,b!L59/5000,IF(b!L59&lt;5000,0.4+(b!L59-2000)/15000,IF(b!L59&lt;10000,0.6+(b!L59-5000)/25000,0.8+(b!L59-10000)/100000))))</f>
        <v>0</v>
      </c>
      <c r="M60" s="10">
        <f>eff!M59*(1+gwr!M59 - 0.48) * (1 + 0.25 * Klvl!M59) * (1 + IF(b!M59&lt;2000,b!M59/5000,IF(b!M59&lt;5000,0.4+(b!M59-2000)/15000,IF(b!M59&lt;10000,0.6+(b!M59-5000)/25000,0.8+(b!M59-10000)/100000))))</f>
        <v>0</v>
      </c>
      <c r="N60" s="10">
        <f>eff!N59*(1+gwr!N59 - 0.48) * (1 + 0.25 * Klvl!N59) * (1 + IF(b!N59&lt;2000,b!N59/5000,IF(b!N59&lt;5000,0.4+(b!N59-2000)/15000,IF(b!N59&lt;10000,0.6+(b!N59-5000)/25000,0.8+(b!N59-10000)/100000))))</f>
        <v>0</v>
      </c>
      <c r="O60" s="10">
        <f>eff!O59*(1+gwr!O59 - 0.48) * (1 + 0.25 * Klvl!O59) * (1 + IF(b!O59&lt;2000,b!O59/5000,IF(b!O59&lt;5000,0.4+(b!O59-2000)/15000,IF(b!O59&lt;10000,0.6+(b!O59-5000)/25000,0.8+(b!O59-10000)/100000))))</f>
        <v>0</v>
      </c>
      <c r="P60" s="10"/>
      <c r="Q60" s="10">
        <f>eff!Q59*(1+gwr!Q59 - 0.48) * (1 + 0.25 * Klvl!Q59) * (1 + IF(b!Q59&lt;2000,b!Q59/5000,IF(b!Q59&lt;5000,0.4+(b!Q59-2000)/15000,IF(b!Q59&lt;10000,0.6+(b!Q59-5000)/25000,0.8+(b!Q59-10000)/100000))))</f>
        <v>0</v>
      </c>
      <c r="R60" s="10">
        <f>eff!R59*(1+gwr!R59 - 0.48) * (1 + 0.25 * Klvl!R59) * (1 + IF(b!R59&lt;2000,b!R59/5000,IF(b!R59&lt;5000,0.4+(b!R59-2000)/15000,IF(b!R59&lt;10000,0.6+(b!R59-5000)/25000,0.8+(b!R59-10000)/100000))))</f>
        <v>0</v>
      </c>
      <c r="S60" s="10">
        <f>eff!S59*(1+gwr!S59 - 0.48) * (1 + 0.25 * Klvl!S59) * (1 + IF(b!S59&lt;2000,b!S59/5000,IF(b!S59&lt;5000,0.4+(b!S59-2000)/15000,IF(b!S59&lt;10000,0.6+(b!S59-5000)/25000,0.8+(b!S59-10000)/100000))))</f>
        <v>0</v>
      </c>
      <c r="T60" s="10">
        <f>eff!T59*(1+gwr!T59 - 0.48) * (1 + 0.25 * Klvl!T59) * (1 + IF(b!T59&lt;2000,b!T59/5000,IF(b!T59&lt;5000,0.4+(b!T59-2000)/15000,IF(b!T59&lt;10000,0.6+(b!T59-5000)/25000,0.8+(b!T59-10000)/100000))))</f>
        <v>0</v>
      </c>
      <c r="U60" s="10">
        <f>eff!U59*(1+gwr!U59 - 0.48) * (1 + 0.25 * Klvl!U59) * (1 + IF(b!U59&lt;2000,b!U59/5000,IF(b!U59&lt;5000,0.4+(b!U59-2000)/15000,IF(b!U59&lt;10000,0.6+(b!U59-5000)/25000,0.8+(b!U59-10000)/100000))))</f>
        <v>0</v>
      </c>
      <c r="V60" s="10">
        <f>eff!V59*(1+gwr!V59 - 0.48) * (1 + 0.25 * Klvl!V59) * (1 + IF(b!V59&lt;2000,b!V59/5000,IF(b!V59&lt;5000,0.4+(b!V59-2000)/15000,IF(b!V59&lt;10000,0.6+(b!V59-5000)/25000,0.8+(b!V59-10000)/100000))))</f>
        <v>0</v>
      </c>
      <c r="W60" s="10">
        <f>eff!W59*(1+gwr!W59 - 0.48) * (1 + 0.25 * Klvl!W59) * (1 + IF(b!W59&lt;2000,b!W59/5000,IF(b!W59&lt;5000,0.4+(b!W59-2000)/15000,IF(b!W59&lt;10000,0.6+(b!W59-5000)/25000,0.8+(b!W59-10000)/100000))))</f>
        <v>0</v>
      </c>
      <c r="X60" s="10">
        <f>eff!X59*(1+gwr!X59 - 0.48) * (1 + 0.25 * Klvl!X59) * (1 + IF(b!X59&lt;2000,b!X59/5000,IF(b!X59&lt;5000,0.4+(b!X59-2000)/15000,IF(b!X59&lt;10000,0.6+(b!X59-5000)/25000,0.8+(b!X59-10000)/100000))))</f>
        <v>0</v>
      </c>
      <c r="Y60" s="10">
        <f>eff!Y59*(1+gwr!Y59 - 0.48) * (1 + 0.25 * Klvl!Y59) * (1 + IF(b!Y59&lt;2000,b!Y59/5000,IF(b!Y59&lt;5000,0.4+(b!Y59-2000)/15000,IF(b!Y59&lt;10000,0.6+(b!Y59-5000)/25000,0.8+(b!Y59-10000)/100000))))</f>
        <v>0</v>
      </c>
      <c r="Z60" s="10">
        <f>eff!Z59*(1+gwr!Z59 - 0.48) * (1 + 0.25 * Klvl!Z59) * (1 + IF(b!Z59&lt;2000,b!Z59/5000,IF(b!Z59&lt;5000,0.4+(b!Z59-2000)/15000,IF(b!Z59&lt;10000,0.6+(b!Z59-5000)/25000,0.8+(b!Z59-10000)/100000))))</f>
        <v>0</v>
      </c>
      <c r="AA60" s="10">
        <f>eff!AA59*(1+gwr!AA59 - 0.48) * (1 + 0.25 * Klvl!AA59) * (1 + IF(b!AA59&lt;2000,b!AA59/5000,IF(b!AA59&lt;5000,0.4+(b!AA59-2000)/15000,IF(b!AA59&lt;10000,0.6+(b!AA59-5000)/25000,0.8+(b!AA59-10000)/100000))))</f>
        <v>0</v>
      </c>
      <c r="AB60" s="10">
        <f>eff!AB59*(1+gwr!AB59 - 0.48) * (1 + 0.25 * Klvl!AB59) * (1 + IF(b!AB59&lt;2000,b!AB59/5000,IF(b!AB59&lt;5000,0.4+(b!AB59-2000)/15000,IF(b!AB59&lt;10000,0.6+(b!AB59-5000)/25000,0.8+(b!AB59-10000)/100000))))</f>
        <v>0</v>
      </c>
      <c r="AC60" s="10">
        <f>eff!AC59*(1+gwr!AC59 - 0.48) * (1 + 0.25 * Klvl!AC59) * (1 + IF(b!AC59&lt;2000,b!AC59/5000,IF(b!AC59&lt;5000,0.4+(b!AC59-2000)/15000,IF(b!AC59&lt;10000,0.6+(b!AC59-5000)/25000,0.8+(b!AC59-10000)/100000))))</f>
        <v>0</v>
      </c>
      <c r="AD60" s="10">
        <f>eff!AD59*(1+gwr!AD59 - 0.48) * (1 + 0.25 * Klvl!AD59) * (1 + IF(b!AD59&lt;2000,b!AD59/5000,IF(b!AD59&lt;5000,0.4+(b!AD59-2000)/15000,IF(b!AD59&lt;10000,0.6+(b!AD59-5000)/25000,0.8+(b!AD59-10000)/100000))))</f>
        <v>0</v>
      </c>
      <c r="AE60" s="10">
        <f>eff!AE59*(1+gwr!AE59 - 0.48) * (1 + 0.25 * Klvl!AE59) * (1 + IF(b!AE59&lt;2000,b!AE59/5000,IF(b!AE59&lt;5000,0.4+(b!AE59-2000)/15000,IF(b!AE59&lt;10000,0.6+(b!AE59-5000)/25000,0.8+(b!AE59-10000)/100000))))</f>
        <v>0</v>
      </c>
      <c r="AF60" s="10"/>
      <c r="AG60" s="14">
        <f t="shared" si="3"/>
        <v>0</v>
      </c>
      <c r="AH60" s="14">
        <f t="shared" si="4"/>
        <v>0</v>
      </c>
      <c r="AI60" s="16">
        <f t="shared" si="5"/>
        <v>0</v>
      </c>
    </row>
    <row r="61" spans="1:35" s="11" customFormat="1" ht="12" x14ac:dyDescent="0.2">
      <c r="A61" s="10">
        <f>eff!A60*(1+gwr!A60 - 0.48) * (1 + 0.25 * Klvl!A60) * (1 + IF(b!A60&lt;2000,b!A60/5000,IF(b!A60&lt;5000,0.4+(b!A60-2000)/15000,IF(b!A60&lt;10000,0.6+(b!A60-5000)/25000,0.8+(b!A60-10000)/100000))))</f>
        <v>0</v>
      </c>
      <c r="B61" s="10">
        <f>eff!B60*(1+gwr!B60 - 0.48) * (1 + 0.25 * Klvl!B60) * (1 + IF(b!B60&lt;2000,b!B60/5000,IF(b!B60&lt;5000,0.4+(b!B60-2000)/15000,IF(b!B60&lt;10000,0.6+(b!B60-5000)/25000,0.8+(b!B60-10000)/100000))))</f>
        <v>0</v>
      </c>
      <c r="C61" s="10">
        <f>eff!C60*(1+gwr!C60 - 0.48) * (1 + 0.25 * Klvl!C60) * (1 + IF(b!C60&lt;2000,b!C60/5000,IF(b!C60&lt;5000,0.4+(b!C60-2000)/15000,IF(b!C60&lt;10000,0.6+(b!C60-5000)/25000,0.8+(b!C60-10000)/100000))))</f>
        <v>0</v>
      </c>
      <c r="D61" s="10">
        <f>eff!D60*(1+gwr!D60 - 0.48) * (1 + 0.25 * Klvl!D60) * (1 + IF(b!D60&lt;2000,b!D60/5000,IF(b!D60&lt;5000,0.4+(b!D60-2000)/15000,IF(b!D60&lt;10000,0.6+(b!D60-5000)/25000,0.8+(b!D60-10000)/100000))))</f>
        <v>0</v>
      </c>
      <c r="E61" s="10">
        <f>eff!E60*(1+gwr!E60 - 0.48) * (1 + 0.25 * Klvl!E60) * (1 + IF(b!E60&lt;2000,b!E60/5000,IF(b!E60&lt;5000,0.4+(b!E60-2000)/15000,IF(b!E60&lt;10000,0.6+(b!E60-5000)/25000,0.8+(b!E60-10000)/100000))))</f>
        <v>0</v>
      </c>
      <c r="F61" s="10">
        <f>eff!F60*(1+gwr!F60 - 0.48) * (1 + 0.25 * Klvl!F60) * (1 + IF(b!F60&lt;2000,b!F60/5000,IF(b!F60&lt;5000,0.4+(b!F60-2000)/15000,IF(b!F60&lt;10000,0.6+(b!F60-5000)/25000,0.8+(b!F60-10000)/100000))))</f>
        <v>0</v>
      </c>
      <c r="G61" s="10">
        <f>eff!G60*(1+gwr!G60 - 0.48) * (1 + 0.25 * Klvl!G60) * (1 + IF(b!G60&lt;2000,b!G60/5000,IF(b!G60&lt;5000,0.4+(b!G60-2000)/15000,IF(b!G60&lt;10000,0.6+(b!G60-5000)/25000,0.8+(b!G60-10000)/100000))))</f>
        <v>0</v>
      </c>
      <c r="H61" s="10">
        <f>eff!H60*(1+gwr!H60 - 0.48) * (1 + 0.25 * Klvl!H60) * (1 + IF(b!H60&lt;2000,b!H60/5000,IF(b!H60&lt;5000,0.4+(b!H60-2000)/15000,IF(b!H60&lt;10000,0.6+(b!H60-5000)/25000,0.8+(b!H60-10000)/100000))))</f>
        <v>0</v>
      </c>
      <c r="I61" s="10">
        <f>eff!I60*(1+gwr!I60 - 0.48) * (1 + 0.25 * Klvl!I60) * (1 + IF(b!I60&lt;2000,b!I60/5000,IF(b!I60&lt;5000,0.4+(b!I60-2000)/15000,IF(b!I60&lt;10000,0.6+(b!I60-5000)/25000,0.8+(b!I60-10000)/100000))))</f>
        <v>0</v>
      </c>
      <c r="J61" s="10">
        <f>eff!J60*(1+gwr!J60 - 0.48) * (1 + 0.25 * Klvl!J60) * (1 + IF(b!J60&lt;2000,b!J60/5000,IF(b!J60&lt;5000,0.4+(b!J60-2000)/15000,IF(b!J60&lt;10000,0.6+(b!J60-5000)/25000,0.8+(b!J60-10000)/100000))))</f>
        <v>0</v>
      </c>
      <c r="K61" s="10">
        <f>eff!K60*(1+gwr!K60 - 0.48) * (1 + 0.25 * Klvl!K60) * (1 + IF(b!K60&lt;2000,b!K60/5000,IF(b!K60&lt;5000,0.4+(b!K60-2000)/15000,IF(b!K60&lt;10000,0.6+(b!K60-5000)/25000,0.8+(b!K60-10000)/100000))))</f>
        <v>0</v>
      </c>
      <c r="L61" s="10">
        <f>eff!L60*(1+gwr!L60 - 0.48) * (1 + 0.25 * Klvl!L60) * (1 + IF(b!L60&lt;2000,b!L60/5000,IF(b!L60&lt;5000,0.4+(b!L60-2000)/15000,IF(b!L60&lt;10000,0.6+(b!L60-5000)/25000,0.8+(b!L60-10000)/100000))))</f>
        <v>0</v>
      </c>
      <c r="M61" s="10">
        <f>eff!M60*(1+gwr!M60 - 0.48) * (1 + 0.25 * Klvl!M60) * (1 + IF(b!M60&lt;2000,b!M60/5000,IF(b!M60&lt;5000,0.4+(b!M60-2000)/15000,IF(b!M60&lt;10000,0.6+(b!M60-5000)/25000,0.8+(b!M60-10000)/100000))))</f>
        <v>0</v>
      </c>
      <c r="N61" s="10">
        <f>eff!N60*(1+gwr!N60 - 0.48) * (1 + 0.25 * Klvl!N60) * (1 + IF(b!N60&lt;2000,b!N60/5000,IF(b!N60&lt;5000,0.4+(b!N60-2000)/15000,IF(b!N60&lt;10000,0.6+(b!N60-5000)/25000,0.8+(b!N60-10000)/100000))))</f>
        <v>0</v>
      </c>
      <c r="O61" s="10">
        <f>eff!O60*(1+gwr!O60 - 0.48) * (1 + 0.25 * Klvl!O60) * (1 + IF(b!O60&lt;2000,b!O60/5000,IF(b!O60&lt;5000,0.4+(b!O60-2000)/15000,IF(b!O60&lt;10000,0.6+(b!O60-5000)/25000,0.8+(b!O60-10000)/100000))))</f>
        <v>0</v>
      </c>
      <c r="P61" s="10"/>
      <c r="Q61" s="10">
        <f>eff!Q60*(1+gwr!Q60 - 0.48) * (1 + 0.25 * Klvl!Q60) * (1 + IF(b!Q60&lt;2000,b!Q60/5000,IF(b!Q60&lt;5000,0.4+(b!Q60-2000)/15000,IF(b!Q60&lt;10000,0.6+(b!Q60-5000)/25000,0.8+(b!Q60-10000)/100000))))</f>
        <v>0</v>
      </c>
      <c r="R61" s="10">
        <f>eff!R60*(1+gwr!R60 - 0.48) * (1 + 0.25 * Klvl!R60) * (1 + IF(b!R60&lt;2000,b!R60/5000,IF(b!R60&lt;5000,0.4+(b!R60-2000)/15000,IF(b!R60&lt;10000,0.6+(b!R60-5000)/25000,0.8+(b!R60-10000)/100000))))</f>
        <v>0</v>
      </c>
      <c r="S61" s="10">
        <f>eff!S60*(1+gwr!S60 - 0.48) * (1 + 0.25 * Klvl!S60) * (1 + IF(b!S60&lt;2000,b!S60/5000,IF(b!S60&lt;5000,0.4+(b!S60-2000)/15000,IF(b!S60&lt;10000,0.6+(b!S60-5000)/25000,0.8+(b!S60-10000)/100000))))</f>
        <v>0</v>
      </c>
      <c r="T61" s="10">
        <f>eff!T60*(1+gwr!T60 - 0.48) * (1 + 0.25 * Klvl!T60) * (1 + IF(b!T60&lt;2000,b!T60/5000,IF(b!T60&lt;5000,0.4+(b!T60-2000)/15000,IF(b!T60&lt;10000,0.6+(b!T60-5000)/25000,0.8+(b!T60-10000)/100000))))</f>
        <v>0</v>
      </c>
      <c r="U61" s="10">
        <f>eff!U60*(1+gwr!U60 - 0.48) * (1 + 0.25 * Klvl!U60) * (1 + IF(b!U60&lt;2000,b!U60/5000,IF(b!U60&lt;5000,0.4+(b!U60-2000)/15000,IF(b!U60&lt;10000,0.6+(b!U60-5000)/25000,0.8+(b!U60-10000)/100000))))</f>
        <v>0</v>
      </c>
      <c r="V61" s="10">
        <f>eff!V60*(1+gwr!V60 - 0.48) * (1 + 0.25 * Klvl!V60) * (1 + IF(b!V60&lt;2000,b!V60/5000,IF(b!V60&lt;5000,0.4+(b!V60-2000)/15000,IF(b!V60&lt;10000,0.6+(b!V60-5000)/25000,0.8+(b!V60-10000)/100000))))</f>
        <v>0</v>
      </c>
      <c r="W61" s="10">
        <f>eff!W60*(1+gwr!W60 - 0.48) * (1 + 0.25 * Klvl!W60) * (1 + IF(b!W60&lt;2000,b!W60/5000,IF(b!W60&lt;5000,0.4+(b!W60-2000)/15000,IF(b!W60&lt;10000,0.6+(b!W60-5000)/25000,0.8+(b!W60-10000)/100000))))</f>
        <v>0</v>
      </c>
      <c r="X61" s="10">
        <f>eff!X60*(1+gwr!X60 - 0.48) * (1 + 0.25 * Klvl!X60) * (1 + IF(b!X60&lt;2000,b!X60/5000,IF(b!X60&lt;5000,0.4+(b!X60-2000)/15000,IF(b!X60&lt;10000,0.6+(b!X60-5000)/25000,0.8+(b!X60-10000)/100000))))</f>
        <v>0</v>
      </c>
      <c r="Y61" s="10">
        <f>eff!Y60*(1+gwr!Y60 - 0.48) * (1 + 0.25 * Klvl!Y60) * (1 + IF(b!Y60&lt;2000,b!Y60/5000,IF(b!Y60&lt;5000,0.4+(b!Y60-2000)/15000,IF(b!Y60&lt;10000,0.6+(b!Y60-5000)/25000,0.8+(b!Y60-10000)/100000))))</f>
        <v>0</v>
      </c>
      <c r="Z61" s="10">
        <f>eff!Z60*(1+gwr!Z60 - 0.48) * (1 + 0.25 * Klvl!Z60) * (1 + IF(b!Z60&lt;2000,b!Z60/5000,IF(b!Z60&lt;5000,0.4+(b!Z60-2000)/15000,IF(b!Z60&lt;10000,0.6+(b!Z60-5000)/25000,0.8+(b!Z60-10000)/100000))))</f>
        <v>0</v>
      </c>
      <c r="AA61" s="10">
        <f>eff!AA60*(1+gwr!AA60 - 0.48) * (1 + 0.25 * Klvl!AA60) * (1 + IF(b!AA60&lt;2000,b!AA60/5000,IF(b!AA60&lt;5000,0.4+(b!AA60-2000)/15000,IF(b!AA60&lt;10000,0.6+(b!AA60-5000)/25000,0.8+(b!AA60-10000)/100000))))</f>
        <v>0</v>
      </c>
      <c r="AB61" s="10">
        <f>eff!AB60*(1+gwr!AB60 - 0.48) * (1 + 0.25 * Klvl!AB60) * (1 + IF(b!AB60&lt;2000,b!AB60/5000,IF(b!AB60&lt;5000,0.4+(b!AB60-2000)/15000,IF(b!AB60&lt;10000,0.6+(b!AB60-5000)/25000,0.8+(b!AB60-10000)/100000))))</f>
        <v>0</v>
      </c>
      <c r="AC61" s="10">
        <f>eff!AC60*(1+gwr!AC60 - 0.48) * (1 + 0.25 * Klvl!AC60) * (1 + IF(b!AC60&lt;2000,b!AC60/5000,IF(b!AC60&lt;5000,0.4+(b!AC60-2000)/15000,IF(b!AC60&lt;10000,0.6+(b!AC60-5000)/25000,0.8+(b!AC60-10000)/100000))))</f>
        <v>0</v>
      </c>
      <c r="AD61" s="10">
        <f>eff!AD60*(1+gwr!AD60 - 0.48) * (1 + 0.25 * Klvl!AD60) * (1 + IF(b!AD60&lt;2000,b!AD60/5000,IF(b!AD60&lt;5000,0.4+(b!AD60-2000)/15000,IF(b!AD60&lt;10000,0.6+(b!AD60-5000)/25000,0.8+(b!AD60-10000)/100000))))</f>
        <v>0</v>
      </c>
      <c r="AE61" s="10">
        <f>eff!AE60*(1+gwr!AE60 - 0.48) * (1 + 0.25 * Klvl!AE60) * (1 + IF(b!AE60&lt;2000,b!AE60/5000,IF(b!AE60&lt;5000,0.4+(b!AE60-2000)/15000,IF(b!AE60&lt;10000,0.6+(b!AE60-5000)/25000,0.8+(b!AE60-10000)/100000))))</f>
        <v>0</v>
      </c>
      <c r="AF61" s="10"/>
      <c r="AG61" s="14">
        <f t="shared" si="3"/>
        <v>0</v>
      </c>
      <c r="AH61" s="14">
        <f t="shared" si="4"/>
        <v>0</v>
      </c>
      <c r="AI61" s="16">
        <f t="shared" si="5"/>
        <v>0</v>
      </c>
    </row>
    <row r="62" spans="1:35" s="11" customFormat="1" ht="12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4"/>
      <c r="AH62" s="14"/>
      <c r="AI62" s="16"/>
    </row>
    <row r="63" spans="1:35" s="11" customFormat="1" ht="12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4"/>
      <c r="AH63" s="14"/>
      <c r="AI63" s="16"/>
    </row>
    <row r="64" spans="1:35" s="11" customFormat="1" ht="12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4"/>
      <c r="AH64" s="14"/>
      <c r="AI64" s="16"/>
    </row>
    <row r="65" spans="1:35" s="11" customFormat="1" ht="12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4"/>
      <c r="AH65" s="14"/>
      <c r="AI65" s="16"/>
    </row>
    <row r="66" spans="1:35" s="11" customFormat="1" ht="12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4"/>
      <c r="AH66" s="14"/>
      <c r="AI66" s="16"/>
    </row>
    <row r="67" spans="1:35" s="11" customFormat="1" ht="12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4"/>
      <c r="AH67" s="14"/>
      <c r="AI67" s="16"/>
    </row>
    <row r="68" spans="1:35" s="11" customFormat="1" ht="12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4"/>
      <c r="AH68" s="14"/>
      <c r="AI68" s="16"/>
    </row>
    <row r="69" spans="1:35" s="11" customFormat="1" ht="12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4"/>
      <c r="AH69" s="14"/>
      <c r="AI69" s="16"/>
    </row>
    <row r="70" spans="1:35" s="11" customFormat="1" ht="12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4"/>
      <c r="AH70" s="14"/>
      <c r="AI70" s="16"/>
    </row>
    <row r="71" spans="1:35" s="11" customFormat="1" ht="12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4"/>
      <c r="AH71" s="14"/>
      <c r="AI71" s="16"/>
    </row>
    <row r="72" spans="1:35" s="11" customFormat="1" ht="12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4"/>
      <c r="AH72" s="14"/>
      <c r="AI72" s="16"/>
    </row>
    <row r="73" spans="1:35" s="11" customFormat="1" ht="12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4"/>
      <c r="AH73" s="14"/>
      <c r="AI73" s="16"/>
    </row>
    <row r="74" spans="1:35" s="11" customFormat="1" ht="12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4"/>
      <c r="AH74" s="14"/>
      <c r="AI74" s="16"/>
    </row>
    <row r="75" spans="1:35" s="11" customFormat="1" ht="12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4"/>
      <c r="AH75" s="14"/>
      <c r="AI75" s="16"/>
    </row>
    <row r="76" spans="1:35" s="11" customFormat="1" ht="12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4"/>
      <c r="AH76" s="14"/>
      <c r="AI76" s="16"/>
    </row>
    <row r="77" spans="1:35" s="11" customFormat="1" ht="12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4"/>
      <c r="AH77" s="14"/>
      <c r="AI77" s="16"/>
    </row>
    <row r="78" spans="1:35" s="11" customFormat="1" ht="12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4"/>
      <c r="AH78" s="14"/>
      <c r="AI78" s="16"/>
    </row>
    <row r="79" spans="1:35" s="11" customFormat="1" ht="12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4"/>
      <c r="AH79" s="14"/>
      <c r="AI79" s="16"/>
    </row>
    <row r="80" spans="1:35" s="11" customFormat="1" ht="12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4"/>
      <c r="AH80" s="14"/>
      <c r="AI80" s="16"/>
    </row>
    <row r="81" spans="1:35" s="11" customFormat="1" ht="12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4"/>
      <c r="AH81" s="14"/>
      <c r="AI81" s="16"/>
    </row>
    <row r="82" spans="1:35" s="11" customFormat="1" ht="12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4"/>
      <c r="AH82" s="14"/>
      <c r="AI82" s="16"/>
    </row>
    <row r="83" spans="1:35" s="11" customFormat="1" ht="12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4"/>
      <c r="AH83" s="14"/>
      <c r="AI83" s="16"/>
    </row>
    <row r="84" spans="1:35" s="11" customFormat="1" ht="12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4"/>
      <c r="AH84" s="14"/>
      <c r="AI84" s="16"/>
    </row>
    <row r="85" spans="1:35" s="11" customFormat="1" ht="12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4"/>
      <c r="AH85" s="14"/>
      <c r="AI85" s="16"/>
    </row>
    <row r="86" spans="1:35" s="11" customFormat="1" ht="12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4"/>
      <c r="AH86" s="14"/>
      <c r="AI86" s="16"/>
    </row>
    <row r="87" spans="1:35" s="11" customFormat="1" ht="12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4"/>
      <c r="AH87" s="14"/>
      <c r="AI87" s="16"/>
    </row>
    <row r="88" spans="1:35" s="11" customFormat="1" ht="12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4"/>
      <c r="AH88" s="14"/>
      <c r="AI88" s="16"/>
    </row>
    <row r="89" spans="1:35" s="11" customFormat="1" ht="12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4"/>
      <c r="AH89" s="14"/>
      <c r="AI89" s="16"/>
    </row>
    <row r="90" spans="1:35" s="11" customFormat="1" ht="12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4"/>
      <c r="AH90" s="14"/>
      <c r="AI90" s="16"/>
    </row>
    <row r="91" spans="1:35" s="11" customFormat="1" ht="12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4"/>
      <c r="AH91" s="14"/>
      <c r="AI91" s="16"/>
    </row>
    <row r="92" spans="1:35" s="11" customFormat="1" ht="12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4"/>
      <c r="AH92" s="14"/>
      <c r="AI92" s="16"/>
    </row>
    <row r="93" spans="1:35" s="11" customFormat="1" ht="12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4"/>
      <c r="AH93" s="14"/>
      <c r="AI93" s="16"/>
    </row>
    <row r="94" spans="1:35" s="11" customFormat="1" ht="12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4"/>
      <c r="AH94" s="14"/>
      <c r="AI94" s="16"/>
    </row>
    <row r="95" spans="1:35" s="11" customFormat="1" ht="12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4"/>
      <c r="AH95" s="14"/>
      <c r="AI95" s="16"/>
    </row>
    <row r="96" spans="1:35" s="11" customFormat="1" ht="12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4"/>
      <c r="AH96" s="14"/>
      <c r="AI96" s="16"/>
    </row>
    <row r="97" spans="1:35" s="11" customFormat="1" ht="12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4"/>
      <c r="AH97" s="14"/>
      <c r="AI97" s="16"/>
    </row>
    <row r="98" spans="1:35" s="11" customFormat="1" ht="12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4"/>
      <c r="AH98" s="14"/>
      <c r="AI98" s="16"/>
    </row>
    <row r="99" spans="1:35" s="11" customFormat="1" ht="12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4"/>
      <c r="AH99" s="14"/>
      <c r="AI99" s="16"/>
    </row>
    <row r="100" spans="1:35" s="11" customFormat="1" ht="12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4"/>
      <c r="AH100" s="14"/>
      <c r="AI100" s="16"/>
    </row>
    <row r="101" spans="1:35" s="11" customFormat="1" ht="12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4"/>
      <c r="AH101" s="14"/>
      <c r="AI101" s="16"/>
    </row>
    <row r="102" spans="1:35" s="11" customFormat="1" ht="12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4"/>
      <c r="AH102" s="14"/>
      <c r="AI102" s="16"/>
    </row>
    <row r="103" spans="1:35" s="11" customFormat="1" ht="12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4"/>
      <c r="AH103" s="14"/>
      <c r="AI103" s="16"/>
    </row>
    <row r="104" spans="1:35" s="11" customFormat="1" ht="12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4"/>
      <c r="AH104" s="14"/>
      <c r="AI104" s="16"/>
    </row>
    <row r="105" spans="1:35" s="11" customFormat="1" ht="12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4"/>
      <c r="AH105" s="14"/>
      <c r="AI105" s="16"/>
    </row>
    <row r="106" spans="1:35" s="11" customFormat="1" ht="12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4"/>
      <c r="AH106" s="14"/>
      <c r="AI106" s="16"/>
    </row>
    <row r="107" spans="1:35" s="11" customFormat="1" ht="12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4"/>
      <c r="AH107" s="14"/>
      <c r="AI107" s="16"/>
    </row>
    <row r="108" spans="1:35" s="11" customFormat="1" ht="12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4"/>
      <c r="AH108" s="14"/>
      <c r="AI108" s="16"/>
    </row>
    <row r="109" spans="1:35" s="11" customFormat="1" ht="12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4"/>
      <c r="AH109" s="14"/>
      <c r="AI109" s="16"/>
    </row>
    <row r="110" spans="1:35" s="11" customFormat="1" ht="12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4"/>
      <c r="AH110" s="14"/>
      <c r="AI110" s="16"/>
    </row>
    <row r="111" spans="1:35" s="11" customFormat="1" ht="12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4"/>
      <c r="AH111" s="14"/>
      <c r="AI111" s="16"/>
    </row>
    <row r="112" spans="1:35" s="11" customFormat="1" ht="12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4"/>
      <c r="AH112" s="14"/>
      <c r="AI112" s="16"/>
    </row>
    <row r="113" spans="1:35" s="11" customFormat="1" ht="12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4"/>
      <c r="AH113" s="14"/>
      <c r="AI113" s="16"/>
    </row>
    <row r="114" spans="1:35" s="11" customFormat="1" ht="12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4"/>
      <c r="AH114" s="14"/>
      <c r="AI114" s="16"/>
    </row>
    <row r="115" spans="1:35" s="11" customFormat="1" ht="12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4"/>
      <c r="AH115" s="14"/>
      <c r="AI115" s="16"/>
    </row>
    <row r="116" spans="1:35" s="11" customFormat="1" ht="12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4"/>
      <c r="AH116" s="14"/>
      <c r="AI116" s="16"/>
    </row>
    <row r="117" spans="1:35" s="11" customFormat="1" ht="12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4"/>
      <c r="AH117" s="14"/>
      <c r="AI117" s="16"/>
    </row>
    <row r="118" spans="1:35" s="11" customFormat="1" ht="12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4"/>
      <c r="AH118" s="14"/>
      <c r="AI118" s="16"/>
    </row>
    <row r="119" spans="1:35" s="11" customFormat="1" ht="12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4"/>
      <c r="AH119" s="14"/>
      <c r="AI119" s="16"/>
    </row>
    <row r="120" spans="1:35" s="11" customFormat="1" ht="12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4"/>
      <c r="AH120" s="14"/>
      <c r="AI120" s="16"/>
    </row>
    <row r="121" spans="1:35" s="11" customFormat="1" ht="12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4"/>
      <c r="AH121" s="14"/>
      <c r="AI121" s="16"/>
    </row>
    <row r="122" spans="1:35" s="11" customFormat="1" ht="12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4"/>
      <c r="AH122" s="14"/>
      <c r="AI122" s="16"/>
    </row>
    <row r="123" spans="1:35" s="11" customFormat="1" ht="12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4"/>
      <c r="AH123" s="14"/>
      <c r="AI123" s="16"/>
    </row>
    <row r="124" spans="1:35" s="11" customFormat="1" ht="12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4"/>
      <c r="AH124" s="14"/>
      <c r="AI124" s="16"/>
    </row>
    <row r="125" spans="1:35" s="11" customFormat="1" ht="12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4"/>
      <c r="AH125" s="14"/>
      <c r="AI125" s="16"/>
    </row>
    <row r="126" spans="1:35" s="11" customFormat="1" ht="12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4"/>
      <c r="AH126" s="14"/>
      <c r="AI126" s="16"/>
    </row>
    <row r="127" spans="1:35" s="11" customFormat="1" ht="12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4"/>
      <c r="AH127" s="14"/>
      <c r="AI127" s="16"/>
    </row>
    <row r="128" spans="1:35" s="11" customFormat="1" ht="12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4"/>
      <c r="AH128" s="14"/>
      <c r="AI128" s="16"/>
    </row>
    <row r="129" spans="1:35" s="11" customFormat="1" ht="12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4"/>
      <c r="AH129" s="14"/>
      <c r="AI129" s="16"/>
    </row>
    <row r="130" spans="1:35" s="11" customFormat="1" ht="12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4"/>
      <c r="AH130" s="14"/>
      <c r="AI130" s="16"/>
    </row>
    <row r="131" spans="1:35" s="11" customFormat="1" ht="12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4"/>
      <c r="AH131" s="14"/>
      <c r="AI131" s="16"/>
    </row>
    <row r="132" spans="1:35" s="11" customFormat="1" ht="12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4"/>
      <c r="AH132" s="14"/>
      <c r="AI132" s="16"/>
    </row>
    <row r="133" spans="1:35" s="11" customFormat="1" ht="12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4"/>
      <c r="AH133" s="14"/>
      <c r="AI133" s="16"/>
    </row>
    <row r="134" spans="1:35" s="11" customFormat="1" ht="12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4"/>
      <c r="AH134" s="14"/>
      <c r="AI134" s="16"/>
    </row>
    <row r="135" spans="1:35" s="11" customFormat="1" ht="12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4"/>
      <c r="AH135" s="14"/>
      <c r="AI135" s="16"/>
    </row>
    <row r="136" spans="1:35" s="11" customFormat="1" ht="12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4"/>
      <c r="AH136" s="14"/>
      <c r="AI136" s="16"/>
    </row>
    <row r="137" spans="1:35" s="11" customFormat="1" ht="12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4"/>
      <c r="AH137" s="14"/>
      <c r="AI137" s="16"/>
    </row>
    <row r="138" spans="1:35" s="11" customFormat="1" ht="12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4"/>
      <c r="AH138" s="14"/>
      <c r="AI138" s="16"/>
    </row>
    <row r="139" spans="1:35" s="11" customFormat="1" ht="12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4"/>
      <c r="AH139" s="14"/>
      <c r="AI139" s="16"/>
    </row>
    <row r="140" spans="1:35" s="11" customFormat="1" ht="12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4"/>
      <c r="AH140" s="14"/>
      <c r="AI140" s="16"/>
    </row>
    <row r="141" spans="1:35" s="11" customFormat="1" ht="12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4"/>
      <c r="AH141" s="14"/>
      <c r="AI141" s="16"/>
    </row>
    <row r="142" spans="1:35" s="11" customFormat="1" ht="12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4"/>
      <c r="AH142" s="14"/>
      <c r="AI142" s="16"/>
    </row>
    <row r="143" spans="1:35" s="11" customFormat="1" ht="12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4"/>
      <c r="AH143" s="14"/>
      <c r="AI143" s="16"/>
    </row>
    <row r="144" spans="1:35" s="11" customFormat="1" ht="12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4"/>
      <c r="AH144" s="14"/>
      <c r="AI144" s="16"/>
    </row>
    <row r="145" spans="1:35" s="11" customFormat="1" ht="12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4"/>
      <c r="AH145" s="14"/>
      <c r="AI145" s="16"/>
    </row>
    <row r="146" spans="1:35" s="11" customFormat="1" ht="12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4"/>
      <c r="AH146" s="14"/>
      <c r="AI146" s="16"/>
    </row>
    <row r="147" spans="1:35" s="11" customFormat="1" ht="12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4"/>
      <c r="AH147" s="14"/>
      <c r="AI147" s="16"/>
    </row>
    <row r="148" spans="1:35" s="11" customFormat="1" ht="12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4"/>
      <c r="AH148" s="14"/>
      <c r="AI148" s="16"/>
    </row>
    <row r="149" spans="1:35" s="11" customFormat="1" ht="12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4"/>
      <c r="AH149" s="14"/>
      <c r="AI149" s="16"/>
    </row>
    <row r="150" spans="1:35" s="11" customFormat="1" ht="12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4"/>
      <c r="AH150" s="14"/>
      <c r="AI150" s="16"/>
    </row>
    <row r="151" spans="1:35" s="11" customFormat="1" ht="12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4"/>
      <c r="AH151" s="14"/>
      <c r="AI151" s="16"/>
    </row>
    <row r="152" spans="1:35" s="11" customFormat="1" ht="12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4"/>
      <c r="AH152" s="14"/>
      <c r="AI152" s="16"/>
    </row>
    <row r="153" spans="1:35" s="11" customFormat="1" ht="12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4"/>
      <c r="AH153" s="14"/>
      <c r="AI153" s="16"/>
    </row>
    <row r="154" spans="1:35" s="11" customFormat="1" ht="12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4"/>
      <c r="AH154" s="14"/>
      <c r="AI154" s="16"/>
    </row>
    <row r="155" spans="1:35" s="11" customFormat="1" ht="12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4"/>
      <c r="AH155" s="14"/>
      <c r="AI155" s="16"/>
    </row>
    <row r="156" spans="1:35" s="11" customFormat="1" ht="12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4"/>
      <c r="AH156" s="14"/>
      <c r="AI156" s="16"/>
    </row>
    <row r="157" spans="1:35" s="11" customFormat="1" ht="12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4"/>
      <c r="AH157" s="14"/>
      <c r="AI157" s="16"/>
    </row>
    <row r="158" spans="1:35" s="11" customFormat="1" ht="12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4"/>
      <c r="AH158" s="14"/>
      <c r="AI158" s="16"/>
    </row>
    <row r="159" spans="1:35" s="11" customFormat="1" ht="12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4"/>
      <c r="AH159" s="14"/>
      <c r="AI159" s="16"/>
    </row>
    <row r="160" spans="1:35" s="11" customFormat="1" ht="12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4"/>
      <c r="AH160" s="14"/>
      <c r="AI160" s="16"/>
    </row>
    <row r="161" spans="1:35" s="11" customFormat="1" ht="12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4"/>
      <c r="AH161" s="14"/>
      <c r="AI161" s="16"/>
    </row>
    <row r="162" spans="1:35" s="11" customFormat="1" ht="12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4"/>
      <c r="AH162" s="14"/>
      <c r="AI162" s="16"/>
    </row>
    <row r="163" spans="1:35" s="11" customFormat="1" ht="12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4"/>
      <c r="AH163" s="14"/>
      <c r="AI163" s="16"/>
    </row>
    <row r="164" spans="1:35" s="11" customFormat="1" ht="12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4"/>
      <c r="AH164" s="14"/>
      <c r="AI164" s="16"/>
    </row>
    <row r="165" spans="1:35" s="11" customFormat="1" ht="12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4"/>
      <c r="AH165" s="14"/>
      <c r="AI165" s="16"/>
    </row>
    <row r="166" spans="1:35" s="11" customFormat="1" ht="12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4"/>
      <c r="AH166" s="14"/>
      <c r="AI166" s="16"/>
    </row>
    <row r="167" spans="1:35" s="11" customFormat="1" ht="12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4"/>
      <c r="AH167" s="14"/>
      <c r="AI167" s="16"/>
    </row>
    <row r="168" spans="1:35" s="11" customFormat="1" ht="12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4"/>
      <c r="AH168" s="14"/>
      <c r="AI168" s="16"/>
    </row>
    <row r="169" spans="1:35" s="11" customFormat="1" ht="12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4"/>
      <c r="AH169" s="14"/>
      <c r="AI169" s="16"/>
    </row>
    <row r="170" spans="1:35" s="11" customFormat="1" ht="12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4"/>
      <c r="AH170" s="14"/>
      <c r="AI170" s="16"/>
    </row>
    <row r="171" spans="1:35" s="11" customFormat="1" ht="12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4"/>
      <c r="AH171" s="14"/>
      <c r="AI171" s="16"/>
    </row>
    <row r="172" spans="1:35" s="11" customFormat="1" ht="12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4"/>
      <c r="AH172" s="14"/>
      <c r="AI172" s="16"/>
    </row>
    <row r="173" spans="1:35" s="11" customFormat="1" ht="12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4"/>
      <c r="AH173" s="14"/>
      <c r="AI173" s="16"/>
    </row>
    <row r="174" spans="1:35" s="11" customFormat="1" ht="12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4"/>
      <c r="AH174" s="14"/>
      <c r="AI174" s="16"/>
    </row>
    <row r="175" spans="1:35" s="11" customFormat="1" ht="12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4"/>
      <c r="AH175" s="14"/>
      <c r="AI175" s="16"/>
    </row>
    <row r="176" spans="1:35" s="11" customFormat="1" ht="12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4"/>
      <c r="AH176" s="14"/>
      <c r="AI176" s="16"/>
    </row>
    <row r="177" spans="1:35" s="11" customFormat="1" ht="12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4"/>
      <c r="AH177" s="14"/>
      <c r="AI177" s="16"/>
    </row>
    <row r="178" spans="1:35" s="11" customFormat="1" ht="12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4"/>
      <c r="AH178" s="14"/>
      <c r="AI178" s="16"/>
    </row>
    <row r="179" spans="1:35" s="11" customFormat="1" ht="12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4"/>
      <c r="AH179" s="14"/>
      <c r="AI179" s="16"/>
    </row>
    <row r="180" spans="1:35" s="11" customFormat="1" ht="12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4"/>
      <c r="AH180" s="14"/>
      <c r="AI180" s="16"/>
    </row>
    <row r="181" spans="1:35" s="11" customFormat="1" ht="12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4"/>
      <c r="AH181" s="14"/>
      <c r="AI181" s="16"/>
    </row>
    <row r="182" spans="1:35" s="11" customFormat="1" ht="12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4"/>
      <c r="AH182" s="14"/>
      <c r="AI182" s="16"/>
    </row>
    <row r="183" spans="1:35" s="11" customFormat="1" ht="12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4"/>
      <c r="AH183" s="14"/>
      <c r="AI183" s="16"/>
    </row>
    <row r="184" spans="1:35" s="11" customFormat="1" ht="12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4"/>
      <c r="AH184" s="14"/>
      <c r="AI184" s="16"/>
    </row>
    <row r="185" spans="1:35" s="11" customFormat="1" ht="12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4"/>
      <c r="AH185" s="14"/>
      <c r="AI185" s="16"/>
    </row>
    <row r="186" spans="1:35" s="11" customFormat="1" ht="12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4"/>
      <c r="AH186" s="14"/>
      <c r="AI186" s="16"/>
    </row>
    <row r="187" spans="1:35" s="11" customFormat="1" ht="12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4"/>
      <c r="AH187" s="14"/>
      <c r="AI187" s="16"/>
    </row>
    <row r="188" spans="1:35" s="11" customFormat="1" ht="12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4"/>
      <c r="AH188" s="14"/>
      <c r="AI188" s="16"/>
    </row>
    <row r="189" spans="1:35" s="11" customFormat="1" ht="12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4"/>
      <c r="AH189" s="14"/>
      <c r="AI189" s="16"/>
    </row>
    <row r="190" spans="1:35" s="11" customFormat="1" ht="12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4"/>
      <c r="AH190" s="14"/>
      <c r="AI190" s="16"/>
    </row>
    <row r="191" spans="1:35" s="11" customFormat="1" ht="12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4"/>
      <c r="AH191" s="14"/>
      <c r="AI191" s="16"/>
    </row>
    <row r="192" spans="1:35" s="11" customFormat="1" ht="12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4"/>
      <c r="AH192" s="14"/>
      <c r="AI192" s="16"/>
    </row>
    <row r="193" spans="1:35" s="11" customFormat="1" ht="12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4"/>
      <c r="AH193" s="14"/>
      <c r="AI193" s="16"/>
    </row>
    <row r="194" spans="1:35" s="11" customFormat="1" ht="12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4"/>
      <c r="AH194" s="14"/>
      <c r="AI194" s="16"/>
    </row>
    <row r="195" spans="1:35" s="11" customFormat="1" ht="12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4"/>
      <c r="AH195" s="14"/>
      <c r="AI195" s="16"/>
    </row>
    <row r="196" spans="1:35" s="11" customFormat="1" ht="12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4"/>
      <c r="AH196" s="14"/>
      <c r="AI196" s="16"/>
    </row>
    <row r="197" spans="1:35" s="11" customFormat="1" ht="12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4"/>
      <c r="AH197" s="14"/>
      <c r="AI197" s="16"/>
    </row>
    <row r="198" spans="1:35" s="11" customFormat="1" ht="12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4"/>
      <c r="AH198" s="14"/>
      <c r="AI198" s="16"/>
    </row>
    <row r="199" spans="1:35" s="11" customFormat="1" ht="12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4"/>
      <c r="AH199" s="14"/>
      <c r="AI199" s="16"/>
    </row>
    <row r="200" spans="1:35" s="11" customFormat="1" ht="12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4"/>
      <c r="AH200" s="14"/>
      <c r="AI200" s="16"/>
    </row>
    <row r="201" spans="1:35" s="11" customFormat="1" ht="12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4"/>
      <c r="AH201" s="14"/>
      <c r="AI201" s="16"/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2" bestFit="1" customWidth="1"/>
    <col min="17" max="31" width="2" bestFit="1" customWidth="1"/>
  </cols>
  <sheetData>
    <row r="1" spans="1:31" x14ac:dyDescent="0.25">
      <c r="A1" s="2">
        <f>IFERROR(HLOOKUP("tier1",[2]VI2!$B:$B,MATCH(LOWER(SUBSTITUTE(HLOOKUP("vehicle",[1]pl!$C:$C,pos!A2),"-","_")),[2]VI2!$A:$A,0)),)</f>
        <v>4</v>
      </c>
      <c r="B1" s="2">
        <f>IFERROR(HLOOKUP("tier1",[2]VI2!$B:$B,MATCH(LOWER(SUBSTITUTE(HLOOKUP("vehicle",[1]pl!$C:$C,pos!B2),"-","_")),[2]VI2!$A:$A,0)),)</f>
        <v>4</v>
      </c>
      <c r="C1" s="2">
        <f>IFERROR(HLOOKUP("tier1",[2]VI2!$B:$B,MATCH(LOWER(SUBSTITUTE(HLOOKUP("vehicle",[1]pl!$C:$C,pos!C2),"-","_")),[2]VI2!$A:$A,0)),)</f>
        <v>4</v>
      </c>
      <c r="D1" s="2">
        <f>IFERROR(HLOOKUP("tier1",[2]VI2!$B:$B,MATCH(LOWER(SUBSTITUTE(HLOOKUP("vehicle",[1]pl!$C:$C,pos!D2),"-","_")),[2]VI2!$A:$A,0)),)</f>
        <v>4</v>
      </c>
      <c r="E1" s="2">
        <f>IFERROR(HLOOKUP("tier1",[2]VI2!$B:$B,MATCH(LOWER(SUBSTITUTE(HLOOKUP("vehicle",[1]pl!$C:$C,pos!E2),"-","_")),[2]VI2!$A:$A,0)),)</f>
        <v>4</v>
      </c>
      <c r="F1" s="2">
        <f>IFERROR(HLOOKUP("tier1",[2]VI2!$B:$B,MATCH(LOWER(SUBSTITUTE(HLOOKUP("vehicle",[1]pl!$C:$C,pos!F2),"-","_")),[2]VI2!$A:$A,0)),)</f>
        <v>4</v>
      </c>
      <c r="G1" s="2">
        <f>IFERROR(HLOOKUP("tier1",[2]VI2!$B:$B,MATCH(LOWER(SUBSTITUTE(HLOOKUP("vehicle",[1]pl!$C:$C,pos!G2),"-","_")),[2]VI2!$A:$A,0)),)</f>
        <v>4</v>
      </c>
      <c r="H1" s="2">
        <f>IFERROR(HLOOKUP("tier1",[2]VI2!$B:$B,MATCH(LOWER(SUBSTITUTE(HLOOKUP("vehicle",[1]pl!$C:$C,pos!H2),"-","_")),[2]VI2!$A:$A,0)),)</f>
        <v>4</v>
      </c>
      <c r="I1" s="2">
        <f>IFERROR(HLOOKUP("tier1",[2]VI2!$B:$B,MATCH(LOWER(SUBSTITUTE(HLOOKUP("vehicle",[1]pl!$C:$C,pos!I2),"-","_")),[2]VI2!$A:$A,0)),)</f>
        <v>4</v>
      </c>
      <c r="J1" s="2">
        <f>IFERROR(HLOOKUP("tier1",[2]VI2!$B:$B,MATCH(LOWER(SUBSTITUTE(HLOOKUP("vehicle",[1]pl!$C:$C,pos!J2),"-","_")),[2]VI2!$A:$A,0)),)</f>
        <v>4</v>
      </c>
      <c r="K1" s="2">
        <f>IFERROR(HLOOKUP("tier1",[2]VI2!$B:$B,MATCH(LOWER(SUBSTITUTE(HLOOKUP("vehicle",[1]pl!$C:$C,pos!K2),"-","_")),[2]VI2!$A:$A,0)),)</f>
        <v>3</v>
      </c>
      <c r="L1" s="2">
        <f>IFERROR(HLOOKUP("tier1",[2]VI2!$B:$B,MATCH(LOWER(SUBSTITUTE(HLOOKUP("vehicle",[1]pl!$C:$C,pos!L2),"-","_")),[2]VI2!$A:$A,0)),)</f>
        <v>4</v>
      </c>
      <c r="M1" s="2">
        <f>IFERROR(HLOOKUP("tier1",[2]VI2!$B:$B,MATCH(LOWER(SUBSTITUTE(HLOOKUP("vehicle",[1]pl!$C:$C,pos!M2),"-","_")),[2]VI2!$A:$A,0)),)</f>
        <v>4</v>
      </c>
      <c r="N1" s="2">
        <f>IFERROR(HLOOKUP("tier1",[2]VI2!$B:$B,MATCH(LOWER(SUBSTITUTE(HLOOKUP("vehicle",[1]pl!$C:$C,pos!N2),"-","_")),[2]VI2!$A:$A,0)),)</f>
        <v>4</v>
      </c>
      <c r="O1" s="2">
        <f>IFERROR(HLOOKUP("tier1",[2]VI2!$B:$B,MATCH(LOWER(SUBSTITUTE(HLOOKUP("vehicle",[1]pl!$C:$C,pos!O2),"-","_")),[2]VI2!$A:$A,0)),)</f>
        <v>4</v>
      </c>
      <c r="P1" s="2"/>
      <c r="Q1" s="2">
        <f>IFERROR(HLOOKUP("tier1",[2]VI2!$B:$B,MATCH(LOWER(SUBSTITUTE(HLOOKUP("vehicle",[1]pl!$C:$C,pos!Q2),"-","_")),[2]VI2!$A:$A,0)),)</f>
        <v>3</v>
      </c>
      <c r="R1" s="2">
        <f>IFERROR(HLOOKUP("tier1",[2]VI2!$B:$B,MATCH(LOWER(SUBSTITUTE(HLOOKUP("vehicle",[1]pl!$C:$C,pos!R2),"-","_")),[2]VI2!$A:$A,0)),)</f>
        <v>3</v>
      </c>
      <c r="S1" s="2">
        <f>IFERROR(HLOOKUP("tier1",[2]VI2!$B:$B,MATCH(LOWER(SUBSTITUTE(HLOOKUP("vehicle",[1]pl!$C:$C,pos!S2),"-","_")),[2]VI2!$A:$A,0)),)</f>
        <v>4</v>
      </c>
      <c r="T1" s="2">
        <f>IFERROR(HLOOKUP("tier1",[2]VI2!$B:$B,MATCH(LOWER(SUBSTITUTE(HLOOKUP("vehicle",[1]pl!$C:$C,pos!T2),"-","_")),[2]VI2!$A:$A,0)),)</f>
        <v>4</v>
      </c>
      <c r="U1" s="2">
        <f>IFERROR(HLOOKUP("tier1",[2]VI2!$B:$B,MATCH(LOWER(SUBSTITUTE(HLOOKUP("vehicle",[1]pl!$C:$C,pos!U2),"-","_")),[2]VI2!$A:$A,0)),)</f>
        <v>4</v>
      </c>
      <c r="V1" s="2">
        <f>IFERROR(HLOOKUP("tier1",[2]VI2!$B:$B,MATCH(LOWER(SUBSTITUTE(HLOOKUP("vehicle",[1]pl!$C:$C,pos!V2),"-","_")),[2]VI2!$A:$A,0)),)</f>
        <v>4</v>
      </c>
      <c r="W1" s="2">
        <f>IFERROR(HLOOKUP("tier1",[2]VI2!$B:$B,MATCH(LOWER(SUBSTITUTE(HLOOKUP("vehicle",[1]pl!$C:$C,pos!W2),"-","_")),[2]VI2!$A:$A,0)),)</f>
        <v>4</v>
      </c>
      <c r="X1" s="2">
        <f>IFERROR(HLOOKUP("tier1",[2]VI2!$B:$B,MATCH(LOWER(SUBSTITUTE(HLOOKUP("vehicle",[1]pl!$C:$C,pos!X2),"-","_")),[2]VI2!$A:$A,0)),)</f>
        <v>3</v>
      </c>
      <c r="Y1" s="2">
        <f>IFERROR(HLOOKUP("tier1",[2]VI2!$B:$B,MATCH(LOWER(SUBSTITUTE(HLOOKUP("vehicle",[1]pl!$C:$C,pos!Y2),"-","_")),[2]VI2!$A:$A,0)),)</f>
        <v>4</v>
      </c>
      <c r="Z1" s="2">
        <f>IFERROR(HLOOKUP("tier1",[2]VI2!$B:$B,MATCH(LOWER(SUBSTITUTE(HLOOKUP("vehicle",[1]pl!$C:$C,pos!Z2),"-","_")),[2]VI2!$A:$A,0)),)</f>
        <v>4</v>
      </c>
      <c r="AA1" s="2">
        <f>IFERROR(HLOOKUP("tier1",[2]VI2!$B:$B,MATCH(LOWER(SUBSTITUTE(HLOOKUP("vehicle",[1]pl!$C:$C,pos!AA2),"-","_")),[2]VI2!$A:$A,0)),)</f>
        <v>3</v>
      </c>
      <c r="AB1" s="2">
        <f>IFERROR(HLOOKUP("tier1",[2]VI2!$B:$B,MATCH(LOWER(SUBSTITUTE(HLOOKUP("vehicle",[1]pl!$C:$C,pos!AB2),"-","_")),[2]VI2!$A:$A,0)),)</f>
        <v>4</v>
      </c>
      <c r="AC1" s="2">
        <f>IFERROR(HLOOKUP("tier1",[2]VI2!$B:$B,MATCH(LOWER(SUBSTITUTE(HLOOKUP("vehicle",[1]pl!$C:$C,pos!AC2),"-","_")),[2]VI2!$A:$A,0)),)</f>
        <v>4</v>
      </c>
      <c r="AD1" s="2">
        <f>IFERROR(HLOOKUP("tier1",[2]VI2!$B:$B,MATCH(LOWER(SUBSTITUTE(HLOOKUP("vehicle",[1]pl!$C:$C,pos!AD2),"-","_")),[2]VI2!$A:$A,0)),)</f>
        <v>4</v>
      </c>
      <c r="AE1" s="2">
        <f>IFERROR(HLOOKUP("tier1",[2]VI2!$B:$B,MATCH(LOWER(SUBSTITUTE(HLOOKUP("vehicle",[1]pl!$C:$C,pos!AE2),"-","_")),[2]VI2!$A:$A,0)),)</f>
        <v>4</v>
      </c>
    </row>
    <row r="2" spans="1:31" s="2" customFormat="1" x14ac:dyDescent="0.25">
      <c r="A2" s="2">
        <f>IFERROR(HLOOKUP("tier1",[2]VI2!$B:$B,MATCH(LOWER(SUBSTITUTE(HLOOKUP("vehicle",[1]pl!$C:$C,pos!A3),"-","_")),[2]VI2!$A:$A,0)),)</f>
        <v>6</v>
      </c>
      <c r="B2" s="2">
        <f>IFERROR(HLOOKUP("tier1",[2]VI2!$B:$B,MATCH(LOWER(SUBSTITUTE(HLOOKUP("vehicle",[1]pl!$C:$C,pos!B3),"-","_")),[2]VI2!$A:$A,0)),)</f>
        <v>4</v>
      </c>
      <c r="C2" s="2">
        <f>IFERROR(HLOOKUP("tier1",[2]VI2!$B:$B,MATCH(LOWER(SUBSTITUTE(HLOOKUP("vehicle",[1]pl!$C:$C,pos!C3),"-","_")),[2]VI2!$A:$A,0)),)</f>
        <v>6</v>
      </c>
      <c r="D2" s="2">
        <f>IFERROR(HLOOKUP("tier1",[2]VI2!$B:$B,MATCH(LOWER(SUBSTITUTE(HLOOKUP("vehicle",[1]pl!$C:$C,pos!D3),"-","_")),[2]VI2!$A:$A,0)),)</f>
        <v>6</v>
      </c>
      <c r="E2" s="2">
        <f>IFERROR(HLOOKUP("tier1",[2]VI2!$B:$B,MATCH(LOWER(SUBSTITUTE(HLOOKUP("vehicle",[1]pl!$C:$C,pos!E3),"-","_")),[2]VI2!$A:$A,0)),)</f>
        <v>5</v>
      </c>
      <c r="F2" s="2">
        <f>IFERROR(HLOOKUP("tier1",[2]VI2!$B:$B,MATCH(LOWER(SUBSTITUTE(HLOOKUP("vehicle",[1]pl!$C:$C,pos!F3),"-","_")),[2]VI2!$A:$A,0)),)</f>
        <v>5</v>
      </c>
      <c r="G2" s="2">
        <f>IFERROR(HLOOKUP("tier1",[2]VI2!$B:$B,MATCH(LOWER(SUBSTITUTE(HLOOKUP("vehicle",[1]pl!$C:$C,pos!G3),"-","_")),[2]VI2!$A:$A,0)),)</f>
        <v>5</v>
      </c>
      <c r="H2" s="2">
        <f>IFERROR(HLOOKUP("tier1",[2]VI2!$B:$B,MATCH(LOWER(SUBSTITUTE(HLOOKUP("vehicle",[1]pl!$C:$C,pos!H3),"-","_")),[2]VI2!$A:$A,0)),)</f>
        <v>6</v>
      </c>
      <c r="I2" s="2">
        <f>IFERROR(HLOOKUP("tier1",[2]VI2!$B:$B,MATCH(LOWER(SUBSTITUTE(HLOOKUP("vehicle",[1]pl!$C:$C,pos!I3),"-","_")),[2]VI2!$A:$A,0)),)</f>
        <v>6</v>
      </c>
      <c r="J2" s="2">
        <f>IFERROR(HLOOKUP("tier1",[2]VI2!$B:$B,MATCH(LOWER(SUBSTITUTE(HLOOKUP("vehicle",[1]pl!$C:$C,pos!J3),"-","_")),[2]VI2!$A:$A,0)),)</f>
        <v>6</v>
      </c>
      <c r="K2" s="2">
        <f>IFERROR(HLOOKUP("tier1",[2]VI2!$B:$B,MATCH(LOWER(SUBSTITUTE(HLOOKUP("vehicle",[1]pl!$C:$C,pos!K3),"-","_")),[2]VI2!$A:$A,0)),)</f>
        <v>6</v>
      </c>
      <c r="L2" s="2">
        <f>IFERROR(HLOOKUP("tier1",[2]VI2!$B:$B,MATCH(LOWER(SUBSTITUTE(HLOOKUP("vehicle",[1]pl!$C:$C,pos!L3),"-","_")),[2]VI2!$A:$A,0)),)</f>
        <v>4</v>
      </c>
      <c r="M2" s="2">
        <f>IFERROR(HLOOKUP("tier1",[2]VI2!$B:$B,MATCH(LOWER(SUBSTITUTE(HLOOKUP("vehicle",[1]pl!$C:$C,pos!M3),"-","_")),[2]VI2!$A:$A,0)),)</f>
        <v>6</v>
      </c>
      <c r="N2" s="2">
        <f>IFERROR(HLOOKUP("tier1",[2]VI2!$B:$B,MATCH(LOWER(SUBSTITUTE(HLOOKUP("vehicle",[1]pl!$C:$C,pos!N3),"-","_")),[2]VI2!$A:$A,0)),)</f>
        <v>6</v>
      </c>
      <c r="O2" s="2">
        <f>IFERROR(HLOOKUP("tier1",[2]VI2!$B:$B,MATCH(LOWER(SUBSTITUTE(HLOOKUP("vehicle",[1]pl!$C:$C,pos!O3),"-","_")),[2]VI2!$A:$A,0)),)</f>
        <v>6</v>
      </c>
      <c r="Q2" s="2">
        <f>IFERROR(HLOOKUP("tier1",[2]VI2!$B:$B,MATCH(LOWER(SUBSTITUTE(HLOOKUP("vehicle",[1]pl!$C:$C,pos!Q3),"-","_")),[2]VI2!$A:$A,0)),)</f>
        <v>4</v>
      </c>
      <c r="R2" s="2">
        <f>IFERROR(HLOOKUP("tier1",[2]VI2!$B:$B,MATCH(LOWER(SUBSTITUTE(HLOOKUP("vehicle",[1]pl!$C:$C,pos!R3),"-","_")),[2]VI2!$A:$A,0)),)</f>
        <v>6</v>
      </c>
      <c r="S2" s="2">
        <f>IFERROR(HLOOKUP("tier1",[2]VI2!$B:$B,MATCH(LOWER(SUBSTITUTE(HLOOKUP("vehicle",[1]pl!$C:$C,pos!S3),"-","_")),[2]VI2!$A:$A,0)),)</f>
        <v>5</v>
      </c>
      <c r="T2" s="2">
        <f>IFERROR(HLOOKUP("tier1",[2]VI2!$B:$B,MATCH(LOWER(SUBSTITUTE(HLOOKUP("vehicle",[1]pl!$C:$C,pos!T3),"-","_")),[2]VI2!$A:$A,0)),)</f>
        <v>6</v>
      </c>
      <c r="U2" s="2">
        <f>IFERROR(HLOOKUP("tier1",[2]VI2!$B:$B,MATCH(LOWER(SUBSTITUTE(HLOOKUP("vehicle",[1]pl!$C:$C,pos!U3),"-","_")),[2]VI2!$A:$A,0)),)</f>
        <v>6</v>
      </c>
      <c r="V2" s="2">
        <f>IFERROR(HLOOKUP("tier1",[2]VI2!$B:$B,MATCH(LOWER(SUBSTITUTE(HLOOKUP("vehicle",[1]pl!$C:$C,pos!V3),"-","_")),[2]VI2!$A:$A,0)),)</f>
        <v>4</v>
      </c>
      <c r="W2" s="2">
        <f>IFERROR(HLOOKUP("tier1",[2]VI2!$B:$B,MATCH(LOWER(SUBSTITUTE(HLOOKUP("vehicle",[1]pl!$C:$C,pos!W3),"-","_")),[2]VI2!$A:$A,0)),)</f>
        <v>5</v>
      </c>
      <c r="X2" s="2">
        <f>IFERROR(HLOOKUP("tier1",[2]VI2!$B:$B,MATCH(LOWER(SUBSTITUTE(HLOOKUP("vehicle",[1]pl!$C:$C,pos!X3),"-","_")),[2]VI2!$A:$A,0)),)</f>
        <v>5</v>
      </c>
      <c r="Y2" s="2">
        <f>IFERROR(HLOOKUP("tier1",[2]VI2!$B:$B,MATCH(LOWER(SUBSTITUTE(HLOOKUP("vehicle",[1]pl!$C:$C,pos!Y3),"-","_")),[2]VI2!$A:$A,0)),)</f>
        <v>5</v>
      </c>
      <c r="Z2" s="2">
        <f>IFERROR(HLOOKUP("tier1",[2]VI2!$B:$B,MATCH(LOWER(SUBSTITUTE(HLOOKUP("vehicle",[1]pl!$C:$C,pos!Z3),"-","_")),[2]VI2!$A:$A,0)),)</f>
        <v>6</v>
      </c>
      <c r="AA2" s="2">
        <f>IFERROR(HLOOKUP("tier1",[2]VI2!$B:$B,MATCH(LOWER(SUBSTITUTE(HLOOKUP("vehicle",[1]pl!$C:$C,pos!AA3),"-","_")),[2]VI2!$A:$A,0)),)</f>
        <v>6</v>
      </c>
      <c r="AB2" s="2">
        <f>IFERROR(HLOOKUP("tier1",[2]VI2!$B:$B,MATCH(LOWER(SUBSTITUTE(HLOOKUP("vehicle",[1]pl!$C:$C,pos!AB3),"-","_")),[2]VI2!$A:$A,0)),)</f>
        <v>6</v>
      </c>
      <c r="AC2" s="2">
        <f>IFERROR(HLOOKUP("tier1",[2]VI2!$B:$B,MATCH(LOWER(SUBSTITUTE(HLOOKUP("vehicle",[1]pl!$C:$C,pos!AC3),"-","_")),[2]VI2!$A:$A,0)),)</f>
        <v>6</v>
      </c>
      <c r="AD2" s="2">
        <f>IFERROR(HLOOKUP("tier1",[2]VI2!$B:$B,MATCH(LOWER(SUBSTITUTE(HLOOKUP("vehicle",[1]pl!$C:$C,pos!AD3),"-","_")),[2]VI2!$A:$A,0)),)</f>
        <v>6</v>
      </c>
      <c r="AE2" s="2">
        <f>IFERROR(HLOOKUP("tier1",[2]VI2!$B:$B,MATCH(LOWER(SUBSTITUTE(HLOOKUP("vehicle",[1]pl!$C:$C,pos!AE3),"-","_")),[2]VI2!$A:$A,0)),)</f>
        <v>6</v>
      </c>
    </row>
    <row r="3" spans="1:31" s="2" customFormat="1" x14ac:dyDescent="0.25">
      <c r="A3" s="2">
        <f>IFERROR(HLOOKUP("tier1",[2]VI2!$B:$B,MATCH(LOWER(SUBSTITUTE(HLOOKUP("vehicle",[1]pl!$C:$C,pos!A4),"-","_")),[2]VI2!$A:$A,0)),)</f>
        <v>3</v>
      </c>
      <c r="B3" s="2">
        <f>IFERROR(HLOOKUP("tier1",[2]VI2!$B:$B,MATCH(LOWER(SUBSTITUTE(HLOOKUP("vehicle",[1]pl!$C:$C,pos!B4),"-","_")),[2]VI2!$A:$A,0)),)</f>
        <v>4</v>
      </c>
      <c r="C3" s="2">
        <f>IFERROR(HLOOKUP("tier1",[2]VI2!$B:$B,MATCH(LOWER(SUBSTITUTE(HLOOKUP("vehicle",[1]pl!$C:$C,pos!C4),"-","_")),[2]VI2!$A:$A,0)),)</f>
        <v>4</v>
      </c>
      <c r="D3" s="2">
        <f>IFERROR(HLOOKUP("tier1",[2]VI2!$B:$B,MATCH(LOWER(SUBSTITUTE(HLOOKUP("vehicle",[1]pl!$C:$C,pos!D4),"-","_")),[2]VI2!$A:$A,0)),)</f>
        <v>4</v>
      </c>
      <c r="E3" s="2">
        <f>IFERROR(HLOOKUP("tier1",[2]VI2!$B:$B,MATCH(LOWER(SUBSTITUTE(HLOOKUP("vehicle",[1]pl!$C:$C,pos!E4),"-","_")),[2]VI2!$A:$A,0)),)</f>
        <v>4</v>
      </c>
      <c r="F3" s="2">
        <f>IFERROR(HLOOKUP("tier1",[2]VI2!$B:$B,MATCH(LOWER(SUBSTITUTE(HLOOKUP("vehicle",[1]pl!$C:$C,pos!F4),"-","_")),[2]VI2!$A:$A,0)),)</f>
        <v>4</v>
      </c>
      <c r="G3" s="2">
        <f>IFERROR(HLOOKUP("tier1",[2]VI2!$B:$B,MATCH(LOWER(SUBSTITUTE(HLOOKUP("vehicle",[1]pl!$C:$C,pos!G4),"-","_")),[2]VI2!$A:$A,0)),)</f>
        <v>4</v>
      </c>
      <c r="H3" s="2">
        <f>IFERROR(HLOOKUP("tier1",[2]VI2!$B:$B,MATCH(LOWER(SUBSTITUTE(HLOOKUP("vehicle",[1]pl!$C:$C,pos!H4),"-","_")),[2]VI2!$A:$A,0)),)</f>
        <v>4</v>
      </c>
      <c r="I3" s="2">
        <f>IFERROR(HLOOKUP("tier1",[2]VI2!$B:$B,MATCH(LOWER(SUBSTITUTE(HLOOKUP("vehicle",[1]pl!$C:$C,pos!I4),"-","_")),[2]VI2!$A:$A,0)),)</f>
        <v>4</v>
      </c>
      <c r="J3" s="2">
        <f>IFERROR(HLOOKUP("tier1",[2]VI2!$B:$B,MATCH(LOWER(SUBSTITUTE(HLOOKUP("vehicle",[1]pl!$C:$C,pos!J4),"-","_")),[2]VI2!$A:$A,0)),)</f>
        <v>4</v>
      </c>
      <c r="K3" s="2">
        <f>IFERROR(HLOOKUP("tier1",[2]VI2!$B:$B,MATCH(LOWER(SUBSTITUTE(HLOOKUP("vehicle",[1]pl!$C:$C,pos!K4),"-","_")),[2]VI2!$A:$A,0)),)</f>
        <v>4</v>
      </c>
      <c r="L3" s="2">
        <f>IFERROR(HLOOKUP("tier1",[2]VI2!$B:$B,MATCH(LOWER(SUBSTITUTE(HLOOKUP("vehicle",[1]pl!$C:$C,pos!L4),"-","_")),[2]VI2!$A:$A,0)),)</f>
        <v>4</v>
      </c>
      <c r="M3" s="2">
        <f>IFERROR(HLOOKUP("tier1",[2]VI2!$B:$B,MATCH(LOWER(SUBSTITUTE(HLOOKUP("vehicle",[1]pl!$C:$C,pos!M4),"-","_")),[2]VI2!$A:$A,0)),)</f>
        <v>4</v>
      </c>
      <c r="N3" s="2">
        <f>IFERROR(HLOOKUP("tier1",[2]VI2!$B:$B,MATCH(LOWER(SUBSTITUTE(HLOOKUP("vehicle",[1]pl!$C:$C,pos!N4),"-","_")),[2]VI2!$A:$A,0)),)</f>
        <v>4</v>
      </c>
      <c r="O3" s="2">
        <f>IFERROR(HLOOKUP("tier1",[2]VI2!$B:$B,MATCH(LOWER(SUBSTITUTE(HLOOKUP("vehicle",[1]pl!$C:$C,pos!O4),"-","_")),[2]VI2!$A:$A,0)),)</f>
        <v>4</v>
      </c>
      <c r="Q3" s="2">
        <f>IFERROR(HLOOKUP("tier1",[2]VI2!$B:$B,MATCH(LOWER(SUBSTITUTE(HLOOKUP("vehicle",[1]pl!$C:$C,pos!Q4),"-","_")),[2]VI2!$A:$A,0)),)</f>
        <v>4</v>
      </c>
      <c r="R3" s="2">
        <f>IFERROR(HLOOKUP("tier1",[2]VI2!$B:$B,MATCH(LOWER(SUBSTITUTE(HLOOKUP("vehicle",[1]pl!$C:$C,pos!R4),"-","_")),[2]VI2!$A:$A,0)),)</f>
        <v>3</v>
      </c>
      <c r="S3" s="2">
        <f>IFERROR(HLOOKUP("tier1",[2]VI2!$B:$B,MATCH(LOWER(SUBSTITUTE(HLOOKUP("vehicle",[1]pl!$C:$C,pos!S4),"-","_")),[2]VI2!$A:$A,0)),)</f>
        <v>4</v>
      </c>
      <c r="T3" s="2">
        <f>IFERROR(HLOOKUP("tier1",[2]VI2!$B:$B,MATCH(LOWER(SUBSTITUTE(HLOOKUP("vehicle",[1]pl!$C:$C,pos!T4),"-","_")),[2]VI2!$A:$A,0)),)</f>
        <v>4</v>
      </c>
      <c r="U3" s="2">
        <f>IFERROR(HLOOKUP("tier1",[2]VI2!$B:$B,MATCH(LOWER(SUBSTITUTE(HLOOKUP("vehicle",[1]pl!$C:$C,pos!U4),"-","_")),[2]VI2!$A:$A,0)),)</f>
        <v>4</v>
      </c>
      <c r="V3" s="2">
        <f>IFERROR(HLOOKUP("tier1",[2]VI2!$B:$B,MATCH(LOWER(SUBSTITUTE(HLOOKUP("vehicle",[1]pl!$C:$C,pos!V4),"-","_")),[2]VI2!$A:$A,0)),)</f>
        <v>4</v>
      </c>
      <c r="W3" s="2">
        <f>IFERROR(HLOOKUP("tier1",[2]VI2!$B:$B,MATCH(LOWER(SUBSTITUTE(HLOOKUP("vehicle",[1]pl!$C:$C,pos!W4),"-","_")),[2]VI2!$A:$A,0)),)</f>
        <v>4</v>
      </c>
      <c r="X3" s="2">
        <f>IFERROR(HLOOKUP("tier1",[2]VI2!$B:$B,MATCH(LOWER(SUBSTITUTE(HLOOKUP("vehicle",[1]pl!$C:$C,pos!X4),"-","_")),[2]VI2!$A:$A,0)),)</f>
        <v>4</v>
      </c>
      <c r="Y3" s="2">
        <f>IFERROR(HLOOKUP("tier1",[2]VI2!$B:$B,MATCH(LOWER(SUBSTITUTE(HLOOKUP("vehicle",[1]pl!$C:$C,pos!Y4),"-","_")),[2]VI2!$A:$A,0)),)</f>
        <v>3</v>
      </c>
      <c r="Z3" s="2">
        <f>IFERROR(HLOOKUP("tier1",[2]VI2!$B:$B,MATCH(LOWER(SUBSTITUTE(HLOOKUP("vehicle",[1]pl!$C:$C,pos!Z4),"-","_")),[2]VI2!$A:$A,0)),)</f>
        <v>4</v>
      </c>
      <c r="AA3" s="2">
        <f>IFERROR(HLOOKUP("tier1",[2]VI2!$B:$B,MATCH(LOWER(SUBSTITUTE(HLOOKUP("vehicle",[1]pl!$C:$C,pos!AA4),"-","_")),[2]VI2!$A:$A,0)),)</f>
        <v>4</v>
      </c>
      <c r="AB3" s="2">
        <f>IFERROR(HLOOKUP("tier1",[2]VI2!$B:$B,MATCH(LOWER(SUBSTITUTE(HLOOKUP("vehicle",[1]pl!$C:$C,pos!AB4),"-","_")),[2]VI2!$A:$A,0)),)</f>
        <v>4</v>
      </c>
      <c r="AC3" s="2">
        <f>IFERROR(HLOOKUP("tier1",[2]VI2!$B:$B,MATCH(LOWER(SUBSTITUTE(HLOOKUP("vehicle",[1]pl!$C:$C,pos!AC4),"-","_")),[2]VI2!$A:$A,0)),)</f>
        <v>4</v>
      </c>
      <c r="AD3" s="2">
        <f>IFERROR(HLOOKUP("tier1",[2]VI2!$B:$B,MATCH(LOWER(SUBSTITUTE(HLOOKUP("vehicle",[1]pl!$C:$C,pos!AD4),"-","_")),[2]VI2!$A:$A,0)),)</f>
        <v>4</v>
      </c>
      <c r="AE3" s="2">
        <f>IFERROR(HLOOKUP("tier1",[2]VI2!$B:$B,MATCH(LOWER(SUBSTITUTE(HLOOKUP("vehicle",[1]pl!$C:$C,pos!AE4),"-","_")),[2]VI2!$A:$A,0)),)</f>
        <v>4</v>
      </c>
    </row>
    <row r="4" spans="1:31" s="2" customFormat="1" x14ac:dyDescent="0.25">
      <c r="A4" s="2">
        <f>IFERROR(HLOOKUP("tier1",[2]VI2!$B:$B,MATCH(LOWER(SUBSTITUTE(HLOOKUP("vehicle",[1]pl!$C:$C,pos!A5),"-","_")),[2]VI2!$A:$A,0)),)</f>
        <v>6</v>
      </c>
      <c r="B4" s="2">
        <f>IFERROR(HLOOKUP("tier1",[2]VI2!$B:$B,MATCH(LOWER(SUBSTITUTE(HLOOKUP("vehicle",[1]pl!$C:$C,pos!B5),"-","_")),[2]VI2!$A:$A,0)),)</f>
        <v>6</v>
      </c>
      <c r="C4" s="2">
        <f>IFERROR(HLOOKUP("tier1",[2]VI2!$B:$B,MATCH(LOWER(SUBSTITUTE(HLOOKUP("vehicle",[1]pl!$C:$C,pos!C5),"-","_")),[2]VI2!$A:$A,0)),)</f>
        <v>6</v>
      </c>
      <c r="D4" s="2">
        <f>IFERROR(HLOOKUP("tier1",[2]VI2!$B:$B,MATCH(LOWER(SUBSTITUTE(HLOOKUP("vehicle",[1]pl!$C:$C,pos!D5),"-","_")),[2]VI2!$A:$A,0)),)</f>
        <v>4</v>
      </c>
      <c r="E4" s="2">
        <f>IFERROR(HLOOKUP("tier1",[2]VI2!$B:$B,MATCH(LOWER(SUBSTITUTE(HLOOKUP("vehicle",[1]pl!$C:$C,pos!E5),"-","_")),[2]VI2!$A:$A,0)),)</f>
        <v>5</v>
      </c>
      <c r="F4" s="2">
        <f>IFERROR(HLOOKUP("tier1",[2]VI2!$B:$B,MATCH(LOWER(SUBSTITUTE(HLOOKUP("vehicle",[1]pl!$C:$C,pos!F5),"-","_")),[2]VI2!$A:$A,0)),)</f>
        <v>5</v>
      </c>
      <c r="G4" s="2">
        <f>IFERROR(HLOOKUP("tier1",[2]VI2!$B:$B,MATCH(LOWER(SUBSTITUTE(HLOOKUP("vehicle",[1]pl!$C:$C,pos!G5),"-","_")),[2]VI2!$A:$A,0)),)</f>
        <v>5</v>
      </c>
      <c r="H4" s="2">
        <f>IFERROR(HLOOKUP("tier1",[2]VI2!$B:$B,MATCH(LOWER(SUBSTITUTE(HLOOKUP("vehicle",[1]pl!$C:$C,pos!H5),"-","_")),[2]VI2!$A:$A,0)),)</f>
        <v>6</v>
      </c>
      <c r="I4" s="2">
        <f>IFERROR(HLOOKUP("tier1",[2]VI2!$B:$B,MATCH(LOWER(SUBSTITUTE(HLOOKUP("vehicle",[1]pl!$C:$C,pos!I5),"-","_")),[2]VI2!$A:$A,0)),)</f>
        <v>6</v>
      </c>
      <c r="J4" s="2">
        <f>IFERROR(HLOOKUP("tier1",[2]VI2!$B:$B,MATCH(LOWER(SUBSTITUTE(HLOOKUP("vehicle",[1]pl!$C:$C,pos!J5),"-","_")),[2]VI2!$A:$A,0)),)</f>
        <v>5</v>
      </c>
      <c r="K4" s="2">
        <f>IFERROR(HLOOKUP("tier1",[2]VI2!$B:$B,MATCH(LOWER(SUBSTITUTE(HLOOKUP("vehicle",[1]pl!$C:$C,pos!K5),"-","_")),[2]VI2!$A:$A,0)),)</f>
        <v>6</v>
      </c>
      <c r="L4" s="2">
        <f>IFERROR(HLOOKUP("tier1",[2]VI2!$B:$B,MATCH(LOWER(SUBSTITUTE(HLOOKUP("vehicle",[1]pl!$C:$C,pos!L5),"-","_")),[2]VI2!$A:$A,0)),)</f>
        <v>6</v>
      </c>
      <c r="M4" s="2">
        <f>IFERROR(HLOOKUP("tier1",[2]VI2!$B:$B,MATCH(LOWER(SUBSTITUTE(HLOOKUP("vehicle",[1]pl!$C:$C,pos!M5),"-","_")),[2]VI2!$A:$A,0)),)</f>
        <v>4</v>
      </c>
      <c r="N4" s="2">
        <f>IFERROR(HLOOKUP("tier1",[2]VI2!$B:$B,MATCH(LOWER(SUBSTITUTE(HLOOKUP("vehicle",[1]pl!$C:$C,pos!N5),"-","_")),[2]VI2!$A:$A,0)),)</f>
        <v>6</v>
      </c>
      <c r="O4" s="2">
        <f>IFERROR(HLOOKUP("tier1",[2]VI2!$B:$B,MATCH(LOWER(SUBSTITUTE(HLOOKUP("vehicle",[1]pl!$C:$C,pos!O5),"-","_")),[2]VI2!$A:$A,0)),)</f>
        <v>6</v>
      </c>
      <c r="Q4" s="2">
        <f>IFERROR(HLOOKUP("tier1",[2]VI2!$B:$B,MATCH(LOWER(SUBSTITUTE(HLOOKUP("vehicle",[1]pl!$C:$C,pos!Q5),"-","_")),[2]VI2!$A:$A,0)),)</f>
        <v>6</v>
      </c>
      <c r="R4" s="2">
        <f>IFERROR(HLOOKUP("tier1",[2]VI2!$B:$B,MATCH(LOWER(SUBSTITUTE(HLOOKUP("vehicle",[1]pl!$C:$C,pos!R5),"-","_")),[2]VI2!$A:$A,0)),)</f>
        <v>6</v>
      </c>
      <c r="S4" s="2">
        <f>IFERROR(HLOOKUP("tier1",[2]VI2!$B:$B,MATCH(LOWER(SUBSTITUTE(HLOOKUP("vehicle",[1]pl!$C:$C,pos!S5),"-","_")),[2]VI2!$A:$A,0)),)</f>
        <v>6</v>
      </c>
      <c r="T4" s="2">
        <f>IFERROR(HLOOKUP("tier1",[2]VI2!$B:$B,MATCH(LOWER(SUBSTITUTE(HLOOKUP("vehicle",[1]pl!$C:$C,pos!T5),"-","_")),[2]VI2!$A:$A,0)),)</f>
        <v>5</v>
      </c>
      <c r="U4" s="2">
        <f>IFERROR(HLOOKUP("tier1",[2]VI2!$B:$B,MATCH(LOWER(SUBSTITUTE(HLOOKUP("vehicle",[1]pl!$C:$C,pos!U5),"-","_")),[2]VI2!$A:$A,0)),)</f>
        <v>5</v>
      </c>
      <c r="V4" s="2">
        <f>IFERROR(HLOOKUP("tier1",[2]VI2!$B:$B,MATCH(LOWER(SUBSTITUTE(HLOOKUP("vehicle",[1]pl!$C:$C,pos!V5),"-","_")),[2]VI2!$A:$A,0)),)</f>
        <v>5</v>
      </c>
      <c r="W4" s="2">
        <f>IFERROR(HLOOKUP("tier1",[2]VI2!$B:$B,MATCH(LOWER(SUBSTITUTE(HLOOKUP("vehicle",[1]pl!$C:$C,pos!W5),"-","_")),[2]VI2!$A:$A,0)),)</f>
        <v>6</v>
      </c>
      <c r="X4" s="2">
        <f>IFERROR(HLOOKUP("tier1",[2]VI2!$B:$B,MATCH(LOWER(SUBSTITUTE(HLOOKUP("vehicle",[1]pl!$C:$C,pos!X5),"-","_")),[2]VI2!$A:$A,0)),)</f>
        <v>6</v>
      </c>
      <c r="Y4" s="2">
        <f>IFERROR(HLOOKUP("tier1",[2]VI2!$B:$B,MATCH(LOWER(SUBSTITUTE(HLOOKUP("vehicle",[1]pl!$C:$C,pos!Y5),"-","_")),[2]VI2!$A:$A,0)),)</f>
        <v>6</v>
      </c>
      <c r="Z4" s="2">
        <f>IFERROR(HLOOKUP("tier1",[2]VI2!$B:$B,MATCH(LOWER(SUBSTITUTE(HLOOKUP("vehicle",[1]pl!$C:$C,pos!Z5),"-","_")),[2]VI2!$A:$A,0)),)</f>
        <v>6</v>
      </c>
      <c r="AA4" s="2">
        <f>IFERROR(HLOOKUP("tier1",[2]VI2!$B:$B,MATCH(LOWER(SUBSTITUTE(HLOOKUP("vehicle",[1]pl!$C:$C,pos!AA5),"-","_")),[2]VI2!$A:$A,0)),)</f>
        <v>4</v>
      </c>
      <c r="AB4" s="2">
        <f>IFERROR(HLOOKUP("tier1",[2]VI2!$B:$B,MATCH(LOWER(SUBSTITUTE(HLOOKUP("vehicle",[1]pl!$C:$C,pos!AB5),"-","_")),[2]VI2!$A:$A,0)),)</f>
        <v>5</v>
      </c>
      <c r="AC4" s="2">
        <f>IFERROR(HLOOKUP("tier1",[2]VI2!$B:$B,MATCH(LOWER(SUBSTITUTE(HLOOKUP("vehicle",[1]pl!$C:$C,pos!AC5),"-","_")),[2]VI2!$A:$A,0)),)</f>
        <v>6</v>
      </c>
      <c r="AD4" s="2">
        <f>IFERROR(HLOOKUP("tier1",[2]VI2!$B:$B,MATCH(LOWER(SUBSTITUTE(HLOOKUP("vehicle",[1]pl!$C:$C,pos!AD5),"-","_")),[2]VI2!$A:$A,0)),)</f>
        <v>4</v>
      </c>
      <c r="AE4" s="2">
        <f>IFERROR(HLOOKUP("tier1",[2]VI2!$B:$B,MATCH(LOWER(SUBSTITUTE(HLOOKUP("vehicle",[1]pl!$C:$C,pos!AE5),"-","_")),[2]VI2!$A:$A,0)),)</f>
        <v>6</v>
      </c>
    </row>
    <row r="5" spans="1:31" s="2" customFormat="1" x14ac:dyDescent="0.25">
      <c r="A5" s="2">
        <f>IFERROR(HLOOKUP("tier1",[2]VI2!$B:$B,MATCH(LOWER(SUBSTITUTE(HLOOKUP("vehicle",[1]pl!$C:$C,pos!A6),"-","_")),[2]VI2!$A:$A,0)),)</f>
        <v>5</v>
      </c>
      <c r="B5" s="2">
        <f>IFERROR(HLOOKUP("tier1",[2]VI2!$B:$B,MATCH(LOWER(SUBSTITUTE(HLOOKUP("vehicle",[1]pl!$C:$C,pos!B6),"-","_")),[2]VI2!$A:$A,0)),)</f>
        <v>6</v>
      </c>
      <c r="C5" s="2">
        <f>IFERROR(HLOOKUP("tier1",[2]VI2!$B:$B,MATCH(LOWER(SUBSTITUTE(HLOOKUP("vehicle",[1]pl!$C:$C,pos!C6),"-","_")),[2]VI2!$A:$A,0)),)</f>
        <v>5</v>
      </c>
      <c r="D5" s="2">
        <f>IFERROR(HLOOKUP("tier1",[2]VI2!$B:$B,MATCH(LOWER(SUBSTITUTE(HLOOKUP("vehicle",[1]pl!$C:$C,pos!D6),"-","_")),[2]VI2!$A:$A,0)),)</f>
        <v>5</v>
      </c>
      <c r="E5" s="2">
        <f>IFERROR(HLOOKUP("tier1",[2]VI2!$B:$B,MATCH(LOWER(SUBSTITUTE(HLOOKUP("vehicle",[1]pl!$C:$C,pos!E6),"-","_")),[2]VI2!$A:$A,0)),)</f>
        <v>6</v>
      </c>
      <c r="F5" s="2">
        <f>IFERROR(HLOOKUP("tier1",[2]VI2!$B:$B,MATCH(LOWER(SUBSTITUTE(HLOOKUP("vehicle",[1]pl!$C:$C,pos!F6),"-","_")),[2]VI2!$A:$A,0)),)</f>
        <v>5</v>
      </c>
      <c r="G5" s="2">
        <f>IFERROR(HLOOKUP("tier1",[2]VI2!$B:$B,MATCH(LOWER(SUBSTITUTE(HLOOKUP("vehicle",[1]pl!$C:$C,pos!G6),"-","_")),[2]VI2!$A:$A,0)),)</f>
        <v>5</v>
      </c>
      <c r="H5" s="2">
        <f>IFERROR(HLOOKUP("tier1",[2]VI2!$B:$B,MATCH(LOWER(SUBSTITUTE(HLOOKUP("vehicle",[1]pl!$C:$C,pos!H6),"-","_")),[2]VI2!$A:$A,0)),)</f>
        <v>4</v>
      </c>
      <c r="I5" s="2">
        <f>IFERROR(HLOOKUP("tier1",[2]VI2!$B:$B,MATCH(LOWER(SUBSTITUTE(HLOOKUP("vehicle",[1]pl!$C:$C,pos!I6),"-","_")),[2]VI2!$A:$A,0)),)</f>
        <v>6</v>
      </c>
      <c r="J5" s="2">
        <f>IFERROR(HLOOKUP("tier1",[2]VI2!$B:$B,MATCH(LOWER(SUBSTITUTE(HLOOKUP("vehicle",[1]pl!$C:$C,pos!J6),"-","_")),[2]VI2!$A:$A,0)),)</f>
        <v>5</v>
      </c>
      <c r="K5" s="2">
        <f>IFERROR(HLOOKUP("tier1",[2]VI2!$B:$B,MATCH(LOWER(SUBSTITUTE(HLOOKUP("vehicle",[1]pl!$C:$C,pos!K6),"-","_")),[2]VI2!$A:$A,0)),)</f>
        <v>6</v>
      </c>
      <c r="L5" s="2">
        <f>IFERROR(HLOOKUP("tier1",[2]VI2!$B:$B,MATCH(LOWER(SUBSTITUTE(HLOOKUP("vehicle",[1]pl!$C:$C,pos!L6),"-","_")),[2]VI2!$A:$A,0)),)</f>
        <v>6</v>
      </c>
      <c r="M5" s="2">
        <f>IFERROR(HLOOKUP("tier1",[2]VI2!$B:$B,MATCH(LOWER(SUBSTITUTE(HLOOKUP("vehicle",[1]pl!$C:$C,pos!M6),"-","_")),[2]VI2!$A:$A,0)),)</f>
        <v>6</v>
      </c>
      <c r="N5" s="2">
        <f>IFERROR(HLOOKUP("tier1",[2]VI2!$B:$B,MATCH(LOWER(SUBSTITUTE(HLOOKUP("vehicle",[1]pl!$C:$C,pos!N6),"-","_")),[2]VI2!$A:$A,0)),)</f>
        <v>6</v>
      </c>
      <c r="O5" s="2">
        <f>IFERROR(HLOOKUP("tier1",[2]VI2!$B:$B,MATCH(LOWER(SUBSTITUTE(HLOOKUP("vehicle",[1]pl!$C:$C,pos!O6),"-","_")),[2]VI2!$A:$A,0)),)</f>
        <v>6</v>
      </c>
      <c r="Q5" s="2">
        <f>IFERROR(HLOOKUP("tier1",[2]VI2!$B:$B,MATCH(LOWER(SUBSTITUTE(HLOOKUP("vehicle",[1]pl!$C:$C,pos!Q6),"-","_")),[2]VI2!$A:$A,0)),)</f>
        <v>6</v>
      </c>
      <c r="R5" s="2">
        <f>IFERROR(HLOOKUP("tier1",[2]VI2!$B:$B,MATCH(LOWER(SUBSTITUTE(HLOOKUP("vehicle",[1]pl!$C:$C,pos!R6),"-","_")),[2]VI2!$A:$A,0)),)</f>
        <v>6</v>
      </c>
      <c r="S5" s="2">
        <f>IFERROR(HLOOKUP("tier1",[2]VI2!$B:$B,MATCH(LOWER(SUBSTITUTE(HLOOKUP("vehicle",[1]pl!$C:$C,pos!S6),"-","_")),[2]VI2!$A:$A,0)),)</f>
        <v>5</v>
      </c>
      <c r="T5" s="2">
        <f>IFERROR(HLOOKUP("tier1",[2]VI2!$B:$B,MATCH(LOWER(SUBSTITUTE(HLOOKUP("vehicle",[1]pl!$C:$C,pos!T6),"-","_")),[2]VI2!$A:$A,0)),)</f>
        <v>6</v>
      </c>
      <c r="U5" s="2">
        <f>IFERROR(HLOOKUP("tier1",[2]VI2!$B:$B,MATCH(LOWER(SUBSTITUTE(HLOOKUP("vehicle",[1]pl!$C:$C,pos!U6),"-","_")),[2]VI2!$A:$A,0)),)</f>
        <v>5</v>
      </c>
      <c r="V5" s="2">
        <f>IFERROR(HLOOKUP("tier1",[2]VI2!$B:$B,MATCH(LOWER(SUBSTITUTE(HLOOKUP("vehicle",[1]pl!$C:$C,pos!V6),"-","_")),[2]VI2!$A:$A,0)),)</f>
        <v>4</v>
      </c>
      <c r="W5" s="2">
        <f>IFERROR(HLOOKUP("tier1",[2]VI2!$B:$B,MATCH(LOWER(SUBSTITUTE(HLOOKUP("vehicle",[1]pl!$C:$C,pos!W6),"-","_")),[2]VI2!$A:$A,0)),)</f>
        <v>5</v>
      </c>
      <c r="X5" s="2">
        <f>IFERROR(HLOOKUP("tier1",[2]VI2!$B:$B,MATCH(LOWER(SUBSTITUTE(HLOOKUP("vehicle",[1]pl!$C:$C,pos!X6),"-","_")),[2]VI2!$A:$A,0)),)</f>
        <v>6</v>
      </c>
      <c r="Y5" s="2">
        <f>IFERROR(HLOOKUP("tier1",[2]VI2!$B:$B,MATCH(LOWER(SUBSTITUTE(HLOOKUP("vehicle",[1]pl!$C:$C,pos!Y6),"-","_")),[2]VI2!$A:$A,0)),)</f>
        <v>6</v>
      </c>
      <c r="Z5" s="2">
        <f>IFERROR(HLOOKUP("tier1",[2]VI2!$B:$B,MATCH(LOWER(SUBSTITUTE(HLOOKUP("vehicle",[1]pl!$C:$C,pos!Z6),"-","_")),[2]VI2!$A:$A,0)),)</f>
        <v>5</v>
      </c>
      <c r="AA5" s="2">
        <f>IFERROR(HLOOKUP("tier1",[2]VI2!$B:$B,MATCH(LOWER(SUBSTITUTE(HLOOKUP("vehicle",[1]pl!$C:$C,pos!AA6),"-","_")),[2]VI2!$A:$A,0)),)</f>
        <v>6</v>
      </c>
      <c r="AB5" s="2">
        <f>IFERROR(HLOOKUP("tier1",[2]VI2!$B:$B,MATCH(LOWER(SUBSTITUTE(HLOOKUP("vehicle",[1]pl!$C:$C,pos!AB6),"-","_")),[2]VI2!$A:$A,0)),)</f>
        <v>6</v>
      </c>
      <c r="AC5" s="2">
        <f>IFERROR(HLOOKUP("tier1",[2]VI2!$B:$B,MATCH(LOWER(SUBSTITUTE(HLOOKUP("vehicle",[1]pl!$C:$C,pos!AC6),"-","_")),[2]VI2!$A:$A,0)),)</f>
        <v>5</v>
      </c>
      <c r="AD5" s="2">
        <f>IFERROR(HLOOKUP("tier1",[2]VI2!$B:$B,MATCH(LOWER(SUBSTITUTE(HLOOKUP("vehicle",[1]pl!$C:$C,pos!AD6),"-","_")),[2]VI2!$A:$A,0)),)</f>
        <v>5</v>
      </c>
      <c r="AE5" s="2">
        <f>IFERROR(HLOOKUP("tier1",[2]VI2!$B:$B,MATCH(LOWER(SUBSTITUTE(HLOOKUP("vehicle",[1]pl!$C:$C,pos!AE6),"-","_")),[2]VI2!$A:$A,0)),)</f>
        <v>5</v>
      </c>
    </row>
    <row r="6" spans="1:31" s="2" customFormat="1" x14ac:dyDescent="0.25">
      <c r="A6" s="2">
        <f>IFERROR(HLOOKUP("tier1",[2]VI2!$B:$B,MATCH(LOWER(SUBSTITUTE(HLOOKUP("vehicle",[1]pl!$C:$C,pos!A7),"-","_")),[2]VI2!$A:$A,0)),)</f>
        <v>5</v>
      </c>
      <c r="B6" s="2">
        <f>IFERROR(HLOOKUP("tier1",[2]VI2!$B:$B,MATCH(LOWER(SUBSTITUTE(HLOOKUP("vehicle",[1]pl!$C:$C,pos!B7),"-","_")),[2]VI2!$A:$A,0)),)</f>
        <v>4</v>
      </c>
      <c r="C6" s="2">
        <f>IFERROR(HLOOKUP("tier1",[2]VI2!$B:$B,MATCH(LOWER(SUBSTITUTE(HLOOKUP("vehicle",[1]pl!$C:$C,pos!C7),"-","_")),[2]VI2!$A:$A,0)),)</f>
        <v>6</v>
      </c>
      <c r="D6" s="2">
        <f>IFERROR(HLOOKUP("tier1",[2]VI2!$B:$B,MATCH(LOWER(SUBSTITUTE(HLOOKUP("vehicle",[1]pl!$C:$C,pos!D7),"-","_")),[2]VI2!$A:$A,0)),)</f>
        <v>5</v>
      </c>
      <c r="E6" s="2">
        <f>IFERROR(HLOOKUP("tier1",[2]VI2!$B:$B,MATCH(LOWER(SUBSTITUTE(HLOOKUP("vehicle",[1]pl!$C:$C,pos!E7),"-","_")),[2]VI2!$A:$A,0)),)</f>
        <v>5</v>
      </c>
      <c r="F6" s="2">
        <f>IFERROR(HLOOKUP("tier1",[2]VI2!$B:$B,MATCH(LOWER(SUBSTITUTE(HLOOKUP("vehicle",[1]pl!$C:$C,pos!F7),"-","_")),[2]VI2!$A:$A,0)),)</f>
        <v>5</v>
      </c>
      <c r="G6" s="2">
        <f>IFERROR(HLOOKUP("tier1",[2]VI2!$B:$B,MATCH(LOWER(SUBSTITUTE(HLOOKUP("vehicle",[1]pl!$C:$C,pos!G7),"-","_")),[2]VI2!$A:$A,0)),)</f>
        <v>6</v>
      </c>
      <c r="H6" s="2">
        <f>IFERROR(HLOOKUP("tier1",[2]VI2!$B:$B,MATCH(LOWER(SUBSTITUTE(HLOOKUP("vehicle",[1]pl!$C:$C,pos!H7),"-","_")),[2]VI2!$A:$A,0)),)</f>
        <v>5</v>
      </c>
      <c r="I6" s="2">
        <f>IFERROR(HLOOKUP("tier1",[2]VI2!$B:$B,MATCH(LOWER(SUBSTITUTE(HLOOKUP("vehicle",[1]pl!$C:$C,pos!I7),"-","_")),[2]VI2!$A:$A,0)),)</f>
        <v>5</v>
      </c>
      <c r="J6" s="2">
        <f>IFERROR(HLOOKUP("tier1",[2]VI2!$B:$B,MATCH(LOWER(SUBSTITUTE(HLOOKUP("vehicle",[1]pl!$C:$C,pos!J7),"-","_")),[2]VI2!$A:$A,0)),)</f>
        <v>6</v>
      </c>
      <c r="K6" s="2">
        <f>IFERROR(HLOOKUP("tier1",[2]VI2!$B:$B,MATCH(LOWER(SUBSTITUTE(HLOOKUP("vehicle",[1]pl!$C:$C,pos!K7),"-","_")),[2]VI2!$A:$A,0)),)</f>
        <v>6</v>
      </c>
      <c r="L6" s="2">
        <f>IFERROR(HLOOKUP("tier1",[2]VI2!$B:$B,MATCH(LOWER(SUBSTITUTE(HLOOKUP("vehicle",[1]pl!$C:$C,pos!L7),"-","_")),[2]VI2!$A:$A,0)),)</f>
        <v>5</v>
      </c>
      <c r="M6" s="2">
        <f>IFERROR(HLOOKUP("tier1",[2]VI2!$B:$B,MATCH(LOWER(SUBSTITUTE(HLOOKUP("vehicle",[1]pl!$C:$C,pos!M7),"-","_")),[2]VI2!$A:$A,0)),)</f>
        <v>6</v>
      </c>
      <c r="N6" s="2">
        <f>IFERROR(HLOOKUP("tier1",[2]VI2!$B:$B,MATCH(LOWER(SUBSTITUTE(HLOOKUP("vehicle",[1]pl!$C:$C,pos!N7),"-","_")),[2]VI2!$A:$A,0)),)</f>
        <v>6</v>
      </c>
      <c r="O6" s="2">
        <f>IFERROR(HLOOKUP("tier1",[2]VI2!$B:$B,MATCH(LOWER(SUBSTITUTE(HLOOKUP("vehicle",[1]pl!$C:$C,pos!O7),"-","_")),[2]VI2!$A:$A,0)),)</f>
        <v>4</v>
      </c>
      <c r="Q6" s="2">
        <f>IFERROR(HLOOKUP("tier1",[2]VI2!$B:$B,MATCH(LOWER(SUBSTITUTE(HLOOKUP("vehicle",[1]pl!$C:$C,pos!Q7),"-","_")),[2]VI2!$A:$A,0)),)</f>
        <v>4</v>
      </c>
      <c r="R6" s="2">
        <f>IFERROR(HLOOKUP("tier1",[2]VI2!$B:$B,MATCH(LOWER(SUBSTITUTE(HLOOKUP("vehicle",[1]pl!$C:$C,pos!R7),"-","_")),[2]VI2!$A:$A,0)),)</f>
        <v>6</v>
      </c>
      <c r="S6" s="2">
        <f>IFERROR(HLOOKUP("tier1",[2]VI2!$B:$B,MATCH(LOWER(SUBSTITUTE(HLOOKUP("vehicle",[1]pl!$C:$C,pos!S7),"-","_")),[2]VI2!$A:$A,0)),)</f>
        <v>5</v>
      </c>
      <c r="T6" s="2">
        <f>IFERROR(HLOOKUP("tier1",[2]VI2!$B:$B,MATCH(LOWER(SUBSTITUTE(HLOOKUP("vehicle",[1]pl!$C:$C,pos!T7),"-","_")),[2]VI2!$A:$A,0)),)</f>
        <v>5</v>
      </c>
      <c r="U6" s="2">
        <f>IFERROR(HLOOKUP("tier1",[2]VI2!$B:$B,MATCH(LOWER(SUBSTITUTE(HLOOKUP("vehicle",[1]pl!$C:$C,pos!U7),"-","_")),[2]VI2!$A:$A,0)),)</f>
        <v>5</v>
      </c>
      <c r="V6" s="2">
        <f>IFERROR(HLOOKUP("tier1",[2]VI2!$B:$B,MATCH(LOWER(SUBSTITUTE(HLOOKUP("vehicle",[1]pl!$C:$C,pos!V7),"-","_")),[2]VI2!$A:$A,0)),)</f>
        <v>4</v>
      </c>
      <c r="W6" s="2">
        <f>IFERROR(HLOOKUP("tier1",[2]VI2!$B:$B,MATCH(LOWER(SUBSTITUTE(HLOOKUP("vehicle",[1]pl!$C:$C,pos!W7),"-","_")),[2]VI2!$A:$A,0)),)</f>
        <v>5</v>
      </c>
      <c r="X6" s="2">
        <f>IFERROR(HLOOKUP("tier1",[2]VI2!$B:$B,MATCH(LOWER(SUBSTITUTE(HLOOKUP("vehicle",[1]pl!$C:$C,pos!X7),"-","_")),[2]VI2!$A:$A,0)),)</f>
        <v>5</v>
      </c>
      <c r="Y6" s="2">
        <f>IFERROR(HLOOKUP("tier1",[2]VI2!$B:$B,MATCH(LOWER(SUBSTITUTE(HLOOKUP("vehicle",[1]pl!$C:$C,pos!Y7),"-","_")),[2]VI2!$A:$A,0)),)</f>
        <v>4</v>
      </c>
      <c r="Z6" s="2">
        <f>IFERROR(HLOOKUP("tier1",[2]VI2!$B:$B,MATCH(LOWER(SUBSTITUTE(HLOOKUP("vehicle",[1]pl!$C:$C,pos!Z7),"-","_")),[2]VI2!$A:$A,0)),)</f>
        <v>6</v>
      </c>
      <c r="AA6" s="2">
        <f>IFERROR(HLOOKUP("tier1",[2]VI2!$B:$B,MATCH(LOWER(SUBSTITUTE(HLOOKUP("vehicle",[1]pl!$C:$C,pos!AA7),"-","_")),[2]VI2!$A:$A,0)),)</f>
        <v>5</v>
      </c>
      <c r="AB6" s="2">
        <f>IFERROR(HLOOKUP("tier1",[2]VI2!$B:$B,MATCH(LOWER(SUBSTITUTE(HLOOKUP("vehicle",[1]pl!$C:$C,pos!AB7),"-","_")),[2]VI2!$A:$A,0)),)</f>
        <v>6</v>
      </c>
      <c r="AC6" s="2">
        <f>IFERROR(HLOOKUP("tier1",[2]VI2!$B:$B,MATCH(LOWER(SUBSTITUTE(HLOOKUP("vehicle",[1]pl!$C:$C,pos!AC7),"-","_")),[2]VI2!$A:$A,0)),)</f>
        <v>6</v>
      </c>
      <c r="AD6" s="2">
        <f>IFERROR(HLOOKUP("tier1",[2]VI2!$B:$B,MATCH(LOWER(SUBSTITUTE(HLOOKUP("vehicle",[1]pl!$C:$C,pos!AD7),"-","_")),[2]VI2!$A:$A,0)),)</f>
        <v>6</v>
      </c>
      <c r="AE6" s="2">
        <f>IFERROR(HLOOKUP("tier1",[2]VI2!$B:$B,MATCH(LOWER(SUBSTITUTE(HLOOKUP("vehicle",[1]pl!$C:$C,pos!AE7),"-","_")),[2]VI2!$A:$A,0)),)</f>
        <v>6</v>
      </c>
    </row>
    <row r="7" spans="1:31" s="2" customFormat="1" x14ac:dyDescent="0.25">
      <c r="A7" s="2">
        <f>IFERROR(HLOOKUP("tier1",[2]VI2!$B:$B,MATCH(LOWER(SUBSTITUTE(HLOOKUP("vehicle",[1]pl!$C:$C,pos!A8),"-","_")),[2]VI2!$A:$A,0)),)</f>
        <v>5</v>
      </c>
      <c r="B7" s="2">
        <f>IFERROR(HLOOKUP("tier1",[2]VI2!$B:$B,MATCH(LOWER(SUBSTITUTE(HLOOKUP("vehicle",[1]pl!$C:$C,pos!B8),"-","_")),[2]VI2!$A:$A,0)),)</f>
        <v>5</v>
      </c>
      <c r="C7" s="2">
        <f>IFERROR(HLOOKUP("tier1",[2]VI2!$B:$B,MATCH(LOWER(SUBSTITUTE(HLOOKUP("vehicle",[1]pl!$C:$C,pos!C8),"-","_")),[2]VI2!$A:$A,0)),)</f>
        <v>5</v>
      </c>
      <c r="D7" s="2">
        <f>IFERROR(HLOOKUP("tier1",[2]VI2!$B:$B,MATCH(LOWER(SUBSTITUTE(HLOOKUP("vehicle",[1]pl!$C:$C,pos!D8),"-","_")),[2]VI2!$A:$A,0)),)</f>
        <v>3</v>
      </c>
      <c r="E7" s="2">
        <f>IFERROR(HLOOKUP("tier1",[2]VI2!$B:$B,MATCH(LOWER(SUBSTITUTE(HLOOKUP("vehicle",[1]pl!$C:$C,pos!E8),"-","_")),[2]VI2!$A:$A,0)),)</f>
        <v>5</v>
      </c>
      <c r="F7" s="2">
        <f>IFERROR(HLOOKUP("tier1",[2]VI2!$B:$B,MATCH(LOWER(SUBSTITUTE(HLOOKUP("vehicle",[1]pl!$C:$C,pos!F8),"-","_")),[2]VI2!$A:$A,0)),)</f>
        <v>5</v>
      </c>
      <c r="G7" s="2">
        <f>IFERROR(HLOOKUP("tier1",[2]VI2!$B:$B,MATCH(LOWER(SUBSTITUTE(HLOOKUP("vehicle",[1]pl!$C:$C,pos!G8),"-","_")),[2]VI2!$A:$A,0)),)</f>
        <v>3</v>
      </c>
      <c r="H7" s="2">
        <f>IFERROR(HLOOKUP("tier1",[2]VI2!$B:$B,MATCH(LOWER(SUBSTITUTE(HLOOKUP("vehicle",[1]pl!$C:$C,pos!H8),"-","_")),[2]VI2!$A:$A,0)),)</f>
        <v>5</v>
      </c>
      <c r="I7" s="2">
        <f>IFERROR(HLOOKUP("tier1",[2]VI2!$B:$B,MATCH(LOWER(SUBSTITUTE(HLOOKUP("vehicle",[1]pl!$C:$C,pos!I8),"-","_")),[2]VI2!$A:$A,0)),)</f>
        <v>5</v>
      </c>
      <c r="J7" s="2">
        <f>IFERROR(HLOOKUP("tier1",[2]VI2!$B:$B,MATCH(LOWER(SUBSTITUTE(HLOOKUP("vehicle",[1]pl!$C:$C,pos!J8),"-","_")),[2]VI2!$A:$A,0)),)</f>
        <v>4</v>
      </c>
      <c r="K7" s="2">
        <f>IFERROR(HLOOKUP("tier1",[2]VI2!$B:$B,MATCH(LOWER(SUBSTITUTE(HLOOKUP("vehicle",[1]pl!$C:$C,pos!K8),"-","_")),[2]VI2!$A:$A,0)),)</f>
        <v>3</v>
      </c>
      <c r="L7" s="2">
        <f>IFERROR(HLOOKUP("tier1",[2]VI2!$B:$B,MATCH(LOWER(SUBSTITUTE(HLOOKUP("vehicle",[1]pl!$C:$C,pos!L8),"-","_")),[2]VI2!$A:$A,0)),)</f>
        <v>4</v>
      </c>
      <c r="M7" s="2">
        <f>IFERROR(HLOOKUP("tier1",[2]VI2!$B:$B,MATCH(LOWER(SUBSTITUTE(HLOOKUP("vehicle",[1]pl!$C:$C,pos!M8),"-","_")),[2]VI2!$A:$A,0)),)</f>
        <v>4</v>
      </c>
      <c r="N7" s="2">
        <f>IFERROR(HLOOKUP("tier1",[2]VI2!$B:$B,MATCH(LOWER(SUBSTITUTE(HLOOKUP("vehicle",[1]pl!$C:$C,pos!N8),"-","_")),[2]VI2!$A:$A,0)),)</f>
        <v>5</v>
      </c>
      <c r="O7" s="2">
        <f>IFERROR(HLOOKUP("tier1",[2]VI2!$B:$B,MATCH(LOWER(SUBSTITUTE(HLOOKUP("vehicle",[1]pl!$C:$C,pos!O8),"-","_")),[2]VI2!$A:$A,0)),)</f>
        <v>5</v>
      </c>
      <c r="Q7" s="2">
        <f>IFERROR(HLOOKUP("tier1",[2]VI2!$B:$B,MATCH(LOWER(SUBSTITUTE(HLOOKUP("vehicle",[1]pl!$C:$C,pos!Q8),"-","_")),[2]VI2!$A:$A,0)),)</f>
        <v>4</v>
      </c>
      <c r="R7" s="2">
        <f>IFERROR(HLOOKUP("tier1",[2]VI2!$B:$B,MATCH(LOWER(SUBSTITUTE(HLOOKUP("vehicle",[1]pl!$C:$C,pos!R8),"-","_")),[2]VI2!$A:$A,0)),)</f>
        <v>5</v>
      </c>
      <c r="S7" s="2">
        <f>IFERROR(HLOOKUP("tier1",[2]VI2!$B:$B,MATCH(LOWER(SUBSTITUTE(HLOOKUP("vehicle",[1]pl!$C:$C,pos!S8),"-","_")),[2]VI2!$A:$A,0)),)</f>
        <v>5</v>
      </c>
      <c r="T7" s="2">
        <f>IFERROR(HLOOKUP("tier1",[2]VI2!$B:$B,MATCH(LOWER(SUBSTITUTE(HLOOKUP("vehicle",[1]pl!$C:$C,pos!T8),"-","_")),[2]VI2!$A:$A,0)),)</f>
        <v>3</v>
      </c>
      <c r="U7" s="2">
        <f>IFERROR(HLOOKUP("tier1",[2]VI2!$B:$B,MATCH(LOWER(SUBSTITUTE(HLOOKUP("vehicle",[1]pl!$C:$C,pos!U8),"-","_")),[2]VI2!$A:$A,0)),)</f>
        <v>5</v>
      </c>
      <c r="V7" s="2">
        <f>IFERROR(HLOOKUP("tier1",[2]VI2!$B:$B,MATCH(LOWER(SUBSTITUTE(HLOOKUP("vehicle",[1]pl!$C:$C,pos!V8),"-","_")),[2]VI2!$A:$A,0)),)</f>
        <v>3</v>
      </c>
      <c r="W7" s="2">
        <f>IFERROR(HLOOKUP("tier1",[2]VI2!$B:$B,MATCH(LOWER(SUBSTITUTE(HLOOKUP("vehicle",[1]pl!$C:$C,pos!W8),"-","_")),[2]VI2!$A:$A,0)),)</f>
        <v>5</v>
      </c>
      <c r="X7" s="2">
        <f>IFERROR(HLOOKUP("tier1",[2]VI2!$B:$B,MATCH(LOWER(SUBSTITUTE(HLOOKUP("vehicle",[1]pl!$C:$C,pos!X8),"-","_")),[2]VI2!$A:$A,0)),)</f>
        <v>5</v>
      </c>
      <c r="Y7" s="2">
        <f>IFERROR(HLOOKUP("tier1",[2]VI2!$B:$B,MATCH(LOWER(SUBSTITUTE(HLOOKUP("vehicle",[1]pl!$C:$C,pos!Y8),"-","_")),[2]VI2!$A:$A,0)),)</f>
        <v>5</v>
      </c>
      <c r="Z7" s="2">
        <f>IFERROR(HLOOKUP("tier1",[2]VI2!$B:$B,MATCH(LOWER(SUBSTITUTE(HLOOKUP("vehicle",[1]pl!$C:$C,pos!Z8),"-","_")),[2]VI2!$A:$A,0)),)</f>
        <v>5</v>
      </c>
      <c r="AA7" s="2">
        <f>IFERROR(HLOOKUP("tier1",[2]VI2!$B:$B,MATCH(LOWER(SUBSTITUTE(HLOOKUP("vehicle",[1]pl!$C:$C,pos!AA8),"-","_")),[2]VI2!$A:$A,0)),)</f>
        <v>4</v>
      </c>
      <c r="AB7" s="2">
        <f>IFERROR(HLOOKUP("tier1",[2]VI2!$B:$B,MATCH(LOWER(SUBSTITUTE(HLOOKUP("vehicle",[1]pl!$C:$C,pos!AB8),"-","_")),[2]VI2!$A:$A,0)),)</f>
        <v>5</v>
      </c>
      <c r="AC7" s="2">
        <f>IFERROR(HLOOKUP("tier1",[2]VI2!$B:$B,MATCH(LOWER(SUBSTITUTE(HLOOKUP("vehicle",[1]pl!$C:$C,pos!AC8),"-","_")),[2]VI2!$A:$A,0)),)</f>
        <v>5</v>
      </c>
      <c r="AD7" s="2">
        <f>IFERROR(HLOOKUP("tier1",[2]VI2!$B:$B,MATCH(LOWER(SUBSTITUTE(HLOOKUP("vehicle",[1]pl!$C:$C,pos!AD8),"-","_")),[2]VI2!$A:$A,0)),)</f>
        <v>5</v>
      </c>
      <c r="AE7" s="2">
        <f>IFERROR(HLOOKUP("tier1",[2]VI2!$B:$B,MATCH(LOWER(SUBSTITUTE(HLOOKUP("vehicle",[1]pl!$C:$C,pos!AE8),"-","_")),[2]VI2!$A:$A,0)),)</f>
        <v>3</v>
      </c>
    </row>
    <row r="8" spans="1:31" s="2" customFormat="1" x14ac:dyDescent="0.25">
      <c r="A8" s="2">
        <f>IFERROR(HLOOKUP("tier1",[2]VI2!$B:$B,MATCH(LOWER(SUBSTITUTE(HLOOKUP("vehicle",[1]pl!$C:$C,pos!A9),"-","_")),[2]VI2!$A:$A,0)),)</f>
        <v>3</v>
      </c>
      <c r="B8" s="2">
        <f>IFERROR(HLOOKUP("tier1",[2]VI2!$B:$B,MATCH(LOWER(SUBSTITUTE(HLOOKUP("vehicle",[1]pl!$C:$C,pos!B9),"-","_")),[2]VI2!$A:$A,0)),)</f>
        <v>4</v>
      </c>
      <c r="C8" s="2">
        <f>IFERROR(HLOOKUP("tier1",[2]VI2!$B:$B,MATCH(LOWER(SUBSTITUTE(HLOOKUP("vehicle",[1]pl!$C:$C,pos!C9),"-","_")),[2]VI2!$A:$A,0)),)</f>
        <v>5</v>
      </c>
      <c r="D8" s="2">
        <f>IFERROR(HLOOKUP("tier1",[2]VI2!$B:$B,MATCH(LOWER(SUBSTITUTE(HLOOKUP("vehicle",[1]pl!$C:$C,pos!D9),"-","_")),[2]VI2!$A:$A,0)),)</f>
        <v>5</v>
      </c>
      <c r="E8" s="2">
        <f>IFERROR(HLOOKUP("tier1",[2]VI2!$B:$B,MATCH(LOWER(SUBSTITUTE(HLOOKUP("vehicle",[1]pl!$C:$C,pos!E9),"-","_")),[2]VI2!$A:$A,0)),)</f>
        <v>5</v>
      </c>
      <c r="F8" s="2">
        <f>IFERROR(HLOOKUP("tier1",[2]VI2!$B:$B,MATCH(LOWER(SUBSTITUTE(HLOOKUP("vehicle",[1]pl!$C:$C,pos!F9),"-","_")),[2]VI2!$A:$A,0)),)</f>
        <v>5</v>
      </c>
      <c r="G8" s="2">
        <f>IFERROR(HLOOKUP("tier1",[2]VI2!$B:$B,MATCH(LOWER(SUBSTITUTE(HLOOKUP("vehicle",[1]pl!$C:$C,pos!G9),"-","_")),[2]VI2!$A:$A,0)),)</f>
        <v>5</v>
      </c>
      <c r="H8" s="2">
        <f>IFERROR(HLOOKUP("tier1",[2]VI2!$B:$B,MATCH(LOWER(SUBSTITUTE(HLOOKUP("vehicle",[1]pl!$C:$C,pos!H9),"-","_")),[2]VI2!$A:$A,0)),)</f>
        <v>5</v>
      </c>
      <c r="I8" s="2">
        <f>IFERROR(HLOOKUP("tier1",[2]VI2!$B:$B,MATCH(LOWER(SUBSTITUTE(HLOOKUP("vehicle",[1]pl!$C:$C,pos!I9),"-","_")),[2]VI2!$A:$A,0)),)</f>
        <v>5</v>
      </c>
      <c r="J8" s="2">
        <f>IFERROR(HLOOKUP("tier1",[2]VI2!$B:$B,MATCH(LOWER(SUBSTITUTE(HLOOKUP("vehicle",[1]pl!$C:$C,pos!J9),"-","_")),[2]VI2!$A:$A,0)),)</f>
        <v>5</v>
      </c>
      <c r="K8" s="2">
        <f>IFERROR(HLOOKUP("tier1",[2]VI2!$B:$B,MATCH(LOWER(SUBSTITUTE(HLOOKUP("vehicle",[1]pl!$C:$C,pos!K9),"-","_")),[2]VI2!$A:$A,0)),)</f>
        <v>5</v>
      </c>
      <c r="L8" s="2">
        <f>IFERROR(HLOOKUP("tier1",[2]VI2!$B:$B,MATCH(LOWER(SUBSTITUTE(HLOOKUP("vehicle",[1]pl!$C:$C,pos!L9),"-","_")),[2]VI2!$A:$A,0)),)</f>
        <v>5</v>
      </c>
      <c r="M8" s="2">
        <f>IFERROR(HLOOKUP("tier1",[2]VI2!$B:$B,MATCH(LOWER(SUBSTITUTE(HLOOKUP("vehicle",[1]pl!$C:$C,pos!M9),"-","_")),[2]VI2!$A:$A,0)),)</f>
        <v>5</v>
      </c>
      <c r="N8" s="2">
        <f>IFERROR(HLOOKUP("tier1",[2]VI2!$B:$B,MATCH(LOWER(SUBSTITUTE(HLOOKUP("vehicle",[1]pl!$C:$C,pos!N9),"-","_")),[2]VI2!$A:$A,0)),)</f>
        <v>5</v>
      </c>
      <c r="O8" s="2">
        <f>IFERROR(HLOOKUP("tier1",[2]VI2!$B:$B,MATCH(LOWER(SUBSTITUTE(HLOOKUP("vehicle",[1]pl!$C:$C,pos!O9),"-","_")),[2]VI2!$A:$A,0)),)</f>
        <v>5</v>
      </c>
      <c r="Q8" s="2">
        <f>IFERROR(HLOOKUP("tier1",[2]VI2!$B:$B,MATCH(LOWER(SUBSTITUTE(HLOOKUP("vehicle",[1]pl!$C:$C,pos!Q9),"-","_")),[2]VI2!$A:$A,0)),)</f>
        <v>5</v>
      </c>
      <c r="R8" s="2">
        <f>IFERROR(HLOOKUP("tier1",[2]VI2!$B:$B,MATCH(LOWER(SUBSTITUTE(HLOOKUP("vehicle",[1]pl!$C:$C,pos!R9),"-","_")),[2]VI2!$A:$A,0)),)</f>
        <v>5</v>
      </c>
      <c r="S8" s="2">
        <f>IFERROR(HLOOKUP("tier1",[2]VI2!$B:$B,MATCH(LOWER(SUBSTITUTE(HLOOKUP("vehicle",[1]pl!$C:$C,pos!S9),"-","_")),[2]VI2!$A:$A,0)),)</f>
        <v>5</v>
      </c>
      <c r="T8" s="2">
        <f>IFERROR(HLOOKUP("tier1",[2]VI2!$B:$B,MATCH(LOWER(SUBSTITUTE(HLOOKUP("vehicle",[1]pl!$C:$C,pos!T9),"-","_")),[2]VI2!$A:$A,0)),)</f>
        <v>5</v>
      </c>
      <c r="U8" s="2">
        <f>IFERROR(HLOOKUP("tier1",[2]VI2!$B:$B,MATCH(LOWER(SUBSTITUTE(HLOOKUP("vehicle",[1]pl!$C:$C,pos!U9),"-","_")),[2]VI2!$A:$A,0)),)</f>
        <v>5</v>
      </c>
      <c r="V8" s="2">
        <f>IFERROR(HLOOKUP("tier1",[2]VI2!$B:$B,MATCH(LOWER(SUBSTITUTE(HLOOKUP("vehicle",[1]pl!$C:$C,pos!V9),"-","_")),[2]VI2!$A:$A,0)),)</f>
        <v>5</v>
      </c>
      <c r="W8" s="2">
        <f>IFERROR(HLOOKUP("tier1",[2]VI2!$B:$B,MATCH(LOWER(SUBSTITUTE(HLOOKUP("vehicle",[1]pl!$C:$C,pos!W9),"-","_")),[2]VI2!$A:$A,0)),)</f>
        <v>5</v>
      </c>
      <c r="X8" s="2">
        <f>IFERROR(HLOOKUP("tier1",[2]VI2!$B:$B,MATCH(LOWER(SUBSTITUTE(HLOOKUP("vehicle",[1]pl!$C:$C,pos!X9),"-","_")),[2]VI2!$A:$A,0)),)</f>
        <v>5</v>
      </c>
      <c r="Y8" s="2">
        <f>IFERROR(HLOOKUP("tier1",[2]VI2!$B:$B,MATCH(LOWER(SUBSTITUTE(HLOOKUP("vehicle",[1]pl!$C:$C,pos!Y9),"-","_")),[2]VI2!$A:$A,0)),)</f>
        <v>5</v>
      </c>
      <c r="Z8" s="2">
        <f>IFERROR(HLOOKUP("tier1",[2]VI2!$B:$B,MATCH(LOWER(SUBSTITUTE(HLOOKUP("vehicle",[1]pl!$C:$C,pos!Z9),"-","_")),[2]VI2!$A:$A,0)),)</f>
        <v>5</v>
      </c>
      <c r="AA8" s="2">
        <f>IFERROR(HLOOKUP("tier1",[2]VI2!$B:$B,MATCH(LOWER(SUBSTITUTE(HLOOKUP("vehicle",[1]pl!$C:$C,pos!AA9),"-","_")),[2]VI2!$A:$A,0)),)</f>
        <v>3</v>
      </c>
      <c r="AB8" s="2">
        <f>IFERROR(HLOOKUP("tier1",[2]VI2!$B:$B,MATCH(LOWER(SUBSTITUTE(HLOOKUP("vehicle",[1]pl!$C:$C,pos!AB9),"-","_")),[2]VI2!$A:$A,0)),)</f>
        <v>5</v>
      </c>
      <c r="AC8" s="2">
        <f>IFERROR(HLOOKUP("tier1",[2]VI2!$B:$B,MATCH(LOWER(SUBSTITUTE(HLOOKUP("vehicle",[1]pl!$C:$C,pos!AC9),"-","_")),[2]VI2!$A:$A,0)),)</f>
        <v>5</v>
      </c>
      <c r="AD8" s="2">
        <f>IFERROR(HLOOKUP("tier1",[2]VI2!$B:$B,MATCH(LOWER(SUBSTITUTE(HLOOKUP("vehicle",[1]pl!$C:$C,pos!AD9),"-","_")),[2]VI2!$A:$A,0)),)</f>
        <v>5</v>
      </c>
      <c r="AE8" s="2">
        <f>IFERROR(HLOOKUP("tier1",[2]VI2!$B:$B,MATCH(LOWER(SUBSTITUTE(HLOOKUP("vehicle",[1]pl!$C:$C,pos!AE9),"-","_")),[2]VI2!$A:$A,0)),)</f>
        <v>5</v>
      </c>
    </row>
    <row r="9" spans="1:31" s="2" customFormat="1" x14ac:dyDescent="0.25">
      <c r="A9" s="2">
        <f>IFERROR(HLOOKUP("tier1",[2]VI2!$B:$B,MATCH(LOWER(SUBSTITUTE(HLOOKUP("vehicle",[1]pl!$C:$C,pos!A10),"-","_")),[2]VI2!$A:$A,0)),)</f>
        <v>5</v>
      </c>
      <c r="B9" s="2">
        <f>IFERROR(HLOOKUP("tier1",[2]VI2!$B:$B,MATCH(LOWER(SUBSTITUTE(HLOOKUP("vehicle",[1]pl!$C:$C,pos!B10),"-","_")),[2]VI2!$A:$A,0)),)</f>
        <v>5</v>
      </c>
      <c r="C9" s="2">
        <f>IFERROR(HLOOKUP("tier1",[2]VI2!$B:$B,MATCH(LOWER(SUBSTITUTE(HLOOKUP("vehicle",[1]pl!$C:$C,pos!C10),"-","_")),[2]VI2!$A:$A,0)),)</f>
        <v>5</v>
      </c>
      <c r="D9" s="2">
        <f>IFERROR(HLOOKUP("tier1",[2]VI2!$B:$B,MATCH(LOWER(SUBSTITUTE(HLOOKUP("vehicle",[1]pl!$C:$C,pos!D10),"-","_")),[2]VI2!$A:$A,0)),)</f>
        <v>4</v>
      </c>
      <c r="E9" s="2">
        <f>IFERROR(HLOOKUP("tier1",[2]VI2!$B:$B,MATCH(LOWER(SUBSTITUTE(HLOOKUP("vehicle",[1]pl!$C:$C,pos!E10),"-","_")),[2]VI2!$A:$A,0)),)</f>
        <v>5</v>
      </c>
      <c r="F9" s="2">
        <f>IFERROR(HLOOKUP("tier1",[2]VI2!$B:$B,MATCH(LOWER(SUBSTITUTE(HLOOKUP("vehicle",[1]pl!$C:$C,pos!F10),"-","_")),[2]VI2!$A:$A,0)),)</f>
        <v>5</v>
      </c>
      <c r="G9" s="2">
        <f>IFERROR(HLOOKUP("tier1",[2]VI2!$B:$B,MATCH(LOWER(SUBSTITUTE(HLOOKUP("vehicle",[1]pl!$C:$C,pos!G10),"-","_")),[2]VI2!$A:$A,0)),)</f>
        <v>5</v>
      </c>
      <c r="H9" s="2">
        <f>IFERROR(HLOOKUP("tier1",[2]VI2!$B:$B,MATCH(LOWER(SUBSTITUTE(HLOOKUP("vehicle",[1]pl!$C:$C,pos!H10),"-","_")),[2]VI2!$A:$A,0)),)</f>
        <v>5</v>
      </c>
      <c r="I9" s="2">
        <f>IFERROR(HLOOKUP("tier1",[2]VI2!$B:$B,MATCH(LOWER(SUBSTITUTE(HLOOKUP("vehicle",[1]pl!$C:$C,pos!I10),"-","_")),[2]VI2!$A:$A,0)),)</f>
        <v>5</v>
      </c>
      <c r="J9" s="2">
        <f>IFERROR(HLOOKUP("tier1",[2]VI2!$B:$B,MATCH(LOWER(SUBSTITUTE(HLOOKUP("vehicle",[1]pl!$C:$C,pos!J10),"-","_")),[2]VI2!$A:$A,0)),)</f>
        <v>4</v>
      </c>
      <c r="K9" s="2">
        <f>IFERROR(HLOOKUP("tier1",[2]VI2!$B:$B,MATCH(LOWER(SUBSTITUTE(HLOOKUP("vehicle",[1]pl!$C:$C,pos!K10),"-","_")),[2]VI2!$A:$A,0)),)</f>
        <v>5</v>
      </c>
      <c r="L9" s="2">
        <f>IFERROR(HLOOKUP("tier1",[2]VI2!$B:$B,MATCH(LOWER(SUBSTITUTE(HLOOKUP("vehicle",[1]pl!$C:$C,pos!L10),"-","_")),[2]VI2!$A:$A,0)),)</f>
        <v>5</v>
      </c>
      <c r="M9" s="2">
        <f>IFERROR(HLOOKUP("tier1",[2]VI2!$B:$B,MATCH(LOWER(SUBSTITUTE(HLOOKUP("vehicle",[1]pl!$C:$C,pos!M10),"-","_")),[2]VI2!$A:$A,0)),)</f>
        <v>4</v>
      </c>
      <c r="N9" s="2">
        <f>IFERROR(HLOOKUP("tier1",[2]VI2!$B:$B,MATCH(LOWER(SUBSTITUTE(HLOOKUP("vehicle",[1]pl!$C:$C,pos!N10),"-","_")),[2]VI2!$A:$A,0)),)</f>
        <v>5</v>
      </c>
      <c r="O9" s="2">
        <f>IFERROR(HLOOKUP("tier1",[2]VI2!$B:$B,MATCH(LOWER(SUBSTITUTE(HLOOKUP("vehicle",[1]pl!$C:$C,pos!O10),"-","_")),[2]VI2!$A:$A,0)),)</f>
        <v>5</v>
      </c>
      <c r="Q9" s="2">
        <f>IFERROR(HLOOKUP("tier1",[2]VI2!$B:$B,MATCH(LOWER(SUBSTITUTE(HLOOKUP("vehicle",[1]pl!$C:$C,pos!Q10),"-","_")),[2]VI2!$A:$A,0)),)</f>
        <v>5</v>
      </c>
      <c r="R9" s="2">
        <f>IFERROR(HLOOKUP("tier1",[2]VI2!$B:$B,MATCH(LOWER(SUBSTITUTE(HLOOKUP("vehicle",[1]pl!$C:$C,pos!R10),"-","_")),[2]VI2!$A:$A,0)),)</f>
        <v>5</v>
      </c>
      <c r="S9" s="2">
        <f>IFERROR(HLOOKUP("tier1",[2]VI2!$B:$B,MATCH(LOWER(SUBSTITUTE(HLOOKUP("vehicle",[1]pl!$C:$C,pos!S10),"-","_")),[2]VI2!$A:$A,0)),)</f>
        <v>5</v>
      </c>
      <c r="T9" s="2">
        <f>IFERROR(HLOOKUP("tier1",[2]VI2!$B:$B,MATCH(LOWER(SUBSTITUTE(HLOOKUP("vehicle",[1]pl!$C:$C,pos!T10),"-","_")),[2]VI2!$A:$A,0)),)</f>
        <v>5</v>
      </c>
      <c r="U9" s="2">
        <f>IFERROR(HLOOKUP("tier1",[2]VI2!$B:$B,MATCH(LOWER(SUBSTITUTE(HLOOKUP("vehicle",[1]pl!$C:$C,pos!U10),"-","_")),[2]VI2!$A:$A,0)),)</f>
        <v>5</v>
      </c>
      <c r="V9" s="2">
        <f>IFERROR(HLOOKUP("tier1",[2]VI2!$B:$B,MATCH(LOWER(SUBSTITUTE(HLOOKUP("vehicle",[1]pl!$C:$C,pos!V10),"-","_")),[2]VI2!$A:$A,0)),)</f>
        <v>5</v>
      </c>
      <c r="W9" s="2">
        <f>IFERROR(HLOOKUP("tier1",[2]VI2!$B:$B,MATCH(LOWER(SUBSTITUTE(HLOOKUP("vehicle",[1]pl!$C:$C,pos!W10),"-","_")),[2]VI2!$A:$A,0)),)</f>
        <v>5</v>
      </c>
      <c r="X9" s="2">
        <f>IFERROR(HLOOKUP("tier1",[2]VI2!$B:$B,MATCH(LOWER(SUBSTITUTE(HLOOKUP("vehicle",[1]pl!$C:$C,pos!X10),"-","_")),[2]VI2!$A:$A,0)),)</f>
        <v>5</v>
      </c>
      <c r="Y9" s="2">
        <f>IFERROR(HLOOKUP("tier1",[2]VI2!$B:$B,MATCH(LOWER(SUBSTITUTE(HLOOKUP("vehicle",[1]pl!$C:$C,pos!Y10),"-","_")),[2]VI2!$A:$A,0)),)</f>
        <v>5</v>
      </c>
      <c r="Z9" s="2">
        <f>IFERROR(HLOOKUP("tier1",[2]VI2!$B:$B,MATCH(LOWER(SUBSTITUTE(HLOOKUP("vehicle",[1]pl!$C:$C,pos!Z10),"-","_")),[2]VI2!$A:$A,0)),)</f>
        <v>5</v>
      </c>
      <c r="AA9" s="2">
        <f>IFERROR(HLOOKUP("tier1",[2]VI2!$B:$B,MATCH(LOWER(SUBSTITUTE(HLOOKUP("vehicle",[1]pl!$C:$C,pos!AA10),"-","_")),[2]VI2!$A:$A,0)),)</f>
        <v>5</v>
      </c>
      <c r="AB9" s="2">
        <f>IFERROR(HLOOKUP("tier1",[2]VI2!$B:$B,MATCH(LOWER(SUBSTITUTE(HLOOKUP("vehicle",[1]pl!$C:$C,pos!AB10),"-","_")),[2]VI2!$A:$A,0)),)</f>
        <v>5</v>
      </c>
      <c r="AC9" s="2">
        <f>IFERROR(HLOOKUP("tier1",[2]VI2!$B:$B,MATCH(LOWER(SUBSTITUTE(HLOOKUP("vehicle",[1]pl!$C:$C,pos!AC10),"-","_")),[2]VI2!$A:$A,0)),)</f>
        <v>5</v>
      </c>
      <c r="AD9" s="2">
        <f>IFERROR(HLOOKUP("tier1",[2]VI2!$B:$B,MATCH(LOWER(SUBSTITUTE(HLOOKUP("vehicle",[1]pl!$C:$C,pos!AD10),"-","_")),[2]VI2!$A:$A,0)),)</f>
        <v>4</v>
      </c>
      <c r="AE9" s="2">
        <f>IFERROR(HLOOKUP("tier1",[2]VI2!$B:$B,MATCH(LOWER(SUBSTITUTE(HLOOKUP("vehicle",[1]pl!$C:$C,pos!AE10),"-","_")),[2]VI2!$A:$A,0)),)</f>
        <v>5</v>
      </c>
    </row>
    <row r="10" spans="1:31" s="2" customFormat="1" x14ac:dyDescent="0.25">
      <c r="A10" s="2">
        <f>IFERROR(HLOOKUP("tier1",[2]VI2!$B:$B,MATCH(LOWER(SUBSTITUTE(HLOOKUP("vehicle",[1]pl!$C:$C,pos!A11),"-","_")),[2]VI2!$A:$A,0)),)</f>
        <v>5</v>
      </c>
      <c r="B10" s="2">
        <f>IFERROR(HLOOKUP("tier1",[2]VI2!$B:$B,MATCH(LOWER(SUBSTITUTE(HLOOKUP("vehicle",[1]pl!$C:$C,pos!B11),"-","_")),[2]VI2!$A:$A,0)),)</f>
        <v>5</v>
      </c>
      <c r="C10" s="2">
        <f>IFERROR(HLOOKUP("tier1",[2]VI2!$B:$B,MATCH(LOWER(SUBSTITUTE(HLOOKUP("vehicle",[1]pl!$C:$C,pos!C11),"-","_")),[2]VI2!$A:$A,0)),)</f>
        <v>4</v>
      </c>
      <c r="D10" s="2">
        <f>IFERROR(HLOOKUP("tier1",[2]VI2!$B:$B,MATCH(LOWER(SUBSTITUTE(HLOOKUP("vehicle",[1]pl!$C:$C,pos!D11),"-","_")),[2]VI2!$A:$A,0)),)</f>
        <v>4</v>
      </c>
      <c r="E10" s="2">
        <f>IFERROR(HLOOKUP("tier1",[2]VI2!$B:$B,MATCH(LOWER(SUBSTITUTE(HLOOKUP("vehicle",[1]pl!$C:$C,pos!E11),"-","_")),[2]VI2!$A:$A,0)),)</f>
        <v>5</v>
      </c>
      <c r="F10" s="2">
        <f>IFERROR(HLOOKUP("tier1",[2]VI2!$B:$B,MATCH(LOWER(SUBSTITUTE(HLOOKUP("vehicle",[1]pl!$C:$C,pos!F11),"-","_")),[2]VI2!$A:$A,0)),)</f>
        <v>3</v>
      </c>
      <c r="G10" s="2">
        <f>IFERROR(HLOOKUP("tier1",[2]VI2!$B:$B,MATCH(LOWER(SUBSTITUTE(HLOOKUP("vehicle",[1]pl!$C:$C,pos!G11),"-","_")),[2]VI2!$A:$A,0)),)</f>
        <v>5</v>
      </c>
      <c r="H10" s="2">
        <f>IFERROR(HLOOKUP("tier1",[2]VI2!$B:$B,MATCH(LOWER(SUBSTITUTE(HLOOKUP("vehicle",[1]pl!$C:$C,pos!H11),"-","_")),[2]VI2!$A:$A,0)),)</f>
        <v>5</v>
      </c>
      <c r="I10" s="2">
        <f>IFERROR(HLOOKUP("tier1",[2]VI2!$B:$B,MATCH(LOWER(SUBSTITUTE(HLOOKUP("vehicle",[1]pl!$C:$C,pos!I11),"-","_")),[2]VI2!$A:$A,0)),)</f>
        <v>4</v>
      </c>
      <c r="J10" s="2">
        <f>IFERROR(HLOOKUP("tier1",[2]VI2!$B:$B,MATCH(LOWER(SUBSTITUTE(HLOOKUP("vehicle",[1]pl!$C:$C,pos!J11),"-","_")),[2]VI2!$A:$A,0)),)</f>
        <v>5</v>
      </c>
      <c r="K10" s="2">
        <f>IFERROR(HLOOKUP("tier1",[2]VI2!$B:$B,MATCH(LOWER(SUBSTITUTE(HLOOKUP("vehicle",[1]pl!$C:$C,pos!K11),"-","_")),[2]VI2!$A:$A,0)),)</f>
        <v>5</v>
      </c>
      <c r="L10" s="2">
        <f>IFERROR(HLOOKUP("tier1",[2]VI2!$B:$B,MATCH(LOWER(SUBSTITUTE(HLOOKUP("vehicle",[1]pl!$C:$C,pos!L11),"-","_")),[2]VI2!$A:$A,0)),)</f>
        <v>5</v>
      </c>
      <c r="M10" s="2">
        <f>IFERROR(HLOOKUP("tier1",[2]VI2!$B:$B,MATCH(LOWER(SUBSTITUTE(HLOOKUP("vehicle",[1]pl!$C:$C,pos!M11),"-","_")),[2]VI2!$A:$A,0)),)</f>
        <v>5</v>
      </c>
      <c r="N10" s="2">
        <f>IFERROR(HLOOKUP("tier1",[2]VI2!$B:$B,MATCH(LOWER(SUBSTITUTE(HLOOKUP("vehicle",[1]pl!$C:$C,pos!N11),"-","_")),[2]VI2!$A:$A,0)),)</f>
        <v>5</v>
      </c>
      <c r="O10" s="2">
        <f>IFERROR(HLOOKUP("tier1",[2]VI2!$B:$B,MATCH(LOWER(SUBSTITUTE(HLOOKUP("vehicle",[1]pl!$C:$C,pos!O11),"-","_")),[2]VI2!$A:$A,0)),)</f>
        <v>4</v>
      </c>
      <c r="Q10" s="2">
        <f>IFERROR(HLOOKUP("tier1",[2]VI2!$B:$B,MATCH(LOWER(SUBSTITUTE(HLOOKUP("vehicle",[1]pl!$C:$C,pos!Q11),"-","_")),[2]VI2!$A:$A,0)),)</f>
        <v>5</v>
      </c>
      <c r="R10" s="2">
        <f>IFERROR(HLOOKUP("tier1",[2]VI2!$B:$B,MATCH(LOWER(SUBSTITUTE(HLOOKUP("vehicle",[1]pl!$C:$C,pos!R11),"-","_")),[2]VI2!$A:$A,0)),)</f>
        <v>4</v>
      </c>
      <c r="S10" s="2">
        <f>IFERROR(HLOOKUP("tier1",[2]VI2!$B:$B,MATCH(LOWER(SUBSTITUTE(HLOOKUP("vehicle",[1]pl!$C:$C,pos!S11),"-","_")),[2]VI2!$A:$A,0)),)</f>
        <v>5</v>
      </c>
      <c r="T10" s="2">
        <f>IFERROR(HLOOKUP("tier1",[2]VI2!$B:$B,MATCH(LOWER(SUBSTITUTE(HLOOKUP("vehicle",[1]pl!$C:$C,pos!T11),"-","_")),[2]VI2!$A:$A,0)),)</f>
        <v>5</v>
      </c>
      <c r="U10" s="2">
        <f>IFERROR(HLOOKUP("tier1",[2]VI2!$B:$B,MATCH(LOWER(SUBSTITUTE(HLOOKUP("vehicle",[1]pl!$C:$C,pos!U11),"-","_")),[2]VI2!$A:$A,0)),)</f>
        <v>4</v>
      </c>
      <c r="V10" s="2">
        <f>IFERROR(HLOOKUP("tier1",[2]VI2!$B:$B,MATCH(LOWER(SUBSTITUTE(HLOOKUP("vehicle",[1]pl!$C:$C,pos!V11),"-","_")),[2]VI2!$A:$A,0)),)</f>
        <v>4</v>
      </c>
      <c r="W10" s="2">
        <f>IFERROR(HLOOKUP("tier1",[2]VI2!$B:$B,MATCH(LOWER(SUBSTITUTE(HLOOKUP("vehicle",[1]pl!$C:$C,pos!W11),"-","_")),[2]VI2!$A:$A,0)),)</f>
        <v>5</v>
      </c>
      <c r="X10" s="2">
        <f>IFERROR(HLOOKUP("tier1",[2]VI2!$B:$B,MATCH(LOWER(SUBSTITUTE(HLOOKUP("vehicle",[1]pl!$C:$C,pos!X11),"-","_")),[2]VI2!$A:$A,0)),)</f>
        <v>5</v>
      </c>
      <c r="Y10" s="2">
        <f>IFERROR(HLOOKUP("tier1",[2]VI2!$B:$B,MATCH(LOWER(SUBSTITUTE(HLOOKUP("vehicle",[1]pl!$C:$C,pos!Y11),"-","_")),[2]VI2!$A:$A,0)),)</f>
        <v>5</v>
      </c>
      <c r="Z10" s="2">
        <f>IFERROR(HLOOKUP("tier1",[2]VI2!$B:$B,MATCH(LOWER(SUBSTITUTE(HLOOKUP("vehicle",[1]pl!$C:$C,pos!Z11),"-","_")),[2]VI2!$A:$A,0)),)</f>
        <v>5</v>
      </c>
      <c r="AA10" s="2">
        <f>IFERROR(HLOOKUP("tier1",[2]VI2!$B:$B,MATCH(LOWER(SUBSTITUTE(HLOOKUP("vehicle",[1]pl!$C:$C,pos!AA11),"-","_")),[2]VI2!$A:$A,0)),)</f>
        <v>4</v>
      </c>
      <c r="AB10" s="2">
        <f>IFERROR(HLOOKUP("tier1",[2]VI2!$B:$B,MATCH(LOWER(SUBSTITUTE(HLOOKUP("vehicle",[1]pl!$C:$C,pos!AB11),"-","_")),[2]VI2!$A:$A,0)),)</f>
        <v>3</v>
      </c>
      <c r="AC10" s="2">
        <f>IFERROR(HLOOKUP("tier1",[2]VI2!$B:$B,MATCH(LOWER(SUBSTITUTE(HLOOKUP("vehicle",[1]pl!$C:$C,pos!AC11),"-","_")),[2]VI2!$A:$A,0)),)</f>
        <v>5</v>
      </c>
      <c r="AD10" s="2">
        <f>IFERROR(HLOOKUP("tier1",[2]VI2!$B:$B,MATCH(LOWER(SUBSTITUTE(HLOOKUP("vehicle",[1]pl!$C:$C,pos!AD11),"-","_")),[2]VI2!$A:$A,0)),)</f>
        <v>5</v>
      </c>
      <c r="AE10" s="2">
        <f>IFERROR(HLOOKUP("tier1",[2]VI2!$B:$B,MATCH(LOWER(SUBSTITUTE(HLOOKUP("vehicle",[1]pl!$C:$C,pos!AE11),"-","_")),[2]VI2!$A:$A,0)),)</f>
        <v>5</v>
      </c>
    </row>
    <row r="11" spans="1:31" s="2" customFormat="1" x14ac:dyDescent="0.25">
      <c r="A11" s="2">
        <f>IFERROR(HLOOKUP("tier1",[2]VI2!$B:$B,MATCH(LOWER(SUBSTITUTE(HLOOKUP("vehicle",[1]pl!$C:$C,pos!A12),"-","_")),[2]VI2!$A:$A,0)),)</f>
        <v>5</v>
      </c>
      <c r="B11" s="2">
        <f>IFERROR(HLOOKUP("tier1",[2]VI2!$B:$B,MATCH(LOWER(SUBSTITUTE(HLOOKUP("vehicle",[1]pl!$C:$C,pos!B12),"-","_")),[2]VI2!$A:$A,0)),)</f>
        <v>5</v>
      </c>
      <c r="C11" s="2">
        <f>IFERROR(HLOOKUP("tier1",[2]VI2!$B:$B,MATCH(LOWER(SUBSTITUTE(HLOOKUP("vehicle",[1]pl!$C:$C,pos!C12),"-","_")),[2]VI2!$A:$A,0)),)</f>
        <v>4</v>
      </c>
      <c r="D11" s="2">
        <f>IFERROR(HLOOKUP("tier1",[2]VI2!$B:$B,MATCH(LOWER(SUBSTITUTE(HLOOKUP("vehicle",[1]pl!$C:$C,pos!D12),"-","_")),[2]VI2!$A:$A,0)),)</f>
        <v>5</v>
      </c>
      <c r="E11" s="2">
        <f>IFERROR(HLOOKUP("tier1",[2]VI2!$B:$B,MATCH(LOWER(SUBSTITUTE(HLOOKUP("vehicle",[1]pl!$C:$C,pos!E12),"-","_")),[2]VI2!$A:$A,0)),)</f>
        <v>5</v>
      </c>
      <c r="F11" s="2">
        <f>IFERROR(HLOOKUP("tier1",[2]VI2!$B:$B,MATCH(LOWER(SUBSTITUTE(HLOOKUP("vehicle",[1]pl!$C:$C,pos!F12),"-","_")),[2]VI2!$A:$A,0)),)</f>
        <v>5</v>
      </c>
      <c r="G11" s="2">
        <f>IFERROR(HLOOKUP("tier1",[2]VI2!$B:$B,MATCH(LOWER(SUBSTITUTE(HLOOKUP("vehicle",[1]pl!$C:$C,pos!G12),"-","_")),[2]VI2!$A:$A,0)),)</f>
        <v>5</v>
      </c>
      <c r="H11" s="2">
        <f>IFERROR(HLOOKUP("tier1",[2]VI2!$B:$B,MATCH(LOWER(SUBSTITUTE(HLOOKUP("vehicle",[1]pl!$C:$C,pos!H12),"-","_")),[2]VI2!$A:$A,0)),)</f>
        <v>5</v>
      </c>
      <c r="I11" s="2">
        <f>IFERROR(HLOOKUP("tier1",[2]VI2!$B:$B,MATCH(LOWER(SUBSTITUTE(HLOOKUP("vehicle",[1]pl!$C:$C,pos!I12),"-","_")),[2]VI2!$A:$A,0)),)</f>
        <v>5</v>
      </c>
      <c r="J11" s="2">
        <f>IFERROR(HLOOKUP("tier1",[2]VI2!$B:$B,MATCH(LOWER(SUBSTITUTE(HLOOKUP("vehicle",[1]pl!$C:$C,pos!J12),"-","_")),[2]VI2!$A:$A,0)),)</f>
        <v>5</v>
      </c>
      <c r="K11" s="2">
        <f>IFERROR(HLOOKUP("tier1",[2]VI2!$B:$B,MATCH(LOWER(SUBSTITUTE(HLOOKUP("vehicle",[1]pl!$C:$C,pos!K12),"-","_")),[2]VI2!$A:$A,0)),)</f>
        <v>5</v>
      </c>
      <c r="L11" s="2">
        <f>IFERROR(HLOOKUP("tier1",[2]VI2!$B:$B,MATCH(LOWER(SUBSTITUTE(HLOOKUP("vehicle",[1]pl!$C:$C,pos!L12),"-","_")),[2]VI2!$A:$A,0)),)</f>
        <v>3</v>
      </c>
      <c r="M11" s="2">
        <f>IFERROR(HLOOKUP("tier1",[2]VI2!$B:$B,MATCH(LOWER(SUBSTITUTE(HLOOKUP("vehicle",[1]pl!$C:$C,pos!M12),"-","_")),[2]VI2!$A:$A,0)),)</f>
        <v>4</v>
      </c>
      <c r="N11" s="2">
        <f>IFERROR(HLOOKUP("tier1",[2]VI2!$B:$B,MATCH(LOWER(SUBSTITUTE(HLOOKUP("vehicle",[1]pl!$C:$C,pos!N12),"-","_")),[2]VI2!$A:$A,0)),)</f>
        <v>5</v>
      </c>
      <c r="O11" s="2">
        <f>IFERROR(HLOOKUP("tier1",[2]VI2!$B:$B,MATCH(LOWER(SUBSTITUTE(HLOOKUP("vehicle",[1]pl!$C:$C,pos!O12),"-","_")),[2]VI2!$A:$A,0)),)</f>
        <v>5</v>
      </c>
      <c r="Q11" s="2">
        <f>IFERROR(HLOOKUP("tier1",[2]VI2!$B:$B,MATCH(LOWER(SUBSTITUTE(HLOOKUP("vehicle",[1]pl!$C:$C,pos!Q12),"-","_")),[2]VI2!$A:$A,0)),)</f>
        <v>5</v>
      </c>
      <c r="R11" s="2">
        <f>IFERROR(HLOOKUP("tier1",[2]VI2!$B:$B,MATCH(LOWER(SUBSTITUTE(HLOOKUP("vehicle",[1]pl!$C:$C,pos!R12),"-","_")),[2]VI2!$A:$A,0)),)</f>
        <v>5</v>
      </c>
      <c r="S11" s="2">
        <f>IFERROR(HLOOKUP("tier1",[2]VI2!$B:$B,MATCH(LOWER(SUBSTITUTE(HLOOKUP("vehicle",[1]pl!$C:$C,pos!S12),"-","_")),[2]VI2!$A:$A,0)),)</f>
        <v>5</v>
      </c>
      <c r="T11" s="2">
        <f>IFERROR(HLOOKUP("tier1",[2]VI2!$B:$B,MATCH(LOWER(SUBSTITUTE(HLOOKUP("vehicle",[1]pl!$C:$C,pos!T12),"-","_")),[2]VI2!$A:$A,0)),)</f>
        <v>5</v>
      </c>
      <c r="U11" s="2">
        <f>IFERROR(HLOOKUP("tier1",[2]VI2!$B:$B,MATCH(LOWER(SUBSTITUTE(HLOOKUP("vehicle",[1]pl!$C:$C,pos!U12),"-","_")),[2]VI2!$A:$A,0)),)</f>
        <v>3</v>
      </c>
      <c r="V11" s="2">
        <f>IFERROR(HLOOKUP("tier1",[2]VI2!$B:$B,MATCH(LOWER(SUBSTITUTE(HLOOKUP("vehicle",[1]pl!$C:$C,pos!V12),"-","_")),[2]VI2!$A:$A,0)),)</f>
        <v>5</v>
      </c>
      <c r="W11" s="2">
        <f>IFERROR(HLOOKUP("tier1",[2]VI2!$B:$B,MATCH(LOWER(SUBSTITUTE(HLOOKUP("vehicle",[1]pl!$C:$C,pos!W12),"-","_")),[2]VI2!$A:$A,0)),)</f>
        <v>4</v>
      </c>
      <c r="X11" s="2">
        <f>IFERROR(HLOOKUP("tier1",[2]VI2!$B:$B,MATCH(LOWER(SUBSTITUTE(HLOOKUP("vehicle",[1]pl!$C:$C,pos!X12),"-","_")),[2]VI2!$A:$A,0)),)</f>
        <v>5</v>
      </c>
      <c r="Y11" s="2">
        <f>IFERROR(HLOOKUP("tier1",[2]VI2!$B:$B,MATCH(LOWER(SUBSTITUTE(HLOOKUP("vehicle",[1]pl!$C:$C,pos!Y12),"-","_")),[2]VI2!$A:$A,0)),)</f>
        <v>5</v>
      </c>
      <c r="Z11" s="2">
        <f>IFERROR(HLOOKUP("tier1",[2]VI2!$B:$B,MATCH(LOWER(SUBSTITUTE(HLOOKUP("vehicle",[1]pl!$C:$C,pos!Z12),"-","_")),[2]VI2!$A:$A,0)),)</f>
        <v>5</v>
      </c>
      <c r="AA11" s="2">
        <f>IFERROR(HLOOKUP("tier1",[2]VI2!$B:$B,MATCH(LOWER(SUBSTITUTE(HLOOKUP("vehicle",[1]pl!$C:$C,pos!AA12),"-","_")),[2]VI2!$A:$A,0)),)</f>
        <v>5</v>
      </c>
      <c r="AB11" s="2">
        <f>IFERROR(HLOOKUP("tier1",[2]VI2!$B:$B,MATCH(LOWER(SUBSTITUTE(HLOOKUP("vehicle",[1]pl!$C:$C,pos!AB12),"-","_")),[2]VI2!$A:$A,0)),)</f>
        <v>4</v>
      </c>
      <c r="AC11" s="2">
        <f>IFERROR(HLOOKUP("tier1",[2]VI2!$B:$B,MATCH(LOWER(SUBSTITUTE(HLOOKUP("vehicle",[1]pl!$C:$C,pos!AC12),"-","_")),[2]VI2!$A:$A,0)),)</f>
        <v>5</v>
      </c>
      <c r="AD11" s="2">
        <f>IFERROR(HLOOKUP("tier1",[2]VI2!$B:$B,MATCH(LOWER(SUBSTITUTE(HLOOKUP("vehicle",[1]pl!$C:$C,pos!AD12),"-","_")),[2]VI2!$A:$A,0)),)</f>
        <v>5</v>
      </c>
      <c r="AE11" s="2">
        <f>IFERROR(HLOOKUP("tier1",[2]VI2!$B:$B,MATCH(LOWER(SUBSTITUTE(HLOOKUP("vehicle",[1]pl!$C:$C,pos!AE12),"-","_")),[2]VI2!$A:$A,0)),)</f>
        <v>5</v>
      </c>
    </row>
    <row r="12" spans="1:31" s="2" customFormat="1" x14ac:dyDescent="0.25">
      <c r="A12" s="2">
        <f>IFERROR(HLOOKUP("tier1",[2]VI2!$B:$B,MATCH(LOWER(SUBSTITUTE(HLOOKUP("vehicle",[1]pl!$C:$C,pos!A13),"-","_")),[2]VI2!$A:$A,0)),)</f>
        <v>5</v>
      </c>
      <c r="B12" s="2">
        <f>IFERROR(HLOOKUP("tier1",[2]VI2!$B:$B,MATCH(LOWER(SUBSTITUTE(HLOOKUP("vehicle",[1]pl!$C:$C,pos!B13),"-","_")),[2]VI2!$A:$A,0)),)</f>
        <v>5</v>
      </c>
      <c r="C12" s="2">
        <f>IFERROR(HLOOKUP("tier1",[2]VI2!$B:$B,MATCH(LOWER(SUBSTITUTE(HLOOKUP("vehicle",[1]pl!$C:$C,pos!C13),"-","_")),[2]VI2!$A:$A,0)),)</f>
        <v>5</v>
      </c>
      <c r="D12" s="2">
        <f>IFERROR(HLOOKUP("tier1",[2]VI2!$B:$B,MATCH(LOWER(SUBSTITUTE(HLOOKUP("vehicle",[1]pl!$C:$C,pos!D13),"-","_")),[2]VI2!$A:$A,0)),)</f>
        <v>5</v>
      </c>
      <c r="E12" s="2">
        <f>IFERROR(HLOOKUP("tier1",[2]VI2!$B:$B,MATCH(LOWER(SUBSTITUTE(HLOOKUP("vehicle",[1]pl!$C:$C,pos!E13),"-","_")),[2]VI2!$A:$A,0)),)</f>
        <v>5</v>
      </c>
      <c r="F12" s="2">
        <f>IFERROR(HLOOKUP("tier1",[2]VI2!$B:$B,MATCH(LOWER(SUBSTITUTE(HLOOKUP("vehicle",[1]pl!$C:$C,pos!F13),"-","_")),[2]VI2!$A:$A,0)),)</f>
        <v>5</v>
      </c>
      <c r="G12" s="2">
        <f>IFERROR(HLOOKUP("tier1",[2]VI2!$B:$B,MATCH(LOWER(SUBSTITUTE(HLOOKUP("vehicle",[1]pl!$C:$C,pos!G13),"-","_")),[2]VI2!$A:$A,0)),)</f>
        <v>5</v>
      </c>
      <c r="H12" s="2">
        <f>IFERROR(HLOOKUP("tier1",[2]VI2!$B:$B,MATCH(LOWER(SUBSTITUTE(HLOOKUP("vehicle",[1]pl!$C:$C,pos!H13),"-","_")),[2]VI2!$A:$A,0)),)</f>
        <v>3</v>
      </c>
      <c r="I12" s="2">
        <f>IFERROR(HLOOKUP("tier1",[2]VI2!$B:$B,MATCH(LOWER(SUBSTITUTE(HLOOKUP("vehicle",[1]pl!$C:$C,pos!I13),"-","_")),[2]VI2!$A:$A,0)),)</f>
        <v>4</v>
      </c>
      <c r="J12" s="2">
        <f>IFERROR(HLOOKUP("tier1",[2]VI2!$B:$B,MATCH(LOWER(SUBSTITUTE(HLOOKUP("vehicle",[1]pl!$C:$C,pos!J13),"-","_")),[2]VI2!$A:$A,0)),)</f>
        <v>4</v>
      </c>
      <c r="K12" s="2">
        <f>IFERROR(HLOOKUP("tier1",[2]VI2!$B:$B,MATCH(LOWER(SUBSTITUTE(HLOOKUP("vehicle",[1]pl!$C:$C,pos!K13),"-","_")),[2]VI2!$A:$A,0)),)</f>
        <v>5</v>
      </c>
      <c r="L12" s="2">
        <f>IFERROR(HLOOKUP("tier1",[2]VI2!$B:$B,MATCH(LOWER(SUBSTITUTE(HLOOKUP("vehicle",[1]pl!$C:$C,pos!L13),"-","_")),[2]VI2!$A:$A,0)),)</f>
        <v>4</v>
      </c>
      <c r="M12" s="2">
        <f>IFERROR(HLOOKUP("tier1",[2]VI2!$B:$B,MATCH(LOWER(SUBSTITUTE(HLOOKUP("vehicle",[1]pl!$C:$C,pos!M13),"-","_")),[2]VI2!$A:$A,0)),)</f>
        <v>5</v>
      </c>
      <c r="N12" s="2">
        <f>IFERROR(HLOOKUP("tier1",[2]VI2!$B:$B,MATCH(LOWER(SUBSTITUTE(HLOOKUP("vehicle",[1]pl!$C:$C,pos!N13),"-","_")),[2]VI2!$A:$A,0)),)</f>
        <v>4</v>
      </c>
      <c r="O12" s="2">
        <f>IFERROR(HLOOKUP("tier1",[2]VI2!$B:$B,MATCH(LOWER(SUBSTITUTE(HLOOKUP("vehicle",[1]pl!$C:$C,pos!O13),"-","_")),[2]VI2!$A:$A,0)),)</f>
        <v>5</v>
      </c>
      <c r="Q12" s="2">
        <f>IFERROR(HLOOKUP("tier1",[2]VI2!$B:$B,MATCH(LOWER(SUBSTITUTE(HLOOKUP("vehicle",[1]pl!$C:$C,pos!Q13),"-","_")),[2]VI2!$A:$A,0)),)</f>
        <v>5</v>
      </c>
      <c r="R12" s="2">
        <f>IFERROR(HLOOKUP("tier1",[2]VI2!$B:$B,MATCH(LOWER(SUBSTITUTE(HLOOKUP("vehicle",[1]pl!$C:$C,pos!R13),"-","_")),[2]VI2!$A:$A,0)),)</f>
        <v>4</v>
      </c>
      <c r="S12" s="2">
        <f>IFERROR(HLOOKUP("tier1",[2]VI2!$B:$B,MATCH(LOWER(SUBSTITUTE(HLOOKUP("vehicle",[1]pl!$C:$C,pos!S13),"-","_")),[2]VI2!$A:$A,0)),)</f>
        <v>5</v>
      </c>
      <c r="T12" s="2">
        <f>IFERROR(HLOOKUP("tier1",[2]VI2!$B:$B,MATCH(LOWER(SUBSTITUTE(HLOOKUP("vehicle",[1]pl!$C:$C,pos!T13),"-","_")),[2]VI2!$A:$A,0)),)</f>
        <v>5</v>
      </c>
      <c r="U12" s="2">
        <f>IFERROR(HLOOKUP("tier1",[2]VI2!$B:$B,MATCH(LOWER(SUBSTITUTE(HLOOKUP("vehicle",[1]pl!$C:$C,pos!U13),"-","_")),[2]VI2!$A:$A,0)),)</f>
        <v>4</v>
      </c>
      <c r="V12" s="2">
        <f>IFERROR(HLOOKUP("tier1",[2]VI2!$B:$B,MATCH(LOWER(SUBSTITUTE(HLOOKUP("vehicle",[1]pl!$C:$C,pos!V13),"-","_")),[2]VI2!$A:$A,0)),)</f>
        <v>4</v>
      </c>
      <c r="W12" s="2">
        <f>IFERROR(HLOOKUP("tier1",[2]VI2!$B:$B,MATCH(LOWER(SUBSTITUTE(HLOOKUP("vehicle",[1]pl!$C:$C,pos!W13),"-","_")),[2]VI2!$A:$A,0)),)</f>
        <v>5</v>
      </c>
      <c r="X12" s="2">
        <f>IFERROR(HLOOKUP("tier1",[2]VI2!$B:$B,MATCH(LOWER(SUBSTITUTE(HLOOKUP("vehicle",[1]pl!$C:$C,pos!X13),"-","_")),[2]VI2!$A:$A,0)),)</f>
        <v>5</v>
      </c>
      <c r="Y12" s="2">
        <f>IFERROR(HLOOKUP("tier1",[2]VI2!$B:$B,MATCH(LOWER(SUBSTITUTE(HLOOKUP("vehicle",[1]pl!$C:$C,pos!Y13),"-","_")),[2]VI2!$A:$A,0)),)</f>
        <v>5</v>
      </c>
      <c r="Z12" s="2">
        <f>IFERROR(HLOOKUP("tier1",[2]VI2!$B:$B,MATCH(LOWER(SUBSTITUTE(HLOOKUP("vehicle",[1]pl!$C:$C,pos!Z13),"-","_")),[2]VI2!$A:$A,0)),)</f>
        <v>3</v>
      </c>
      <c r="AA12" s="2">
        <f>IFERROR(HLOOKUP("tier1",[2]VI2!$B:$B,MATCH(LOWER(SUBSTITUTE(HLOOKUP("vehicle",[1]pl!$C:$C,pos!AA13),"-","_")),[2]VI2!$A:$A,0)),)</f>
        <v>5</v>
      </c>
      <c r="AB12" s="2">
        <f>IFERROR(HLOOKUP("tier1",[2]VI2!$B:$B,MATCH(LOWER(SUBSTITUTE(HLOOKUP("vehicle",[1]pl!$C:$C,pos!AB13),"-","_")),[2]VI2!$A:$A,0)),)</f>
        <v>5</v>
      </c>
      <c r="AC12" s="2">
        <f>IFERROR(HLOOKUP("tier1",[2]VI2!$B:$B,MATCH(LOWER(SUBSTITUTE(HLOOKUP("vehicle",[1]pl!$C:$C,pos!AC13),"-","_")),[2]VI2!$A:$A,0)),)</f>
        <v>5</v>
      </c>
      <c r="AD12" s="2">
        <f>IFERROR(HLOOKUP("tier1",[2]VI2!$B:$B,MATCH(LOWER(SUBSTITUTE(HLOOKUP("vehicle",[1]pl!$C:$C,pos!AD13),"-","_")),[2]VI2!$A:$A,0)),)</f>
        <v>5</v>
      </c>
      <c r="AE12" s="2">
        <f>IFERROR(HLOOKUP("tier1",[2]VI2!$B:$B,MATCH(LOWER(SUBSTITUTE(HLOOKUP("vehicle",[1]pl!$C:$C,pos!AE13),"-","_")),[2]VI2!$A:$A,0)),)</f>
        <v>5</v>
      </c>
    </row>
    <row r="13" spans="1:31" s="2" customFormat="1" x14ac:dyDescent="0.25">
      <c r="A13" s="2">
        <f>IFERROR(HLOOKUP("tier1",[2]VI2!$B:$B,MATCH(LOWER(SUBSTITUTE(HLOOKUP("vehicle",[1]pl!$C:$C,pos!A14),"-","_")),[2]VI2!$A:$A,0)),)</f>
        <v>7</v>
      </c>
      <c r="B13" s="2">
        <f>IFERROR(HLOOKUP("tier1",[2]VI2!$B:$B,MATCH(LOWER(SUBSTITUTE(HLOOKUP("vehicle",[1]pl!$C:$C,pos!B14),"-","_")),[2]VI2!$A:$A,0)),)</f>
        <v>7</v>
      </c>
      <c r="C13" s="2">
        <f>IFERROR(HLOOKUP("tier1",[2]VI2!$B:$B,MATCH(LOWER(SUBSTITUTE(HLOOKUP("vehicle",[1]pl!$C:$C,pos!C14),"-","_")),[2]VI2!$A:$A,0)),)</f>
        <v>6</v>
      </c>
      <c r="D13" s="2">
        <f>IFERROR(HLOOKUP("tier1",[2]VI2!$B:$B,MATCH(LOWER(SUBSTITUTE(HLOOKUP("vehicle",[1]pl!$C:$C,pos!D14),"-","_")),[2]VI2!$A:$A,0)),)</f>
        <v>7</v>
      </c>
      <c r="E13" s="2">
        <f>IFERROR(HLOOKUP("tier1",[2]VI2!$B:$B,MATCH(LOWER(SUBSTITUTE(HLOOKUP("vehicle",[1]pl!$C:$C,pos!E14),"-","_")),[2]VI2!$A:$A,0)),)</f>
        <v>5</v>
      </c>
      <c r="F13" s="2">
        <f>IFERROR(HLOOKUP("tier1",[2]VI2!$B:$B,MATCH(LOWER(SUBSTITUTE(HLOOKUP("vehicle",[1]pl!$C:$C,pos!F14),"-","_")),[2]VI2!$A:$A,0)),)</f>
        <v>7</v>
      </c>
      <c r="G13" s="2">
        <f>IFERROR(HLOOKUP("tier1",[2]VI2!$B:$B,MATCH(LOWER(SUBSTITUTE(HLOOKUP("vehicle",[1]pl!$C:$C,pos!G14),"-","_")),[2]VI2!$A:$A,0)),)</f>
        <v>7</v>
      </c>
      <c r="H13" s="2">
        <f>IFERROR(HLOOKUP("tier1",[2]VI2!$B:$B,MATCH(LOWER(SUBSTITUTE(HLOOKUP("vehicle",[1]pl!$C:$C,pos!H14),"-","_")),[2]VI2!$A:$A,0)),)</f>
        <v>7</v>
      </c>
      <c r="I13" s="2">
        <f>IFERROR(HLOOKUP("tier1",[2]VI2!$B:$B,MATCH(LOWER(SUBSTITUTE(HLOOKUP("vehicle",[1]pl!$C:$C,pos!I14),"-","_")),[2]VI2!$A:$A,0)),)</f>
        <v>6</v>
      </c>
      <c r="J13" s="2">
        <f>IFERROR(HLOOKUP("tier1",[2]VI2!$B:$B,MATCH(LOWER(SUBSTITUTE(HLOOKUP("vehicle",[1]pl!$C:$C,pos!J14),"-","_")),[2]VI2!$A:$A,0)),)</f>
        <v>7</v>
      </c>
      <c r="K13" s="2">
        <f>IFERROR(HLOOKUP("tier1",[2]VI2!$B:$B,MATCH(LOWER(SUBSTITUTE(HLOOKUP("vehicle",[1]pl!$C:$C,pos!K14),"-","_")),[2]VI2!$A:$A,0)),)</f>
        <v>7</v>
      </c>
      <c r="L13" s="2">
        <f>IFERROR(HLOOKUP("tier1",[2]VI2!$B:$B,MATCH(LOWER(SUBSTITUTE(HLOOKUP("vehicle",[1]pl!$C:$C,pos!L14),"-","_")),[2]VI2!$A:$A,0)),)</f>
        <v>6</v>
      </c>
      <c r="M13" s="2">
        <f>IFERROR(HLOOKUP("tier1",[2]VI2!$B:$B,MATCH(LOWER(SUBSTITUTE(HLOOKUP("vehicle",[1]pl!$C:$C,pos!M14),"-","_")),[2]VI2!$A:$A,0)),)</f>
        <v>6</v>
      </c>
      <c r="N13" s="2">
        <f>IFERROR(HLOOKUP("tier1",[2]VI2!$B:$B,MATCH(LOWER(SUBSTITUTE(HLOOKUP("vehicle",[1]pl!$C:$C,pos!N14),"-","_")),[2]VI2!$A:$A,0)),)</f>
        <v>6</v>
      </c>
      <c r="O13" s="2">
        <f>IFERROR(HLOOKUP("tier1",[2]VI2!$B:$B,MATCH(LOWER(SUBSTITUTE(HLOOKUP("vehicle",[1]pl!$C:$C,pos!O14),"-","_")),[2]VI2!$A:$A,0)),)</f>
        <v>7</v>
      </c>
      <c r="Q13" s="2">
        <f>IFERROR(HLOOKUP("tier1",[2]VI2!$B:$B,MATCH(LOWER(SUBSTITUTE(HLOOKUP("vehicle",[1]pl!$C:$C,pos!Q14),"-","_")),[2]VI2!$A:$A,0)),)</f>
        <v>7</v>
      </c>
      <c r="R13" s="2">
        <f>IFERROR(HLOOKUP("tier1",[2]VI2!$B:$B,MATCH(LOWER(SUBSTITUTE(HLOOKUP("vehicle",[1]pl!$C:$C,pos!R14),"-","_")),[2]VI2!$A:$A,0)),)</f>
        <v>7</v>
      </c>
      <c r="S13" s="2">
        <f>IFERROR(HLOOKUP("tier1",[2]VI2!$B:$B,MATCH(LOWER(SUBSTITUTE(HLOOKUP("vehicle",[1]pl!$C:$C,pos!S14),"-","_")),[2]VI2!$A:$A,0)),)</f>
        <v>7</v>
      </c>
      <c r="T13" s="2">
        <f>IFERROR(HLOOKUP("tier1",[2]VI2!$B:$B,MATCH(LOWER(SUBSTITUTE(HLOOKUP("vehicle",[1]pl!$C:$C,pos!T14),"-","_")),[2]VI2!$A:$A,0)),)</f>
        <v>7</v>
      </c>
      <c r="U13" s="2">
        <f>IFERROR(HLOOKUP("tier1",[2]VI2!$B:$B,MATCH(LOWER(SUBSTITUTE(HLOOKUP("vehicle",[1]pl!$C:$C,pos!U14),"-","_")),[2]VI2!$A:$A,0)),)</f>
        <v>7</v>
      </c>
      <c r="V13" s="2">
        <f>IFERROR(HLOOKUP("tier1",[2]VI2!$B:$B,MATCH(LOWER(SUBSTITUTE(HLOOKUP("vehicle",[1]pl!$C:$C,pos!V14),"-","_")),[2]VI2!$A:$A,0)),)</f>
        <v>6</v>
      </c>
      <c r="W13" s="2">
        <f>IFERROR(HLOOKUP("tier1",[2]VI2!$B:$B,MATCH(LOWER(SUBSTITUTE(HLOOKUP("vehicle",[1]pl!$C:$C,pos!W14),"-","_")),[2]VI2!$A:$A,0)),)</f>
        <v>7</v>
      </c>
      <c r="X13" s="2">
        <f>IFERROR(HLOOKUP("tier1",[2]VI2!$B:$B,MATCH(LOWER(SUBSTITUTE(HLOOKUP("vehicle",[1]pl!$C:$C,pos!X14),"-","_")),[2]VI2!$A:$A,0)),)</f>
        <v>6</v>
      </c>
      <c r="Y13" s="2">
        <f>IFERROR(HLOOKUP("tier1",[2]VI2!$B:$B,MATCH(LOWER(SUBSTITUTE(HLOOKUP("vehicle",[1]pl!$C:$C,pos!Y14),"-","_")),[2]VI2!$A:$A,0)),)</f>
        <v>5</v>
      </c>
      <c r="Z13" s="2">
        <f>IFERROR(HLOOKUP("tier1",[2]VI2!$B:$B,MATCH(LOWER(SUBSTITUTE(HLOOKUP("vehicle",[1]pl!$C:$C,pos!Z14),"-","_")),[2]VI2!$A:$A,0)),)</f>
        <v>7</v>
      </c>
      <c r="AA13" s="2">
        <f>IFERROR(HLOOKUP("tier1",[2]VI2!$B:$B,MATCH(LOWER(SUBSTITUTE(HLOOKUP("vehicle",[1]pl!$C:$C,pos!AA14),"-","_")),[2]VI2!$A:$A,0)),)</f>
        <v>6</v>
      </c>
      <c r="AB13" s="2">
        <f>IFERROR(HLOOKUP("tier1",[2]VI2!$B:$B,MATCH(LOWER(SUBSTITUTE(HLOOKUP("vehicle",[1]pl!$C:$C,pos!AB14),"-","_")),[2]VI2!$A:$A,0)),)</f>
        <v>6</v>
      </c>
      <c r="AC13" s="2">
        <f>IFERROR(HLOOKUP("tier1",[2]VI2!$B:$B,MATCH(LOWER(SUBSTITUTE(HLOOKUP("vehicle",[1]pl!$C:$C,pos!AC14),"-","_")),[2]VI2!$A:$A,0)),)</f>
        <v>7</v>
      </c>
      <c r="AD13" s="2">
        <f>IFERROR(HLOOKUP("tier1",[2]VI2!$B:$B,MATCH(LOWER(SUBSTITUTE(HLOOKUP("vehicle",[1]pl!$C:$C,pos!AD14),"-","_")),[2]VI2!$A:$A,0)),)</f>
        <v>6</v>
      </c>
      <c r="AE13" s="2">
        <f>IFERROR(HLOOKUP("tier1",[2]VI2!$B:$B,MATCH(LOWER(SUBSTITUTE(HLOOKUP("vehicle",[1]pl!$C:$C,pos!AE14),"-","_")),[2]VI2!$A:$A,0)),)</f>
        <v>4</v>
      </c>
    </row>
    <row r="14" spans="1:31" s="2" customFormat="1" x14ac:dyDescent="0.25">
      <c r="A14" s="2">
        <f>IFERROR(HLOOKUP("tier1",[2]VI2!$B:$B,MATCH(LOWER(SUBSTITUTE(HLOOKUP("vehicle",[1]pl!$C:$C,pos!A15),"-","_")),[2]VI2!$A:$A,0)),)</f>
        <v>6</v>
      </c>
      <c r="B14" s="2">
        <f>IFERROR(HLOOKUP("tier1",[2]VI2!$B:$B,MATCH(LOWER(SUBSTITUTE(HLOOKUP("vehicle",[1]pl!$C:$C,pos!B15),"-","_")),[2]VI2!$A:$A,0)),)</f>
        <v>5</v>
      </c>
      <c r="C14" s="2">
        <f>IFERROR(HLOOKUP("tier1",[2]VI2!$B:$B,MATCH(LOWER(SUBSTITUTE(HLOOKUP("vehicle",[1]pl!$C:$C,pos!C15),"-","_")),[2]VI2!$A:$A,0)),)</f>
        <v>6</v>
      </c>
      <c r="D14" s="2">
        <f>IFERROR(HLOOKUP("tier1",[2]VI2!$B:$B,MATCH(LOWER(SUBSTITUTE(HLOOKUP("vehicle",[1]pl!$C:$C,pos!D15),"-","_")),[2]VI2!$A:$A,0)),)</f>
        <v>4</v>
      </c>
      <c r="E14" s="2">
        <f>IFERROR(HLOOKUP("tier1",[2]VI2!$B:$B,MATCH(LOWER(SUBSTITUTE(HLOOKUP("vehicle",[1]pl!$C:$C,pos!E15),"-","_")),[2]VI2!$A:$A,0)),)</f>
        <v>5</v>
      </c>
      <c r="F14" s="2">
        <f>IFERROR(HLOOKUP("tier1",[2]VI2!$B:$B,MATCH(LOWER(SUBSTITUTE(HLOOKUP("vehicle",[1]pl!$C:$C,pos!F15),"-","_")),[2]VI2!$A:$A,0)),)</f>
        <v>6</v>
      </c>
      <c r="G14" s="2">
        <f>IFERROR(HLOOKUP("tier1",[2]VI2!$B:$B,MATCH(LOWER(SUBSTITUTE(HLOOKUP("vehicle",[1]pl!$C:$C,pos!G15),"-","_")),[2]VI2!$A:$A,0)),)</f>
        <v>5</v>
      </c>
      <c r="H14" s="2">
        <f>IFERROR(HLOOKUP("tier1",[2]VI2!$B:$B,MATCH(LOWER(SUBSTITUTE(HLOOKUP("vehicle",[1]pl!$C:$C,pos!H15),"-","_")),[2]VI2!$A:$A,0)),)</f>
        <v>4</v>
      </c>
      <c r="I14" s="2">
        <f>IFERROR(HLOOKUP("tier1",[2]VI2!$B:$B,MATCH(LOWER(SUBSTITUTE(HLOOKUP("vehicle",[1]pl!$C:$C,pos!I15),"-","_")),[2]VI2!$A:$A,0)),)</f>
        <v>6</v>
      </c>
      <c r="J14" s="2">
        <f>IFERROR(HLOOKUP("tier1",[2]VI2!$B:$B,MATCH(LOWER(SUBSTITUTE(HLOOKUP("vehicle",[1]pl!$C:$C,pos!J15),"-","_")),[2]VI2!$A:$A,0)),)</f>
        <v>5</v>
      </c>
      <c r="K14" s="2">
        <f>IFERROR(HLOOKUP("tier1",[2]VI2!$B:$B,MATCH(LOWER(SUBSTITUTE(HLOOKUP("vehicle",[1]pl!$C:$C,pos!K15),"-","_")),[2]VI2!$A:$A,0)),)</f>
        <v>6</v>
      </c>
      <c r="L14" s="2">
        <f>IFERROR(HLOOKUP("tier1",[2]VI2!$B:$B,MATCH(LOWER(SUBSTITUTE(HLOOKUP("vehicle",[1]pl!$C:$C,pos!L15),"-","_")),[2]VI2!$A:$A,0)),)</f>
        <v>6</v>
      </c>
      <c r="M14" s="2">
        <f>IFERROR(HLOOKUP("tier1",[2]VI2!$B:$B,MATCH(LOWER(SUBSTITUTE(HLOOKUP("vehicle",[1]pl!$C:$C,pos!M15),"-","_")),[2]VI2!$A:$A,0)),)</f>
        <v>6</v>
      </c>
      <c r="N14" s="2">
        <f>IFERROR(HLOOKUP("tier1",[2]VI2!$B:$B,MATCH(LOWER(SUBSTITUTE(HLOOKUP("vehicle",[1]pl!$C:$C,pos!N15),"-","_")),[2]VI2!$A:$A,0)),)</f>
        <v>6</v>
      </c>
      <c r="O14" s="2">
        <f>IFERROR(HLOOKUP("tier1",[2]VI2!$B:$B,MATCH(LOWER(SUBSTITUTE(HLOOKUP("vehicle",[1]pl!$C:$C,pos!O15),"-","_")),[2]VI2!$A:$A,0)),)</f>
        <v>6</v>
      </c>
      <c r="Q14" s="2">
        <f>IFERROR(HLOOKUP("tier1",[2]VI2!$B:$B,MATCH(LOWER(SUBSTITUTE(HLOOKUP("vehicle",[1]pl!$C:$C,pos!Q15),"-","_")),[2]VI2!$A:$A,0)),)</f>
        <v>4</v>
      </c>
      <c r="R14" s="2">
        <f>IFERROR(HLOOKUP("tier1",[2]VI2!$B:$B,MATCH(LOWER(SUBSTITUTE(HLOOKUP("vehicle",[1]pl!$C:$C,pos!R15),"-","_")),[2]VI2!$A:$A,0)),)</f>
        <v>6</v>
      </c>
      <c r="S14" s="2">
        <f>IFERROR(HLOOKUP("tier1",[2]VI2!$B:$B,MATCH(LOWER(SUBSTITUTE(HLOOKUP("vehicle",[1]pl!$C:$C,pos!S15),"-","_")),[2]VI2!$A:$A,0)),)</f>
        <v>6</v>
      </c>
      <c r="T14" s="2">
        <f>IFERROR(HLOOKUP("tier1",[2]VI2!$B:$B,MATCH(LOWER(SUBSTITUTE(HLOOKUP("vehicle",[1]pl!$C:$C,pos!T15),"-","_")),[2]VI2!$A:$A,0)),)</f>
        <v>4</v>
      </c>
      <c r="U14" s="2">
        <f>IFERROR(HLOOKUP("tier1",[2]VI2!$B:$B,MATCH(LOWER(SUBSTITUTE(HLOOKUP("vehicle",[1]pl!$C:$C,pos!U15),"-","_")),[2]VI2!$A:$A,0)),)</f>
        <v>6</v>
      </c>
      <c r="V14" s="2">
        <f>IFERROR(HLOOKUP("tier1",[2]VI2!$B:$B,MATCH(LOWER(SUBSTITUTE(HLOOKUP("vehicle",[1]pl!$C:$C,pos!V15),"-","_")),[2]VI2!$A:$A,0)),)</f>
        <v>6</v>
      </c>
      <c r="W14" s="2">
        <f>IFERROR(HLOOKUP("tier1",[2]VI2!$B:$B,MATCH(LOWER(SUBSTITUTE(HLOOKUP("vehicle",[1]pl!$C:$C,pos!W15),"-","_")),[2]VI2!$A:$A,0)),)</f>
        <v>5</v>
      </c>
      <c r="X14" s="2">
        <f>IFERROR(HLOOKUP("tier1",[2]VI2!$B:$B,MATCH(LOWER(SUBSTITUTE(HLOOKUP("vehicle",[1]pl!$C:$C,pos!X15),"-","_")),[2]VI2!$A:$A,0)),)</f>
        <v>6</v>
      </c>
      <c r="Y14" s="2">
        <f>IFERROR(HLOOKUP("tier1",[2]VI2!$B:$B,MATCH(LOWER(SUBSTITUTE(HLOOKUP("vehicle",[1]pl!$C:$C,pos!Y15),"-","_")),[2]VI2!$A:$A,0)),)</f>
        <v>6</v>
      </c>
      <c r="Z14" s="2">
        <f>IFERROR(HLOOKUP("tier1",[2]VI2!$B:$B,MATCH(LOWER(SUBSTITUTE(HLOOKUP("vehicle",[1]pl!$C:$C,pos!Z15),"-","_")),[2]VI2!$A:$A,0)),)</f>
        <v>4</v>
      </c>
      <c r="AA14" s="2">
        <f>IFERROR(HLOOKUP("tier1",[2]VI2!$B:$B,MATCH(LOWER(SUBSTITUTE(HLOOKUP("vehicle",[1]pl!$C:$C,pos!AA15),"-","_")),[2]VI2!$A:$A,0)),)</f>
        <v>5</v>
      </c>
      <c r="AB14" s="2">
        <f>IFERROR(HLOOKUP("tier1",[2]VI2!$B:$B,MATCH(LOWER(SUBSTITUTE(HLOOKUP("vehicle",[1]pl!$C:$C,pos!AB15),"-","_")),[2]VI2!$A:$A,0)),)</f>
        <v>6</v>
      </c>
      <c r="AC14" s="2">
        <f>IFERROR(HLOOKUP("tier1",[2]VI2!$B:$B,MATCH(LOWER(SUBSTITUTE(HLOOKUP("vehicle",[1]pl!$C:$C,pos!AC15),"-","_")),[2]VI2!$A:$A,0)),)</f>
        <v>6</v>
      </c>
      <c r="AD14" s="2">
        <f>IFERROR(HLOOKUP("tier1",[2]VI2!$B:$B,MATCH(LOWER(SUBSTITUTE(HLOOKUP("vehicle",[1]pl!$C:$C,pos!AD15),"-","_")),[2]VI2!$A:$A,0)),)</f>
        <v>5</v>
      </c>
      <c r="AE14" s="2">
        <f>IFERROR(HLOOKUP("tier1",[2]VI2!$B:$B,MATCH(LOWER(SUBSTITUTE(HLOOKUP("vehicle",[1]pl!$C:$C,pos!AE15),"-","_")),[2]VI2!$A:$A,0)),)</f>
        <v>6</v>
      </c>
    </row>
    <row r="15" spans="1:31" s="2" customFormat="1" x14ac:dyDescent="0.25">
      <c r="A15" s="2">
        <f>IFERROR(HLOOKUP("tier1",[2]VI2!$B:$B,MATCH(LOWER(SUBSTITUTE(HLOOKUP("vehicle",[1]pl!$C:$C,pos!A16),"-","_")),[2]VI2!$A:$A,0)),)</f>
        <v>8</v>
      </c>
      <c r="B15" s="2">
        <f>IFERROR(HLOOKUP("tier1",[2]VI2!$B:$B,MATCH(LOWER(SUBSTITUTE(HLOOKUP("vehicle",[1]pl!$C:$C,pos!B16),"-","_")),[2]VI2!$A:$A,0)),)</f>
        <v>8</v>
      </c>
      <c r="C15" s="2">
        <f>IFERROR(HLOOKUP("tier1",[2]VI2!$B:$B,MATCH(LOWER(SUBSTITUTE(HLOOKUP("vehicle",[1]pl!$C:$C,pos!C16),"-","_")),[2]VI2!$A:$A,0)),)</f>
        <v>8</v>
      </c>
      <c r="D15" s="2">
        <f>IFERROR(HLOOKUP("tier1",[2]VI2!$B:$B,MATCH(LOWER(SUBSTITUTE(HLOOKUP("vehicle",[1]pl!$C:$C,pos!D16),"-","_")),[2]VI2!$A:$A,0)),)</f>
        <v>8</v>
      </c>
      <c r="E15" s="2">
        <f>IFERROR(HLOOKUP("tier1",[2]VI2!$B:$B,MATCH(LOWER(SUBSTITUTE(HLOOKUP("vehicle",[1]pl!$C:$C,pos!E16),"-","_")),[2]VI2!$A:$A,0)),)</f>
        <v>8</v>
      </c>
      <c r="F15" s="2">
        <f>IFERROR(HLOOKUP("tier1",[2]VI2!$B:$B,MATCH(LOWER(SUBSTITUTE(HLOOKUP("vehicle",[1]pl!$C:$C,pos!F16),"-","_")),[2]VI2!$A:$A,0)),)</f>
        <v>8</v>
      </c>
      <c r="G15" s="2">
        <f>IFERROR(HLOOKUP("tier1",[2]VI2!$B:$B,MATCH(LOWER(SUBSTITUTE(HLOOKUP("vehicle",[1]pl!$C:$C,pos!G16),"-","_")),[2]VI2!$A:$A,0)),)</f>
        <v>7</v>
      </c>
      <c r="H15" s="2">
        <f>IFERROR(HLOOKUP("tier1",[2]VI2!$B:$B,MATCH(LOWER(SUBSTITUTE(HLOOKUP("vehicle",[1]pl!$C:$C,pos!H16),"-","_")),[2]VI2!$A:$A,0)),)</f>
        <v>8</v>
      </c>
      <c r="I15" s="2">
        <f>IFERROR(HLOOKUP("tier1",[2]VI2!$B:$B,MATCH(LOWER(SUBSTITUTE(HLOOKUP("vehicle",[1]pl!$C:$C,pos!I16),"-","_")),[2]VI2!$A:$A,0)),)</f>
        <v>5</v>
      </c>
      <c r="J15" s="2">
        <f>IFERROR(HLOOKUP("tier1",[2]VI2!$B:$B,MATCH(LOWER(SUBSTITUTE(HLOOKUP("vehicle",[1]pl!$C:$C,pos!J16),"-","_")),[2]VI2!$A:$A,0)),)</f>
        <v>8</v>
      </c>
      <c r="K15" s="2">
        <f>IFERROR(HLOOKUP("tier1",[2]VI2!$B:$B,MATCH(LOWER(SUBSTITUTE(HLOOKUP("vehicle",[1]pl!$C:$C,pos!K16),"-","_")),[2]VI2!$A:$A,0)),)</f>
        <v>8</v>
      </c>
      <c r="L15" s="2">
        <f>IFERROR(HLOOKUP("tier1",[2]VI2!$B:$B,MATCH(LOWER(SUBSTITUTE(HLOOKUP("vehicle",[1]pl!$C:$C,pos!L16),"-","_")),[2]VI2!$A:$A,0)),)</f>
        <v>7</v>
      </c>
      <c r="M15" s="2">
        <f>IFERROR(HLOOKUP("tier1",[2]VI2!$B:$B,MATCH(LOWER(SUBSTITUTE(HLOOKUP("vehicle",[1]pl!$C:$C,pos!M16),"-","_")),[2]VI2!$A:$A,0)),)</f>
        <v>7</v>
      </c>
      <c r="N15" s="2">
        <f>IFERROR(HLOOKUP("tier1",[2]VI2!$B:$B,MATCH(LOWER(SUBSTITUTE(HLOOKUP("vehicle",[1]pl!$C:$C,pos!N16),"-","_")),[2]VI2!$A:$A,0)),)</f>
        <v>8</v>
      </c>
      <c r="O15" s="2">
        <f>IFERROR(HLOOKUP("tier1",[2]VI2!$B:$B,MATCH(LOWER(SUBSTITUTE(HLOOKUP("vehicle",[1]pl!$C:$C,pos!O16),"-","_")),[2]VI2!$A:$A,0)),)</f>
        <v>8</v>
      </c>
      <c r="Q15" s="2">
        <f>IFERROR(HLOOKUP("tier1",[2]VI2!$B:$B,MATCH(LOWER(SUBSTITUTE(HLOOKUP("vehicle",[1]pl!$C:$C,pos!Q16),"-","_")),[2]VI2!$A:$A,0)),)</f>
        <v>7</v>
      </c>
      <c r="R15" s="2">
        <f>IFERROR(HLOOKUP("tier1",[2]VI2!$B:$B,MATCH(LOWER(SUBSTITUTE(HLOOKUP("vehicle",[1]pl!$C:$C,pos!R16),"-","_")),[2]VI2!$A:$A,0)),)</f>
        <v>8</v>
      </c>
      <c r="S15" s="2">
        <f>IFERROR(HLOOKUP("tier1",[2]VI2!$B:$B,MATCH(LOWER(SUBSTITUTE(HLOOKUP("vehicle",[1]pl!$C:$C,pos!S16),"-","_")),[2]VI2!$A:$A,0)),)</f>
        <v>8</v>
      </c>
      <c r="T15" s="2">
        <f>IFERROR(HLOOKUP("tier1",[2]VI2!$B:$B,MATCH(LOWER(SUBSTITUTE(HLOOKUP("vehicle",[1]pl!$C:$C,pos!T16),"-","_")),[2]VI2!$A:$A,0)),)</f>
        <v>8</v>
      </c>
      <c r="U15" s="2">
        <f>IFERROR(HLOOKUP("tier1",[2]VI2!$B:$B,MATCH(LOWER(SUBSTITUTE(HLOOKUP("vehicle",[1]pl!$C:$C,pos!U16),"-","_")),[2]VI2!$A:$A,0)),)</f>
        <v>8</v>
      </c>
      <c r="V15" s="2">
        <f>IFERROR(HLOOKUP("tier1",[2]VI2!$B:$B,MATCH(LOWER(SUBSTITUTE(HLOOKUP("vehicle",[1]pl!$C:$C,pos!V16),"-","_")),[2]VI2!$A:$A,0)),)</f>
        <v>5</v>
      </c>
      <c r="W15" s="2">
        <f>IFERROR(HLOOKUP("tier1",[2]VI2!$B:$B,MATCH(LOWER(SUBSTITUTE(HLOOKUP("vehicle",[1]pl!$C:$C,pos!W16),"-","_")),[2]VI2!$A:$A,0)),)</f>
        <v>8</v>
      </c>
      <c r="X15" s="2">
        <f>IFERROR(HLOOKUP("tier1",[2]VI2!$B:$B,MATCH(LOWER(SUBSTITUTE(HLOOKUP("vehicle",[1]pl!$C:$C,pos!X16),"-","_")),[2]VI2!$A:$A,0)),)</f>
        <v>8</v>
      </c>
      <c r="Y15" s="2">
        <f>IFERROR(HLOOKUP("tier1",[2]VI2!$B:$B,MATCH(LOWER(SUBSTITUTE(HLOOKUP("vehicle",[1]pl!$C:$C,pos!Y16),"-","_")),[2]VI2!$A:$A,0)),)</f>
        <v>8</v>
      </c>
      <c r="Z15" s="2">
        <f>IFERROR(HLOOKUP("tier1",[2]VI2!$B:$B,MATCH(LOWER(SUBSTITUTE(HLOOKUP("vehicle",[1]pl!$C:$C,pos!Z16),"-","_")),[2]VI2!$A:$A,0)),)</f>
        <v>8</v>
      </c>
      <c r="AA15" s="2">
        <f>IFERROR(HLOOKUP("tier1",[2]VI2!$B:$B,MATCH(LOWER(SUBSTITUTE(HLOOKUP("vehicle",[1]pl!$C:$C,pos!AA16),"-","_")),[2]VI2!$A:$A,0)),)</f>
        <v>8</v>
      </c>
      <c r="AB15" s="2">
        <f>IFERROR(HLOOKUP("tier1",[2]VI2!$B:$B,MATCH(LOWER(SUBSTITUTE(HLOOKUP("vehicle",[1]pl!$C:$C,pos!AB16),"-","_")),[2]VI2!$A:$A,0)),)</f>
        <v>7</v>
      </c>
      <c r="AC15" s="2">
        <f>IFERROR(HLOOKUP("tier1",[2]VI2!$B:$B,MATCH(LOWER(SUBSTITUTE(HLOOKUP("vehicle",[1]pl!$C:$C,pos!AC16),"-","_")),[2]VI2!$A:$A,0)),)</f>
        <v>8</v>
      </c>
      <c r="AD15" s="2">
        <f>IFERROR(HLOOKUP("tier1",[2]VI2!$B:$B,MATCH(LOWER(SUBSTITUTE(HLOOKUP("vehicle",[1]pl!$C:$C,pos!AD16),"-","_")),[2]VI2!$A:$A,0)),)</f>
        <v>8</v>
      </c>
      <c r="AE15" s="2">
        <f>IFERROR(HLOOKUP("tier1",[2]VI2!$B:$B,MATCH(LOWER(SUBSTITUTE(HLOOKUP("vehicle",[1]pl!$C:$C,pos!AE16),"-","_")),[2]VI2!$A:$A,0)),)</f>
        <v>7</v>
      </c>
    </row>
    <row r="16" spans="1:31" s="2" customFormat="1" x14ac:dyDescent="0.25">
      <c r="A16" s="2">
        <f>IFERROR(HLOOKUP("tier1",[2]VI2!$B:$B,MATCH(LOWER(SUBSTITUTE(HLOOKUP("vehicle",[1]pl!$C:$C,pos!A17),"-","_")),[2]VI2!$A:$A,0)),)</f>
        <v>5</v>
      </c>
      <c r="B16" s="2">
        <f>IFERROR(HLOOKUP("tier1",[2]VI2!$B:$B,MATCH(LOWER(SUBSTITUTE(HLOOKUP("vehicle",[1]pl!$C:$C,pos!B17),"-","_")),[2]VI2!$A:$A,0)),)</f>
        <v>5</v>
      </c>
      <c r="C16" s="2">
        <f>IFERROR(HLOOKUP("tier1",[2]VI2!$B:$B,MATCH(LOWER(SUBSTITUTE(HLOOKUP("vehicle",[1]pl!$C:$C,pos!C17),"-","_")),[2]VI2!$A:$A,0)),)</f>
        <v>5</v>
      </c>
      <c r="D16" s="2">
        <f>IFERROR(HLOOKUP("tier1",[2]VI2!$B:$B,MATCH(LOWER(SUBSTITUTE(HLOOKUP("vehicle",[1]pl!$C:$C,pos!D17),"-","_")),[2]VI2!$A:$A,0)),)</f>
        <v>5</v>
      </c>
      <c r="E16" s="2">
        <f>IFERROR(HLOOKUP("tier1",[2]VI2!$B:$B,MATCH(LOWER(SUBSTITUTE(HLOOKUP("vehicle",[1]pl!$C:$C,pos!E17),"-","_")),[2]VI2!$A:$A,0)),)</f>
        <v>5</v>
      </c>
      <c r="F16" s="2">
        <f>IFERROR(HLOOKUP("tier1",[2]VI2!$B:$B,MATCH(LOWER(SUBSTITUTE(HLOOKUP("vehicle",[1]pl!$C:$C,pos!F17),"-","_")),[2]VI2!$A:$A,0)),)</f>
        <v>5</v>
      </c>
      <c r="G16" s="2">
        <f>IFERROR(HLOOKUP("tier1",[2]VI2!$B:$B,MATCH(LOWER(SUBSTITUTE(HLOOKUP("vehicle",[1]pl!$C:$C,pos!G17),"-","_")),[2]VI2!$A:$A,0)),)</f>
        <v>4</v>
      </c>
      <c r="H16" s="2">
        <f>IFERROR(HLOOKUP("tier1",[2]VI2!$B:$B,MATCH(LOWER(SUBSTITUTE(HLOOKUP("vehicle",[1]pl!$C:$C,pos!H17),"-","_")),[2]VI2!$A:$A,0)),)</f>
        <v>5</v>
      </c>
      <c r="I16" s="2">
        <f>IFERROR(HLOOKUP("tier1",[2]VI2!$B:$B,MATCH(LOWER(SUBSTITUTE(HLOOKUP("vehicle",[1]pl!$C:$C,pos!I17),"-","_")),[2]VI2!$A:$A,0)),)</f>
        <v>5</v>
      </c>
      <c r="J16" s="2">
        <f>IFERROR(HLOOKUP("tier1",[2]VI2!$B:$B,MATCH(LOWER(SUBSTITUTE(HLOOKUP("vehicle",[1]pl!$C:$C,pos!J17),"-","_")),[2]VI2!$A:$A,0)),)</f>
        <v>5</v>
      </c>
      <c r="K16" s="2">
        <f>IFERROR(HLOOKUP("tier1",[2]VI2!$B:$B,MATCH(LOWER(SUBSTITUTE(HLOOKUP("vehicle",[1]pl!$C:$C,pos!K17),"-","_")),[2]VI2!$A:$A,0)),)</f>
        <v>5</v>
      </c>
      <c r="L16" s="2">
        <f>IFERROR(HLOOKUP("tier1",[2]VI2!$B:$B,MATCH(LOWER(SUBSTITUTE(HLOOKUP("vehicle",[1]pl!$C:$C,pos!L17),"-","_")),[2]VI2!$A:$A,0)),)</f>
        <v>5</v>
      </c>
      <c r="M16" s="2">
        <f>IFERROR(HLOOKUP("tier1",[2]VI2!$B:$B,MATCH(LOWER(SUBSTITUTE(HLOOKUP("vehicle",[1]pl!$C:$C,pos!M17),"-","_")),[2]VI2!$A:$A,0)),)</f>
        <v>5</v>
      </c>
      <c r="N16" s="2">
        <f>IFERROR(HLOOKUP("tier1",[2]VI2!$B:$B,MATCH(LOWER(SUBSTITUTE(HLOOKUP("vehicle",[1]pl!$C:$C,pos!N17),"-","_")),[2]VI2!$A:$A,0)),)</f>
        <v>5</v>
      </c>
      <c r="O16" s="2">
        <f>IFERROR(HLOOKUP("tier1",[2]VI2!$B:$B,MATCH(LOWER(SUBSTITUTE(HLOOKUP("vehicle",[1]pl!$C:$C,pos!O17),"-","_")),[2]VI2!$A:$A,0)),)</f>
        <v>5</v>
      </c>
      <c r="Q16" s="2">
        <f>IFERROR(HLOOKUP("tier1",[2]VI2!$B:$B,MATCH(LOWER(SUBSTITUTE(HLOOKUP("vehicle",[1]pl!$C:$C,pos!Q17),"-","_")),[2]VI2!$A:$A,0)),)</f>
        <v>5</v>
      </c>
      <c r="R16" s="2">
        <f>IFERROR(HLOOKUP("tier1",[2]VI2!$B:$B,MATCH(LOWER(SUBSTITUTE(HLOOKUP("vehicle",[1]pl!$C:$C,pos!R17),"-","_")),[2]VI2!$A:$A,0)),)</f>
        <v>5</v>
      </c>
      <c r="S16" s="2">
        <f>IFERROR(HLOOKUP("tier1",[2]VI2!$B:$B,MATCH(LOWER(SUBSTITUTE(HLOOKUP("vehicle",[1]pl!$C:$C,pos!S17),"-","_")),[2]VI2!$A:$A,0)),)</f>
        <v>5</v>
      </c>
      <c r="T16" s="2">
        <f>IFERROR(HLOOKUP("tier1",[2]VI2!$B:$B,MATCH(LOWER(SUBSTITUTE(HLOOKUP("vehicle",[1]pl!$C:$C,pos!T17),"-","_")),[2]VI2!$A:$A,0)),)</f>
        <v>5</v>
      </c>
      <c r="U16" s="2">
        <f>IFERROR(HLOOKUP("tier1",[2]VI2!$B:$B,MATCH(LOWER(SUBSTITUTE(HLOOKUP("vehicle",[1]pl!$C:$C,pos!U17),"-","_")),[2]VI2!$A:$A,0)),)</f>
        <v>5</v>
      </c>
      <c r="V16" s="2">
        <f>IFERROR(HLOOKUP("tier1",[2]VI2!$B:$B,MATCH(LOWER(SUBSTITUTE(HLOOKUP("vehicle",[1]pl!$C:$C,pos!V17),"-","_")),[2]VI2!$A:$A,0)),)</f>
        <v>5</v>
      </c>
      <c r="W16" s="2">
        <f>IFERROR(HLOOKUP("tier1",[2]VI2!$B:$B,MATCH(LOWER(SUBSTITUTE(HLOOKUP("vehicle",[1]pl!$C:$C,pos!W17),"-","_")),[2]VI2!$A:$A,0)),)</f>
        <v>5</v>
      </c>
      <c r="X16" s="2">
        <f>IFERROR(HLOOKUP("tier1",[2]VI2!$B:$B,MATCH(LOWER(SUBSTITUTE(HLOOKUP("vehicle",[1]pl!$C:$C,pos!X17),"-","_")),[2]VI2!$A:$A,0)),)</f>
        <v>5</v>
      </c>
      <c r="Y16" s="2">
        <f>IFERROR(HLOOKUP("tier1",[2]VI2!$B:$B,MATCH(LOWER(SUBSTITUTE(HLOOKUP("vehicle",[1]pl!$C:$C,pos!Y17),"-","_")),[2]VI2!$A:$A,0)),)</f>
        <v>5</v>
      </c>
      <c r="Z16" s="2">
        <f>IFERROR(HLOOKUP("tier1",[2]VI2!$B:$B,MATCH(LOWER(SUBSTITUTE(HLOOKUP("vehicle",[1]pl!$C:$C,pos!Z17),"-","_")),[2]VI2!$A:$A,0)),)</f>
        <v>5</v>
      </c>
      <c r="AA16" s="2">
        <f>IFERROR(HLOOKUP("tier1",[2]VI2!$B:$B,MATCH(LOWER(SUBSTITUTE(HLOOKUP("vehicle",[1]pl!$C:$C,pos!AA17),"-","_")),[2]VI2!$A:$A,0)),)</f>
        <v>5</v>
      </c>
      <c r="AB16" s="2">
        <f>IFERROR(HLOOKUP("tier1",[2]VI2!$B:$B,MATCH(LOWER(SUBSTITUTE(HLOOKUP("vehicle",[1]pl!$C:$C,pos!AB17),"-","_")),[2]VI2!$A:$A,0)),)</f>
        <v>4</v>
      </c>
      <c r="AC16" s="2">
        <f>IFERROR(HLOOKUP("tier1",[2]VI2!$B:$B,MATCH(LOWER(SUBSTITUTE(HLOOKUP("vehicle",[1]pl!$C:$C,pos!AC17),"-","_")),[2]VI2!$A:$A,0)),)</f>
        <v>4</v>
      </c>
      <c r="AD16" s="2">
        <f>IFERROR(HLOOKUP("tier1",[2]VI2!$B:$B,MATCH(LOWER(SUBSTITUTE(HLOOKUP("vehicle",[1]pl!$C:$C,pos!AD17),"-","_")),[2]VI2!$A:$A,0)),)</f>
        <v>5</v>
      </c>
      <c r="AE16" s="2">
        <f>IFERROR(HLOOKUP("tier1",[2]VI2!$B:$B,MATCH(LOWER(SUBSTITUTE(HLOOKUP("vehicle",[1]pl!$C:$C,pos!AE17),"-","_")),[2]VI2!$A:$A,0)),)</f>
        <v>5</v>
      </c>
    </row>
    <row r="17" spans="1:31" s="2" customFormat="1" x14ac:dyDescent="0.25">
      <c r="A17" s="2">
        <f>IFERROR(HLOOKUP("tier1",[2]VI2!$B:$B,MATCH(LOWER(SUBSTITUTE(HLOOKUP("vehicle",[1]pl!$C:$C,pos!A18),"-","_")),[2]VI2!$A:$A,0)),)</f>
        <v>7</v>
      </c>
      <c r="B17" s="2">
        <f>IFERROR(HLOOKUP("tier1",[2]VI2!$B:$B,MATCH(LOWER(SUBSTITUTE(HLOOKUP("vehicle",[1]pl!$C:$C,pos!B18),"-","_")),[2]VI2!$A:$A,0)),)</f>
        <v>6</v>
      </c>
      <c r="C17" s="2">
        <f>IFERROR(HLOOKUP("tier1",[2]VI2!$B:$B,MATCH(LOWER(SUBSTITUTE(HLOOKUP("vehicle",[1]pl!$C:$C,pos!C18),"-","_")),[2]VI2!$A:$A,0)),)</f>
        <v>7</v>
      </c>
      <c r="D17" s="2">
        <f>IFERROR(HLOOKUP("tier1",[2]VI2!$B:$B,MATCH(LOWER(SUBSTITUTE(HLOOKUP("vehicle",[1]pl!$C:$C,pos!D18),"-","_")),[2]VI2!$A:$A,0)),)</f>
        <v>5</v>
      </c>
      <c r="E17" s="2">
        <f>IFERROR(HLOOKUP("tier1",[2]VI2!$B:$B,MATCH(LOWER(SUBSTITUTE(HLOOKUP("vehicle",[1]pl!$C:$C,pos!E18),"-","_")),[2]VI2!$A:$A,0)),)</f>
        <v>7</v>
      </c>
      <c r="F17" s="2">
        <f>IFERROR(HLOOKUP("tier1",[2]VI2!$B:$B,MATCH(LOWER(SUBSTITUTE(HLOOKUP("vehicle",[1]pl!$C:$C,pos!F18),"-","_")),[2]VI2!$A:$A,0)),)</f>
        <v>7</v>
      </c>
      <c r="G17" s="2">
        <f>IFERROR(HLOOKUP("tier1",[2]VI2!$B:$B,MATCH(LOWER(SUBSTITUTE(HLOOKUP("vehicle",[1]pl!$C:$C,pos!G18),"-","_")),[2]VI2!$A:$A,0)),)</f>
        <v>7</v>
      </c>
      <c r="H17" s="2">
        <f>IFERROR(HLOOKUP("tier1",[2]VI2!$B:$B,MATCH(LOWER(SUBSTITUTE(HLOOKUP("vehicle",[1]pl!$C:$C,pos!H18),"-","_")),[2]VI2!$A:$A,0)),)</f>
        <v>5</v>
      </c>
      <c r="I17" s="2">
        <f>IFERROR(HLOOKUP("tier1",[2]VI2!$B:$B,MATCH(LOWER(SUBSTITUTE(HLOOKUP("vehicle",[1]pl!$C:$C,pos!I18),"-","_")),[2]VI2!$A:$A,0)),)</f>
        <v>7</v>
      </c>
      <c r="J17" s="2">
        <f>IFERROR(HLOOKUP("tier1",[2]VI2!$B:$B,MATCH(LOWER(SUBSTITUTE(HLOOKUP("vehicle",[1]pl!$C:$C,pos!J18),"-","_")),[2]VI2!$A:$A,0)),)</f>
        <v>6</v>
      </c>
      <c r="K17" s="2">
        <f>IFERROR(HLOOKUP("tier1",[2]VI2!$B:$B,MATCH(LOWER(SUBSTITUTE(HLOOKUP("vehicle",[1]pl!$C:$C,pos!K18),"-","_")),[2]VI2!$A:$A,0)),)</f>
        <v>7</v>
      </c>
      <c r="L17" s="2">
        <f>IFERROR(HLOOKUP("tier1",[2]VI2!$B:$B,MATCH(LOWER(SUBSTITUTE(HLOOKUP("vehicle",[1]pl!$C:$C,pos!L18),"-","_")),[2]VI2!$A:$A,0)),)</f>
        <v>6</v>
      </c>
      <c r="M17" s="2">
        <f>IFERROR(HLOOKUP("tier1",[2]VI2!$B:$B,MATCH(LOWER(SUBSTITUTE(HLOOKUP("vehicle",[1]pl!$C:$C,pos!M18),"-","_")),[2]VI2!$A:$A,0)),)</f>
        <v>7</v>
      </c>
      <c r="N17" s="2">
        <f>IFERROR(HLOOKUP("tier1",[2]VI2!$B:$B,MATCH(LOWER(SUBSTITUTE(HLOOKUP("vehicle",[1]pl!$C:$C,pos!N18),"-","_")),[2]VI2!$A:$A,0)),)</f>
        <v>6</v>
      </c>
      <c r="O17" s="2">
        <f>IFERROR(HLOOKUP("tier1",[2]VI2!$B:$B,MATCH(LOWER(SUBSTITUTE(HLOOKUP("vehicle",[1]pl!$C:$C,pos!O18),"-","_")),[2]VI2!$A:$A,0)),)</f>
        <v>6</v>
      </c>
      <c r="Q17" s="2">
        <f>IFERROR(HLOOKUP("tier1",[2]VI2!$B:$B,MATCH(LOWER(SUBSTITUTE(HLOOKUP("vehicle",[1]pl!$C:$C,pos!Q18),"-","_")),[2]VI2!$A:$A,0)),)</f>
        <v>6</v>
      </c>
      <c r="R17" s="2">
        <f>IFERROR(HLOOKUP("tier1",[2]VI2!$B:$B,MATCH(LOWER(SUBSTITUTE(HLOOKUP("vehicle",[1]pl!$C:$C,pos!R18),"-","_")),[2]VI2!$A:$A,0)),)</f>
        <v>6</v>
      </c>
      <c r="S17" s="2">
        <f>IFERROR(HLOOKUP("tier1",[2]VI2!$B:$B,MATCH(LOWER(SUBSTITUTE(HLOOKUP("vehicle",[1]pl!$C:$C,pos!S18),"-","_")),[2]VI2!$A:$A,0)),)</f>
        <v>7</v>
      </c>
      <c r="T17" s="2">
        <f>IFERROR(HLOOKUP("tier1",[2]VI2!$B:$B,MATCH(LOWER(SUBSTITUTE(HLOOKUP("vehicle",[1]pl!$C:$C,pos!T18),"-","_")),[2]VI2!$A:$A,0)),)</f>
        <v>7</v>
      </c>
      <c r="U17" s="2">
        <f>IFERROR(HLOOKUP("tier1",[2]VI2!$B:$B,MATCH(LOWER(SUBSTITUTE(HLOOKUP("vehicle",[1]pl!$C:$C,pos!U18),"-","_")),[2]VI2!$A:$A,0)),)</f>
        <v>7</v>
      </c>
      <c r="V17" s="2">
        <f>IFERROR(HLOOKUP("tier1",[2]VI2!$B:$B,MATCH(LOWER(SUBSTITUTE(HLOOKUP("vehicle",[1]pl!$C:$C,pos!V18),"-","_")),[2]VI2!$A:$A,0)),)</f>
        <v>6</v>
      </c>
      <c r="W17" s="2">
        <f>IFERROR(HLOOKUP("tier1",[2]VI2!$B:$B,MATCH(LOWER(SUBSTITUTE(HLOOKUP("vehicle",[1]pl!$C:$C,pos!W18),"-","_")),[2]VI2!$A:$A,0)),)</f>
        <v>7</v>
      </c>
      <c r="X17" s="2">
        <f>IFERROR(HLOOKUP("tier1",[2]VI2!$B:$B,MATCH(LOWER(SUBSTITUTE(HLOOKUP("vehicle",[1]pl!$C:$C,pos!X18),"-","_")),[2]VI2!$A:$A,0)),)</f>
        <v>6</v>
      </c>
      <c r="Y17" s="2">
        <f>IFERROR(HLOOKUP("tier1",[2]VI2!$B:$B,MATCH(LOWER(SUBSTITUTE(HLOOKUP("vehicle",[1]pl!$C:$C,pos!Y18),"-","_")),[2]VI2!$A:$A,0)),)</f>
        <v>7</v>
      </c>
      <c r="Z17" s="2">
        <f>IFERROR(HLOOKUP("tier1",[2]VI2!$B:$B,MATCH(LOWER(SUBSTITUTE(HLOOKUP("vehicle",[1]pl!$C:$C,pos!Z18),"-","_")),[2]VI2!$A:$A,0)),)</f>
        <v>5</v>
      </c>
      <c r="AA17" s="2">
        <f>IFERROR(HLOOKUP("tier1",[2]VI2!$B:$B,MATCH(LOWER(SUBSTITUTE(HLOOKUP("vehicle",[1]pl!$C:$C,pos!AA18),"-","_")),[2]VI2!$A:$A,0)),)</f>
        <v>6</v>
      </c>
      <c r="AB17" s="2">
        <f>IFERROR(HLOOKUP("tier1",[2]VI2!$B:$B,MATCH(LOWER(SUBSTITUTE(HLOOKUP("vehicle",[1]pl!$C:$C,pos!AB18),"-","_")),[2]VI2!$A:$A,0)),)</f>
        <v>7</v>
      </c>
      <c r="AC17" s="2">
        <f>IFERROR(HLOOKUP("tier1",[2]VI2!$B:$B,MATCH(LOWER(SUBSTITUTE(HLOOKUP("vehicle",[1]pl!$C:$C,pos!AC18),"-","_")),[2]VI2!$A:$A,0)),)</f>
        <v>7</v>
      </c>
      <c r="AD17" s="2">
        <f>IFERROR(HLOOKUP("tier1",[2]VI2!$B:$B,MATCH(LOWER(SUBSTITUTE(HLOOKUP("vehicle",[1]pl!$C:$C,pos!AD18),"-","_")),[2]VI2!$A:$A,0)),)</f>
        <v>5</v>
      </c>
      <c r="AE17" s="2">
        <f>IFERROR(HLOOKUP("tier1",[2]VI2!$B:$B,MATCH(LOWER(SUBSTITUTE(HLOOKUP("vehicle",[1]pl!$C:$C,pos!AE18),"-","_")),[2]VI2!$A:$A,0)),)</f>
        <v>6</v>
      </c>
    </row>
    <row r="18" spans="1:31" s="2" customFormat="1" x14ac:dyDescent="0.25">
      <c r="A18" s="2">
        <f>IFERROR(HLOOKUP("tier1",[2]VI2!$B:$B,MATCH(LOWER(SUBSTITUTE(HLOOKUP("vehicle",[1]pl!$C:$C,pos!A19),"-","_")),[2]VI2!$A:$A,0)),)</f>
        <v>8</v>
      </c>
      <c r="B18" s="2">
        <f>IFERROR(HLOOKUP("tier1",[2]VI2!$B:$B,MATCH(LOWER(SUBSTITUTE(HLOOKUP("vehicle",[1]pl!$C:$C,pos!B19),"-","_")),[2]VI2!$A:$A,0)),)</f>
        <v>8</v>
      </c>
      <c r="C18" s="2">
        <f>IFERROR(HLOOKUP("tier1",[2]VI2!$B:$B,MATCH(LOWER(SUBSTITUTE(HLOOKUP("vehicle",[1]pl!$C:$C,pos!C19),"-","_")),[2]VI2!$A:$A,0)),)</f>
        <v>8</v>
      </c>
      <c r="D18" s="2">
        <f>IFERROR(HLOOKUP("tier1",[2]VI2!$B:$B,MATCH(LOWER(SUBSTITUTE(HLOOKUP("vehicle",[1]pl!$C:$C,pos!D19),"-","_")),[2]VI2!$A:$A,0)),)</f>
        <v>5</v>
      </c>
      <c r="E18" s="2">
        <f>IFERROR(HLOOKUP("tier1",[2]VI2!$B:$B,MATCH(LOWER(SUBSTITUTE(HLOOKUP("vehicle",[1]pl!$C:$C,pos!E19),"-","_")),[2]VI2!$A:$A,0)),)</f>
        <v>8</v>
      </c>
      <c r="F18" s="2">
        <f>IFERROR(HLOOKUP("tier1",[2]VI2!$B:$B,MATCH(LOWER(SUBSTITUTE(HLOOKUP("vehicle",[1]pl!$C:$C,pos!F19),"-","_")),[2]VI2!$A:$A,0)),)</f>
        <v>8</v>
      </c>
      <c r="G18" s="2">
        <f>IFERROR(HLOOKUP("tier1",[2]VI2!$B:$B,MATCH(LOWER(SUBSTITUTE(HLOOKUP("vehicle",[1]pl!$C:$C,pos!G19),"-","_")),[2]VI2!$A:$A,0)),)</f>
        <v>7</v>
      </c>
      <c r="H18" s="2">
        <f>IFERROR(HLOOKUP("tier1",[2]VI2!$B:$B,MATCH(LOWER(SUBSTITUTE(HLOOKUP("vehicle",[1]pl!$C:$C,pos!H19),"-","_")),[2]VI2!$A:$A,0)),)</f>
        <v>8</v>
      </c>
      <c r="I18" s="2">
        <f>IFERROR(HLOOKUP("tier1",[2]VI2!$B:$B,MATCH(LOWER(SUBSTITUTE(HLOOKUP("vehicle",[1]pl!$C:$C,pos!I19),"-","_")),[2]VI2!$A:$A,0)),)</f>
        <v>8</v>
      </c>
      <c r="J18" s="2">
        <f>IFERROR(HLOOKUP("tier1",[2]VI2!$B:$B,MATCH(LOWER(SUBSTITUTE(HLOOKUP("vehicle",[1]pl!$C:$C,pos!J19),"-","_")),[2]VI2!$A:$A,0)),)</f>
        <v>8</v>
      </c>
      <c r="K18" s="2">
        <f>IFERROR(HLOOKUP("tier1",[2]VI2!$B:$B,MATCH(LOWER(SUBSTITUTE(HLOOKUP("vehicle",[1]pl!$C:$C,pos!K19),"-","_")),[2]VI2!$A:$A,0)),)</f>
        <v>8</v>
      </c>
      <c r="L18" s="2">
        <f>IFERROR(HLOOKUP("tier1",[2]VI2!$B:$B,MATCH(LOWER(SUBSTITUTE(HLOOKUP("vehicle",[1]pl!$C:$C,pos!L19),"-","_")),[2]VI2!$A:$A,0)),)</f>
        <v>7</v>
      </c>
      <c r="M18" s="2">
        <f>IFERROR(HLOOKUP("tier1",[2]VI2!$B:$B,MATCH(LOWER(SUBSTITUTE(HLOOKUP("vehicle",[1]pl!$C:$C,pos!M19),"-","_")),[2]VI2!$A:$A,0)),)</f>
        <v>8</v>
      </c>
      <c r="N18" s="2">
        <f>IFERROR(HLOOKUP("tier1",[2]VI2!$B:$B,MATCH(LOWER(SUBSTITUTE(HLOOKUP("vehicle",[1]pl!$C:$C,pos!N19),"-","_")),[2]VI2!$A:$A,0)),)</f>
        <v>7</v>
      </c>
      <c r="O18" s="2">
        <f>IFERROR(HLOOKUP("tier1",[2]VI2!$B:$B,MATCH(LOWER(SUBSTITUTE(HLOOKUP("vehicle",[1]pl!$C:$C,pos!O19),"-","_")),[2]VI2!$A:$A,0)),)</f>
        <v>8</v>
      </c>
      <c r="Q18" s="2">
        <f>IFERROR(HLOOKUP("tier1",[2]VI2!$B:$B,MATCH(LOWER(SUBSTITUTE(HLOOKUP("vehicle",[1]pl!$C:$C,pos!Q19),"-","_")),[2]VI2!$A:$A,0)),)</f>
        <v>8</v>
      </c>
      <c r="R18" s="2">
        <f>IFERROR(HLOOKUP("tier1",[2]VI2!$B:$B,MATCH(LOWER(SUBSTITUTE(HLOOKUP("vehicle",[1]pl!$C:$C,pos!R19),"-","_")),[2]VI2!$A:$A,0)),)</f>
        <v>8</v>
      </c>
      <c r="S18" s="2">
        <f>IFERROR(HLOOKUP("tier1",[2]VI2!$B:$B,MATCH(LOWER(SUBSTITUTE(HLOOKUP("vehicle",[1]pl!$C:$C,pos!S19),"-","_")),[2]VI2!$A:$A,0)),)</f>
        <v>8</v>
      </c>
      <c r="T18" s="2">
        <f>IFERROR(HLOOKUP("tier1",[2]VI2!$B:$B,MATCH(LOWER(SUBSTITUTE(HLOOKUP("vehicle",[1]pl!$C:$C,pos!T19),"-","_")),[2]VI2!$A:$A,0)),)</f>
        <v>5</v>
      </c>
      <c r="U18" s="2">
        <f>IFERROR(HLOOKUP("tier1",[2]VI2!$B:$B,MATCH(LOWER(SUBSTITUTE(HLOOKUP("vehicle",[1]pl!$C:$C,pos!U19),"-","_")),[2]VI2!$A:$A,0)),)</f>
        <v>8</v>
      </c>
      <c r="V18" s="2">
        <f>IFERROR(HLOOKUP("tier1",[2]VI2!$B:$B,MATCH(LOWER(SUBSTITUTE(HLOOKUP("vehicle",[1]pl!$C:$C,pos!V19),"-","_")),[2]VI2!$A:$A,0)),)</f>
        <v>7</v>
      </c>
      <c r="W18" s="2">
        <f>IFERROR(HLOOKUP("tier1",[2]VI2!$B:$B,MATCH(LOWER(SUBSTITUTE(HLOOKUP("vehicle",[1]pl!$C:$C,pos!W19),"-","_")),[2]VI2!$A:$A,0)),)</f>
        <v>8</v>
      </c>
      <c r="X18" s="2">
        <f>IFERROR(HLOOKUP("tier1",[2]VI2!$B:$B,MATCH(LOWER(SUBSTITUTE(HLOOKUP("vehicle",[1]pl!$C:$C,pos!X19),"-","_")),[2]VI2!$A:$A,0)),)</f>
        <v>8</v>
      </c>
      <c r="Y18" s="2">
        <f>IFERROR(HLOOKUP("tier1",[2]VI2!$B:$B,MATCH(LOWER(SUBSTITUTE(HLOOKUP("vehicle",[1]pl!$C:$C,pos!Y19),"-","_")),[2]VI2!$A:$A,0)),)</f>
        <v>7</v>
      </c>
      <c r="Z18" s="2">
        <f>IFERROR(HLOOKUP("tier1",[2]VI2!$B:$B,MATCH(LOWER(SUBSTITUTE(HLOOKUP("vehicle",[1]pl!$C:$C,pos!Z19),"-","_")),[2]VI2!$A:$A,0)),)</f>
        <v>8</v>
      </c>
      <c r="AA18" s="2">
        <f>IFERROR(HLOOKUP("tier1",[2]VI2!$B:$B,MATCH(LOWER(SUBSTITUTE(HLOOKUP("vehicle",[1]pl!$C:$C,pos!AA19),"-","_")),[2]VI2!$A:$A,0)),)</f>
        <v>8</v>
      </c>
      <c r="AB18" s="2">
        <f>IFERROR(HLOOKUP("tier1",[2]VI2!$B:$B,MATCH(LOWER(SUBSTITUTE(HLOOKUP("vehicle",[1]pl!$C:$C,pos!AB19),"-","_")),[2]VI2!$A:$A,0)),)</f>
        <v>7</v>
      </c>
      <c r="AC18" s="2">
        <f>IFERROR(HLOOKUP("tier1",[2]VI2!$B:$B,MATCH(LOWER(SUBSTITUTE(HLOOKUP("vehicle",[1]pl!$C:$C,pos!AC19),"-","_")),[2]VI2!$A:$A,0)),)</f>
        <v>8</v>
      </c>
      <c r="AD18" s="2">
        <f>IFERROR(HLOOKUP("tier1",[2]VI2!$B:$B,MATCH(LOWER(SUBSTITUTE(HLOOKUP("vehicle",[1]pl!$C:$C,pos!AD19),"-","_")),[2]VI2!$A:$A,0)),)</f>
        <v>8</v>
      </c>
      <c r="AE18" s="2">
        <f>IFERROR(HLOOKUP("tier1",[2]VI2!$B:$B,MATCH(LOWER(SUBSTITUTE(HLOOKUP("vehicle",[1]pl!$C:$C,pos!AE19),"-","_")),[2]VI2!$A:$A,0)),)</f>
        <v>8</v>
      </c>
    </row>
    <row r="19" spans="1:31" s="2" customFormat="1" x14ac:dyDescent="0.25">
      <c r="A19" s="2">
        <f>IFERROR(HLOOKUP("tier1",[2]VI2!$B:$B,MATCH(LOWER(SUBSTITUTE(HLOOKUP("vehicle",[1]pl!$C:$C,pos!A20),"-","_")),[2]VI2!$A:$A,0)),)</f>
        <v>5</v>
      </c>
      <c r="B19" s="2">
        <f>IFERROR(HLOOKUP("tier1",[2]VI2!$B:$B,MATCH(LOWER(SUBSTITUTE(HLOOKUP("vehicle",[1]pl!$C:$C,pos!B20),"-","_")),[2]VI2!$A:$A,0)),)</f>
        <v>5</v>
      </c>
      <c r="C19" s="2">
        <f>IFERROR(HLOOKUP("tier1",[2]VI2!$B:$B,MATCH(LOWER(SUBSTITUTE(HLOOKUP("vehicle",[1]pl!$C:$C,pos!C20),"-","_")),[2]VI2!$A:$A,0)),)</f>
        <v>5</v>
      </c>
      <c r="D19" s="2">
        <f>IFERROR(HLOOKUP("tier1",[2]VI2!$B:$B,MATCH(LOWER(SUBSTITUTE(HLOOKUP("vehicle",[1]pl!$C:$C,pos!D20),"-","_")),[2]VI2!$A:$A,0)),)</f>
        <v>5</v>
      </c>
      <c r="E19" s="2">
        <f>IFERROR(HLOOKUP("tier1",[2]VI2!$B:$B,MATCH(LOWER(SUBSTITUTE(HLOOKUP("vehicle",[1]pl!$C:$C,pos!E20),"-","_")),[2]VI2!$A:$A,0)),)</f>
        <v>5</v>
      </c>
      <c r="F19" s="2">
        <f>IFERROR(HLOOKUP("tier1",[2]VI2!$B:$B,MATCH(LOWER(SUBSTITUTE(HLOOKUP("vehicle",[1]pl!$C:$C,pos!F20),"-","_")),[2]VI2!$A:$A,0)),)</f>
        <v>5</v>
      </c>
      <c r="G19" s="2">
        <f>IFERROR(HLOOKUP("tier1",[2]VI2!$B:$B,MATCH(LOWER(SUBSTITUTE(HLOOKUP("vehicle",[1]pl!$C:$C,pos!G20),"-","_")),[2]VI2!$A:$A,0)),)</f>
        <v>5</v>
      </c>
      <c r="H19" s="2">
        <f>IFERROR(HLOOKUP("tier1",[2]VI2!$B:$B,MATCH(LOWER(SUBSTITUTE(HLOOKUP("vehicle",[1]pl!$C:$C,pos!H20),"-","_")),[2]VI2!$A:$A,0)),)</f>
        <v>5</v>
      </c>
      <c r="I19" s="2">
        <f>IFERROR(HLOOKUP("tier1",[2]VI2!$B:$B,MATCH(LOWER(SUBSTITUTE(HLOOKUP("vehicle",[1]pl!$C:$C,pos!I20),"-","_")),[2]VI2!$A:$A,0)),)</f>
        <v>4</v>
      </c>
      <c r="J19" s="2">
        <f>IFERROR(HLOOKUP("tier1",[2]VI2!$B:$B,MATCH(LOWER(SUBSTITUTE(HLOOKUP("vehicle",[1]pl!$C:$C,pos!J20),"-","_")),[2]VI2!$A:$A,0)),)</f>
        <v>5</v>
      </c>
      <c r="K19" s="2">
        <f>IFERROR(HLOOKUP("tier1",[2]VI2!$B:$B,MATCH(LOWER(SUBSTITUTE(HLOOKUP("vehicle",[1]pl!$C:$C,pos!K20),"-","_")),[2]VI2!$A:$A,0)),)</f>
        <v>5</v>
      </c>
      <c r="L19" s="2">
        <f>IFERROR(HLOOKUP("tier1",[2]VI2!$B:$B,MATCH(LOWER(SUBSTITUTE(HLOOKUP("vehicle",[1]pl!$C:$C,pos!L20),"-","_")),[2]VI2!$A:$A,0)),)</f>
        <v>6</v>
      </c>
      <c r="M19" s="2">
        <f>IFERROR(HLOOKUP("tier1",[2]VI2!$B:$B,MATCH(LOWER(SUBSTITUTE(HLOOKUP("vehicle",[1]pl!$C:$C,pos!M20),"-","_")),[2]VI2!$A:$A,0)),)</f>
        <v>5</v>
      </c>
      <c r="N19" s="2">
        <f>IFERROR(HLOOKUP("tier1",[2]VI2!$B:$B,MATCH(LOWER(SUBSTITUTE(HLOOKUP("vehicle",[1]pl!$C:$C,pos!N20),"-","_")),[2]VI2!$A:$A,0)),)</f>
        <v>5</v>
      </c>
      <c r="O19" s="2">
        <f>IFERROR(HLOOKUP("tier1",[2]VI2!$B:$B,MATCH(LOWER(SUBSTITUTE(HLOOKUP("vehicle",[1]pl!$C:$C,pos!O20),"-","_")),[2]VI2!$A:$A,0)),)</f>
        <v>5</v>
      </c>
      <c r="Q19" s="2">
        <f>IFERROR(HLOOKUP("tier1",[2]VI2!$B:$B,MATCH(LOWER(SUBSTITUTE(HLOOKUP("vehicle",[1]pl!$C:$C,pos!Q20),"-","_")),[2]VI2!$A:$A,0)),)</f>
        <v>5</v>
      </c>
      <c r="R19" s="2">
        <f>IFERROR(HLOOKUP("tier1",[2]VI2!$B:$B,MATCH(LOWER(SUBSTITUTE(HLOOKUP("vehicle",[1]pl!$C:$C,pos!R20),"-","_")),[2]VI2!$A:$A,0)),)</f>
        <v>5</v>
      </c>
      <c r="S19" s="2">
        <f>IFERROR(HLOOKUP("tier1",[2]VI2!$B:$B,MATCH(LOWER(SUBSTITUTE(HLOOKUP("vehicle",[1]pl!$C:$C,pos!S20),"-","_")),[2]VI2!$A:$A,0)),)</f>
        <v>5</v>
      </c>
      <c r="T19" s="2">
        <f>IFERROR(HLOOKUP("tier1",[2]VI2!$B:$B,MATCH(LOWER(SUBSTITUTE(HLOOKUP("vehicle",[1]pl!$C:$C,pos!T20),"-","_")),[2]VI2!$A:$A,0)),)</f>
        <v>5</v>
      </c>
      <c r="U19" s="2">
        <f>IFERROR(HLOOKUP("tier1",[2]VI2!$B:$B,MATCH(LOWER(SUBSTITUTE(HLOOKUP("vehicle",[1]pl!$C:$C,pos!U20),"-","_")),[2]VI2!$A:$A,0)),)</f>
        <v>6</v>
      </c>
      <c r="V19" s="2">
        <f>IFERROR(HLOOKUP("tier1",[2]VI2!$B:$B,MATCH(LOWER(SUBSTITUTE(HLOOKUP("vehicle",[1]pl!$C:$C,pos!V20),"-","_")),[2]VI2!$A:$A,0)),)</f>
        <v>5</v>
      </c>
      <c r="W19" s="2">
        <f>IFERROR(HLOOKUP("tier1",[2]VI2!$B:$B,MATCH(LOWER(SUBSTITUTE(HLOOKUP("vehicle",[1]pl!$C:$C,pos!W20),"-","_")),[2]VI2!$A:$A,0)),)</f>
        <v>5</v>
      </c>
      <c r="X19" s="2">
        <f>IFERROR(HLOOKUP("tier1",[2]VI2!$B:$B,MATCH(LOWER(SUBSTITUTE(HLOOKUP("vehicle",[1]pl!$C:$C,pos!X20),"-","_")),[2]VI2!$A:$A,0)),)</f>
        <v>5</v>
      </c>
      <c r="Y19" s="2">
        <f>IFERROR(HLOOKUP("tier1",[2]VI2!$B:$B,MATCH(LOWER(SUBSTITUTE(HLOOKUP("vehicle",[1]pl!$C:$C,pos!Y20),"-","_")),[2]VI2!$A:$A,0)),)</f>
        <v>5</v>
      </c>
      <c r="Z19" s="2">
        <f>IFERROR(HLOOKUP("tier1",[2]VI2!$B:$B,MATCH(LOWER(SUBSTITUTE(HLOOKUP("vehicle",[1]pl!$C:$C,pos!Z20),"-","_")),[2]VI2!$A:$A,0)),)</f>
        <v>5</v>
      </c>
      <c r="AA19" s="2">
        <f>IFERROR(HLOOKUP("tier1",[2]VI2!$B:$B,MATCH(LOWER(SUBSTITUTE(HLOOKUP("vehicle",[1]pl!$C:$C,pos!AA20),"-","_")),[2]VI2!$A:$A,0)),)</f>
        <v>5</v>
      </c>
      <c r="AB19" s="2">
        <f>IFERROR(HLOOKUP("tier1",[2]VI2!$B:$B,MATCH(LOWER(SUBSTITUTE(HLOOKUP("vehicle",[1]pl!$C:$C,pos!AB20),"-","_")),[2]VI2!$A:$A,0)),)</f>
        <v>5</v>
      </c>
      <c r="AC19" s="2">
        <f>IFERROR(HLOOKUP("tier1",[2]VI2!$B:$B,MATCH(LOWER(SUBSTITUTE(HLOOKUP("vehicle",[1]pl!$C:$C,pos!AC20),"-","_")),[2]VI2!$A:$A,0)),)</f>
        <v>5</v>
      </c>
      <c r="AD19" s="2">
        <f>IFERROR(HLOOKUP("tier1",[2]VI2!$B:$B,MATCH(LOWER(SUBSTITUTE(HLOOKUP("vehicle",[1]pl!$C:$C,pos!AD20),"-","_")),[2]VI2!$A:$A,0)),)</f>
        <v>5</v>
      </c>
      <c r="AE19" s="2">
        <f>IFERROR(HLOOKUP("tier1",[2]VI2!$B:$B,MATCH(LOWER(SUBSTITUTE(HLOOKUP("vehicle",[1]pl!$C:$C,pos!AE20),"-","_")),[2]VI2!$A:$A,0)),)</f>
        <v>5</v>
      </c>
    </row>
    <row r="20" spans="1:31" s="2" customFormat="1" x14ac:dyDescent="0.25">
      <c r="A20" s="2">
        <f>IFERROR(HLOOKUP("tier1",[2]VI2!$B:$B,MATCH(LOWER(SUBSTITUTE(HLOOKUP("vehicle",[1]pl!$C:$C,pos!A21),"-","_")),[2]VI2!$A:$A,0)),)</f>
        <v>3</v>
      </c>
      <c r="B20" s="2">
        <f>IFERROR(HLOOKUP("tier1",[2]VI2!$B:$B,MATCH(LOWER(SUBSTITUTE(HLOOKUP("vehicle",[1]pl!$C:$C,pos!B21),"-","_")),[2]VI2!$A:$A,0)),)</f>
        <v>4</v>
      </c>
      <c r="C20" s="2">
        <f>IFERROR(HLOOKUP("tier1",[2]VI2!$B:$B,MATCH(LOWER(SUBSTITUTE(HLOOKUP("vehicle",[1]pl!$C:$C,pos!C21),"-","_")),[2]VI2!$A:$A,0)),)</f>
        <v>5</v>
      </c>
      <c r="D20" s="2">
        <f>IFERROR(HLOOKUP("tier1",[2]VI2!$B:$B,MATCH(LOWER(SUBSTITUTE(HLOOKUP("vehicle",[1]pl!$C:$C,pos!D21),"-","_")),[2]VI2!$A:$A,0)),)</f>
        <v>5</v>
      </c>
      <c r="E20" s="2">
        <f>IFERROR(HLOOKUP("tier1",[2]VI2!$B:$B,MATCH(LOWER(SUBSTITUTE(HLOOKUP("vehicle",[1]pl!$C:$C,pos!E21),"-","_")),[2]VI2!$A:$A,0)),)</f>
        <v>5</v>
      </c>
      <c r="F20" s="2">
        <f>IFERROR(HLOOKUP("tier1",[2]VI2!$B:$B,MATCH(LOWER(SUBSTITUTE(HLOOKUP("vehicle",[1]pl!$C:$C,pos!F21),"-","_")),[2]VI2!$A:$A,0)),)</f>
        <v>5</v>
      </c>
      <c r="G20" s="2">
        <f>IFERROR(HLOOKUP("tier1",[2]VI2!$B:$B,MATCH(LOWER(SUBSTITUTE(HLOOKUP("vehicle",[1]pl!$C:$C,pos!G21),"-","_")),[2]VI2!$A:$A,0)),)</f>
        <v>5</v>
      </c>
      <c r="H20" s="2">
        <f>IFERROR(HLOOKUP("tier1",[2]VI2!$B:$B,MATCH(LOWER(SUBSTITUTE(HLOOKUP("vehicle",[1]pl!$C:$C,pos!H21),"-","_")),[2]VI2!$A:$A,0)),)</f>
        <v>5</v>
      </c>
      <c r="I20" s="2">
        <f>IFERROR(HLOOKUP("tier1",[2]VI2!$B:$B,MATCH(LOWER(SUBSTITUTE(HLOOKUP("vehicle",[1]pl!$C:$C,pos!I21),"-","_")),[2]VI2!$A:$A,0)),)</f>
        <v>5</v>
      </c>
      <c r="J20" s="2">
        <f>IFERROR(HLOOKUP("tier1",[2]VI2!$B:$B,MATCH(LOWER(SUBSTITUTE(HLOOKUP("vehicle",[1]pl!$C:$C,pos!J21),"-","_")),[2]VI2!$A:$A,0)),)</f>
        <v>5</v>
      </c>
      <c r="K20" s="2">
        <f>IFERROR(HLOOKUP("tier1",[2]VI2!$B:$B,MATCH(LOWER(SUBSTITUTE(HLOOKUP("vehicle",[1]pl!$C:$C,pos!K21),"-","_")),[2]VI2!$A:$A,0)),)</f>
        <v>5</v>
      </c>
      <c r="L20" s="2">
        <f>IFERROR(HLOOKUP("tier1",[2]VI2!$B:$B,MATCH(LOWER(SUBSTITUTE(HLOOKUP("vehicle",[1]pl!$C:$C,pos!L21),"-","_")),[2]VI2!$A:$A,0)),)</f>
        <v>5</v>
      </c>
      <c r="M20" s="2">
        <f>IFERROR(HLOOKUP("tier1",[2]VI2!$B:$B,MATCH(LOWER(SUBSTITUTE(HLOOKUP("vehicle",[1]pl!$C:$C,pos!M21),"-","_")),[2]VI2!$A:$A,0)),)</f>
        <v>5</v>
      </c>
      <c r="N20" s="2">
        <f>IFERROR(HLOOKUP("tier1",[2]VI2!$B:$B,MATCH(LOWER(SUBSTITUTE(HLOOKUP("vehicle",[1]pl!$C:$C,pos!N21),"-","_")),[2]VI2!$A:$A,0)),)</f>
        <v>5</v>
      </c>
      <c r="O20" s="2">
        <f>IFERROR(HLOOKUP("tier1",[2]VI2!$B:$B,MATCH(LOWER(SUBSTITUTE(HLOOKUP("vehicle",[1]pl!$C:$C,pos!O21),"-","_")),[2]VI2!$A:$A,0)),)</f>
        <v>4</v>
      </c>
      <c r="Q20" s="2">
        <f>IFERROR(HLOOKUP("tier1",[2]VI2!$B:$B,MATCH(LOWER(SUBSTITUTE(HLOOKUP("vehicle",[1]pl!$C:$C,pos!Q21),"-","_")),[2]VI2!$A:$A,0)),)</f>
        <v>5</v>
      </c>
      <c r="R20" s="2">
        <f>IFERROR(HLOOKUP("tier1",[2]VI2!$B:$B,MATCH(LOWER(SUBSTITUTE(HLOOKUP("vehicle",[1]pl!$C:$C,pos!R21),"-","_")),[2]VI2!$A:$A,0)),)</f>
        <v>4</v>
      </c>
      <c r="S20" s="2">
        <f>IFERROR(HLOOKUP("tier1",[2]VI2!$B:$B,MATCH(LOWER(SUBSTITUTE(HLOOKUP("vehicle",[1]pl!$C:$C,pos!S21),"-","_")),[2]VI2!$A:$A,0)),)</f>
        <v>5</v>
      </c>
      <c r="T20" s="2">
        <f>IFERROR(HLOOKUP("tier1",[2]VI2!$B:$B,MATCH(LOWER(SUBSTITUTE(HLOOKUP("vehicle",[1]pl!$C:$C,pos!T21),"-","_")),[2]VI2!$A:$A,0)),)</f>
        <v>5</v>
      </c>
      <c r="U20" s="2">
        <f>IFERROR(HLOOKUP("tier1",[2]VI2!$B:$B,MATCH(LOWER(SUBSTITUTE(HLOOKUP("vehicle",[1]pl!$C:$C,pos!U21),"-","_")),[2]VI2!$A:$A,0)),)</f>
        <v>5</v>
      </c>
      <c r="V20" s="2">
        <f>IFERROR(HLOOKUP("tier1",[2]VI2!$B:$B,MATCH(LOWER(SUBSTITUTE(HLOOKUP("vehicle",[1]pl!$C:$C,pos!V21),"-","_")),[2]VI2!$A:$A,0)),)</f>
        <v>5</v>
      </c>
      <c r="W20" s="2">
        <f>IFERROR(HLOOKUP("tier1",[2]VI2!$B:$B,MATCH(LOWER(SUBSTITUTE(HLOOKUP("vehicle",[1]pl!$C:$C,pos!W21),"-","_")),[2]VI2!$A:$A,0)),)</f>
        <v>5</v>
      </c>
      <c r="X20" s="2">
        <f>IFERROR(HLOOKUP("tier1",[2]VI2!$B:$B,MATCH(LOWER(SUBSTITUTE(HLOOKUP("vehicle",[1]pl!$C:$C,pos!X21),"-","_")),[2]VI2!$A:$A,0)),)</f>
        <v>3</v>
      </c>
      <c r="Y20" s="2">
        <f>IFERROR(HLOOKUP("tier1",[2]VI2!$B:$B,MATCH(LOWER(SUBSTITUTE(HLOOKUP("vehicle",[1]pl!$C:$C,pos!Y21),"-","_")),[2]VI2!$A:$A,0)),)</f>
        <v>5</v>
      </c>
      <c r="Z20" s="2">
        <f>IFERROR(HLOOKUP("tier1",[2]VI2!$B:$B,MATCH(LOWER(SUBSTITUTE(HLOOKUP("vehicle",[1]pl!$C:$C,pos!Z21),"-","_")),[2]VI2!$A:$A,0)),)</f>
        <v>5</v>
      </c>
      <c r="AA20" s="2">
        <f>IFERROR(HLOOKUP("tier1",[2]VI2!$B:$B,MATCH(LOWER(SUBSTITUTE(HLOOKUP("vehicle",[1]pl!$C:$C,pos!AA21),"-","_")),[2]VI2!$A:$A,0)),)</f>
        <v>5</v>
      </c>
      <c r="AB20" s="2">
        <f>IFERROR(HLOOKUP("tier1",[2]VI2!$B:$B,MATCH(LOWER(SUBSTITUTE(HLOOKUP("vehicle",[1]pl!$C:$C,pos!AB21),"-","_")),[2]VI2!$A:$A,0)),)</f>
        <v>5</v>
      </c>
      <c r="AC20" s="2">
        <f>IFERROR(HLOOKUP("tier1",[2]VI2!$B:$B,MATCH(LOWER(SUBSTITUTE(HLOOKUP("vehicle",[1]pl!$C:$C,pos!AC21),"-","_")),[2]VI2!$A:$A,0)),)</f>
        <v>5</v>
      </c>
      <c r="AD20" s="2">
        <f>IFERROR(HLOOKUP("tier1",[2]VI2!$B:$B,MATCH(LOWER(SUBSTITUTE(HLOOKUP("vehicle",[1]pl!$C:$C,pos!AD21),"-","_")),[2]VI2!$A:$A,0)),)</f>
        <v>3</v>
      </c>
      <c r="AE20" s="2">
        <f>IFERROR(HLOOKUP("tier1",[2]VI2!$B:$B,MATCH(LOWER(SUBSTITUTE(HLOOKUP("vehicle",[1]pl!$C:$C,pos!AE21),"-","_")),[2]VI2!$A:$A,0)),)</f>
        <v>5</v>
      </c>
    </row>
    <row r="21" spans="1:31" s="2" customFormat="1" x14ac:dyDescent="0.25">
      <c r="A21" s="2">
        <f>IFERROR(HLOOKUP("tier1",[2]VI2!$B:$B,MATCH(LOWER(SUBSTITUTE(HLOOKUP("vehicle",[1]pl!$C:$C,pos!A22),"-","_")),[2]VI2!$A:$A,0)),)</f>
        <v>6</v>
      </c>
      <c r="B21" s="2">
        <f>IFERROR(HLOOKUP("tier1",[2]VI2!$B:$B,MATCH(LOWER(SUBSTITUTE(HLOOKUP("vehicle",[1]pl!$C:$C,pos!B22),"-","_")),[2]VI2!$A:$A,0)),)</f>
        <v>6</v>
      </c>
      <c r="C21" s="2">
        <f>IFERROR(HLOOKUP("tier1",[2]VI2!$B:$B,MATCH(LOWER(SUBSTITUTE(HLOOKUP("vehicle",[1]pl!$C:$C,pos!C22),"-","_")),[2]VI2!$A:$A,0)),)</f>
        <v>6</v>
      </c>
      <c r="D21" s="2">
        <f>IFERROR(HLOOKUP("tier1",[2]VI2!$B:$B,MATCH(LOWER(SUBSTITUTE(HLOOKUP("vehicle",[1]pl!$C:$C,pos!D22),"-","_")),[2]VI2!$A:$A,0)),)</f>
        <v>4</v>
      </c>
      <c r="E21" s="2">
        <f>IFERROR(HLOOKUP("tier1",[2]VI2!$B:$B,MATCH(LOWER(SUBSTITUTE(HLOOKUP("vehicle",[1]pl!$C:$C,pos!E22),"-","_")),[2]VI2!$A:$A,0)),)</f>
        <v>5</v>
      </c>
      <c r="F21" s="2">
        <f>IFERROR(HLOOKUP("tier1",[2]VI2!$B:$B,MATCH(LOWER(SUBSTITUTE(HLOOKUP("vehicle",[1]pl!$C:$C,pos!F22),"-","_")),[2]VI2!$A:$A,0)),)</f>
        <v>5</v>
      </c>
      <c r="G21" s="2">
        <f>IFERROR(HLOOKUP("tier1",[2]VI2!$B:$B,MATCH(LOWER(SUBSTITUTE(HLOOKUP("vehicle",[1]pl!$C:$C,pos!G22),"-","_")),[2]VI2!$A:$A,0)),)</f>
        <v>4</v>
      </c>
      <c r="H21" s="2">
        <f>IFERROR(HLOOKUP("tier1",[2]VI2!$B:$B,MATCH(LOWER(SUBSTITUTE(HLOOKUP("vehicle",[1]pl!$C:$C,pos!H22),"-","_")),[2]VI2!$A:$A,0)),)</f>
        <v>5</v>
      </c>
      <c r="I21" s="2">
        <f>IFERROR(HLOOKUP("tier1",[2]VI2!$B:$B,MATCH(LOWER(SUBSTITUTE(HLOOKUP("vehicle",[1]pl!$C:$C,pos!I22),"-","_")),[2]VI2!$A:$A,0)),)</f>
        <v>5</v>
      </c>
      <c r="J21" s="2">
        <f>IFERROR(HLOOKUP("tier1",[2]VI2!$B:$B,MATCH(LOWER(SUBSTITUTE(HLOOKUP("vehicle",[1]pl!$C:$C,pos!J22),"-","_")),[2]VI2!$A:$A,0)),)</f>
        <v>5</v>
      </c>
      <c r="K21" s="2">
        <f>IFERROR(HLOOKUP("tier1",[2]VI2!$B:$B,MATCH(LOWER(SUBSTITUTE(HLOOKUP("vehicle",[1]pl!$C:$C,pos!K22),"-","_")),[2]VI2!$A:$A,0)),)</f>
        <v>6</v>
      </c>
      <c r="L21" s="2">
        <f>IFERROR(HLOOKUP("tier1",[2]VI2!$B:$B,MATCH(LOWER(SUBSTITUTE(HLOOKUP("vehicle",[1]pl!$C:$C,pos!L22),"-","_")),[2]VI2!$A:$A,0)),)</f>
        <v>6</v>
      </c>
      <c r="M21" s="2">
        <f>IFERROR(HLOOKUP("tier1",[2]VI2!$B:$B,MATCH(LOWER(SUBSTITUTE(HLOOKUP("vehicle",[1]pl!$C:$C,pos!M22),"-","_")),[2]VI2!$A:$A,0)),)</f>
        <v>6</v>
      </c>
      <c r="N21" s="2">
        <f>IFERROR(HLOOKUP("tier1",[2]VI2!$B:$B,MATCH(LOWER(SUBSTITUTE(HLOOKUP("vehicle",[1]pl!$C:$C,pos!N22),"-","_")),[2]VI2!$A:$A,0)),)</f>
        <v>6</v>
      </c>
      <c r="O21" s="2">
        <f>IFERROR(HLOOKUP("tier1",[2]VI2!$B:$B,MATCH(LOWER(SUBSTITUTE(HLOOKUP("vehicle",[1]pl!$C:$C,pos!O22),"-","_")),[2]VI2!$A:$A,0)),)</f>
        <v>6</v>
      </c>
      <c r="Q21" s="2">
        <f>IFERROR(HLOOKUP("tier1",[2]VI2!$B:$B,MATCH(LOWER(SUBSTITUTE(HLOOKUP("vehicle",[1]pl!$C:$C,pos!Q22),"-","_")),[2]VI2!$A:$A,0)),)</f>
        <v>6</v>
      </c>
      <c r="R21" s="2">
        <f>IFERROR(HLOOKUP("tier1",[2]VI2!$B:$B,MATCH(LOWER(SUBSTITUTE(HLOOKUP("vehicle",[1]pl!$C:$C,pos!R22),"-","_")),[2]VI2!$A:$A,0)),)</f>
        <v>5</v>
      </c>
      <c r="S21" s="2">
        <f>IFERROR(HLOOKUP("tier1",[2]VI2!$B:$B,MATCH(LOWER(SUBSTITUTE(HLOOKUP("vehicle",[1]pl!$C:$C,pos!S22),"-","_")),[2]VI2!$A:$A,0)),)</f>
        <v>6</v>
      </c>
      <c r="T21" s="2">
        <f>IFERROR(HLOOKUP("tier1",[2]VI2!$B:$B,MATCH(LOWER(SUBSTITUTE(HLOOKUP("vehicle",[1]pl!$C:$C,pos!T22),"-","_")),[2]VI2!$A:$A,0)),)</f>
        <v>5</v>
      </c>
      <c r="U21" s="2">
        <f>IFERROR(HLOOKUP("tier1",[2]VI2!$B:$B,MATCH(LOWER(SUBSTITUTE(HLOOKUP("vehicle",[1]pl!$C:$C,pos!U22),"-","_")),[2]VI2!$A:$A,0)),)</f>
        <v>6</v>
      </c>
      <c r="V21" s="2">
        <f>IFERROR(HLOOKUP("tier1",[2]VI2!$B:$B,MATCH(LOWER(SUBSTITUTE(HLOOKUP("vehicle",[1]pl!$C:$C,pos!V22),"-","_")),[2]VI2!$A:$A,0)),)</f>
        <v>5</v>
      </c>
      <c r="W21" s="2">
        <f>IFERROR(HLOOKUP("tier1",[2]VI2!$B:$B,MATCH(LOWER(SUBSTITUTE(HLOOKUP("vehicle",[1]pl!$C:$C,pos!W22),"-","_")),[2]VI2!$A:$A,0)),)</f>
        <v>6</v>
      </c>
      <c r="X21" s="2">
        <f>IFERROR(HLOOKUP("tier1",[2]VI2!$B:$B,MATCH(LOWER(SUBSTITUTE(HLOOKUP("vehicle",[1]pl!$C:$C,pos!X22),"-","_")),[2]VI2!$A:$A,0)),)</f>
        <v>5</v>
      </c>
      <c r="Y21" s="2">
        <f>IFERROR(HLOOKUP("tier1",[2]VI2!$B:$B,MATCH(LOWER(SUBSTITUTE(HLOOKUP("vehicle",[1]pl!$C:$C,pos!Y22),"-","_")),[2]VI2!$A:$A,0)),)</f>
        <v>6</v>
      </c>
      <c r="Z21" s="2">
        <f>IFERROR(HLOOKUP("tier1",[2]VI2!$B:$B,MATCH(LOWER(SUBSTITUTE(HLOOKUP("vehicle",[1]pl!$C:$C,pos!Z22),"-","_")),[2]VI2!$A:$A,0)),)</f>
        <v>6</v>
      </c>
      <c r="AA21" s="2">
        <f>IFERROR(HLOOKUP("tier1",[2]VI2!$B:$B,MATCH(LOWER(SUBSTITUTE(HLOOKUP("vehicle",[1]pl!$C:$C,pos!AA22),"-","_")),[2]VI2!$A:$A,0)),)</f>
        <v>5</v>
      </c>
      <c r="AB21" s="2">
        <f>IFERROR(HLOOKUP("tier1",[2]VI2!$B:$B,MATCH(LOWER(SUBSTITUTE(HLOOKUP("vehicle",[1]pl!$C:$C,pos!AB22),"-","_")),[2]VI2!$A:$A,0)),)</f>
        <v>5</v>
      </c>
      <c r="AC21" s="2">
        <f>IFERROR(HLOOKUP("tier1",[2]VI2!$B:$B,MATCH(LOWER(SUBSTITUTE(HLOOKUP("vehicle",[1]pl!$C:$C,pos!AC22),"-","_")),[2]VI2!$A:$A,0)),)</f>
        <v>6</v>
      </c>
      <c r="AD21" s="2">
        <f>IFERROR(HLOOKUP("tier1",[2]VI2!$B:$B,MATCH(LOWER(SUBSTITUTE(HLOOKUP("vehicle",[1]pl!$C:$C,pos!AD22),"-","_")),[2]VI2!$A:$A,0)),)</f>
        <v>4</v>
      </c>
      <c r="AE21" s="2">
        <f>IFERROR(HLOOKUP("tier1",[2]VI2!$B:$B,MATCH(LOWER(SUBSTITUTE(HLOOKUP("vehicle",[1]pl!$C:$C,pos!AE22),"-","_")),[2]VI2!$A:$A,0)),)</f>
        <v>6</v>
      </c>
    </row>
    <row r="22" spans="1:31" s="2" customFormat="1" x14ac:dyDescent="0.25">
      <c r="A22" s="2">
        <f>IFERROR(HLOOKUP("tier1",[2]VI2!$B:$B,MATCH(LOWER(SUBSTITUTE(HLOOKUP("vehicle",[1]pl!$C:$C,pos!A23),"-","_")),[2]VI2!$A:$A,0)),)</f>
        <v>8</v>
      </c>
      <c r="B22" s="2">
        <f>IFERROR(HLOOKUP("tier1",[2]VI2!$B:$B,MATCH(LOWER(SUBSTITUTE(HLOOKUP("vehicle",[1]pl!$C:$C,pos!B23),"-","_")),[2]VI2!$A:$A,0)),)</f>
        <v>8</v>
      </c>
      <c r="C22" s="2">
        <f>IFERROR(HLOOKUP("tier1",[2]VI2!$B:$B,MATCH(LOWER(SUBSTITUTE(HLOOKUP("vehicle",[1]pl!$C:$C,pos!C23),"-","_")),[2]VI2!$A:$A,0)),)</f>
        <v>8</v>
      </c>
      <c r="D22" s="2">
        <f>IFERROR(HLOOKUP("tier1",[2]VI2!$B:$B,MATCH(LOWER(SUBSTITUTE(HLOOKUP("vehicle",[1]pl!$C:$C,pos!D23),"-","_")),[2]VI2!$A:$A,0)),)</f>
        <v>5</v>
      </c>
      <c r="E22" s="2">
        <f>IFERROR(HLOOKUP("tier1",[2]VI2!$B:$B,MATCH(LOWER(SUBSTITUTE(HLOOKUP("vehicle",[1]pl!$C:$C,pos!E23),"-","_")),[2]VI2!$A:$A,0)),)</f>
        <v>8</v>
      </c>
      <c r="F22" s="2">
        <f>IFERROR(HLOOKUP("tier1",[2]VI2!$B:$B,MATCH(LOWER(SUBSTITUTE(HLOOKUP("vehicle",[1]pl!$C:$C,pos!F23),"-","_")),[2]VI2!$A:$A,0)),)</f>
        <v>7</v>
      </c>
      <c r="G22" s="2">
        <f>IFERROR(HLOOKUP("tier1",[2]VI2!$B:$B,MATCH(LOWER(SUBSTITUTE(HLOOKUP("vehicle",[1]pl!$C:$C,pos!G23),"-","_")),[2]VI2!$A:$A,0)),)</f>
        <v>8</v>
      </c>
      <c r="H22" s="2">
        <f>IFERROR(HLOOKUP("tier1",[2]VI2!$B:$B,MATCH(LOWER(SUBSTITUTE(HLOOKUP("vehicle",[1]pl!$C:$C,pos!H23),"-","_")),[2]VI2!$A:$A,0)),)</f>
        <v>7</v>
      </c>
      <c r="I22" s="2">
        <f>IFERROR(HLOOKUP("tier1",[2]VI2!$B:$B,MATCH(LOWER(SUBSTITUTE(HLOOKUP("vehicle",[1]pl!$C:$C,pos!I23),"-","_")),[2]VI2!$A:$A,0)),)</f>
        <v>7</v>
      </c>
      <c r="J22" s="2">
        <f>IFERROR(HLOOKUP("tier1",[2]VI2!$B:$B,MATCH(LOWER(SUBSTITUTE(HLOOKUP("vehicle",[1]pl!$C:$C,pos!J23),"-","_")),[2]VI2!$A:$A,0)),)</f>
        <v>8</v>
      </c>
      <c r="K22" s="2">
        <f>IFERROR(HLOOKUP("tier1",[2]VI2!$B:$B,MATCH(LOWER(SUBSTITUTE(HLOOKUP("vehicle",[1]pl!$C:$C,pos!K23),"-","_")),[2]VI2!$A:$A,0)),)</f>
        <v>7</v>
      </c>
      <c r="L22" s="2">
        <f>IFERROR(HLOOKUP("tier1",[2]VI2!$B:$B,MATCH(LOWER(SUBSTITUTE(HLOOKUP("vehicle",[1]pl!$C:$C,pos!L23),"-","_")),[2]VI2!$A:$A,0)),)</f>
        <v>8</v>
      </c>
      <c r="M22" s="2">
        <f>IFERROR(HLOOKUP("tier1",[2]VI2!$B:$B,MATCH(LOWER(SUBSTITUTE(HLOOKUP("vehicle",[1]pl!$C:$C,pos!M23),"-","_")),[2]VI2!$A:$A,0)),)</f>
        <v>7</v>
      </c>
      <c r="N22" s="2">
        <f>IFERROR(HLOOKUP("tier1",[2]VI2!$B:$B,MATCH(LOWER(SUBSTITUTE(HLOOKUP("vehicle",[1]pl!$C:$C,pos!N23),"-","_")),[2]VI2!$A:$A,0)),)</f>
        <v>7</v>
      </c>
      <c r="O22" s="2">
        <f>IFERROR(HLOOKUP("tier1",[2]VI2!$B:$B,MATCH(LOWER(SUBSTITUTE(HLOOKUP("vehicle",[1]pl!$C:$C,pos!O23),"-","_")),[2]VI2!$A:$A,0)),)</f>
        <v>7</v>
      </c>
      <c r="Q22" s="2">
        <f>IFERROR(HLOOKUP("tier1",[2]VI2!$B:$B,MATCH(LOWER(SUBSTITUTE(HLOOKUP("vehicle",[1]pl!$C:$C,pos!Q23),"-","_")),[2]VI2!$A:$A,0)),)</f>
        <v>8</v>
      </c>
      <c r="R22" s="2">
        <f>IFERROR(HLOOKUP("tier1",[2]VI2!$B:$B,MATCH(LOWER(SUBSTITUTE(HLOOKUP("vehicle",[1]pl!$C:$C,pos!R23),"-","_")),[2]VI2!$A:$A,0)),)</f>
        <v>7</v>
      </c>
      <c r="S22" s="2">
        <f>IFERROR(HLOOKUP("tier1",[2]VI2!$B:$B,MATCH(LOWER(SUBSTITUTE(HLOOKUP("vehicle",[1]pl!$C:$C,pos!S23),"-","_")),[2]VI2!$A:$A,0)),)</f>
        <v>7</v>
      </c>
      <c r="T22" s="2">
        <f>IFERROR(HLOOKUP("tier1",[2]VI2!$B:$B,MATCH(LOWER(SUBSTITUTE(HLOOKUP("vehicle",[1]pl!$C:$C,pos!T23),"-","_")),[2]VI2!$A:$A,0)),)</f>
        <v>8</v>
      </c>
      <c r="U22" s="2">
        <f>IFERROR(HLOOKUP("tier1",[2]VI2!$B:$B,MATCH(LOWER(SUBSTITUTE(HLOOKUP("vehicle",[1]pl!$C:$C,pos!U23),"-","_")),[2]VI2!$A:$A,0)),)</f>
        <v>8</v>
      </c>
      <c r="V22" s="2">
        <f>IFERROR(HLOOKUP("tier1",[2]VI2!$B:$B,MATCH(LOWER(SUBSTITUTE(HLOOKUP("vehicle",[1]pl!$C:$C,pos!V23),"-","_")),[2]VI2!$A:$A,0)),)</f>
        <v>7</v>
      </c>
      <c r="W22" s="2">
        <f>IFERROR(HLOOKUP("tier1",[2]VI2!$B:$B,MATCH(LOWER(SUBSTITUTE(HLOOKUP("vehicle",[1]pl!$C:$C,pos!W23),"-","_")),[2]VI2!$A:$A,0)),)</f>
        <v>8</v>
      </c>
      <c r="X22" s="2">
        <f>IFERROR(HLOOKUP("tier1",[2]VI2!$B:$B,MATCH(LOWER(SUBSTITUTE(HLOOKUP("vehicle",[1]pl!$C:$C,pos!X23),"-","_")),[2]VI2!$A:$A,0)),)</f>
        <v>5</v>
      </c>
      <c r="Y22" s="2">
        <f>IFERROR(HLOOKUP("tier1",[2]VI2!$B:$B,MATCH(LOWER(SUBSTITUTE(HLOOKUP("vehicle",[1]pl!$C:$C,pos!Y23),"-","_")),[2]VI2!$A:$A,0)),)</f>
        <v>8</v>
      </c>
      <c r="Z22" s="2">
        <f>IFERROR(HLOOKUP("tier1",[2]VI2!$B:$B,MATCH(LOWER(SUBSTITUTE(HLOOKUP("vehicle",[1]pl!$C:$C,pos!Z23),"-","_")),[2]VI2!$A:$A,0)),)</f>
        <v>7</v>
      </c>
      <c r="AA22" s="2">
        <f>IFERROR(HLOOKUP("tier1",[2]VI2!$B:$B,MATCH(LOWER(SUBSTITUTE(HLOOKUP("vehicle",[1]pl!$C:$C,pos!AA23),"-","_")),[2]VI2!$A:$A,0)),)</f>
        <v>8</v>
      </c>
      <c r="AB22" s="2">
        <f>IFERROR(HLOOKUP("tier1",[2]VI2!$B:$B,MATCH(LOWER(SUBSTITUTE(HLOOKUP("vehicle",[1]pl!$C:$C,pos!AB23),"-","_")),[2]VI2!$A:$A,0)),)</f>
        <v>7</v>
      </c>
      <c r="AC22" s="2">
        <f>IFERROR(HLOOKUP("tier1",[2]VI2!$B:$B,MATCH(LOWER(SUBSTITUTE(HLOOKUP("vehicle",[1]pl!$C:$C,pos!AC23),"-","_")),[2]VI2!$A:$A,0)),)</f>
        <v>6</v>
      </c>
      <c r="AD22" s="2">
        <f>IFERROR(HLOOKUP("tier1",[2]VI2!$B:$B,MATCH(LOWER(SUBSTITUTE(HLOOKUP("vehicle",[1]pl!$C:$C,pos!AD23),"-","_")),[2]VI2!$A:$A,0)),)</f>
        <v>8</v>
      </c>
      <c r="AE22" s="2">
        <f>IFERROR(HLOOKUP("tier1",[2]VI2!$B:$B,MATCH(LOWER(SUBSTITUTE(HLOOKUP("vehicle",[1]pl!$C:$C,pos!AE23),"-","_")),[2]VI2!$A:$A,0)),)</f>
        <v>7</v>
      </c>
    </row>
    <row r="23" spans="1:31" s="2" customFormat="1" x14ac:dyDescent="0.25">
      <c r="A23" s="2">
        <f>IFERROR(HLOOKUP("tier1",[2]VI2!$B:$B,MATCH(LOWER(SUBSTITUTE(HLOOKUP("vehicle",[1]pl!$C:$C,pos!A24),"-","_")),[2]VI2!$A:$A,0)),)</f>
        <v>5</v>
      </c>
      <c r="B23" s="2">
        <f>IFERROR(HLOOKUP("tier1",[2]VI2!$B:$B,MATCH(LOWER(SUBSTITUTE(HLOOKUP("vehicle",[1]pl!$C:$C,pos!B24),"-","_")),[2]VI2!$A:$A,0)),)</f>
        <v>5</v>
      </c>
      <c r="C23" s="2">
        <f>IFERROR(HLOOKUP("tier1",[2]VI2!$B:$B,MATCH(LOWER(SUBSTITUTE(HLOOKUP("vehicle",[1]pl!$C:$C,pos!C24),"-","_")),[2]VI2!$A:$A,0)),)</f>
        <v>5</v>
      </c>
      <c r="D23" s="2">
        <f>IFERROR(HLOOKUP("tier1",[2]VI2!$B:$B,MATCH(LOWER(SUBSTITUTE(HLOOKUP("vehicle",[1]pl!$C:$C,pos!D24),"-","_")),[2]VI2!$A:$A,0)),)</f>
        <v>5</v>
      </c>
      <c r="E23" s="2">
        <f>IFERROR(HLOOKUP("tier1",[2]VI2!$B:$B,MATCH(LOWER(SUBSTITUTE(HLOOKUP("vehicle",[1]pl!$C:$C,pos!E24),"-","_")),[2]VI2!$A:$A,0)),)</f>
        <v>5</v>
      </c>
      <c r="F23" s="2">
        <f>IFERROR(HLOOKUP("tier1",[2]VI2!$B:$B,MATCH(LOWER(SUBSTITUTE(HLOOKUP("vehicle",[1]pl!$C:$C,pos!F24),"-","_")),[2]VI2!$A:$A,0)),)</f>
        <v>5</v>
      </c>
      <c r="G23" s="2">
        <f>IFERROR(HLOOKUP("tier1",[2]VI2!$B:$B,MATCH(LOWER(SUBSTITUTE(HLOOKUP("vehicle",[1]pl!$C:$C,pos!G24),"-","_")),[2]VI2!$A:$A,0)),)</f>
        <v>5</v>
      </c>
      <c r="H23" s="2">
        <f>IFERROR(HLOOKUP("tier1",[2]VI2!$B:$B,MATCH(LOWER(SUBSTITUTE(HLOOKUP("vehicle",[1]pl!$C:$C,pos!H24),"-","_")),[2]VI2!$A:$A,0)),)</f>
        <v>5</v>
      </c>
      <c r="I23" s="2">
        <f>IFERROR(HLOOKUP("tier1",[2]VI2!$B:$B,MATCH(LOWER(SUBSTITUTE(HLOOKUP("vehicle",[1]pl!$C:$C,pos!I24),"-","_")),[2]VI2!$A:$A,0)),)</f>
        <v>5</v>
      </c>
      <c r="J23" s="2">
        <f>IFERROR(HLOOKUP("tier1",[2]VI2!$B:$B,MATCH(LOWER(SUBSTITUTE(HLOOKUP("vehicle",[1]pl!$C:$C,pos!J24),"-","_")),[2]VI2!$A:$A,0)),)</f>
        <v>4</v>
      </c>
      <c r="K23" s="2">
        <f>IFERROR(HLOOKUP("tier1",[2]VI2!$B:$B,MATCH(LOWER(SUBSTITUTE(HLOOKUP("vehicle",[1]pl!$C:$C,pos!K24),"-","_")),[2]VI2!$A:$A,0)),)</f>
        <v>5</v>
      </c>
      <c r="L23" s="2">
        <f>IFERROR(HLOOKUP("tier1",[2]VI2!$B:$B,MATCH(LOWER(SUBSTITUTE(HLOOKUP("vehicle",[1]pl!$C:$C,pos!L24),"-","_")),[2]VI2!$A:$A,0)),)</f>
        <v>3</v>
      </c>
      <c r="M23" s="2">
        <f>IFERROR(HLOOKUP("tier1",[2]VI2!$B:$B,MATCH(LOWER(SUBSTITUTE(HLOOKUP("vehicle",[1]pl!$C:$C,pos!M24),"-","_")),[2]VI2!$A:$A,0)),)</f>
        <v>5</v>
      </c>
      <c r="N23" s="2">
        <f>IFERROR(HLOOKUP("tier1",[2]VI2!$B:$B,MATCH(LOWER(SUBSTITUTE(HLOOKUP("vehicle",[1]pl!$C:$C,pos!N24),"-","_")),[2]VI2!$A:$A,0)),)</f>
        <v>5</v>
      </c>
      <c r="O23" s="2">
        <f>IFERROR(HLOOKUP("tier1",[2]VI2!$B:$B,MATCH(LOWER(SUBSTITUTE(HLOOKUP("vehicle",[1]pl!$C:$C,pos!O24),"-","_")),[2]VI2!$A:$A,0)),)</f>
        <v>5</v>
      </c>
      <c r="Q23" s="2">
        <f>IFERROR(HLOOKUP("tier1",[2]VI2!$B:$B,MATCH(LOWER(SUBSTITUTE(HLOOKUP("vehicle",[1]pl!$C:$C,pos!Q24),"-","_")),[2]VI2!$A:$A,0)),)</f>
        <v>5</v>
      </c>
      <c r="R23" s="2">
        <f>IFERROR(HLOOKUP("tier1",[2]VI2!$B:$B,MATCH(LOWER(SUBSTITUTE(HLOOKUP("vehicle",[1]pl!$C:$C,pos!R24),"-","_")),[2]VI2!$A:$A,0)),)</f>
        <v>4</v>
      </c>
      <c r="S23" s="2">
        <f>IFERROR(HLOOKUP("tier1",[2]VI2!$B:$B,MATCH(LOWER(SUBSTITUTE(HLOOKUP("vehicle",[1]pl!$C:$C,pos!S24),"-","_")),[2]VI2!$A:$A,0)),)</f>
        <v>5</v>
      </c>
      <c r="T23" s="2">
        <f>IFERROR(HLOOKUP("tier1",[2]VI2!$B:$B,MATCH(LOWER(SUBSTITUTE(HLOOKUP("vehicle",[1]pl!$C:$C,pos!T24),"-","_")),[2]VI2!$A:$A,0)),)</f>
        <v>5</v>
      </c>
      <c r="U23" s="2">
        <f>IFERROR(HLOOKUP("tier1",[2]VI2!$B:$B,MATCH(LOWER(SUBSTITUTE(HLOOKUP("vehicle",[1]pl!$C:$C,pos!U24),"-","_")),[2]VI2!$A:$A,0)),)</f>
        <v>5</v>
      </c>
      <c r="V23" s="2">
        <f>IFERROR(HLOOKUP("tier1",[2]VI2!$B:$B,MATCH(LOWER(SUBSTITUTE(HLOOKUP("vehicle",[1]pl!$C:$C,pos!V24),"-","_")),[2]VI2!$A:$A,0)),)</f>
        <v>5</v>
      </c>
      <c r="W23" s="2">
        <f>IFERROR(HLOOKUP("tier1",[2]VI2!$B:$B,MATCH(LOWER(SUBSTITUTE(HLOOKUP("vehicle",[1]pl!$C:$C,pos!W24),"-","_")),[2]VI2!$A:$A,0)),)</f>
        <v>5</v>
      </c>
      <c r="X23" s="2">
        <f>IFERROR(HLOOKUP("tier1",[2]VI2!$B:$B,MATCH(LOWER(SUBSTITUTE(HLOOKUP("vehicle",[1]pl!$C:$C,pos!X24),"-","_")),[2]VI2!$A:$A,0)),)</f>
        <v>5</v>
      </c>
      <c r="Y23" s="2">
        <f>IFERROR(HLOOKUP("tier1",[2]VI2!$B:$B,MATCH(LOWER(SUBSTITUTE(HLOOKUP("vehicle",[1]pl!$C:$C,pos!Y24),"-","_")),[2]VI2!$A:$A,0)),)</f>
        <v>5</v>
      </c>
      <c r="Z23" s="2">
        <f>IFERROR(HLOOKUP("tier1",[2]VI2!$B:$B,MATCH(LOWER(SUBSTITUTE(HLOOKUP("vehicle",[1]pl!$C:$C,pos!Z24),"-","_")),[2]VI2!$A:$A,0)),)</f>
        <v>5</v>
      </c>
      <c r="AA23" s="2">
        <f>IFERROR(HLOOKUP("tier1",[2]VI2!$B:$B,MATCH(LOWER(SUBSTITUTE(HLOOKUP("vehicle",[1]pl!$C:$C,pos!AA24),"-","_")),[2]VI2!$A:$A,0)),)</f>
        <v>5</v>
      </c>
      <c r="AB23" s="2">
        <f>IFERROR(HLOOKUP("tier1",[2]VI2!$B:$B,MATCH(LOWER(SUBSTITUTE(HLOOKUP("vehicle",[1]pl!$C:$C,pos!AB24),"-","_")),[2]VI2!$A:$A,0)),)</f>
        <v>5</v>
      </c>
      <c r="AC23" s="2">
        <f>IFERROR(HLOOKUP("tier1",[2]VI2!$B:$B,MATCH(LOWER(SUBSTITUTE(HLOOKUP("vehicle",[1]pl!$C:$C,pos!AC24),"-","_")),[2]VI2!$A:$A,0)),)</f>
        <v>5</v>
      </c>
      <c r="AD23" s="2">
        <f>IFERROR(HLOOKUP("tier1",[2]VI2!$B:$B,MATCH(LOWER(SUBSTITUTE(HLOOKUP("vehicle",[1]pl!$C:$C,pos!AD24),"-","_")),[2]VI2!$A:$A,0)),)</f>
        <v>5</v>
      </c>
      <c r="AE23" s="2">
        <f>IFERROR(HLOOKUP("tier1",[2]VI2!$B:$B,MATCH(LOWER(SUBSTITUTE(HLOOKUP("vehicle",[1]pl!$C:$C,pos!AE24),"-","_")),[2]VI2!$A:$A,0)),)</f>
        <v>5</v>
      </c>
    </row>
    <row r="24" spans="1:31" s="2" customFormat="1" x14ac:dyDescent="0.25">
      <c r="A24" s="2">
        <f>IFERROR(HLOOKUP("tier1",[2]VI2!$B:$B,MATCH(LOWER(SUBSTITUTE(HLOOKUP("vehicle",[1]pl!$C:$C,pos!A25),"-","_")),[2]VI2!$A:$A,0)),)</f>
        <v>5</v>
      </c>
      <c r="B24" s="2">
        <f>IFERROR(HLOOKUP("tier1",[2]VI2!$B:$B,MATCH(LOWER(SUBSTITUTE(HLOOKUP("vehicle",[1]pl!$C:$C,pos!B25),"-","_")),[2]VI2!$A:$A,0)),)</f>
        <v>5</v>
      </c>
      <c r="C24" s="2">
        <f>IFERROR(HLOOKUP("tier1",[2]VI2!$B:$B,MATCH(LOWER(SUBSTITUTE(HLOOKUP("vehicle",[1]pl!$C:$C,pos!C25),"-","_")),[2]VI2!$A:$A,0)),)</f>
        <v>5</v>
      </c>
      <c r="D24" s="2">
        <f>IFERROR(HLOOKUP("tier1",[2]VI2!$B:$B,MATCH(LOWER(SUBSTITUTE(HLOOKUP("vehicle",[1]pl!$C:$C,pos!D25),"-","_")),[2]VI2!$A:$A,0)),)</f>
        <v>4</v>
      </c>
      <c r="E24" s="2">
        <f>IFERROR(HLOOKUP("tier1",[2]VI2!$B:$B,MATCH(LOWER(SUBSTITUTE(HLOOKUP("vehicle",[1]pl!$C:$C,pos!E25),"-","_")),[2]VI2!$A:$A,0)),)</f>
        <v>4</v>
      </c>
      <c r="F24" s="2">
        <f>IFERROR(HLOOKUP("tier1",[2]VI2!$B:$B,MATCH(LOWER(SUBSTITUTE(HLOOKUP("vehicle",[1]pl!$C:$C,pos!F25),"-","_")),[2]VI2!$A:$A,0)),)</f>
        <v>5</v>
      </c>
      <c r="G24" s="2">
        <f>IFERROR(HLOOKUP("tier1",[2]VI2!$B:$B,MATCH(LOWER(SUBSTITUTE(HLOOKUP("vehicle",[1]pl!$C:$C,pos!G25),"-","_")),[2]VI2!$A:$A,0)),)</f>
        <v>3</v>
      </c>
      <c r="H24" s="2">
        <f>IFERROR(HLOOKUP("tier1",[2]VI2!$B:$B,MATCH(LOWER(SUBSTITUTE(HLOOKUP("vehicle",[1]pl!$C:$C,pos!H25),"-","_")),[2]VI2!$A:$A,0)),)</f>
        <v>3</v>
      </c>
      <c r="I24" s="2">
        <f>IFERROR(HLOOKUP("tier1",[2]VI2!$B:$B,MATCH(LOWER(SUBSTITUTE(HLOOKUP("vehicle",[1]pl!$C:$C,pos!I25),"-","_")),[2]VI2!$A:$A,0)),)</f>
        <v>4</v>
      </c>
      <c r="J24" s="2">
        <f>IFERROR(HLOOKUP("tier1",[2]VI2!$B:$B,MATCH(LOWER(SUBSTITUTE(HLOOKUP("vehicle",[1]pl!$C:$C,pos!J25),"-","_")),[2]VI2!$A:$A,0)),)</f>
        <v>4</v>
      </c>
      <c r="K24" s="2">
        <f>IFERROR(HLOOKUP("tier1",[2]VI2!$B:$B,MATCH(LOWER(SUBSTITUTE(HLOOKUP("vehicle",[1]pl!$C:$C,pos!K25),"-","_")),[2]VI2!$A:$A,0)),)</f>
        <v>4</v>
      </c>
      <c r="L24" s="2">
        <f>IFERROR(HLOOKUP("tier1",[2]VI2!$B:$B,MATCH(LOWER(SUBSTITUTE(HLOOKUP("vehicle",[1]pl!$C:$C,pos!L25),"-","_")),[2]VI2!$A:$A,0)),)</f>
        <v>5</v>
      </c>
      <c r="M24" s="2">
        <f>IFERROR(HLOOKUP("tier1",[2]VI2!$B:$B,MATCH(LOWER(SUBSTITUTE(HLOOKUP("vehicle",[1]pl!$C:$C,pos!M25),"-","_")),[2]VI2!$A:$A,0)),)</f>
        <v>4</v>
      </c>
      <c r="N24" s="2">
        <f>IFERROR(HLOOKUP("tier1",[2]VI2!$B:$B,MATCH(LOWER(SUBSTITUTE(HLOOKUP("vehicle",[1]pl!$C:$C,pos!N25),"-","_")),[2]VI2!$A:$A,0)),)</f>
        <v>4</v>
      </c>
      <c r="O24" s="2">
        <f>IFERROR(HLOOKUP("tier1",[2]VI2!$B:$B,MATCH(LOWER(SUBSTITUTE(HLOOKUP("vehicle",[1]pl!$C:$C,pos!O25),"-","_")),[2]VI2!$A:$A,0)),)</f>
        <v>4</v>
      </c>
      <c r="Q24" s="2">
        <f>IFERROR(HLOOKUP("tier1",[2]VI2!$B:$B,MATCH(LOWER(SUBSTITUTE(HLOOKUP("vehicle",[1]pl!$C:$C,pos!Q25),"-","_")),[2]VI2!$A:$A,0)),)</f>
        <v>4</v>
      </c>
      <c r="R24" s="2">
        <f>IFERROR(HLOOKUP("tier1",[2]VI2!$B:$B,MATCH(LOWER(SUBSTITUTE(HLOOKUP("vehicle",[1]pl!$C:$C,pos!R25),"-","_")),[2]VI2!$A:$A,0)),)</f>
        <v>4</v>
      </c>
      <c r="S24" s="2">
        <f>IFERROR(HLOOKUP("tier1",[2]VI2!$B:$B,MATCH(LOWER(SUBSTITUTE(HLOOKUP("vehicle",[1]pl!$C:$C,pos!S25),"-","_")),[2]VI2!$A:$A,0)),)</f>
        <v>5</v>
      </c>
      <c r="T24" s="2">
        <f>IFERROR(HLOOKUP("tier1",[2]VI2!$B:$B,MATCH(LOWER(SUBSTITUTE(HLOOKUP("vehicle",[1]pl!$C:$C,pos!T25),"-","_")),[2]VI2!$A:$A,0)),)</f>
        <v>3</v>
      </c>
      <c r="U24" s="2">
        <f>IFERROR(HLOOKUP("tier1",[2]VI2!$B:$B,MATCH(LOWER(SUBSTITUTE(HLOOKUP("vehicle",[1]pl!$C:$C,pos!U25),"-","_")),[2]VI2!$A:$A,0)),)</f>
        <v>4</v>
      </c>
      <c r="V24" s="2">
        <f>IFERROR(HLOOKUP("tier1",[2]VI2!$B:$B,MATCH(LOWER(SUBSTITUTE(HLOOKUP("vehicle",[1]pl!$C:$C,pos!V25),"-","_")),[2]VI2!$A:$A,0)),)</f>
        <v>5</v>
      </c>
      <c r="W24" s="2">
        <f>IFERROR(HLOOKUP("tier1",[2]VI2!$B:$B,MATCH(LOWER(SUBSTITUTE(HLOOKUP("vehicle",[1]pl!$C:$C,pos!W25),"-","_")),[2]VI2!$A:$A,0)),)</f>
        <v>4</v>
      </c>
      <c r="X24" s="2">
        <f>IFERROR(HLOOKUP("tier1",[2]VI2!$B:$B,MATCH(LOWER(SUBSTITUTE(HLOOKUP("vehicle",[1]pl!$C:$C,pos!X25),"-","_")),[2]VI2!$A:$A,0)),)</f>
        <v>4</v>
      </c>
      <c r="Y24" s="2">
        <f>IFERROR(HLOOKUP("tier1",[2]VI2!$B:$B,MATCH(LOWER(SUBSTITUTE(HLOOKUP("vehicle",[1]pl!$C:$C,pos!Y25),"-","_")),[2]VI2!$A:$A,0)),)</f>
        <v>3</v>
      </c>
      <c r="Z24" s="2">
        <f>IFERROR(HLOOKUP("tier1",[2]VI2!$B:$B,MATCH(LOWER(SUBSTITUTE(HLOOKUP("vehicle",[1]pl!$C:$C,pos!Z25),"-","_")),[2]VI2!$A:$A,0)),)</f>
        <v>5</v>
      </c>
      <c r="AA24" s="2">
        <f>IFERROR(HLOOKUP("tier1",[2]VI2!$B:$B,MATCH(LOWER(SUBSTITUTE(HLOOKUP("vehicle",[1]pl!$C:$C,pos!AA25),"-","_")),[2]VI2!$A:$A,0)),)</f>
        <v>4</v>
      </c>
      <c r="AB24" s="2">
        <f>IFERROR(HLOOKUP("tier1",[2]VI2!$B:$B,MATCH(LOWER(SUBSTITUTE(HLOOKUP("vehicle",[1]pl!$C:$C,pos!AB25),"-","_")),[2]VI2!$A:$A,0)),)</f>
        <v>4</v>
      </c>
      <c r="AC24" s="2">
        <f>IFERROR(HLOOKUP("tier1",[2]VI2!$B:$B,MATCH(LOWER(SUBSTITUTE(HLOOKUP("vehicle",[1]pl!$C:$C,pos!AC25),"-","_")),[2]VI2!$A:$A,0)),)</f>
        <v>4</v>
      </c>
      <c r="AD24" s="2">
        <f>IFERROR(HLOOKUP("tier1",[2]VI2!$B:$B,MATCH(LOWER(SUBSTITUTE(HLOOKUP("vehicle",[1]pl!$C:$C,pos!AD25),"-","_")),[2]VI2!$A:$A,0)),)</f>
        <v>5</v>
      </c>
      <c r="AE24" s="2">
        <f>IFERROR(HLOOKUP("tier1",[2]VI2!$B:$B,MATCH(LOWER(SUBSTITUTE(HLOOKUP("vehicle",[1]pl!$C:$C,pos!AE25),"-","_")),[2]VI2!$A:$A,0)),)</f>
        <v>4</v>
      </c>
    </row>
    <row r="25" spans="1:31" s="2" customFormat="1" x14ac:dyDescent="0.25">
      <c r="A25" s="2">
        <f>IFERROR(HLOOKUP("tier1",[2]VI2!$B:$B,MATCH(LOWER(SUBSTITUTE(HLOOKUP("vehicle",[1]pl!$C:$C,pos!A26),"-","_")),[2]VI2!$A:$A,0)),)</f>
        <v>8</v>
      </c>
      <c r="B25" s="2">
        <f>IFERROR(HLOOKUP("tier1",[2]VI2!$B:$B,MATCH(LOWER(SUBSTITUTE(HLOOKUP("vehicle",[1]pl!$C:$C,pos!B26),"-","_")),[2]VI2!$A:$A,0)),)</f>
        <v>5</v>
      </c>
      <c r="C25" s="2">
        <f>IFERROR(HLOOKUP("tier1",[2]VI2!$B:$B,MATCH(LOWER(SUBSTITUTE(HLOOKUP("vehicle",[1]pl!$C:$C,pos!C26),"-","_")),[2]VI2!$A:$A,0)),)</f>
        <v>7</v>
      </c>
      <c r="D25" s="2">
        <f>IFERROR(HLOOKUP("tier1",[2]VI2!$B:$B,MATCH(LOWER(SUBSTITUTE(HLOOKUP("vehicle",[1]pl!$C:$C,pos!D26),"-","_")),[2]VI2!$A:$A,0)),)</f>
        <v>6</v>
      </c>
      <c r="E25" s="2">
        <f>IFERROR(HLOOKUP("tier1",[2]VI2!$B:$B,MATCH(LOWER(SUBSTITUTE(HLOOKUP("vehicle",[1]pl!$C:$C,pos!E26),"-","_")),[2]VI2!$A:$A,0)),)</f>
        <v>7</v>
      </c>
      <c r="F25" s="2">
        <f>IFERROR(HLOOKUP("tier1",[2]VI2!$B:$B,MATCH(LOWER(SUBSTITUTE(HLOOKUP("vehicle",[1]pl!$C:$C,pos!F26),"-","_")),[2]VI2!$A:$A,0)),)</f>
        <v>6</v>
      </c>
      <c r="G25" s="2">
        <f>IFERROR(HLOOKUP("tier1",[2]VI2!$B:$B,MATCH(LOWER(SUBSTITUTE(HLOOKUP("vehicle",[1]pl!$C:$C,pos!G26),"-","_")),[2]VI2!$A:$A,0)),)</f>
        <v>8</v>
      </c>
      <c r="H25" s="2">
        <f>IFERROR(HLOOKUP("tier1",[2]VI2!$B:$B,MATCH(LOWER(SUBSTITUTE(HLOOKUP("vehicle",[1]pl!$C:$C,pos!H26),"-","_")),[2]VI2!$A:$A,0)),)</f>
        <v>8</v>
      </c>
      <c r="I25" s="2">
        <f>IFERROR(HLOOKUP("tier1",[2]VI2!$B:$B,MATCH(LOWER(SUBSTITUTE(HLOOKUP("vehicle",[1]pl!$C:$C,pos!I26),"-","_")),[2]VI2!$A:$A,0)),)</f>
        <v>8</v>
      </c>
      <c r="J25" s="2">
        <f>IFERROR(HLOOKUP("tier1",[2]VI2!$B:$B,MATCH(LOWER(SUBSTITUTE(HLOOKUP("vehicle",[1]pl!$C:$C,pos!J26),"-","_")),[2]VI2!$A:$A,0)),)</f>
        <v>8</v>
      </c>
      <c r="K25" s="2">
        <f>IFERROR(HLOOKUP("tier1",[2]VI2!$B:$B,MATCH(LOWER(SUBSTITUTE(HLOOKUP("vehicle",[1]pl!$C:$C,pos!K26),"-","_")),[2]VI2!$A:$A,0)),)</f>
        <v>8</v>
      </c>
      <c r="L25" s="2">
        <f>IFERROR(HLOOKUP("tier1",[2]VI2!$B:$B,MATCH(LOWER(SUBSTITUTE(HLOOKUP("vehicle",[1]pl!$C:$C,pos!L26),"-","_")),[2]VI2!$A:$A,0)),)</f>
        <v>6</v>
      </c>
      <c r="M25" s="2">
        <f>IFERROR(HLOOKUP("tier1",[2]VI2!$B:$B,MATCH(LOWER(SUBSTITUTE(HLOOKUP("vehicle",[1]pl!$C:$C,pos!M26),"-","_")),[2]VI2!$A:$A,0)),)</f>
        <v>8</v>
      </c>
      <c r="N25" s="2">
        <f>IFERROR(HLOOKUP("tier1",[2]VI2!$B:$B,MATCH(LOWER(SUBSTITUTE(HLOOKUP("vehicle",[1]pl!$C:$C,pos!N26),"-","_")),[2]VI2!$A:$A,0)),)</f>
        <v>8</v>
      </c>
      <c r="O25" s="2">
        <f>IFERROR(HLOOKUP("tier1",[2]VI2!$B:$B,MATCH(LOWER(SUBSTITUTE(HLOOKUP("vehicle",[1]pl!$C:$C,pos!O26),"-","_")),[2]VI2!$A:$A,0)),)</f>
        <v>8</v>
      </c>
      <c r="Q25" s="2">
        <f>IFERROR(HLOOKUP("tier1",[2]VI2!$B:$B,MATCH(LOWER(SUBSTITUTE(HLOOKUP("vehicle",[1]pl!$C:$C,pos!Q26),"-","_")),[2]VI2!$A:$A,0)),)</f>
        <v>5</v>
      </c>
      <c r="R25" s="2">
        <f>IFERROR(HLOOKUP("tier1",[2]VI2!$B:$B,MATCH(LOWER(SUBSTITUTE(HLOOKUP("vehicle",[1]pl!$C:$C,pos!R26),"-","_")),[2]VI2!$A:$A,0)),)</f>
        <v>7</v>
      </c>
      <c r="S25" s="2">
        <f>IFERROR(HLOOKUP("tier1",[2]VI2!$B:$B,MATCH(LOWER(SUBSTITUTE(HLOOKUP("vehicle",[1]pl!$C:$C,pos!S26),"-","_")),[2]VI2!$A:$A,0)),)</f>
        <v>8</v>
      </c>
      <c r="T25" s="2">
        <f>IFERROR(HLOOKUP("tier1",[2]VI2!$B:$B,MATCH(LOWER(SUBSTITUTE(HLOOKUP("vehicle",[1]pl!$C:$C,pos!T26),"-","_")),[2]VI2!$A:$A,0)),)</f>
        <v>6</v>
      </c>
      <c r="U25" s="2">
        <f>IFERROR(HLOOKUP("tier1",[2]VI2!$B:$B,MATCH(LOWER(SUBSTITUTE(HLOOKUP("vehicle",[1]pl!$C:$C,pos!U26),"-","_")),[2]VI2!$A:$A,0)),)</f>
        <v>8</v>
      </c>
      <c r="V25" s="2">
        <f>IFERROR(HLOOKUP("tier1",[2]VI2!$B:$B,MATCH(LOWER(SUBSTITUTE(HLOOKUP("vehicle",[1]pl!$C:$C,pos!V26),"-","_")),[2]VI2!$A:$A,0)),)</f>
        <v>8</v>
      </c>
      <c r="W25" s="2">
        <f>IFERROR(HLOOKUP("tier1",[2]VI2!$B:$B,MATCH(LOWER(SUBSTITUTE(HLOOKUP("vehicle",[1]pl!$C:$C,pos!W26),"-","_")),[2]VI2!$A:$A,0)),)</f>
        <v>8</v>
      </c>
      <c r="X25" s="2">
        <f>IFERROR(HLOOKUP("tier1",[2]VI2!$B:$B,MATCH(LOWER(SUBSTITUTE(HLOOKUP("vehicle",[1]pl!$C:$C,pos!X26),"-","_")),[2]VI2!$A:$A,0)),)</f>
        <v>8</v>
      </c>
      <c r="Y25" s="2">
        <f>IFERROR(HLOOKUP("tier1",[2]VI2!$B:$B,MATCH(LOWER(SUBSTITUTE(HLOOKUP("vehicle",[1]pl!$C:$C,pos!Y26),"-","_")),[2]VI2!$A:$A,0)),)</f>
        <v>8</v>
      </c>
      <c r="Z25" s="2">
        <f>IFERROR(HLOOKUP("tier1",[2]VI2!$B:$B,MATCH(LOWER(SUBSTITUTE(HLOOKUP("vehicle",[1]pl!$C:$C,pos!Z26),"-","_")),[2]VI2!$A:$A,0)),)</f>
        <v>7</v>
      </c>
      <c r="AA25" s="2">
        <f>IFERROR(HLOOKUP("tier1",[2]VI2!$B:$B,MATCH(LOWER(SUBSTITUTE(HLOOKUP("vehicle",[1]pl!$C:$C,pos!AA26),"-","_")),[2]VI2!$A:$A,0)),)</f>
        <v>6</v>
      </c>
      <c r="AB25" s="2">
        <f>IFERROR(HLOOKUP("tier1",[2]VI2!$B:$B,MATCH(LOWER(SUBSTITUTE(HLOOKUP("vehicle",[1]pl!$C:$C,pos!AB26),"-","_")),[2]VI2!$A:$A,0)),)</f>
        <v>8</v>
      </c>
      <c r="AC25" s="2">
        <f>IFERROR(HLOOKUP("tier1",[2]VI2!$B:$B,MATCH(LOWER(SUBSTITUTE(HLOOKUP("vehicle",[1]pl!$C:$C,pos!AC26),"-","_")),[2]VI2!$A:$A,0)),)</f>
        <v>6</v>
      </c>
      <c r="AD25" s="2">
        <f>IFERROR(HLOOKUP("tier1",[2]VI2!$B:$B,MATCH(LOWER(SUBSTITUTE(HLOOKUP("vehicle",[1]pl!$C:$C,pos!AD26),"-","_")),[2]VI2!$A:$A,0)),)</f>
        <v>7</v>
      </c>
      <c r="AE25" s="2">
        <f>IFERROR(HLOOKUP("tier1",[2]VI2!$B:$B,MATCH(LOWER(SUBSTITUTE(HLOOKUP("vehicle",[1]pl!$C:$C,pos!AE26),"-","_")),[2]VI2!$A:$A,0)),)</f>
        <v>8</v>
      </c>
    </row>
    <row r="26" spans="1:31" s="2" customFormat="1" x14ac:dyDescent="0.25">
      <c r="A26" s="2">
        <f>IFERROR(HLOOKUP("tier1",[2]VI2!$B:$B,MATCH(LOWER(SUBSTITUTE(HLOOKUP("vehicle",[1]pl!$C:$C,pos!A27),"-","_")),[2]VI2!$A:$A,0)),)</f>
        <v>7</v>
      </c>
      <c r="B26" s="2">
        <f>IFERROR(HLOOKUP("tier1",[2]VI2!$B:$B,MATCH(LOWER(SUBSTITUTE(HLOOKUP("vehicle",[1]pl!$C:$C,pos!B27),"-","_")),[2]VI2!$A:$A,0)),)</f>
        <v>8</v>
      </c>
      <c r="C26" s="2">
        <f>IFERROR(HLOOKUP("tier1",[2]VI2!$B:$B,MATCH(LOWER(SUBSTITUTE(HLOOKUP("vehicle",[1]pl!$C:$C,pos!C27),"-","_")),[2]VI2!$A:$A,0)),)</f>
        <v>8</v>
      </c>
      <c r="D26" s="2">
        <f>IFERROR(HLOOKUP("tier1",[2]VI2!$B:$B,MATCH(LOWER(SUBSTITUTE(HLOOKUP("vehicle",[1]pl!$C:$C,pos!D27),"-","_")),[2]VI2!$A:$A,0)),)</f>
        <v>7</v>
      </c>
      <c r="E26" s="2">
        <f>IFERROR(HLOOKUP("tier1",[2]VI2!$B:$B,MATCH(LOWER(SUBSTITUTE(HLOOKUP("vehicle",[1]pl!$C:$C,pos!E27),"-","_")),[2]VI2!$A:$A,0)),)</f>
        <v>7</v>
      </c>
      <c r="F26" s="2">
        <f>IFERROR(HLOOKUP("tier1",[2]VI2!$B:$B,MATCH(LOWER(SUBSTITUTE(HLOOKUP("vehicle",[1]pl!$C:$C,pos!F27),"-","_")),[2]VI2!$A:$A,0)),)</f>
        <v>8</v>
      </c>
      <c r="G26" s="2">
        <f>IFERROR(HLOOKUP("tier1",[2]VI2!$B:$B,MATCH(LOWER(SUBSTITUTE(HLOOKUP("vehicle",[1]pl!$C:$C,pos!G27),"-","_")),[2]VI2!$A:$A,0)),)</f>
        <v>8</v>
      </c>
      <c r="H26" s="2">
        <f>IFERROR(HLOOKUP("tier1",[2]VI2!$B:$B,MATCH(LOWER(SUBSTITUTE(HLOOKUP("vehicle",[1]pl!$C:$C,pos!H27),"-","_")),[2]VI2!$A:$A,0)),)</f>
        <v>7</v>
      </c>
      <c r="I26" s="2">
        <f>IFERROR(HLOOKUP("tier1",[2]VI2!$B:$B,MATCH(LOWER(SUBSTITUTE(HLOOKUP("vehicle",[1]pl!$C:$C,pos!I27),"-","_")),[2]VI2!$A:$A,0)),)</f>
        <v>8</v>
      </c>
      <c r="J26" s="2">
        <f>IFERROR(HLOOKUP("tier1",[2]VI2!$B:$B,MATCH(LOWER(SUBSTITUTE(HLOOKUP("vehicle",[1]pl!$C:$C,pos!J27),"-","_")),[2]VI2!$A:$A,0)),)</f>
        <v>9</v>
      </c>
      <c r="K26" s="2">
        <f>IFERROR(HLOOKUP("tier1",[2]VI2!$B:$B,MATCH(LOWER(SUBSTITUTE(HLOOKUP("vehicle",[1]pl!$C:$C,pos!K27),"-","_")),[2]VI2!$A:$A,0)),)</f>
        <v>7</v>
      </c>
      <c r="L26" s="2">
        <f>IFERROR(HLOOKUP("tier1",[2]VI2!$B:$B,MATCH(LOWER(SUBSTITUTE(HLOOKUP("vehicle",[1]pl!$C:$C,pos!L27),"-","_")),[2]VI2!$A:$A,0)),)</f>
        <v>8</v>
      </c>
      <c r="M26" s="2">
        <f>IFERROR(HLOOKUP("tier1",[2]VI2!$B:$B,MATCH(LOWER(SUBSTITUTE(HLOOKUP("vehicle",[1]pl!$C:$C,pos!M27),"-","_")),[2]VI2!$A:$A,0)),)</f>
        <v>7</v>
      </c>
      <c r="N26" s="2">
        <f>IFERROR(HLOOKUP("tier1",[2]VI2!$B:$B,MATCH(LOWER(SUBSTITUTE(HLOOKUP("vehicle",[1]pl!$C:$C,pos!N27),"-","_")),[2]VI2!$A:$A,0)),)</f>
        <v>8</v>
      </c>
      <c r="O26" s="2">
        <f>IFERROR(HLOOKUP("tier1",[2]VI2!$B:$B,MATCH(LOWER(SUBSTITUTE(HLOOKUP("vehicle",[1]pl!$C:$C,pos!O27),"-","_")),[2]VI2!$A:$A,0)),)</f>
        <v>9</v>
      </c>
      <c r="Q26" s="2">
        <f>IFERROR(HLOOKUP("tier1",[2]VI2!$B:$B,MATCH(LOWER(SUBSTITUTE(HLOOKUP("vehicle",[1]pl!$C:$C,pos!Q27),"-","_")),[2]VI2!$A:$A,0)),)</f>
        <v>8</v>
      </c>
      <c r="R26" s="2">
        <f>IFERROR(HLOOKUP("tier1",[2]VI2!$B:$B,MATCH(LOWER(SUBSTITUTE(HLOOKUP("vehicle",[1]pl!$C:$C,pos!R27),"-","_")),[2]VI2!$A:$A,0)),)</f>
        <v>7</v>
      </c>
      <c r="S26" s="2">
        <f>IFERROR(HLOOKUP("tier1",[2]VI2!$B:$B,MATCH(LOWER(SUBSTITUTE(HLOOKUP("vehicle",[1]pl!$C:$C,pos!S27),"-","_")),[2]VI2!$A:$A,0)),)</f>
        <v>8</v>
      </c>
      <c r="T26" s="2">
        <f>IFERROR(HLOOKUP("tier1",[2]VI2!$B:$B,MATCH(LOWER(SUBSTITUTE(HLOOKUP("vehicle",[1]pl!$C:$C,pos!T27),"-","_")),[2]VI2!$A:$A,0)),)</f>
        <v>6</v>
      </c>
      <c r="U26" s="2">
        <f>IFERROR(HLOOKUP("tier1",[2]VI2!$B:$B,MATCH(LOWER(SUBSTITUTE(HLOOKUP("vehicle",[1]pl!$C:$C,pos!U27),"-","_")),[2]VI2!$A:$A,0)),)</f>
        <v>7</v>
      </c>
      <c r="V26" s="2">
        <f>IFERROR(HLOOKUP("tier1",[2]VI2!$B:$B,MATCH(LOWER(SUBSTITUTE(HLOOKUP("vehicle",[1]pl!$C:$C,pos!V27),"-","_")),[2]VI2!$A:$A,0)),)</f>
        <v>8</v>
      </c>
      <c r="W26" s="2">
        <f>IFERROR(HLOOKUP("tier1",[2]VI2!$B:$B,MATCH(LOWER(SUBSTITUTE(HLOOKUP("vehicle",[1]pl!$C:$C,pos!W27),"-","_")),[2]VI2!$A:$A,0)),)</f>
        <v>8</v>
      </c>
      <c r="X26" s="2">
        <f>IFERROR(HLOOKUP("tier1",[2]VI2!$B:$B,MATCH(LOWER(SUBSTITUTE(HLOOKUP("vehicle",[1]pl!$C:$C,pos!X27),"-","_")),[2]VI2!$A:$A,0)),)</f>
        <v>7</v>
      </c>
      <c r="Y26" s="2">
        <f>IFERROR(HLOOKUP("tier1",[2]VI2!$B:$B,MATCH(LOWER(SUBSTITUTE(HLOOKUP("vehicle",[1]pl!$C:$C,pos!Y27),"-","_")),[2]VI2!$A:$A,0)),)</f>
        <v>7</v>
      </c>
      <c r="Z26" s="2">
        <f>IFERROR(HLOOKUP("tier1",[2]VI2!$B:$B,MATCH(LOWER(SUBSTITUTE(HLOOKUP("vehicle",[1]pl!$C:$C,pos!Z27),"-","_")),[2]VI2!$A:$A,0)),)</f>
        <v>7</v>
      </c>
      <c r="AA26" s="2">
        <f>IFERROR(HLOOKUP("tier1",[2]VI2!$B:$B,MATCH(LOWER(SUBSTITUTE(HLOOKUP("vehicle",[1]pl!$C:$C,pos!AA27),"-","_")),[2]VI2!$A:$A,0)),)</f>
        <v>8</v>
      </c>
      <c r="AB26" s="2">
        <f>IFERROR(HLOOKUP("tier1",[2]VI2!$B:$B,MATCH(LOWER(SUBSTITUTE(HLOOKUP("vehicle",[1]pl!$C:$C,pos!AB27),"-","_")),[2]VI2!$A:$A,0)),)</f>
        <v>8</v>
      </c>
      <c r="AC26" s="2">
        <f>IFERROR(HLOOKUP("tier1",[2]VI2!$B:$B,MATCH(LOWER(SUBSTITUTE(HLOOKUP("vehicle",[1]pl!$C:$C,pos!AC27),"-","_")),[2]VI2!$A:$A,0)),)</f>
        <v>7</v>
      </c>
      <c r="AD26" s="2">
        <f>IFERROR(HLOOKUP("tier1",[2]VI2!$B:$B,MATCH(LOWER(SUBSTITUTE(HLOOKUP("vehicle",[1]pl!$C:$C,pos!AD27),"-","_")),[2]VI2!$A:$A,0)),)</f>
        <v>9</v>
      </c>
      <c r="AE26" s="2">
        <f>IFERROR(HLOOKUP("tier1",[2]VI2!$B:$B,MATCH(LOWER(SUBSTITUTE(HLOOKUP("vehicle",[1]pl!$C:$C,pos!AE27),"-","_")),[2]VI2!$A:$A,0)),)</f>
        <v>9</v>
      </c>
    </row>
    <row r="27" spans="1:31" s="2" customFormat="1" x14ac:dyDescent="0.25">
      <c r="A27" s="2">
        <f>IFERROR(HLOOKUP("tier1",[2]VI2!$B:$B,MATCH(LOWER(SUBSTITUTE(HLOOKUP("vehicle",[1]pl!$C:$C,pos!A28),"-","_")),[2]VI2!$A:$A,0)),)</f>
        <v>7</v>
      </c>
      <c r="B27" s="2">
        <f>IFERROR(HLOOKUP("tier1",[2]VI2!$B:$B,MATCH(LOWER(SUBSTITUTE(HLOOKUP("vehicle",[1]pl!$C:$C,pos!B28),"-","_")),[2]VI2!$A:$A,0)),)</f>
        <v>7</v>
      </c>
      <c r="C27" s="2">
        <f>IFERROR(HLOOKUP("tier1",[2]VI2!$B:$B,MATCH(LOWER(SUBSTITUTE(HLOOKUP("vehicle",[1]pl!$C:$C,pos!C28),"-","_")),[2]VI2!$A:$A,0)),)</f>
        <v>5</v>
      </c>
      <c r="D27" s="2">
        <f>IFERROR(HLOOKUP("tier1",[2]VI2!$B:$B,MATCH(LOWER(SUBSTITUTE(HLOOKUP("vehicle",[1]pl!$C:$C,pos!D28),"-","_")),[2]VI2!$A:$A,0)),)</f>
        <v>7</v>
      </c>
      <c r="E27" s="2">
        <f>IFERROR(HLOOKUP("tier1",[2]VI2!$B:$B,MATCH(LOWER(SUBSTITUTE(HLOOKUP("vehicle",[1]pl!$C:$C,pos!E28),"-","_")),[2]VI2!$A:$A,0)),)</f>
        <v>7</v>
      </c>
      <c r="F27" s="2">
        <f>IFERROR(HLOOKUP("tier1",[2]VI2!$B:$B,MATCH(LOWER(SUBSTITUTE(HLOOKUP("vehicle",[1]pl!$C:$C,pos!F28),"-","_")),[2]VI2!$A:$A,0)),)</f>
        <v>7</v>
      </c>
      <c r="G27" s="2">
        <f>IFERROR(HLOOKUP("tier1",[2]VI2!$B:$B,MATCH(LOWER(SUBSTITUTE(HLOOKUP("vehicle",[1]pl!$C:$C,pos!G28),"-","_")),[2]VI2!$A:$A,0)),)</f>
        <v>6</v>
      </c>
      <c r="H27" s="2">
        <f>IFERROR(HLOOKUP("tier1",[2]VI2!$B:$B,MATCH(LOWER(SUBSTITUTE(HLOOKUP("vehicle",[1]pl!$C:$C,pos!H28),"-","_")),[2]VI2!$A:$A,0)),)</f>
        <v>7</v>
      </c>
      <c r="I27" s="2">
        <f>IFERROR(HLOOKUP("tier1",[2]VI2!$B:$B,MATCH(LOWER(SUBSTITUTE(HLOOKUP("vehicle",[1]pl!$C:$C,pos!I28),"-","_")),[2]VI2!$A:$A,0)),)</f>
        <v>7</v>
      </c>
      <c r="J27" s="2">
        <f>IFERROR(HLOOKUP("tier1",[2]VI2!$B:$B,MATCH(LOWER(SUBSTITUTE(HLOOKUP("vehicle",[1]pl!$C:$C,pos!J28),"-","_")),[2]VI2!$A:$A,0)),)</f>
        <v>7</v>
      </c>
      <c r="K27" s="2">
        <f>IFERROR(HLOOKUP("tier1",[2]VI2!$B:$B,MATCH(LOWER(SUBSTITUTE(HLOOKUP("vehicle",[1]pl!$C:$C,pos!K28),"-","_")),[2]VI2!$A:$A,0)),)</f>
        <v>7</v>
      </c>
      <c r="L27" s="2">
        <f>IFERROR(HLOOKUP("tier1",[2]VI2!$B:$B,MATCH(LOWER(SUBSTITUTE(HLOOKUP("vehicle",[1]pl!$C:$C,pos!L28),"-","_")),[2]VI2!$A:$A,0)),)</f>
        <v>7</v>
      </c>
      <c r="M27" s="2">
        <f>IFERROR(HLOOKUP("tier1",[2]VI2!$B:$B,MATCH(LOWER(SUBSTITUTE(HLOOKUP("vehicle",[1]pl!$C:$C,pos!M28),"-","_")),[2]VI2!$A:$A,0)),)</f>
        <v>7</v>
      </c>
      <c r="N27" s="2">
        <f>IFERROR(HLOOKUP("tier1",[2]VI2!$B:$B,MATCH(LOWER(SUBSTITUTE(HLOOKUP("vehicle",[1]pl!$C:$C,pos!N28),"-","_")),[2]VI2!$A:$A,0)),)</f>
        <v>7</v>
      </c>
      <c r="O27" s="2">
        <f>IFERROR(HLOOKUP("tier1",[2]VI2!$B:$B,MATCH(LOWER(SUBSTITUTE(HLOOKUP("vehicle",[1]pl!$C:$C,pos!O28),"-","_")),[2]VI2!$A:$A,0)),)</f>
        <v>5</v>
      </c>
      <c r="Q27" s="2">
        <f>IFERROR(HLOOKUP("tier1",[2]VI2!$B:$B,MATCH(LOWER(SUBSTITUTE(HLOOKUP("vehicle",[1]pl!$C:$C,pos!Q28),"-","_")),[2]VI2!$A:$A,0)),)</f>
        <v>6</v>
      </c>
      <c r="R27" s="2">
        <f>IFERROR(HLOOKUP("tier1",[2]VI2!$B:$B,MATCH(LOWER(SUBSTITUTE(HLOOKUP("vehicle",[1]pl!$C:$C,pos!R28),"-","_")),[2]VI2!$A:$A,0)),)</f>
        <v>7</v>
      </c>
      <c r="S27" s="2">
        <f>IFERROR(HLOOKUP("tier1",[2]VI2!$B:$B,MATCH(LOWER(SUBSTITUTE(HLOOKUP("vehicle",[1]pl!$C:$C,pos!S28),"-","_")),[2]VI2!$A:$A,0)),)</f>
        <v>7</v>
      </c>
      <c r="T27" s="2">
        <f>IFERROR(HLOOKUP("tier1",[2]VI2!$B:$B,MATCH(LOWER(SUBSTITUTE(HLOOKUP("vehicle",[1]pl!$C:$C,pos!T28),"-","_")),[2]VI2!$A:$A,0)),)</f>
        <v>7</v>
      </c>
      <c r="U27" s="2">
        <f>IFERROR(HLOOKUP("tier1",[2]VI2!$B:$B,MATCH(LOWER(SUBSTITUTE(HLOOKUP("vehicle",[1]pl!$C:$C,pos!U28),"-","_")),[2]VI2!$A:$A,0)),)</f>
        <v>7</v>
      </c>
      <c r="V27" s="2">
        <f>IFERROR(HLOOKUP("tier1",[2]VI2!$B:$B,MATCH(LOWER(SUBSTITUTE(HLOOKUP("vehicle",[1]pl!$C:$C,pos!V28),"-","_")),[2]VI2!$A:$A,0)),)</f>
        <v>7</v>
      </c>
      <c r="W27" s="2">
        <f>IFERROR(HLOOKUP("tier1",[2]VI2!$B:$B,MATCH(LOWER(SUBSTITUTE(HLOOKUP("vehicle",[1]pl!$C:$C,pos!W28),"-","_")),[2]VI2!$A:$A,0)),)</f>
        <v>7</v>
      </c>
      <c r="X27" s="2">
        <f>IFERROR(HLOOKUP("tier1",[2]VI2!$B:$B,MATCH(LOWER(SUBSTITUTE(HLOOKUP("vehicle",[1]pl!$C:$C,pos!X28),"-","_")),[2]VI2!$A:$A,0)),)</f>
        <v>7</v>
      </c>
      <c r="Y27" s="2">
        <f>IFERROR(HLOOKUP("tier1",[2]VI2!$B:$B,MATCH(LOWER(SUBSTITUTE(HLOOKUP("vehicle",[1]pl!$C:$C,pos!Y28),"-","_")),[2]VI2!$A:$A,0)),)</f>
        <v>7</v>
      </c>
      <c r="Z27" s="2">
        <f>IFERROR(HLOOKUP("tier1",[2]VI2!$B:$B,MATCH(LOWER(SUBSTITUTE(HLOOKUP("vehicle",[1]pl!$C:$C,pos!Z28),"-","_")),[2]VI2!$A:$A,0)),)</f>
        <v>6</v>
      </c>
      <c r="AA27" s="2">
        <f>IFERROR(HLOOKUP("tier1",[2]VI2!$B:$B,MATCH(LOWER(SUBSTITUTE(HLOOKUP("vehicle",[1]pl!$C:$C,pos!AA28),"-","_")),[2]VI2!$A:$A,0)),)</f>
        <v>7</v>
      </c>
      <c r="AB27" s="2">
        <f>IFERROR(HLOOKUP("tier1",[2]VI2!$B:$B,MATCH(LOWER(SUBSTITUTE(HLOOKUP("vehicle",[1]pl!$C:$C,pos!AB28),"-","_")),[2]VI2!$A:$A,0)),)</f>
        <v>7</v>
      </c>
      <c r="AC27" s="2">
        <f>IFERROR(HLOOKUP("tier1",[2]VI2!$B:$B,MATCH(LOWER(SUBSTITUTE(HLOOKUP("vehicle",[1]pl!$C:$C,pos!AC28),"-","_")),[2]VI2!$A:$A,0)),)</f>
        <v>7</v>
      </c>
      <c r="AD27" s="2">
        <f>IFERROR(HLOOKUP("tier1",[2]VI2!$B:$B,MATCH(LOWER(SUBSTITUTE(HLOOKUP("vehicle",[1]pl!$C:$C,pos!AD28),"-","_")),[2]VI2!$A:$A,0)),)</f>
        <v>7</v>
      </c>
      <c r="AE27" s="2">
        <f>IFERROR(HLOOKUP("tier1",[2]VI2!$B:$B,MATCH(LOWER(SUBSTITUTE(HLOOKUP("vehicle",[1]pl!$C:$C,pos!AE28),"-","_")),[2]VI2!$A:$A,0)),)</f>
        <v>7</v>
      </c>
    </row>
    <row r="28" spans="1:31" s="2" customFormat="1" x14ac:dyDescent="0.25">
      <c r="A28" s="2">
        <f>IFERROR(HLOOKUP("tier1",[2]VI2!$B:$B,MATCH(LOWER(SUBSTITUTE(HLOOKUP("vehicle",[1]pl!$C:$C,pos!A29),"-","_")),[2]VI2!$A:$A,0)),)</f>
        <v>6</v>
      </c>
      <c r="B28" s="2">
        <f>IFERROR(HLOOKUP("tier1",[2]VI2!$B:$B,MATCH(LOWER(SUBSTITUTE(HLOOKUP("vehicle",[1]pl!$C:$C,pos!B29),"-","_")),[2]VI2!$A:$A,0)),)</f>
        <v>6</v>
      </c>
      <c r="C28" s="2">
        <f>IFERROR(HLOOKUP("tier1",[2]VI2!$B:$B,MATCH(LOWER(SUBSTITUTE(HLOOKUP("vehicle",[1]pl!$C:$C,pos!C29),"-","_")),[2]VI2!$A:$A,0)),)</f>
        <v>6</v>
      </c>
      <c r="D28" s="2">
        <f>IFERROR(HLOOKUP("tier1",[2]VI2!$B:$B,MATCH(LOWER(SUBSTITUTE(HLOOKUP("vehicle",[1]pl!$C:$C,pos!D29),"-","_")),[2]VI2!$A:$A,0)),)</f>
        <v>6</v>
      </c>
      <c r="E28" s="2">
        <f>IFERROR(HLOOKUP("tier1",[2]VI2!$B:$B,MATCH(LOWER(SUBSTITUTE(HLOOKUP("vehicle",[1]pl!$C:$C,pos!E29),"-","_")),[2]VI2!$A:$A,0)),)</f>
        <v>4</v>
      </c>
      <c r="F28" s="2">
        <f>IFERROR(HLOOKUP("tier1",[2]VI2!$B:$B,MATCH(LOWER(SUBSTITUTE(HLOOKUP("vehicle",[1]pl!$C:$C,pos!F29),"-","_")),[2]VI2!$A:$A,0)),)</f>
        <v>5</v>
      </c>
      <c r="G28" s="2">
        <f>IFERROR(HLOOKUP("tier1",[2]VI2!$B:$B,MATCH(LOWER(SUBSTITUTE(HLOOKUP("vehicle",[1]pl!$C:$C,pos!G29),"-","_")),[2]VI2!$A:$A,0)),)</f>
        <v>5</v>
      </c>
      <c r="H28" s="2">
        <f>IFERROR(HLOOKUP("tier1",[2]VI2!$B:$B,MATCH(LOWER(SUBSTITUTE(HLOOKUP("vehicle",[1]pl!$C:$C,pos!H29),"-","_")),[2]VI2!$A:$A,0)),)</f>
        <v>6</v>
      </c>
      <c r="I28" s="2">
        <f>IFERROR(HLOOKUP("tier1",[2]VI2!$B:$B,MATCH(LOWER(SUBSTITUTE(HLOOKUP("vehicle",[1]pl!$C:$C,pos!I29),"-","_")),[2]VI2!$A:$A,0)),)</f>
        <v>5</v>
      </c>
      <c r="J28" s="2">
        <f>IFERROR(HLOOKUP("tier1",[2]VI2!$B:$B,MATCH(LOWER(SUBSTITUTE(HLOOKUP("vehicle",[1]pl!$C:$C,pos!J29),"-","_")),[2]VI2!$A:$A,0)),)</f>
        <v>6</v>
      </c>
      <c r="K28" s="2">
        <f>IFERROR(HLOOKUP("tier1",[2]VI2!$B:$B,MATCH(LOWER(SUBSTITUTE(HLOOKUP("vehicle",[1]pl!$C:$C,pos!K29),"-","_")),[2]VI2!$A:$A,0)),)</f>
        <v>6</v>
      </c>
      <c r="L28" s="2">
        <f>IFERROR(HLOOKUP("tier1",[2]VI2!$B:$B,MATCH(LOWER(SUBSTITUTE(HLOOKUP("vehicle",[1]pl!$C:$C,pos!L29),"-","_")),[2]VI2!$A:$A,0)),)</f>
        <v>6</v>
      </c>
      <c r="M28" s="2">
        <f>IFERROR(HLOOKUP("tier1",[2]VI2!$B:$B,MATCH(LOWER(SUBSTITUTE(HLOOKUP("vehicle",[1]pl!$C:$C,pos!M29),"-","_")),[2]VI2!$A:$A,0)),)</f>
        <v>6</v>
      </c>
      <c r="N28" s="2">
        <f>IFERROR(HLOOKUP("tier1",[2]VI2!$B:$B,MATCH(LOWER(SUBSTITUTE(HLOOKUP("vehicle",[1]pl!$C:$C,pos!N29),"-","_")),[2]VI2!$A:$A,0)),)</f>
        <v>6</v>
      </c>
      <c r="O28" s="2">
        <f>IFERROR(HLOOKUP("tier1",[2]VI2!$B:$B,MATCH(LOWER(SUBSTITUTE(HLOOKUP("vehicle",[1]pl!$C:$C,pos!O29),"-","_")),[2]VI2!$A:$A,0)),)</f>
        <v>6</v>
      </c>
      <c r="Q28" s="2">
        <f>IFERROR(HLOOKUP("tier1",[2]VI2!$B:$B,MATCH(LOWER(SUBSTITUTE(HLOOKUP("vehicle",[1]pl!$C:$C,pos!Q29),"-","_")),[2]VI2!$A:$A,0)),)</f>
        <v>6</v>
      </c>
      <c r="R28" s="2">
        <f>IFERROR(HLOOKUP("tier1",[2]VI2!$B:$B,MATCH(LOWER(SUBSTITUTE(HLOOKUP("vehicle",[1]pl!$C:$C,pos!R29),"-","_")),[2]VI2!$A:$A,0)),)</f>
        <v>6</v>
      </c>
      <c r="S28" s="2">
        <f>IFERROR(HLOOKUP("tier1",[2]VI2!$B:$B,MATCH(LOWER(SUBSTITUTE(HLOOKUP("vehicle",[1]pl!$C:$C,pos!S29),"-","_")),[2]VI2!$A:$A,0)),)</f>
        <v>6</v>
      </c>
      <c r="T28" s="2">
        <f>IFERROR(HLOOKUP("tier1",[2]VI2!$B:$B,MATCH(LOWER(SUBSTITUTE(HLOOKUP("vehicle",[1]pl!$C:$C,pos!T29),"-","_")),[2]VI2!$A:$A,0)),)</f>
        <v>6</v>
      </c>
      <c r="U28" s="2">
        <f>IFERROR(HLOOKUP("tier1",[2]VI2!$B:$B,MATCH(LOWER(SUBSTITUTE(HLOOKUP("vehicle",[1]pl!$C:$C,pos!U29),"-","_")),[2]VI2!$A:$A,0)),)</f>
        <v>5</v>
      </c>
      <c r="V28" s="2">
        <f>IFERROR(HLOOKUP("tier1",[2]VI2!$B:$B,MATCH(LOWER(SUBSTITUTE(HLOOKUP("vehicle",[1]pl!$C:$C,pos!V29),"-","_")),[2]VI2!$A:$A,0)),)</f>
        <v>6</v>
      </c>
      <c r="W28" s="2">
        <f>IFERROR(HLOOKUP("tier1",[2]VI2!$B:$B,MATCH(LOWER(SUBSTITUTE(HLOOKUP("vehicle",[1]pl!$C:$C,pos!W29),"-","_")),[2]VI2!$A:$A,0)),)</f>
        <v>6</v>
      </c>
      <c r="X28" s="2">
        <f>IFERROR(HLOOKUP("tier1",[2]VI2!$B:$B,MATCH(LOWER(SUBSTITUTE(HLOOKUP("vehicle",[1]pl!$C:$C,pos!X29),"-","_")),[2]VI2!$A:$A,0)),)</f>
        <v>6</v>
      </c>
      <c r="Y28" s="2">
        <f>IFERROR(HLOOKUP("tier1",[2]VI2!$B:$B,MATCH(LOWER(SUBSTITUTE(HLOOKUP("vehicle",[1]pl!$C:$C,pos!Y29),"-","_")),[2]VI2!$A:$A,0)),)</f>
        <v>6</v>
      </c>
      <c r="Z28" s="2">
        <f>IFERROR(HLOOKUP("tier1",[2]VI2!$B:$B,MATCH(LOWER(SUBSTITUTE(HLOOKUP("vehicle",[1]pl!$C:$C,pos!Z29),"-","_")),[2]VI2!$A:$A,0)),)</f>
        <v>4</v>
      </c>
      <c r="AA28" s="2">
        <f>IFERROR(HLOOKUP("tier1",[2]VI2!$B:$B,MATCH(LOWER(SUBSTITUTE(HLOOKUP("vehicle",[1]pl!$C:$C,pos!AA29),"-","_")),[2]VI2!$A:$A,0)),)</f>
        <v>6</v>
      </c>
      <c r="AB28" s="2">
        <f>IFERROR(HLOOKUP("tier1",[2]VI2!$B:$B,MATCH(LOWER(SUBSTITUTE(HLOOKUP("vehicle",[1]pl!$C:$C,pos!AB29),"-","_")),[2]VI2!$A:$A,0)),)</f>
        <v>6</v>
      </c>
      <c r="AC28" s="2">
        <f>IFERROR(HLOOKUP("tier1",[2]VI2!$B:$B,MATCH(LOWER(SUBSTITUTE(HLOOKUP("vehicle",[1]pl!$C:$C,pos!AC29),"-","_")),[2]VI2!$A:$A,0)),)</f>
        <v>6</v>
      </c>
      <c r="AD28" s="2">
        <f>IFERROR(HLOOKUP("tier1",[2]VI2!$B:$B,MATCH(LOWER(SUBSTITUTE(HLOOKUP("vehicle",[1]pl!$C:$C,pos!AD29),"-","_")),[2]VI2!$A:$A,0)),)</f>
        <v>4</v>
      </c>
      <c r="AE28" s="2">
        <f>IFERROR(HLOOKUP("tier1",[2]VI2!$B:$B,MATCH(LOWER(SUBSTITUTE(HLOOKUP("vehicle",[1]pl!$C:$C,pos!AE29),"-","_")),[2]VI2!$A:$A,0)),)</f>
        <v>5</v>
      </c>
    </row>
    <row r="29" spans="1:31" s="2" customFormat="1" x14ac:dyDescent="0.25">
      <c r="A29" s="2">
        <f>IFERROR(HLOOKUP("tier1",[2]VI2!$B:$B,MATCH(LOWER(SUBSTITUTE(HLOOKUP("vehicle",[1]pl!$C:$C,pos!A30),"-","_")),[2]VI2!$A:$A,0)),)</f>
        <v>5</v>
      </c>
      <c r="B29" s="2">
        <f>IFERROR(HLOOKUP("tier1",[2]VI2!$B:$B,MATCH(LOWER(SUBSTITUTE(HLOOKUP("vehicle",[1]pl!$C:$C,pos!B30),"-","_")),[2]VI2!$A:$A,0)),)</f>
        <v>5</v>
      </c>
      <c r="C29" s="2">
        <f>IFERROR(HLOOKUP("tier1",[2]VI2!$B:$B,MATCH(LOWER(SUBSTITUTE(HLOOKUP("vehicle",[1]pl!$C:$C,pos!C30),"-","_")),[2]VI2!$A:$A,0)),)</f>
        <v>5</v>
      </c>
      <c r="D29" s="2">
        <f>IFERROR(HLOOKUP("tier1",[2]VI2!$B:$B,MATCH(LOWER(SUBSTITUTE(HLOOKUP("vehicle",[1]pl!$C:$C,pos!D30),"-","_")),[2]VI2!$A:$A,0)),)</f>
        <v>7</v>
      </c>
      <c r="E29" s="2">
        <f>IFERROR(HLOOKUP("tier1",[2]VI2!$B:$B,MATCH(LOWER(SUBSTITUTE(HLOOKUP("vehicle",[1]pl!$C:$C,pos!E30),"-","_")),[2]VI2!$A:$A,0)),)</f>
        <v>5</v>
      </c>
      <c r="F29" s="2">
        <f>IFERROR(HLOOKUP("tier1",[2]VI2!$B:$B,MATCH(LOWER(SUBSTITUTE(HLOOKUP("vehicle",[1]pl!$C:$C,pos!F30),"-","_")),[2]VI2!$A:$A,0)),)</f>
        <v>6</v>
      </c>
      <c r="G29" s="2">
        <f>IFERROR(HLOOKUP("tier1",[2]VI2!$B:$B,MATCH(LOWER(SUBSTITUTE(HLOOKUP("vehicle",[1]pl!$C:$C,pos!G30),"-","_")),[2]VI2!$A:$A,0)),)</f>
        <v>5</v>
      </c>
      <c r="H29" s="2">
        <f>IFERROR(HLOOKUP("tier1",[2]VI2!$B:$B,MATCH(LOWER(SUBSTITUTE(HLOOKUP("vehicle",[1]pl!$C:$C,pos!H30),"-","_")),[2]VI2!$A:$A,0)),)</f>
        <v>5</v>
      </c>
      <c r="I29" s="2">
        <f>IFERROR(HLOOKUP("tier1",[2]VI2!$B:$B,MATCH(LOWER(SUBSTITUTE(HLOOKUP("vehicle",[1]pl!$C:$C,pos!I30),"-","_")),[2]VI2!$A:$A,0)),)</f>
        <v>7</v>
      </c>
      <c r="J29" s="2">
        <f>IFERROR(HLOOKUP("tier1",[2]VI2!$B:$B,MATCH(LOWER(SUBSTITUTE(HLOOKUP("vehicle",[1]pl!$C:$C,pos!J30),"-","_")),[2]VI2!$A:$A,0)),)</f>
        <v>6</v>
      </c>
      <c r="K29" s="2">
        <f>IFERROR(HLOOKUP("tier1",[2]VI2!$B:$B,MATCH(LOWER(SUBSTITUTE(HLOOKUP("vehicle",[1]pl!$C:$C,pos!K30),"-","_")),[2]VI2!$A:$A,0)),)</f>
        <v>5</v>
      </c>
      <c r="L29" s="2">
        <f>IFERROR(HLOOKUP("tier1",[2]VI2!$B:$B,MATCH(LOWER(SUBSTITUTE(HLOOKUP("vehicle",[1]pl!$C:$C,pos!L30),"-","_")),[2]VI2!$A:$A,0)),)</f>
        <v>7</v>
      </c>
      <c r="M29" s="2">
        <f>IFERROR(HLOOKUP("tier1",[2]VI2!$B:$B,MATCH(LOWER(SUBSTITUTE(HLOOKUP("vehicle",[1]pl!$C:$C,pos!M30),"-","_")),[2]VI2!$A:$A,0)),)</f>
        <v>5</v>
      </c>
      <c r="N29" s="2">
        <f>IFERROR(HLOOKUP("tier1",[2]VI2!$B:$B,MATCH(LOWER(SUBSTITUTE(HLOOKUP("vehicle",[1]pl!$C:$C,pos!N30),"-","_")),[2]VI2!$A:$A,0)),)</f>
        <v>6</v>
      </c>
      <c r="O29" s="2">
        <f>IFERROR(HLOOKUP("tier1",[2]VI2!$B:$B,MATCH(LOWER(SUBSTITUTE(HLOOKUP("vehicle",[1]pl!$C:$C,pos!O30),"-","_")),[2]VI2!$A:$A,0)),)</f>
        <v>5</v>
      </c>
      <c r="Q29" s="2">
        <f>IFERROR(HLOOKUP("tier1",[2]VI2!$B:$B,MATCH(LOWER(SUBSTITUTE(HLOOKUP("vehicle",[1]pl!$C:$C,pos!Q30),"-","_")),[2]VI2!$A:$A,0)),)</f>
        <v>5</v>
      </c>
      <c r="R29" s="2">
        <f>IFERROR(HLOOKUP("tier1",[2]VI2!$B:$B,MATCH(LOWER(SUBSTITUTE(HLOOKUP("vehicle",[1]pl!$C:$C,pos!R30),"-","_")),[2]VI2!$A:$A,0)),)</f>
        <v>5</v>
      </c>
      <c r="S29" s="2">
        <f>IFERROR(HLOOKUP("tier1",[2]VI2!$B:$B,MATCH(LOWER(SUBSTITUTE(HLOOKUP("vehicle",[1]pl!$C:$C,pos!S30),"-","_")),[2]VI2!$A:$A,0)),)</f>
        <v>6</v>
      </c>
      <c r="T29" s="2">
        <f>IFERROR(HLOOKUP("tier1",[2]VI2!$B:$B,MATCH(LOWER(SUBSTITUTE(HLOOKUP("vehicle",[1]pl!$C:$C,pos!T30),"-","_")),[2]VI2!$A:$A,0)),)</f>
        <v>5</v>
      </c>
      <c r="U29" s="2">
        <f>IFERROR(HLOOKUP("tier1",[2]VI2!$B:$B,MATCH(LOWER(SUBSTITUTE(HLOOKUP("vehicle",[1]pl!$C:$C,pos!U30),"-","_")),[2]VI2!$A:$A,0)),)</f>
        <v>5</v>
      </c>
      <c r="V29" s="2">
        <f>IFERROR(HLOOKUP("tier1",[2]VI2!$B:$B,MATCH(LOWER(SUBSTITUTE(HLOOKUP("vehicle",[1]pl!$C:$C,pos!V30),"-","_")),[2]VI2!$A:$A,0)),)</f>
        <v>5</v>
      </c>
      <c r="W29" s="2">
        <f>IFERROR(HLOOKUP("tier1",[2]VI2!$B:$B,MATCH(LOWER(SUBSTITUTE(HLOOKUP("vehicle",[1]pl!$C:$C,pos!W30),"-","_")),[2]VI2!$A:$A,0)),)</f>
        <v>5</v>
      </c>
      <c r="X29" s="2">
        <f>IFERROR(HLOOKUP("tier1",[2]VI2!$B:$B,MATCH(LOWER(SUBSTITUTE(HLOOKUP("vehicle",[1]pl!$C:$C,pos!X30),"-","_")),[2]VI2!$A:$A,0)),)</f>
        <v>7</v>
      </c>
      <c r="Y29" s="2">
        <f>IFERROR(HLOOKUP("tier1",[2]VI2!$B:$B,MATCH(LOWER(SUBSTITUTE(HLOOKUP("vehicle",[1]pl!$C:$C,pos!Y30),"-","_")),[2]VI2!$A:$A,0)),)</f>
        <v>4</v>
      </c>
      <c r="Z29" s="2">
        <f>IFERROR(HLOOKUP("tier1",[2]VI2!$B:$B,MATCH(LOWER(SUBSTITUTE(HLOOKUP("vehicle",[1]pl!$C:$C,pos!Z30),"-","_")),[2]VI2!$A:$A,0)),)</f>
        <v>7</v>
      </c>
      <c r="AA29" s="2">
        <f>IFERROR(HLOOKUP("tier1",[2]VI2!$B:$B,MATCH(LOWER(SUBSTITUTE(HLOOKUP("vehicle",[1]pl!$C:$C,pos!AA30),"-","_")),[2]VI2!$A:$A,0)),)</f>
        <v>5</v>
      </c>
      <c r="AB29" s="2">
        <f>IFERROR(HLOOKUP("tier1",[2]VI2!$B:$B,MATCH(LOWER(SUBSTITUTE(HLOOKUP("vehicle",[1]pl!$C:$C,pos!AB30),"-","_")),[2]VI2!$A:$A,0)),)</f>
        <v>7</v>
      </c>
      <c r="AC29" s="2">
        <f>IFERROR(HLOOKUP("tier1",[2]VI2!$B:$B,MATCH(LOWER(SUBSTITUTE(HLOOKUP("vehicle",[1]pl!$C:$C,pos!AC30),"-","_")),[2]VI2!$A:$A,0)),)</f>
        <v>6</v>
      </c>
      <c r="AD29" s="2">
        <f>IFERROR(HLOOKUP("tier1",[2]VI2!$B:$B,MATCH(LOWER(SUBSTITUTE(HLOOKUP("vehicle",[1]pl!$C:$C,pos!AD30),"-","_")),[2]VI2!$A:$A,0)),)</f>
        <v>5</v>
      </c>
      <c r="AE29" s="2">
        <f>IFERROR(HLOOKUP("tier1",[2]VI2!$B:$B,MATCH(LOWER(SUBSTITUTE(HLOOKUP("vehicle",[1]pl!$C:$C,pos!AE30),"-","_")),[2]VI2!$A:$A,0)),)</f>
        <v>5</v>
      </c>
    </row>
    <row r="30" spans="1:31" s="2" customFormat="1" x14ac:dyDescent="0.25">
      <c r="A30" s="2">
        <f>IFERROR(HLOOKUP("tier1",[2]VI2!$B:$B,MATCH(LOWER(SUBSTITUTE(HLOOKUP("vehicle",[1]pl!$C:$C,pos!A31),"-","_")),[2]VI2!$A:$A,0)),)</f>
        <v>6</v>
      </c>
      <c r="B30" s="2">
        <f>IFERROR(HLOOKUP("tier1",[2]VI2!$B:$B,MATCH(LOWER(SUBSTITUTE(HLOOKUP("vehicle",[1]pl!$C:$C,pos!B31),"-","_")),[2]VI2!$A:$A,0)),)</f>
        <v>6</v>
      </c>
      <c r="C30" s="2">
        <f>IFERROR(HLOOKUP("tier1",[2]VI2!$B:$B,MATCH(LOWER(SUBSTITUTE(HLOOKUP("vehicle",[1]pl!$C:$C,pos!C31),"-","_")),[2]VI2!$A:$A,0)),)</f>
        <v>5</v>
      </c>
      <c r="D30" s="2">
        <f>IFERROR(HLOOKUP("tier1",[2]VI2!$B:$B,MATCH(LOWER(SUBSTITUTE(HLOOKUP("vehicle",[1]pl!$C:$C,pos!D31),"-","_")),[2]VI2!$A:$A,0)),)</f>
        <v>5</v>
      </c>
      <c r="E30" s="2">
        <f>IFERROR(HLOOKUP("tier1",[2]VI2!$B:$B,MATCH(LOWER(SUBSTITUTE(HLOOKUP("vehicle",[1]pl!$C:$C,pos!E31),"-","_")),[2]VI2!$A:$A,0)),)</f>
        <v>6</v>
      </c>
      <c r="F30" s="2">
        <f>IFERROR(HLOOKUP("tier1",[2]VI2!$B:$B,MATCH(LOWER(SUBSTITUTE(HLOOKUP("vehicle",[1]pl!$C:$C,pos!F31),"-","_")),[2]VI2!$A:$A,0)),)</f>
        <v>6</v>
      </c>
      <c r="G30" s="2">
        <f>IFERROR(HLOOKUP("tier1",[2]VI2!$B:$B,MATCH(LOWER(SUBSTITUTE(HLOOKUP("vehicle",[1]pl!$C:$C,pos!G31),"-","_")),[2]VI2!$A:$A,0)),)</f>
        <v>5</v>
      </c>
      <c r="H30" s="2">
        <f>IFERROR(HLOOKUP("tier1",[2]VI2!$B:$B,MATCH(LOWER(SUBSTITUTE(HLOOKUP("vehicle",[1]pl!$C:$C,pos!H31),"-","_")),[2]VI2!$A:$A,0)),)</f>
        <v>7</v>
      </c>
      <c r="I30" s="2">
        <f>IFERROR(HLOOKUP("tier1",[2]VI2!$B:$B,MATCH(LOWER(SUBSTITUTE(HLOOKUP("vehicle",[1]pl!$C:$C,pos!I31),"-","_")),[2]VI2!$A:$A,0)),)</f>
        <v>6</v>
      </c>
      <c r="J30" s="2">
        <f>IFERROR(HLOOKUP("tier1",[2]VI2!$B:$B,MATCH(LOWER(SUBSTITUTE(HLOOKUP("vehicle",[1]pl!$C:$C,pos!J31),"-","_")),[2]VI2!$A:$A,0)),)</f>
        <v>7</v>
      </c>
      <c r="K30" s="2">
        <f>IFERROR(HLOOKUP("tier1",[2]VI2!$B:$B,MATCH(LOWER(SUBSTITUTE(HLOOKUP("vehicle",[1]pl!$C:$C,pos!K31),"-","_")),[2]VI2!$A:$A,0)),)</f>
        <v>5</v>
      </c>
      <c r="L30" s="2">
        <f>IFERROR(HLOOKUP("tier1",[2]VI2!$B:$B,MATCH(LOWER(SUBSTITUTE(HLOOKUP("vehicle",[1]pl!$C:$C,pos!L31),"-","_")),[2]VI2!$A:$A,0)),)</f>
        <v>5</v>
      </c>
      <c r="M30" s="2">
        <f>IFERROR(HLOOKUP("tier1",[2]VI2!$B:$B,MATCH(LOWER(SUBSTITUTE(HLOOKUP("vehicle",[1]pl!$C:$C,pos!M31),"-","_")),[2]VI2!$A:$A,0)),)</f>
        <v>6</v>
      </c>
      <c r="N30" s="2">
        <f>IFERROR(HLOOKUP("tier1",[2]VI2!$B:$B,MATCH(LOWER(SUBSTITUTE(HLOOKUP("vehicle",[1]pl!$C:$C,pos!N31),"-","_")),[2]VI2!$A:$A,0)),)</f>
        <v>5</v>
      </c>
      <c r="O30" s="2">
        <f>IFERROR(HLOOKUP("tier1",[2]VI2!$B:$B,MATCH(LOWER(SUBSTITUTE(HLOOKUP("vehicle",[1]pl!$C:$C,pos!O31),"-","_")),[2]VI2!$A:$A,0)),)</f>
        <v>6</v>
      </c>
      <c r="Q30" s="2">
        <f>IFERROR(HLOOKUP("tier1",[2]VI2!$B:$B,MATCH(LOWER(SUBSTITUTE(HLOOKUP("vehicle",[1]pl!$C:$C,pos!Q31),"-","_")),[2]VI2!$A:$A,0)),)</f>
        <v>5</v>
      </c>
      <c r="R30" s="2">
        <f>IFERROR(HLOOKUP("tier1",[2]VI2!$B:$B,MATCH(LOWER(SUBSTITUTE(HLOOKUP("vehicle",[1]pl!$C:$C,pos!R31),"-","_")),[2]VI2!$A:$A,0)),)</f>
        <v>6</v>
      </c>
      <c r="S30" s="2">
        <f>IFERROR(HLOOKUP("tier1",[2]VI2!$B:$B,MATCH(LOWER(SUBSTITUTE(HLOOKUP("vehicle",[1]pl!$C:$C,pos!S31),"-","_")),[2]VI2!$A:$A,0)),)</f>
        <v>5</v>
      </c>
      <c r="T30" s="2">
        <f>IFERROR(HLOOKUP("tier1",[2]VI2!$B:$B,MATCH(LOWER(SUBSTITUTE(HLOOKUP("vehicle",[1]pl!$C:$C,pos!T31),"-","_")),[2]VI2!$A:$A,0)),)</f>
        <v>6</v>
      </c>
      <c r="U30" s="2">
        <f>IFERROR(HLOOKUP("tier1",[2]VI2!$B:$B,MATCH(LOWER(SUBSTITUTE(HLOOKUP("vehicle",[1]pl!$C:$C,pos!U31),"-","_")),[2]VI2!$A:$A,0)),)</f>
        <v>5</v>
      </c>
      <c r="V30" s="2">
        <f>IFERROR(HLOOKUP("tier1",[2]VI2!$B:$B,MATCH(LOWER(SUBSTITUTE(HLOOKUP("vehicle",[1]pl!$C:$C,pos!V31),"-","_")),[2]VI2!$A:$A,0)),)</f>
        <v>5</v>
      </c>
      <c r="W30" s="2">
        <f>IFERROR(HLOOKUP("tier1",[2]VI2!$B:$B,MATCH(LOWER(SUBSTITUTE(HLOOKUP("vehicle",[1]pl!$C:$C,pos!W31),"-","_")),[2]VI2!$A:$A,0)),)</f>
        <v>5</v>
      </c>
      <c r="X30" s="2">
        <f>IFERROR(HLOOKUP("tier1",[2]VI2!$B:$B,MATCH(LOWER(SUBSTITUTE(HLOOKUP("vehicle",[1]pl!$C:$C,pos!X31),"-","_")),[2]VI2!$A:$A,0)),)</f>
        <v>6</v>
      </c>
      <c r="Y30" s="2">
        <f>IFERROR(HLOOKUP("tier1",[2]VI2!$B:$B,MATCH(LOWER(SUBSTITUTE(HLOOKUP("vehicle",[1]pl!$C:$C,pos!Y31),"-","_")),[2]VI2!$A:$A,0)),)</f>
        <v>6</v>
      </c>
      <c r="Z30" s="2">
        <f>IFERROR(HLOOKUP("tier1",[2]VI2!$B:$B,MATCH(LOWER(SUBSTITUTE(HLOOKUP("vehicle",[1]pl!$C:$C,pos!Z31),"-","_")),[2]VI2!$A:$A,0)),)</f>
        <v>6</v>
      </c>
      <c r="AA30" s="2">
        <f>IFERROR(HLOOKUP("tier1",[2]VI2!$B:$B,MATCH(LOWER(SUBSTITUTE(HLOOKUP("vehicle",[1]pl!$C:$C,pos!AA31),"-","_")),[2]VI2!$A:$A,0)),)</f>
        <v>7</v>
      </c>
      <c r="AB30" s="2">
        <f>IFERROR(HLOOKUP("tier1",[2]VI2!$B:$B,MATCH(LOWER(SUBSTITUTE(HLOOKUP("vehicle",[1]pl!$C:$C,pos!AB31),"-","_")),[2]VI2!$A:$A,0)),)</f>
        <v>7</v>
      </c>
      <c r="AC30" s="2">
        <f>IFERROR(HLOOKUP("tier1",[2]VI2!$B:$B,MATCH(LOWER(SUBSTITUTE(HLOOKUP("vehicle",[1]pl!$C:$C,pos!AC31),"-","_")),[2]VI2!$A:$A,0)),)</f>
        <v>6</v>
      </c>
      <c r="AD30" s="2">
        <f>IFERROR(HLOOKUP("tier1",[2]VI2!$B:$B,MATCH(LOWER(SUBSTITUTE(HLOOKUP("vehicle",[1]pl!$C:$C,pos!AD31),"-","_")),[2]VI2!$A:$A,0)),)</f>
        <v>6</v>
      </c>
      <c r="AE30" s="2">
        <f>IFERROR(HLOOKUP("tier1",[2]VI2!$B:$B,MATCH(LOWER(SUBSTITUTE(HLOOKUP("vehicle",[1]pl!$C:$C,pos!AE31),"-","_")),[2]VI2!$A:$A,0)),)</f>
        <v>5</v>
      </c>
    </row>
    <row r="31" spans="1:31" s="2" customFormat="1" x14ac:dyDescent="0.25">
      <c r="A31" s="2">
        <f>IFERROR(HLOOKUP("tier1",[2]VI2!$B:$B,MATCH(LOWER(SUBSTITUTE(HLOOKUP("vehicle",[1]pl!$C:$C,pos!A32),"-","_")),[2]VI2!$A:$A,0)),)</f>
        <v>5</v>
      </c>
      <c r="B31" s="2">
        <f>IFERROR(HLOOKUP("tier1",[2]VI2!$B:$B,MATCH(LOWER(SUBSTITUTE(HLOOKUP("vehicle",[1]pl!$C:$C,pos!B32),"-","_")),[2]VI2!$A:$A,0)),)</f>
        <v>4</v>
      </c>
      <c r="C31" s="2">
        <f>IFERROR(HLOOKUP("tier1",[2]VI2!$B:$B,MATCH(LOWER(SUBSTITUTE(HLOOKUP("vehicle",[1]pl!$C:$C,pos!C32),"-","_")),[2]VI2!$A:$A,0)),)</f>
        <v>5</v>
      </c>
      <c r="D31" s="2">
        <f>IFERROR(HLOOKUP("tier1",[2]VI2!$B:$B,MATCH(LOWER(SUBSTITUTE(HLOOKUP("vehicle",[1]pl!$C:$C,pos!D32),"-","_")),[2]VI2!$A:$A,0)),)</f>
        <v>5</v>
      </c>
      <c r="E31" s="2">
        <f>IFERROR(HLOOKUP("tier1",[2]VI2!$B:$B,MATCH(LOWER(SUBSTITUTE(HLOOKUP("vehicle",[1]pl!$C:$C,pos!E32),"-","_")),[2]VI2!$A:$A,0)),)</f>
        <v>4</v>
      </c>
      <c r="F31" s="2">
        <f>IFERROR(HLOOKUP("tier1",[2]VI2!$B:$B,MATCH(LOWER(SUBSTITUTE(HLOOKUP("vehicle",[1]pl!$C:$C,pos!F32),"-","_")),[2]VI2!$A:$A,0)),)</f>
        <v>4</v>
      </c>
      <c r="G31" s="2">
        <f>IFERROR(HLOOKUP("tier1",[2]VI2!$B:$B,MATCH(LOWER(SUBSTITUTE(HLOOKUP("vehicle",[1]pl!$C:$C,pos!G32),"-","_")),[2]VI2!$A:$A,0)),)</f>
        <v>3</v>
      </c>
      <c r="H31" s="2">
        <f>IFERROR(HLOOKUP("tier1",[2]VI2!$B:$B,MATCH(LOWER(SUBSTITUTE(HLOOKUP("vehicle",[1]pl!$C:$C,pos!H32),"-","_")),[2]VI2!$A:$A,0)),)</f>
        <v>5</v>
      </c>
      <c r="I31" s="2">
        <f>IFERROR(HLOOKUP("tier1",[2]VI2!$B:$B,MATCH(LOWER(SUBSTITUTE(HLOOKUP("vehicle",[1]pl!$C:$C,pos!I32),"-","_")),[2]VI2!$A:$A,0)),)</f>
        <v>5</v>
      </c>
      <c r="J31" s="2">
        <f>IFERROR(HLOOKUP("tier1",[2]VI2!$B:$B,MATCH(LOWER(SUBSTITUTE(HLOOKUP("vehicle",[1]pl!$C:$C,pos!J32),"-","_")),[2]VI2!$A:$A,0)),)</f>
        <v>4</v>
      </c>
      <c r="K31" s="2">
        <f>IFERROR(HLOOKUP("tier1",[2]VI2!$B:$B,MATCH(LOWER(SUBSTITUTE(HLOOKUP("vehicle",[1]pl!$C:$C,pos!K32),"-","_")),[2]VI2!$A:$A,0)),)</f>
        <v>4</v>
      </c>
      <c r="L31" s="2">
        <f>IFERROR(HLOOKUP("tier1",[2]VI2!$B:$B,MATCH(LOWER(SUBSTITUTE(HLOOKUP("vehicle",[1]pl!$C:$C,pos!L32),"-","_")),[2]VI2!$A:$A,0)),)</f>
        <v>4</v>
      </c>
      <c r="M31" s="2">
        <f>IFERROR(HLOOKUP("tier1",[2]VI2!$B:$B,MATCH(LOWER(SUBSTITUTE(HLOOKUP("vehicle",[1]pl!$C:$C,pos!M32),"-","_")),[2]VI2!$A:$A,0)),)</f>
        <v>4</v>
      </c>
      <c r="N31" s="2">
        <f>IFERROR(HLOOKUP("tier1",[2]VI2!$B:$B,MATCH(LOWER(SUBSTITUTE(HLOOKUP("vehicle",[1]pl!$C:$C,pos!N32),"-","_")),[2]VI2!$A:$A,0)),)</f>
        <v>4</v>
      </c>
      <c r="O31" s="2">
        <f>IFERROR(HLOOKUP("tier1",[2]VI2!$B:$B,MATCH(LOWER(SUBSTITUTE(HLOOKUP("vehicle",[1]pl!$C:$C,pos!O32),"-","_")),[2]VI2!$A:$A,0)),)</f>
        <v>4</v>
      </c>
      <c r="Q31" s="2">
        <f>IFERROR(HLOOKUP("tier1",[2]VI2!$B:$B,MATCH(LOWER(SUBSTITUTE(HLOOKUP("vehicle",[1]pl!$C:$C,pos!Q32),"-","_")),[2]VI2!$A:$A,0)),)</f>
        <v>4</v>
      </c>
      <c r="R31" s="2">
        <f>IFERROR(HLOOKUP("tier1",[2]VI2!$B:$B,MATCH(LOWER(SUBSTITUTE(HLOOKUP("vehicle",[1]pl!$C:$C,pos!R32),"-","_")),[2]VI2!$A:$A,0)),)</f>
        <v>5</v>
      </c>
      <c r="S31" s="2">
        <f>IFERROR(HLOOKUP("tier1",[2]VI2!$B:$B,MATCH(LOWER(SUBSTITUTE(HLOOKUP("vehicle",[1]pl!$C:$C,pos!S32),"-","_")),[2]VI2!$A:$A,0)),)</f>
        <v>5</v>
      </c>
      <c r="T31" s="2">
        <f>IFERROR(HLOOKUP("tier1",[2]VI2!$B:$B,MATCH(LOWER(SUBSTITUTE(HLOOKUP("vehicle",[1]pl!$C:$C,pos!T32),"-","_")),[2]VI2!$A:$A,0)),)</f>
        <v>3</v>
      </c>
      <c r="U31" s="2">
        <f>IFERROR(HLOOKUP("tier1",[2]VI2!$B:$B,MATCH(LOWER(SUBSTITUTE(HLOOKUP("vehicle",[1]pl!$C:$C,pos!U32),"-","_")),[2]VI2!$A:$A,0)),)</f>
        <v>5</v>
      </c>
      <c r="V31" s="2">
        <f>IFERROR(HLOOKUP("tier1",[2]VI2!$B:$B,MATCH(LOWER(SUBSTITUTE(HLOOKUP("vehicle",[1]pl!$C:$C,pos!V32),"-","_")),[2]VI2!$A:$A,0)),)</f>
        <v>4</v>
      </c>
      <c r="W31" s="2">
        <f>IFERROR(HLOOKUP("tier1",[2]VI2!$B:$B,MATCH(LOWER(SUBSTITUTE(HLOOKUP("vehicle",[1]pl!$C:$C,pos!W32),"-","_")),[2]VI2!$A:$A,0)),)</f>
        <v>4</v>
      </c>
      <c r="X31" s="2">
        <f>IFERROR(HLOOKUP("tier1",[2]VI2!$B:$B,MATCH(LOWER(SUBSTITUTE(HLOOKUP("vehicle",[1]pl!$C:$C,pos!X32),"-","_")),[2]VI2!$A:$A,0)),)</f>
        <v>5</v>
      </c>
      <c r="Y31" s="2">
        <f>IFERROR(HLOOKUP("tier1",[2]VI2!$B:$B,MATCH(LOWER(SUBSTITUTE(HLOOKUP("vehicle",[1]pl!$C:$C,pos!Y32),"-","_")),[2]VI2!$A:$A,0)),)</f>
        <v>3</v>
      </c>
      <c r="Z31" s="2">
        <f>IFERROR(HLOOKUP("tier1",[2]VI2!$B:$B,MATCH(LOWER(SUBSTITUTE(HLOOKUP("vehicle",[1]pl!$C:$C,pos!Z32),"-","_")),[2]VI2!$A:$A,0)),)</f>
        <v>4</v>
      </c>
      <c r="AA31" s="2">
        <f>IFERROR(HLOOKUP("tier1",[2]VI2!$B:$B,MATCH(LOWER(SUBSTITUTE(HLOOKUP("vehicle",[1]pl!$C:$C,pos!AA32),"-","_")),[2]VI2!$A:$A,0)),)</f>
        <v>5</v>
      </c>
      <c r="AB31" s="2">
        <f>IFERROR(HLOOKUP("tier1",[2]VI2!$B:$B,MATCH(LOWER(SUBSTITUTE(HLOOKUP("vehicle",[1]pl!$C:$C,pos!AB32),"-","_")),[2]VI2!$A:$A,0)),)</f>
        <v>5</v>
      </c>
      <c r="AC31" s="2">
        <f>IFERROR(HLOOKUP("tier1",[2]VI2!$B:$B,MATCH(LOWER(SUBSTITUTE(HLOOKUP("vehicle",[1]pl!$C:$C,pos!AC32),"-","_")),[2]VI2!$A:$A,0)),)</f>
        <v>5</v>
      </c>
      <c r="AD31" s="2">
        <f>IFERROR(HLOOKUP("tier1",[2]VI2!$B:$B,MATCH(LOWER(SUBSTITUTE(HLOOKUP("vehicle",[1]pl!$C:$C,pos!AD32),"-","_")),[2]VI2!$A:$A,0)),)</f>
        <v>4</v>
      </c>
      <c r="AE31" s="2">
        <f>IFERROR(HLOOKUP("tier1",[2]VI2!$B:$B,MATCH(LOWER(SUBSTITUTE(HLOOKUP("vehicle",[1]pl!$C:$C,pos!AE32),"-","_")),[2]VI2!$A:$A,0)),)</f>
        <v>4</v>
      </c>
    </row>
    <row r="32" spans="1:31" s="2" customFormat="1" x14ac:dyDescent="0.25">
      <c r="A32" s="2">
        <f>IFERROR(HLOOKUP("tier1",[2]VI2!$B:$B,MATCH(LOWER(SUBSTITUTE(HLOOKUP("vehicle",[1]pl!$C:$C,pos!A33),"-","_")),[2]VI2!$A:$A,0)),)</f>
        <v>4</v>
      </c>
      <c r="B32" s="2">
        <f>IFERROR(HLOOKUP("tier1",[2]VI2!$B:$B,MATCH(LOWER(SUBSTITUTE(HLOOKUP("vehicle",[1]pl!$C:$C,pos!B33),"-","_")),[2]VI2!$A:$A,0)),)</f>
        <v>4</v>
      </c>
      <c r="C32" s="2">
        <f>IFERROR(HLOOKUP("tier1",[2]VI2!$B:$B,MATCH(LOWER(SUBSTITUTE(HLOOKUP("vehicle",[1]pl!$C:$C,pos!C33),"-","_")),[2]VI2!$A:$A,0)),)</f>
        <v>5</v>
      </c>
      <c r="D32" s="2">
        <f>IFERROR(HLOOKUP("tier1",[2]VI2!$B:$B,MATCH(LOWER(SUBSTITUTE(HLOOKUP("vehicle",[1]pl!$C:$C,pos!D33),"-","_")),[2]VI2!$A:$A,0)),)</f>
        <v>4</v>
      </c>
      <c r="E32" s="2">
        <f>IFERROR(HLOOKUP("tier1",[2]VI2!$B:$B,MATCH(LOWER(SUBSTITUTE(HLOOKUP("vehicle",[1]pl!$C:$C,pos!E33),"-","_")),[2]VI2!$A:$A,0)),)</f>
        <v>4</v>
      </c>
      <c r="F32" s="2">
        <f>IFERROR(HLOOKUP("tier1",[2]VI2!$B:$B,MATCH(LOWER(SUBSTITUTE(HLOOKUP("vehicle",[1]pl!$C:$C,pos!F33),"-","_")),[2]VI2!$A:$A,0)),)</f>
        <v>5</v>
      </c>
      <c r="G32" s="2">
        <f>IFERROR(HLOOKUP("tier1",[2]VI2!$B:$B,MATCH(LOWER(SUBSTITUTE(HLOOKUP("vehicle",[1]pl!$C:$C,pos!G33),"-","_")),[2]VI2!$A:$A,0)),)</f>
        <v>6</v>
      </c>
      <c r="H32" s="2">
        <f>IFERROR(HLOOKUP("tier1",[2]VI2!$B:$B,MATCH(LOWER(SUBSTITUTE(HLOOKUP("vehicle",[1]pl!$C:$C,pos!H33),"-","_")),[2]VI2!$A:$A,0)),)</f>
        <v>6</v>
      </c>
      <c r="I32" s="2">
        <f>IFERROR(HLOOKUP("tier1",[2]VI2!$B:$B,MATCH(LOWER(SUBSTITUTE(HLOOKUP("vehicle",[1]pl!$C:$C,pos!I33),"-","_")),[2]VI2!$A:$A,0)),)</f>
        <v>5</v>
      </c>
      <c r="J32" s="2">
        <f>IFERROR(HLOOKUP("tier1",[2]VI2!$B:$B,MATCH(LOWER(SUBSTITUTE(HLOOKUP("vehicle",[1]pl!$C:$C,pos!J33),"-","_")),[2]VI2!$A:$A,0)),)</f>
        <v>5</v>
      </c>
      <c r="K32" s="2">
        <f>IFERROR(HLOOKUP("tier1",[2]VI2!$B:$B,MATCH(LOWER(SUBSTITUTE(HLOOKUP("vehicle",[1]pl!$C:$C,pos!K33),"-","_")),[2]VI2!$A:$A,0)),)</f>
        <v>5</v>
      </c>
      <c r="L32" s="2">
        <f>IFERROR(HLOOKUP("tier1",[2]VI2!$B:$B,MATCH(LOWER(SUBSTITUTE(HLOOKUP("vehicle",[1]pl!$C:$C,pos!L33),"-","_")),[2]VI2!$A:$A,0)),)</f>
        <v>6</v>
      </c>
      <c r="M32" s="2">
        <f>IFERROR(HLOOKUP("tier1",[2]VI2!$B:$B,MATCH(LOWER(SUBSTITUTE(HLOOKUP("vehicle",[1]pl!$C:$C,pos!M33),"-","_")),[2]VI2!$A:$A,0)),)</f>
        <v>4</v>
      </c>
      <c r="N32" s="2">
        <f>IFERROR(HLOOKUP("tier1",[2]VI2!$B:$B,MATCH(LOWER(SUBSTITUTE(HLOOKUP("vehicle",[1]pl!$C:$C,pos!N33),"-","_")),[2]VI2!$A:$A,0)),)</f>
        <v>6</v>
      </c>
      <c r="O32" s="2">
        <f>IFERROR(HLOOKUP("tier1",[2]VI2!$B:$B,MATCH(LOWER(SUBSTITUTE(HLOOKUP("vehicle",[1]pl!$C:$C,pos!O33),"-","_")),[2]VI2!$A:$A,0)),)</f>
        <v>4</v>
      </c>
      <c r="Q32" s="2">
        <f>IFERROR(HLOOKUP("tier1",[2]VI2!$B:$B,MATCH(LOWER(SUBSTITUTE(HLOOKUP("vehicle",[1]pl!$C:$C,pos!Q33),"-","_")),[2]VI2!$A:$A,0)),)</f>
        <v>4</v>
      </c>
      <c r="R32" s="2">
        <f>IFERROR(HLOOKUP("tier1",[2]VI2!$B:$B,MATCH(LOWER(SUBSTITUTE(HLOOKUP("vehicle",[1]pl!$C:$C,pos!R33),"-","_")),[2]VI2!$A:$A,0)),)</f>
        <v>5</v>
      </c>
      <c r="S32" s="2">
        <f>IFERROR(HLOOKUP("tier1",[2]VI2!$B:$B,MATCH(LOWER(SUBSTITUTE(HLOOKUP("vehicle",[1]pl!$C:$C,pos!S33),"-","_")),[2]VI2!$A:$A,0)),)</f>
        <v>6</v>
      </c>
      <c r="T32" s="2">
        <f>IFERROR(HLOOKUP("tier1",[2]VI2!$B:$B,MATCH(LOWER(SUBSTITUTE(HLOOKUP("vehicle",[1]pl!$C:$C,pos!T33),"-","_")),[2]VI2!$A:$A,0)),)</f>
        <v>4</v>
      </c>
      <c r="U32" s="2">
        <f>IFERROR(HLOOKUP("tier1",[2]VI2!$B:$B,MATCH(LOWER(SUBSTITUTE(HLOOKUP("vehicle",[1]pl!$C:$C,pos!U33),"-","_")),[2]VI2!$A:$A,0)),)</f>
        <v>6</v>
      </c>
      <c r="V32" s="2">
        <f>IFERROR(HLOOKUP("tier1",[2]VI2!$B:$B,MATCH(LOWER(SUBSTITUTE(HLOOKUP("vehicle",[1]pl!$C:$C,pos!V33),"-","_")),[2]VI2!$A:$A,0)),)</f>
        <v>5</v>
      </c>
      <c r="W32" s="2">
        <f>IFERROR(HLOOKUP("tier1",[2]VI2!$B:$B,MATCH(LOWER(SUBSTITUTE(HLOOKUP("vehicle",[1]pl!$C:$C,pos!W33),"-","_")),[2]VI2!$A:$A,0)),)</f>
        <v>6</v>
      </c>
      <c r="X32" s="2">
        <f>IFERROR(HLOOKUP("tier1",[2]VI2!$B:$B,MATCH(LOWER(SUBSTITUTE(HLOOKUP("vehicle",[1]pl!$C:$C,pos!X33),"-","_")),[2]VI2!$A:$A,0)),)</f>
        <v>5</v>
      </c>
      <c r="Y32" s="2">
        <f>IFERROR(HLOOKUP("tier1",[2]VI2!$B:$B,MATCH(LOWER(SUBSTITUTE(HLOOKUP("vehicle",[1]pl!$C:$C,pos!Y33),"-","_")),[2]VI2!$A:$A,0)),)</f>
        <v>5</v>
      </c>
      <c r="Z32" s="2">
        <f>IFERROR(HLOOKUP("tier1",[2]VI2!$B:$B,MATCH(LOWER(SUBSTITUTE(HLOOKUP("vehicle",[1]pl!$C:$C,pos!Z33),"-","_")),[2]VI2!$A:$A,0)),)</f>
        <v>4</v>
      </c>
      <c r="AA32" s="2">
        <f>IFERROR(HLOOKUP("tier1",[2]VI2!$B:$B,MATCH(LOWER(SUBSTITUTE(HLOOKUP("vehicle",[1]pl!$C:$C,pos!AA33),"-","_")),[2]VI2!$A:$A,0)),)</f>
        <v>4</v>
      </c>
      <c r="AB32" s="2">
        <f>IFERROR(HLOOKUP("tier1",[2]VI2!$B:$B,MATCH(LOWER(SUBSTITUTE(HLOOKUP("vehicle",[1]pl!$C:$C,pos!AB33),"-","_")),[2]VI2!$A:$A,0)),)</f>
        <v>5</v>
      </c>
      <c r="AC32" s="2">
        <f>IFERROR(HLOOKUP("tier1",[2]VI2!$B:$B,MATCH(LOWER(SUBSTITUTE(HLOOKUP("vehicle",[1]pl!$C:$C,pos!AC33),"-","_")),[2]VI2!$A:$A,0)),)</f>
        <v>4</v>
      </c>
      <c r="AD32" s="2">
        <f>IFERROR(HLOOKUP("tier1",[2]VI2!$B:$B,MATCH(LOWER(SUBSTITUTE(HLOOKUP("vehicle",[1]pl!$C:$C,pos!AD33),"-","_")),[2]VI2!$A:$A,0)),)</f>
        <v>6</v>
      </c>
      <c r="AE32" s="2">
        <f>IFERROR(HLOOKUP("tier1",[2]VI2!$B:$B,MATCH(LOWER(SUBSTITUTE(HLOOKUP("vehicle",[1]pl!$C:$C,pos!AE33),"-","_")),[2]VI2!$A:$A,0)),)</f>
        <v>5</v>
      </c>
    </row>
    <row r="33" spans="1:31" s="2" customFormat="1" x14ac:dyDescent="0.25">
      <c r="A33" s="2">
        <f>IFERROR(HLOOKUP("tier1",[2]VI2!$B:$B,MATCH(LOWER(SUBSTITUTE(HLOOKUP("vehicle",[1]pl!$C:$C,pos!A34),"-","_")),[2]VI2!$A:$A,0)),)</f>
        <v>5</v>
      </c>
      <c r="B33" s="2">
        <f>IFERROR(HLOOKUP("tier1",[2]VI2!$B:$B,MATCH(LOWER(SUBSTITUTE(HLOOKUP("vehicle",[1]pl!$C:$C,pos!B34),"-","_")),[2]VI2!$A:$A,0)),)</f>
        <v>5</v>
      </c>
      <c r="C33" s="2">
        <f>IFERROR(HLOOKUP("tier1",[2]VI2!$B:$B,MATCH(LOWER(SUBSTITUTE(HLOOKUP("vehicle",[1]pl!$C:$C,pos!C34),"-","_")),[2]VI2!$A:$A,0)),)</f>
        <v>5</v>
      </c>
      <c r="D33" s="2">
        <f>IFERROR(HLOOKUP("tier1",[2]VI2!$B:$B,MATCH(LOWER(SUBSTITUTE(HLOOKUP("vehicle",[1]pl!$C:$C,pos!D34),"-","_")),[2]VI2!$A:$A,0)),)</f>
        <v>4</v>
      </c>
      <c r="E33" s="2">
        <f>IFERROR(HLOOKUP("tier1",[2]VI2!$B:$B,MATCH(LOWER(SUBSTITUTE(HLOOKUP("vehicle",[1]pl!$C:$C,pos!E34),"-","_")),[2]VI2!$A:$A,0)),)</f>
        <v>4</v>
      </c>
      <c r="F33" s="2">
        <f>IFERROR(HLOOKUP("tier1",[2]VI2!$B:$B,MATCH(LOWER(SUBSTITUTE(HLOOKUP("vehicle",[1]pl!$C:$C,pos!F34),"-","_")),[2]VI2!$A:$A,0)),)</f>
        <v>5</v>
      </c>
      <c r="G33" s="2">
        <f>IFERROR(HLOOKUP("tier1",[2]VI2!$B:$B,MATCH(LOWER(SUBSTITUTE(HLOOKUP("vehicle",[1]pl!$C:$C,pos!G34),"-","_")),[2]VI2!$A:$A,0)),)</f>
        <v>5</v>
      </c>
      <c r="H33" s="2">
        <f>IFERROR(HLOOKUP("tier1",[2]VI2!$B:$B,MATCH(LOWER(SUBSTITUTE(HLOOKUP("vehicle",[1]pl!$C:$C,pos!H34),"-","_")),[2]VI2!$A:$A,0)),)</f>
        <v>4</v>
      </c>
      <c r="I33" s="2">
        <f>IFERROR(HLOOKUP("tier1",[2]VI2!$B:$B,MATCH(LOWER(SUBSTITUTE(HLOOKUP("vehicle",[1]pl!$C:$C,pos!I34),"-","_")),[2]VI2!$A:$A,0)),)</f>
        <v>4</v>
      </c>
      <c r="J33" s="2">
        <f>IFERROR(HLOOKUP("tier1",[2]VI2!$B:$B,MATCH(LOWER(SUBSTITUTE(HLOOKUP("vehicle",[1]pl!$C:$C,pos!J34),"-","_")),[2]VI2!$A:$A,0)),)</f>
        <v>4</v>
      </c>
      <c r="K33" s="2">
        <f>IFERROR(HLOOKUP("tier1",[2]VI2!$B:$B,MATCH(LOWER(SUBSTITUTE(HLOOKUP("vehicle",[1]pl!$C:$C,pos!K34),"-","_")),[2]VI2!$A:$A,0)),)</f>
        <v>4</v>
      </c>
      <c r="L33" s="2">
        <f>IFERROR(HLOOKUP("tier1",[2]VI2!$B:$B,MATCH(LOWER(SUBSTITUTE(HLOOKUP("vehicle",[1]pl!$C:$C,pos!L34),"-","_")),[2]VI2!$A:$A,0)),)</f>
        <v>5</v>
      </c>
      <c r="M33" s="2">
        <f>IFERROR(HLOOKUP("tier1",[2]VI2!$B:$B,MATCH(LOWER(SUBSTITUTE(HLOOKUP("vehicle",[1]pl!$C:$C,pos!M34),"-","_")),[2]VI2!$A:$A,0)),)</f>
        <v>4</v>
      </c>
      <c r="N33" s="2">
        <f>IFERROR(HLOOKUP("tier1",[2]VI2!$B:$B,MATCH(LOWER(SUBSTITUTE(HLOOKUP("vehicle",[1]pl!$C:$C,pos!N34),"-","_")),[2]VI2!$A:$A,0)),)</f>
        <v>5</v>
      </c>
      <c r="O33" s="2">
        <f>IFERROR(HLOOKUP("tier1",[2]VI2!$B:$B,MATCH(LOWER(SUBSTITUTE(HLOOKUP("vehicle",[1]pl!$C:$C,pos!O34),"-","_")),[2]VI2!$A:$A,0)),)</f>
        <v>4</v>
      </c>
      <c r="Q33" s="2">
        <f>IFERROR(HLOOKUP("tier1",[2]VI2!$B:$B,MATCH(LOWER(SUBSTITUTE(HLOOKUP("vehicle",[1]pl!$C:$C,pos!Q34),"-","_")),[2]VI2!$A:$A,0)),)</f>
        <v>5</v>
      </c>
      <c r="R33" s="2">
        <f>IFERROR(HLOOKUP("tier1",[2]VI2!$B:$B,MATCH(LOWER(SUBSTITUTE(HLOOKUP("vehicle",[1]pl!$C:$C,pos!R34),"-","_")),[2]VI2!$A:$A,0)),)</f>
        <v>4</v>
      </c>
      <c r="S33" s="2">
        <f>IFERROR(HLOOKUP("tier1",[2]VI2!$B:$B,MATCH(LOWER(SUBSTITUTE(HLOOKUP("vehicle",[1]pl!$C:$C,pos!S34),"-","_")),[2]VI2!$A:$A,0)),)</f>
        <v>5</v>
      </c>
      <c r="T33" s="2">
        <f>IFERROR(HLOOKUP("tier1",[2]VI2!$B:$B,MATCH(LOWER(SUBSTITUTE(HLOOKUP("vehicle",[1]pl!$C:$C,pos!T34),"-","_")),[2]VI2!$A:$A,0)),)</f>
        <v>4</v>
      </c>
      <c r="U33" s="2">
        <f>IFERROR(HLOOKUP("tier1",[2]VI2!$B:$B,MATCH(LOWER(SUBSTITUTE(HLOOKUP("vehicle",[1]pl!$C:$C,pos!U34),"-","_")),[2]VI2!$A:$A,0)),)</f>
        <v>5</v>
      </c>
      <c r="V33" s="2">
        <f>IFERROR(HLOOKUP("tier1",[2]VI2!$B:$B,MATCH(LOWER(SUBSTITUTE(HLOOKUP("vehicle",[1]pl!$C:$C,pos!V34),"-","_")),[2]VI2!$A:$A,0)),)</f>
        <v>4</v>
      </c>
      <c r="W33" s="2">
        <f>IFERROR(HLOOKUP("tier1",[2]VI2!$B:$B,MATCH(LOWER(SUBSTITUTE(HLOOKUP("vehicle",[1]pl!$C:$C,pos!W34),"-","_")),[2]VI2!$A:$A,0)),)</f>
        <v>5</v>
      </c>
      <c r="X33" s="2">
        <f>IFERROR(HLOOKUP("tier1",[2]VI2!$B:$B,MATCH(LOWER(SUBSTITUTE(HLOOKUP("vehicle",[1]pl!$C:$C,pos!X34),"-","_")),[2]VI2!$A:$A,0)),)</f>
        <v>3</v>
      </c>
      <c r="Y33" s="2">
        <f>IFERROR(HLOOKUP("tier1",[2]VI2!$B:$B,MATCH(LOWER(SUBSTITUTE(HLOOKUP("vehicle",[1]pl!$C:$C,pos!Y34),"-","_")),[2]VI2!$A:$A,0)),)</f>
        <v>5</v>
      </c>
      <c r="Z33" s="2">
        <f>IFERROR(HLOOKUP("tier1",[2]VI2!$B:$B,MATCH(LOWER(SUBSTITUTE(HLOOKUP("vehicle",[1]pl!$C:$C,pos!Z34),"-","_")),[2]VI2!$A:$A,0)),)</f>
        <v>5</v>
      </c>
      <c r="AA33" s="2">
        <f>IFERROR(HLOOKUP("tier1",[2]VI2!$B:$B,MATCH(LOWER(SUBSTITUTE(HLOOKUP("vehicle",[1]pl!$C:$C,pos!AA34),"-","_")),[2]VI2!$A:$A,0)),)</f>
        <v>5</v>
      </c>
      <c r="AB33" s="2">
        <f>IFERROR(HLOOKUP("tier1",[2]VI2!$B:$B,MATCH(LOWER(SUBSTITUTE(HLOOKUP("vehicle",[1]pl!$C:$C,pos!AB34),"-","_")),[2]VI2!$A:$A,0)),)</f>
        <v>5</v>
      </c>
      <c r="AC33" s="2">
        <f>IFERROR(HLOOKUP("tier1",[2]VI2!$B:$B,MATCH(LOWER(SUBSTITUTE(HLOOKUP("vehicle",[1]pl!$C:$C,pos!AC34),"-","_")),[2]VI2!$A:$A,0)),)</f>
        <v>5</v>
      </c>
      <c r="AD33" s="2">
        <f>IFERROR(HLOOKUP("tier1",[2]VI2!$B:$B,MATCH(LOWER(SUBSTITUTE(HLOOKUP("vehicle",[1]pl!$C:$C,pos!AD34),"-","_")),[2]VI2!$A:$A,0)),)</f>
        <v>5</v>
      </c>
      <c r="AE33" s="2">
        <f>IFERROR(HLOOKUP("tier1",[2]VI2!$B:$B,MATCH(LOWER(SUBSTITUTE(HLOOKUP("vehicle",[1]pl!$C:$C,pos!AE34),"-","_")),[2]VI2!$A:$A,0)),)</f>
        <v>4</v>
      </c>
    </row>
    <row r="34" spans="1:31" s="2" customFormat="1" x14ac:dyDescent="0.25">
      <c r="A34" s="2">
        <f>IFERROR(HLOOKUP("tier1",[2]VI2!$B:$B,MATCH(LOWER(SUBSTITUTE(HLOOKUP("vehicle",[1]pl!$C:$C,pos!A35),"-","_")),[2]VI2!$A:$A,0)),)</f>
        <v>4</v>
      </c>
      <c r="B34" s="2">
        <f>IFERROR(HLOOKUP("tier1",[2]VI2!$B:$B,MATCH(LOWER(SUBSTITUTE(HLOOKUP("vehicle",[1]pl!$C:$C,pos!B35),"-","_")),[2]VI2!$A:$A,0)),)</f>
        <v>3</v>
      </c>
      <c r="C34" s="2">
        <f>IFERROR(HLOOKUP("tier1",[2]VI2!$B:$B,MATCH(LOWER(SUBSTITUTE(HLOOKUP("vehicle",[1]pl!$C:$C,pos!C35),"-","_")),[2]VI2!$A:$A,0)),)</f>
        <v>4</v>
      </c>
      <c r="D34" s="2">
        <f>IFERROR(HLOOKUP("tier1",[2]VI2!$B:$B,MATCH(LOWER(SUBSTITUTE(HLOOKUP("vehicle",[1]pl!$C:$C,pos!D35),"-","_")),[2]VI2!$A:$A,0)),)</f>
        <v>5</v>
      </c>
      <c r="E34" s="2">
        <f>IFERROR(HLOOKUP("tier1",[2]VI2!$B:$B,MATCH(LOWER(SUBSTITUTE(HLOOKUP("vehicle",[1]pl!$C:$C,pos!E35),"-","_")),[2]VI2!$A:$A,0)),)</f>
        <v>5</v>
      </c>
      <c r="F34" s="2">
        <f>IFERROR(HLOOKUP("tier1",[2]VI2!$B:$B,MATCH(LOWER(SUBSTITUTE(HLOOKUP("vehicle",[1]pl!$C:$C,pos!F35),"-","_")),[2]VI2!$A:$A,0)),)</f>
        <v>4</v>
      </c>
      <c r="G34" s="2">
        <f>IFERROR(HLOOKUP("tier1",[2]VI2!$B:$B,MATCH(LOWER(SUBSTITUTE(HLOOKUP("vehicle",[1]pl!$C:$C,pos!G35),"-","_")),[2]VI2!$A:$A,0)),)</f>
        <v>4</v>
      </c>
      <c r="H34" s="2">
        <f>IFERROR(HLOOKUP("tier1",[2]VI2!$B:$B,MATCH(LOWER(SUBSTITUTE(HLOOKUP("vehicle",[1]pl!$C:$C,pos!H35),"-","_")),[2]VI2!$A:$A,0)),)</f>
        <v>5</v>
      </c>
      <c r="I34" s="2">
        <f>IFERROR(HLOOKUP("tier1",[2]VI2!$B:$B,MATCH(LOWER(SUBSTITUTE(HLOOKUP("vehicle",[1]pl!$C:$C,pos!I35),"-","_")),[2]VI2!$A:$A,0)),)</f>
        <v>5</v>
      </c>
      <c r="J34" s="2">
        <f>IFERROR(HLOOKUP("tier1",[2]VI2!$B:$B,MATCH(LOWER(SUBSTITUTE(HLOOKUP("vehicle",[1]pl!$C:$C,pos!J35),"-","_")),[2]VI2!$A:$A,0)),)</f>
        <v>5</v>
      </c>
      <c r="K34" s="2">
        <f>IFERROR(HLOOKUP("tier1",[2]VI2!$B:$B,MATCH(LOWER(SUBSTITUTE(HLOOKUP("vehicle",[1]pl!$C:$C,pos!K35),"-","_")),[2]VI2!$A:$A,0)),)</f>
        <v>5</v>
      </c>
      <c r="L34" s="2">
        <f>IFERROR(HLOOKUP("tier1",[2]VI2!$B:$B,MATCH(LOWER(SUBSTITUTE(HLOOKUP("vehicle",[1]pl!$C:$C,pos!L35),"-","_")),[2]VI2!$A:$A,0)),)</f>
        <v>4</v>
      </c>
      <c r="M34" s="2">
        <f>IFERROR(HLOOKUP("tier1",[2]VI2!$B:$B,MATCH(LOWER(SUBSTITUTE(HLOOKUP("vehicle",[1]pl!$C:$C,pos!M35),"-","_")),[2]VI2!$A:$A,0)),)</f>
        <v>5</v>
      </c>
      <c r="N34" s="2">
        <f>IFERROR(HLOOKUP("tier1",[2]VI2!$B:$B,MATCH(LOWER(SUBSTITUTE(HLOOKUP("vehicle",[1]pl!$C:$C,pos!N35),"-","_")),[2]VI2!$A:$A,0)),)</f>
        <v>3</v>
      </c>
      <c r="O34" s="2">
        <f>IFERROR(HLOOKUP("tier1",[2]VI2!$B:$B,MATCH(LOWER(SUBSTITUTE(HLOOKUP("vehicle",[1]pl!$C:$C,pos!O35),"-","_")),[2]VI2!$A:$A,0)),)</f>
        <v>5</v>
      </c>
      <c r="Q34" s="2">
        <f>IFERROR(HLOOKUP("tier1",[2]VI2!$B:$B,MATCH(LOWER(SUBSTITUTE(HLOOKUP("vehicle",[1]pl!$C:$C,pos!Q35),"-","_")),[2]VI2!$A:$A,0)),)</f>
        <v>5</v>
      </c>
      <c r="R34" s="2">
        <f>IFERROR(HLOOKUP("tier1",[2]VI2!$B:$B,MATCH(LOWER(SUBSTITUTE(HLOOKUP("vehicle",[1]pl!$C:$C,pos!R35),"-","_")),[2]VI2!$A:$A,0)),)</f>
        <v>5</v>
      </c>
      <c r="S34" s="2">
        <f>IFERROR(HLOOKUP("tier1",[2]VI2!$B:$B,MATCH(LOWER(SUBSTITUTE(HLOOKUP("vehicle",[1]pl!$C:$C,pos!S35),"-","_")),[2]VI2!$A:$A,0)),)</f>
        <v>4</v>
      </c>
      <c r="T34" s="2">
        <f>IFERROR(HLOOKUP("tier1",[2]VI2!$B:$B,MATCH(LOWER(SUBSTITUTE(HLOOKUP("vehicle",[1]pl!$C:$C,pos!T35),"-","_")),[2]VI2!$A:$A,0)),)</f>
        <v>5</v>
      </c>
      <c r="U34" s="2">
        <f>IFERROR(HLOOKUP("tier1",[2]VI2!$B:$B,MATCH(LOWER(SUBSTITUTE(HLOOKUP("vehicle",[1]pl!$C:$C,pos!U35),"-","_")),[2]VI2!$A:$A,0)),)</f>
        <v>5</v>
      </c>
      <c r="V34" s="2">
        <f>IFERROR(HLOOKUP("tier1",[2]VI2!$B:$B,MATCH(LOWER(SUBSTITUTE(HLOOKUP("vehicle",[1]pl!$C:$C,pos!V35),"-","_")),[2]VI2!$A:$A,0)),)</f>
        <v>5</v>
      </c>
      <c r="W34" s="2">
        <f>IFERROR(HLOOKUP("tier1",[2]VI2!$B:$B,MATCH(LOWER(SUBSTITUTE(HLOOKUP("vehicle",[1]pl!$C:$C,pos!W35),"-","_")),[2]VI2!$A:$A,0)),)</f>
        <v>5</v>
      </c>
      <c r="X34" s="2">
        <f>IFERROR(HLOOKUP("tier1",[2]VI2!$B:$B,MATCH(LOWER(SUBSTITUTE(HLOOKUP("vehicle",[1]pl!$C:$C,pos!X35),"-","_")),[2]VI2!$A:$A,0)),)</f>
        <v>3</v>
      </c>
      <c r="Y34" s="2">
        <f>IFERROR(HLOOKUP("tier1",[2]VI2!$B:$B,MATCH(LOWER(SUBSTITUTE(HLOOKUP("vehicle",[1]pl!$C:$C,pos!Y35),"-","_")),[2]VI2!$A:$A,0)),)</f>
        <v>4</v>
      </c>
      <c r="Z34" s="2">
        <f>IFERROR(HLOOKUP("tier1",[2]VI2!$B:$B,MATCH(LOWER(SUBSTITUTE(HLOOKUP("vehicle",[1]pl!$C:$C,pos!Z35),"-","_")),[2]VI2!$A:$A,0)),)</f>
        <v>3</v>
      </c>
      <c r="AA34" s="2">
        <f>IFERROR(HLOOKUP("tier1",[2]VI2!$B:$B,MATCH(LOWER(SUBSTITUTE(HLOOKUP("vehicle",[1]pl!$C:$C,pos!AA35),"-","_")),[2]VI2!$A:$A,0)),)</f>
        <v>4</v>
      </c>
      <c r="AB34" s="2">
        <f>IFERROR(HLOOKUP("tier1",[2]VI2!$B:$B,MATCH(LOWER(SUBSTITUTE(HLOOKUP("vehicle",[1]pl!$C:$C,pos!AB35),"-","_")),[2]VI2!$A:$A,0)),)</f>
        <v>5</v>
      </c>
      <c r="AC34" s="2">
        <f>IFERROR(HLOOKUP("tier1",[2]VI2!$B:$B,MATCH(LOWER(SUBSTITUTE(HLOOKUP("vehicle",[1]pl!$C:$C,pos!AC35),"-","_")),[2]VI2!$A:$A,0)),)</f>
        <v>5</v>
      </c>
      <c r="AD34" s="2">
        <f>IFERROR(HLOOKUP("tier1",[2]VI2!$B:$B,MATCH(LOWER(SUBSTITUTE(HLOOKUP("vehicle",[1]pl!$C:$C,pos!AD35),"-","_")),[2]VI2!$A:$A,0)),)</f>
        <v>3</v>
      </c>
      <c r="AE34" s="2">
        <f>IFERROR(HLOOKUP("tier1",[2]VI2!$B:$B,MATCH(LOWER(SUBSTITUTE(HLOOKUP("vehicle",[1]pl!$C:$C,pos!AE35),"-","_")),[2]VI2!$A:$A,0)),)</f>
        <v>5</v>
      </c>
    </row>
    <row r="35" spans="1:31" s="2" customFormat="1" x14ac:dyDescent="0.25">
      <c r="A35" s="2">
        <f>IFERROR(HLOOKUP("tier1",[2]VI2!$B:$B,MATCH(LOWER(SUBSTITUTE(HLOOKUP("vehicle",[1]pl!$C:$C,pos!A36),"-","_")),[2]VI2!$A:$A,0)),)</f>
        <v>4</v>
      </c>
      <c r="B35" s="2">
        <f>IFERROR(HLOOKUP("tier1",[2]VI2!$B:$B,MATCH(LOWER(SUBSTITUTE(HLOOKUP("vehicle",[1]pl!$C:$C,pos!B36),"-","_")),[2]VI2!$A:$A,0)),)</f>
        <v>4</v>
      </c>
      <c r="C35" s="2">
        <f>IFERROR(HLOOKUP("tier1",[2]VI2!$B:$B,MATCH(LOWER(SUBSTITUTE(HLOOKUP("vehicle",[1]pl!$C:$C,pos!C36),"-","_")),[2]VI2!$A:$A,0)),)</f>
        <v>5</v>
      </c>
      <c r="D35" s="2">
        <f>IFERROR(HLOOKUP("tier1",[2]VI2!$B:$B,MATCH(LOWER(SUBSTITUTE(HLOOKUP("vehicle",[1]pl!$C:$C,pos!D36),"-","_")),[2]VI2!$A:$A,0)),)</f>
        <v>6</v>
      </c>
      <c r="E35" s="2">
        <f>IFERROR(HLOOKUP("tier1",[2]VI2!$B:$B,MATCH(LOWER(SUBSTITUTE(HLOOKUP("vehicle",[1]pl!$C:$C,pos!E36),"-","_")),[2]VI2!$A:$A,0)),)</f>
        <v>6</v>
      </c>
      <c r="F35" s="2">
        <f>IFERROR(HLOOKUP("tier1",[2]VI2!$B:$B,MATCH(LOWER(SUBSTITUTE(HLOOKUP("vehicle",[1]pl!$C:$C,pos!F36),"-","_")),[2]VI2!$A:$A,0)),)</f>
        <v>5</v>
      </c>
      <c r="G35" s="2">
        <f>IFERROR(HLOOKUP("tier1",[2]VI2!$B:$B,MATCH(LOWER(SUBSTITUTE(HLOOKUP("vehicle",[1]pl!$C:$C,pos!G36),"-","_")),[2]VI2!$A:$A,0)),)</f>
        <v>4</v>
      </c>
      <c r="H35" s="2">
        <f>IFERROR(HLOOKUP("tier1",[2]VI2!$B:$B,MATCH(LOWER(SUBSTITUTE(HLOOKUP("vehicle",[1]pl!$C:$C,pos!H36),"-","_")),[2]VI2!$A:$A,0)),)</f>
        <v>4</v>
      </c>
      <c r="I35" s="2">
        <f>IFERROR(HLOOKUP("tier1",[2]VI2!$B:$B,MATCH(LOWER(SUBSTITUTE(HLOOKUP("vehicle",[1]pl!$C:$C,pos!I36),"-","_")),[2]VI2!$A:$A,0)),)</f>
        <v>5</v>
      </c>
      <c r="J35" s="2">
        <f>IFERROR(HLOOKUP("tier1",[2]VI2!$B:$B,MATCH(LOWER(SUBSTITUTE(HLOOKUP("vehicle",[1]pl!$C:$C,pos!J36),"-","_")),[2]VI2!$A:$A,0)),)</f>
        <v>6</v>
      </c>
      <c r="K35" s="2">
        <f>IFERROR(HLOOKUP("tier1",[2]VI2!$B:$B,MATCH(LOWER(SUBSTITUTE(HLOOKUP("vehicle",[1]pl!$C:$C,pos!K36),"-","_")),[2]VI2!$A:$A,0)),)</f>
        <v>4</v>
      </c>
      <c r="L35" s="2">
        <f>IFERROR(HLOOKUP("tier1",[2]VI2!$B:$B,MATCH(LOWER(SUBSTITUTE(HLOOKUP("vehicle",[1]pl!$C:$C,pos!L36),"-","_")),[2]VI2!$A:$A,0)),)</f>
        <v>6</v>
      </c>
      <c r="M35" s="2">
        <f>IFERROR(HLOOKUP("tier1",[2]VI2!$B:$B,MATCH(LOWER(SUBSTITUTE(HLOOKUP("vehicle",[1]pl!$C:$C,pos!M36),"-","_")),[2]VI2!$A:$A,0)),)</f>
        <v>6</v>
      </c>
      <c r="N35" s="2">
        <f>IFERROR(HLOOKUP("tier1",[2]VI2!$B:$B,MATCH(LOWER(SUBSTITUTE(HLOOKUP("vehicle",[1]pl!$C:$C,pos!N36),"-","_")),[2]VI2!$A:$A,0)),)</f>
        <v>5</v>
      </c>
      <c r="O35" s="2">
        <f>IFERROR(HLOOKUP("tier1",[2]VI2!$B:$B,MATCH(LOWER(SUBSTITUTE(HLOOKUP("vehicle",[1]pl!$C:$C,pos!O36),"-","_")),[2]VI2!$A:$A,0)),)</f>
        <v>5</v>
      </c>
      <c r="Q35" s="2">
        <f>IFERROR(HLOOKUP("tier1",[2]VI2!$B:$B,MATCH(LOWER(SUBSTITUTE(HLOOKUP("vehicle",[1]pl!$C:$C,pos!Q36),"-","_")),[2]VI2!$A:$A,0)),)</f>
        <v>4</v>
      </c>
      <c r="R35" s="2">
        <f>IFERROR(HLOOKUP("tier1",[2]VI2!$B:$B,MATCH(LOWER(SUBSTITUTE(HLOOKUP("vehicle",[1]pl!$C:$C,pos!R36),"-","_")),[2]VI2!$A:$A,0)),)</f>
        <v>6</v>
      </c>
      <c r="S35" s="2">
        <f>IFERROR(HLOOKUP("tier1",[2]VI2!$B:$B,MATCH(LOWER(SUBSTITUTE(HLOOKUP("vehicle",[1]pl!$C:$C,pos!S36),"-","_")),[2]VI2!$A:$A,0)),)</f>
        <v>5</v>
      </c>
      <c r="T35" s="2">
        <f>IFERROR(HLOOKUP("tier1",[2]VI2!$B:$B,MATCH(LOWER(SUBSTITUTE(HLOOKUP("vehicle",[1]pl!$C:$C,pos!T36),"-","_")),[2]VI2!$A:$A,0)),)</f>
        <v>6</v>
      </c>
      <c r="U35" s="2">
        <f>IFERROR(HLOOKUP("tier1",[2]VI2!$B:$B,MATCH(LOWER(SUBSTITUTE(HLOOKUP("vehicle",[1]pl!$C:$C,pos!U36),"-","_")),[2]VI2!$A:$A,0)),)</f>
        <v>4</v>
      </c>
      <c r="V35" s="2">
        <f>IFERROR(HLOOKUP("tier1",[2]VI2!$B:$B,MATCH(LOWER(SUBSTITUTE(HLOOKUP("vehicle",[1]pl!$C:$C,pos!V36),"-","_")),[2]VI2!$A:$A,0)),)</f>
        <v>5</v>
      </c>
      <c r="W35" s="2">
        <f>IFERROR(HLOOKUP("tier1",[2]VI2!$B:$B,MATCH(LOWER(SUBSTITUTE(HLOOKUP("vehicle",[1]pl!$C:$C,pos!W36),"-","_")),[2]VI2!$A:$A,0)),)</f>
        <v>5</v>
      </c>
      <c r="X35" s="2">
        <f>IFERROR(HLOOKUP("tier1",[2]VI2!$B:$B,MATCH(LOWER(SUBSTITUTE(HLOOKUP("vehicle",[1]pl!$C:$C,pos!X36),"-","_")),[2]VI2!$A:$A,0)),)</f>
        <v>4</v>
      </c>
      <c r="Y35" s="2">
        <f>IFERROR(HLOOKUP("tier1",[2]VI2!$B:$B,MATCH(LOWER(SUBSTITUTE(HLOOKUP("vehicle",[1]pl!$C:$C,pos!Y36),"-","_")),[2]VI2!$A:$A,0)),)</f>
        <v>5</v>
      </c>
      <c r="Z35" s="2">
        <f>IFERROR(HLOOKUP("tier1",[2]VI2!$B:$B,MATCH(LOWER(SUBSTITUTE(HLOOKUP("vehicle",[1]pl!$C:$C,pos!Z36),"-","_")),[2]VI2!$A:$A,0)),)</f>
        <v>5</v>
      </c>
      <c r="AA35" s="2">
        <f>IFERROR(HLOOKUP("tier1",[2]VI2!$B:$B,MATCH(LOWER(SUBSTITUTE(HLOOKUP("vehicle",[1]pl!$C:$C,pos!AA36),"-","_")),[2]VI2!$A:$A,0)),)</f>
        <v>6</v>
      </c>
      <c r="AB35" s="2">
        <f>IFERROR(HLOOKUP("tier1",[2]VI2!$B:$B,MATCH(LOWER(SUBSTITUTE(HLOOKUP("vehicle",[1]pl!$C:$C,pos!AB36),"-","_")),[2]VI2!$A:$A,0)),)</f>
        <v>6</v>
      </c>
      <c r="AC35" s="2">
        <f>IFERROR(HLOOKUP("tier1",[2]VI2!$B:$B,MATCH(LOWER(SUBSTITUTE(HLOOKUP("vehicle",[1]pl!$C:$C,pos!AC36),"-","_")),[2]VI2!$A:$A,0)),)</f>
        <v>4</v>
      </c>
      <c r="AD35" s="2">
        <f>IFERROR(HLOOKUP("tier1",[2]VI2!$B:$B,MATCH(LOWER(SUBSTITUTE(HLOOKUP("vehicle",[1]pl!$C:$C,pos!AD36),"-","_")),[2]VI2!$A:$A,0)),)</f>
        <v>6</v>
      </c>
      <c r="AE35" s="2">
        <f>IFERROR(HLOOKUP("tier1",[2]VI2!$B:$B,MATCH(LOWER(SUBSTITUTE(HLOOKUP("vehicle",[1]pl!$C:$C,pos!AE36),"-","_")),[2]VI2!$A:$A,0)),)</f>
        <v>5</v>
      </c>
    </row>
    <row r="36" spans="1:31" s="2" customFormat="1" x14ac:dyDescent="0.25">
      <c r="A36" s="2">
        <f>IFERROR(HLOOKUP("tier1",[2]VI2!$B:$B,MATCH(LOWER(SUBSTITUTE(HLOOKUP("vehicle",[1]pl!$C:$C,pos!A37),"-","_")),[2]VI2!$A:$A,0)),)</f>
        <v>4</v>
      </c>
      <c r="B36" s="2">
        <f>IFERROR(HLOOKUP("tier1",[2]VI2!$B:$B,MATCH(LOWER(SUBSTITUTE(HLOOKUP("vehicle",[1]pl!$C:$C,pos!B37),"-","_")),[2]VI2!$A:$A,0)),)</f>
        <v>3</v>
      </c>
      <c r="C36" s="2">
        <f>IFERROR(HLOOKUP("tier1",[2]VI2!$B:$B,MATCH(LOWER(SUBSTITUTE(HLOOKUP("vehicle",[1]pl!$C:$C,pos!C37),"-","_")),[2]VI2!$A:$A,0)),)</f>
        <v>4</v>
      </c>
      <c r="D36" s="2">
        <f>IFERROR(HLOOKUP("tier1",[2]VI2!$B:$B,MATCH(LOWER(SUBSTITUTE(HLOOKUP("vehicle",[1]pl!$C:$C,pos!D37),"-","_")),[2]VI2!$A:$A,0)),)</f>
        <v>3</v>
      </c>
      <c r="E36" s="2">
        <f>IFERROR(HLOOKUP("tier1",[2]VI2!$B:$B,MATCH(LOWER(SUBSTITUTE(HLOOKUP("vehicle",[1]pl!$C:$C,pos!E37),"-","_")),[2]VI2!$A:$A,0)),)</f>
        <v>4</v>
      </c>
      <c r="F36" s="2">
        <f>IFERROR(HLOOKUP("tier1",[2]VI2!$B:$B,MATCH(LOWER(SUBSTITUTE(HLOOKUP("vehicle",[1]pl!$C:$C,pos!F37),"-","_")),[2]VI2!$A:$A,0)),)</f>
        <v>3</v>
      </c>
      <c r="G36" s="2">
        <f>IFERROR(HLOOKUP("tier1",[2]VI2!$B:$B,MATCH(LOWER(SUBSTITUTE(HLOOKUP("vehicle",[1]pl!$C:$C,pos!G37),"-","_")),[2]VI2!$A:$A,0)),)</f>
        <v>4</v>
      </c>
      <c r="H36" s="2">
        <f>IFERROR(HLOOKUP("tier1",[2]VI2!$B:$B,MATCH(LOWER(SUBSTITUTE(HLOOKUP("vehicle",[1]pl!$C:$C,pos!H37),"-","_")),[2]VI2!$A:$A,0)),)</f>
        <v>3</v>
      </c>
      <c r="I36" s="2">
        <f>IFERROR(HLOOKUP("tier1",[2]VI2!$B:$B,MATCH(LOWER(SUBSTITUTE(HLOOKUP("vehicle",[1]pl!$C:$C,pos!I37),"-","_")),[2]VI2!$A:$A,0)),)</f>
        <v>4</v>
      </c>
      <c r="J36" s="2">
        <f>IFERROR(HLOOKUP("tier1",[2]VI2!$B:$B,MATCH(LOWER(SUBSTITUTE(HLOOKUP("vehicle",[1]pl!$C:$C,pos!J37),"-","_")),[2]VI2!$A:$A,0)),)</f>
        <v>3</v>
      </c>
      <c r="K36" s="2">
        <f>IFERROR(HLOOKUP("tier1",[2]VI2!$B:$B,MATCH(LOWER(SUBSTITUTE(HLOOKUP("vehicle",[1]pl!$C:$C,pos!K37),"-","_")),[2]VI2!$A:$A,0)),)</f>
        <v>3</v>
      </c>
      <c r="L36" s="2">
        <f>IFERROR(HLOOKUP("tier1",[2]VI2!$B:$B,MATCH(LOWER(SUBSTITUTE(HLOOKUP("vehicle",[1]pl!$C:$C,pos!L37),"-","_")),[2]VI2!$A:$A,0)),)</f>
        <v>4</v>
      </c>
      <c r="M36" s="2">
        <f>IFERROR(HLOOKUP("tier1",[2]VI2!$B:$B,MATCH(LOWER(SUBSTITUTE(HLOOKUP("vehicle",[1]pl!$C:$C,pos!M37),"-","_")),[2]VI2!$A:$A,0)),)</f>
        <v>4</v>
      </c>
      <c r="N36" s="2">
        <f>IFERROR(HLOOKUP("tier1",[2]VI2!$B:$B,MATCH(LOWER(SUBSTITUTE(HLOOKUP("vehicle",[1]pl!$C:$C,pos!N37),"-","_")),[2]VI2!$A:$A,0)),)</f>
        <v>4</v>
      </c>
      <c r="O36" s="2">
        <f>IFERROR(HLOOKUP("tier1",[2]VI2!$B:$B,MATCH(LOWER(SUBSTITUTE(HLOOKUP("vehicle",[1]pl!$C:$C,pos!O37),"-","_")),[2]VI2!$A:$A,0)),)</f>
        <v>3</v>
      </c>
      <c r="Q36" s="2">
        <f>IFERROR(HLOOKUP("tier1",[2]VI2!$B:$B,MATCH(LOWER(SUBSTITUTE(HLOOKUP("vehicle",[1]pl!$C:$C,pos!Q37),"-","_")),[2]VI2!$A:$A,0)),)</f>
        <v>4</v>
      </c>
      <c r="R36" s="2">
        <f>IFERROR(HLOOKUP("tier1",[2]VI2!$B:$B,MATCH(LOWER(SUBSTITUTE(HLOOKUP("vehicle",[1]pl!$C:$C,pos!R37),"-","_")),[2]VI2!$A:$A,0)),)</f>
        <v>3</v>
      </c>
      <c r="S36" s="2">
        <f>IFERROR(HLOOKUP("tier1",[2]VI2!$B:$B,MATCH(LOWER(SUBSTITUTE(HLOOKUP("vehicle",[1]pl!$C:$C,pos!S37),"-","_")),[2]VI2!$A:$A,0)),)</f>
        <v>4</v>
      </c>
      <c r="T36" s="2">
        <f>IFERROR(HLOOKUP("tier1",[2]VI2!$B:$B,MATCH(LOWER(SUBSTITUTE(HLOOKUP("vehicle",[1]pl!$C:$C,pos!T37),"-","_")),[2]VI2!$A:$A,0)),)</f>
        <v>4</v>
      </c>
      <c r="U36" s="2">
        <f>IFERROR(HLOOKUP("tier1",[2]VI2!$B:$B,MATCH(LOWER(SUBSTITUTE(HLOOKUP("vehicle",[1]pl!$C:$C,pos!U37),"-","_")),[2]VI2!$A:$A,0)),)</f>
        <v>4</v>
      </c>
      <c r="V36" s="2">
        <f>IFERROR(HLOOKUP("tier1",[2]VI2!$B:$B,MATCH(LOWER(SUBSTITUTE(HLOOKUP("vehicle",[1]pl!$C:$C,pos!V37),"-","_")),[2]VI2!$A:$A,0)),)</f>
        <v>3</v>
      </c>
      <c r="W36" s="2">
        <f>IFERROR(HLOOKUP("tier1",[2]VI2!$B:$B,MATCH(LOWER(SUBSTITUTE(HLOOKUP("vehicle",[1]pl!$C:$C,pos!W37),"-","_")),[2]VI2!$A:$A,0)),)</f>
        <v>4</v>
      </c>
      <c r="X36" s="2">
        <f>IFERROR(HLOOKUP("tier1",[2]VI2!$B:$B,MATCH(LOWER(SUBSTITUTE(HLOOKUP("vehicle",[1]pl!$C:$C,pos!X37),"-","_")),[2]VI2!$A:$A,0)),)</f>
        <v>3</v>
      </c>
      <c r="Y36" s="2">
        <f>IFERROR(HLOOKUP("tier1",[2]VI2!$B:$B,MATCH(LOWER(SUBSTITUTE(HLOOKUP("vehicle",[1]pl!$C:$C,pos!Y37),"-","_")),[2]VI2!$A:$A,0)),)</f>
        <v>3</v>
      </c>
      <c r="Z36" s="2">
        <f>IFERROR(HLOOKUP("tier1",[2]VI2!$B:$B,MATCH(LOWER(SUBSTITUTE(HLOOKUP("vehicle",[1]pl!$C:$C,pos!Z37),"-","_")),[2]VI2!$A:$A,0)),)</f>
        <v>3</v>
      </c>
      <c r="AA36" s="2">
        <f>IFERROR(HLOOKUP("tier1",[2]VI2!$B:$B,MATCH(LOWER(SUBSTITUTE(HLOOKUP("vehicle",[1]pl!$C:$C,pos!AA37),"-","_")),[2]VI2!$A:$A,0)),)</f>
        <v>4</v>
      </c>
      <c r="AB36" s="2">
        <f>IFERROR(HLOOKUP("tier1",[2]VI2!$B:$B,MATCH(LOWER(SUBSTITUTE(HLOOKUP("vehicle",[1]pl!$C:$C,pos!AB37),"-","_")),[2]VI2!$A:$A,0)),)</f>
        <v>4</v>
      </c>
      <c r="AC36" s="2">
        <f>IFERROR(HLOOKUP("tier1",[2]VI2!$B:$B,MATCH(LOWER(SUBSTITUTE(HLOOKUP("vehicle",[1]pl!$C:$C,pos!AC37),"-","_")),[2]VI2!$A:$A,0)),)</f>
        <v>3</v>
      </c>
      <c r="AD36" s="2">
        <f>IFERROR(HLOOKUP("tier1",[2]VI2!$B:$B,MATCH(LOWER(SUBSTITUTE(HLOOKUP("vehicle",[1]pl!$C:$C,pos!AD37),"-","_")),[2]VI2!$A:$A,0)),)</f>
        <v>4</v>
      </c>
      <c r="AE36" s="2">
        <f>IFERROR(HLOOKUP("tier1",[2]VI2!$B:$B,MATCH(LOWER(SUBSTITUTE(HLOOKUP("vehicle",[1]pl!$C:$C,pos!AE37),"-","_")),[2]VI2!$A:$A,0)),)</f>
        <v>3</v>
      </c>
    </row>
    <row r="37" spans="1:31" s="2" customFormat="1" x14ac:dyDescent="0.25">
      <c r="A37" s="2">
        <f>IFERROR(HLOOKUP("tier1",[2]VI2!$B:$B,MATCH(LOWER(SUBSTITUTE(HLOOKUP("vehicle",[1]pl!$C:$C,pos!A38),"-","_")),[2]VI2!$A:$A,0)),)</f>
        <v>6</v>
      </c>
      <c r="B37" s="2">
        <f>IFERROR(HLOOKUP("tier1",[2]VI2!$B:$B,MATCH(LOWER(SUBSTITUTE(HLOOKUP("vehicle",[1]pl!$C:$C,pos!B38),"-","_")),[2]VI2!$A:$A,0)),)</f>
        <v>5</v>
      </c>
      <c r="C37" s="2">
        <f>IFERROR(HLOOKUP("tier1",[2]VI2!$B:$B,MATCH(LOWER(SUBSTITUTE(HLOOKUP("vehicle",[1]pl!$C:$C,pos!C38),"-","_")),[2]VI2!$A:$A,0)),)</f>
        <v>6</v>
      </c>
      <c r="D37" s="2">
        <f>IFERROR(HLOOKUP("tier1",[2]VI2!$B:$B,MATCH(LOWER(SUBSTITUTE(HLOOKUP("vehicle",[1]pl!$C:$C,pos!D38),"-","_")),[2]VI2!$A:$A,0)),)</f>
        <v>5</v>
      </c>
      <c r="E37" s="2">
        <f>IFERROR(HLOOKUP("tier1",[2]VI2!$B:$B,MATCH(LOWER(SUBSTITUTE(HLOOKUP("vehicle",[1]pl!$C:$C,pos!E38),"-","_")),[2]VI2!$A:$A,0)),)</f>
        <v>4</v>
      </c>
      <c r="F37" s="2">
        <f>IFERROR(HLOOKUP("tier1",[2]VI2!$B:$B,MATCH(LOWER(SUBSTITUTE(HLOOKUP("vehicle",[1]pl!$C:$C,pos!F38),"-","_")),[2]VI2!$A:$A,0)),)</f>
        <v>5</v>
      </c>
      <c r="G37" s="2">
        <f>IFERROR(HLOOKUP("tier1",[2]VI2!$B:$B,MATCH(LOWER(SUBSTITUTE(HLOOKUP("vehicle",[1]pl!$C:$C,pos!G38),"-","_")),[2]VI2!$A:$A,0)),)</f>
        <v>4</v>
      </c>
      <c r="H37" s="2">
        <f>IFERROR(HLOOKUP("tier1",[2]VI2!$B:$B,MATCH(LOWER(SUBSTITUTE(HLOOKUP("vehicle",[1]pl!$C:$C,pos!H38),"-","_")),[2]VI2!$A:$A,0)),)</f>
        <v>6</v>
      </c>
      <c r="I37" s="2">
        <f>IFERROR(HLOOKUP("tier1",[2]VI2!$B:$B,MATCH(LOWER(SUBSTITUTE(HLOOKUP("vehicle",[1]pl!$C:$C,pos!I38),"-","_")),[2]VI2!$A:$A,0)),)</f>
        <v>5</v>
      </c>
      <c r="J37" s="2">
        <f>IFERROR(HLOOKUP("tier1",[2]VI2!$B:$B,MATCH(LOWER(SUBSTITUTE(HLOOKUP("vehicle",[1]pl!$C:$C,pos!J38),"-","_")),[2]VI2!$A:$A,0)),)</f>
        <v>6</v>
      </c>
      <c r="K37" s="2">
        <f>IFERROR(HLOOKUP("tier1",[2]VI2!$B:$B,MATCH(LOWER(SUBSTITUTE(HLOOKUP("vehicle",[1]pl!$C:$C,pos!K38),"-","_")),[2]VI2!$A:$A,0)),)</f>
        <v>6</v>
      </c>
      <c r="L37" s="2">
        <f>IFERROR(HLOOKUP("tier1",[2]VI2!$B:$B,MATCH(LOWER(SUBSTITUTE(HLOOKUP("vehicle",[1]pl!$C:$C,pos!L38),"-","_")),[2]VI2!$A:$A,0)),)</f>
        <v>5</v>
      </c>
      <c r="M37" s="2">
        <f>IFERROR(HLOOKUP("tier1",[2]VI2!$B:$B,MATCH(LOWER(SUBSTITUTE(HLOOKUP("vehicle",[1]pl!$C:$C,pos!M38),"-","_")),[2]VI2!$A:$A,0)),)</f>
        <v>6</v>
      </c>
      <c r="N37" s="2">
        <f>IFERROR(HLOOKUP("tier1",[2]VI2!$B:$B,MATCH(LOWER(SUBSTITUTE(HLOOKUP("vehicle",[1]pl!$C:$C,pos!N38),"-","_")),[2]VI2!$A:$A,0)),)</f>
        <v>4</v>
      </c>
      <c r="O37" s="2">
        <f>IFERROR(HLOOKUP("tier1",[2]VI2!$B:$B,MATCH(LOWER(SUBSTITUTE(HLOOKUP("vehicle",[1]pl!$C:$C,pos!O38),"-","_")),[2]VI2!$A:$A,0)),)</f>
        <v>6</v>
      </c>
      <c r="Q37" s="2">
        <f>IFERROR(HLOOKUP("tier1",[2]VI2!$B:$B,MATCH(LOWER(SUBSTITUTE(HLOOKUP("vehicle",[1]pl!$C:$C,pos!Q38),"-","_")),[2]VI2!$A:$A,0)),)</f>
        <v>6</v>
      </c>
      <c r="R37" s="2">
        <f>IFERROR(HLOOKUP("tier1",[2]VI2!$B:$B,MATCH(LOWER(SUBSTITUTE(HLOOKUP("vehicle",[1]pl!$C:$C,pos!R38),"-","_")),[2]VI2!$A:$A,0)),)</f>
        <v>5</v>
      </c>
      <c r="S37" s="2">
        <f>IFERROR(HLOOKUP("tier1",[2]VI2!$B:$B,MATCH(LOWER(SUBSTITUTE(HLOOKUP("vehicle",[1]pl!$C:$C,pos!S38),"-","_")),[2]VI2!$A:$A,0)),)</f>
        <v>4</v>
      </c>
      <c r="T37" s="2">
        <f>IFERROR(HLOOKUP("tier1",[2]VI2!$B:$B,MATCH(LOWER(SUBSTITUTE(HLOOKUP("vehicle",[1]pl!$C:$C,pos!T38),"-","_")),[2]VI2!$A:$A,0)),)</f>
        <v>6</v>
      </c>
      <c r="U37" s="2">
        <f>IFERROR(HLOOKUP("tier1",[2]VI2!$B:$B,MATCH(LOWER(SUBSTITUTE(HLOOKUP("vehicle",[1]pl!$C:$C,pos!U38),"-","_")),[2]VI2!$A:$A,0)),)</f>
        <v>4</v>
      </c>
      <c r="V37" s="2">
        <f>IFERROR(HLOOKUP("tier1",[2]VI2!$B:$B,MATCH(LOWER(SUBSTITUTE(HLOOKUP("vehicle",[1]pl!$C:$C,pos!V38),"-","_")),[2]VI2!$A:$A,0)),)</f>
        <v>5</v>
      </c>
      <c r="W37" s="2">
        <f>IFERROR(HLOOKUP("tier1",[2]VI2!$B:$B,MATCH(LOWER(SUBSTITUTE(HLOOKUP("vehicle",[1]pl!$C:$C,pos!W38),"-","_")),[2]VI2!$A:$A,0)),)</f>
        <v>5</v>
      </c>
      <c r="X37" s="2">
        <f>IFERROR(HLOOKUP("tier1",[2]VI2!$B:$B,MATCH(LOWER(SUBSTITUTE(HLOOKUP("vehicle",[1]pl!$C:$C,pos!X38),"-","_")),[2]VI2!$A:$A,0)),)</f>
        <v>6</v>
      </c>
      <c r="Y37" s="2">
        <f>IFERROR(HLOOKUP("tier1",[2]VI2!$B:$B,MATCH(LOWER(SUBSTITUTE(HLOOKUP("vehicle",[1]pl!$C:$C,pos!Y38),"-","_")),[2]VI2!$A:$A,0)),)</f>
        <v>5</v>
      </c>
      <c r="Z37" s="2">
        <f>IFERROR(HLOOKUP("tier1",[2]VI2!$B:$B,MATCH(LOWER(SUBSTITUTE(HLOOKUP("vehicle",[1]pl!$C:$C,pos!Z38),"-","_")),[2]VI2!$A:$A,0)),)</f>
        <v>6</v>
      </c>
      <c r="AA37" s="2">
        <f>IFERROR(HLOOKUP("tier1",[2]VI2!$B:$B,MATCH(LOWER(SUBSTITUTE(HLOOKUP("vehicle",[1]pl!$C:$C,pos!AA38),"-","_")),[2]VI2!$A:$A,0)),)</f>
        <v>6</v>
      </c>
      <c r="AB37" s="2">
        <f>IFERROR(HLOOKUP("tier1",[2]VI2!$B:$B,MATCH(LOWER(SUBSTITUTE(HLOOKUP("vehicle",[1]pl!$C:$C,pos!AB38),"-","_")),[2]VI2!$A:$A,0)),)</f>
        <v>5</v>
      </c>
      <c r="AC37" s="2">
        <f>IFERROR(HLOOKUP("tier1",[2]VI2!$B:$B,MATCH(LOWER(SUBSTITUTE(HLOOKUP("vehicle",[1]pl!$C:$C,pos!AC38),"-","_")),[2]VI2!$A:$A,0)),)</f>
        <v>4</v>
      </c>
      <c r="AD37" s="2">
        <f>IFERROR(HLOOKUP("tier1",[2]VI2!$B:$B,MATCH(LOWER(SUBSTITUTE(HLOOKUP("vehicle",[1]pl!$C:$C,pos!AD38),"-","_")),[2]VI2!$A:$A,0)),)</f>
        <v>6</v>
      </c>
      <c r="AE37" s="2">
        <f>IFERROR(HLOOKUP("tier1",[2]VI2!$B:$B,MATCH(LOWER(SUBSTITUTE(HLOOKUP("vehicle",[1]pl!$C:$C,pos!AE38),"-","_")),[2]VI2!$A:$A,0)),)</f>
        <v>6</v>
      </c>
    </row>
    <row r="38" spans="1:31" s="2" customFormat="1" x14ac:dyDescent="0.25">
      <c r="A38" s="2">
        <f>IFERROR(HLOOKUP("tier1",[2]VI2!$B:$B,MATCH(LOWER(SUBSTITUTE(HLOOKUP("vehicle",[1]pl!$C:$C,pos!A39),"-","_")),[2]VI2!$A:$A,0)),)</f>
        <v>4</v>
      </c>
      <c r="B38" s="2">
        <f>IFERROR(HLOOKUP("tier1",[2]VI2!$B:$B,MATCH(LOWER(SUBSTITUTE(HLOOKUP("vehicle",[1]pl!$C:$C,pos!B39),"-","_")),[2]VI2!$A:$A,0)),)</f>
        <v>4</v>
      </c>
      <c r="C38" s="2">
        <f>IFERROR(HLOOKUP("tier1",[2]VI2!$B:$B,MATCH(LOWER(SUBSTITUTE(HLOOKUP("vehicle",[1]pl!$C:$C,pos!C39),"-","_")),[2]VI2!$A:$A,0)),)</f>
        <v>5</v>
      </c>
      <c r="D38" s="2">
        <f>IFERROR(HLOOKUP("tier1",[2]VI2!$B:$B,MATCH(LOWER(SUBSTITUTE(HLOOKUP("vehicle",[1]pl!$C:$C,pos!D39),"-","_")),[2]VI2!$A:$A,0)),)</f>
        <v>3</v>
      </c>
      <c r="E38" s="2">
        <f>IFERROR(HLOOKUP("tier1",[2]VI2!$B:$B,MATCH(LOWER(SUBSTITUTE(HLOOKUP("vehicle",[1]pl!$C:$C,pos!E39),"-","_")),[2]VI2!$A:$A,0)),)</f>
        <v>3</v>
      </c>
      <c r="F38" s="2">
        <f>IFERROR(HLOOKUP("tier1",[2]VI2!$B:$B,MATCH(LOWER(SUBSTITUTE(HLOOKUP("vehicle",[1]pl!$C:$C,pos!F39),"-","_")),[2]VI2!$A:$A,0)),)</f>
        <v>4</v>
      </c>
      <c r="G38" s="2">
        <f>IFERROR(HLOOKUP("tier1",[2]VI2!$B:$B,MATCH(LOWER(SUBSTITUTE(HLOOKUP("vehicle",[1]pl!$C:$C,pos!G39),"-","_")),[2]VI2!$A:$A,0)),)</f>
        <v>5</v>
      </c>
      <c r="H38" s="2">
        <f>IFERROR(HLOOKUP("tier1",[2]VI2!$B:$B,MATCH(LOWER(SUBSTITUTE(HLOOKUP("vehicle",[1]pl!$C:$C,pos!H39),"-","_")),[2]VI2!$A:$A,0)),)</f>
        <v>5</v>
      </c>
      <c r="I38" s="2">
        <f>IFERROR(HLOOKUP("tier1",[2]VI2!$B:$B,MATCH(LOWER(SUBSTITUTE(HLOOKUP("vehicle",[1]pl!$C:$C,pos!I39),"-","_")),[2]VI2!$A:$A,0)),)</f>
        <v>5</v>
      </c>
      <c r="J38" s="2">
        <f>IFERROR(HLOOKUP("tier1",[2]VI2!$B:$B,MATCH(LOWER(SUBSTITUTE(HLOOKUP("vehicle",[1]pl!$C:$C,pos!J39),"-","_")),[2]VI2!$A:$A,0)),)</f>
        <v>5</v>
      </c>
      <c r="K38" s="2">
        <f>IFERROR(HLOOKUP("tier1",[2]VI2!$B:$B,MATCH(LOWER(SUBSTITUTE(HLOOKUP("vehicle",[1]pl!$C:$C,pos!K39),"-","_")),[2]VI2!$A:$A,0)),)</f>
        <v>5</v>
      </c>
      <c r="L38" s="2">
        <f>IFERROR(HLOOKUP("tier1",[2]VI2!$B:$B,MATCH(LOWER(SUBSTITUTE(HLOOKUP("vehicle",[1]pl!$C:$C,pos!L39),"-","_")),[2]VI2!$A:$A,0)),)</f>
        <v>5</v>
      </c>
      <c r="M38" s="2">
        <f>IFERROR(HLOOKUP("tier1",[2]VI2!$B:$B,MATCH(LOWER(SUBSTITUTE(HLOOKUP("vehicle",[1]pl!$C:$C,pos!M39),"-","_")),[2]VI2!$A:$A,0)),)</f>
        <v>5</v>
      </c>
      <c r="N38" s="2">
        <f>IFERROR(HLOOKUP("tier1",[2]VI2!$B:$B,MATCH(LOWER(SUBSTITUTE(HLOOKUP("vehicle",[1]pl!$C:$C,pos!N39),"-","_")),[2]VI2!$A:$A,0)),)</f>
        <v>5</v>
      </c>
      <c r="O38" s="2">
        <f>IFERROR(HLOOKUP("tier1",[2]VI2!$B:$B,MATCH(LOWER(SUBSTITUTE(HLOOKUP("vehicle",[1]pl!$C:$C,pos!O39),"-","_")),[2]VI2!$A:$A,0)),)</f>
        <v>3</v>
      </c>
      <c r="Q38" s="2">
        <f>IFERROR(HLOOKUP("tier1",[2]VI2!$B:$B,MATCH(LOWER(SUBSTITUTE(HLOOKUP("vehicle",[1]pl!$C:$C,pos!Q39),"-","_")),[2]VI2!$A:$A,0)),)</f>
        <v>5</v>
      </c>
      <c r="R38" s="2">
        <f>IFERROR(HLOOKUP("tier1",[2]VI2!$B:$B,MATCH(LOWER(SUBSTITUTE(HLOOKUP("vehicle",[1]pl!$C:$C,pos!R39),"-","_")),[2]VI2!$A:$A,0)),)</f>
        <v>4</v>
      </c>
      <c r="S38" s="2">
        <f>IFERROR(HLOOKUP("tier1",[2]VI2!$B:$B,MATCH(LOWER(SUBSTITUTE(HLOOKUP("vehicle",[1]pl!$C:$C,pos!S39),"-","_")),[2]VI2!$A:$A,0)),)</f>
        <v>4</v>
      </c>
      <c r="T38" s="2">
        <f>IFERROR(HLOOKUP("tier1",[2]VI2!$B:$B,MATCH(LOWER(SUBSTITUTE(HLOOKUP("vehicle",[1]pl!$C:$C,pos!T39),"-","_")),[2]VI2!$A:$A,0)),)</f>
        <v>5</v>
      </c>
      <c r="U38" s="2">
        <f>IFERROR(HLOOKUP("tier1",[2]VI2!$B:$B,MATCH(LOWER(SUBSTITUTE(HLOOKUP("vehicle",[1]pl!$C:$C,pos!U39),"-","_")),[2]VI2!$A:$A,0)),)</f>
        <v>4</v>
      </c>
      <c r="V38" s="2">
        <f>IFERROR(HLOOKUP("tier1",[2]VI2!$B:$B,MATCH(LOWER(SUBSTITUTE(HLOOKUP("vehicle",[1]pl!$C:$C,pos!V39),"-","_")),[2]VI2!$A:$A,0)),)</f>
        <v>3</v>
      </c>
      <c r="W38" s="2">
        <f>IFERROR(HLOOKUP("tier1",[2]VI2!$B:$B,MATCH(LOWER(SUBSTITUTE(HLOOKUP("vehicle",[1]pl!$C:$C,pos!W39),"-","_")),[2]VI2!$A:$A,0)),)</f>
        <v>5</v>
      </c>
      <c r="X38" s="2">
        <f>IFERROR(HLOOKUP("tier1",[2]VI2!$B:$B,MATCH(LOWER(SUBSTITUTE(HLOOKUP("vehicle",[1]pl!$C:$C,pos!X39),"-","_")),[2]VI2!$A:$A,0)),)</f>
        <v>5</v>
      </c>
      <c r="Y38" s="2">
        <f>IFERROR(HLOOKUP("tier1",[2]VI2!$B:$B,MATCH(LOWER(SUBSTITUTE(HLOOKUP("vehicle",[1]pl!$C:$C,pos!Y39),"-","_")),[2]VI2!$A:$A,0)),)</f>
        <v>5</v>
      </c>
      <c r="Z38" s="2">
        <f>IFERROR(HLOOKUP("tier1",[2]VI2!$B:$B,MATCH(LOWER(SUBSTITUTE(HLOOKUP("vehicle",[1]pl!$C:$C,pos!Z39),"-","_")),[2]VI2!$A:$A,0)),)</f>
        <v>5</v>
      </c>
      <c r="AA38" s="2">
        <f>IFERROR(HLOOKUP("tier1",[2]VI2!$B:$B,MATCH(LOWER(SUBSTITUTE(HLOOKUP("vehicle",[1]pl!$C:$C,pos!AA39),"-","_")),[2]VI2!$A:$A,0)),)</f>
        <v>5</v>
      </c>
      <c r="AB38" s="2">
        <f>IFERROR(HLOOKUP("tier1",[2]VI2!$B:$B,MATCH(LOWER(SUBSTITUTE(HLOOKUP("vehicle",[1]pl!$C:$C,pos!AB39),"-","_")),[2]VI2!$A:$A,0)),)</f>
        <v>3</v>
      </c>
      <c r="AC38" s="2">
        <f>IFERROR(HLOOKUP("tier1",[2]VI2!$B:$B,MATCH(LOWER(SUBSTITUTE(HLOOKUP("vehicle",[1]pl!$C:$C,pos!AC39),"-","_")),[2]VI2!$A:$A,0)),)</f>
        <v>5</v>
      </c>
      <c r="AD38" s="2">
        <f>IFERROR(HLOOKUP("tier1",[2]VI2!$B:$B,MATCH(LOWER(SUBSTITUTE(HLOOKUP("vehicle",[1]pl!$C:$C,pos!AD39),"-","_")),[2]VI2!$A:$A,0)),)</f>
        <v>5</v>
      </c>
      <c r="AE38" s="2">
        <f>IFERROR(HLOOKUP("tier1",[2]VI2!$B:$B,MATCH(LOWER(SUBSTITUTE(HLOOKUP("vehicle",[1]pl!$C:$C,pos!AE39),"-","_")),[2]VI2!$A:$A,0)),)</f>
        <v>5</v>
      </c>
    </row>
    <row r="39" spans="1:31" s="2" customFormat="1" x14ac:dyDescent="0.25">
      <c r="A39" s="2">
        <f>IFERROR(HLOOKUP("tier1",[2]VI2!$B:$B,MATCH(LOWER(SUBSTITUTE(HLOOKUP("vehicle",[1]pl!$C:$C,pos!A40),"-","_")),[2]VI2!$A:$A,0)),)</f>
        <v>3</v>
      </c>
      <c r="B39" s="2">
        <f>IFERROR(HLOOKUP("tier1",[2]VI2!$B:$B,MATCH(LOWER(SUBSTITUTE(HLOOKUP("vehicle",[1]pl!$C:$C,pos!B40),"-","_")),[2]VI2!$A:$A,0)),)</f>
        <v>4</v>
      </c>
      <c r="C39" s="2">
        <f>IFERROR(HLOOKUP("tier1",[2]VI2!$B:$B,MATCH(LOWER(SUBSTITUTE(HLOOKUP("vehicle",[1]pl!$C:$C,pos!C40),"-","_")),[2]VI2!$A:$A,0)),)</f>
        <v>4</v>
      </c>
      <c r="D39" s="2">
        <f>IFERROR(HLOOKUP("tier1",[2]VI2!$B:$B,MATCH(LOWER(SUBSTITUTE(HLOOKUP("vehicle",[1]pl!$C:$C,pos!D40),"-","_")),[2]VI2!$A:$A,0)),)</f>
        <v>3</v>
      </c>
      <c r="E39" s="2">
        <f>IFERROR(HLOOKUP("tier1",[2]VI2!$B:$B,MATCH(LOWER(SUBSTITUTE(HLOOKUP("vehicle",[1]pl!$C:$C,pos!E40),"-","_")),[2]VI2!$A:$A,0)),)</f>
        <v>3</v>
      </c>
      <c r="F39" s="2">
        <f>IFERROR(HLOOKUP("tier1",[2]VI2!$B:$B,MATCH(LOWER(SUBSTITUTE(HLOOKUP("vehicle",[1]pl!$C:$C,pos!F40),"-","_")),[2]VI2!$A:$A,0)),)</f>
        <v>5</v>
      </c>
      <c r="G39" s="2">
        <f>IFERROR(HLOOKUP("tier1",[2]VI2!$B:$B,MATCH(LOWER(SUBSTITUTE(HLOOKUP("vehicle",[1]pl!$C:$C,pos!G40),"-","_")),[2]VI2!$A:$A,0)),)</f>
        <v>3</v>
      </c>
      <c r="H39" s="2">
        <f>IFERROR(HLOOKUP("tier1",[2]VI2!$B:$B,MATCH(LOWER(SUBSTITUTE(HLOOKUP("vehicle",[1]pl!$C:$C,pos!H40),"-","_")),[2]VI2!$A:$A,0)),)</f>
        <v>3</v>
      </c>
      <c r="I39" s="2">
        <f>IFERROR(HLOOKUP("tier1",[2]VI2!$B:$B,MATCH(LOWER(SUBSTITUTE(HLOOKUP("vehicle",[1]pl!$C:$C,pos!I40),"-","_")),[2]VI2!$A:$A,0)),)</f>
        <v>5</v>
      </c>
      <c r="J39" s="2">
        <f>IFERROR(HLOOKUP("tier1",[2]VI2!$B:$B,MATCH(LOWER(SUBSTITUTE(HLOOKUP("vehicle",[1]pl!$C:$C,pos!J40),"-","_")),[2]VI2!$A:$A,0)),)</f>
        <v>3</v>
      </c>
      <c r="K39" s="2">
        <f>IFERROR(HLOOKUP("tier1",[2]VI2!$B:$B,MATCH(LOWER(SUBSTITUTE(HLOOKUP("vehicle",[1]pl!$C:$C,pos!K40),"-","_")),[2]VI2!$A:$A,0)),)</f>
        <v>3</v>
      </c>
      <c r="L39" s="2">
        <f>IFERROR(HLOOKUP("tier1",[2]VI2!$B:$B,MATCH(LOWER(SUBSTITUTE(HLOOKUP("vehicle",[1]pl!$C:$C,pos!L40),"-","_")),[2]VI2!$A:$A,0)),)</f>
        <v>4</v>
      </c>
      <c r="M39" s="2">
        <f>IFERROR(HLOOKUP("tier1",[2]VI2!$B:$B,MATCH(LOWER(SUBSTITUTE(HLOOKUP("vehicle",[1]pl!$C:$C,pos!M40),"-","_")),[2]VI2!$A:$A,0)),)</f>
        <v>3</v>
      </c>
      <c r="N39" s="2">
        <f>IFERROR(HLOOKUP("tier1",[2]VI2!$B:$B,MATCH(LOWER(SUBSTITUTE(HLOOKUP("vehicle",[1]pl!$C:$C,pos!N40),"-","_")),[2]VI2!$A:$A,0)),)</f>
        <v>4</v>
      </c>
      <c r="O39" s="2">
        <f>IFERROR(HLOOKUP("tier1",[2]VI2!$B:$B,MATCH(LOWER(SUBSTITUTE(HLOOKUP("vehicle",[1]pl!$C:$C,pos!O40),"-","_")),[2]VI2!$A:$A,0)),)</f>
        <v>3</v>
      </c>
      <c r="Q39" s="2">
        <f>IFERROR(HLOOKUP("tier1",[2]VI2!$B:$B,MATCH(LOWER(SUBSTITUTE(HLOOKUP("vehicle",[1]pl!$C:$C,pos!Q40),"-","_")),[2]VI2!$A:$A,0)),)</f>
        <v>3</v>
      </c>
      <c r="R39" s="2">
        <f>IFERROR(HLOOKUP("tier1",[2]VI2!$B:$B,MATCH(LOWER(SUBSTITUTE(HLOOKUP("vehicle",[1]pl!$C:$C,pos!R40),"-","_")),[2]VI2!$A:$A,0)),)</f>
        <v>3</v>
      </c>
      <c r="S39" s="2">
        <f>IFERROR(HLOOKUP("tier1",[2]VI2!$B:$B,MATCH(LOWER(SUBSTITUTE(HLOOKUP("vehicle",[1]pl!$C:$C,pos!S40),"-","_")),[2]VI2!$A:$A,0)),)</f>
        <v>4</v>
      </c>
      <c r="T39" s="2">
        <f>IFERROR(HLOOKUP("tier1",[2]VI2!$B:$B,MATCH(LOWER(SUBSTITUTE(HLOOKUP("vehicle",[1]pl!$C:$C,pos!T40),"-","_")),[2]VI2!$A:$A,0)),)</f>
        <v>5</v>
      </c>
      <c r="U39" s="2">
        <f>IFERROR(HLOOKUP("tier1",[2]VI2!$B:$B,MATCH(LOWER(SUBSTITUTE(HLOOKUP("vehicle",[1]pl!$C:$C,pos!U40),"-","_")),[2]VI2!$A:$A,0)),)</f>
        <v>3</v>
      </c>
      <c r="V39" s="2">
        <f>IFERROR(HLOOKUP("tier1",[2]VI2!$B:$B,MATCH(LOWER(SUBSTITUTE(HLOOKUP("vehicle",[1]pl!$C:$C,pos!V40),"-","_")),[2]VI2!$A:$A,0)),)</f>
        <v>4</v>
      </c>
      <c r="W39" s="2">
        <f>IFERROR(HLOOKUP("tier1",[2]VI2!$B:$B,MATCH(LOWER(SUBSTITUTE(HLOOKUP("vehicle",[1]pl!$C:$C,pos!W40),"-","_")),[2]VI2!$A:$A,0)),)</f>
        <v>3</v>
      </c>
      <c r="X39" s="2">
        <f>IFERROR(HLOOKUP("tier1",[2]VI2!$B:$B,MATCH(LOWER(SUBSTITUTE(HLOOKUP("vehicle",[1]pl!$C:$C,pos!X40),"-","_")),[2]VI2!$A:$A,0)),)</f>
        <v>3</v>
      </c>
      <c r="Y39" s="2">
        <f>IFERROR(HLOOKUP("tier1",[2]VI2!$B:$B,MATCH(LOWER(SUBSTITUTE(HLOOKUP("vehicle",[1]pl!$C:$C,pos!Y40),"-","_")),[2]VI2!$A:$A,0)),)</f>
        <v>4</v>
      </c>
      <c r="Z39" s="2">
        <f>IFERROR(HLOOKUP("tier1",[2]VI2!$B:$B,MATCH(LOWER(SUBSTITUTE(HLOOKUP("vehicle",[1]pl!$C:$C,pos!Z40),"-","_")),[2]VI2!$A:$A,0)),)</f>
        <v>5</v>
      </c>
      <c r="AA39" s="2">
        <f>IFERROR(HLOOKUP("tier1",[2]VI2!$B:$B,MATCH(LOWER(SUBSTITUTE(HLOOKUP("vehicle",[1]pl!$C:$C,pos!AA40),"-","_")),[2]VI2!$A:$A,0)),)</f>
        <v>3</v>
      </c>
      <c r="AB39" s="2">
        <f>IFERROR(HLOOKUP("tier1",[2]VI2!$B:$B,MATCH(LOWER(SUBSTITUTE(HLOOKUP("vehicle",[1]pl!$C:$C,pos!AB40),"-","_")),[2]VI2!$A:$A,0)),)</f>
        <v>3</v>
      </c>
      <c r="AC39" s="2">
        <f>IFERROR(HLOOKUP("tier1",[2]VI2!$B:$B,MATCH(LOWER(SUBSTITUTE(HLOOKUP("vehicle",[1]pl!$C:$C,pos!AC40),"-","_")),[2]VI2!$A:$A,0)),)</f>
        <v>4</v>
      </c>
      <c r="AD39" s="2">
        <f>IFERROR(HLOOKUP("tier1",[2]VI2!$B:$B,MATCH(LOWER(SUBSTITUTE(HLOOKUP("vehicle",[1]pl!$C:$C,pos!AD40),"-","_")),[2]VI2!$A:$A,0)),)</f>
        <v>3</v>
      </c>
      <c r="AE39" s="2">
        <f>IFERROR(HLOOKUP("tier1",[2]VI2!$B:$B,MATCH(LOWER(SUBSTITUTE(HLOOKUP("vehicle",[1]pl!$C:$C,pos!AE40),"-","_")),[2]VI2!$A:$A,0)),)</f>
        <v>3</v>
      </c>
    </row>
    <row r="40" spans="1:31" s="2" customFormat="1" x14ac:dyDescent="0.25">
      <c r="A40" s="2">
        <f>IFERROR(HLOOKUP("tier1",[2]VI2!$B:$B,MATCH(LOWER(SUBSTITUTE(HLOOKUP("vehicle",[1]pl!$C:$C,pos!A41),"-","_")),[2]VI2!$A:$A,0)),)</f>
        <v>3</v>
      </c>
      <c r="B40" s="2">
        <f>IFERROR(HLOOKUP("tier1",[2]VI2!$B:$B,MATCH(LOWER(SUBSTITUTE(HLOOKUP("vehicle",[1]pl!$C:$C,pos!B41),"-","_")),[2]VI2!$A:$A,0)),)</f>
        <v>3</v>
      </c>
      <c r="C40" s="2">
        <f>IFERROR(HLOOKUP("tier1",[2]VI2!$B:$B,MATCH(LOWER(SUBSTITUTE(HLOOKUP("vehicle",[1]pl!$C:$C,pos!C41),"-","_")),[2]VI2!$A:$A,0)),)</f>
        <v>3</v>
      </c>
      <c r="D40" s="2">
        <f>IFERROR(HLOOKUP("tier1",[2]VI2!$B:$B,MATCH(LOWER(SUBSTITUTE(HLOOKUP("vehicle",[1]pl!$C:$C,pos!D41),"-","_")),[2]VI2!$A:$A,0)),)</f>
        <v>4</v>
      </c>
      <c r="E40" s="2">
        <f>IFERROR(HLOOKUP("tier1",[2]VI2!$B:$B,MATCH(LOWER(SUBSTITUTE(HLOOKUP("vehicle",[1]pl!$C:$C,pos!E41),"-","_")),[2]VI2!$A:$A,0)),)</f>
        <v>4</v>
      </c>
      <c r="F40" s="2">
        <f>IFERROR(HLOOKUP("tier1",[2]VI2!$B:$B,MATCH(LOWER(SUBSTITUTE(HLOOKUP("vehicle",[1]pl!$C:$C,pos!F41),"-","_")),[2]VI2!$A:$A,0)),)</f>
        <v>3</v>
      </c>
      <c r="G40" s="2">
        <f>IFERROR(HLOOKUP("tier1",[2]VI2!$B:$B,MATCH(LOWER(SUBSTITUTE(HLOOKUP("vehicle",[1]pl!$C:$C,pos!G41),"-","_")),[2]VI2!$A:$A,0)),)</f>
        <v>4</v>
      </c>
      <c r="H40" s="2">
        <f>IFERROR(HLOOKUP("tier1",[2]VI2!$B:$B,MATCH(LOWER(SUBSTITUTE(HLOOKUP("vehicle",[1]pl!$C:$C,pos!H41),"-","_")),[2]VI2!$A:$A,0)),)</f>
        <v>4</v>
      </c>
      <c r="I40" s="2">
        <f>IFERROR(HLOOKUP("tier1",[2]VI2!$B:$B,MATCH(LOWER(SUBSTITUTE(HLOOKUP("vehicle",[1]pl!$C:$C,pos!I41),"-","_")),[2]VI2!$A:$A,0)),)</f>
        <v>3</v>
      </c>
      <c r="J40" s="2">
        <f>IFERROR(HLOOKUP("tier1",[2]VI2!$B:$B,MATCH(LOWER(SUBSTITUTE(HLOOKUP("vehicle",[1]pl!$C:$C,pos!J41),"-","_")),[2]VI2!$A:$A,0)),)</f>
        <v>3</v>
      </c>
      <c r="K40" s="2">
        <f>IFERROR(HLOOKUP("tier1",[2]VI2!$B:$B,MATCH(LOWER(SUBSTITUTE(HLOOKUP("vehicle",[1]pl!$C:$C,pos!K41),"-","_")),[2]VI2!$A:$A,0)),)</f>
        <v>3</v>
      </c>
      <c r="L40" s="2">
        <f>IFERROR(HLOOKUP("tier1",[2]VI2!$B:$B,MATCH(LOWER(SUBSTITUTE(HLOOKUP("vehicle",[1]pl!$C:$C,pos!L41),"-","_")),[2]VI2!$A:$A,0)),)</f>
        <v>4</v>
      </c>
      <c r="M40" s="2">
        <f>IFERROR(HLOOKUP("tier1",[2]VI2!$B:$B,MATCH(LOWER(SUBSTITUTE(HLOOKUP("vehicle",[1]pl!$C:$C,pos!M41),"-","_")),[2]VI2!$A:$A,0)),)</f>
        <v>4</v>
      </c>
      <c r="N40" s="2">
        <f>IFERROR(HLOOKUP("tier1",[2]VI2!$B:$B,MATCH(LOWER(SUBSTITUTE(HLOOKUP("vehicle",[1]pl!$C:$C,pos!N41),"-","_")),[2]VI2!$A:$A,0)),)</f>
        <v>3</v>
      </c>
      <c r="O40" s="2">
        <f>IFERROR(HLOOKUP("tier1",[2]VI2!$B:$B,MATCH(LOWER(SUBSTITUTE(HLOOKUP("vehicle",[1]pl!$C:$C,pos!O41),"-","_")),[2]VI2!$A:$A,0)),)</f>
        <v>4</v>
      </c>
      <c r="Q40" s="2">
        <f>IFERROR(HLOOKUP("tier1",[2]VI2!$B:$B,MATCH(LOWER(SUBSTITUTE(HLOOKUP("vehicle",[1]pl!$C:$C,pos!Q41),"-","_")),[2]VI2!$A:$A,0)),)</f>
        <v>3</v>
      </c>
      <c r="R40" s="2">
        <f>IFERROR(HLOOKUP("tier1",[2]VI2!$B:$B,MATCH(LOWER(SUBSTITUTE(HLOOKUP("vehicle",[1]pl!$C:$C,pos!R41),"-","_")),[2]VI2!$A:$A,0)),)</f>
        <v>3</v>
      </c>
      <c r="S40" s="2">
        <f>IFERROR(HLOOKUP("tier1",[2]VI2!$B:$B,MATCH(LOWER(SUBSTITUTE(HLOOKUP("vehicle",[1]pl!$C:$C,pos!S41),"-","_")),[2]VI2!$A:$A,0)),)</f>
        <v>4</v>
      </c>
      <c r="T40" s="2">
        <f>IFERROR(HLOOKUP("tier1",[2]VI2!$B:$B,MATCH(LOWER(SUBSTITUTE(HLOOKUP("vehicle",[1]pl!$C:$C,pos!T41),"-","_")),[2]VI2!$A:$A,0)),)</f>
        <v>3</v>
      </c>
      <c r="U40" s="2">
        <f>IFERROR(HLOOKUP("tier1",[2]VI2!$B:$B,MATCH(LOWER(SUBSTITUTE(HLOOKUP("vehicle",[1]pl!$C:$C,pos!U41),"-","_")),[2]VI2!$A:$A,0)),)</f>
        <v>4</v>
      </c>
      <c r="V40" s="2">
        <f>IFERROR(HLOOKUP("tier1",[2]VI2!$B:$B,MATCH(LOWER(SUBSTITUTE(HLOOKUP("vehicle",[1]pl!$C:$C,pos!V41),"-","_")),[2]VI2!$A:$A,0)),)</f>
        <v>3</v>
      </c>
      <c r="W40" s="2">
        <f>IFERROR(HLOOKUP("tier1",[2]VI2!$B:$B,MATCH(LOWER(SUBSTITUTE(HLOOKUP("vehicle",[1]pl!$C:$C,pos!W41),"-","_")),[2]VI2!$A:$A,0)),)</f>
        <v>4</v>
      </c>
      <c r="X40" s="2">
        <f>IFERROR(HLOOKUP("tier1",[2]VI2!$B:$B,MATCH(LOWER(SUBSTITUTE(HLOOKUP("vehicle",[1]pl!$C:$C,pos!X41),"-","_")),[2]VI2!$A:$A,0)),)</f>
        <v>3</v>
      </c>
      <c r="Y40" s="2">
        <f>IFERROR(HLOOKUP("tier1",[2]VI2!$B:$B,MATCH(LOWER(SUBSTITUTE(HLOOKUP("vehicle",[1]pl!$C:$C,pos!Y41),"-","_")),[2]VI2!$A:$A,0)),)</f>
        <v>4</v>
      </c>
      <c r="Z40" s="2">
        <f>IFERROR(HLOOKUP("tier1",[2]VI2!$B:$B,MATCH(LOWER(SUBSTITUTE(HLOOKUP("vehicle",[1]pl!$C:$C,pos!Z41),"-","_")),[2]VI2!$A:$A,0)),)</f>
        <v>3</v>
      </c>
      <c r="AA40" s="2">
        <f>IFERROR(HLOOKUP("tier1",[2]VI2!$B:$B,MATCH(LOWER(SUBSTITUTE(HLOOKUP("vehicle",[1]pl!$C:$C,pos!AA41),"-","_")),[2]VI2!$A:$A,0)),)</f>
        <v>4</v>
      </c>
      <c r="AB40" s="2">
        <f>IFERROR(HLOOKUP("tier1",[2]VI2!$B:$B,MATCH(LOWER(SUBSTITUTE(HLOOKUP("vehicle",[1]pl!$C:$C,pos!AB41),"-","_")),[2]VI2!$A:$A,0)),)</f>
        <v>4</v>
      </c>
      <c r="AC40" s="2">
        <f>IFERROR(HLOOKUP("tier1",[2]VI2!$B:$B,MATCH(LOWER(SUBSTITUTE(HLOOKUP("vehicle",[1]pl!$C:$C,pos!AC41),"-","_")),[2]VI2!$A:$A,0)),)</f>
        <v>3</v>
      </c>
      <c r="AD40" s="2">
        <f>IFERROR(HLOOKUP("tier1",[2]VI2!$B:$B,MATCH(LOWER(SUBSTITUTE(HLOOKUP("vehicle",[1]pl!$C:$C,pos!AD41),"-","_")),[2]VI2!$A:$A,0)),)</f>
        <v>4</v>
      </c>
      <c r="AE40" s="2">
        <f>IFERROR(HLOOKUP("tier1",[2]VI2!$B:$B,MATCH(LOWER(SUBSTITUTE(HLOOKUP("vehicle",[1]pl!$C:$C,pos!AE41),"-","_")),[2]VI2!$A:$A,0)),)</f>
        <v>4</v>
      </c>
    </row>
    <row r="41" spans="1:31" s="2" customFormat="1" x14ac:dyDescent="0.25">
      <c r="A41" s="2">
        <f>IFERROR(HLOOKUP("tier1",[2]VI2!$B:$B,MATCH(LOWER(SUBSTITUTE(HLOOKUP("vehicle",[1]pl!$C:$C,pos!A42),"-","_")),[2]VI2!$A:$A,0)),)</f>
        <v>4</v>
      </c>
      <c r="B41" s="2">
        <f>IFERROR(HLOOKUP("tier1",[2]VI2!$B:$B,MATCH(LOWER(SUBSTITUTE(HLOOKUP("vehicle",[1]pl!$C:$C,pos!B42),"-","_")),[2]VI2!$A:$A,0)),)</f>
        <v>4</v>
      </c>
      <c r="C41" s="2">
        <f>IFERROR(HLOOKUP("tier1",[2]VI2!$B:$B,MATCH(LOWER(SUBSTITUTE(HLOOKUP("vehicle",[1]pl!$C:$C,pos!C42),"-","_")),[2]VI2!$A:$A,0)),)</f>
        <v>3</v>
      </c>
      <c r="D41" s="2">
        <f>IFERROR(HLOOKUP("tier1",[2]VI2!$B:$B,MATCH(LOWER(SUBSTITUTE(HLOOKUP("vehicle",[1]pl!$C:$C,pos!D42),"-","_")),[2]VI2!$A:$A,0)),)</f>
        <v>4</v>
      </c>
      <c r="E41" s="2">
        <f>IFERROR(HLOOKUP("tier1",[2]VI2!$B:$B,MATCH(LOWER(SUBSTITUTE(HLOOKUP("vehicle",[1]pl!$C:$C,pos!E42),"-","_")),[2]VI2!$A:$A,0)),)</f>
        <v>3</v>
      </c>
      <c r="F41" s="2">
        <f>IFERROR(HLOOKUP("tier1",[2]VI2!$B:$B,MATCH(LOWER(SUBSTITUTE(HLOOKUP("vehicle",[1]pl!$C:$C,pos!F42),"-","_")),[2]VI2!$A:$A,0)),)</f>
        <v>3</v>
      </c>
      <c r="G41" s="2">
        <f>IFERROR(HLOOKUP("tier1",[2]VI2!$B:$B,MATCH(LOWER(SUBSTITUTE(HLOOKUP("vehicle",[1]pl!$C:$C,pos!G42),"-","_")),[2]VI2!$A:$A,0)),)</f>
        <v>3</v>
      </c>
      <c r="H41" s="2">
        <f>IFERROR(HLOOKUP("tier1",[2]VI2!$B:$B,MATCH(LOWER(SUBSTITUTE(HLOOKUP("vehicle",[1]pl!$C:$C,pos!H42),"-","_")),[2]VI2!$A:$A,0)),)</f>
        <v>3</v>
      </c>
      <c r="I41" s="2">
        <f>IFERROR(HLOOKUP("tier1",[2]VI2!$B:$B,MATCH(LOWER(SUBSTITUTE(HLOOKUP("vehicle",[1]pl!$C:$C,pos!I42),"-","_")),[2]VI2!$A:$A,0)),)</f>
        <v>3</v>
      </c>
      <c r="J41" s="2">
        <f>IFERROR(HLOOKUP("tier1",[2]VI2!$B:$B,MATCH(LOWER(SUBSTITUTE(HLOOKUP("vehicle",[1]pl!$C:$C,pos!J42),"-","_")),[2]VI2!$A:$A,0)),)</f>
        <v>3</v>
      </c>
      <c r="K41" s="2">
        <f>IFERROR(HLOOKUP("tier1",[2]VI2!$B:$B,MATCH(LOWER(SUBSTITUTE(HLOOKUP("vehicle",[1]pl!$C:$C,pos!K42),"-","_")),[2]VI2!$A:$A,0)),)</f>
        <v>4</v>
      </c>
      <c r="L41" s="2">
        <f>IFERROR(HLOOKUP("tier1",[2]VI2!$B:$B,MATCH(LOWER(SUBSTITUTE(HLOOKUP("vehicle",[1]pl!$C:$C,pos!L42),"-","_")),[2]VI2!$A:$A,0)),)</f>
        <v>3</v>
      </c>
      <c r="M41" s="2">
        <f>IFERROR(HLOOKUP("tier1",[2]VI2!$B:$B,MATCH(LOWER(SUBSTITUTE(HLOOKUP("vehicle",[1]pl!$C:$C,pos!M42),"-","_")),[2]VI2!$A:$A,0)),)</f>
        <v>3</v>
      </c>
      <c r="N41" s="2">
        <f>IFERROR(HLOOKUP("tier1",[2]VI2!$B:$B,MATCH(LOWER(SUBSTITUTE(HLOOKUP("vehicle",[1]pl!$C:$C,pos!N42),"-","_")),[2]VI2!$A:$A,0)),)</f>
        <v>4</v>
      </c>
      <c r="O41" s="2">
        <f>IFERROR(HLOOKUP("tier1",[2]VI2!$B:$B,MATCH(LOWER(SUBSTITUTE(HLOOKUP("vehicle",[1]pl!$C:$C,pos!O42),"-","_")),[2]VI2!$A:$A,0)),)</f>
        <v>3</v>
      </c>
      <c r="Q41" s="2">
        <f>IFERROR(HLOOKUP("tier1",[2]VI2!$B:$B,MATCH(LOWER(SUBSTITUTE(HLOOKUP("vehicle",[1]pl!$C:$C,pos!Q42),"-","_")),[2]VI2!$A:$A,0)),)</f>
        <v>3</v>
      </c>
      <c r="R41" s="2">
        <f>IFERROR(HLOOKUP("tier1",[2]VI2!$B:$B,MATCH(LOWER(SUBSTITUTE(HLOOKUP("vehicle",[1]pl!$C:$C,pos!R42),"-","_")),[2]VI2!$A:$A,0)),)</f>
        <v>3</v>
      </c>
      <c r="S41" s="2">
        <f>IFERROR(HLOOKUP("tier1",[2]VI2!$B:$B,MATCH(LOWER(SUBSTITUTE(HLOOKUP("vehicle",[1]pl!$C:$C,pos!S42),"-","_")),[2]VI2!$A:$A,0)),)</f>
        <v>3</v>
      </c>
      <c r="T41" s="2">
        <f>IFERROR(HLOOKUP("tier1",[2]VI2!$B:$B,MATCH(LOWER(SUBSTITUTE(HLOOKUP("vehicle",[1]pl!$C:$C,pos!T42),"-","_")),[2]VI2!$A:$A,0)),)</f>
        <v>3</v>
      </c>
      <c r="U41" s="2">
        <f>IFERROR(HLOOKUP("tier1",[2]VI2!$B:$B,MATCH(LOWER(SUBSTITUTE(HLOOKUP("vehicle",[1]pl!$C:$C,pos!U42),"-","_")),[2]VI2!$A:$A,0)),)</f>
        <v>3</v>
      </c>
      <c r="V41" s="2">
        <f>IFERROR(HLOOKUP("tier1",[2]VI2!$B:$B,MATCH(LOWER(SUBSTITUTE(HLOOKUP("vehicle",[1]pl!$C:$C,pos!V42),"-","_")),[2]VI2!$A:$A,0)),)</f>
        <v>4</v>
      </c>
      <c r="W41" s="2">
        <f>IFERROR(HLOOKUP("tier1",[2]VI2!$B:$B,MATCH(LOWER(SUBSTITUTE(HLOOKUP("vehicle",[1]pl!$C:$C,pos!W42),"-","_")),[2]VI2!$A:$A,0)),)</f>
        <v>2</v>
      </c>
      <c r="X41" s="2">
        <f>IFERROR(HLOOKUP("tier1",[2]VI2!$B:$B,MATCH(LOWER(SUBSTITUTE(HLOOKUP("vehicle",[1]pl!$C:$C,pos!X42),"-","_")),[2]VI2!$A:$A,0)),)</f>
        <v>4</v>
      </c>
      <c r="Y41" s="2">
        <f>IFERROR(HLOOKUP("tier1",[2]VI2!$B:$B,MATCH(LOWER(SUBSTITUTE(HLOOKUP("vehicle",[1]pl!$C:$C,pos!Y42),"-","_")),[2]VI2!$A:$A,0)),)</f>
        <v>3</v>
      </c>
      <c r="Z41" s="2">
        <f>IFERROR(HLOOKUP("tier1",[2]VI2!$B:$B,MATCH(LOWER(SUBSTITUTE(HLOOKUP("vehicle",[1]pl!$C:$C,pos!Z42),"-","_")),[2]VI2!$A:$A,0)),)</f>
        <v>3</v>
      </c>
      <c r="AA41" s="2">
        <f>IFERROR(HLOOKUP("tier1",[2]VI2!$B:$B,MATCH(LOWER(SUBSTITUTE(HLOOKUP("vehicle",[1]pl!$C:$C,pos!AA42),"-","_")),[2]VI2!$A:$A,0)),)</f>
        <v>4</v>
      </c>
      <c r="AB41" s="2">
        <f>IFERROR(HLOOKUP("tier1",[2]VI2!$B:$B,MATCH(LOWER(SUBSTITUTE(HLOOKUP("vehicle",[1]pl!$C:$C,pos!AB42),"-","_")),[2]VI2!$A:$A,0)),)</f>
        <v>3</v>
      </c>
      <c r="AC41" s="2">
        <f>IFERROR(HLOOKUP("tier1",[2]VI2!$B:$B,MATCH(LOWER(SUBSTITUTE(HLOOKUP("vehicle",[1]pl!$C:$C,pos!AC42),"-","_")),[2]VI2!$A:$A,0)),)</f>
        <v>3</v>
      </c>
      <c r="AD41" s="2">
        <f>IFERROR(HLOOKUP("tier1",[2]VI2!$B:$B,MATCH(LOWER(SUBSTITUTE(HLOOKUP("vehicle",[1]pl!$C:$C,pos!AD42),"-","_")),[2]VI2!$A:$A,0)),)</f>
        <v>3</v>
      </c>
      <c r="AE41" s="2">
        <f>IFERROR(HLOOKUP("tier1",[2]VI2!$B:$B,MATCH(LOWER(SUBSTITUTE(HLOOKUP("vehicle",[1]pl!$C:$C,pos!AE42),"-","_")),[2]VI2!$A:$A,0)),)</f>
        <v>4</v>
      </c>
    </row>
    <row r="42" spans="1:31" s="2" customFormat="1" x14ac:dyDescent="0.25">
      <c r="A42" s="2">
        <f>IFERROR(HLOOKUP("tier1",[2]VI2!$B:$B,MATCH(LOWER(SUBSTITUTE(HLOOKUP("vehicle",[1]pl!$C:$C,pos!A43),"-","_")),[2]VI2!$A:$A,0)),)</f>
        <v>5</v>
      </c>
      <c r="B42" s="2">
        <f>IFERROR(HLOOKUP("tier1",[2]VI2!$B:$B,MATCH(LOWER(SUBSTITUTE(HLOOKUP("vehicle",[1]pl!$C:$C,pos!B43),"-","_")),[2]VI2!$A:$A,0)),)</f>
        <v>6</v>
      </c>
      <c r="C42" s="2">
        <f>IFERROR(HLOOKUP("tier1",[2]VI2!$B:$B,MATCH(LOWER(SUBSTITUTE(HLOOKUP("vehicle",[1]pl!$C:$C,pos!C43),"-","_")),[2]VI2!$A:$A,0)),)</f>
        <v>4</v>
      </c>
      <c r="D42" s="2">
        <f>IFERROR(HLOOKUP("tier1",[2]VI2!$B:$B,MATCH(LOWER(SUBSTITUTE(HLOOKUP("vehicle",[1]pl!$C:$C,pos!D43),"-","_")),[2]VI2!$A:$A,0)),)</f>
        <v>5</v>
      </c>
      <c r="E42" s="2">
        <f>IFERROR(HLOOKUP("tier1",[2]VI2!$B:$B,MATCH(LOWER(SUBSTITUTE(HLOOKUP("vehicle",[1]pl!$C:$C,pos!E43),"-","_")),[2]VI2!$A:$A,0)),)</f>
        <v>6</v>
      </c>
      <c r="F42" s="2">
        <f>IFERROR(HLOOKUP("tier1",[2]VI2!$B:$B,MATCH(LOWER(SUBSTITUTE(HLOOKUP("vehicle",[1]pl!$C:$C,pos!F43),"-","_")),[2]VI2!$A:$A,0)),)</f>
        <v>4</v>
      </c>
      <c r="G42" s="2">
        <f>IFERROR(HLOOKUP("tier1",[2]VI2!$B:$B,MATCH(LOWER(SUBSTITUTE(HLOOKUP("vehicle",[1]pl!$C:$C,pos!G43),"-","_")),[2]VI2!$A:$A,0)),)</f>
        <v>4</v>
      </c>
      <c r="H42" s="2">
        <f>IFERROR(HLOOKUP("tier1",[2]VI2!$B:$B,MATCH(LOWER(SUBSTITUTE(HLOOKUP("vehicle",[1]pl!$C:$C,pos!H43),"-","_")),[2]VI2!$A:$A,0)),)</f>
        <v>6</v>
      </c>
      <c r="I42" s="2">
        <f>IFERROR(HLOOKUP("tier1",[2]VI2!$B:$B,MATCH(LOWER(SUBSTITUTE(HLOOKUP("vehicle",[1]pl!$C:$C,pos!I43),"-","_")),[2]VI2!$A:$A,0)),)</f>
        <v>4</v>
      </c>
      <c r="J42" s="2">
        <f>IFERROR(HLOOKUP("tier1",[2]VI2!$B:$B,MATCH(LOWER(SUBSTITUTE(HLOOKUP("vehicle",[1]pl!$C:$C,pos!J43),"-","_")),[2]VI2!$A:$A,0)),)</f>
        <v>6</v>
      </c>
      <c r="K42" s="2">
        <f>IFERROR(HLOOKUP("tier1",[2]VI2!$B:$B,MATCH(LOWER(SUBSTITUTE(HLOOKUP("vehicle",[1]pl!$C:$C,pos!K43),"-","_")),[2]VI2!$A:$A,0)),)</f>
        <v>5</v>
      </c>
      <c r="L42" s="2">
        <f>IFERROR(HLOOKUP("tier1",[2]VI2!$B:$B,MATCH(LOWER(SUBSTITUTE(HLOOKUP("vehicle",[1]pl!$C:$C,pos!L43),"-","_")),[2]VI2!$A:$A,0)),)</f>
        <v>5</v>
      </c>
      <c r="M42" s="2">
        <f>IFERROR(HLOOKUP("tier1",[2]VI2!$B:$B,MATCH(LOWER(SUBSTITUTE(HLOOKUP("vehicle",[1]pl!$C:$C,pos!M43),"-","_")),[2]VI2!$A:$A,0)),)</f>
        <v>5</v>
      </c>
      <c r="N42" s="2">
        <f>IFERROR(HLOOKUP("tier1",[2]VI2!$B:$B,MATCH(LOWER(SUBSTITUTE(HLOOKUP("vehicle",[1]pl!$C:$C,pos!N43),"-","_")),[2]VI2!$A:$A,0)),)</f>
        <v>5</v>
      </c>
      <c r="O42" s="2">
        <f>IFERROR(HLOOKUP("tier1",[2]VI2!$B:$B,MATCH(LOWER(SUBSTITUTE(HLOOKUP("vehicle",[1]pl!$C:$C,pos!O43),"-","_")),[2]VI2!$A:$A,0)),)</f>
        <v>6</v>
      </c>
      <c r="Q42" s="2">
        <f>IFERROR(HLOOKUP("tier1",[2]VI2!$B:$B,MATCH(LOWER(SUBSTITUTE(HLOOKUP("vehicle",[1]pl!$C:$C,pos!Q43),"-","_")),[2]VI2!$A:$A,0)),)</f>
        <v>4</v>
      </c>
      <c r="R42" s="2">
        <f>IFERROR(HLOOKUP("tier1",[2]VI2!$B:$B,MATCH(LOWER(SUBSTITUTE(HLOOKUP("vehicle",[1]pl!$C:$C,pos!R43),"-","_")),[2]VI2!$A:$A,0)),)</f>
        <v>6</v>
      </c>
      <c r="S42" s="2">
        <f>IFERROR(HLOOKUP("tier1",[2]VI2!$B:$B,MATCH(LOWER(SUBSTITUTE(HLOOKUP("vehicle",[1]pl!$C:$C,pos!S43),"-","_")),[2]VI2!$A:$A,0)),)</f>
        <v>5</v>
      </c>
      <c r="T42" s="2">
        <f>IFERROR(HLOOKUP("tier1",[2]VI2!$B:$B,MATCH(LOWER(SUBSTITUTE(HLOOKUP("vehicle",[1]pl!$C:$C,pos!T43),"-","_")),[2]VI2!$A:$A,0)),)</f>
        <v>4</v>
      </c>
      <c r="U42" s="2">
        <f>IFERROR(HLOOKUP("tier1",[2]VI2!$B:$B,MATCH(LOWER(SUBSTITUTE(HLOOKUP("vehicle",[1]pl!$C:$C,pos!U43),"-","_")),[2]VI2!$A:$A,0)),)</f>
        <v>6</v>
      </c>
      <c r="V42" s="2">
        <f>IFERROR(HLOOKUP("tier1",[2]VI2!$B:$B,MATCH(LOWER(SUBSTITUTE(HLOOKUP("vehicle",[1]pl!$C:$C,pos!V43),"-","_")),[2]VI2!$A:$A,0)),)</f>
        <v>4</v>
      </c>
      <c r="W42" s="2">
        <f>IFERROR(HLOOKUP("tier1",[2]VI2!$B:$B,MATCH(LOWER(SUBSTITUTE(HLOOKUP("vehicle",[1]pl!$C:$C,pos!W43),"-","_")),[2]VI2!$A:$A,0)),)</f>
        <v>5</v>
      </c>
      <c r="X42" s="2">
        <f>IFERROR(HLOOKUP("tier1",[2]VI2!$B:$B,MATCH(LOWER(SUBSTITUTE(HLOOKUP("vehicle",[1]pl!$C:$C,pos!X43),"-","_")),[2]VI2!$A:$A,0)),)</f>
        <v>4</v>
      </c>
      <c r="Y42" s="2">
        <f>IFERROR(HLOOKUP("tier1",[2]VI2!$B:$B,MATCH(LOWER(SUBSTITUTE(HLOOKUP("vehicle",[1]pl!$C:$C,pos!Y43),"-","_")),[2]VI2!$A:$A,0)),)</f>
        <v>6</v>
      </c>
      <c r="Z42" s="2">
        <f>IFERROR(HLOOKUP("tier1",[2]VI2!$B:$B,MATCH(LOWER(SUBSTITUTE(HLOOKUP("vehicle",[1]pl!$C:$C,pos!Z43),"-","_")),[2]VI2!$A:$A,0)),)</f>
        <v>5</v>
      </c>
      <c r="AA42" s="2">
        <f>IFERROR(HLOOKUP("tier1",[2]VI2!$B:$B,MATCH(LOWER(SUBSTITUTE(HLOOKUP("vehicle",[1]pl!$C:$C,pos!AA43),"-","_")),[2]VI2!$A:$A,0)),)</f>
        <v>6</v>
      </c>
      <c r="AB42" s="2">
        <f>IFERROR(HLOOKUP("tier1",[2]VI2!$B:$B,MATCH(LOWER(SUBSTITUTE(HLOOKUP("vehicle",[1]pl!$C:$C,pos!AB43),"-","_")),[2]VI2!$A:$A,0)),)</f>
        <v>4</v>
      </c>
      <c r="AC42" s="2">
        <f>IFERROR(HLOOKUP("tier1",[2]VI2!$B:$B,MATCH(LOWER(SUBSTITUTE(HLOOKUP("vehicle",[1]pl!$C:$C,pos!AC43),"-","_")),[2]VI2!$A:$A,0)),)</f>
        <v>6</v>
      </c>
      <c r="AD42" s="2">
        <f>IFERROR(HLOOKUP("tier1",[2]VI2!$B:$B,MATCH(LOWER(SUBSTITUTE(HLOOKUP("vehicle",[1]pl!$C:$C,pos!AD43),"-","_")),[2]VI2!$A:$A,0)),)</f>
        <v>4</v>
      </c>
      <c r="AE42" s="2">
        <f>IFERROR(HLOOKUP("tier1",[2]VI2!$B:$B,MATCH(LOWER(SUBSTITUTE(HLOOKUP("vehicle",[1]pl!$C:$C,pos!AE43),"-","_")),[2]VI2!$A:$A,0)),)</f>
        <v>5</v>
      </c>
    </row>
    <row r="43" spans="1:31" s="2" customFormat="1" x14ac:dyDescent="0.25">
      <c r="A43" s="2">
        <f>IFERROR(HLOOKUP("tier1",[2]VI2!$B:$B,MATCH(LOWER(SUBSTITUTE(HLOOKUP("vehicle",[1]pl!$C:$C,pos!A44),"-","_")),[2]VI2!$A:$A,0)),)</f>
        <v>3</v>
      </c>
      <c r="B43" s="2">
        <f>IFERROR(HLOOKUP("tier1",[2]VI2!$B:$B,MATCH(LOWER(SUBSTITUTE(HLOOKUP("vehicle",[1]pl!$C:$C,pos!B44),"-","_")),[2]VI2!$A:$A,0)),)</f>
        <v>3</v>
      </c>
      <c r="C43" s="2">
        <f>IFERROR(HLOOKUP("tier1",[2]VI2!$B:$B,MATCH(LOWER(SUBSTITUTE(HLOOKUP("vehicle",[1]pl!$C:$C,pos!C44),"-","_")),[2]VI2!$A:$A,0)),)</f>
        <v>4</v>
      </c>
      <c r="D43" s="2">
        <f>IFERROR(HLOOKUP("tier1",[2]VI2!$B:$B,MATCH(LOWER(SUBSTITUTE(HLOOKUP("vehicle",[1]pl!$C:$C,pos!D44),"-","_")),[2]VI2!$A:$A,0)),)</f>
        <v>4</v>
      </c>
      <c r="E43" s="2">
        <f>IFERROR(HLOOKUP("tier1",[2]VI2!$B:$B,MATCH(LOWER(SUBSTITUTE(HLOOKUP("vehicle",[1]pl!$C:$C,pos!E44),"-","_")),[2]VI2!$A:$A,0)),)</f>
        <v>4</v>
      </c>
      <c r="F43" s="2">
        <f>IFERROR(HLOOKUP("tier1",[2]VI2!$B:$B,MATCH(LOWER(SUBSTITUTE(HLOOKUP("vehicle",[1]pl!$C:$C,pos!F44),"-","_")),[2]VI2!$A:$A,0)),)</f>
        <v>5</v>
      </c>
      <c r="G43" s="2">
        <f>IFERROR(HLOOKUP("tier1",[2]VI2!$B:$B,MATCH(LOWER(SUBSTITUTE(HLOOKUP("vehicle",[1]pl!$C:$C,pos!G44),"-","_")),[2]VI2!$A:$A,0)),)</f>
        <v>5</v>
      </c>
      <c r="H43" s="2">
        <f>IFERROR(HLOOKUP("tier1",[2]VI2!$B:$B,MATCH(LOWER(SUBSTITUTE(HLOOKUP("vehicle",[1]pl!$C:$C,pos!H44),"-","_")),[2]VI2!$A:$A,0)),)</f>
        <v>4</v>
      </c>
      <c r="I43" s="2">
        <f>IFERROR(HLOOKUP("tier1",[2]VI2!$B:$B,MATCH(LOWER(SUBSTITUTE(HLOOKUP("vehicle",[1]pl!$C:$C,pos!I44),"-","_")),[2]VI2!$A:$A,0)),)</f>
        <v>4</v>
      </c>
      <c r="J43" s="2">
        <f>IFERROR(HLOOKUP("tier1",[2]VI2!$B:$B,MATCH(LOWER(SUBSTITUTE(HLOOKUP("vehicle",[1]pl!$C:$C,pos!J44),"-","_")),[2]VI2!$A:$A,0)),)</f>
        <v>5</v>
      </c>
      <c r="K43" s="2">
        <f>IFERROR(HLOOKUP("tier1",[2]VI2!$B:$B,MATCH(LOWER(SUBSTITUTE(HLOOKUP("vehicle",[1]pl!$C:$C,pos!K44),"-","_")),[2]VI2!$A:$A,0)),)</f>
        <v>5</v>
      </c>
      <c r="L43" s="2">
        <f>IFERROR(HLOOKUP("tier1",[2]VI2!$B:$B,MATCH(LOWER(SUBSTITUTE(HLOOKUP("vehicle",[1]pl!$C:$C,pos!L44),"-","_")),[2]VI2!$A:$A,0)),)</f>
        <v>4</v>
      </c>
      <c r="M43" s="2">
        <f>IFERROR(HLOOKUP("tier1",[2]VI2!$B:$B,MATCH(LOWER(SUBSTITUTE(HLOOKUP("vehicle",[1]pl!$C:$C,pos!M44),"-","_")),[2]VI2!$A:$A,0)),)</f>
        <v>5</v>
      </c>
      <c r="N43" s="2">
        <f>IFERROR(HLOOKUP("tier1",[2]VI2!$B:$B,MATCH(LOWER(SUBSTITUTE(HLOOKUP("vehicle",[1]pl!$C:$C,pos!N44),"-","_")),[2]VI2!$A:$A,0)),)</f>
        <v>5</v>
      </c>
      <c r="O43" s="2">
        <f>IFERROR(HLOOKUP("tier1",[2]VI2!$B:$B,MATCH(LOWER(SUBSTITUTE(HLOOKUP("vehicle",[1]pl!$C:$C,pos!O44),"-","_")),[2]VI2!$A:$A,0)),)</f>
        <v>4</v>
      </c>
      <c r="Q43" s="2">
        <f>IFERROR(HLOOKUP("tier1",[2]VI2!$B:$B,MATCH(LOWER(SUBSTITUTE(HLOOKUP("vehicle",[1]pl!$C:$C,pos!Q44),"-","_")),[2]VI2!$A:$A,0)),)</f>
        <v>4</v>
      </c>
      <c r="R43" s="2">
        <f>IFERROR(HLOOKUP("tier1",[2]VI2!$B:$B,MATCH(LOWER(SUBSTITUTE(HLOOKUP("vehicle",[1]pl!$C:$C,pos!R44),"-","_")),[2]VI2!$A:$A,0)),)</f>
        <v>5</v>
      </c>
      <c r="S43" s="2">
        <f>IFERROR(HLOOKUP("tier1",[2]VI2!$B:$B,MATCH(LOWER(SUBSTITUTE(HLOOKUP("vehicle",[1]pl!$C:$C,pos!S44),"-","_")),[2]VI2!$A:$A,0)),)</f>
        <v>5</v>
      </c>
      <c r="T43" s="2">
        <f>IFERROR(HLOOKUP("tier1",[2]VI2!$B:$B,MATCH(LOWER(SUBSTITUTE(HLOOKUP("vehicle",[1]pl!$C:$C,pos!T44),"-","_")),[2]VI2!$A:$A,0)),)</f>
        <v>5</v>
      </c>
      <c r="U43" s="2">
        <f>IFERROR(HLOOKUP("tier1",[2]VI2!$B:$B,MATCH(LOWER(SUBSTITUTE(HLOOKUP("vehicle",[1]pl!$C:$C,pos!U44),"-","_")),[2]VI2!$A:$A,0)),)</f>
        <v>4</v>
      </c>
      <c r="V43" s="2">
        <f>IFERROR(HLOOKUP("tier1",[2]VI2!$B:$B,MATCH(LOWER(SUBSTITUTE(HLOOKUP("vehicle",[1]pl!$C:$C,pos!V44),"-","_")),[2]VI2!$A:$A,0)),)</f>
        <v>5</v>
      </c>
      <c r="W43" s="2">
        <f>IFERROR(HLOOKUP("tier1",[2]VI2!$B:$B,MATCH(LOWER(SUBSTITUTE(HLOOKUP("vehicle",[1]pl!$C:$C,pos!W44),"-","_")),[2]VI2!$A:$A,0)),)</f>
        <v>4</v>
      </c>
      <c r="X43" s="2">
        <f>IFERROR(HLOOKUP("tier1",[2]VI2!$B:$B,MATCH(LOWER(SUBSTITUTE(HLOOKUP("vehicle",[1]pl!$C:$C,pos!X44),"-","_")),[2]VI2!$A:$A,0)),)</f>
        <v>5</v>
      </c>
      <c r="Y43" s="2">
        <f>IFERROR(HLOOKUP("tier1",[2]VI2!$B:$B,MATCH(LOWER(SUBSTITUTE(HLOOKUP("vehicle",[1]pl!$C:$C,pos!Y44),"-","_")),[2]VI2!$A:$A,0)),)</f>
        <v>4</v>
      </c>
      <c r="Z43" s="2">
        <f>IFERROR(HLOOKUP("tier1",[2]VI2!$B:$B,MATCH(LOWER(SUBSTITUTE(HLOOKUP("vehicle",[1]pl!$C:$C,pos!Z44),"-","_")),[2]VI2!$A:$A,0)),)</f>
        <v>5</v>
      </c>
      <c r="AA43" s="2">
        <f>IFERROR(HLOOKUP("tier1",[2]VI2!$B:$B,MATCH(LOWER(SUBSTITUTE(HLOOKUP("vehicle",[1]pl!$C:$C,pos!AA44),"-","_")),[2]VI2!$A:$A,0)),)</f>
        <v>4</v>
      </c>
      <c r="AB43" s="2">
        <f>IFERROR(HLOOKUP("tier1",[2]VI2!$B:$B,MATCH(LOWER(SUBSTITUTE(HLOOKUP("vehicle",[1]pl!$C:$C,pos!AB44),"-","_")),[2]VI2!$A:$A,0)),)</f>
        <v>5</v>
      </c>
      <c r="AC43" s="2">
        <f>IFERROR(HLOOKUP("tier1",[2]VI2!$B:$B,MATCH(LOWER(SUBSTITUTE(HLOOKUP("vehicle",[1]pl!$C:$C,pos!AC44),"-","_")),[2]VI2!$A:$A,0)),)</f>
        <v>3</v>
      </c>
      <c r="AD43" s="2">
        <f>IFERROR(HLOOKUP("tier1",[2]VI2!$B:$B,MATCH(LOWER(SUBSTITUTE(HLOOKUP("vehicle",[1]pl!$C:$C,pos!AD44),"-","_")),[2]VI2!$A:$A,0)),)</f>
        <v>5</v>
      </c>
      <c r="AE43" s="2">
        <f>IFERROR(HLOOKUP("tier1",[2]VI2!$B:$B,MATCH(LOWER(SUBSTITUTE(HLOOKUP("vehicle",[1]pl!$C:$C,pos!AE44),"-","_")),[2]VI2!$A:$A,0)),)</f>
        <v>3</v>
      </c>
    </row>
    <row r="44" spans="1:31" s="2" customFormat="1" x14ac:dyDescent="0.25">
      <c r="A44" s="2">
        <f>IFERROR(HLOOKUP("tier1",[2]VI2!$B:$B,MATCH(LOWER(SUBSTITUTE(HLOOKUP("vehicle",[1]pl!$C:$C,pos!A45),"-","_")),[2]VI2!$A:$A,0)),)</f>
        <v>5</v>
      </c>
      <c r="B44" s="2">
        <f>IFERROR(HLOOKUP("tier1",[2]VI2!$B:$B,MATCH(LOWER(SUBSTITUTE(HLOOKUP("vehicle",[1]pl!$C:$C,pos!B45),"-","_")),[2]VI2!$A:$A,0)),)</f>
        <v>4</v>
      </c>
      <c r="C44" s="2">
        <f>IFERROR(HLOOKUP("tier1",[2]VI2!$B:$B,MATCH(LOWER(SUBSTITUTE(HLOOKUP("vehicle",[1]pl!$C:$C,pos!C45),"-","_")),[2]VI2!$A:$A,0)),)</f>
        <v>3</v>
      </c>
      <c r="D44" s="2">
        <f>IFERROR(HLOOKUP("tier1",[2]VI2!$B:$B,MATCH(LOWER(SUBSTITUTE(HLOOKUP("vehicle",[1]pl!$C:$C,pos!D45),"-","_")),[2]VI2!$A:$A,0)),)</f>
        <v>4</v>
      </c>
      <c r="E44" s="2">
        <f>IFERROR(HLOOKUP("tier1",[2]VI2!$B:$B,MATCH(LOWER(SUBSTITUTE(HLOOKUP("vehicle",[1]pl!$C:$C,pos!E45),"-","_")),[2]VI2!$A:$A,0)),)</f>
        <v>5</v>
      </c>
      <c r="F44" s="2">
        <f>IFERROR(HLOOKUP("tier1",[2]VI2!$B:$B,MATCH(LOWER(SUBSTITUTE(HLOOKUP("vehicle",[1]pl!$C:$C,pos!F45),"-","_")),[2]VI2!$A:$A,0)),)</f>
        <v>5</v>
      </c>
      <c r="G44" s="2">
        <f>IFERROR(HLOOKUP("tier1",[2]VI2!$B:$B,MATCH(LOWER(SUBSTITUTE(HLOOKUP("vehicle",[1]pl!$C:$C,pos!G45),"-","_")),[2]VI2!$A:$A,0)),)</f>
        <v>5</v>
      </c>
      <c r="H44" s="2">
        <f>IFERROR(HLOOKUP("tier1",[2]VI2!$B:$B,MATCH(LOWER(SUBSTITUTE(HLOOKUP("vehicle",[1]pl!$C:$C,pos!H45),"-","_")),[2]VI2!$A:$A,0)),)</f>
        <v>5</v>
      </c>
      <c r="I44" s="2">
        <f>IFERROR(HLOOKUP("tier1",[2]VI2!$B:$B,MATCH(LOWER(SUBSTITUTE(HLOOKUP("vehicle",[1]pl!$C:$C,pos!I45),"-","_")),[2]VI2!$A:$A,0)),)</f>
        <v>5</v>
      </c>
      <c r="J44" s="2">
        <f>IFERROR(HLOOKUP("tier1",[2]VI2!$B:$B,MATCH(LOWER(SUBSTITUTE(HLOOKUP("vehicle",[1]pl!$C:$C,pos!J45),"-","_")),[2]VI2!$A:$A,0)),)</f>
        <v>5</v>
      </c>
      <c r="K44" s="2">
        <f>IFERROR(HLOOKUP("tier1",[2]VI2!$B:$B,MATCH(LOWER(SUBSTITUTE(HLOOKUP("vehicle",[1]pl!$C:$C,pos!K45),"-","_")),[2]VI2!$A:$A,0)),)</f>
        <v>3</v>
      </c>
      <c r="L44" s="2">
        <f>IFERROR(HLOOKUP("tier1",[2]VI2!$B:$B,MATCH(LOWER(SUBSTITUTE(HLOOKUP("vehicle",[1]pl!$C:$C,pos!L45),"-","_")),[2]VI2!$A:$A,0)),)</f>
        <v>5</v>
      </c>
      <c r="M44" s="2">
        <f>IFERROR(HLOOKUP("tier1",[2]VI2!$B:$B,MATCH(LOWER(SUBSTITUTE(HLOOKUP("vehicle",[1]pl!$C:$C,pos!M45),"-","_")),[2]VI2!$A:$A,0)),)</f>
        <v>4</v>
      </c>
      <c r="N44" s="2">
        <f>IFERROR(HLOOKUP("tier1",[2]VI2!$B:$B,MATCH(LOWER(SUBSTITUTE(HLOOKUP("vehicle",[1]pl!$C:$C,pos!N45),"-","_")),[2]VI2!$A:$A,0)),)</f>
        <v>5</v>
      </c>
      <c r="O44" s="2">
        <f>IFERROR(HLOOKUP("tier1",[2]VI2!$B:$B,MATCH(LOWER(SUBSTITUTE(HLOOKUP("vehicle",[1]pl!$C:$C,pos!O45),"-","_")),[2]VI2!$A:$A,0)),)</f>
        <v>4</v>
      </c>
      <c r="Q44" s="2">
        <f>IFERROR(HLOOKUP("tier1",[2]VI2!$B:$B,MATCH(LOWER(SUBSTITUTE(HLOOKUP("vehicle",[1]pl!$C:$C,pos!Q45),"-","_")),[2]VI2!$A:$A,0)),)</f>
        <v>4</v>
      </c>
      <c r="R44" s="2">
        <f>IFERROR(HLOOKUP("tier1",[2]VI2!$B:$B,MATCH(LOWER(SUBSTITUTE(HLOOKUP("vehicle",[1]pl!$C:$C,pos!R45),"-","_")),[2]VI2!$A:$A,0)),)</f>
        <v>5</v>
      </c>
      <c r="S44" s="2">
        <f>IFERROR(HLOOKUP("tier1",[2]VI2!$B:$B,MATCH(LOWER(SUBSTITUTE(HLOOKUP("vehicle",[1]pl!$C:$C,pos!S45),"-","_")),[2]VI2!$A:$A,0)),)</f>
        <v>3</v>
      </c>
      <c r="T44" s="2">
        <f>IFERROR(HLOOKUP("tier1",[2]VI2!$B:$B,MATCH(LOWER(SUBSTITUTE(HLOOKUP("vehicle",[1]pl!$C:$C,pos!T45),"-","_")),[2]VI2!$A:$A,0)),)</f>
        <v>4</v>
      </c>
      <c r="U44" s="2">
        <f>IFERROR(HLOOKUP("tier1",[2]VI2!$B:$B,MATCH(LOWER(SUBSTITUTE(HLOOKUP("vehicle",[1]pl!$C:$C,pos!U45),"-","_")),[2]VI2!$A:$A,0)),)</f>
        <v>3</v>
      </c>
      <c r="V44" s="2">
        <f>IFERROR(HLOOKUP("tier1",[2]VI2!$B:$B,MATCH(LOWER(SUBSTITUTE(HLOOKUP("vehicle",[1]pl!$C:$C,pos!V45),"-","_")),[2]VI2!$A:$A,0)),)</f>
        <v>5</v>
      </c>
      <c r="W44" s="2">
        <f>IFERROR(HLOOKUP("tier1",[2]VI2!$B:$B,MATCH(LOWER(SUBSTITUTE(HLOOKUP("vehicle",[1]pl!$C:$C,pos!W45),"-","_")),[2]VI2!$A:$A,0)),)</f>
        <v>5</v>
      </c>
      <c r="X44" s="2">
        <f>IFERROR(HLOOKUP("tier1",[2]VI2!$B:$B,MATCH(LOWER(SUBSTITUTE(HLOOKUP("vehicle",[1]pl!$C:$C,pos!X45),"-","_")),[2]VI2!$A:$A,0)),)</f>
        <v>5</v>
      </c>
      <c r="Y44" s="2">
        <f>IFERROR(HLOOKUP("tier1",[2]VI2!$B:$B,MATCH(LOWER(SUBSTITUTE(HLOOKUP("vehicle",[1]pl!$C:$C,pos!Y45),"-","_")),[2]VI2!$A:$A,0)),)</f>
        <v>5</v>
      </c>
      <c r="Z44" s="2">
        <f>IFERROR(HLOOKUP("tier1",[2]VI2!$B:$B,MATCH(LOWER(SUBSTITUTE(HLOOKUP("vehicle",[1]pl!$C:$C,pos!Z45),"-","_")),[2]VI2!$A:$A,0)),)</f>
        <v>5</v>
      </c>
      <c r="AA44" s="2">
        <f>IFERROR(HLOOKUP("tier1",[2]VI2!$B:$B,MATCH(LOWER(SUBSTITUTE(HLOOKUP("vehicle",[1]pl!$C:$C,pos!AA45),"-","_")),[2]VI2!$A:$A,0)),)</f>
        <v>4</v>
      </c>
      <c r="AB44" s="2">
        <f>IFERROR(HLOOKUP("tier1",[2]VI2!$B:$B,MATCH(LOWER(SUBSTITUTE(HLOOKUP("vehicle",[1]pl!$C:$C,pos!AB45),"-","_")),[2]VI2!$A:$A,0)),)</f>
        <v>4</v>
      </c>
      <c r="AC44" s="2">
        <f>IFERROR(HLOOKUP("tier1",[2]VI2!$B:$B,MATCH(LOWER(SUBSTITUTE(HLOOKUP("vehicle",[1]pl!$C:$C,pos!AC45),"-","_")),[2]VI2!$A:$A,0)),)</f>
        <v>5</v>
      </c>
      <c r="AD44" s="2">
        <f>IFERROR(HLOOKUP("tier1",[2]VI2!$B:$B,MATCH(LOWER(SUBSTITUTE(HLOOKUP("vehicle",[1]pl!$C:$C,pos!AD45),"-","_")),[2]VI2!$A:$A,0)),)</f>
        <v>5</v>
      </c>
      <c r="AE44" s="2">
        <f>IFERROR(HLOOKUP("tier1",[2]VI2!$B:$B,MATCH(LOWER(SUBSTITUTE(HLOOKUP("vehicle",[1]pl!$C:$C,pos!AE45),"-","_")),[2]VI2!$A:$A,0)),)</f>
        <v>5</v>
      </c>
    </row>
    <row r="45" spans="1:31" s="2" customFormat="1" x14ac:dyDescent="0.25">
      <c r="A45" s="2">
        <f>IFERROR(HLOOKUP("tier1",[2]VI2!$B:$B,MATCH(LOWER(SUBSTITUTE(HLOOKUP("vehicle",[1]pl!$C:$C,pos!A46),"-","_")),[2]VI2!$A:$A,0)),)</f>
        <v>5</v>
      </c>
      <c r="B45" s="2">
        <f>IFERROR(HLOOKUP("tier1",[2]VI2!$B:$B,MATCH(LOWER(SUBSTITUTE(HLOOKUP("vehicle",[1]pl!$C:$C,pos!B46),"-","_")),[2]VI2!$A:$A,0)),)</f>
        <v>4</v>
      </c>
      <c r="C45" s="2">
        <f>IFERROR(HLOOKUP("tier1",[2]VI2!$B:$B,MATCH(LOWER(SUBSTITUTE(HLOOKUP("vehicle",[1]pl!$C:$C,pos!C46),"-","_")),[2]VI2!$A:$A,0)),)</f>
        <v>5</v>
      </c>
      <c r="D45" s="2">
        <f>IFERROR(HLOOKUP("tier1",[2]VI2!$B:$B,MATCH(LOWER(SUBSTITUTE(HLOOKUP("vehicle",[1]pl!$C:$C,pos!D46),"-","_")),[2]VI2!$A:$A,0)),)</f>
        <v>6</v>
      </c>
      <c r="E45" s="2">
        <f>IFERROR(HLOOKUP("tier1",[2]VI2!$B:$B,MATCH(LOWER(SUBSTITUTE(HLOOKUP("vehicle",[1]pl!$C:$C,pos!E46),"-","_")),[2]VI2!$A:$A,0)),)</f>
        <v>5</v>
      </c>
      <c r="F45" s="2">
        <f>IFERROR(HLOOKUP("tier1",[2]VI2!$B:$B,MATCH(LOWER(SUBSTITUTE(HLOOKUP("vehicle",[1]pl!$C:$C,pos!F46),"-","_")),[2]VI2!$A:$A,0)),)</f>
        <v>4</v>
      </c>
      <c r="G45" s="2">
        <f>IFERROR(HLOOKUP("tier1",[2]VI2!$B:$B,MATCH(LOWER(SUBSTITUTE(HLOOKUP("vehicle",[1]pl!$C:$C,pos!G46),"-","_")),[2]VI2!$A:$A,0)),)</f>
        <v>6</v>
      </c>
      <c r="H45" s="2">
        <f>IFERROR(HLOOKUP("tier1",[2]VI2!$B:$B,MATCH(LOWER(SUBSTITUTE(HLOOKUP("vehicle",[1]pl!$C:$C,pos!H46),"-","_")),[2]VI2!$A:$A,0)),)</f>
        <v>5</v>
      </c>
      <c r="I45" s="2">
        <f>IFERROR(HLOOKUP("tier1",[2]VI2!$B:$B,MATCH(LOWER(SUBSTITUTE(HLOOKUP("vehicle",[1]pl!$C:$C,pos!I46),"-","_")),[2]VI2!$A:$A,0)),)</f>
        <v>4</v>
      </c>
      <c r="J45" s="2">
        <f>IFERROR(HLOOKUP("tier1",[2]VI2!$B:$B,MATCH(LOWER(SUBSTITUTE(HLOOKUP("vehicle",[1]pl!$C:$C,pos!J46),"-","_")),[2]VI2!$A:$A,0)),)</f>
        <v>6</v>
      </c>
      <c r="K45" s="2">
        <f>IFERROR(HLOOKUP("tier1",[2]VI2!$B:$B,MATCH(LOWER(SUBSTITUTE(HLOOKUP("vehicle",[1]pl!$C:$C,pos!K46),"-","_")),[2]VI2!$A:$A,0)),)</f>
        <v>6</v>
      </c>
      <c r="L45" s="2">
        <f>IFERROR(HLOOKUP("tier1",[2]VI2!$B:$B,MATCH(LOWER(SUBSTITUTE(HLOOKUP("vehicle",[1]pl!$C:$C,pos!L46),"-","_")),[2]VI2!$A:$A,0)),)</f>
        <v>5</v>
      </c>
      <c r="M45" s="2">
        <f>IFERROR(HLOOKUP("tier1",[2]VI2!$B:$B,MATCH(LOWER(SUBSTITUTE(HLOOKUP("vehicle",[1]pl!$C:$C,pos!M46),"-","_")),[2]VI2!$A:$A,0)),)</f>
        <v>4</v>
      </c>
      <c r="N45" s="2">
        <f>IFERROR(HLOOKUP("tier1",[2]VI2!$B:$B,MATCH(LOWER(SUBSTITUTE(HLOOKUP("vehicle",[1]pl!$C:$C,pos!N46),"-","_")),[2]VI2!$A:$A,0)),)</f>
        <v>5</v>
      </c>
      <c r="O45" s="2">
        <f>IFERROR(HLOOKUP("tier1",[2]VI2!$B:$B,MATCH(LOWER(SUBSTITUTE(HLOOKUP("vehicle",[1]pl!$C:$C,pos!O46),"-","_")),[2]VI2!$A:$A,0)),)</f>
        <v>5</v>
      </c>
      <c r="Q45" s="2">
        <f>IFERROR(HLOOKUP("tier1",[2]VI2!$B:$B,MATCH(LOWER(SUBSTITUTE(HLOOKUP("vehicle",[1]pl!$C:$C,pos!Q46),"-","_")),[2]VI2!$A:$A,0)),)</f>
        <v>4</v>
      </c>
      <c r="R45" s="2">
        <f>IFERROR(HLOOKUP("tier1",[2]VI2!$B:$B,MATCH(LOWER(SUBSTITUTE(HLOOKUP("vehicle",[1]pl!$C:$C,pos!R46),"-","_")),[2]VI2!$A:$A,0)),)</f>
        <v>6</v>
      </c>
      <c r="S45" s="2">
        <f>IFERROR(HLOOKUP("tier1",[2]VI2!$B:$B,MATCH(LOWER(SUBSTITUTE(HLOOKUP("vehicle",[1]pl!$C:$C,pos!S46),"-","_")),[2]VI2!$A:$A,0)),)</f>
        <v>5</v>
      </c>
      <c r="T45" s="2">
        <f>IFERROR(HLOOKUP("tier1",[2]VI2!$B:$B,MATCH(LOWER(SUBSTITUTE(HLOOKUP("vehicle",[1]pl!$C:$C,pos!T46),"-","_")),[2]VI2!$A:$A,0)),)</f>
        <v>5</v>
      </c>
      <c r="U45" s="2">
        <f>IFERROR(HLOOKUP("tier1",[2]VI2!$B:$B,MATCH(LOWER(SUBSTITUTE(HLOOKUP("vehicle",[1]pl!$C:$C,pos!U46),"-","_")),[2]VI2!$A:$A,0)),)</f>
        <v>4</v>
      </c>
      <c r="V45" s="2">
        <f>IFERROR(HLOOKUP("tier1",[2]VI2!$B:$B,MATCH(LOWER(SUBSTITUTE(HLOOKUP("vehicle",[1]pl!$C:$C,pos!V46),"-","_")),[2]VI2!$A:$A,0)),)</f>
        <v>5</v>
      </c>
      <c r="W45" s="2">
        <f>IFERROR(HLOOKUP("tier1",[2]VI2!$B:$B,MATCH(LOWER(SUBSTITUTE(HLOOKUP("vehicle",[1]pl!$C:$C,pos!W46),"-","_")),[2]VI2!$A:$A,0)),)</f>
        <v>6</v>
      </c>
      <c r="X45" s="2">
        <f>IFERROR(HLOOKUP("tier1",[2]VI2!$B:$B,MATCH(LOWER(SUBSTITUTE(HLOOKUP("vehicle",[1]pl!$C:$C,pos!X46),"-","_")),[2]VI2!$A:$A,0)),)</f>
        <v>5</v>
      </c>
      <c r="Y45" s="2">
        <f>IFERROR(HLOOKUP("tier1",[2]VI2!$B:$B,MATCH(LOWER(SUBSTITUTE(HLOOKUP("vehicle",[1]pl!$C:$C,pos!Y46),"-","_")),[2]VI2!$A:$A,0)),)</f>
        <v>5</v>
      </c>
      <c r="Z45" s="2">
        <f>IFERROR(HLOOKUP("tier1",[2]VI2!$B:$B,MATCH(LOWER(SUBSTITUTE(HLOOKUP("vehicle",[1]pl!$C:$C,pos!Z46),"-","_")),[2]VI2!$A:$A,0)),)</f>
        <v>6</v>
      </c>
      <c r="AA45" s="2">
        <f>IFERROR(HLOOKUP("tier1",[2]VI2!$B:$B,MATCH(LOWER(SUBSTITUTE(HLOOKUP("vehicle",[1]pl!$C:$C,pos!AA46),"-","_")),[2]VI2!$A:$A,0)),)</f>
        <v>6</v>
      </c>
      <c r="AB45" s="2">
        <f>IFERROR(HLOOKUP("tier1",[2]VI2!$B:$B,MATCH(LOWER(SUBSTITUTE(HLOOKUP("vehicle",[1]pl!$C:$C,pos!AB46),"-","_")),[2]VI2!$A:$A,0)),)</f>
        <v>4</v>
      </c>
      <c r="AC45" s="2">
        <f>IFERROR(HLOOKUP("tier1",[2]VI2!$B:$B,MATCH(LOWER(SUBSTITUTE(HLOOKUP("vehicle",[1]pl!$C:$C,pos!AC46),"-","_")),[2]VI2!$A:$A,0)),)</f>
        <v>5</v>
      </c>
      <c r="AD45" s="2">
        <f>IFERROR(HLOOKUP("tier1",[2]VI2!$B:$B,MATCH(LOWER(SUBSTITUTE(HLOOKUP("vehicle",[1]pl!$C:$C,pos!AD46),"-","_")),[2]VI2!$A:$A,0)),)</f>
        <v>5</v>
      </c>
      <c r="AE45" s="2">
        <f>IFERROR(HLOOKUP("tier1",[2]VI2!$B:$B,MATCH(LOWER(SUBSTITUTE(HLOOKUP("vehicle",[1]pl!$C:$C,pos!AE46),"-","_")),[2]VI2!$A:$A,0)),)</f>
        <v>4</v>
      </c>
    </row>
    <row r="46" spans="1:31" s="2" customFormat="1" x14ac:dyDescent="0.25">
      <c r="A46" s="2">
        <f>IFERROR(HLOOKUP("tier1",[2]VI2!$B:$B,MATCH(LOWER(SUBSTITUTE(HLOOKUP("vehicle",[1]pl!$C:$C,pos!A47),"-","_")),[2]VI2!$A:$A,0)),)</f>
        <v>6</v>
      </c>
      <c r="B46" s="2">
        <f>IFERROR(HLOOKUP("tier1",[2]VI2!$B:$B,MATCH(LOWER(SUBSTITUTE(HLOOKUP("vehicle",[1]pl!$C:$C,pos!B47),"-","_")),[2]VI2!$A:$A,0)),)</f>
        <v>5</v>
      </c>
      <c r="C46" s="2">
        <f>IFERROR(HLOOKUP("tier1",[2]VI2!$B:$B,MATCH(LOWER(SUBSTITUTE(HLOOKUP("vehicle",[1]pl!$C:$C,pos!C47),"-","_")),[2]VI2!$A:$A,0)),)</f>
        <v>5</v>
      </c>
      <c r="D46" s="2">
        <f>IFERROR(HLOOKUP("tier1",[2]VI2!$B:$B,MATCH(LOWER(SUBSTITUTE(HLOOKUP("vehicle",[1]pl!$C:$C,pos!D47),"-","_")),[2]VI2!$A:$A,0)),)</f>
        <v>4</v>
      </c>
      <c r="E46" s="2">
        <f>IFERROR(HLOOKUP("tier1",[2]VI2!$B:$B,MATCH(LOWER(SUBSTITUTE(HLOOKUP("vehicle",[1]pl!$C:$C,pos!E47),"-","_")),[2]VI2!$A:$A,0)),)</f>
        <v>4</v>
      </c>
      <c r="F46" s="2">
        <f>IFERROR(HLOOKUP("tier1",[2]VI2!$B:$B,MATCH(LOWER(SUBSTITUTE(HLOOKUP("vehicle",[1]pl!$C:$C,pos!F47),"-","_")),[2]VI2!$A:$A,0)),)</f>
        <v>5</v>
      </c>
      <c r="G46" s="2">
        <f>IFERROR(HLOOKUP("tier1",[2]VI2!$B:$B,MATCH(LOWER(SUBSTITUTE(HLOOKUP("vehicle",[1]pl!$C:$C,pos!G47),"-","_")),[2]VI2!$A:$A,0)),)</f>
        <v>6</v>
      </c>
      <c r="H46" s="2">
        <f>IFERROR(HLOOKUP("tier1",[2]VI2!$B:$B,MATCH(LOWER(SUBSTITUTE(HLOOKUP("vehicle",[1]pl!$C:$C,pos!H47),"-","_")),[2]VI2!$A:$A,0)),)</f>
        <v>4</v>
      </c>
      <c r="I46" s="2">
        <f>IFERROR(HLOOKUP("tier1",[2]VI2!$B:$B,MATCH(LOWER(SUBSTITUTE(HLOOKUP("vehicle",[1]pl!$C:$C,pos!I47),"-","_")),[2]VI2!$A:$A,0)),)</f>
        <v>6</v>
      </c>
      <c r="J46" s="2">
        <f>IFERROR(HLOOKUP("tier1",[2]VI2!$B:$B,MATCH(LOWER(SUBSTITUTE(HLOOKUP("vehicle",[1]pl!$C:$C,pos!J47),"-","_")),[2]VI2!$A:$A,0)),)</f>
        <v>5</v>
      </c>
      <c r="K46" s="2">
        <f>IFERROR(HLOOKUP("tier1",[2]VI2!$B:$B,MATCH(LOWER(SUBSTITUTE(HLOOKUP("vehicle",[1]pl!$C:$C,pos!K47),"-","_")),[2]VI2!$A:$A,0)),)</f>
        <v>6</v>
      </c>
      <c r="L46" s="2">
        <f>IFERROR(HLOOKUP("tier1",[2]VI2!$B:$B,MATCH(LOWER(SUBSTITUTE(HLOOKUP("vehicle",[1]pl!$C:$C,pos!L47),"-","_")),[2]VI2!$A:$A,0)),)</f>
        <v>6</v>
      </c>
      <c r="M46" s="2">
        <f>IFERROR(HLOOKUP("tier1",[2]VI2!$B:$B,MATCH(LOWER(SUBSTITUTE(HLOOKUP("vehicle",[1]pl!$C:$C,pos!M47),"-","_")),[2]VI2!$A:$A,0)),)</f>
        <v>5</v>
      </c>
      <c r="N46" s="2">
        <f>IFERROR(HLOOKUP("tier1",[2]VI2!$B:$B,MATCH(LOWER(SUBSTITUTE(HLOOKUP("vehicle",[1]pl!$C:$C,pos!N47),"-","_")),[2]VI2!$A:$A,0)),)</f>
        <v>4</v>
      </c>
      <c r="O46" s="2">
        <f>IFERROR(HLOOKUP("tier1",[2]VI2!$B:$B,MATCH(LOWER(SUBSTITUTE(HLOOKUP("vehicle",[1]pl!$C:$C,pos!O47),"-","_")),[2]VI2!$A:$A,0)),)</f>
        <v>5</v>
      </c>
      <c r="Q46" s="2">
        <f>IFERROR(HLOOKUP("tier1",[2]VI2!$B:$B,MATCH(LOWER(SUBSTITUTE(HLOOKUP("vehicle",[1]pl!$C:$C,pos!Q47),"-","_")),[2]VI2!$A:$A,0)),)</f>
        <v>4</v>
      </c>
      <c r="R46" s="2">
        <f>IFERROR(HLOOKUP("tier1",[2]VI2!$B:$B,MATCH(LOWER(SUBSTITUTE(HLOOKUP("vehicle",[1]pl!$C:$C,pos!R47),"-","_")),[2]VI2!$A:$A,0)),)</f>
        <v>6</v>
      </c>
      <c r="S46" s="2">
        <f>IFERROR(HLOOKUP("tier1",[2]VI2!$B:$B,MATCH(LOWER(SUBSTITUTE(HLOOKUP("vehicle",[1]pl!$C:$C,pos!S47),"-","_")),[2]VI2!$A:$A,0)),)</f>
        <v>5</v>
      </c>
      <c r="T46" s="2">
        <f>IFERROR(HLOOKUP("tier1",[2]VI2!$B:$B,MATCH(LOWER(SUBSTITUTE(HLOOKUP("vehicle",[1]pl!$C:$C,pos!T47),"-","_")),[2]VI2!$A:$A,0)),)</f>
        <v>6</v>
      </c>
      <c r="U46" s="2">
        <f>IFERROR(HLOOKUP("tier1",[2]VI2!$B:$B,MATCH(LOWER(SUBSTITUTE(HLOOKUP("vehicle",[1]pl!$C:$C,pos!U47),"-","_")),[2]VI2!$A:$A,0)),)</f>
        <v>6</v>
      </c>
      <c r="V46" s="2">
        <f>IFERROR(HLOOKUP("tier1",[2]VI2!$B:$B,MATCH(LOWER(SUBSTITUTE(HLOOKUP("vehicle",[1]pl!$C:$C,pos!V47),"-","_")),[2]VI2!$A:$A,0)),)</f>
        <v>5</v>
      </c>
      <c r="W46" s="2">
        <f>IFERROR(HLOOKUP("tier1",[2]VI2!$B:$B,MATCH(LOWER(SUBSTITUTE(HLOOKUP("vehicle",[1]pl!$C:$C,pos!W47),"-","_")),[2]VI2!$A:$A,0)),)</f>
        <v>5</v>
      </c>
      <c r="X46" s="2">
        <f>IFERROR(HLOOKUP("tier1",[2]VI2!$B:$B,MATCH(LOWER(SUBSTITUTE(HLOOKUP("vehicle",[1]pl!$C:$C,pos!X47),"-","_")),[2]VI2!$A:$A,0)),)</f>
        <v>5</v>
      </c>
      <c r="Y46" s="2">
        <f>IFERROR(HLOOKUP("tier1",[2]VI2!$B:$B,MATCH(LOWER(SUBSTITUTE(HLOOKUP("vehicle",[1]pl!$C:$C,pos!Y47),"-","_")),[2]VI2!$A:$A,0)),)</f>
        <v>5</v>
      </c>
      <c r="Z46" s="2">
        <f>IFERROR(HLOOKUP("tier1",[2]VI2!$B:$B,MATCH(LOWER(SUBSTITUTE(HLOOKUP("vehicle",[1]pl!$C:$C,pos!Z47),"-","_")),[2]VI2!$A:$A,0)),)</f>
        <v>6</v>
      </c>
      <c r="AA46" s="2">
        <f>IFERROR(HLOOKUP("tier1",[2]VI2!$B:$B,MATCH(LOWER(SUBSTITUTE(HLOOKUP("vehicle",[1]pl!$C:$C,pos!AA47),"-","_")),[2]VI2!$A:$A,0)),)</f>
        <v>5</v>
      </c>
      <c r="AB46" s="2">
        <f>IFERROR(HLOOKUP("tier1",[2]VI2!$B:$B,MATCH(LOWER(SUBSTITUTE(HLOOKUP("vehicle",[1]pl!$C:$C,pos!AB47),"-","_")),[2]VI2!$A:$A,0)),)</f>
        <v>6</v>
      </c>
      <c r="AC46" s="2">
        <f>IFERROR(HLOOKUP("tier1",[2]VI2!$B:$B,MATCH(LOWER(SUBSTITUTE(HLOOKUP("vehicle",[1]pl!$C:$C,pos!AC47),"-","_")),[2]VI2!$A:$A,0)),)</f>
        <v>5</v>
      </c>
      <c r="AD46" s="2">
        <f>IFERROR(HLOOKUP("tier1",[2]VI2!$B:$B,MATCH(LOWER(SUBSTITUTE(HLOOKUP("vehicle",[1]pl!$C:$C,pos!AD47),"-","_")),[2]VI2!$A:$A,0)),)</f>
        <v>5</v>
      </c>
      <c r="AE46" s="2">
        <f>IFERROR(HLOOKUP("tier1",[2]VI2!$B:$B,MATCH(LOWER(SUBSTITUTE(HLOOKUP("vehicle",[1]pl!$C:$C,pos!AE47),"-","_")),[2]VI2!$A:$A,0)),)</f>
        <v>5</v>
      </c>
    </row>
    <row r="47" spans="1:31" s="2" customFormat="1" x14ac:dyDescent="0.25">
      <c r="A47" s="2">
        <f>IFERROR(HLOOKUP("tier1",[2]VI2!$B:$B,MATCH(LOWER(SUBSTITUTE(HLOOKUP("vehicle",[1]pl!$C:$C,pos!A48),"-","_")),[2]VI2!$A:$A,0)),)</f>
        <v>4</v>
      </c>
      <c r="B47" s="2">
        <f>IFERROR(HLOOKUP("tier1",[2]VI2!$B:$B,MATCH(LOWER(SUBSTITUTE(HLOOKUP("vehicle",[1]pl!$C:$C,pos!B48),"-","_")),[2]VI2!$A:$A,0)),)</f>
        <v>3</v>
      </c>
      <c r="C47" s="2">
        <f>IFERROR(HLOOKUP("tier1",[2]VI2!$B:$B,MATCH(LOWER(SUBSTITUTE(HLOOKUP("vehicle",[1]pl!$C:$C,pos!C48),"-","_")),[2]VI2!$A:$A,0)),)</f>
        <v>3</v>
      </c>
      <c r="D47" s="2">
        <f>IFERROR(HLOOKUP("tier1",[2]VI2!$B:$B,MATCH(LOWER(SUBSTITUTE(HLOOKUP("vehicle",[1]pl!$C:$C,pos!D48),"-","_")),[2]VI2!$A:$A,0)),)</f>
        <v>3</v>
      </c>
      <c r="E47" s="2">
        <f>IFERROR(HLOOKUP("tier1",[2]VI2!$B:$B,MATCH(LOWER(SUBSTITUTE(HLOOKUP("vehicle",[1]pl!$C:$C,pos!E48),"-","_")),[2]VI2!$A:$A,0)),)</f>
        <v>3</v>
      </c>
      <c r="F47" s="2">
        <f>IFERROR(HLOOKUP("tier1",[2]VI2!$B:$B,MATCH(LOWER(SUBSTITUTE(HLOOKUP("vehicle",[1]pl!$C:$C,pos!F48),"-","_")),[2]VI2!$A:$A,0)),)</f>
        <v>3</v>
      </c>
      <c r="G47" s="2">
        <f>IFERROR(HLOOKUP("tier1",[2]VI2!$B:$B,MATCH(LOWER(SUBSTITUTE(HLOOKUP("vehicle",[1]pl!$C:$C,pos!G48),"-","_")),[2]VI2!$A:$A,0)),)</f>
        <v>3</v>
      </c>
      <c r="H47" s="2">
        <f>IFERROR(HLOOKUP("tier1",[2]VI2!$B:$B,MATCH(LOWER(SUBSTITUTE(HLOOKUP("vehicle",[1]pl!$C:$C,pos!H48),"-","_")),[2]VI2!$A:$A,0)),)</f>
        <v>3</v>
      </c>
      <c r="I47" s="2">
        <f>IFERROR(HLOOKUP("tier1",[2]VI2!$B:$B,MATCH(LOWER(SUBSTITUTE(HLOOKUP("vehicle",[1]pl!$C:$C,pos!I48),"-","_")),[2]VI2!$A:$A,0)),)</f>
        <v>3</v>
      </c>
      <c r="J47" s="2">
        <f>IFERROR(HLOOKUP("tier1",[2]VI2!$B:$B,MATCH(LOWER(SUBSTITUTE(HLOOKUP("vehicle",[1]pl!$C:$C,pos!J48),"-","_")),[2]VI2!$A:$A,0)),)</f>
        <v>3</v>
      </c>
      <c r="K47" s="2">
        <f>IFERROR(HLOOKUP("tier1",[2]VI2!$B:$B,MATCH(LOWER(SUBSTITUTE(HLOOKUP("vehicle",[1]pl!$C:$C,pos!K48),"-","_")),[2]VI2!$A:$A,0)),)</f>
        <v>4</v>
      </c>
      <c r="L47" s="2">
        <f>IFERROR(HLOOKUP("tier1",[2]VI2!$B:$B,MATCH(LOWER(SUBSTITUTE(HLOOKUP("vehicle",[1]pl!$C:$C,pos!L48),"-","_")),[2]VI2!$A:$A,0)),)</f>
        <v>3</v>
      </c>
      <c r="M47" s="2">
        <f>IFERROR(HLOOKUP("tier1",[2]VI2!$B:$B,MATCH(LOWER(SUBSTITUTE(HLOOKUP("vehicle",[1]pl!$C:$C,pos!M48),"-","_")),[2]VI2!$A:$A,0)),)</f>
        <v>3</v>
      </c>
      <c r="N47" s="2">
        <f>IFERROR(HLOOKUP("tier1",[2]VI2!$B:$B,MATCH(LOWER(SUBSTITUTE(HLOOKUP("vehicle",[1]pl!$C:$C,pos!N48),"-","_")),[2]VI2!$A:$A,0)),)</f>
        <v>4</v>
      </c>
      <c r="O47" s="2">
        <f>IFERROR(HLOOKUP("tier1",[2]VI2!$B:$B,MATCH(LOWER(SUBSTITUTE(HLOOKUP("vehicle",[1]pl!$C:$C,pos!O48),"-","_")),[2]VI2!$A:$A,0)),)</f>
        <v>3</v>
      </c>
      <c r="Q47" s="2">
        <f>IFERROR(HLOOKUP("tier1",[2]VI2!$B:$B,MATCH(LOWER(SUBSTITUTE(HLOOKUP("vehicle",[1]pl!$C:$C,pos!Q48),"-","_")),[2]VI2!$A:$A,0)),)</f>
        <v>3</v>
      </c>
      <c r="R47" s="2">
        <f>IFERROR(HLOOKUP("tier1",[2]VI2!$B:$B,MATCH(LOWER(SUBSTITUTE(HLOOKUP("vehicle",[1]pl!$C:$C,pos!R48),"-","_")),[2]VI2!$A:$A,0)),)</f>
        <v>3</v>
      </c>
      <c r="S47" s="2">
        <f>IFERROR(HLOOKUP("tier1",[2]VI2!$B:$B,MATCH(LOWER(SUBSTITUTE(HLOOKUP("vehicle",[1]pl!$C:$C,pos!S48),"-","_")),[2]VI2!$A:$A,0)),)</f>
        <v>3</v>
      </c>
      <c r="T47" s="2">
        <f>IFERROR(HLOOKUP("tier1",[2]VI2!$B:$B,MATCH(LOWER(SUBSTITUTE(HLOOKUP("vehicle",[1]pl!$C:$C,pos!T48),"-","_")),[2]VI2!$A:$A,0)),)</f>
        <v>4</v>
      </c>
      <c r="U47" s="2">
        <f>IFERROR(HLOOKUP("tier1",[2]VI2!$B:$B,MATCH(LOWER(SUBSTITUTE(HLOOKUP("vehicle",[1]pl!$C:$C,pos!U48),"-","_")),[2]VI2!$A:$A,0)),)</f>
        <v>3</v>
      </c>
      <c r="V47" s="2">
        <f>IFERROR(HLOOKUP("tier1",[2]VI2!$B:$B,MATCH(LOWER(SUBSTITUTE(HLOOKUP("vehicle",[1]pl!$C:$C,pos!V48),"-","_")),[2]VI2!$A:$A,0)),)</f>
        <v>3</v>
      </c>
      <c r="W47" s="2">
        <f>IFERROR(HLOOKUP("tier1",[2]VI2!$B:$B,MATCH(LOWER(SUBSTITUTE(HLOOKUP("vehicle",[1]pl!$C:$C,pos!W48),"-","_")),[2]VI2!$A:$A,0)),)</f>
        <v>3</v>
      </c>
      <c r="X47" s="2">
        <f>IFERROR(HLOOKUP("tier1",[2]VI2!$B:$B,MATCH(LOWER(SUBSTITUTE(HLOOKUP("vehicle",[1]pl!$C:$C,pos!X48),"-","_")),[2]VI2!$A:$A,0)),)</f>
        <v>3</v>
      </c>
      <c r="Y47" s="2">
        <f>IFERROR(HLOOKUP("tier1",[2]VI2!$B:$B,MATCH(LOWER(SUBSTITUTE(HLOOKUP("vehicle",[1]pl!$C:$C,pos!Y48),"-","_")),[2]VI2!$A:$A,0)),)</f>
        <v>3</v>
      </c>
      <c r="Z47" s="2">
        <f>IFERROR(HLOOKUP("tier1",[2]VI2!$B:$B,MATCH(LOWER(SUBSTITUTE(HLOOKUP("vehicle",[1]pl!$C:$C,pos!Z48),"-","_")),[2]VI2!$A:$A,0)),)</f>
        <v>3</v>
      </c>
      <c r="AA47" s="2">
        <f>IFERROR(HLOOKUP("tier1",[2]VI2!$B:$B,MATCH(LOWER(SUBSTITUTE(HLOOKUP("vehicle",[1]pl!$C:$C,pos!AA48),"-","_")),[2]VI2!$A:$A,0)),)</f>
        <v>3</v>
      </c>
      <c r="AB47" s="2">
        <f>IFERROR(HLOOKUP("tier1",[2]VI2!$B:$B,MATCH(LOWER(SUBSTITUTE(HLOOKUP("vehicle",[1]pl!$C:$C,pos!AB48),"-","_")),[2]VI2!$A:$A,0)),)</f>
        <v>3</v>
      </c>
      <c r="AC47" s="2">
        <f>IFERROR(HLOOKUP("tier1",[2]VI2!$B:$B,MATCH(LOWER(SUBSTITUTE(HLOOKUP("vehicle",[1]pl!$C:$C,pos!AC48),"-","_")),[2]VI2!$A:$A,0)),)</f>
        <v>4</v>
      </c>
      <c r="AD47" s="2">
        <f>IFERROR(HLOOKUP("tier1",[2]VI2!$B:$B,MATCH(LOWER(SUBSTITUTE(HLOOKUP("vehicle",[1]pl!$C:$C,pos!AD48),"-","_")),[2]VI2!$A:$A,0)),)</f>
        <v>3</v>
      </c>
      <c r="AE47" s="2">
        <f>IFERROR(HLOOKUP("tier1",[2]VI2!$B:$B,MATCH(LOWER(SUBSTITUTE(HLOOKUP("vehicle",[1]pl!$C:$C,pos!AE48),"-","_")),[2]VI2!$A:$A,0)),)</f>
        <v>4</v>
      </c>
    </row>
    <row r="48" spans="1:31" s="2" customFormat="1" x14ac:dyDescent="0.25">
      <c r="A48" s="2">
        <f>IFERROR(HLOOKUP("tier1",[2]VI2!$B:$B,MATCH(LOWER(SUBSTITUTE(HLOOKUP("vehicle",[1]pl!$C:$C,pos!A49),"-","_")),[2]VI2!$A:$A,0)),)</f>
        <v>3</v>
      </c>
      <c r="B48" s="2">
        <f>IFERROR(HLOOKUP("tier1",[2]VI2!$B:$B,MATCH(LOWER(SUBSTITUTE(HLOOKUP("vehicle",[1]pl!$C:$C,pos!B49),"-","_")),[2]VI2!$A:$A,0)),)</f>
        <v>4</v>
      </c>
      <c r="C48" s="2">
        <f>IFERROR(HLOOKUP("tier1",[2]VI2!$B:$B,MATCH(LOWER(SUBSTITUTE(HLOOKUP("vehicle",[1]pl!$C:$C,pos!C49),"-","_")),[2]VI2!$A:$A,0)),)</f>
        <v>4</v>
      </c>
      <c r="D48" s="2">
        <f>IFERROR(HLOOKUP("tier1",[2]VI2!$B:$B,MATCH(LOWER(SUBSTITUTE(HLOOKUP("vehicle",[1]pl!$C:$C,pos!D49),"-","_")),[2]VI2!$A:$A,0)),)</f>
        <v>5</v>
      </c>
      <c r="E48" s="2">
        <f>IFERROR(HLOOKUP("tier1",[2]VI2!$B:$B,MATCH(LOWER(SUBSTITUTE(HLOOKUP("vehicle",[1]pl!$C:$C,pos!E49),"-","_")),[2]VI2!$A:$A,0)),)</f>
        <v>3</v>
      </c>
      <c r="F48" s="2">
        <f>IFERROR(HLOOKUP("tier1",[2]VI2!$B:$B,MATCH(LOWER(SUBSTITUTE(HLOOKUP("vehicle",[1]pl!$C:$C,pos!F49),"-","_")),[2]VI2!$A:$A,0)),)</f>
        <v>5</v>
      </c>
      <c r="G48" s="2">
        <f>IFERROR(HLOOKUP("tier1",[2]VI2!$B:$B,MATCH(LOWER(SUBSTITUTE(HLOOKUP("vehicle",[1]pl!$C:$C,pos!G49),"-","_")),[2]VI2!$A:$A,0)),)</f>
        <v>4</v>
      </c>
      <c r="H48" s="2">
        <f>IFERROR(HLOOKUP("tier1",[2]VI2!$B:$B,MATCH(LOWER(SUBSTITUTE(HLOOKUP("vehicle",[1]pl!$C:$C,pos!H49),"-","_")),[2]VI2!$A:$A,0)),)</f>
        <v>5</v>
      </c>
      <c r="I48" s="2">
        <f>IFERROR(HLOOKUP("tier1",[2]VI2!$B:$B,MATCH(LOWER(SUBSTITUTE(HLOOKUP("vehicle",[1]pl!$C:$C,pos!I49),"-","_")),[2]VI2!$A:$A,0)),)</f>
        <v>5</v>
      </c>
      <c r="J48" s="2">
        <f>IFERROR(HLOOKUP("tier1",[2]VI2!$B:$B,MATCH(LOWER(SUBSTITUTE(HLOOKUP("vehicle",[1]pl!$C:$C,pos!J49),"-","_")),[2]VI2!$A:$A,0)),)</f>
        <v>5</v>
      </c>
      <c r="K48" s="2">
        <f>IFERROR(HLOOKUP("tier1",[2]VI2!$B:$B,MATCH(LOWER(SUBSTITUTE(HLOOKUP("vehicle",[1]pl!$C:$C,pos!K49),"-","_")),[2]VI2!$A:$A,0)),)</f>
        <v>5</v>
      </c>
      <c r="L48" s="2">
        <f>IFERROR(HLOOKUP("tier1",[2]VI2!$B:$B,MATCH(LOWER(SUBSTITUTE(HLOOKUP("vehicle",[1]pl!$C:$C,pos!L49),"-","_")),[2]VI2!$A:$A,0)),)</f>
        <v>3</v>
      </c>
      <c r="M48" s="2">
        <f>IFERROR(HLOOKUP("tier1",[2]VI2!$B:$B,MATCH(LOWER(SUBSTITUTE(HLOOKUP("vehicle",[1]pl!$C:$C,pos!M49),"-","_")),[2]VI2!$A:$A,0)),)</f>
        <v>4</v>
      </c>
      <c r="N48" s="2">
        <f>IFERROR(HLOOKUP("tier1",[2]VI2!$B:$B,MATCH(LOWER(SUBSTITUTE(HLOOKUP("vehicle",[1]pl!$C:$C,pos!N49),"-","_")),[2]VI2!$A:$A,0)),)</f>
        <v>3</v>
      </c>
      <c r="O48" s="2">
        <f>IFERROR(HLOOKUP("tier1",[2]VI2!$B:$B,MATCH(LOWER(SUBSTITUTE(HLOOKUP("vehicle",[1]pl!$C:$C,pos!O49),"-","_")),[2]VI2!$A:$A,0)),)</f>
        <v>3</v>
      </c>
      <c r="Q48" s="2">
        <f>IFERROR(HLOOKUP("tier1",[2]VI2!$B:$B,MATCH(LOWER(SUBSTITUTE(HLOOKUP("vehicle",[1]pl!$C:$C,pos!Q49),"-","_")),[2]VI2!$A:$A,0)),)</f>
        <v>4</v>
      </c>
      <c r="R48" s="2">
        <f>IFERROR(HLOOKUP("tier1",[2]VI2!$B:$B,MATCH(LOWER(SUBSTITUTE(HLOOKUP("vehicle",[1]pl!$C:$C,pos!R49),"-","_")),[2]VI2!$A:$A,0)),)</f>
        <v>3</v>
      </c>
      <c r="S48" s="2">
        <f>IFERROR(HLOOKUP("tier1",[2]VI2!$B:$B,MATCH(LOWER(SUBSTITUTE(HLOOKUP("vehicle",[1]pl!$C:$C,pos!S49),"-","_")),[2]VI2!$A:$A,0)),)</f>
        <v>4</v>
      </c>
      <c r="T48" s="2">
        <f>IFERROR(HLOOKUP("tier1",[2]VI2!$B:$B,MATCH(LOWER(SUBSTITUTE(HLOOKUP("vehicle",[1]pl!$C:$C,pos!T49),"-","_")),[2]VI2!$A:$A,0)),)</f>
        <v>4</v>
      </c>
      <c r="U48" s="2">
        <f>IFERROR(HLOOKUP("tier1",[2]VI2!$B:$B,MATCH(LOWER(SUBSTITUTE(HLOOKUP("vehicle",[1]pl!$C:$C,pos!U49),"-","_")),[2]VI2!$A:$A,0)),)</f>
        <v>4</v>
      </c>
      <c r="V48" s="2">
        <f>IFERROR(HLOOKUP("tier1",[2]VI2!$B:$B,MATCH(LOWER(SUBSTITUTE(HLOOKUP("vehicle",[1]pl!$C:$C,pos!V49),"-","_")),[2]VI2!$A:$A,0)),)</f>
        <v>5</v>
      </c>
      <c r="W48" s="2">
        <f>IFERROR(HLOOKUP("tier1",[2]VI2!$B:$B,MATCH(LOWER(SUBSTITUTE(HLOOKUP("vehicle",[1]pl!$C:$C,pos!W49),"-","_")),[2]VI2!$A:$A,0)),)</f>
        <v>5</v>
      </c>
      <c r="X48" s="2">
        <f>IFERROR(HLOOKUP("tier1",[2]VI2!$B:$B,MATCH(LOWER(SUBSTITUTE(HLOOKUP("vehicle",[1]pl!$C:$C,pos!X49),"-","_")),[2]VI2!$A:$A,0)),)</f>
        <v>3</v>
      </c>
      <c r="Y48" s="2">
        <f>IFERROR(HLOOKUP("tier1",[2]VI2!$B:$B,MATCH(LOWER(SUBSTITUTE(HLOOKUP("vehicle",[1]pl!$C:$C,pos!Y49),"-","_")),[2]VI2!$A:$A,0)),)</f>
        <v>5</v>
      </c>
      <c r="Z48" s="2">
        <f>IFERROR(HLOOKUP("tier1",[2]VI2!$B:$B,MATCH(LOWER(SUBSTITUTE(HLOOKUP("vehicle",[1]pl!$C:$C,pos!Z49),"-","_")),[2]VI2!$A:$A,0)),)</f>
        <v>4</v>
      </c>
      <c r="AA48" s="2">
        <f>IFERROR(HLOOKUP("tier1",[2]VI2!$B:$B,MATCH(LOWER(SUBSTITUTE(HLOOKUP("vehicle",[1]pl!$C:$C,pos!AA49),"-","_")),[2]VI2!$A:$A,0)),)</f>
        <v>3</v>
      </c>
      <c r="AB48" s="2">
        <f>IFERROR(HLOOKUP("tier1",[2]VI2!$B:$B,MATCH(LOWER(SUBSTITUTE(HLOOKUP("vehicle",[1]pl!$C:$C,pos!AB49),"-","_")),[2]VI2!$A:$A,0)),)</f>
        <v>3</v>
      </c>
      <c r="AC48" s="2">
        <f>IFERROR(HLOOKUP("tier1",[2]VI2!$B:$B,MATCH(LOWER(SUBSTITUTE(HLOOKUP("vehicle",[1]pl!$C:$C,pos!AC49),"-","_")),[2]VI2!$A:$A,0)),)</f>
        <v>5</v>
      </c>
      <c r="AD48" s="2">
        <f>IFERROR(HLOOKUP("tier1",[2]VI2!$B:$B,MATCH(LOWER(SUBSTITUTE(HLOOKUP("vehicle",[1]pl!$C:$C,pos!AD49),"-","_")),[2]VI2!$A:$A,0)),)</f>
        <v>3</v>
      </c>
      <c r="AE48" s="2">
        <f>IFERROR(HLOOKUP("tier1",[2]VI2!$B:$B,MATCH(LOWER(SUBSTITUTE(HLOOKUP("vehicle",[1]pl!$C:$C,pos!AE49),"-","_")),[2]VI2!$A:$A,0)),)</f>
        <v>5</v>
      </c>
    </row>
    <row r="49" spans="1:31" s="2" customFormat="1" x14ac:dyDescent="0.25">
      <c r="A49" s="2">
        <f>IFERROR(HLOOKUP("tier1",[2]VI2!$B:$B,MATCH(LOWER(SUBSTITUTE(HLOOKUP("vehicle",[1]pl!$C:$C,pos!A50),"-","_")),[2]VI2!$A:$A,0)),)</f>
        <v>5</v>
      </c>
      <c r="B49" s="2">
        <f>IFERROR(HLOOKUP("tier1",[2]VI2!$B:$B,MATCH(LOWER(SUBSTITUTE(HLOOKUP("vehicle",[1]pl!$C:$C,pos!B50),"-","_")),[2]VI2!$A:$A,0)),)</f>
        <v>5</v>
      </c>
      <c r="C49" s="2">
        <f>IFERROR(HLOOKUP("tier1",[2]VI2!$B:$B,MATCH(LOWER(SUBSTITUTE(HLOOKUP("vehicle",[1]pl!$C:$C,pos!C50),"-","_")),[2]VI2!$A:$A,0)),)</f>
        <v>4</v>
      </c>
      <c r="D49" s="2">
        <f>IFERROR(HLOOKUP("tier1",[2]VI2!$B:$B,MATCH(LOWER(SUBSTITUTE(HLOOKUP("vehicle",[1]pl!$C:$C,pos!D50),"-","_")),[2]VI2!$A:$A,0)),)</f>
        <v>4</v>
      </c>
      <c r="E49" s="2">
        <f>IFERROR(HLOOKUP("tier1",[2]VI2!$B:$B,MATCH(LOWER(SUBSTITUTE(HLOOKUP("vehicle",[1]pl!$C:$C,pos!E50),"-","_")),[2]VI2!$A:$A,0)),)</f>
        <v>4</v>
      </c>
      <c r="F49" s="2">
        <f>IFERROR(HLOOKUP("tier1",[2]VI2!$B:$B,MATCH(LOWER(SUBSTITUTE(HLOOKUP("vehicle",[1]pl!$C:$C,pos!F50),"-","_")),[2]VI2!$A:$A,0)),)</f>
        <v>4</v>
      </c>
      <c r="G49" s="2">
        <f>IFERROR(HLOOKUP("tier1",[2]VI2!$B:$B,MATCH(LOWER(SUBSTITUTE(HLOOKUP("vehicle",[1]pl!$C:$C,pos!G50),"-","_")),[2]VI2!$A:$A,0)),)</f>
        <v>5</v>
      </c>
      <c r="H49" s="2">
        <f>IFERROR(HLOOKUP("tier1",[2]VI2!$B:$B,MATCH(LOWER(SUBSTITUTE(HLOOKUP("vehicle",[1]pl!$C:$C,pos!H50),"-","_")),[2]VI2!$A:$A,0)),)</f>
        <v>4</v>
      </c>
      <c r="I49" s="2">
        <f>IFERROR(HLOOKUP("tier1",[2]VI2!$B:$B,MATCH(LOWER(SUBSTITUTE(HLOOKUP("vehicle",[1]pl!$C:$C,pos!I50),"-","_")),[2]VI2!$A:$A,0)),)</f>
        <v>5</v>
      </c>
      <c r="J49" s="2">
        <f>IFERROR(HLOOKUP("tier1",[2]VI2!$B:$B,MATCH(LOWER(SUBSTITUTE(HLOOKUP("vehicle",[1]pl!$C:$C,pos!J50),"-","_")),[2]VI2!$A:$A,0)),)</f>
        <v>5</v>
      </c>
      <c r="K49" s="2">
        <f>IFERROR(HLOOKUP("tier1",[2]VI2!$B:$B,MATCH(LOWER(SUBSTITUTE(HLOOKUP("vehicle",[1]pl!$C:$C,pos!K50),"-","_")),[2]VI2!$A:$A,0)),)</f>
        <v>5</v>
      </c>
      <c r="L49" s="2">
        <f>IFERROR(HLOOKUP("tier1",[2]VI2!$B:$B,MATCH(LOWER(SUBSTITUTE(HLOOKUP("vehicle",[1]pl!$C:$C,pos!L50),"-","_")),[2]VI2!$A:$A,0)),)</f>
        <v>4</v>
      </c>
      <c r="M49" s="2">
        <f>IFERROR(HLOOKUP("tier1",[2]VI2!$B:$B,MATCH(LOWER(SUBSTITUTE(HLOOKUP("vehicle",[1]pl!$C:$C,pos!M50),"-","_")),[2]VI2!$A:$A,0)),)</f>
        <v>5</v>
      </c>
      <c r="N49" s="2">
        <f>IFERROR(HLOOKUP("tier1",[2]VI2!$B:$B,MATCH(LOWER(SUBSTITUTE(HLOOKUP("vehicle",[1]pl!$C:$C,pos!N50),"-","_")),[2]VI2!$A:$A,0)),)</f>
        <v>4</v>
      </c>
      <c r="O49" s="2">
        <f>IFERROR(HLOOKUP("tier1",[2]VI2!$B:$B,MATCH(LOWER(SUBSTITUTE(HLOOKUP("vehicle",[1]pl!$C:$C,pos!O50),"-","_")),[2]VI2!$A:$A,0)),)</f>
        <v>5</v>
      </c>
      <c r="Q49" s="2">
        <f>IFERROR(HLOOKUP("tier1",[2]VI2!$B:$B,MATCH(LOWER(SUBSTITUTE(HLOOKUP("vehicle",[1]pl!$C:$C,pos!Q50),"-","_")),[2]VI2!$A:$A,0)),)</f>
        <v>5</v>
      </c>
      <c r="R49" s="2">
        <f>IFERROR(HLOOKUP("tier1",[2]VI2!$B:$B,MATCH(LOWER(SUBSTITUTE(HLOOKUP("vehicle",[1]pl!$C:$C,pos!R50),"-","_")),[2]VI2!$A:$A,0)),)</f>
        <v>5</v>
      </c>
      <c r="S49" s="2">
        <f>IFERROR(HLOOKUP("tier1",[2]VI2!$B:$B,MATCH(LOWER(SUBSTITUTE(HLOOKUP("vehicle",[1]pl!$C:$C,pos!S50),"-","_")),[2]VI2!$A:$A,0)),)</f>
        <v>4</v>
      </c>
      <c r="T49" s="2">
        <f>IFERROR(HLOOKUP("tier1",[2]VI2!$B:$B,MATCH(LOWER(SUBSTITUTE(HLOOKUP("vehicle",[1]pl!$C:$C,pos!T50),"-","_")),[2]VI2!$A:$A,0)),)</f>
        <v>5</v>
      </c>
      <c r="U49" s="2">
        <f>IFERROR(HLOOKUP("tier1",[2]VI2!$B:$B,MATCH(LOWER(SUBSTITUTE(HLOOKUP("vehicle",[1]pl!$C:$C,pos!U50),"-","_")),[2]VI2!$A:$A,0)),)</f>
        <v>4</v>
      </c>
      <c r="V49" s="2">
        <f>IFERROR(HLOOKUP("tier1",[2]VI2!$B:$B,MATCH(LOWER(SUBSTITUTE(HLOOKUP("vehicle",[1]pl!$C:$C,pos!V50),"-","_")),[2]VI2!$A:$A,0)),)</f>
        <v>5</v>
      </c>
      <c r="W49" s="2">
        <f>IFERROR(HLOOKUP("tier1",[2]VI2!$B:$B,MATCH(LOWER(SUBSTITUTE(HLOOKUP("vehicle",[1]pl!$C:$C,pos!W50),"-","_")),[2]VI2!$A:$A,0)),)</f>
        <v>5</v>
      </c>
      <c r="X49" s="2">
        <f>IFERROR(HLOOKUP("tier1",[2]VI2!$B:$B,MATCH(LOWER(SUBSTITUTE(HLOOKUP("vehicle",[1]pl!$C:$C,pos!X50),"-","_")),[2]VI2!$A:$A,0)),)</f>
        <v>4</v>
      </c>
      <c r="Y49" s="2">
        <f>IFERROR(HLOOKUP("tier1",[2]VI2!$B:$B,MATCH(LOWER(SUBSTITUTE(HLOOKUP("vehicle",[1]pl!$C:$C,pos!Y50),"-","_")),[2]VI2!$A:$A,0)),)</f>
        <v>4</v>
      </c>
      <c r="Z49" s="2">
        <f>IFERROR(HLOOKUP("tier1",[2]VI2!$B:$B,MATCH(LOWER(SUBSTITUTE(HLOOKUP("vehicle",[1]pl!$C:$C,pos!Z50),"-","_")),[2]VI2!$A:$A,0)),)</f>
        <v>5</v>
      </c>
      <c r="AA49" s="2">
        <f>IFERROR(HLOOKUP("tier1",[2]VI2!$B:$B,MATCH(LOWER(SUBSTITUTE(HLOOKUP("vehicle",[1]pl!$C:$C,pos!AA50),"-","_")),[2]VI2!$A:$A,0)),)</f>
        <v>4</v>
      </c>
      <c r="AB49" s="2">
        <f>IFERROR(HLOOKUP("tier1",[2]VI2!$B:$B,MATCH(LOWER(SUBSTITUTE(HLOOKUP("vehicle",[1]pl!$C:$C,pos!AB50),"-","_")),[2]VI2!$A:$A,0)),)</f>
        <v>5</v>
      </c>
      <c r="AC49" s="2">
        <f>IFERROR(HLOOKUP("tier1",[2]VI2!$B:$B,MATCH(LOWER(SUBSTITUTE(HLOOKUP("vehicle",[1]pl!$C:$C,pos!AC50),"-","_")),[2]VI2!$A:$A,0)),)</f>
        <v>4</v>
      </c>
      <c r="AD49" s="2">
        <f>IFERROR(HLOOKUP("tier1",[2]VI2!$B:$B,MATCH(LOWER(SUBSTITUTE(HLOOKUP("vehicle",[1]pl!$C:$C,pos!AD50),"-","_")),[2]VI2!$A:$A,0)),)</f>
        <v>5</v>
      </c>
      <c r="AE49" s="2">
        <f>IFERROR(HLOOKUP("tier1",[2]VI2!$B:$B,MATCH(LOWER(SUBSTITUTE(HLOOKUP("vehicle",[1]pl!$C:$C,pos!AE50),"-","_")),[2]VI2!$A:$A,0)),)</f>
        <v>4</v>
      </c>
    </row>
    <row r="50" spans="1:31" s="2" customFormat="1" x14ac:dyDescent="0.25">
      <c r="A50" s="2">
        <f>IFERROR(HLOOKUP("tier1",[2]VI2!$B:$B,MATCH(LOWER(SUBSTITUTE(HLOOKUP("vehicle",[1]pl!$C:$C,pos!A51),"-","_")),[2]VI2!$A:$A,0)),)</f>
        <v>9</v>
      </c>
      <c r="B50" s="2">
        <f>IFERROR(HLOOKUP("tier1",[2]VI2!$B:$B,MATCH(LOWER(SUBSTITUTE(HLOOKUP("vehicle",[1]pl!$C:$C,pos!B51),"-","_")),[2]VI2!$A:$A,0)),)</f>
        <v>7</v>
      </c>
      <c r="C50" s="2">
        <f>IFERROR(HLOOKUP("tier1",[2]VI2!$B:$B,MATCH(LOWER(SUBSTITUTE(HLOOKUP("vehicle",[1]pl!$C:$C,pos!C51),"-","_")),[2]VI2!$A:$A,0)),)</f>
        <v>6</v>
      </c>
      <c r="D50" s="2">
        <f>IFERROR(HLOOKUP("tier1",[2]VI2!$B:$B,MATCH(LOWER(SUBSTITUTE(HLOOKUP("vehicle",[1]pl!$C:$C,pos!D51),"-","_")),[2]VI2!$A:$A,0)),)</f>
        <v>9</v>
      </c>
      <c r="E50" s="2">
        <f>IFERROR(HLOOKUP("tier1",[2]VI2!$B:$B,MATCH(LOWER(SUBSTITUTE(HLOOKUP("vehicle",[1]pl!$C:$C,pos!E51),"-","_")),[2]VI2!$A:$A,0)),)</f>
        <v>7</v>
      </c>
      <c r="F50" s="2">
        <f>IFERROR(HLOOKUP("tier1",[2]VI2!$B:$B,MATCH(LOWER(SUBSTITUTE(HLOOKUP("vehicle",[1]pl!$C:$C,pos!F51),"-","_")),[2]VI2!$A:$A,0)),)</f>
        <v>5</v>
      </c>
      <c r="G50" s="2">
        <f>IFERROR(HLOOKUP("tier1",[2]VI2!$B:$B,MATCH(LOWER(SUBSTITUTE(HLOOKUP("vehicle",[1]pl!$C:$C,pos!G51),"-","_")),[2]VI2!$A:$A,0)),)</f>
        <v>7</v>
      </c>
      <c r="H50" s="2">
        <f>IFERROR(HLOOKUP("tier1",[2]VI2!$B:$B,MATCH(LOWER(SUBSTITUTE(HLOOKUP("vehicle",[1]pl!$C:$C,pos!H51),"-","_")),[2]VI2!$A:$A,0)),)</f>
        <v>7</v>
      </c>
      <c r="I50" s="2">
        <f>IFERROR(HLOOKUP("tier1",[2]VI2!$B:$B,MATCH(LOWER(SUBSTITUTE(HLOOKUP("vehicle",[1]pl!$C:$C,pos!I51),"-","_")),[2]VI2!$A:$A,0)),)</f>
        <v>9</v>
      </c>
      <c r="J50" s="2">
        <f>IFERROR(HLOOKUP("tier1",[2]VI2!$B:$B,MATCH(LOWER(SUBSTITUTE(HLOOKUP("vehicle",[1]pl!$C:$C,pos!J51),"-","_")),[2]VI2!$A:$A,0)),)</f>
        <v>7</v>
      </c>
      <c r="K50" s="2">
        <f>IFERROR(HLOOKUP("tier1",[2]VI2!$B:$B,MATCH(LOWER(SUBSTITUTE(HLOOKUP("vehicle",[1]pl!$C:$C,pos!K51),"-","_")),[2]VI2!$A:$A,0)),)</f>
        <v>5</v>
      </c>
      <c r="L50" s="2">
        <f>IFERROR(HLOOKUP("tier1",[2]VI2!$B:$B,MATCH(LOWER(SUBSTITUTE(HLOOKUP("vehicle",[1]pl!$C:$C,pos!L51),"-","_")),[2]VI2!$A:$A,0)),)</f>
        <v>9</v>
      </c>
      <c r="M50" s="2">
        <f>IFERROR(HLOOKUP("tier1",[2]VI2!$B:$B,MATCH(LOWER(SUBSTITUTE(HLOOKUP("vehicle",[1]pl!$C:$C,pos!M51),"-","_")),[2]VI2!$A:$A,0)),)</f>
        <v>7</v>
      </c>
      <c r="N50" s="2">
        <f>IFERROR(HLOOKUP("tier1",[2]VI2!$B:$B,MATCH(LOWER(SUBSTITUTE(HLOOKUP("vehicle",[1]pl!$C:$C,pos!N51),"-","_")),[2]VI2!$A:$A,0)),)</f>
        <v>7</v>
      </c>
      <c r="O50" s="2">
        <f>IFERROR(HLOOKUP("tier1",[2]VI2!$B:$B,MATCH(LOWER(SUBSTITUTE(HLOOKUP("vehicle",[1]pl!$C:$C,pos!O51),"-","_")),[2]VI2!$A:$A,0)),)</f>
        <v>6</v>
      </c>
      <c r="Q50" s="2">
        <f>IFERROR(HLOOKUP("tier1",[2]VI2!$B:$B,MATCH(LOWER(SUBSTITUTE(HLOOKUP("vehicle",[1]pl!$C:$C,pos!Q51),"-","_")),[2]VI2!$A:$A,0)),)</f>
        <v>7</v>
      </c>
      <c r="R50" s="2">
        <f>IFERROR(HLOOKUP("tier1",[2]VI2!$B:$B,MATCH(LOWER(SUBSTITUTE(HLOOKUP("vehicle",[1]pl!$C:$C,pos!R51),"-","_")),[2]VI2!$A:$A,0)),)</f>
        <v>9</v>
      </c>
      <c r="S50" s="2">
        <f>IFERROR(HLOOKUP("tier1",[2]VI2!$B:$B,MATCH(LOWER(SUBSTITUTE(HLOOKUP("vehicle",[1]pl!$C:$C,pos!S51),"-","_")),[2]VI2!$A:$A,0)),)</f>
        <v>5</v>
      </c>
      <c r="T50" s="2">
        <f>IFERROR(HLOOKUP("tier1",[2]VI2!$B:$B,MATCH(LOWER(SUBSTITUTE(HLOOKUP("vehicle",[1]pl!$C:$C,pos!T51),"-","_")),[2]VI2!$A:$A,0)),)</f>
        <v>5</v>
      </c>
      <c r="U50" s="2">
        <f>IFERROR(HLOOKUP("tier1",[2]VI2!$B:$B,MATCH(LOWER(SUBSTITUTE(HLOOKUP("vehicle",[1]pl!$C:$C,pos!U51),"-","_")),[2]VI2!$A:$A,0)),)</f>
        <v>5</v>
      </c>
      <c r="V50" s="2">
        <f>IFERROR(HLOOKUP("tier1",[2]VI2!$B:$B,MATCH(LOWER(SUBSTITUTE(HLOOKUP("vehicle",[1]pl!$C:$C,pos!V51),"-","_")),[2]VI2!$A:$A,0)),)</f>
        <v>7</v>
      </c>
      <c r="W50" s="2">
        <f>IFERROR(HLOOKUP("tier1",[2]VI2!$B:$B,MATCH(LOWER(SUBSTITUTE(HLOOKUP("vehicle",[1]pl!$C:$C,pos!W51),"-","_")),[2]VI2!$A:$A,0)),)</f>
        <v>7</v>
      </c>
      <c r="X50" s="2">
        <f>IFERROR(HLOOKUP("tier1",[2]VI2!$B:$B,MATCH(LOWER(SUBSTITUTE(HLOOKUP("vehicle",[1]pl!$C:$C,pos!X51),"-","_")),[2]VI2!$A:$A,0)),)</f>
        <v>9</v>
      </c>
      <c r="Y50" s="2">
        <f>IFERROR(HLOOKUP("tier1",[2]VI2!$B:$B,MATCH(LOWER(SUBSTITUTE(HLOOKUP("vehicle",[1]pl!$C:$C,pos!Y51),"-","_")),[2]VI2!$A:$A,0)),)</f>
        <v>9</v>
      </c>
      <c r="Z50" s="2">
        <f>IFERROR(HLOOKUP("tier1",[2]VI2!$B:$B,MATCH(LOWER(SUBSTITUTE(HLOOKUP("vehicle",[1]pl!$C:$C,pos!Z51),"-","_")),[2]VI2!$A:$A,0)),)</f>
        <v>9</v>
      </c>
      <c r="AA50" s="2">
        <f>IFERROR(HLOOKUP("tier1",[2]VI2!$B:$B,MATCH(LOWER(SUBSTITUTE(HLOOKUP("vehicle",[1]pl!$C:$C,pos!AA51),"-","_")),[2]VI2!$A:$A,0)),)</f>
        <v>8</v>
      </c>
      <c r="AB50" s="2">
        <f>IFERROR(HLOOKUP("tier1",[2]VI2!$B:$B,MATCH(LOWER(SUBSTITUTE(HLOOKUP("vehicle",[1]pl!$C:$C,pos!AB51),"-","_")),[2]VI2!$A:$A,0)),)</f>
        <v>7</v>
      </c>
      <c r="AC50" s="2">
        <f>IFERROR(HLOOKUP("tier1",[2]VI2!$B:$B,MATCH(LOWER(SUBSTITUTE(HLOOKUP("vehicle",[1]pl!$C:$C,pos!AC51),"-","_")),[2]VI2!$A:$A,0)),)</f>
        <v>7</v>
      </c>
      <c r="AD50" s="2">
        <f>IFERROR(HLOOKUP("tier1",[2]VI2!$B:$B,MATCH(LOWER(SUBSTITUTE(HLOOKUP("vehicle",[1]pl!$C:$C,pos!AD51),"-","_")),[2]VI2!$A:$A,0)),)</f>
        <v>7</v>
      </c>
      <c r="AE50" s="2">
        <f>IFERROR(HLOOKUP("tier1",[2]VI2!$B:$B,MATCH(LOWER(SUBSTITUTE(HLOOKUP("vehicle",[1]pl!$C:$C,pos!AE51),"-","_")),[2]VI2!$A:$A,0)),)</f>
        <v>6</v>
      </c>
    </row>
    <row r="51" spans="1:31" s="2" customFormat="1" x14ac:dyDescent="0.25">
      <c r="A51" s="2">
        <f>IFERROR(HLOOKUP("tier1",[2]VI2!$B:$B,MATCH(LOWER(SUBSTITUTE(HLOOKUP("vehicle",[1]pl!$C:$C,pos!A52),"-","_")),[2]VI2!$A:$A,0)),)</f>
        <v>4</v>
      </c>
      <c r="B51" s="2">
        <f>IFERROR(HLOOKUP("tier1",[2]VI2!$B:$B,MATCH(LOWER(SUBSTITUTE(HLOOKUP("vehicle",[1]pl!$C:$C,pos!B52),"-","_")),[2]VI2!$A:$A,0)),)</f>
        <v>5</v>
      </c>
      <c r="C51" s="2">
        <f>IFERROR(HLOOKUP("tier1",[2]VI2!$B:$B,MATCH(LOWER(SUBSTITUTE(HLOOKUP("vehicle",[1]pl!$C:$C,pos!C52),"-","_")),[2]VI2!$A:$A,0)),)</f>
        <v>5</v>
      </c>
      <c r="D51" s="2">
        <f>IFERROR(HLOOKUP("tier1",[2]VI2!$B:$B,MATCH(LOWER(SUBSTITUTE(HLOOKUP("vehicle",[1]pl!$C:$C,pos!D52),"-","_")),[2]VI2!$A:$A,0)),)</f>
        <v>4</v>
      </c>
      <c r="E51" s="2">
        <f>IFERROR(HLOOKUP("tier1",[2]VI2!$B:$B,MATCH(LOWER(SUBSTITUTE(HLOOKUP("vehicle",[1]pl!$C:$C,pos!E52),"-","_")),[2]VI2!$A:$A,0)),)</f>
        <v>5</v>
      </c>
      <c r="F51" s="2">
        <f>IFERROR(HLOOKUP("tier1",[2]VI2!$B:$B,MATCH(LOWER(SUBSTITUTE(HLOOKUP("vehicle",[1]pl!$C:$C,pos!F52),"-","_")),[2]VI2!$A:$A,0)),)</f>
        <v>6</v>
      </c>
      <c r="G51" s="2">
        <f>IFERROR(HLOOKUP("tier1",[2]VI2!$B:$B,MATCH(LOWER(SUBSTITUTE(HLOOKUP("vehicle",[1]pl!$C:$C,pos!G52),"-","_")),[2]VI2!$A:$A,0)),)</f>
        <v>5</v>
      </c>
      <c r="H51" s="2">
        <f>IFERROR(HLOOKUP("tier1",[2]VI2!$B:$B,MATCH(LOWER(SUBSTITUTE(HLOOKUP("vehicle",[1]pl!$C:$C,pos!H52),"-","_")),[2]VI2!$A:$A,0)),)</f>
        <v>6</v>
      </c>
      <c r="I51" s="2">
        <f>IFERROR(HLOOKUP("tier1",[2]VI2!$B:$B,MATCH(LOWER(SUBSTITUTE(HLOOKUP("vehicle",[1]pl!$C:$C,pos!I52),"-","_")),[2]VI2!$A:$A,0)),)</f>
        <v>4</v>
      </c>
      <c r="J51" s="2">
        <f>IFERROR(HLOOKUP("tier1",[2]VI2!$B:$B,MATCH(LOWER(SUBSTITUTE(HLOOKUP("vehicle",[1]pl!$C:$C,pos!J52),"-","_")),[2]VI2!$A:$A,0)),)</f>
        <v>5</v>
      </c>
      <c r="K51" s="2">
        <f>IFERROR(HLOOKUP("tier1",[2]VI2!$B:$B,MATCH(LOWER(SUBSTITUTE(HLOOKUP("vehicle",[1]pl!$C:$C,pos!K52),"-","_")),[2]VI2!$A:$A,0)),)</f>
        <v>5</v>
      </c>
      <c r="L51" s="2">
        <f>IFERROR(HLOOKUP("tier1",[2]VI2!$B:$B,MATCH(LOWER(SUBSTITUTE(HLOOKUP("vehicle",[1]pl!$C:$C,pos!L52),"-","_")),[2]VI2!$A:$A,0)),)</f>
        <v>4</v>
      </c>
      <c r="M51" s="2">
        <f>IFERROR(HLOOKUP("tier1",[2]VI2!$B:$B,MATCH(LOWER(SUBSTITUTE(HLOOKUP("vehicle",[1]pl!$C:$C,pos!M52),"-","_")),[2]VI2!$A:$A,0)),)</f>
        <v>6</v>
      </c>
      <c r="N51" s="2">
        <f>IFERROR(HLOOKUP("tier1",[2]VI2!$B:$B,MATCH(LOWER(SUBSTITUTE(HLOOKUP("vehicle",[1]pl!$C:$C,pos!N52),"-","_")),[2]VI2!$A:$A,0)),)</f>
        <v>4</v>
      </c>
      <c r="O51" s="2">
        <f>IFERROR(HLOOKUP("tier1",[2]VI2!$B:$B,MATCH(LOWER(SUBSTITUTE(HLOOKUP("vehicle",[1]pl!$C:$C,pos!O52),"-","_")),[2]VI2!$A:$A,0)),)</f>
        <v>6</v>
      </c>
      <c r="Q51" s="2">
        <f>IFERROR(HLOOKUP("tier1",[2]VI2!$B:$B,MATCH(LOWER(SUBSTITUTE(HLOOKUP("vehicle",[1]pl!$C:$C,pos!Q52),"-","_")),[2]VI2!$A:$A,0)),)</f>
        <v>4</v>
      </c>
      <c r="R51" s="2">
        <f>IFERROR(HLOOKUP("tier1",[2]VI2!$B:$B,MATCH(LOWER(SUBSTITUTE(HLOOKUP("vehicle",[1]pl!$C:$C,pos!R52),"-","_")),[2]VI2!$A:$A,0)),)</f>
        <v>5</v>
      </c>
      <c r="S51" s="2">
        <f>IFERROR(HLOOKUP("tier1",[2]VI2!$B:$B,MATCH(LOWER(SUBSTITUTE(HLOOKUP("vehicle",[1]pl!$C:$C,pos!S52),"-","_")),[2]VI2!$A:$A,0)),)</f>
        <v>5</v>
      </c>
      <c r="T51" s="2">
        <f>IFERROR(HLOOKUP("tier1",[2]VI2!$B:$B,MATCH(LOWER(SUBSTITUTE(HLOOKUP("vehicle",[1]pl!$C:$C,pos!T52),"-","_")),[2]VI2!$A:$A,0)),)</f>
        <v>4</v>
      </c>
      <c r="U51" s="2">
        <f>IFERROR(HLOOKUP("tier1",[2]VI2!$B:$B,MATCH(LOWER(SUBSTITUTE(HLOOKUP("vehicle",[1]pl!$C:$C,pos!U52),"-","_")),[2]VI2!$A:$A,0)),)</f>
        <v>4</v>
      </c>
      <c r="V51" s="2">
        <f>IFERROR(HLOOKUP("tier1",[2]VI2!$B:$B,MATCH(LOWER(SUBSTITUTE(HLOOKUP("vehicle",[1]pl!$C:$C,pos!V52),"-","_")),[2]VI2!$A:$A,0)),)</f>
        <v>5</v>
      </c>
      <c r="W51" s="2">
        <f>IFERROR(HLOOKUP("tier1",[2]VI2!$B:$B,MATCH(LOWER(SUBSTITUTE(HLOOKUP("vehicle",[1]pl!$C:$C,pos!W52),"-","_")),[2]VI2!$A:$A,0)),)</f>
        <v>4</v>
      </c>
      <c r="X51" s="2">
        <f>IFERROR(HLOOKUP("tier1",[2]VI2!$B:$B,MATCH(LOWER(SUBSTITUTE(HLOOKUP("vehicle",[1]pl!$C:$C,pos!X52),"-","_")),[2]VI2!$A:$A,0)),)</f>
        <v>5</v>
      </c>
      <c r="Y51" s="2">
        <f>IFERROR(HLOOKUP("tier1",[2]VI2!$B:$B,MATCH(LOWER(SUBSTITUTE(HLOOKUP("vehicle",[1]pl!$C:$C,pos!Y52),"-","_")),[2]VI2!$A:$A,0)),)</f>
        <v>4</v>
      </c>
      <c r="Z51" s="2">
        <f>IFERROR(HLOOKUP("tier1",[2]VI2!$B:$B,MATCH(LOWER(SUBSTITUTE(HLOOKUP("vehicle",[1]pl!$C:$C,pos!Z52),"-","_")),[2]VI2!$A:$A,0)),)</f>
        <v>6</v>
      </c>
      <c r="AA51" s="2">
        <f>IFERROR(HLOOKUP("tier1",[2]VI2!$B:$B,MATCH(LOWER(SUBSTITUTE(HLOOKUP("vehicle",[1]pl!$C:$C,pos!AA52),"-","_")),[2]VI2!$A:$A,0)),)</f>
        <v>4</v>
      </c>
      <c r="AB51" s="2">
        <f>IFERROR(HLOOKUP("tier1",[2]VI2!$B:$B,MATCH(LOWER(SUBSTITUTE(HLOOKUP("vehicle",[1]pl!$C:$C,pos!AB52),"-","_")),[2]VI2!$A:$A,0)),)</f>
        <v>6</v>
      </c>
      <c r="AC51" s="2">
        <f>IFERROR(HLOOKUP("tier1",[2]VI2!$B:$B,MATCH(LOWER(SUBSTITUTE(HLOOKUP("vehicle",[1]pl!$C:$C,pos!AC52),"-","_")),[2]VI2!$A:$A,0)),)</f>
        <v>6</v>
      </c>
      <c r="AD51" s="2">
        <f>IFERROR(HLOOKUP("tier1",[2]VI2!$B:$B,MATCH(LOWER(SUBSTITUTE(HLOOKUP("vehicle",[1]pl!$C:$C,pos!AD52),"-","_")),[2]VI2!$A:$A,0)),)</f>
        <v>5</v>
      </c>
      <c r="AE51" s="2">
        <f>IFERROR(HLOOKUP("tier1",[2]VI2!$B:$B,MATCH(LOWER(SUBSTITUTE(HLOOKUP("vehicle",[1]pl!$C:$C,pos!AE52),"-","_")),[2]VI2!$A:$A,0)),)</f>
        <v>6</v>
      </c>
    </row>
    <row r="52" spans="1:31" s="2" customFormat="1" x14ac:dyDescent="0.25">
      <c r="A52" s="2">
        <f>IFERROR(HLOOKUP("tier1",[2]VI2!$B:$B,MATCH(LOWER(SUBSTITUTE(HLOOKUP("vehicle",[1]pl!$C:$C,pos!A53),"-","_")),[2]VI2!$A:$A,0)),)</f>
        <v>6</v>
      </c>
      <c r="B52" s="2">
        <f>IFERROR(HLOOKUP("tier1",[2]VI2!$B:$B,MATCH(LOWER(SUBSTITUTE(HLOOKUP("vehicle",[1]pl!$C:$C,pos!B53),"-","_")),[2]VI2!$A:$A,0)),)</f>
        <v>6</v>
      </c>
      <c r="C52" s="2">
        <f>IFERROR(HLOOKUP("tier1",[2]VI2!$B:$B,MATCH(LOWER(SUBSTITUTE(HLOOKUP("vehicle",[1]pl!$C:$C,pos!C53),"-","_")),[2]VI2!$A:$A,0)),)</f>
        <v>5</v>
      </c>
      <c r="D52" s="2">
        <f>IFERROR(HLOOKUP("tier1",[2]VI2!$B:$B,MATCH(LOWER(SUBSTITUTE(HLOOKUP("vehicle",[1]pl!$C:$C,pos!D53),"-","_")),[2]VI2!$A:$A,0)),)</f>
        <v>5</v>
      </c>
      <c r="E52" s="2">
        <f>IFERROR(HLOOKUP("tier1",[2]VI2!$B:$B,MATCH(LOWER(SUBSTITUTE(HLOOKUP("vehicle",[1]pl!$C:$C,pos!E53),"-","_")),[2]VI2!$A:$A,0)),)</f>
        <v>5</v>
      </c>
      <c r="F52" s="2">
        <f>IFERROR(HLOOKUP("tier1",[2]VI2!$B:$B,MATCH(LOWER(SUBSTITUTE(HLOOKUP("vehicle",[1]pl!$C:$C,pos!F53),"-","_")),[2]VI2!$A:$A,0)),)</f>
        <v>6</v>
      </c>
      <c r="G52" s="2">
        <f>IFERROR(HLOOKUP("tier1",[2]VI2!$B:$B,MATCH(LOWER(SUBSTITUTE(HLOOKUP("vehicle",[1]pl!$C:$C,pos!G53),"-","_")),[2]VI2!$A:$A,0)),)</f>
        <v>6</v>
      </c>
      <c r="H52" s="2">
        <f>IFERROR(HLOOKUP("tier1",[2]VI2!$B:$B,MATCH(LOWER(SUBSTITUTE(HLOOKUP("vehicle",[1]pl!$C:$C,pos!H53),"-","_")),[2]VI2!$A:$A,0)),)</f>
        <v>6</v>
      </c>
      <c r="I52" s="2">
        <f>IFERROR(HLOOKUP("tier1",[2]VI2!$B:$B,MATCH(LOWER(SUBSTITUTE(HLOOKUP("vehicle",[1]pl!$C:$C,pos!I53),"-","_")),[2]VI2!$A:$A,0)),)</f>
        <v>5</v>
      </c>
      <c r="J52" s="2">
        <f>IFERROR(HLOOKUP("tier1",[2]VI2!$B:$B,MATCH(LOWER(SUBSTITUTE(HLOOKUP("vehicle",[1]pl!$C:$C,pos!J53),"-","_")),[2]VI2!$A:$A,0)),)</f>
        <v>6</v>
      </c>
      <c r="K52" s="2">
        <f>IFERROR(HLOOKUP("tier1",[2]VI2!$B:$B,MATCH(LOWER(SUBSTITUTE(HLOOKUP("vehicle",[1]pl!$C:$C,pos!K53),"-","_")),[2]VI2!$A:$A,0)),)</f>
        <v>6</v>
      </c>
      <c r="L52" s="2">
        <f>IFERROR(HLOOKUP("tier1",[2]VI2!$B:$B,MATCH(LOWER(SUBSTITUTE(HLOOKUP("vehicle",[1]pl!$C:$C,pos!L53),"-","_")),[2]VI2!$A:$A,0)),)</f>
        <v>6</v>
      </c>
      <c r="M52" s="2">
        <f>IFERROR(HLOOKUP("tier1",[2]VI2!$B:$B,MATCH(LOWER(SUBSTITUTE(HLOOKUP("vehicle",[1]pl!$C:$C,pos!M53),"-","_")),[2]VI2!$A:$A,0)),)</f>
        <v>6</v>
      </c>
      <c r="N52" s="2">
        <f>IFERROR(HLOOKUP("tier1",[2]VI2!$B:$B,MATCH(LOWER(SUBSTITUTE(HLOOKUP("vehicle",[1]pl!$C:$C,pos!N53),"-","_")),[2]VI2!$A:$A,0)),)</f>
        <v>5</v>
      </c>
      <c r="O52" s="2">
        <f>IFERROR(HLOOKUP("tier1",[2]VI2!$B:$B,MATCH(LOWER(SUBSTITUTE(HLOOKUP("vehicle",[1]pl!$C:$C,pos!O53),"-","_")),[2]VI2!$A:$A,0)),)</f>
        <v>6</v>
      </c>
      <c r="Q52" s="2">
        <f>IFERROR(HLOOKUP("tier1",[2]VI2!$B:$B,MATCH(LOWER(SUBSTITUTE(HLOOKUP("vehicle",[1]pl!$C:$C,pos!Q53),"-","_")),[2]VI2!$A:$A,0)),)</f>
        <v>4</v>
      </c>
      <c r="R52" s="2">
        <f>IFERROR(HLOOKUP("tier1",[2]VI2!$B:$B,MATCH(LOWER(SUBSTITUTE(HLOOKUP("vehicle",[1]pl!$C:$C,pos!R53),"-","_")),[2]VI2!$A:$A,0)),)</f>
        <v>6</v>
      </c>
      <c r="S52" s="2">
        <f>IFERROR(HLOOKUP("tier1",[2]VI2!$B:$B,MATCH(LOWER(SUBSTITUTE(HLOOKUP("vehicle",[1]pl!$C:$C,pos!S53),"-","_")),[2]VI2!$A:$A,0)),)</f>
        <v>5</v>
      </c>
      <c r="T52" s="2">
        <f>IFERROR(HLOOKUP("tier1",[2]VI2!$B:$B,MATCH(LOWER(SUBSTITUTE(HLOOKUP("vehicle",[1]pl!$C:$C,pos!T53),"-","_")),[2]VI2!$A:$A,0)),)</f>
        <v>5</v>
      </c>
      <c r="U52" s="2">
        <f>IFERROR(HLOOKUP("tier1",[2]VI2!$B:$B,MATCH(LOWER(SUBSTITUTE(HLOOKUP("vehicle",[1]pl!$C:$C,pos!U53),"-","_")),[2]VI2!$A:$A,0)),)</f>
        <v>6</v>
      </c>
      <c r="V52" s="2">
        <f>IFERROR(HLOOKUP("tier1",[2]VI2!$B:$B,MATCH(LOWER(SUBSTITUTE(HLOOKUP("vehicle",[1]pl!$C:$C,pos!V53),"-","_")),[2]VI2!$A:$A,0)),)</f>
        <v>4</v>
      </c>
      <c r="W52" s="2">
        <f>IFERROR(HLOOKUP("tier1",[2]VI2!$B:$B,MATCH(LOWER(SUBSTITUTE(HLOOKUP("vehicle",[1]pl!$C:$C,pos!W53),"-","_")),[2]VI2!$A:$A,0)),)</f>
        <v>6</v>
      </c>
      <c r="X52" s="2">
        <f>IFERROR(HLOOKUP("tier1",[2]VI2!$B:$B,MATCH(LOWER(SUBSTITUTE(HLOOKUP("vehicle",[1]pl!$C:$C,pos!X53),"-","_")),[2]VI2!$A:$A,0)),)</f>
        <v>6</v>
      </c>
      <c r="Y52" s="2">
        <f>IFERROR(HLOOKUP("tier1",[2]VI2!$B:$B,MATCH(LOWER(SUBSTITUTE(HLOOKUP("vehicle",[1]pl!$C:$C,pos!Y53),"-","_")),[2]VI2!$A:$A,0)),)</f>
        <v>6</v>
      </c>
      <c r="Z52" s="2">
        <f>IFERROR(HLOOKUP("tier1",[2]VI2!$B:$B,MATCH(LOWER(SUBSTITUTE(HLOOKUP("vehicle",[1]pl!$C:$C,pos!Z53),"-","_")),[2]VI2!$A:$A,0)),)</f>
        <v>6</v>
      </c>
      <c r="AA52" s="2">
        <f>IFERROR(HLOOKUP("tier1",[2]VI2!$B:$B,MATCH(LOWER(SUBSTITUTE(HLOOKUP("vehicle",[1]pl!$C:$C,pos!AA53),"-","_")),[2]VI2!$A:$A,0)),)</f>
        <v>6</v>
      </c>
      <c r="AB52" s="2">
        <f>IFERROR(HLOOKUP("tier1",[2]VI2!$B:$B,MATCH(LOWER(SUBSTITUTE(HLOOKUP("vehicle",[1]pl!$C:$C,pos!AB53),"-","_")),[2]VI2!$A:$A,0)),)</f>
        <v>5</v>
      </c>
      <c r="AC52" s="2">
        <f>IFERROR(HLOOKUP("tier1",[2]VI2!$B:$B,MATCH(LOWER(SUBSTITUTE(HLOOKUP("vehicle",[1]pl!$C:$C,pos!AC53),"-","_")),[2]VI2!$A:$A,0)),)</f>
        <v>6</v>
      </c>
      <c r="AD52" s="2">
        <f>IFERROR(HLOOKUP("tier1",[2]VI2!$B:$B,MATCH(LOWER(SUBSTITUTE(HLOOKUP("vehicle",[1]pl!$C:$C,pos!AD53),"-","_")),[2]VI2!$A:$A,0)),)</f>
        <v>6</v>
      </c>
      <c r="AE52" s="2">
        <f>IFERROR(HLOOKUP("tier1",[2]VI2!$B:$B,MATCH(LOWER(SUBSTITUTE(HLOOKUP("vehicle",[1]pl!$C:$C,pos!AE53),"-","_")),[2]VI2!$A:$A,0)),)</f>
        <v>4</v>
      </c>
    </row>
    <row r="53" spans="1:31" s="2" customFormat="1" x14ac:dyDescent="0.25">
      <c r="A53" s="2">
        <f>IFERROR(HLOOKUP("tier1",[2]VI2!$B:$B,MATCH(LOWER(SUBSTITUTE(HLOOKUP("vehicle",[1]pl!$C:$C,pos!A54),"-","_")),[2]VI2!$A:$A,0)),)</f>
        <v>6</v>
      </c>
      <c r="B53" s="2">
        <f>IFERROR(HLOOKUP("tier1",[2]VI2!$B:$B,MATCH(LOWER(SUBSTITUTE(HLOOKUP("vehicle",[1]pl!$C:$C,pos!B54),"-","_")),[2]VI2!$A:$A,0)),)</f>
        <v>5</v>
      </c>
      <c r="C53" s="2">
        <f>IFERROR(HLOOKUP("tier1",[2]VI2!$B:$B,MATCH(LOWER(SUBSTITUTE(HLOOKUP("vehicle",[1]pl!$C:$C,pos!C54),"-","_")),[2]VI2!$A:$A,0)),)</f>
        <v>5</v>
      </c>
      <c r="D53" s="2">
        <f>IFERROR(HLOOKUP("tier1",[2]VI2!$B:$B,MATCH(LOWER(SUBSTITUTE(HLOOKUP("vehicle",[1]pl!$C:$C,pos!D54),"-","_")),[2]VI2!$A:$A,0)),)</f>
        <v>5</v>
      </c>
      <c r="E53" s="2">
        <f>IFERROR(HLOOKUP("tier1",[2]VI2!$B:$B,MATCH(LOWER(SUBSTITUTE(HLOOKUP("vehicle",[1]pl!$C:$C,pos!E54),"-","_")),[2]VI2!$A:$A,0)),)</f>
        <v>6</v>
      </c>
      <c r="F53" s="2">
        <f>IFERROR(HLOOKUP("tier1",[2]VI2!$B:$B,MATCH(LOWER(SUBSTITUTE(HLOOKUP("vehicle",[1]pl!$C:$C,pos!F54),"-","_")),[2]VI2!$A:$A,0)),)</f>
        <v>5</v>
      </c>
      <c r="G53" s="2">
        <f>IFERROR(HLOOKUP("tier1",[2]VI2!$B:$B,MATCH(LOWER(SUBSTITUTE(HLOOKUP("vehicle",[1]pl!$C:$C,pos!G54),"-","_")),[2]VI2!$A:$A,0)),)</f>
        <v>6</v>
      </c>
      <c r="H53" s="2">
        <f>IFERROR(HLOOKUP("tier1",[2]VI2!$B:$B,MATCH(LOWER(SUBSTITUTE(HLOOKUP("vehicle",[1]pl!$C:$C,pos!H54),"-","_")),[2]VI2!$A:$A,0)),)</f>
        <v>5</v>
      </c>
      <c r="I53" s="2">
        <f>IFERROR(HLOOKUP("tier1",[2]VI2!$B:$B,MATCH(LOWER(SUBSTITUTE(HLOOKUP("vehicle",[1]pl!$C:$C,pos!I54),"-","_")),[2]VI2!$A:$A,0)),)</f>
        <v>5</v>
      </c>
      <c r="J53" s="2">
        <f>IFERROR(HLOOKUP("tier1",[2]VI2!$B:$B,MATCH(LOWER(SUBSTITUTE(HLOOKUP("vehicle",[1]pl!$C:$C,pos!J54),"-","_")),[2]VI2!$A:$A,0)),)</f>
        <v>6</v>
      </c>
      <c r="K53" s="2">
        <f>IFERROR(HLOOKUP("tier1",[2]VI2!$B:$B,MATCH(LOWER(SUBSTITUTE(HLOOKUP("vehicle",[1]pl!$C:$C,pos!K54),"-","_")),[2]VI2!$A:$A,0)),)</f>
        <v>5</v>
      </c>
      <c r="L53" s="2">
        <f>IFERROR(HLOOKUP("tier1",[2]VI2!$B:$B,MATCH(LOWER(SUBSTITUTE(HLOOKUP("vehicle",[1]pl!$C:$C,pos!L54),"-","_")),[2]VI2!$A:$A,0)),)</f>
        <v>5</v>
      </c>
      <c r="M53" s="2">
        <f>IFERROR(HLOOKUP("tier1",[2]VI2!$B:$B,MATCH(LOWER(SUBSTITUTE(HLOOKUP("vehicle",[1]pl!$C:$C,pos!M54),"-","_")),[2]VI2!$A:$A,0)),)</f>
        <v>5</v>
      </c>
      <c r="N53" s="2">
        <f>IFERROR(HLOOKUP("tier1",[2]VI2!$B:$B,MATCH(LOWER(SUBSTITUTE(HLOOKUP("vehicle",[1]pl!$C:$C,pos!N54),"-","_")),[2]VI2!$A:$A,0)),)</f>
        <v>5</v>
      </c>
      <c r="O53" s="2">
        <f>IFERROR(HLOOKUP("tier1",[2]VI2!$B:$B,MATCH(LOWER(SUBSTITUTE(HLOOKUP("vehicle",[1]pl!$C:$C,pos!O54),"-","_")),[2]VI2!$A:$A,0)),)</f>
        <v>5</v>
      </c>
      <c r="Q53" s="2">
        <f>IFERROR(HLOOKUP("tier1",[2]VI2!$B:$B,MATCH(LOWER(SUBSTITUTE(HLOOKUP("vehicle",[1]pl!$C:$C,pos!Q54),"-","_")),[2]VI2!$A:$A,0)),)</f>
        <v>6</v>
      </c>
      <c r="R53" s="2">
        <f>IFERROR(HLOOKUP("tier1",[2]VI2!$B:$B,MATCH(LOWER(SUBSTITUTE(HLOOKUP("vehicle",[1]pl!$C:$C,pos!R54),"-","_")),[2]VI2!$A:$A,0)),)</f>
        <v>6</v>
      </c>
      <c r="S53" s="2">
        <f>IFERROR(HLOOKUP("tier1",[2]VI2!$B:$B,MATCH(LOWER(SUBSTITUTE(HLOOKUP("vehicle",[1]pl!$C:$C,pos!S54),"-","_")),[2]VI2!$A:$A,0)),)</f>
        <v>5</v>
      </c>
      <c r="T53" s="2">
        <f>IFERROR(HLOOKUP("tier1",[2]VI2!$B:$B,MATCH(LOWER(SUBSTITUTE(HLOOKUP("vehicle",[1]pl!$C:$C,pos!T54),"-","_")),[2]VI2!$A:$A,0)),)</f>
        <v>5</v>
      </c>
      <c r="U53" s="2">
        <f>IFERROR(HLOOKUP("tier1",[2]VI2!$B:$B,MATCH(LOWER(SUBSTITUTE(HLOOKUP("vehicle",[1]pl!$C:$C,pos!U54),"-","_")),[2]VI2!$A:$A,0)),)</f>
        <v>5</v>
      </c>
      <c r="V53" s="2">
        <f>IFERROR(HLOOKUP("tier1",[2]VI2!$B:$B,MATCH(LOWER(SUBSTITUTE(HLOOKUP("vehicle",[1]pl!$C:$C,pos!V54),"-","_")),[2]VI2!$A:$A,0)),)</f>
        <v>5</v>
      </c>
      <c r="W53" s="2">
        <f>IFERROR(HLOOKUP("tier1",[2]VI2!$B:$B,MATCH(LOWER(SUBSTITUTE(HLOOKUP("vehicle",[1]pl!$C:$C,pos!W54),"-","_")),[2]VI2!$A:$A,0)),)</f>
        <v>5</v>
      </c>
      <c r="X53" s="2">
        <f>IFERROR(HLOOKUP("tier1",[2]VI2!$B:$B,MATCH(LOWER(SUBSTITUTE(HLOOKUP("vehicle",[1]pl!$C:$C,pos!X54),"-","_")),[2]VI2!$A:$A,0)),)</f>
        <v>5</v>
      </c>
      <c r="Y53" s="2">
        <f>IFERROR(HLOOKUP("tier1",[2]VI2!$B:$B,MATCH(LOWER(SUBSTITUTE(HLOOKUP("vehicle",[1]pl!$C:$C,pos!Y54),"-","_")),[2]VI2!$A:$A,0)),)</f>
        <v>5</v>
      </c>
      <c r="Z53" s="2">
        <f>IFERROR(HLOOKUP("tier1",[2]VI2!$B:$B,MATCH(LOWER(SUBSTITUTE(HLOOKUP("vehicle",[1]pl!$C:$C,pos!Z54),"-","_")),[2]VI2!$A:$A,0)),)</f>
        <v>6</v>
      </c>
      <c r="AA53" s="2">
        <f>IFERROR(HLOOKUP("tier1",[2]VI2!$B:$B,MATCH(LOWER(SUBSTITUTE(HLOOKUP("vehicle",[1]pl!$C:$C,pos!AA54),"-","_")),[2]VI2!$A:$A,0)),)</f>
        <v>5</v>
      </c>
      <c r="AB53" s="2">
        <f>IFERROR(HLOOKUP("tier1",[2]VI2!$B:$B,MATCH(LOWER(SUBSTITUTE(HLOOKUP("vehicle",[1]pl!$C:$C,pos!AB54),"-","_")),[2]VI2!$A:$A,0)),)</f>
        <v>6</v>
      </c>
      <c r="AC53" s="2">
        <f>IFERROR(HLOOKUP("tier1",[2]VI2!$B:$B,MATCH(LOWER(SUBSTITUTE(HLOOKUP("vehicle",[1]pl!$C:$C,pos!AC54),"-","_")),[2]VI2!$A:$A,0)),)</f>
        <v>5</v>
      </c>
      <c r="AD53" s="2">
        <f>IFERROR(HLOOKUP("tier1",[2]VI2!$B:$B,MATCH(LOWER(SUBSTITUTE(HLOOKUP("vehicle",[1]pl!$C:$C,pos!AD54),"-","_")),[2]VI2!$A:$A,0)),)</f>
        <v>5</v>
      </c>
      <c r="AE53" s="2">
        <f>IFERROR(HLOOKUP("tier1",[2]VI2!$B:$B,MATCH(LOWER(SUBSTITUTE(HLOOKUP("vehicle",[1]pl!$C:$C,pos!AE54),"-","_")),[2]VI2!$A:$A,0)),)</f>
        <v>5</v>
      </c>
    </row>
    <row r="54" spans="1:31" s="2" customFormat="1" x14ac:dyDescent="0.25">
      <c r="A54" s="2">
        <f>IFERROR(HLOOKUP("tier1",[2]VI2!$B:$B,MATCH(LOWER(SUBSTITUTE(HLOOKUP("vehicle",[1]pl!$C:$C,pos!A55),"-","_")),[2]VI2!$A:$A,0)),)</f>
        <v>0</v>
      </c>
      <c r="B54" s="2">
        <f>IFERROR(HLOOKUP("tier1",[2]VI2!$B:$B,MATCH(LOWER(SUBSTITUTE(HLOOKUP("vehicle",[1]pl!$C:$C,pos!B55),"-","_")),[2]VI2!$A:$A,0)),)</f>
        <v>0</v>
      </c>
      <c r="C54" s="2">
        <f>IFERROR(HLOOKUP("tier1",[2]VI2!$B:$B,MATCH(LOWER(SUBSTITUTE(HLOOKUP("vehicle",[1]pl!$C:$C,pos!C55),"-","_")),[2]VI2!$A:$A,0)),)</f>
        <v>0</v>
      </c>
      <c r="D54" s="2">
        <f>IFERROR(HLOOKUP("tier1",[2]VI2!$B:$B,MATCH(LOWER(SUBSTITUTE(HLOOKUP("vehicle",[1]pl!$C:$C,pos!D55),"-","_")),[2]VI2!$A:$A,0)),)</f>
        <v>0</v>
      </c>
      <c r="E54" s="2">
        <f>IFERROR(HLOOKUP("tier1",[2]VI2!$B:$B,MATCH(LOWER(SUBSTITUTE(HLOOKUP("vehicle",[1]pl!$C:$C,pos!E55),"-","_")),[2]VI2!$A:$A,0)),)</f>
        <v>0</v>
      </c>
      <c r="F54" s="2">
        <f>IFERROR(HLOOKUP("tier1",[2]VI2!$B:$B,MATCH(LOWER(SUBSTITUTE(HLOOKUP("vehicle",[1]pl!$C:$C,pos!F55),"-","_")),[2]VI2!$A:$A,0)),)</f>
        <v>0</v>
      </c>
      <c r="G54" s="2">
        <f>IFERROR(HLOOKUP("tier1",[2]VI2!$B:$B,MATCH(LOWER(SUBSTITUTE(HLOOKUP("vehicle",[1]pl!$C:$C,pos!G55),"-","_")),[2]VI2!$A:$A,0)),)</f>
        <v>0</v>
      </c>
      <c r="H54" s="2">
        <f>IFERROR(HLOOKUP("tier1",[2]VI2!$B:$B,MATCH(LOWER(SUBSTITUTE(HLOOKUP("vehicle",[1]pl!$C:$C,pos!H55),"-","_")),[2]VI2!$A:$A,0)),)</f>
        <v>0</v>
      </c>
      <c r="I54" s="2">
        <f>IFERROR(HLOOKUP("tier1",[2]VI2!$B:$B,MATCH(LOWER(SUBSTITUTE(HLOOKUP("vehicle",[1]pl!$C:$C,pos!I55),"-","_")),[2]VI2!$A:$A,0)),)</f>
        <v>0</v>
      </c>
      <c r="J54" s="2">
        <f>IFERROR(HLOOKUP("tier1",[2]VI2!$B:$B,MATCH(LOWER(SUBSTITUTE(HLOOKUP("vehicle",[1]pl!$C:$C,pos!J55),"-","_")),[2]VI2!$A:$A,0)),)</f>
        <v>0</v>
      </c>
      <c r="K54" s="2">
        <f>IFERROR(HLOOKUP("tier1",[2]VI2!$B:$B,MATCH(LOWER(SUBSTITUTE(HLOOKUP("vehicle",[1]pl!$C:$C,pos!K55),"-","_")),[2]VI2!$A:$A,0)),)</f>
        <v>0</v>
      </c>
      <c r="L54" s="2">
        <f>IFERROR(HLOOKUP("tier1",[2]VI2!$B:$B,MATCH(LOWER(SUBSTITUTE(HLOOKUP("vehicle",[1]pl!$C:$C,pos!L55),"-","_")),[2]VI2!$A:$A,0)),)</f>
        <v>0</v>
      </c>
      <c r="M54" s="2">
        <f>IFERROR(HLOOKUP("tier1",[2]VI2!$B:$B,MATCH(LOWER(SUBSTITUTE(HLOOKUP("vehicle",[1]pl!$C:$C,pos!M55),"-","_")),[2]VI2!$A:$A,0)),)</f>
        <v>0</v>
      </c>
      <c r="N54" s="2">
        <f>IFERROR(HLOOKUP("tier1",[2]VI2!$B:$B,MATCH(LOWER(SUBSTITUTE(HLOOKUP("vehicle",[1]pl!$C:$C,pos!N55),"-","_")),[2]VI2!$A:$A,0)),)</f>
        <v>0</v>
      </c>
      <c r="O54" s="2">
        <f>IFERROR(HLOOKUP("tier1",[2]VI2!$B:$B,MATCH(LOWER(SUBSTITUTE(HLOOKUP("vehicle",[1]pl!$C:$C,pos!O55),"-","_")),[2]VI2!$A:$A,0)),)</f>
        <v>0</v>
      </c>
      <c r="Q54" s="2">
        <f>IFERROR(HLOOKUP("tier1",[2]VI2!$B:$B,MATCH(LOWER(SUBSTITUTE(HLOOKUP("vehicle",[1]pl!$C:$C,pos!Q55),"-","_")),[2]VI2!$A:$A,0)),)</f>
        <v>0</v>
      </c>
      <c r="R54" s="2">
        <f>IFERROR(HLOOKUP("tier1",[2]VI2!$B:$B,MATCH(LOWER(SUBSTITUTE(HLOOKUP("vehicle",[1]pl!$C:$C,pos!R55),"-","_")),[2]VI2!$A:$A,0)),)</f>
        <v>0</v>
      </c>
      <c r="S54" s="2">
        <f>IFERROR(HLOOKUP("tier1",[2]VI2!$B:$B,MATCH(LOWER(SUBSTITUTE(HLOOKUP("vehicle",[1]pl!$C:$C,pos!S55),"-","_")),[2]VI2!$A:$A,0)),)</f>
        <v>0</v>
      </c>
      <c r="T54" s="2">
        <f>IFERROR(HLOOKUP("tier1",[2]VI2!$B:$B,MATCH(LOWER(SUBSTITUTE(HLOOKUP("vehicle",[1]pl!$C:$C,pos!T55),"-","_")),[2]VI2!$A:$A,0)),)</f>
        <v>0</v>
      </c>
      <c r="U54" s="2">
        <f>IFERROR(HLOOKUP("tier1",[2]VI2!$B:$B,MATCH(LOWER(SUBSTITUTE(HLOOKUP("vehicle",[1]pl!$C:$C,pos!U55),"-","_")),[2]VI2!$A:$A,0)),)</f>
        <v>0</v>
      </c>
      <c r="V54" s="2">
        <f>IFERROR(HLOOKUP("tier1",[2]VI2!$B:$B,MATCH(LOWER(SUBSTITUTE(HLOOKUP("vehicle",[1]pl!$C:$C,pos!V55),"-","_")),[2]VI2!$A:$A,0)),)</f>
        <v>0</v>
      </c>
      <c r="W54" s="2">
        <f>IFERROR(HLOOKUP("tier1",[2]VI2!$B:$B,MATCH(LOWER(SUBSTITUTE(HLOOKUP("vehicle",[1]pl!$C:$C,pos!W55),"-","_")),[2]VI2!$A:$A,0)),)</f>
        <v>0</v>
      </c>
      <c r="X54" s="2">
        <f>IFERROR(HLOOKUP("tier1",[2]VI2!$B:$B,MATCH(LOWER(SUBSTITUTE(HLOOKUP("vehicle",[1]pl!$C:$C,pos!X55),"-","_")),[2]VI2!$A:$A,0)),)</f>
        <v>0</v>
      </c>
      <c r="Y54" s="2">
        <f>IFERROR(HLOOKUP("tier1",[2]VI2!$B:$B,MATCH(LOWER(SUBSTITUTE(HLOOKUP("vehicle",[1]pl!$C:$C,pos!Y55),"-","_")),[2]VI2!$A:$A,0)),)</f>
        <v>0</v>
      </c>
      <c r="Z54" s="2">
        <f>IFERROR(HLOOKUP("tier1",[2]VI2!$B:$B,MATCH(LOWER(SUBSTITUTE(HLOOKUP("vehicle",[1]pl!$C:$C,pos!Z55),"-","_")),[2]VI2!$A:$A,0)),)</f>
        <v>0</v>
      </c>
      <c r="AA54" s="2">
        <f>IFERROR(HLOOKUP("tier1",[2]VI2!$B:$B,MATCH(LOWER(SUBSTITUTE(HLOOKUP("vehicle",[1]pl!$C:$C,pos!AA55),"-","_")),[2]VI2!$A:$A,0)),)</f>
        <v>0</v>
      </c>
      <c r="AB54" s="2">
        <f>IFERROR(HLOOKUP("tier1",[2]VI2!$B:$B,MATCH(LOWER(SUBSTITUTE(HLOOKUP("vehicle",[1]pl!$C:$C,pos!AB55),"-","_")),[2]VI2!$A:$A,0)),)</f>
        <v>0</v>
      </c>
      <c r="AC54" s="2">
        <f>IFERROR(HLOOKUP("tier1",[2]VI2!$B:$B,MATCH(LOWER(SUBSTITUTE(HLOOKUP("vehicle",[1]pl!$C:$C,pos!AC55),"-","_")),[2]VI2!$A:$A,0)),)</f>
        <v>0</v>
      </c>
      <c r="AD54" s="2">
        <f>IFERROR(HLOOKUP("tier1",[2]VI2!$B:$B,MATCH(LOWER(SUBSTITUTE(HLOOKUP("vehicle",[1]pl!$C:$C,pos!AD55),"-","_")),[2]VI2!$A:$A,0)),)</f>
        <v>0</v>
      </c>
      <c r="AE54" s="2">
        <f>IFERROR(HLOOKUP("tier1",[2]VI2!$B:$B,MATCH(LOWER(SUBSTITUTE(HLOOKUP("vehicle",[1]pl!$C:$C,pos!AE55),"-","_")),[2]VI2!$A:$A,0)),)</f>
        <v>0</v>
      </c>
    </row>
    <row r="55" spans="1:31" s="2" customFormat="1" x14ac:dyDescent="0.25">
      <c r="A55" s="2">
        <f>IFERROR(HLOOKUP("tier1",[2]VI2!$B:$B,MATCH(LOWER(SUBSTITUTE(HLOOKUP("vehicle",[1]pl!$C:$C,pos!A56),"-","_")),[2]VI2!$A:$A,0)),)</f>
        <v>0</v>
      </c>
      <c r="B55" s="2">
        <f>IFERROR(HLOOKUP("tier1",[2]VI2!$B:$B,MATCH(LOWER(SUBSTITUTE(HLOOKUP("vehicle",[1]pl!$C:$C,pos!B56),"-","_")),[2]VI2!$A:$A,0)),)</f>
        <v>0</v>
      </c>
      <c r="C55" s="2">
        <f>IFERROR(HLOOKUP("tier1",[2]VI2!$B:$B,MATCH(LOWER(SUBSTITUTE(HLOOKUP("vehicle",[1]pl!$C:$C,pos!C56),"-","_")),[2]VI2!$A:$A,0)),)</f>
        <v>0</v>
      </c>
      <c r="D55" s="2">
        <f>IFERROR(HLOOKUP("tier1",[2]VI2!$B:$B,MATCH(LOWER(SUBSTITUTE(HLOOKUP("vehicle",[1]pl!$C:$C,pos!D56),"-","_")),[2]VI2!$A:$A,0)),)</f>
        <v>0</v>
      </c>
      <c r="E55" s="2">
        <f>IFERROR(HLOOKUP("tier1",[2]VI2!$B:$B,MATCH(LOWER(SUBSTITUTE(HLOOKUP("vehicle",[1]pl!$C:$C,pos!E56),"-","_")),[2]VI2!$A:$A,0)),)</f>
        <v>0</v>
      </c>
      <c r="F55" s="2">
        <f>IFERROR(HLOOKUP("tier1",[2]VI2!$B:$B,MATCH(LOWER(SUBSTITUTE(HLOOKUP("vehicle",[1]pl!$C:$C,pos!F56),"-","_")),[2]VI2!$A:$A,0)),)</f>
        <v>0</v>
      </c>
      <c r="G55" s="2">
        <f>IFERROR(HLOOKUP("tier1",[2]VI2!$B:$B,MATCH(LOWER(SUBSTITUTE(HLOOKUP("vehicle",[1]pl!$C:$C,pos!G56),"-","_")),[2]VI2!$A:$A,0)),)</f>
        <v>0</v>
      </c>
      <c r="H55" s="2">
        <f>IFERROR(HLOOKUP("tier1",[2]VI2!$B:$B,MATCH(LOWER(SUBSTITUTE(HLOOKUP("vehicle",[1]pl!$C:$C,pos!H56),"-","_")),[2]VI2!$A:$A,0)),)</f>
        <v>0</v>
      </c>
      <c r="I55" s="2">
        <f>IFERROR(HLOOKUP("tier1",[2]VI2!$B:$B,MATCH(LOWER(SUBSTITUTE(HLOOKUP("vehicle",[1]pl!$C:$C,pos!I56),"-","_")),[2]VI2!$A:$A,0)),)</f>
        <v>0</v>
      </c>
      <c r="J55" s="2">
        <f>IFERROR(HLOOKUP("tier1",[2]VI2!$B:$B,MATCH(LOWER(SUBSTITUTE(HLOOKUP("vehicle",[1]pl!$C:$C,pos!J56),"-","_")),[2]VI2!$A:$A,0)),)</f>
        <v>0</v>
      </c>
      <c r="K55" s="2">
        <f>IFERROR(HLOOKUP("tier1",[2]VI2!$B:$B,MATCH(LOWER(SUBSTITUTE(HLOOKUP("vehicle",[1]pl!$C:$C,pos!K56),"-","_")),[2]VI2!$A:$A,0)),)</f>
        <v>0</v>
      </c>
      <c r="L55" s="2">
        <f>IFERROR(HLOOKUP("tier1",[2]VI2!$B:$B,MATCH(LOWER(SUBSTITUTE(HLOOKUP("vehicle",[1]pl!$C:$C,pos!L56),"-","_")),[2]VI2!$A:$A,0)),)</f>
        <v>0</v>
      </c>
      <c r="M55" s="2">
        <f>IFERROR(HLOOKUP("tier1",[2]VI2!$B:$B,MATCH(LOWER(SUBSTITUTE(HLOOKUP("vehicle",[1]pl!$C:$C,pos!M56),"-","_")),[2]VI2!$A:$A,0)),)</f>
        <v>0</v>
      </c>
      <c r="N55" s="2">
        <f>IFERROR(HLOOKUP("tier1",[2]VI2!$B:$B,MATCH(LOWER(SUBSTITUTE(HLOOKUP("vehicle",[1]pl!$C:$C,pos!N56),"-","_")),[2]VI2!$A:$A,0)),)</f>
        <v>0</v>
      </c>
      <c r="O55" s="2">
        <f>IFERROR(HLOOKUP("tier1",[2]VI2!$B:$B,MATCH(LOWER(SUBSTITUTE(HLOOKUP("vehicle",[1]pl!$C:$C,pos!O56),"-","_")),[2]VI2!$A:$A,0)),)</f>
        <v>0</v>
      </c>
      <c r="Q55" s="2">
        <f>IFERROR(HLOOKUP("tier1",[2]VI2!$B:$B,MATCH(LOWER(SUBSTITUTE(HLOOKUP("vehicle",[1]pl!$C:$C,pos!Q56),"-","_")),[2]VI2!$A:$A,0)),)</f>
        <v>0</v>
      </c>
      <c r="R55" s="2">
        <f>IFERROR(HLOOKUP("tier1",[2]VI2!$B:$B,MATCH(LOWER(SUBSTITUTE(HLOOKUP("vehicle",[1]pl!$C:$C,pos!R56),"-","_")),[2]VI2!$A:$A,0)),)</f>
        <v>0</v>
      </c>
      <c r="S55" s="2">
        <f>IFERROR(HLOOKUP("tier1",[2]VI2!$B:$B,MATCH(LOWER(SUBSTITUTE(HLOOKUP("vehicle",[1]pl!$C:$C,pos!S56),"-","_")),[2]VI2!$A:$A,0)),)</f>
        <v>0</v>
      </c>
      <c r="T55" s="2">
        <f>IFERROR(HLOOKUP("tier1",[2]VI2!$B:$B,MATCH(LOWER(SUBSTITUTE(HLOOKUP("vehicle",[1]pl!$C:$C,pos!T56),"-","_")),[2]VI2!$A:$A,0)),)</f>
        <v>0</v>
      </c>
      <c r="U55" s="2">
        <f>IFERROR(HLOOKUP("tier1",[2]VI2!$B:$B,MATCH(LOWER(SUBSTITUTE(HLOOKUP("vehicle",[1]pl!$C:$C,pos!U56),"-","_")),[2]VI2!$A:$A,0)),)</f>
        <v>0</v>
      </c>
      <c r="V55" s="2">
        <f>IFERROR(HLOOKUP("tier1",[2]VI2!$B:$B,MATCH(LOWER(SUBSTITUTE(HLOOKUP("vehicle",[1]pl!$C:$C,pos!V56),"-","_")),[2]VI2!$A:$A,0)),)</f>
        <v>0</v>
      </c>
      <c r="W55" s="2">
        <f>IFERROR(HLOOKUP("tier1",[2]VI2!$B:$B,MATCH(LOWER(SUBSTITUTE(HLOOKUP("vehicle",[1]pl!$C:$C,pos!W56),"-","_")),[2]VI2!$A:$A,0)),)</f>
        <v>0</v>
      </c>
      <c r="X55" s="2">
        <f>IFERROR(HLOOKUP("tier1",[2]VI2!$B:$B,MATCH(LOWER(SUBSTITUTE(HLOOKUP("vehicle",[1]pl!$C:$C,pos!X56),"-","_")),[2]VI2!$A:$A,0)),)</f>
        <v>0</v>
      </c>
      <c r="Y55" s="2">
        <f>IFERROR(HLOOKUP("tier1",[2]VI2!$B:$B,MATCH(LOWER(SUBSTITUTE(HLOOKUP("vehicle",[1]pl!$C:$C,pos!Y56),"-","_")),[2]VI2!$A:$A,0)),)</f>
        <v>0</v>
      </c>
      <c r="Z55" s="2">
        <f>IFERROR(HLOOKUP("tier1",[2]VI2!$B:$B,MATCH(LOWER(SUBSTITUTE(HLOOKUP("vehicle",[1]pl!$C:$C,pos!Z56),"-","_")),[2]VI2!$A:$A,0)),)</f>
        <v>0</v>
      </c>
      <c r="AA55" s="2">
        <f>IFERROR(HLOOKUP("tier1",[2]VI2!$B:$B,MATCH(LOWER(SUBSTITUTE(HLOOKUP("vehicle",[1]pl!$C:$C,pos!AA56),"-","_")),[2]VI2!$A:$A,0)),)</f>
        <v>0</v>
      </c>
      <c r="AB55" s="2">
        <f>IFERROR(HLOOKUP("tier1",[2]VI2!$B:$B,MATCH(LOWER(SUBSTITUTE(HLOOKUP("vehicle",[1]pl!$C:$C,pos!AB56),"-","_")),[2]VI2!$A:$A,0)),)</f>
        <v>0</v>
      </c>
      <c r="AC55" s="2">
        <f>IFERROR(HLOOKUP("tier1",[2]VI2!$B:$B,MATCH(LOWER(SUBSTITUTE(HLOOKUP("vehicle",[1]pl!$C:$C,pos!AC56),"-","_")),[2]VI2!$A:$A,0)),)</f>
        <v>0</v>
      </c>
      <c r="AD55" s="2">
        <f>IFERROR(HLOOKUP("tier1",[2]VI2!$B:$B,MATCH(LOWER(SUBSTITUTE(HLOOKUP("vehicle",[1]pl!$C:$C,pos!AD56),"-","_")),[2]VI2!$A:$A,0)),)</f>
        <v>0</v>
      </c>
      <c r="AE55" s="2">
        <f>IFERROR(HLOOKUP("tier1",[2]VI2!$B:$B,MATCH(LOWER(SUBSTITUTE(HLOOKUP("vehicle",[1]pl!$C:$C,pos!AE56),"-","_")),[2]VI2!$A:$A,0)),)</f>
        <v>0</v>
      </c>
    </row>
    <row r="56" spans="1:31" s="2" customFormat="1" x14ac:dyDescent="0.25">
      <c r="A56" s="2">
        <f>IFERROR(HLOOKUP("tier1",[2]VI2!$B:$B,MATCH(LOWER(SUBSTITUTE(HLOOKUP("vehicle",[1]pl!$C:$C,pos!A57),"-","_")),[2]VI2!$A:$A,0)),)</f>
        <v>0</v>
      </c>
      <c r="B56" s="2">
        <f>IFERROR(HLOOKUP("tier1",[2]VI2!$B:$B,MATCH(LOWER(SUBSTITUTE(HLOOKUP("vehicle",[1]pl!$C:$C,pos!B57),"-","_")),[2]VI2!$A:$A,0)),)</f>
        <v>0</v>
      </c>
      <c r="C56" s="2">
        <f>IFERROR(HLOOKUP("tier1",[2]VI2!$B:$B,MATCH(LOWER(SUBSTITUTE(HLOOKUP("vehicle",[1]pl!$C:$C,pos!C57),"-","_")),[2]VI2!$A:$A,0)),)</f>
        <v>0</v>
      </c>
      <c r="D56" s="2">
        <f>IFERROR(HLOOKUP("tier1",[2]VI2!$B:$B,MATCH(LOWER(SUBSTITUTE(HLOOKUP("vehicle",[1]pl!$C:$C,pos!D57),"-","_")),[2]VI2!$A:$A,0)),)</f>
        <v>0</v>
      </c>
      <c r="E56" s="2">
        <f>IFERROR(HLOOKUP("tier1",[2]VI2!$B:$B,MATCH(LOWER(SUBSTITUTE(HLOOKUP("vehicle",[1]pl!$C:$C,pos!E57),"-","_")),[2]VI2!$A:$A,0)),)</f>
        <v>0</v>
      </c>
      <c r="F56" s="2">
        <f>IFERROR(HLOOKUP("tier1",[2]VI2!$B:$B,MATCH(LOWER(SUBSTITUTE(HLOOKUP("vehicle",[1]pl!$C:$C,pos!F57),"-","_")),[2]VI2!$A:$A,0)),)</f>
        <v>0</v>
      </c>
      <c r="G56" s="2">
        <f>IFERROR(HLOOKUP("tier1",[2]VI2!$B:$B,MATCH(LOWER(SUBSTITUTE(HLOOKUP("vehicle",[1]pl!$C:$C,pos!G57),"-","_")),[2]VI2!$A:$A,0)),)</f>
        <v>0</v>
      </c>
      <c r="H56" s="2">
        <f>IFERROR(HLOOKUP("tier1",[2]VI2!$B:$B,MATCH(LOWER(SUBSTITUTE(HLOOKUP("vehicle",[1]pl!$C:$C,pos!H57),"-","_")),[2]VI2!$A:$A,0)),)</f>
        <v>0</v>
      </c>
      <c r="I56" s="2">
        <f>IFERROR(HLOOKUP("tier1",[2]VI2!$B:$B,MATCH(LOWER(SUBSTITUTE(HLOOKUP("vehicle",[1]pl!$C:$C,pos!I57),"-","_")),[2]VI2!$A:$A,0)),)</f>
        <v>0</v>
      </c>
      <c r="J56" s="2">
        <f>IFERROR(HLOOKUP("tier1",[2]VI2!$B:$B,MATCH(LOWER(SUBSTITUTE(HLOOKUP("vehicle",[1]pl!$C:$C,pos!J57),"-","_")),[2]VI2!$A:$A,0)),)</f>
        <v>0</v>
      </c>
      <c r="K56" s="2">
        <f>IFERROR(HLOOKUP("tier1",[2]VI2!$B:$B,MATCH(LOWER(SUBSTITUTE(HLOOKUP("vehicle",[1]pl!$C:$C,pos!K57),"-","_")),[2]VI2!$A:$A,0)),)</f>
        <v>0</v>
      </c>
      <c r="L56" s="2">
        <f>IFERROR(HLOOKUP("tier1",[2]VI2!$B:$B,MATCH(LOWER(SUBSTITUTE(HLOOKUP("vehicle",[1]pl!$C:$C,pos!L57),"-","_")),[2]VI2!$A:$A,0)),)</f>
        <v>0</v>
      </c>
      <c r="M56" s="2">
        <f>IFERROR(HLOOKUP("tier1",[2]VI2!$B:$B,MATCH(LOWER(SUBSTITUTE(HLOOKUP("vehicle",[1]pl!$C:$C,pos!M57),"-","_")),[2]VI2!$A:$A,0)),)</f>
        <v>0</v>
      </c>
      <c r="N56" s="2">
        <f>IFERROR(HLOOKUP("tier1",[2]VI2!$B:$B,MATCH(LOWER(SUBSTITUTE(HLOOKUP("vehicle",[1]pl!$C:$C,pos!N57),"-","_")),[2]VI2!$A:$A,0)),)</f>
        <v>0</v>
      </c>
      <c r="O56" s="2">
        <f>IFERROR(HLOOKUP("tier1",[2]VI2!$B:$B,MATCH(LOWER(SUBSTITUTE(HLOOKUP("vehicle",[1]pl!$C:$C,pos!O57),"-","_")),[2]VI2!$A:$A,0)),)</f>
        <v>0</v>
      </c>
      <c r="Q56" s="2">
        <f>IFERROR(HLOOKUP("tier1",[2]VI2!$B:$B,MATCH(LOWER(SUBSTITUTE(HLOOKUP("vehicle",[1]pl!$C:$C,pos!Q57),"-","_")),[2]VI2!$A:$A,0)),)</f>
        <v>0</v>
      </c>
      <c r="R56" s="2">
        <f>IFERROR(HLOOKUP("tier1",[2]VI2!$B:$B,MATCH(LOWER(SUBSTITUTE(HLOOKUP("vehicle",[1]pl!$C:$C,pos!R57),"-","_")),[2]VI2!$A:$A,0)),)</f>
        <v>0</v>
      </c>
      <c r="S56" s="2">
        <f>IFERROR(HLOOKUP("tier1",[2]VI2!$B:$B,MATCH(LOWER(SUBSTITUTE(HLOOKUP("vehicle",[1]pl!$C:$C,pos!S57),"-","_")),[2]VI2!$A:$A,0)),)</f>
        <v>0</v>
      </c>
      <c r="T56" s="2">
        <f>IFERROR(HLOOKUP("tier1",[2]VI2!$B:$B,MATCH(LOWER(SUBSTITUTE(HLOOKUP("vehicle",[1]pl!$C:$C,pos!T57),"-","_")),[2]VI2!$A:$A,0)),)</f>
        <v>0</v>
      </c>
      <c r="U56" s="2">
        <f>IFERROR(HLOOKUP("tier1",[2]VI2!$B:$B,MATCH(LOWER(SUBSTITUTE(HLOOKUP("vehicle",[1]pl!$C:$C,pos!U57),"-","_")),[2]VI2!$A:$A,0)),)</f>
        <v>0</v>
      </c>
      <c r="V56" s="2">
        <f>IFERROR(HLOOKUP("tier1",[2]VI2!$B:$B,MATCH(LOWER(SUBSTITUTE(HLOOKUP("vehicle",[1]pl!$C:$C,pos!V57),"-","_")),[2]VI2!$A:$A,0)),)</f>
        <v>0</v>
      </c>
      <c r="W56" s="2">
        <f>IFERROR(HLOOKUP("tier1",[2]VI2!$B:$B,MATCH(LOWER(SUBSTITUTE(HLOOKUP("vehicle",[1]pl!$C:$C,pos!W57),"-","_")),[2]VI2!$A:$A,0)),)</f>
        <v>0</v>
      </c>
      <c r="X56" s="2">
        <f>IFERROR(HLOOKUP("tier1",[2]VI2!$B:$B,MATCH(LOWER(SUBSTITUTE(HLOOKUP("vehicle",[1]pl!$C:$C,pos!X57),"-","_")),[2]VI2!$A:$A,0)),)</f>
        <v>0</v>
      </c>
      <c r="Y56" s="2">
        <f>IFERROR(HLOOKUP("tier1",[2]VI2!$B:$B,MATCH(LOWER(SUBSTITUTE(HLOOKUP("vehicle",[1]pl!$C:$C,pos!Y57),"-","_")),[2]VI2!$A:$A,0)),)</f>
        <v>0</v>
      </c>
      <c r="Z56" s="2">
        <f>IFERROR(HLOOKUP("tier1",[2]VI2!$B:$B,MATCH(LOWER(SUBSTITUTE(HLOOKUP("vehicle",[1]pl!$C:$C,pos!Z57),"-","_")),[2]VI2!$A:$A,0)),)</f>
        <v>0</v>
      </c>
      <c r="AA56" s="2">
        <f>IFERROR(HLOOKUP("tier1",[2]VI2!$B:$B,MATCH(LOWER(SUBSTITUTE(HLOOKUP("vehicle",[1]pl!$C:$C,pos!AA57),"-","_")),[2]VI2!$A:$A,0)),)</f>
        <v>0</v>
      </c>
      <c r="AB56" s="2">
        <f>IFERROR(HLOOKUP("tier1",[2]VI2!$B:$B,MATCH(LOWER(SUBSTITUTE(HLOOKUP("vehicle",[1]pl!$C:$C,pos!AB57),"-","_")),[2]VI2!$A:$A,0)),)</f>
        <v>0</v>
      </c>
      <c r="AC56" s="2">
        <f>IFERROR(HLOOKUP("tier1",[2]VI2!$B:$B,MATCH(LOWER(SUBSTITUTE(HLOOKUP("vehicle",[1]pl!$C:$C,pos!AC57),"-","_")),[2]VI2!$A:$A,0)),)</f>
        <v>0</v>
      </c>
      <c r="AD56" s="2">
        <f>IFERROR(HLOOKUP("tier1",[2]VI2!$B:$B,MATCH(LOWER(SUBSTITUTE(HLOOKUP("vehicle",[1]pl!$C:$C,pos!AD57),"-","_")),[2]VI2!$A:$A,0)),)</f>
        <v>0</v>
      </c>
      <c r="AE56" s="2">
        <f>IFERROR(HLOOKUP("tier1",[2]VI2!$B:$B,MATCH(LOWER(SUBSTITUTE(HLOOKUP("vehicle",[1]pl!$C:$C,pos!AE57),"-","_")),[2]VI2!$A:$A,0)),)</f>
        <v>0</v>
      </c>
    </row>
    <row r="57" spans="1:31" s="2" customFormat="1" x14ac:dyDescent="0.25">
      <c r="A57" s="2">
        <f>IFERROR(HLOOKUP("tier1",[2]VI2!$B:$B,MATCH(LOWER(SUBSTITUTE(HLOOKUP("vehicle",[1]pl!$C:$C,pos!A58),"-","_")),[2]VI2!$A:$A,0)),)</f>
        <v>0</v>
      </c>
      <c r="B57" s="2">
        <f>IFERROR(HLOOKUP("tier1",[2]VI2!$B:$B,MATCH(LOWER(SUBSTITUTE(HLOOKUP("vehicle",[1]pl!$C:$C,pos!B58),"-","_")),[2]VI2!$A:$A,0)),)</f>
        <v>0</v>
      </c>
      <c r="C57" s="2">
        <f>IFERROR(HLOOKUP("tier1",[2]VI2!$B:$B,MATCH(LOWER(SUBSTITUTE(HLOOKUP("vehicle",[1]pl!$C:$C,pos!C58),"-","_")),[2]VI2!$A:$A,0)),)</f>
        <v>0</v>
      </c>
      <c r="D57" s="2">
        <f>IFERROR(HLOOKUP("tier1",[2]VI2!$B:$B,MATCH(LOWER(SUBSTITUTE(HLOOKUP("vehicle",[1]pl!$C:$C,pos!D58),"-","_")),[2]VI2!$A:$A,0)),)</f>
        <v>0</v>
      </c>
      <c r="E57" s="2">
        <f>IFERROR(HLOOKUP("tier1",[2]VI2!$B:$B,MATCH(LOWER(SUBSTITUTE(HLOOKUP("vehicle",[1]pl!$C:$C,pos!E58),"-","_")),[2]VI2!$A:$A,0)),)</f>
        <v>0</v>
      </c>
      <c r="F57" s="2">
        <f>IFERROR(HLOOKUP("tier1",[2]VI2!$B:$B,MATCH(LOWER(SUBSTITUTE(HLOOKUP("vehicle",[1]pl!$C:$C,pos!F58),"-","_")),[2]VI2!$A:$A,0)),)</f>
        <v>0</v>
      </c>
      <c r="G57" s="2">
        <f>IFERROR(HLOOKUP("tier1",[2]VI2!$B:$B,MATCH(LOWER(SUBSTITUTE(HLOOKUP("vehicle",[1]pl!$C:$C,pos!G58),"-","_")),[2]VI2!$A:$A,0)),)</f>
        <v>0</v>
      </c>
      <c r="H57" s="2">
        <f>IFERROR(HLOOKUP("tier1",[2]VI2!$B:$B,MATCH(LOWER(SUBSTITUTE(HLOOKUP("vehicle",[1]pl!$C:$C,pos!H58),"-","_")),[2]VI2!$A:$A,0)),)</f>
        <v>0</v>
      </c>
      <c r="I57" s="2">
        <f>IFERROR(HLOOKUP("tier1",[2]VI2!$B:$B,MATCH(LOWER(SUBSTITUTE(HLOOKUP("vehicle",[1]pl!$C:$C,pos!I58),"-","_")),[2]VI2!$A:$A,0)),)</f>
        <v>0</v>
      </c>
      <c r="J57" s="2">
        <f>IFERROR(HLOOKUP("tier1",[2]VI2!$B:$B,MATCH(LOWER(SUBSTITUTE(HLOOKUP("vehicle",[1]pl!$C:$C,pos!J58),"-","_")),[2]VI2!$A:$A,0)),)</f>
        <v>0</v>
      </c>
      <c r="K57" s="2">
        <f>IFERROR(HLOOKUP("tier1",[2]VI2!$B:$B,MATCH(LOWER(SUBSTITUTE(HLOOKUP("vehicle",[1]pl!$C:$C,pos!K58),"-","_")),[2]VI2!$A:$A,0)),)</f>
        <v>0</v>
      </c>
      <c r="L57" s="2">
        <f>IFERROR(HLOOKUP("tier1",[2]VI2!$B:$B,MATCH(LOWER(SUBSTITUTE(HLOOKUP("vehicle",[1]pl!$C:$C,pos!L58),"-","_")),[2]VI2!$A:$A,0)),)</f>
        <v>0</v>
      </c>
      <c r="M57" s="2">
        <f>IFERROR(HLOOKUP("tier1",[2]VI2!$B:$B,MATCH(LOWER(SUBSTITUTE(HLOOKUP("vehicle",[1]pl!$C:$C,pos!M58),"-","_")),[2]VI2!$A:$A,0)),)</f>
        <v>0</v>
      </c>
      <c r="N57" s="2">
        <f>IFERROR(HLOOKUP("tier1",[2]VI2!$B:$B,MATCH(LOWER(SUBSTITUTE(HLOOKUP("vehicle",[1]pl!$C:$C,pos!N58),"-","_")),[2]VI2!$A:$A,0)),)</f>
        <v>0</v>
      </c>
      <c r="O57" s="2">
        <f>IFERROR(HLOOKUP("tier1",[2]VI2!$B:$B,MATCH(LOWER(SUBSTITUTE(HLOOKUP("vehicle",[1]pl!$C:$C,pos!O58),"-","_")),[2]VI2!$A:$A,0)),)</f>
        <v>0</v>
      </c>
      <c r="Q57" s="2">
        <f>IFERROR(HLOOKUP("tier1",[2]VI2!$B:$B,MATCH(LOWER(SUBSTITUTE(HLOOKUP("vehicle",[1]pl!$C:$C,pos!Q58),"-","_")),[2]VI2!$A:$A,0)),)</f>
        <v>0</v>
      </c>
      <c r="R57" s="2">
        <f>IFERROR(HLOOKUP("tier1",[2]VI2!$B:$B,MATCH(LOWER(SUBSTITUTE(HLOOKUP("vehicle",[1]pl!$C:$C,pos!R58),"-","_")),[2]VI2!$A:$A,0)),)</f>
        <v>0</v>
      </c>
      <c r="S57" s="2">
        <f>IFERROR(HLOOKUP("tier1",[2]VI2!$B:$B,MATCH(LOWER(SUBSTITUTE(HLOOKUP("vehicle",[1]pl!$C:$C,pos!S58),"-","_")),[2]VI2!$A:$A,0)),)</f>
        <v>0</v>
      </c>
      <c r="T57" s="2">
        <f>IFERROR(HLOOKUP("tier1",[2]VI2!$B:$B,MATCH(LOWER(SUBSTITUTE(HLOOKUP("vehicle",[1]pl!$C:$C,pos!T58),"-","_")),[2]VI2!$A:$A,0)),)</f>
        <v>0</v>
      </c>
      <c r="U57" s="2">
        <f>IFERROR(HLOOKUP("tier1",[2]VI2!$B:$B,MATCH(LOWER(SUBSTITUTE(HLOOKUP("vehicle",[1]pl!$C:$C,pos!U58),"-","_")),[2]VI2!$A:$A,0)),)</f>
        <v>0</v>
      </c>
      <c r="V57" s="2">
        <f>IFERROR(HLOOKUP("tier1",[2]VI2!$B:$B,MATCH(LOWER(SUBSTITUTE(HLOOKUP("vehicle",[1]pl!$C:$C,pos!V58),"-","_")),[2]VI2!$A:$A,0)),)</f>
        <v>0</v>
      </c>
      <c r="W57" s="2">
        <f>IFERROR(HLOOKUP("tier1",[2]VI2!$B:$B,MATCH(LOWER(SUBSTITUTE(HLOOKUP("vehicle",[1]pl!$C:$C,pos!W58),"-","_")),[2]VI2!$A:$A,0)),)</f>
        <v>0</v>
      </c>
      <c r="X57" s="2">
        <f>IFERROR(HLOOKUP("tier1",[2]VI2!$B:$B,MATCH(LOWER(SUBSTITUTE(HLOOKUP("vehicle",[1]pl!$C:$C,pos!X58),"-","_")),[2]VI2!$A:$A,0)),)</f>
        <v>0</v>
      </c>
      <c r="Y57" s="2">
        <f>IFERROR(HLOOKUP("tier1",[2]VI2!$B:$B,MATCH(LOWER(SUBSTITUTE(HLOOKUP("vehicle",[1]pl!$C:$C,pos!Y58),"-","_")),[2]VI2!$A:$A,0)),)</f>
        <v>0</v>
      </c>
      <c r="Z57" s="2">
        <f>IFERROR(HLOOKUP("tier1",[2]VI2!$B:$B,MATCH(LOWER(SUBSTITUTE(HLOOKUP("vehicle",[1]pl!$C:$C,pos!Z58),"-","_")),[2]VI2!$A:$A,0)),)</f>
        <v>0</v>
      </c>
      <c r="AA57" s="2">
        <f>IFERROR(HLOOKUP("tier1",[2]VI2!$B:$B,MATCH(LOWER(SUBSTITUTE(HLOOKUP("vehicle",[1]pl!$C:$C,pos!AA58),"-","_")),[2]VI2!$A:$A,0)),)</f>
        <v>0</v>
      </c>
      <c r="AB57" s="2">
        <f>IFERROR(HLOOKUP("tier1",[2]VI2!$B:$B,MATCH(LOWER(SUBSTITUTE(HLOOKUP("vehicle",[1]pl!$C:$C,pos!AB58),"-","_")),[2]VI2!$A:$A,0)),)</f>
        <v>0</v>
      </c>
      <c r="AC57" s="2">
        <f>IFERROR(HLOOKUP("tier1",[2]VI2!$B:$B,MATCH(LOWER(SUBSTITUTE(HLOOKUP("vehicle",[1]pl!$C:$C,pos!AC58),"-","_")),[2]VI2!$A:$A,0)),)</f>
        <v>0</v>
      </c>
      <c r="AD57" s="2">
        <f>IFERROR(HLOOKUP("tier1",[2]VI2!$B:$B,MATCH(LOWER(SUBSTITUTE(HLOOKUP("vehicle",[1]pl!$C:$C,pos!AD58),"-","_")),[2]VI2!$A:$A,0)),)</f>
        <v>0</v>
      </c>
      <c r="AE57" s="2">
        <f>IFERROR(HLOOKUP("tier1",[2]VI2!$B:$B,MATCH(LOWER(SUBSTITUTE(HLOOKUP("vehicle",[1]pl!$C:$C,pos!AE58),"-","_")),[2]VI2!$A:$A,0)),)</f>
        <v>0</v>
      </c>
    </row>
    <row r="58" spans="1:31" s="2" customFormat="1" x14ac:dyDescent="0.25">
      <c r="A58" s="2">
        <f>IFERROR(HLOOKUP("tier1",[2]VI2!$B:$B,MATCH(LOWER(SUBSTITUTE(HLOOKUP("vehicle",[1]pl!$C:$C,pos!A59),"-","_")),[2]VI2!$A:$A,0)),)</f>
        <v>0</v>
      </c>
      <c r="B58" s="2">
        <f>IFERROR(HLOOKUP("tier1",[2]VI2!$B:$B,MATCH(LOWER(SUBSTITUTE(HLOOKUP("vehicle",[1]pl!$C:$C,pos!B59),"-","_")),[2]VI2!$A:$A,0)),)</f>
        <v>0</v>
      </c>
      <c r="C58" s="2">
        <f>IFERROR(HLOOKUP("tier1",[2]VI2!$B:$B,MATCH(LOWER(SUBSTITUTE(HLOOKUP("vehicle",[1]pl!$C:$C,pos!C59),"-","_")),[2]VI2!$A:$A,0)),)</f>
        <v>0</v>
      </c>
      <c r="D58" s="2">
        <f>IFERROR(HLOOKUP("tier1",[2]VI2!$B:$B,MATCH(LOWER(SUBSTITUTE(HLOOKUP("vehicle",[1]pl!$C:$C,pos!D59),"-","_")),[2]VI2!$A:$A,0)),)</f>
        <v>0</v>
      </c>
      <c r="E58" s="2">
        <f>IFERROR(HLOOKUP("tier1",[2]VI2!$B:$B,MATCH(LOWER(SUBSTITUTE(HLOOKUP("vehicle",[1]pl!$C:$C,pos!E59),"-","_")),[2]VI2!$A:$A,0)),)</f>
        <v>0</v>
      </c>
      <c r="F58" s="2">
        <f>IFERROR(HLOOKUP("tier1",[2]VI2!$B:$B,MATCH(LOWER(SUBSTITUTE(HLOOKUP("vehicle",[1]pl!$C:$C,pos!F59),"-","_")),[2]VI2!$A:$A,0)),)</f>
        <v>0</v>
      </c>
      <c r="G58" s="2">
        <f>IFERROR(HLOOKUP("tier1",[2]VI2!$B:$B,MATCH(LOWER(SUBSTITUTE(HLOOKUP("vehicle",[1]pl!$C:$C,pos!G59),"-","_")),[2]VI2!$A:$A,0)),)</f>
        <v>0</v>
      </c>
      <c r="H58" s="2">
        <f>IFERROR(HLOOKUP("tier1",[2]VI2!$B:$B,MATCH(LOWER(SUBSTITUTE(HLOOKUP("vehicle",[1]pl!$C:$C,pos!H59),"-","_")),[2]VI2!$A:$A,0)),)</f>
        <v>0</v>
      </c>
      <c r="I58" s="2">
        <f>IFERROR(HLOOKUP("tier1",[2]VI2!$B:$B,MATCH(LOWER(SUBSTITUTE(HLOOKUP("vehicle",[1]pl!$C:$C,pos!I59),"-","_")),[2]VI2!$A:$A,0)),)</f>
        <v>0</v>
      </c>
      <c r="J58" s="2">
        <f>IFERROR(HLOOKUP("tier1",[2]VI2!$B:$B,MATCH(LOWER(SUBSTITUTE(HLOOKUP("vehicle",[1]pl!$C:$C,pos!J59),"-","_")),[2]VI2!$A:$A,0)),)</f>
        <v>0</v>
      </c>
      <c r="K58" s="2">
        <f>IFERROR(HLOOKUP("tier1",[2]VI2!$B:$B,MATCH(LOWER(SUBSTITUTE(HLOOKUP("vehicle",[1]pl!$C:$C,pos!K59),"-","_")),[2]VI2!$A:$A,0)),)</f>
        <v>0</v>
      </c>
      <c r="L58" s="2">
        <f>IFERROR(HLOOKUP("tier1",[2]VI2!$B:$B,MATCH(LOWER(SUBSTITUTE(HLOOKUP("vehicle",[1]pl!$C:$C,pos!L59),"-","_")),[2]VI2!$A:$A,0)),)</f>
        <v>0</v>
      </c>
      <c r="M58" s="2">
        <f>IFERROR(HLOOKUP("tier1",[2]VI2!$B:$B,MATCH(LOWER(SUBSTITUTE(HLOOKUP("vehicle",[1]pl!$C:$C,pos!M59),"-","_")),[2]VI2!$A:$A,0)),)</f>
        <v>0</v>
      </c>
      <c r="N58" s="2">
        <f>IFERROR(HLOOKUP("tier1",[2]VI2!$B:$B,MATCH(LOWER(SUBSTITUTE(HLOOKUP("vehicle",[1]pl!$C:$C,pos!N59),"-","_")),[2]VI2!$A:$A,0)),)</f>
        <v>0</v>
      </c>
      <c r="O58" s="2">
        <f>IFERROR(HLOOKUP("tier1",[2]VI2!$B:$B,MATCH(LOWER(SUBSTITUTE(HLOOKUP("vehicle",[1]pl!$C:$C,pos!O59),"-","_")),[2]VI2!$A:$A,0)),)</f>
        <v>0</v>
      </c>
      <c r="Q58" s="2">
        <f>IFERROR(HLOOKUP("tier1",[2]VI2!$B:$B,MATCH(LOWER(SUBSTITUTE(HLOOKUP("vehicle",[1]pl!$C:$C,pos!Q59),"-","_")),[2]VI2!$A:$A,0)),)</f>
        <v>0</v>
      </c>
      <c r="R58" s="2">
        <f>IFERROR(HLOOKUP("tier1",[2]VI2!$B:$B,MATCH(LOWER(SUBSTITUTE(HLOOKUP("vehicle",[1]pl!$C:$C,pos!R59),"-","_")),[2]VI2!$A:$A,0)),)</f>
        <v>0</v>
      </c>
      <c r="S58" s="2">
        <f>IFERROR(HLOOKUP("tier1",[2]VI2!$B:$B,MATCH(LOWER(SUBSTITUTE(HLOOKUP("vehicle",[1]pl!$C:$C,pos!S59),"-","_")),[2]VI2!$A:$A,0)),)</f>
        <v>0</v>
      </c>
      <c r="T58" s="2">
        <f>IFERROR(HLOOKUP("tier1",[2]VI2!$B:$B,MATCH(LOWER(SUBSTITUTE(HLOOKUP("vehicle",[1]pl!$C:$C,pos!T59),"-","_")),[2]VI2!$A:$A,0)),)</f>
        <v>0</v>
      </c>
      <c r="U58" s="2">
        <f>IFERROR(HLOOKUP("tier1",[2]VI2!$B:$B,MATCH(LOWER(SUBSTITUTE(HLOOKUP("vehicle",[1]pl!$C:$C,pos!U59),"-","_")),[2]VI2!$A:$A,0)),)</f>
        <v>0</v>
      </c>
      <c r="V58" s="2">
        <f>IFERROR(HLOOKUP("tier1",[2]VI2!$B:$B,MATCH(LOWER(SUBSTITUTE(HLOOKUP("vehicle",[1]pl!$C:$C,pos!V59),"-","_")),[2]VI2!$A:$A,0)),)</f>
        <v>0</v>
      </c>
      <c r="W58" s="2">
        <f>IFERROR(HLOOKUP("tier1",[2]VI2!$B:$B,MATCH(LOWER(SUBSTITUTE(HLOOKUP("vehicle",[1]pl!$C:$C,pos!W59),"-","_")),[2]VI2!$A:$A,0)),)</f>
        <v>0</v>
      </c>
      <c r="X58" s="2">
        <f>IFERROR(HLOOKUP("tier1",[2]VI2!$B:$B,MATCH(LOWER(SUBSTITUTE(HLOOKUP("vehicle",[1]pl!$C:$C,pos!X59),"-","_")),[2]VI2!$A:$A,0)),)</f>
        <v>0</v>
      </c>
      <c r="Y58" s="2">
        <f>IFERROR(HLOOKUP("tier1",[2]VI2!$B:$B,MATCH(LOWER(SUBSTITUTE(HLOOKUP("vehicle",[1]pl!$C:$C,pos!Y59),"-","_")),[2]VI2!$A:$A,0)),)</f>
        <v>0</v>
      </c>
      <c r="Z58" s="2">
        <f>IFERROR(HLOOKUP("tier1",[2]VI2!$B:$B,MATCH(LOWER(SUBSTITUTE(HLOOKUP("vehicle",[1]pl!$C:$C,pos!Z59),"-","_")),[2]VI2!$A:$A,0)),)</f>
        <v>0</v>
      </c>
      <c r="AA58" s="2">
        <f>IFERROR(HLOOKUP("tier1",[2]VI2!$B:$B,MATCH(LOWER(SUBSTITUTE(HLOOKUP("vehicle",[1]pl!$C:$C,pos!AA59),"-","_")),[2]VI2!$A:$A,0)),)</f>
        <v>0</v>
      </c>
      <c r="AB58" s="2">
        <f>IFERROR(HLOOKUP("tier1",[2]VI2!$B:$B,MATCH(LOWER(SUBSTITUTE(HLOOKUP("vehicle",[1]pl!$C:$C,pos!AB59),"-","_")),[2]VI2!$A:$A,0)),)</f>
        <v>0</v>
      </c>
      <c r="AC58" s="2">
        <f>IFERROR(HLOOKUP("tier1",[2]VI2!$B:$B,MATCH(LOWER(SUBSTITUTE(HLOOKUP("vehicle",[1]pl!$C:$C,pos!AC59),"-","_")),[2]VI2!$A:$A,0)),)</f>
        <v>0</v>
      </c>
      <c r="AD58" s="2">
        <f>IFERROR(HLOOKUP("tier1",[2]VI2!$B:$B,MATCH(LOWER(SUBSTITUTE(HLOOKUP("vehicle",[1]pl!$C:$C,pos!AD59),"-","_")),[2]VI2!$A:$A,0)),)</f>
        <v>0</v>
      </c>
      <c r="AE58" s="2">
        <f>IFERROR(HLOOKUP("tier1",[2]VI2!$B:$B,MATCH(LOWER(SUBSTITUTE(HLOOKUP("vehicle",[1]pl!$C:$C,pos!AE59),"-","_")),[2]VI2!$A:$A,0)),)</f>
        <v>0</v>
      </c>
    </row>
    <row r="59" spans="1:31" s="2" customFormat="1" x14ac:dyDescent="0.25">
      <c r="A59" s="2">
        <f>IFERROR(HLOOKUP("tier1",[2]VI2!$B:$B,MATCH(LOWER(SUBSTITUTE(HLOOKUP("vehicle",[1]pl!$C:$C,pos!A60),"-","_")),[2]VI2!$A:$A,0)),)</f>
        <v>0</v>
      </c>
      <c r="B59" s="2">
        <f>IFERROR(HLOOKUP("tier1",[2]VI2!$B:$B,MATCH(LOWER(SUBSTITUTE(HLOOKUP("vehicle",[1]pl!$C:$C,pos!B60),"-","_")),[2]VI2!$A:$A,0)),)</f>
        <v>0</v>
      </c>
      <c r="C59" s="2">
        <f>IFERROR(HLOOKUP("tier1",[2]VI2!$B:$B,MATCH(LOWER(SUBSTITUTE(HLOOKUP("vehicle",[1]pl!$C:$C,pos!C60),"-","_")),[2]VI2!$A:$A,0)),)</f>
        <v>0</v>
      </c>
      <c r="D59" s="2">
        <f>IFERROR(HLOOKUP("tier1",[2]VI2!$B:$B,MATCH(LOWER(SUBSTITUTE(HLOOKUP("vehicle",[1]pl!$C:$C,pos!D60),"-","_")),[2]VI2!$A:$A,0)),)</f>
        <v>0</v>
      </c>
      <c r="E59" s="2">
        <f>IFERROR(HLOOKUP("tier1",[2]VI2!$B:$B,MATCH(LOWER(SUBSTITUTE(HLOOKUP("vehicle",[1]pl!$C:$C,pos!E60),"-","_")),[2]VI2!$A:$A,0)),)</f>
        <v>0</v>
      </c>
      <c r="F59" s="2">
        <f>IFERROR(HLOOKUP("tier1",[2]VI2!$B:$B,MATCH(LOWER(SUBSTITUTE(HLOOKUP("vehicle",[1]pl!$C:$C,pos!F60),"-","_")),[2]VI2!$A:$A,0)),)</f>
        <v>0</v>
      </c>
      <c r="G59" s="2">
        <f>IFERROR(HLOOKUP("tier1",[2]VI2!$B:$B,MATCH(LOWER(SUBSTITUTE(HLOOKUP("vehicle",[1]pl!$C:$C,pos!G60),"-","_")),[2]VI2!$A:$A,0)),)</f>
        <v>0</v>
      </c>
      <c r="H59" s="2">
        <f>IFERROR(HLOOKUP("tier1",[2]VI2!$B:$B,MATCH(LOWER(SUBSTITUTE(HLOOKUP("vehicle",[1]pl!$C:$C,pos!H60),"-","_")),[2]VI2!$A:$A,0)),)</f>
        <v>0</v>
      </c>
      <c r="I59" s="2">
        <f>IFERROR(HLOOKUP("tier1",[2]VI2!$B:$B,MATCH(LOWER(SUBSTITUTE(HLOOKUP("vehicle",[1]pl!$C:$C,pos!I60),"-","_")),[2]VI2!$A:$A,0)),)</f>
        <v>0</v>
      </c>
      <c r="J59" s="2">
        <f>IFERROR(HLOOKUP("tier1",[2]VI2!$B:$B,MATCH(LOWER(SUBSTITUTE(HLOOKUP("vehicle",[1]pl!$C:$C,pos!J60),"-","_")),[2]VI2!$A:$A,0)),)</f>
        <v>0</v>
      </c>
      <c r="K59" s="2">
        <f>IFERROR(HLOOKUP("tier1",[2]VI2!$B:$B,MATCH(LOWER(SUBSTITUTE(HLOOKUP("vehicle",[1]pl!$C:$C,pos!K60),"-","_")),[2]VI2!$A:$A,0)),)</f>
        <v>0</v>
      </c>
      <c r="L59" s="2">
        <f>IFERROR(HLOOKUP("tier1",[2]VI2!$B:$B,MATCH(LOWER(SUBSTITUTE(HLOOKUP("vehicle",[1]pl!$C:$C,pos!L60),"-","_")),[2]VI2!$A:$A,0)),)</f>
        <v>0</v>
      </c>
      <c r="M59" s="2">
        <f>IFERROR(HLOOKUP("tier1",[2]VI2!$B:$B,MATCH(LOWER(SUBSTITUTE(HLOOKUP("vehicle",[1]pl!$C:$C,pos!M60),"-","_")),[2]VI2!$A:$A,0)),)</f>
        <v>0</v>
      </c>
      <c r="N59" s="2">
        <f>IFERROR(HLOOKUP("tier1",[2]VI2!$B:$B,MATCH(LOWER(SUBSTITUTE(HLOOKUP("vehicle",[1]pl!$C:$C,pos!N60),"-","_")),[2]VI2!$A:$A,0)),)</f>
        <v>0</v>
      </c>
      <c r="O59" s="2">
        <f>IFERROR(HLOOKUP("tier1",[2]VI2!$B:$B,MATCH(LOWER(SUBSTITUTE(HLOOKUP("vehicle",[1]pl!$C:$C,pos!O60),"-","_")),[2]VI2!$A:$A,0)),)</f>
        <v>0</v>
      </c>
      <c r="Q59" s="2">
        <f>IFERROR(HLOOKUP("tier1",[2]VI2!$B:$B,MATCH(LOWER(SUBSTITUTE(HLOOKUP("vehicle",[1]pl!$C:$C,pos!Q60),"-","_")),[2]VI2!$A:$A,0)),)</f>
        <v>0</v>
      </c>
      <c r="R59" s="2">
        <f>IFERROR(HLOOKUP("tier1",[2]VI2!$B:$B,MATCH(LOWER(SUBSTITUTE(HLOOKUP("vehicle",[1]pl!$C:$C,pos!R60),"-","_")),[2]VI2!$A:$A,0)),)</f>
        <v>0</v>
      </c>
      <c r="S59" s="2">
        <f>IFERROR(HLOOKUP("tier1",[2]VI2!$B:$B,MATCH(LOWER(SUBSTITUTE(HLOOKUP("vehicle",[1]pl!$C:$C,pos!S60),"-","_")),[2]VI2!$A:$A,0)),)</f>
        <v>0</v>
      </c>
      <c r="T59" s="2">
        <f>IFERROR(HLOOKUP("tier1",[2]VI2!$B:$B,MATCH(LOWER(SUBSTITUTE(HLOOKUP("vehicle",[1]pl!$C:$C,pos!T60),"-","_")),[2]VI2!$A:$A,0)),)</f>
        <v>0</v>
      </c>
      <c r="U59" s="2">
        <f>IFERROR(HLOOKUP("tier1",[2]VI2!$B:$B,MATCH(LOWER(SUBSTITUTE(HLOOKUP("vehicle",[1]pl!$C:$C,pos!U60),"-","_")),[2]VI2!$A:$A,0)),)</f>
        <v>0</v>
      </c>
      <c r="V59" s="2">
        <f>IFERROR(HLOOKUP("tier1",[2]VI2!$B:$B,MATCH(LOWER(SUBSTITUTE(HLOOKUP("vehicle",[1]pl!$C:$C,pos!V60),"-","_")),[2]VI2!$A:$A,0)),)</f>
        <v>0</v>
      </c>
      <c r="W59" s="2">
        <f>IFERROR(HLOOKUP("tier1",[2]VI2!$B:$B,MATCH(LOWER(SUBSTITUTE(HLOOKUP("vehicle",[1]pl!$C:$C,pos!W60),"-","_")),[2]VI2!$A:$A,0)),)</f>
        <v>0</v>
      </c>
      <c r="X59" s="2">
        <f>IFERROR(HLOOKUP("tier1",[2]VI2!$B:$B,MATCH(LOWER(SUBSTITUTE(HLOOKUP("vehicle",[1]pl!$C:$C,pos!X60),"-","_")),[2]VI2!$A:$A,0)),)</f>
        <v>0</v>
      </c>
      <c r="Y59" s="2">
        <f>IFERROR(HLOOKUP("tier1",[2]VI2!$B:$B,MATCH(LOWER(SUBSTITUTE(HLOOKUP("vehicle",[1]pl!$C:$C,pos!Y60),"-","_")),[2]VI2!$A:$A,0)),)</f>
        <v>0</v>
      </c>
      <c r="Z59" s="2">
        <f>IFERROR(HLOOKUP("tier1",[2]VI2!$B:$B,MATCH(LOWER(SUBSTITUTE(HLOOKUP("vehicle",[1]pl!$C:$C,pos!Z60),"-","_")),[2]VI2!$A:$A,0)),)</f>
        <v>0</v>
      </c>
      <c r="AA59" s="2">
        <f>IFERROR(HLOOKUP("tier1",[2]VI2!$B:$B,MATCH(LOWER(SUBSTITUTE(HLOOKUP("vehicle",[1]pl!$C:$C,pos!AA60),"-","_")),[2]VI2!$A:$A,0)),)</f>
        <v>0</v>
      </c>
      <c r="AB59" s="2">
        <f>IFERROR(HLOOKUP("tier1",[2]VI2!$B:$B,MATCH(LOWER(SUBSTITUTE(HLOOKUP("vehicle",[1]pl!$C:$C,pos!AB60),"-","_")),[2]VI2!$A:$A,0)),)</f>
        <v>0</v>
      </c>
      <c r="AC59" s="2">
        <f>IFERROR(HLOOKUP("tier1",[2]VI2!$B:$B,MATCH(LOWER(SUBSTITUTE(HLOOKUP("vehicle",[1]pl!$C:$C,pos!AC60),"-","_")),[2]VI2!$A:$A,0)),)</f>
        <v>0</v>
      </c>
      <c r="AD59" s="2">
        <f>IFERROR(HLOOKUP("tier1",[2]VI2!$B:$B,MATCH(LOWER(SUBSTITUTE(HLOOKUP("vehicle",[1]pl!$C:$C,pos!AD60),"-","_")),[2]VI2!$A:$A,0)),)</f>
        <v>0</v>
      </c>
      <c r="AE59" s="2">
        <f>IFERROR(HLOOKUP("tier1",[2]VI2!$B:$B,MATCH(LOWER(SUBSTITUTE(HLOOKUP("vehicle",[1]pl!$C:$C,pos!AE60),"-","_")),[2]VI2!$A:$A,0)),)</f>
        <v>0</v>
      </c>
    </row>
    <row r="60" spans="1:31" s="2" customFormat="1" x14ac:dyDescent="0.25">
      <c r="A60" s="2">
        <f>IFERROR(HLOOKUP("tier1",[2]VI2!$B:$B,MATCH(LOWER(SUBSTITUTE(HLOOKUP("vehicle",[1]pl!$C:$C,pos!A61),"-","_")),[2]VI2!$A:$A,0)),)</f>
        <v>0</v>
      </c>
      <c r="B60" s="2">
        <f>IFERROR(HLOOKUP("tier1",[2]VI2!$B:$B,MATCH(LOWER(SUBSTITUTE(HLOOKUP("vehicle",[1]pl!$C:$C,pos!B61),"-","_")),[2]VI2!$A:$A,0)),)</f>
        <v>0</v>
      </c>
      <c r="C60" s="2">
        <f>IFERROR(HLOOKUP("tier1",[2]VI2!$B:$B,MATCH(LOWER(SUBSTITUTE(HLOOKUP("vehicle",[1]pl!$C:$C,pos!C61),"-","_")),[2]VI2!$A:$A,0)),)</f>
        <v>0</v>
      </c>
      <c r="D60" s="2">
        <f>IFERROR(HLOOKUP("tier1",[2]VI2!$B:$B,MATCH(LOWER(SUBSTITUTE(HLOOKUP("vehicle",[1]pl!$C:$C,pos!D61),"-","_")),[2]VI2!$A:$A,0)),)</f>
        <v>0</v>
      </c>
      <c r="E60" s="2">
        <f>IFERROR(HLOOKUP("tier1",[2]VI2!$B:$B,MATCH(LOWER(SUBSTITUTE(HLOOKUP("vehicle",[1]pl!$C:$C,pos!E61),"-","_")),[2]VI2!$A:$A,0)),)</f>
        <v>0</v>
      </c>
      <c r="F60" s="2">
        <f>IFERROR(HLOOKUP("tier1",[2]VI2!$B:$B,MATCH(LOWER(SUBSTITUTE(HLOOKUP("vehicle",[1]pl!$C:$C,pos!F61),"-","_")),[2]VI2!$A:$A,0)),)</f>
        <v>0</v>
      </c>
      <c r="G60" s="2">
        <f>IFERROR(HLOOKUP("tier1",[2]VI2!$B:$B,MATCH(LOWER(SUBSTITUTE(HLOOKUP("vehicle",[1]pl!$C:$C,pos!G61),"-","_")),[2]VI2!$A:$A,0)),)</f>
        <v>0</v>
      </c>
      <c r="H60" s="2">
        <f>IFERROR(HLOOKUP("tier1",[2]VI2!$B:$B,MATCH(LOWER(SUBSTITUTE(HLOOKUP("vehicle",[1]pl!$C:$C,pos!H61),"-","_")),[2]VI2!$A:$A,0)),)</f>
        <v>0</v>
      </c>
      <c r="I60" s="2">
        <f>IFERROR(HLOOKUP("tier1",[2]VI2!$B:$B,MATCH(LOWER(SUBSTITUTE(HLOOKUP("vehicle",[1]pl!$C:$C,pos!I61),"-","_")),[2]VI2!$A:$A,0)),)</f>
        <v>0</v>
      </c>
      <c r="J60" s="2">
        <f>IFERROR(HLOOKUP("tier1",[2]VI2!$B:$B,MATCH(LOWER(SUBSTITUTE(HLOOKUP("vehicle",[1]pl!$C:$C,pos!J61),"-","_")),[2]VI2!$A:$A,0)),)</f>
        <v>0</v>
      </c>
      <c r="K60" s="2">
        <f>IFERROR(HLOOKUP("tier1",[2]VI2!$B:$B,MATCH(LOWER(SUBSTITUTE(HLOOKUP("vehicle",[1]pl!$C:$C,pos!K61),"-","_")),[2]VI2!$A:$A,0)),)</f>
        <v>0</v>
      </c>
      <c r="L60" s="2">
        <f>IFERROR(HLOOKUP("tier1",[2]VI2!$B:$B,MATCH(LOWER(SUBSTITUTE(HLOOKUP("vehicle",[1]pl!$C:$C,pos!L61),"-","_")),[2]VI2!$A:$A,0)),)</f>
        <v>0</v>
      </c>
      <c r="M60" s="2">
        <f>IFERROR(HLOOKUP("tier1",[2]VI2!$B:$B,MATCH(LOWER(SUBSTITUTE(HLOOKUP("vehicle",[1]pl!$C:$C,pos!M61),"-","_")),[2]VI2!$A:$A,0)),)</f>
        <v>0</v>
      </c>
      <c r="N60" s="2">
        <f>IFERROR(HLOOKUP("tier1",[2]VI2!$B:$B,MATCH(LOWER(SUBSTITUTE(HLOOKUP("vehicle",[1]pl!$C:$C,pos!N61),"-","_")),[2]VI2!$A:$A,0)),)</f>
        <v>0</v>
      </c>
      <c r="O60" s="2">
        <f>IFERROR(HLOOKUP("tier1",[2]VI2!$B:$B,MATCH(LOWER(SUBSTITUTE(HLOOKUP("vehicle",[1]pl!$C:$C,pos!O61),"-","_")),[2]VI2!$A:$A,0)),)</f>
        <v>0</v>
      </c>
      <c r="Q60" s="2">
        <f>IFERROR(HLOOKUP("tier1",[2]VI2!$B:$B,MATCH(LOWER(SUBSTITUTE(HLOOKUP("vehicle",[1]pl!$C:$C,pos!Q61),"-","_")),[2]VI2!$A:$A,0)),)</f>
        <v>0</v>
      </c>
      <c r="R60" s="2">
        <f>IFERROR(HLOOKUP("tier1",[2]VI2!$B:$B,MATCH(LOWER(SUBSTITUTE(HLOOKUP("vehicle",[1]pl!$C:$C,pos!R61),"-","_")),[2]VI2!$A:$A,0)),)</f>
        <v>0</v>
      </c>
      <c r="S60" s="2">
        <f>IFERROR(HLOOKUP("tier1",[2]VI2!$B:$B,MATCH(LOWER(SUBSTITUTE(HLOOKUP("vehicle",[1]pl!$C:$C,pos!S61),"-","_")),[2]VI2!$A:$A,0)),)</f>
        <v>0</v>
      </c>
      <c r="T60" s="2">
        <f>IFERROR(HLOOKUP("tier1",[2]VI2!$B:$B,MATCH(LOWER(SUBSTITUTE(HLOOKUP("vehicle",[1]pl!$C:$C,pos!T61),"-","_")),[2]VI2!$A:$A,0)),)</f>
        <v>0</v>
      </c>
      <c r="U60" s="2">
        <f>IFERROR(HLOOKUP("tier1",[2]VI2!$B:$B,MATCH(LOWER(SUBSTITUTE(HLOOKUP("vehicle",[1]pl!$C:$C,pos!U61),"-","_")),[2]VI2!$A:$A,0)),)</f>
        <v>0</v>
      </c>
      <c r="V60" s="2">
        <f>IFERROR(HLOOKUP("tier1",[2]VI2!$B:$B,MATCH(LOWER(SUBSTITUTE(HLOOKUP("vehicle",[1]pl!$C:$C,pos!V61),"-","_")),[2]VI2!$A:$A,0)),)</f>
        <v>0</v>
      </c>
      <c r="W60" s="2">
        <f>IFERROR(HLOOKUP("tier1",[2]VI2!$B:$B,MATCH(LOWER(SUBSTITUTE(HLOOKUP("vehicle",[1]pl!$C:$C,pos!W61),"-","_")),[2]VI2!$A:$A,0)),)</f>
        <v>0</v>
      </c>
      <c r="X60" s="2">
        <f>IFERROR(HLOOKUP("tier1",[2]VI2!$B:$B,MATCH(LOWER(SUBSTITUTE(HLOOKUP("vehicle",[1]pl!$C:$C,pos!X61),"-","_")),[2]VI2!$A:$A,0)),)</f>
        <v>0</v>
      </c>
      <c r="Y60" s="2">
        <f>IFERROR(HLOOKUP("tier1",[2]VI2!$B:$B,MATCH(LOWER(SUBSTITUTE(HLOOKUP("vehicle",[1]pl!$C:$C,pos!Y61),"-","_")),[2]VI2!$A:$A,0)),)</f>
        <v>0</v>
      </c>
      <c r="Z60" s="2">
        <f>IFERROR(HLOOKUP("tier1",[2]VI2!$B:$B,MATCH(LOWER(SUBSTITUTE(HLOOKUP("vehicle",[1]pl!$C:$C,pos!Z61),"-","_")),[2]VI2!$A:$A,0)),)</f>
        <v>0</v>
      </c>
      <c r="AA60" s="2">
        <f>IFERROR(HLOOKUP("tier1",[2]VI2!$B:$B,MATCH(LOWER(SUBSTITUTE(HLOOKUP("vehicle",[1]pl!$C:$C,pos!AA61),"-","_")),[2]VI2!$A:$A,0)),)</f>
        <v>0</v>
      </c>
      <c r="AB60" s="2">
        <f>IFERROR(HLOOKUP("tier1",[2]VI2!$B:$B,MATCH(LOWER(SUBSTITUTE(HLOOKUP("vehicle",[1]pl!$C:$C,pos!AB61),"-","_")),[2]VI2!$A:$A,0)),)</f>
        <v>0</v>
      </c>
      <c r="AC60" s="2">
        <f>IFERROR(HLOOKUP("tier1",[2]VI2!$B:$B,MATCH(LOWER(SUBSTITUTE(HLOOKUP("vehicle",[1]pl!$C:$C,pos!AC61),"-","_")),[2]VI2!$A:$A,0)),)</f>
        <v>0</v>
      </c>
      <c r="AD60" s="2">
        <f>IFERROR(HLOOKUP("tier1",[2]VI2!$B:$B,MATCH(LOWER(SUBSTITUTE(HLOOKUP("vehicle",[1]pl!$C:$C,pos!AD61),"-","_")),[2]VI2!$A:$A,0)),)</f>
        <v>0</v>
      </c>
      <c r="AE60" s="2">
        <f>IFERROR(HLOOKUP("tier1",[2]VI2!$B:$B,MATCH(LOWER(SUBSTITUTE(HLOOKUP("vehicle",[1]pl!$C:$C,pos!AE61),"-","_")),[2]VI2!$A:$A,0)),)</f>
        <v>0</v>
      </c>
    </row>
    <row r="61" spans="1:31" s="2" customFormat="1" x14ac:dyDescent="0.25"/>
    <row r="62" spans="1:31" s="2" customFormat="1" x14ac:dyDescent="0.25"/>
    <row r="63" spans="1:31" s="2" customFormat="1" x14ac:dyDescent="0.25"/>
    <row r="64" spans="1:31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</sheetData>
  <pageMargins left="0.7" right="0.7" top="0.75" bottom="0.75" header="0.3" footer="0.3"/>
  <pageSetup paperSize="0"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0"/>
  <sheetViews>
    <sheetView workbookViewId="0">
      <selection activeCell="B1" sqref="B1"/>
    </sheetView>
  </sheetViews>
  <sheetFormatPr defaultRowHeight="15" x14ac:dyDescent="0.25"/>
  <cols>
    <col min="1" max="11" width="3" bestFit="1" customWidth="1"/>
    <col min="12" max="12" width="2" bestFit="1" customWidth="1"/>
    <col min="13" max="13" width="3" bestFit="1" customWidth="1"/>
    <col min="14" max="14" width="2" bestFit="1" customWidth="1"/>
    <col min="15" max="15" width="3" bestFit="1" customWidth="1"/>
    <col min="16" max="16" width="7.85546875" style="3" customWidth="1"/>
    <col min="17" max="17" width="3.42578125" style="4" customWidth="1"/>
    <col min="18" max="21" width="3" bestFit="1" customWidth="1"/>
    <col min="22" max="22" width="2" bestFit="1" customWidth="1"/>
    <col min="23" max="27" width="3" bestFit="1" customWidth="1"/>
    <col min="28" max="28" width="2" bestFit="1" customWidth="1"/>
    <col min="29" max="31" width="3" bestFit="1" customWidth="1"/>
    <col min="32" max="32" width="12.28515625" customWidth="1"/>
    <col min="33" max="33" width="4.7109375" customWidth="1"/>
  </cols>
  <sheetData>
    <row r="1" spans="1:33" x14ac:dyDescent="0.25">
      <c r="A1" s="2">
        <f>IFERROR(HLOOKUP("tier2",[2]VI2!$C:$C,MATCH(LOWER(SUBSTITUTE(HLOOKUP("vehicle",[1]pl!$C:$C,pos!A2),"-","_")),[2]VI2!$A:$A,0)),)</f>
        <v>6</v>
      </c>
      <c r="B1" s="2">
        <f>IFERROR(HLOOKUP("tier2",[2]VI2!$C:$C,MATCH(LOWER(SUBSTITUTE(HLOOKUP("vehicle",[1]pl!$C:$C,pos!B2),"-","_")),[2]VI2!$A:$A,0)),)</f>
        <v>8</v>
      </c>
      <c r="C1" s="2">
        <f>IFERROR(HLOOKUP("tier2",[2]VI2!$C:$C,MATCH(LOWER(SUBSTITUTE(HLOOKUP("vehicle",[1]pl!$C:$C,pos!C2),"-","_")),[2]VI2!$A:$A,0)),)</f>
        <v>6</v>
      </c>
      <c r="D1" s="2">
        <f>IFERROR(HLOOKUP("tier2",[2]VI2!$C:$C,MATCH(LOWER(SUBSTITUTE(HLOOKUP("vehicle",[1]pl!$C:$C,pos!D2),"-","_")),[2]VI2!$A:$A,0)),)</f>
        <v>6</v>
      </c>
      <c r="E1" s="2">
        <f>IFERROR(HLOOKUP("tier2",[2]VI2!$C:$C,MATCH(LOWER(SUBSTITUTE(HLOOKUP("vehicle",[1]pl!$C:$C,pos!E2),"-","_")),[2]VI2!$A:$A,0)),)</f>
        <v>6</v>
      </c>
      <c r="F1" s="2">
        <f>IFERROR(HLOOKUP("tier2",[2]VI2!$C:$C,MATCH(LOWER(SUBSTITUTE(HLOOKUP("vehicle",[1]pl!$C:$C,pos!F2),"-","_")),[2]VI2!$A:$A,0)),)</f>
        <v>6</v>
      </c>
      <c r="G1" s="2">
        <f>IFERROR(HLOOKUP("tier2",[2]VI2!$C:$C,MATCH(LOWER(SUBSTITUTE(HLOOKUP("vehicle",[1]pl!$C:$C,pos!G2),"-","_")),[2]VI2!$A:$A,0)),)</f>
        <v>6</v>
      </c>
      <c r="H1" s="2">
        <f>IFERROR(HLOOKUP("tier2",[2]VI2!$C:$C,MATCH(LOWER(SUBSTITUTE(HLOOKUP("vehicle",[1]pl!$C:$C,pos!H2),"-","_")),[2]VI2!$A:$A,0)),)</f>
        <v>6</v>
      </c>
      <c r="I1" s="2">
        <f>IFERROR(HLOOKUP("tier2",[2]VI2!$C:$C,MATCH(LOWER(SUBSTITUTE(HLOOKUP("vehicle",[1]pl!$C:$C,pos!I2),"-","_")),[2]VI2!$A:$A,0)),)</f>
        <v>8</v>
      </c>
      <c r="J1" s="2">
        <f>IFERROR(HLOOKUP("tier2",[2]VI2!$C:$C,MATCH(LOWER(SUBSTITUTE(HLOOKUP("vehicle",[1]pl!$C:$C,pos!J2),"-","_")),[2]VI2!$A:$A,0)),)</f>
        <v>8</v>
      </c>
      <c r="K1" s="2">
        <f>IFERROR(HLOOKUP("tier2",[2]VI2!$C:$C,MATCH(LOWER(SUBSTITUTE(HLOOKUP("vehicle",[1]pl!$C:$C,pos!K2),"-","_")),[2]VI2!$A:$A,0)),)</f>
        <v>5</v>
      </c>
      <c r="L1" s="2">
        <f>IFERROR(HLOOKUP("tier2",[2]VI2!$C:$C,MATCH(LOWER(SUBSTITUTE(HLOOKUP("vehicle",[1]pl!$C:$C,pos!L2),"-","_")),[2]VI2!$A:$A,0)),)</f>
        <v>6</v>
      </c>
      <c r="M1" s="2">
        <f>IFERROR(HLOOKUP("tier2",[2]VI2!$C:$C,MATCH(LOWER(SUBSTITUTE(HLOOKUP("vehicle",[1]pl!$C:$C,pos!M2),"-","_")),[2]VI2!$A:$A,0)),)</f>
        <v>6</v>
      </c>
      <c r="N1" s="2">
        <f>IFERROR(HLOOKUP("tier2",[2]VI2!$C:$C,MATCH(LOWER(SUBSTITUTE(HLOOKUP("vehicle",[1]pl!$C:$C,pos!N2),"-","_")),[2]VI2!$A:$A,0)),)</f>
        <v>6</v>
      </c>
      <c r="O1" s="2">
        <f>IFERROR(HLOOKUP("tier2",[2]VI2!$C:$C,MATCH(LOWER(SUBSTITUTE(HLOOKUP("vehicle",[1]pl!$C:$C,pos!O2),"-","_")),[2]VI2!$A:$A,0)),)</f>
        <v>6</v>
      </c>
      <c r="P1" s="2"/>
      <c r="Q1" s="2">
        <f>IFERROR(HLOOKUP("tier2",[2]VI2!$C:$C,MATCH(LOWER(SUBSTITUTE(HLOOKUP("vehicle",[1]pl!$C:$C,pos!Q2),"-","_")),[2]VI2!$A:$A,0)),)</f>
        <v>4</v>
      </c>
      <c r="R1" s="2">
        <f>IFERROR(HLOOKUP("tier2",[2]VI2!$C:$C,MATCH(LOWER(SUBSTITUTE(HLOOKUP("vehicle",[1]pl!$C:$C,pos!R2),"-","_")),[2]VI2!$A:$A,0)),)</f>
        <v>5</v>
      </c>
      <c r="S1" s="2">
        <f>IFERROR(HLOOKUP("tier2",[2]VI2!$C:$C,MATCH(LOWER(SUBSTITUTE(HLOOKUP("vehicle",[1]pl!$C:$C,pos!S2),"-","_")),[2]VI2!$A:$A,0)),)</f>
        <v>6</v>
      </c>
      <c r="T1" s="2">
        <f>IFERROR(HLOOKUP("tier2",[2]VI2!$C:$C,MATCH(LOWER(SUBSTITUTE(HLOOKUP("vehicle",[1]pl!$C:$C,pos!T2),"-","_")),[2]VI2!$A:$A,0)),)</f>
        <v>6</v>
      </c>
      <c r="U1" s="2">
        <f>IFERROR(HLOOKUP("tier2",[2]VI2!$C:$C,MATCH(LOWER(SUBSTITUTE(HLOOKUP("vehicle",[1]pl!$C:$C,pos!U2),"-","_")),[2]VI2!$A:$A,0)),)</f>
        <v>6</v>
      </c>
      <c r="V1" s="2">
        <f>IFERROR(HLOOKUP("tier2",[2]VI2!$C:$C,MATCH(LOWER(SUBSTITUTE(HLOOKUP("vehicle",[1]pl!$C:$C,pos!V2),"-","_")),[2]VI2!$A:$A,0)),)</f>
        <v>6</v>
      </c>
      <c r="W1" s="2">
        <f>IFERROR(HLOOKUP("tier2",[2]VI2!$C:$C,MATCH(LOWER(SUBSTITUTE(HLOOKUP("vehicle",[1]pl!$C:$C,pos!W2),"-","_")),[2]VI2!$A:$A,0)),)</f>
        <v>6</v>
      </c>
      <c r="X1" s="2">
        <f>IFERROR(HLOOKUP("tier2",[2]VI2!$C:$C,MATCH(LOWER(SUBSTITUTE(HLOOKUP("vehicle",[1]pl!$C:$C,pos!X2),"-","_")),[2]VI2!$A:$A,0)),)</f>
        <v>5</v>
      </c>
      <c r="Y1" s="2">
        <f>IFERROR(HLOOKUP("tier2",[2]VI2!$C:$C,MATCH(LOWER(SUBSTITUTE(HLOOKUP("vehicle",[1]pl!$C:$C,pos!Y2),"-","_")),[2]VI2!$A:$A,0)),)</f>
        <v>8</v>
      </c>
      <c r="Z1" s="2">
        <f>IFERROR(HLOOKUP("tier2",[2]VI2!$C:$C,MATCH(LOWER(SUBSTITUTE(HLOOKUP("vehicle",[1]pl!$C:$C,pos!Z2),"-","_")),[2]VI2!$A:$A,0)),)</f>
        <v>8</v>
      </c>
      <c r="AA1" s="2">
        <f>IFERROR(HLOOKUP("tier2",[2]VI2!$C:$C,MATCH(LOWER(SUBSTITUTE(HLOOKUP("vehicle",[1]pl!$C:$C,pos!AA2),"-","_")),[2]VI2!$A:$A,0)),)</f>
        <v>5</v>
      </c>
      <c r="AB1" s="2">
        <f>IFERROR(HLOOKUP("tier2",[2]VI2!$C:$C,MATCH(LOWER(SUBSTITUTE(HLOOKUP("vehicle",[1]pl!$C:$C,pos!AB2),"-","_")),[2]VI2!$A:$A,0)),)</f>
        <v>6</v>
      </c>
      <c r="AC1" s="2">
        <f>IFERROR(HLOOKUP("tier2",[2]VI2!$C:$C,MATCH(LOWER(SUBSTITUTE(HLOOKUP("vehicle",[1]pl!$C:$C,pos!AC2),"-","_")),[2]VI2!$A:$A,0)),)</f>
        <v>8</v>
      </c>
      <c r="AD1" s="2">
        <f>IFERROR(HLOOKUP("tier2",[2]VI2!$C:$C,MATCH(LOWER(SUBSTITUTE(HLOOKUP("vehicle",[1]pl!$C:$C,pos!AD2),"-","_")),[2]VI2!$A:$A,0)),)</f>
        <v>6</v>
      </c>
      <c r="AE1" s="2">
        <f>IFERROR(HLOOKUP("tier2",[2]VI2!$C:$C,MATCH(LOWER(SUBSTITUTE(HLOOKUP("vehicle",[1]pl!$C:$C,pos!AE2),"-","_")),[2]VI2!$A:$A,0)),)</f>
        <v>6</v>
      </c>
      <c r="AF1" s="3" t="s">
        <v>8</v>
      </c>
      <c r="AG1" s="4">
        <f>MAX(MIN(A1:AE1),tier1!A1:AE1)</f>
        <v>4</v>
      </c>
    </row>
    <row r="2" spans="1:33" s="2" customFormat="1" x14ac:dyDescent="0.25">
      <c r="A2" s="2">
        <f>IFERROR(HLOOKUP("tier2",[2]VI2!$C:$C,MATCH(LOWER(SUBSTITUTE(HLOOKUP("vehicle",[1]pl!$C:$C,pos!A3),"-","_")),[2]VI2!$A:$A,0)),)</f>
        <v>8</v>
      </c>
      <c r="B2" s="2">
        <f>IFERROR(HLOOKUP("tier2",[2]VI2!$C:$C,MATCH(LOWER(SUBSTITUTE(HLOOKUP("vehicle",[1]pl!$C:$C,pos!B3),"-","_")),[2]VI2!$A:$A,0)),)</f>
        <v>6</v>
      </c>
      <c r="C2" s="2">
        <f>IFERROR(HLOOKUP("tier2",[2]VI2!$C:$C,MATCH(LOWER(SUBSTITUTE(HLOOKUP("vehicle",[1]pl!$C:$C,pos!C3),"-","_")),[2]VI2!$A:$A,0)),)</f>
        <v>8</v>
      </c>
      <c r="D2" s="2">
        <f>IFERROR(HLOOKUP("tier2",[2]VI2!$C:$C,MATCH(LOWER(SUBSTITUTE(HLOOKUP("vehicle",[1]pl!$C:$C,pos!D3),"-","_")),[2]VI2!$A:$A,0)),)</f>
        <v>8</v>
      </c>
      <c r="E2" s="2">
        <f>IFERROR(HLOOKUP("tier2",[2]VI2!$C:$C,MATCH(LOWER(SUBSTITUTE(HLOOKUP("vehicle",[1]pl!$C:$C,pos!E3),"-","_")),[2]VI2!$A:$A,0)),)</f>
        <v>7</v>
      </c>
      <c r="F2" s="2">
        <f>IFERROR(HLOOKUP("tier2",[2]VI2!$C:$C,MATCH(LOWER(SUBSTITUTE(HLOOKUP("vehicle",[1]pl!$C:$C,pos!F3),"-","_")),[2]VI2!$A:$A,0)),)</f>
        <v>7</v>
      </c>
      <c r="G2" s="2">
        <f>IFERROR(HLOOKUP("tier2",[2]VI2!$C:$C,MATCH(LOWER(SUBSTITUTE(HLOOKUP("vehicle",[1]pl!$C:$C,pos!G3),"-","_")),[2]VI2!$A:$A,0)),)</f>
        <v>7</v>
      </c>
      <c r="H2" s="2">
        <f>IFERROR(HLOOKUP("tier2",[2]VI2!$C:$C,MATCH(LOWER(SUBSTITUTE(HLOOKUP("vehicle",[1]pl!$C:$C,pos!H3),"-","_")),[2]VI2!$A:$A,0)),)</f>
        <v>8</v>
      </c>
      <c r="I2" s="2">
        <f>IFERROR(HLOOKUP("tier2",[2]VI2!$C:$C,MATCH(LOWER(SUBSTITUTE(HLOOKUP("vehicle",[1]pl!$C:$C,pos!I3),"-","_")),[2]VI2!$A:$A,0)),)</f>
        <v>8</v>
      </c>
      <c r="J2" s="2">
        <f>IFERROR(HLOOKUP("tier2",[2]VI2!$C:$C,MATCH(LOWER(SUBSTITUTE(HLOOKUP("vehicle",[1]pl!$C:$C,pos!J3),"-","_")),[2]VI2!$A:$A,0)),)</f>
        <v>9</v>
      </c>
      <c r="K2" s="2">
        <f>IFERROR(HLOOKUP("tier2",[2]VI2!$C:$C,MATCH(LOWER(SUBSTITUTE(HLOOKUP("vehicle",[1]pl!$C:$C,pos!K3),"-","_")),[2]VI2!$A:$A,0)),)</f>
        <v>8</v>
      </c>
      <c r="L2" s="2">
        <f>IFERROR(HLOOKUP("tier2",[2]VI2!$C:$C,MATCH(LOWER(SUBSTITUTE(HLOOKUP("vehicle",[1]pl!$C:$C,pos!L3),"-","_")),[2]VI2!$A:$A,0)),)</f>
        <v>6</v>
      </c>
      <c r="M2" s="2">
        <f>IFERROR(HLOOKUP("tier2",[2]VI2!$C:$C,MATCH(LOWER(SUBSTITUTE(HLOOKUP("vehicle",[1]pl!$C:$C,pos!M3),"-","_")),[2]VI2!$A:$A,0)),)</f>
        <v>8</v>
      </c>
      <c r="N2" s="2">
        <f>IFERROR(HLOOKUP("tier2",[2]VI2!$C:$C,MATCH(LOWER(SUBSTITUTE(HLOOKUP("vehicle",[1]pl!$C:$C,pos!N3),"-","_")),[2]VI2!$A:$A,0)),)</f>
        <v>8</v>
      </c>
      <c r="O2" s="2">
        <f>IFERROR(HLOOKUP("tier2",[2]VI2!$C:$C,MATCH(LOWER(SUBSTITUTE(HLOOKUP("vehicle",[1]pl!$C:$C,pos!O3),"-","_")),[2]VI2!$A:$A,0)),)</f>
        <v>8</v>
      </c>
      <c r="Q2" s="2">
        <f>IFERROR(HLOOKUP("tier2",[2]VI2!$C:$C,MATCH(LOWER(SUBSTITUTE(HLOOKUP("vehicle",[1]pl!$C:$C,pos!Q3),"-","_")),[2]VI2!$A:$A,0)),)</f>
        <v>6</v>
      </c>
      <c r="R2" s="2">
        <f>IFERROR(HLOOKUP("tier2",[2]VI2!$C:$C,MATCH(LOWER(SUBSTITUTE(HLOOKUP("vehicle",[1]pl!$C:$C,pos!R3),"-","_")),[2]VI2!$A:$A,0)),)</f>
        <v>8</v>
      </c>
      <c r="S2" s="2">
        <f>IFERROR(HLOOKUP("tier2",[2]VI2!$C:$C,MATCH(LOWER(SUBSTITUTE(HLOOKUP("vehicle",[1]pl!$C:$C,pos!S3),"-","_")),[2]VI2!$A:$A,0)),)</f>
        <v>7</v>
      </c>
      <c r="T2" s="2">
        <f>IFERROR(HLOOKUP("tier2",[2]VI2!$C:$C,MATCH(LOWER(SUBSTITUTE(HLOOKUP("vehicle",[1]pl!$C:$C,pos!T3),"-","_")),[2]VI2!$A:$A,0)),)</f>
        <v>8</v>
      </c>
      <c r="U2" s="2">
        <f>IFERROR(HLOOKUP("tier2",[2]VI2!$C:$C,MATCH(LOWER(SUBSTITUTE(HLOOKUP("vehicle",[1]pl!$C:$C,pos!U3),"-","_")),[2]VI2!$A:$A,0)),)</f>
        <v>8</v>
      </c>
      <c r="V2" s="2">
        <f>IFERROR(HLOOKUP("tier2",[2]VI2!$C:$C,MATCH(LOWER(SUBSTITUTE(HLOOKUP("vehicle",[1]pl!$C:$C,pos!V3),"-","_")),[2]VI2!$A:$A,0)),)</f>
        <v>6</v>
      </c>
      <c r="W2" s="2">
        <f>IFERROR(HLOOKUP("tier2",[2]VI2!$C:$C,MATCH(LOWER(SUBSTITUTE(HLOOKUP("vehicle",[1]pl!$C:$C,pos!W3),"-","_")),[2]VI2!$A:$A,0)),)</f>
        <v>7</v>
      </c>
      <c r="X2" s="2">
        <f>IFERROR(HLOOKUP("tier2",[2]VI2!$C:$C,MATCH(LOWER(SUBSTITUTE(HLOOKUP("vehicle",[1]pl!$C:$C,pos!X3),"-","_")),[2]VI2!$A:$A,0)),)</f>
        <v>7</v>
      </c>
      <c r="Y2" s="2">
        <f>IFERROR(HLOOKUP("tier2",[2]VI2!$C:$C,MATCH(LOWER(SUBSTITUTE(HLOOKUP("vehicle",[1]pl!$C:$C,pos!Y3),"-","_")),[2]VI2!$A:$A,0)),)</f>
        <v>7</v>
      </c>
      <c r="Z2" s="2">
        <f>IFERROR(HLOOKUP("tier2",[2]VI2!$C:$C,MATCH(LOWER(SUBSTITUTE(HLOOKUP("vehicle",[1]pl!$C:$C,pos!Z3),"-","_")),[2]VI2!$A:$A,0)),)</f>
        <v>8</v>
      </c>
      <c r="AA2" s="2">
        <f>IFERROR(HLOOKUP("tier2",[2]VI2!$C:$C,MATCH(LOWER(SUBSTITUTE(HLOOKUP("vehicle",[1]pl!$C:$C,pos!AA3),"-","_")),[2]VI2!$A:$A,0)),)</f>
        <v>8</v>
      </c>
      <c r="AB2" s="2">
        <f>IFERROR(HLOOKUP("tier2",[2]VI2!$C:$C,MATCH(LOWER(SUBSTITUTE(HLOOKUP("vehicle",[1]pl!$C:$C,pos!AB3),"-","_")),[2]VI2!$A:$A,0)),)</f>
        <v>8</v>
      </c>
      <c r="AC2" s="2">
        <f>IFERROR(HLOOKUP("tier2",[2]VI2!$C:$C,MATCH(LOWER(SUBSTITUTE(HLOOKUP("vehicle",[1]pl!$C:$C,pos!AC3),"-","_")),[2]VI2!$A:$A,0)),)</f>
        <v>8</v>
      </c>
      <c r="AD2" s="2">
        <f>IFERROR(HLOOKUP("tier2",[2]VI2!$C:$C,MATCH(LOWER(SUBSTITUTE(HLOOKUP("vehicle",[1]pl!$C:$C,pos!AD3),"-","_")),[2]VI2!$A:$A,0)),)</f>
        <v>8</v>
      </c>
      <c r="AE2" s="2">
        <f>IFERROR(HLOOKUP("tier2",[2]VI2!$C:$C,MATCH(LOWER(SUBSTITUTE(HLOOKUP("vehicle",[1]pl!$C:$C,pos!AE3),"-","_")),[2]VI2!$A:$A,0)),)</f>
        <v>8</v>
      </c>
      <c r="AF2" s="3" t="s">
        <v>8</v>
      </c>
      <c r="AG2" s="4">
        <f>MAX(MIN(A2:AE2),tier1!A2:AE2)</f>
        <v>6</v>
      </c>
    </row>
    <row r="3" spans="1:33" s="2" customFormat="1" x14ac:dyDescent="0.25">
      <c r="A3" s="2">
        <f>IFERROR(HLOOKUP("tier2",[2]VI2!$C:$C,MATCH(LOWER(SUBSTITUTE(HLOOKUP("vehicle",[1]pl!$C:$C,pos!A4),"-","_")),[2]VI2!$A:$A,0)),)</f>
        <v>5</v>
      </c>
      <c r="B3" s="2">
        <f>IFERROR(HLOOKUP("tier2",[2]VI2!$C:$C,MATCH(LOWER(SUBSTITUTE(HLOOKUP("vehicle",[1]pl!$C:$C,pos!B4),"-","_")),[2]VI2!$A:$A,0)),)</f>
        <v>6</v>
      </c>
      <c r="C3" s="2">
        <f>IFERROR(HLOOKUP("tier2",[2]VI2!$C:$C,MATCH(LOWER(SUBSTITUTE(HLOOKUP("vehicle",[1]pl!$C:$C,pos!C4),"-","_")),[2]VI2!$A:$A,0)),)</f>
        <v>8</v>
      </c>
      <c r="D3" s="2">
        <f>IFERROR(HLOOKUP("tier2",[2]VI2!$C:$C,MATCH(LOWER(SUBSTITUTE(HLOOKUP("vehicle",[1]pl!$C:$C,pos!D4),"-","_")),[2]VI2!$A:$A,0)),)</f>
        <v>6</v>
      </c>
      <c r="E3" s="2">
        <f>IFERROR(HLOOKUP("tier2",[2]VI2!$C:$C,MATCH(LOWER(SUBSTITUTE(HLOOKUP("vehicle",[1]pl!$C:$C,pos!E4),"-","_")),[2]VI2!$A:$A,0)),)</f>
        <v>6</v>
      </c>
      <c r="F3" s="2">
        <f>IFERROR(HLOOKUP("tier2",[2]VI2!$C:$C,MATCH(LOWER(SUBSTITUTE(HLOOKUP("vehicle",[1]pl!$C:$C,pos!F4),"-","_")),[2]VI2!$A:$A,0)),)</f>
        <v>6</v>
      </c>
      <c r="G3" s="2">
        <f>IFERROR(HLOOKUP("tier2",[2]VI2!$C:$C,MATCH(LOWER(SUBSTITUTE(HLOOKUP("vehicle",[1]pl!$C:$C,pos!G4),"-","_")),[2]VI2!$A:$A,0)),)</f>
        <v>8</v>
      </c>
      <c r="H3" s="2">
        <f>IFERROR(HLOOKUP("tier2",[2]VI2!$C:$C,MATCH(LOWER(SUBSTITUTE(HLOOKUP("vehicle",[1]pl!$C:$C,pos!H4),"-","_")),[2]VI2!$A:$A,0)),)</f>
        <v>6</v>
      </c>
      <c r="I3" s="2">
        <f>IFERROR(HLOOKUP("tier2",[2]VI2!$C:$C,MATCH(LOWER(SUBSTITUTE(HLOOKUP("vehicle",[1]pl!$C:$C,pos!I4),"-","_")),[2]VI2!$A:$A,0)),)</f>
        <v>6</v>
      </c>
      <c r="J3" s="2">
        <f>IFERROR(HLOOKUP("tier2",[2]VI2!$C:$C,MATCH(LOWER(SUBSTITUTE(HLOOKUP("vehicle",[1]pl!$C:$C,pos!J4),"-","_")),[2]VI2!$A:$A,0)),)</f>
        <v>8</v>
      </c>
      <c r="K3" s="2">
        <f>IFERROR(HLOOKUP("tier2",[2]VI2!$C:$C,MATCH(LOWER(SUBSTITUTE(HLOOKUP("vehicle",[1]pl!$C:$C,pos!K4),"-","_")),[2]VI2!$A:$A,0)),)</f>
        <v>6</v>
      </c>
      <c r="L3" s="2">
        <f>IFERROR(HLOOKUP("tier2",[2]VI2!$C:$C,MATCH(LOWER(SUBSTITUTE(HLOOKUP("vehicle",[1]pl!$C:$C,pos!L4),"-","_")),[2]VI2!$A:$A,0)),)</f>
        <v>8</v>
      </c>
      <c r="M3" s="2">
        <f>IFERROR(HLOOKUP("tier2",[2]VI2!$C:$C,MATCH(LOWER(SUBSTITUTE(HLOOKUP("vehicle",[1]pl!$C:$C,pos!M4),"-","_")),[2]VI2!$A:$A,0)),)</f>
        <v>8</v>
      </c>
      <c r="N3" s="2">
        <f>IFERROR(HLOOKUP("tier2",[2]VI2!$C:$C,MATCH(LOWER(SUBSTITUTE(HLOOKUP("vehicle",[1]pl!$C:$C,pos!N4),"-","_")),[2]VI2!$A:$A,0)),)</f>
        <v>6</v>
      </c>
      <c r="O3" s="2">
        <f>IFERROR(HLOOKUP("tier2",[2]VI2!$C:$C,MATCH(LOWER(SUBSTITUTE(HLOOKUP("vehicle",[1]pl!$C:$C,pos!O4),"-","_")),[2]VI2!$A:$A,0)),)</f>
        <v>8</v>
      </c>
      <c r="Q3" s="2">
        <f>IFERROR(HLOOKUP("tier2",[2]VI2!$C:$C,MATCH(LOWER(SUBSTITUTE(HLOOKUP("vehicle",[1]pl!$C:$C,pos!Q4),"-","_")),[2]VI2!$A:$A,0)),)</f>
        <v>6</v>
      </c>
      <c r="R3" s="2">
        <f>IFERROR(HLOOKUP("tier2",[2]VI2!$C:$C,MATCH(LOWER(SUBSTITUTE(HLOOKUP("vehicle",[1]pl!$C:$C,pos!R4),"-","_")),[2]VI2!$A:$A,0)),)</f>
        <v>5</v>
      </c>
      <c r="S3" s="2">
        <f>IFERROR(HLOOKUP("tier2",[2]VI2!$C:$C,MATCH(LOWER(SUBSTITUTE(HLOOKUP("vehicle",[1]pl!$C:$C,pos!S4),"-","_")),[2]VI2!$A:$A,0)),)</f>
        <v>8</v>
      </c>
      <c r="T3" s="2">
        <f>IFERROR(HLOOKUP("tier2",[2]VI2!$C:$C,MATCH(LOWER(SUBSTITUTE(HLOOKUP("vehicle",[1]pl!$C:$C,pos!T4),"-","_")),[2]VI2!$A:$A,0)),)</f>
        <v>6</v>
      </c>
      <c r="U3" s="2">
        <f>IFERROR(HLOOKUP("tier2",[2]VI2!$C:$C,MATCH(LOWER(SUBSTITUTE(HLOOKUP("vehicle",[1]pl!$C:$C,pos!U4),"-","_")),[2]VI2!$A:$A,0)),)</f>
        <v>8</v>
      </c>
      <c r="V3" s="2">
        <f>IFERROR(HLOOKUP("tier2",[2]VI2!$C:$C,MATCH(LOWER(SUBSTITUTE(HLOOKUP("vehicle",[1]pl!$C:$C,pos!V4),"-","_")),[2]VI2!$A:$A,0)),)</f>
        <v>8</v>
      </c>
      <c r="W3" s="2">
        <f>IFERROR(HLOOKUP("tier2",[2]VI2!$C:$C,MATCH(LOWER(SUBSTITUTE(HLOOKUP("vehicle",[1]pl!$C:$C,pos!W4),"-","_")),[2]VI2!$A:$A,0)),)</f>
        <v>6</v>
      </c>
      <c r="X3" s="2">
        <f>IFERROR(HLOOKUP("tier2",[2]VI2!$C:$C,MATCH(LOWER(SUBSTITUTE(HLOOKUP("vehicle",[1]pl!$C:$C,pos!X4),"-","_")),[2]VI2!$A:$A,0)),)</f>
        <v>8</v>
      </c>
      <c r="Y3" s="2">
        <f>IFERROR(HLOOKUP("tier2",[2]VI2!$C:$C,MATCH(LOWER(SUBSTITUTE(HLOOKUP("vehicle",[1]pl!$C:$C,pos!Y4),"-","_")),[2]VI2!$A:$A,0)),)</f>
        <v>4</v>
      </c>
      <c r="Z3" s="2">
        <f>IFERROR(HLOOKUP("tier2",[2]VI2!$C:$C,MATCH(LOWER(SUBSTITUTE(HLOOKUP("vehicle",[1]pl!$C:$C,pos!Z4),"-","_")),[2]VI2!$A:$A,0)),)</f>
        <v>6</v>
      </c>
      <c r="AA3" s="2">
        <f>IFERROR(HLOOKUP("tier2",[2]VI2!$C:$C,MATCH(LOWER(SUBSTITUTE(HLOOKUP("vehicle",[1]pl!$C:$C,pos!AA4),"-","_")),[2]VI2!$A:$A,0)),)</f>
        <v>6</v>
      </c>
      <c r="AB3" s="2">
        <f>IFERROR(HLOOKUP("tier2",[2]VI2!$C:$C,MATCH(LOWER(SUBSTITUTE(HLOOKUP("vehicle",[1]pl!$C:$C,pos!AB4),"-","_")),[2]VI2!$A:$A,0)),)</f>
        <v>6</v>
      </c>
      <c r="AC3" s="2">
        <f>IFERROR(HLOOKUP("tier2",[2]VI2!$C:$C,MATCH(LOWER(SUBSTITUTE(HLOOKUP("vehicle",[1]pl!$C:$C,pos!AC4),"-","_")),[2]VI2!$A:$A,0)),)</f>
        <v>8</v>
      </c>
      <c r="AD3" s="2">
        <f>IFERROR(HLOOKUP("tier2",[2]VI2!$C:$C,MATCH(LOWER(SUBSTITUTE(HLOOKUP("vehicle",[1]pl!$C:$C,pos!AD4),"-","_")),[2]VI2!$A:$A,0)),)</f>
        <v>6</v>
      </c>
      <c r="AE3" s="2">
        <f>IFERROR(HLOOKUP("tier2",[2]VI2!$C:$C,MATCH(LOWER(SUBSTITUTE(HLOOKUP("vehicle",[1]pl!$C:$C,pos!AE4),"-","_")),[2]VI2!$A:$A,0)),)</f>
        <v>8</v>
      </c>
      <c r="AF3" s="3" t="s">
        <v>8</v>
      </c>
      <c r="AG3" s="4">
        <f>MAX(MIN(A3:AE3),tier1!A3:AE3)</f>
        <v>4</v>
      </c>
    </row>
    <row r="4" spans="1:33" s="2" customFormat="1" x14ac:dyDescent="0.25">
      <c r="A4" s="2">
        <f>IFERROR(HLOOKUP("tier2",[2]VI2!$C:$C,MATCH(LOWER(SUBSTITUTE(HLOOKUP("vehicle",[1]pl!$C:$C,pos!A5),"-","_")),[2]VI2!$A:$A,0)),)</f>
        <v>8</v>
      </c>
      <c r="B4" s="2">
        <f>IFERROR(HLOOKUP("tier2",[2]VI2!$C:$C,MATCH(LOWER(SUBSTITUTE(HLOOKUP("vehicle",[1]pl!$C:$C,pos!B5),"-","_")),[2]VI2!$A:$A,0)),)</f>
        <v>8</v>
      </c>
      <c r="C4" s="2">
        <f>IFERROR(HLOOKUP("tier2",[2]VI2!$C:$C,MATCH(LOWER(SUBSTITUTE(HLOOKUP("vehicle",[1]pl!$C:$C,pos!C5),"-","_")),[2]VI2!$A:$A,0)),)</f>
        <v>8</v>
      </c>
      <c r="D4" s="2">
        <f>IFERROR(HLOOKUP("tier2",[2]VI2!$C:$C,MATCH(LOWER(SUBSTITUTE(HLOOKUP("vehicle",[1]pl!$C:$C,pos!D5),"-","_")),[2]VI2!$A:$A,0)),)</f>
        <v>6</v>
      </c>
      <c r="E4" s="2">
        <f>IFERROR(HLOOKUP("tier2",[2]VI2!$C:$C,MATCH(LOWER(SUBSTITUTE(HLOOKUP("vehicle",[1]pl!$C:$C,pos!E5),"-","_")),[2]VI2!$A:$A,0)),)</f>
        <v>7</v>
      </c>
      <c r="F4" s="2">
        <f>IFERROR(HLOOKUP("tier2",[2]VI2!$C:$C,MATCH(LOWER(SUBSTITUTE(HLOOKUP("vehicle",[1]pl!$C:$C,pos!F5),"-","_")),[2]VI2!$A:$A,0)),)</f>
        <v>7</v>
      </c>
      <c r="G4" s="2">
        <f>IFERROR(HLOOKUP("tier2",[2]VI2!$C:$C,MATCH(LOWER(SUBSTITUTE(HLOOKUP("vehicle",[1]pl!$C:$C,pos!G5),"-","_")),[2]VI2!$A:$A,0)),)</f>
        <v>7</v>
      </c>
      <c r="H4" s="2">
        <f>IFERROR(HLOOKUP("tier2",[2]VI2!$C:$C,MATCH(LOWER(SUBSTITUTE(HLOOKUP("vehicle",[1]pl!$C:$C,pos!H5),"-","_")),[2]VI2!$A:$A,0)),)</f>
        <v>8</v>
      </c>
      <c r="I4" s="2">
        <f>IFERROR(HLOOKUP("tier2",[2]VI2!$C:$C,MATCH(LOWER(SUBSTITUTE(HLOOKUP("vehicle",[1]pl!$C:$C,pos!I5),"-","_")),[2]VI2!$A:$A,0)),)</f>
        <v>8</v>
      </c>
      <c r="J4" s="2">
        <f>IFERROR(HLOOKUP("tier2",[2]VI2!$C:$C,MATCH(LOWER(SUBSTITUTE(HLOOKUP("vehicle",[1]pl!$C:$C,pos!J5),"-","_")),[2]VI2!$A:$A,0)),)</f>
        <v>7</v>
      </c>
      <c r="K4" s="2">
        <f>IFERROR(HLOOKUP("tier2",[2]VI2!$C:$C,MATCH(LOWER(SUBSTITUTE(HLOOKUP("vehicle",[1]pl!$C:$C,pos!K5),"-","_")),[2]VI2!$A:$A,0)),)</f>
        <v>8</v>
      </c>
      <c r="L4" s="2">
        <f>IFERROR(HLOOKUP("tier2",[2]VI2!$C:$C,MATCH(LOWER(SUBSTITUTE(HLOOKUP("vehicle",[1]pl!$C:$C,pos!L5),"-","_")),[2]VI2!$A:$A,0)),)</f>
        <v>8</v>
      </c>
      <c r="M4" s="2">
        <f>IFERROR(HLOOKUP("tier2",[2]VI2!$C:$C,MATCH(LOWER(SUBSTITUTE(HLOOKUP("vehicle",[1]pl!$C:$C,pos!M5),"-","_")),[2]VI2!$A:$A,0)),)</f>
        <v>6</v>
      </c>
      <c r="N4" s="2">
        <f>IFERROR(HLOOKUP("tier2",[2]VI2!$C:$C,MATCH(LOWER(SUBSTITUTE(HLOOKUP("vehicle",[1]pl!$C:$C,pos!N5),"-","_")),[2]VI2!$A:$A,0)),)</f>
        <v>8</v>
      </c>
      <c r="O4" s="2">
        <f>IFERROR(HLOOKUP("tier2",[2]VI2!$C:$C,MATCH(LOWER(SUBSTITUTE(HLOOKUP("vehicle",[1]pl!$C:$C,pos!O5),"-","_")),[2]VI2!$A:$A,0)),)</f>
        <v>8</v>
      </c>
      <c r="Q4" s="2">
        <f>IFERROR(HLOOKUP("tier2",[2]VI2!$C:$C,MATCH(LOWER(SUBSTITUTE(HLOOKUP("vehicle",[1]pl!$C:$C,pos!Q5),"-","_")),[2]VI2!$A:$A,0)),)</f>
        <v>8</v>
      </c>
      <c r="R4" s="2">
        <f>IFERROR(HLOOKUP("tier2",[2]VI2!$C:$C,MATCH(LOWER(SUBSTITUTE(HLOOKUP("vehicle",[1]pl!$C:$C,pos!R5),"-","_")),[2]VI2!$A:$A,0)),)</f>
        <v>8</v>
      </c>
      <c r="S4" s="2">
        <f>IFERROR(HLOOKUP("tier2",[2]VI2!$C:$C,MATCH(LOWER(SUBSTITUTE(HLOOKUP("vehicle",[1]pl!$C:$C,pos!S5),"-","_")),[2]VI2!$A:$A,0)),)</f>
        <v>8</v>
      </c>
      <c r="T4" s="2">
        <f>IFERROR(HLOOKUP("tier2",[2]VI2!$C:$C,MATCH(LOWER(SUBSTITUTE(HLOOKUP("vehicle",[1]pl!$C:$C,pos!T5),"-","_")),[2]VI2!$A:$A,0)),)</f>
        <v>7</v>
      </c>
      <c r="U4" s="2">
        <f>IFERROR(HLOOKUP("tier2",[2]VI2!$C:$C,MATCH(LOWER(SUBSTITUTE(HLOOKUP("vehicle",[1]pl!$C:$C,pos!U5),"-","_")),[2]VI2!$A:$A,0)),)</f>
        <v>7</v>
      </c>
      <c r="V4" s="2">
        <f>IFERROR(HLOOKUP("tier2",[2]VI2!$C:$C,MATCH(LOWER(SUBSTITUTE(HLOOKUP("vehicle",[1]pl!$C:$C,pos!V5),"-","_")),[2]VI2!$A:$A,0)),)</f>
        <v>7</v>
      </c>
      <c r="W4" s="2">
        <f>IFERROR(HLOOKUP("tier2",[2]VI2!$C:$C,MATCH(LOWER(SUBSTITUTE(HLOOKUP("vehicle",[1]pl!$C:$C,pos!W5),"-","_")),[2]VI2!$A:$A,0)),)</f>
        <v>8</v>
      </c>
      <c r="X4" s="2">
        <f>IFERROR(HLOOKUP("tier2",[2]VI2!$C:$C,MATCH(LOWER(SUBSTITUTE(HLOOKUP("vehicle",[1]pl!$C:$C,pos!X5),"-","_")),[2]VI2!$A:$A,0)),)</f>
        <v>8</v>
      </c>
      <c r="Y4" s="2">
        <f>IFERROR(HLOOKUP("tier2",[2]VI2!$C:$C,MATCH(LOWER(SUBSTITUTE(HLOOKUP("vehicle",[1]pl!$C:$C,pos!Y5),"-","_")),[2]VI2!$A:$A,0)),)</f>
        <v>8</v>
      </c>
      <c r="Z4" s="2">
        <f>IFERROR(HLOOKUP("tier2",[2]VI2!$C:$C,MATCH(LOWER(SUBSTITUTE(HLOOKUP("vehicle",[1]pl!$C:$C,pos!Z5),"-","_")),[2]VI2!$A:$A,0)),)</f>
        <v>8</v>
      </c>
      <c r="AA4" s="2">
        <f>IFERROR(HLOOKUP("tier2",[2]VI2!$C:$C,MATCH(LOWER(SUBSTITUTE(HLOOKUP("vehicle",[1]pl!$C:$C,pos!AA5),"-","_")),[2]VI2!$A:$A,0)),)</f>
        <v>6</v>
      </c>
      <c r="AB4" s="2">
        <f>IFERROR(HLOOKUP("tier2",[2]VI2!$C:$C,MATCH(LOWER(SUBSTITUTE(HLOOKUP("vehicle",[1]pl!$C:$C,pos!AB5),"-","_")),[2]VI2!$A:$A,0)),)</f>
        <v>7</v>
      </c>
      <c r="AC4" s="2">
        <f>IFERROR(HLOOKUP("tier2",[2]VI2!$C:$C,MATCH(LOWER(SUBSTITUTE(HLOOKUP("vehicle",[1]pl!$C:$C,pos!AC5),"-","_")),[2]VI2!$A:$A,0)),)</f>
        <v>8</v>
      </c>
      <c r="AD4" s="2">
        <f>IFERROR(HLOOKUP("tier2",[2]VI2!$C:$C,MATCH(LOWER(SUBSTITUTE(HLOOKUP("vehicle",[1]pl!$C:$C,pos!AD5),"-","_")),[2]VI2!$A:$A,0)),)</f>
        <v>6</v>
      </c>
      <c r="AE4" s="2">
        <f>IFERROR(HLOOKUP("tier2",[2]VI2!$C:$C,MATCH(LOWER(SUBSTITUTE(HLOOKUP("vehicle",[1]pl!$C:$C,pos!AE5),"-","_")),[2]VI2!$A:$A,0)),)</f>
        <v>9</v>
      </c>
      <c r="AF4" s="3" t="s">
        <v>8</v>
      </c>
      <c r="AG4" s="4">
        <f>MAX(MIN(A4:AE4),tier1!A4:AE4)</f>
        <v>6</v>
      </c>
    </row>
    <row r="5" spans="1:33" s="2" customFormat="1" x14ac:dyDescent="0.25">
      <c r="A5" s="2">
        <f>IFERROR(HLOOKUP("tier2",[2]VI2!$C:$C,MATCH(LOWER(SUBSTITUTE(HLOOKUP("vehicle",[1]pl!$C:$C,pos!A6),"-","_")),[2]VI2!$A:$A,0)),)</f>
        <v>7</v>
      </c>
      <c r="B5" s="2">
        <f>IFERROR(HLOOKUP("tier2",[2]VI2!$C:$C,MATCH(LOWER(SUBSTITUTE(HLOOKUP("vehicle",[1]pl!$C:$C,pos!B6),"-","_")),[2]VI2!$A:$A,0)),)</f>
        <v>8</v>
      </c>
      <c r="C5" s="2">
        <f>IFERROR(HLOOKUP("tier2",[2]VI2!$C:$C,MATCH(LOWER(SUBSTITUTE(HLOOKUP("vehicle",[1]pl!$C:$C,pos!C6),"-","_")),[2]VI2!$A:$A,0)),)</f>
        <v>7</v>
      </c>
      <c r="D5" s="2">
        <f>IFERROR(HLOOKUP("tier2",[2]VI2!$C:$C,MATCH(LOWER(SUBSTITUTE(HLOOKUP("vehicle",[1]pl!$C:$C,pos!D6),"-","_")),[2]VI2!$A:$A,0)),)</f>
        <v>8</v>
      </c>
      <c r="E5" s="2">
        <f>IFERROR(HLOOKUP("tier2",[2]VI2!$C:$C,MATCH(LOWER(SUBSTITUTE(HLOOKUP("vehicle",[1]pl!$C:$C,pos!E6),"-","_")),[2]VI2!$A:$A,0)),)</f>
        <v>8</v>
      </c>
      <c r="F5" s="2">
        <f>IFERROR(HLOOKUP("tier2",[2]VI2!$C:$C,MATCH(LOWER(SUBSTITUTE(HLOOKUP("vehicle",[1]pl!$C:$C,pos!F6),"-","_")),[2]VI2!$A:$A,0)),)</f>
        <v>7</v>
      </c>
      <c r="G5" s="2">
        <f>IFERROR(HLOOKUP("tier2",[2]VI2!$C:$C,MATCH(LOWER(SUBSTITUTE(HLOOKUP("vehicle",[1]pl!$C:$C,pos!G6),"-","_")),[2]VI2!$A:$A,0)),)</f>
        <v>7</v>
      </c>
      <c r="H5" s="2">
        <f>IFERROR(HLOOKUP("tier2",[2]VI2!$C:$C,MATCH(LOWER(SUBSTITUTE(HLOOKUP("vehicle",[1]pl!$C:$C,pos!H6),"-","_")),[2]VI2!$A:$A,0)),)</f>
        <v>6</v>
      </c>
      <c r="I5" s="2">
        <f>IFERROR(HLOOKUP("tier2",[2]VI2!$C:$C,MATCH(LOWER(SUBSTITUTE(HLOOKUP("vehicle",[1]pl!$C:$C,pos!I6),"-","_")),[2]VI2!$A:$A,0)),)</f>
        <v>9</v>
      </c>
      <c r="J5" s="2">
        <f>IFERROR(HLOOKUP("tier2",[2]VI2!$C:$C,MATCH(LOWER(SUBSTITUTE(HLOOKUP("vehicle",[1]pl!$C:$C,pos!J6),"-","_")),[2]VI2!$A:$A,0)),)</f>
        <v>7</v>
      </c>
      <c r="K5" s="2">
        <f>IFERROR(HLOOKUP("tier2",[2]VI2!$C:$C,MATCH(LOWER(SUBSTITUTE(HLOOKUP("vehicle",[1]pl!$C:$C,pos!K6),"-","_")),[2]VI2!$A:$A,0)),)</f>
        <v>8</v>
      </c>
      <c r="L5" s="2">
        <f>IFERROR(HLOOKUP("tier2",[2]VI2!$C:$C,MATCH(LOWER(SUBSTITUTE(HLOOKUP("vehicle",[1]pl!$C:$C,pos!L6),"-","_")),[2]VI2!$A:$A,0)),)</f>
        <v>8</v>
      </c>
      <c r="M5" s="2">
        <f>IFERROR(HLOOKUP("tier2",[2]VI2!$C:$C,MATCH(LOWER(SUBSTITUTE(HLOOKUP("vehicle",[1]pl!$C:$C,pos!M6),"-","_")),[2]VI2!$A:$A,0)),)</f>
        <v>8</v>
      </c>
      <c r="N5" s="2">
        <f>IFERROR(HLOOKUP("tier2",[2]VI2!$C:$C,MATCH(LOWER(SUBSTITUTE(HLOOKUP("vehicle",[1]pl!$C:$C,pos!N6),"-","_")),[2]VI2!$A:$A,0)),)</f>
        <v>8</v>
      </c>
      <c r="O5" s="2">
        <f>IFERROR(HLOOKUP("tier2",[2]VI2!$C:$C,MATCH(LOWER(SUBSTITUTE(HLOOKUP("vehicle",[1]pl!$C:$C,pos!O6),"-","_")),[2]VI2!$A:$A,0)),)</f>
        <v>8</v>
      </c>
      <c r="Q5" s="2">
        <f>IFERROR(HLOOKUP("tier2",[2]VI2!$C:$C,MATCH(LOWER(SUBSTITUTE(HLOOKUP("vehicle",[1]pl!$C:$C,pos!Q6),"-","_")),[2]VI2!$A:$A,0)),)</f>
        <v>8</v>
      </c>
      <c r="R5" s="2">
        <f>IFERROR(HLOOKUP("tier2",[2]VI2!$C:$C,MATCH(LOWER(SUBSTITUTE(HLOOKUP("vehicle",[1]pl!$C:$C,pos!R6),"-","_")),[2]VI2!$A:$A,0)),)</f>
        <v>8</v>
      </c>
      <c r="S5" s="2">
        <f>IFERROR(HLOOKUP("tier2",[2]VI2!$C:$C,MATCH(LOWER(SUBSTITUTE(HLOOKUP("vehicle",[1]pl!$C:$C,pos!S6),"-","_")),[2]VI2!$A:$A,0)),)</f>
        <v>7</v>
      </c>
      <c r="T5" s="2">
        <f>IFERROR(HLOOKUP("tier2",[2]VI2!$C:$C,MATCH(LOWER(SUBSTITUTE(HLOOKUP("vehicle",[1]pl!$C:$C,pos!T6),"-","_")),[2]VI2!$A:$A,0)),)</f>
        <v>8</v>
      </c>
      <c r="U5" s="2">
        <f>IFERROR(HLOOKUP("tier2",[2]VI2!$C:$C,MATCH(LOWER(SUBSTITUTE(HLOOKUP("vehicle",[1]pl!$C:$C,pos!U6),"-","_")),[2]VI2!$A:$A,0)),)</f>
        <v>8</v>
      </c>
      <c r="V5" s="2">
        <f>IFERROR(HLOOKUP("tier2",[2]VI2!$C:$C,MATCH(LOWER(SUBSTITUTE(HLOOKUP("vehicle",[1]pl!$C:$C,pos!V6),"-","_")),[2]VI2!$A:$A,0)),)</f>
        <v>6</v>
      </c>
      <c r="W5" s="2">
        <f>IFERROR(HLOOKUP("tier2",[2]VI2!$C:$C,MATCH(LOWER(SUBSTITUTE(HLOOKUP("vehicle",[1]pl!$C:$C,pos!W6),"-","_")),[2]VI2!$A:$A,0)),)</f>
        <v>7</v>
      </c>
      <c r="X5" s="2">
        <f>IFERROR(HLOOKUP("tier2",[2]VI2!$C:$C,MATCH(LOWER(SUBSTITUTE(HLOOKUP("vehicle",[1]pl!$C:$C,pos!X6),"-","_")),[2]VI2!$A:$A,0)),)</f>
        <v>8</v>
      </c>
      <c r="Y5" s="2">
        <f>IFERROR(HLOOKUP("tier2",[2]VI2!$C:$C,MATCH(LOWER(SUBSTITUTE(HLOOKUP("vehicle",[1]pl!$C:$C,pos!Y6),"-","_")),[2]VI2!$A:$A,0)),)</f>
        <v>8</v>
      </c>
      <c r="Z5" s="2">
        <f>IFERROR(HLOOKUP("tier2",[2]VI2!$C:$C,MATCH(LOWER(SUBSTITUTE(HLOOKUP("vehicle",[1]pl!$C:$C,pos!Z6),"-","_")),[2]VI2!$A:$A,0)),)</f>
        <v>7</v>
      </c>
      <c r="AA5" s="2">
        <f>IFERROR(HLOOKUP("tier2",[2]VI2!$C:$C,MATCH(LOWER(SUBSTITUTE(HLOOKUP("vehicle",[1]pl!$C:$C,pos!AA6),"-","_")),[2]VI2!$A:$A,0)),)</f>
        <v>8</v>
      </c>
      <c r="AB5" s="2">
        <f>IFERROR(HLOOKUP("tier2",[2]VI2!$C:$C,MATCH(LOWER(SUBSTITUTE(HLOOKUP("vehicle",[1]pl!$C:$C,pos!AB6),"-","_")),[2]VI2!$A:$A,0)),)</f>
        <v>8</v>
      </c>
      <c r="AC5" s="2">
        <f>IFERROR(HLOOKUP("tier2",[2]VI2!$C:$C,MATCH(LOWER(SUBSTITUTE(HLOOKUP("vehicle",[1]pl!$C:$C,pos!AC6),"-","_")),[2]VI2!$A:$A,0)),)</f>
        <v>7</v>
      </c>
      <c r="AD5" s="2">
        <f>IFERROR(HLOOKUP("tier2",[2]VI2!$C:$C,MATCH(LOWER(SUBSTITUTE(HLOOKUP("vehicle",[1]pl!$C:$C,pos!AD6),"-","_")),[2]VI2!$A:$A,0)),)</f>
        <v>7</v>
      </c>
      <c r="AE5" s="2">
        <f>IFERROR(HLOOKUP("tier2",[2]VI2!$C:$C,MATCH(LOWER(SUBSTITUTE(HLOOKUP("vehicle",[1]pl!$C:$C,pos!AE6),"-","_")),[2]VI2!$A:$A,0)),)</f>
        <v>7</v>
      </c>
      <c r="AF5" s="3" t="s">
        <v>8</v>
      </c>
      <c r="AG5" s="4">
        <f>MAX(MIN(A5:AE5),tier1!A5:AE5)</f>
        <v>6</v>
      </c>
    </row>
    <row r="6" spans="1:33" s="2" customFormat="1" x14ac:dyDescent="0.25">
      <c r="A6" s="2">
        <f>IFERROR(HLOOKUP("tier2",[2]VI2!$C:$C,MATCH(LOWER(SUBSTITUTE(HLOOKUP("vehicle",[1]pl!$C:$C,pos!A7),"-","_")),[2]VI2!$A:$A,0)),)</f>
        <v>7</v>
      </c>
      <c r="B6" s="2">
        <f>IFERROR(HLOOKUP("tier2",[2]VI2!$C:$C,MATCH(LOWER(SUBSTITUTE(HLOOKUP("vehicle",[1]pl!$C:$C,pos!B7),"-","_")),[2]VI2!$A:$A,0)),)</f>
        <v>6</v>
      </c>
      <c r="C6" s="2">
        <f>IFERROR(HLOOKUP("tier2",[2]VI2!$C:$C,MATCH(LOWER(SUBSTITUTE(HLOOKUP("vehicle",[1]pl!$C:$C,pos!C7),"-","_")),[2]VI2!$A:$A,0)),)</f>
        <v>8</v>
      </c>
      <c r="D6" s="2">
        <f>IFERROR(HLOOKUP("tier2",[2]VI2!$C:$C,MATCH(LOWER(SUBSTITUTE(HLOOKUP("vehicle",[1]pl!$C:$C,pos!D7),"-","_")),[2]VI2!$A:$A,0)),)</f>
        <v>7</v>
      </c>
      <c r="E6" s="2">
        <f>IFERROR(HLOOKUP("tier2",[2]VI2!$C:$C,MATCH(LOWER(SUBSTITUTE(HLOOKUP("vehicle",[1]pl!$C:$C,pos!E7),"-","_")),[2]VI2!$A:$A,0)),)</f>
        <v>7</v>
      </c>
      <c r="F6" s="2">
        <f>IFERROR(HLOOKUP("tier2",[2]VI2!$C:$C,MATCH(LOWER(SUBSTITUTE(HLOOKUP("vehicle",[1]pl!$C:$C,pos!F7),"-","_")),[2]VI2!$A:$A,0)),)</f>
        <v>8</v>
      </c>
      <c r="G6" s="2">
        <f>IFERROR(HLOOKUP("tier2",[2]VI2!$C:$C,MATCH(LOWER(SUBSTITUTE(HLOOKUP("vehicle",[1]pl!$C:$C,pos!G7),"-","_")),[2]VI2!$A:$A,0)),)</f>
        <v>8</v>
      </c>
      <c r="H6" s="2">
        <f>IFERROR(HLOOKUP("tier2",[2]VI2!$C:$C,MATCH(LOWER(SUBSTITUTE(HLOOKUP("vehicle",[1]pl!$C:$C,pos!H7),"-","_")),[2]VI2!$A:$A,0)),)</f>
        <v>7</v>
      </c>
      <c r="I6" s="2">
        <f>IFERROR(HLOOKUP("tier2",[2]VI2!$C:$C,MATCH(LOWER(SUBSTITUTE(HLOOKUP("vehicle",[1]pl!$C:$C,pos!I7),"-","_")),[2]VI2!$A:$A,0)),)</f>
        <v>7</v>
      </c>
      <c r="J6" s="2">
        <f>IFERROR(HLOOKUP("tier2",[2]VI2!$C:$C,MATCH(LOWER(SUBSTITUTE(HLOOKUP("vehicle",[1]pl!$C:$C,pos!J7),"-","_")),[2]VI2!$A:$A,0)),)</f>
        <v>8</v>
      </c>
      <c r="K6" s="2">
        <f>IFERROR(HLOOKUP("tier2",[2]VI2!$C:$C,MATCH(LOWER(SUBSTITUTE(HLOOKUP("vehicle",[1]pl!$C:$C,pos!K7),"-","_")),[2]VI2!$A:$A,0)),)</f>
        <v>8</v>
      </c>
      <c r="L6" s="2">
        <f>IFERROR(HLOOKUP("tier2",[2]VI2!$C:$C,MATCH(LOWER(SUBSTITUTE(HLOOKUP("vehicle",[1]pl!$C:$C,pos!L7),"-","_")),[2]VI2!$A:$A,0)),)</f>
        <v>7</v>
      </c>
      <c r="M6" s="2">
        <f>IFERROR(HLOOKUP("tier2",[2]VI2!$C:$C,MATCH(LOWER(SUBSTITUTE(HLOOKUP("vehicle",[1]pl!$C:$C,pos!M7),"-","_")),[2]VI2!$A:$A,0)),)</f>
        <v>8</v>
      </c>
      <c r="N6" s="2">
        <f>IFERROR(HLOOKUP("tier2",[2]VI2!$C:$C,MATCH(LOWER(SUBSTITUTE(HLOOKUP("vehicle",[1]pl!$C:$C,pos!N7),"-","_")),[2]VI2!$A:$A,0)),)</f>
        <v>8</v>
      </c>
      <c r="O6" s="2">
        <f>IFERROR(HLOOKUP("tier2",[2]VI2!$C:$C,MATCH(LOWER(SUBSTITUTE(HLOOKUP("vehicle",[1]pl!$C:$C,pos!O7),"-","_")),[2]VI2!$A:$A,0)),)</f>
        <v>6</v>
      </c>
      <c r="Q6" s="2">
        <f>IFERROR(HLOOKUP("tier2",[2]VI2!$C:$C,MATCH(LOWER(SUBSTITUTE(HLOOKUP("vehicle",[1]pl!$C:$C,pos!Q7),"-","_")),[2]VI2!$A:$A,0)),)</f>
        <v>8</v>
      </c>
      <c r="R6" s="2">
        <f>IFERROR(HLOOKUP("tier2",[2]VI2!$C:$C,MATCH(LOWER(SUBSTITUTE(HLOOKUP("vehicle",[1]pl!$C:$C,pos!R7),"-","_")),[2]VI2!$A:$A,0)),)</f>
        <v>8</v>
      </c>
      <c r="S6" s="2">
        <f>IFERROR(HLOOKUP("tier2",[2]VI2!$C:$C,MATCH(LOWER(SUBSTITUTE(HLOOKUP("vehicle",[1]pl!$C:$C,pos!S7),"-","_")),[2]VI2!$A:$A,0)),)</f>
        <v>7</v>
      </c>
      <c r="T6" s="2">
        <f>IFERROR(HLOOKUP("tier2",[2]VI2!$C:$C,MATCH(LOWER(SUBSTITUTE(HLOOKUP("vehicle",[1]pl!$C:$C,pos!T7),"-","_")),[2]VI2!$A:$A,0)),)</f>
        <v>7</v>
      </c>
      <c r="U6" s="2">
        <f>IFERROR(HLOOKUP("tier2",[2]VI2!$C:$C,MATCH(LOWER(SUBSTITUTE(HLOOKUP("vehicle",[1]pl!$C:$C,pos!U7),"-","_")),[2]VI2!$A:$A,0)),)</f>
        <v>8</v>
      </c>
      <c r="V6" s="2">
        <f>IFERROR(HLOOKUP("tier2",[2]VI2!$C:$C,MATCH(LOWER(SUBSTITUTE(HLOOKUP("vehicle",[1]pl!$C:$C,pos!V7),"-","_")),[2]VI2!$A:$A,0)),)</f>
        <v>6</v>
      </c>
      <c r="W6" s="2">
        <f>IFERROR(HLOOKUP("tier2",[2]VI2!$C:$C,MATCH(LOWER(SUBSTITUTE(HLOOKUP("vehicle",[1]pl!$C:$C,pos!W7),"-","_")),[2]VI2!$A:$A,0)),)</f>
        <v>7</v>
      </c>
      <c r="X6" s="2">
        <f>IFERROR(HLOOKUP("tier2",[2]VI2!$C:$C,MATCH(LOWER(SUBSTITUTE(HLOOKUP("vehicle",[1]pl!$C:$C,pos!X7),"-","_")),[2]VI2!$A:$A,0)),)</f>
        <v>7</v>
      </c>
      <c r="Y6" s="2">
        <f>IFERROR(HLOOKUP("tier2",[2]VI2!$C:$C,MATCH(LOWER(SUBSTITUTE(HLOOKUP("vehicle",[1]pl!$C:$C,pos!Y7),"-","_")),[2]VI2!$A:$A,0)),)</f>
        <v>6</v>
      </c>
      <c r="Z6" s="2">
        <f>IFERROR(HLOOKUP("tier2",[2]VI2!$C:$C,MATCH(LOWER(SUBSTITUTE(HLOOKUP("vehicle",[1]pl!$C:$C,pos!Z7),"-","_")),[2]VI2!$A:$A,0)),)</f>
        <v>8</v>
      </c>
      <c r="AA6" s="2">
        <f>IFERROR(HLOOKUP("tier2",[2]VI2!$C:$C,MATCH(LOWER(SUBSTITUTE(HLOOKUP("vehicle",[1]pl!$C:$C,pos!AA7),"-","_")),[2]VI2!$A:$A,0)),)</f>
        <v>7</v>
      </c>
      <c r="AB6" s="2">
        <f>IFERROR(HLOOKUP("tier2",[2]VI2!$C:$C,MATCH(LOWER(SUBSTITUTE(HLOOKUP("vehicle",[1]pl!$C:$C,pos!AB7),"-","_")),[2]VI2!$A:$A,0)),)</f>
        <v>8</v>
      </c>
      <c r="AC6" s="2">
        <f>IFERROR(HLOOKUP("tier2",[2]VI2!$C:$C,MATCH(LOWER(SUBSTITUTE(HLOOKUP("vehicle",[1]pl!$C:$C,pos!AC7),"-","_")),[2]VI2!$A:$A,0)),)</f>
        <v>8</v>
      </c>
      <c r="AD6" s="2">
        <f>IFERROR(HLOOKUP("tier2",[2]VI2!$C:$C,MATCH(LOWER(SUBSTITUTE(HLOOKUP("vehicle",[1]pl!$C:$C,pos!AD7),"-","_")),[2]VI2!$A:$A,0)),)</f>
        <v>8</v>
      </c>
      <c r="AE6" s="2">
        <f>IFERROR(HLOOKUP("tier2",[2]VI2!$C:$C,MATCH(LOWER(SUBSTITUTE(HLOOKUP("vehicle",[1]pl!$C:$C,pos!AE7),"-","_")),[2]VI2!$A:$A,0)),)</f>
        <v>8</v>
      </c>
      <c r="AF6" s="3" t="s">
        <v>8</v>
      </c>
      <c r="AG6" s="4">
        <f>MAX(MIN(A6:AE6),tier1!A6:AE6)</f>
        <v>6</v>
      </c>
    </row>
    <row r="7" spans="1:33" s="2" customFormat="1" x14ac:dyDescent="0.25">
      <c r="A7" s="2">
        <f>IFERROR(HLOOKUP("tier2",[2]VI2!$C:$C,MATCH(LOWER(SUBSTITUTE(HLOOKUP("vehicle",[1]pl!$C:$C,pos!A8),"-","_")),[2]VI2!$A:$A,0)),)</f>
        <v>7</v>
      </c>
      <c r="B7" s="2">
        <f>IFERROR(HLOOKUP("tier2",[2]VI2!$C:$C,MATCH(LOWER(SUBSTITUTE(HLOOKUP("vehicle",[1]pl!$C:$C,pos!B8),"-","_")),[2]VI2!$A:$A,0)),)</f>
        <v>7</v>
      </c>
      <c r="C7" s="2">
        <f>IFERROR(HLOOKUP("tier2",[2]VI2!$C:$C,MATCH(LOWER(SUBSTITUTE(HLOOKUP("vehicle",[1]pl!$C:$C,pos!C8),"-","_")),[2]VI2!$A:$A,0)),)</f>
        <v>8</v>
      </c>
      <c r="D7" s="2">
        <f>IFERROR(HLOOKUP("tier2",[2]VI2!$C:$C,MATCH(LOWER(SUBSTITUTE(HLOOKUP("vehicle",[1]pl!$C:$C,pos!D8),"-","_")),[2]VI2!$A:$A,0)),)</f>
        <v>5</v>
      </c>
      <c r="E7" s="2">
        <f>IFERROR(HLOOKUP("tier2",[2]VI2!$C:$C,MATCH(LOWER(SUBSTITUTE(HLOOKUP("vehicle",[1]pl!$C:$C,pos!E8),"-","_")),[2]VI2!$A:$A,0)),)</f>
        <v>7</v>
      </c>
      <c r="F7" s="2">
        <f>IFERROR(HLOOKUP("tier2",[2]VI2!$C:$C,MATCH(LOWER(SUBSTITUTE(HLOOKUP("vehicle",[1]pl!$C:$C,pos!F8),"-","_")),[2]VI2!$A:$A,0)),)</f>
        <v>7</v>
      </c>
      <c r="G7" s="2">
        <f>IFERROR(HLOOKUP("tier2",[2]VI2!$C:$C,MATCH(LOWER(SUBSTITUTE(HLOOKUP("vehicle",[1]pl!$C:$C,pos!G8),"-","_")),[2]VI2!$A:$A,0)),)</f>
        <v>5</v>
      </c>
      <c r="H7" s="2">
        <f>IFERROR(HLOOKUP("tier2",[2]VI2!$C:$C,MATCH(LOWER(SUBSTITUTE(HLOOKUP("vehicle",[1]pl!$C:$C,pos!H8),"-","_")),[2]VI2!$A:$A,0)),)</f>
        <v>7</v>
      </c>
      <c r="I7" s="2">
        <f>IFERROR(HLOOKUP("tier2",[2]VI2!$C:$C,MATCH(LOWER(SUBSTITUTE(HLOOKUP("vehicle",[1]pl!$C:$C,pos!I8),"-","_")),[2]VI2!$A:$A,0)),)</f>
        <v>7</v>
      </c>
      <c r="J7" s="2">
        <f>IFERROR(HLOOKUP("tier2",[2]VI2!$C:$C,MATCH(LOWER(SUBSTITUTE(HLOOKUP("vehicle",[1]pl!$C:$C,pos!J8),"-","_")),[2]VI2!$A:$A,0)),)</f>
        <v>6</v>
      </c>
      <c r="K7" s="2">
        <f>IFERROR(HLOOKUP("tier2",[2]VI2!$C:$C,MATCH(LOWER(SUBSTITUTE(HLOOKUP("vehicle",[1]pl!$C:$C,pos!K8),"-","_")),[2]VI2!$A:$A,0)),)</f>
        <v>5</v>
      </c>
      <c r="L7" s="2">
        <f>IFERROR(HLOOKUP("tier2",[2]VI2!$C:$C,MATCH(LOWER(SUBSTITUTE(HLOOKUP("vehicle",[1]pl!$C:$C,pos!L8),"-","_")),[2]VI2!$A:$A,0)),)</f>
        <v>8</v>
      </c>
      <c r="M7" s="2">
        <f>IFERROR(HLOOKUP("tier2",[2]VI2!$C:$C,MATCH(LOWER(SUBSTITUTE(HLOOKUP("vehicle",[1]pl!$C:$C,pos!M8),"-","_")),[2]VI2!$A:$A,0)),)</f>
        <v>6</v>
      </c>
      <c r="N7" s="2">
        <f>IFERROR(HLOOKUP("tier2",[2]VI2!$C:$C,MATCH(LOWER(SUBSTITUTE(HLOOKUP("vehicle",[1]pl!$C:$C,pos!N8),"-","_")),[2]VI2!$A:$A,0)),)</f>
        <v>7</v>
      </c>
      <c r="O7" s="2">
        <f>IFERROR(HLOOKUP("tier2",[2]VI2!$C:$C,MATCH(LOWER(SUBSTITUTE(HLOOKUP("vehicle",[1]pl!$C:$C,pos!O8),"-","_")),[2]VI2!$A:$A,0)),)</f>
        <v>7</v>
      </c>
      <c r="Q7" s="2">
        <f>IFERROR(HLOOKUP("tier2",[2]VI2!$C:$C,MATCH(LOWER(SUBSTITUTE(HLOOKUP("vehicle",[1]pl!$C:$C,pos!Q8),"-","_")),[2]VI2!$A:$A,0)),)</f>
        <v>6</v>
      </c>
      <c r="R7" s="2">
        <f>IFERROR(HLOOKUP("tier2",[2]VI2!$C:$C,MATCH(LOWER(SUBSTITUTE(HLOOKUP("vehicle",[1]pl!$C:$C,pos!R8),"-","_")),[2]VI2!$A:$A,0)),)</f>
        <v>7</v>
      </c>
      <c r="S7" s="2">
        <f>IFERROR(HLOOKUP("tier2",[2]VI2!$C:$C,MATCH(LOWER(SUBSTITUTE(HLOOKUP("vehicle",[1]pl!$C:$C,pos!S8),"-","_")),[2]VI2!$A:$A,0)),)</f>
        <v>7</v>
      </c>
      <c r="T7" s="2">
        <f>IFERROR(HLOOKUP("tier2",[2]VI2!$C:$C,MATCH(LOWER(SUBSTITUTE(HLOOKUP("vehicle",[1]pl!$C:$C,pos!T8),"-","_")),[2]VI2!$A:$A,0)),)</f>
        <v>5</v>
      </c>
      <c r="U7" s="2">
        <f>IFERROR(HLOOKUP("tier2",[2]VI2!$C:$C,MATCH(LOWER(SUBSTITUTE(HLOOKUP("vehicle",[1]pl!$C:$C,pos!U8),"-","_")),[2]VI2!$A:$A,0)),)</f>
        <v>7</v>
      </c>
      <c r="V7" s="2">
        <f>IFERROR(HLOOKUP("tier2",[2]VI2!$C:$C,MATCH(LOWER(SUBSTITUTE(HLOOKUP("vehicle",[1]pl!$C:$C,pos!V8),"-","_")),[2]VI2!$A:$A,0)),)</f>
        <v>4</v>
      </c>
      <c r="W7" s="2">
        <f>IFERROR(HLOOKUP("tier2",[2]VI2!$C:$C,MATCH(LOWER(SUBSTITUTE(HLOOKUP("vehicle",[1]pl!$C:$C,pos!W8),"-","_")),[2]VI2!$A:$A,0)),)</f>
        <v>7</v>
      </c>
      <c r="X7" s="2">
        <f>IFERROR(HLOOKUP("tier2",[2]VI2!$C:$C,MATCH(LOWER(SUBSTITUTE(HLOOKUP("vehicle",[1]pl!$C:$C,pos!X8),"-","_")),[2]VI2!$A:$A,0)),)</f>
        <v>7</v>
      </c>
      <c r="Y7" s="2">
        <f>IFERROR(HLOOKUP("tier2",[2]VI2!$C:$C,MATCH(LOWER(SUBSTITUTE(HLOOKUP("vehicle",[1]pl!$C:$C,pos!Y8),"-","_")),[2]VI2!$A:$A,0)),)</f>
        <v>7</v>
      </c>
      <c r="Z7" s="2">
        <f>IFERROR(HLOOKUP("tier2",[2]VI2!$C:$C,MATCH(LOWER(SUBSTITUTE(HLOOKUP("vehicle",[1]pl!$C:$C,pos!Z8),"-","_")),[2]VI2!$A:$A,0)),)</f>
        <v>7</v>
      </c>
      <c r="AA7" s="2">
        <f>IFERROR(HLOOKUP("tier2",[2]VI2!$C:$C,MATCH(LOWER(SUBSTITUTE(HLOOKUP("vehicle",[1]pl!$C:$C,pos!AA8),"-","_")),[2]VI2!$A:$A,0)),)</f>
        <v>6</v>
      </c>
      <c r="AB7" s="2">
        <f>IFERROR(HLOOKUP("tier2",[2]VI2!$C:$C,MATCH(LOWER(SUBSTITUTE(HLOOKUP("vehicle",[1]pl!$C:$C,pos!AB8),"-","_")),[2]VI2!$A:$A,0)),)</f>
        <v>7</v>
      </c>
      <c r="AC7" s="2">
        <f>IFERROR(HLOOKUP("tier2",[2]VI2!$C:$C,MATCH(LOWER(SUBSTITUTE(HLOOKUP("vehicle",[1]pl!$C:$C,pos!AC8),"-","_")),[2]VI2!$A:$A,0)),)</f>
        <v>9</v>
      </c>
      <c r="AD7" s="2">
        <f>IFERROR(HLOOKUP("tier2",[2]VI2!$C:$C,MATCH(LOWER(SUBSTITUTE(HLOOKUP("vehicle",[1]pl!$C:$C,pos!AD8),"-","_")),[2]VI2!$A:$A,0)),)</f>
        <v>7</v>
      </c>
      <c r="AE7" s="2">
        <f>IFERROR(HLOOKUP("tier2",[2]VI2!$C:$C,MATCH(LOWER(SUBSTITUTE(HLOOKUP("vehicle",[1]pl!$C:$C,pos!AE8),"-","_")),[2]VI2!$A:$A,0)),)</f>
        <v>5</v>
      </c>
      <c r="AF7" s="3" t="s">
        <v>8</v>
      </c>
      <c r="AG7" s="4">
        <f>MAX(MIN(A7:AE7),tier1!A7:AE7)</f>
        <v>5</v>
      </c>
    </row>
    <row r="8" spans="1:33" s="2" customFormat="1" x14ac:dyDescent="0.25">
      <c r="A8" s="2">
        <f>IFERROR(HLOOKUP("tier2",[2]VI2!$C:$C,MATCH(LOWER(SUBSTITUTE(HLOOKUP("vehicle",[1]pl!$C:$C,pos!A9),"-","_")),[2]VI2!$A:$A,0)),)</f>
        <v>5</v>
      </c>
      <c r="B8" s="2">
        <f>IFERROR(HLOOKUP("tier2",[2]VI2!$C:$C,MATCH(LOWER(SUBSTITUTE(HLOOKUP("vehicle",[1]pl!$C:$C,pos!B9),"-","_")),[2]VI2!$A:$A,0)),)</f>
        <v>6</v>
      </c>
      <c r="C8" s="2">
        <f>IFERROR(HLOOKUP("tier2",[2]VI2!$C:$C,MATCH(LOWER(SUBSTITUTE(HLOOKUP("vehicle",[1]pl!$C:$C,pos!C9),"-","_")),[2]VI2!$A:$A,0)),)</f>
        <v>7</v>
      </c>
      <c r="D8" s="2">
        <f>IFERROR(HLOOKUP("tier2",[2]VI2!$C:$C,MATCH(LOWER(SUBSTITUTE(HLOOKUP("vehicle",[1]pl!$C:$C,pos!D9),"-","_")),[2]VI2!$A:$A,0)),)</f>
        <v>7</v>
      </c>
      <c r="E8" s="2">
        <f>IFERROR(HLOOKUP("tier2",[2]VI2!$C:$C,MATCH(LOWER(SUBSTITUTE(HLOOKUP("vehicle",[1]pl!$C:$C,pos!E9),"-","_")),[2]VI2!$A:$A,0)),)</f>
        <v>7</v>
      </c>
      <c r="F8" s="2">
        <f>IFERROR(HLOOKUP("tier2",[2]VI2!$C:$C,MATCH(LOWER(SUBSTITUTE(HLOOKUP("vehicle",[1]pl!$C:$C,pos!F9),"-","_")),[2]VI2!$A:$A,0)),)</f>
        <v>7</v>
      </c>
      <c r="G8" s="2">
        <f>IFERROR(HLOOKUP("tier2",[2]VI2!$C:$C,MATCH(LOWER(SUBSTITUTE(HLOOKUP("vehicle",[1]pl!$C:$C,pos!G9),"-","_")),[2]VI2!$A:$A,0)),)</f>
        <v>8</v>
      </c>
      <c r="H8" s="2">
        <f>IFERROR(HLOOKUP("tier2",[2]VI2!$C:$C,MATCH(LOWER(SUBSTITUTE(HLOOKUP("vehicle",[1]pl!$C:$C,pos!H9),"-","_")),[2]VI2!$A:$A,0)),)</f>
        <v>7</v>
      </c>
      <c r="I8" s="2">
        <f>IFERROR(HLOOKUP("tier2",[2]VI2!$C:$C,MATCH(LOWER(SUBSTITUTE(HLOOKUP("vehicle",[1]pl!$C:$C,pos!I9),"-","_")),[2]VI2!$A:$A,0)),)</f>
        <v>7</v>
      </c>
      <c r="J8" s="2">
        <f>IFERROR(HLOOKUP("tier2",[2]VI2!$C:$C,MATCH(LOWER(SUBSTITUTE(HLOOKUP("vehicle",[1]pl!$C:$C,pos!J9),"-","_")),[2]VI2!$A:$A,0)),)</f>
        <v>7</v>
      </c>
      <c r="K8" s="2">
        <f>IFERROR(HLOOKUP("tier2",[2]VI2!$C:$C,MATCH(LOWER(SUBSTITUTE(HLOOKUP("vehicle",[1]pl!$C:$C,pos!K9),"-","_")),[2]VI2!$A:$A,0)),)</f>
        <v>7</v>
      </c>
      <c r="L8" s="2">
        <f>IFERROR(HLOOKUP("tier2",[2]VI2!$C:$C,MATCH(LOWER(SUBSTITUTE(HLOOKUP("vehicle",[1]pl!$C:$C,pos!L9),"-","_")),[2]VI2!$A:$A,0)),)</f>
        <v>6</v>
      </c>
      <c r="M8" s="2">
        <f>IFERROR(HLOOKUP("tier2",[2]VI2!$C:$C,MATCH(LOWER(SUBSTITUTE(HLOOKUP("vehicle",[1]pl!$C:$C,pos!M9),"-","_")),[2]VI2!$A:$A,0)),)</f>
        <v>7</v>
      </c>
      <c r="N8" s="2">
        <f>IFERROR(HLOOKUP("tier2",[2]VI2!$C:$C,MATCH(LOWER(SUBSTITUTE(HLOOKUP("vehicle",[1]pl!$C:$C,pos!N9),"-","_")),[2]VI2!$A:$A,0)),)</f>
        <v>7</v>
      </c>
      <c r="O8" s="2">
        <f>IFERROR(HLOOKUP("tier2",[2]VI2!$C:$C,MATCH(LOWER(SUBSTITUTE(HLOOKUP("vehicle",[1]pl!$C:$C,pos!O9),"-","_")),[2]VI2!$A:$A,0)),)</f>
        <v>7</v>
      </c>
      <c r="Q8" s="2">
        <f>IFERROR(HLOOKUP("tier2",[2]VI2!$C:$C,MATCH(LOWER(SUBSTITUTE(HLOOKUP("vehicle",[1]pl!$C:$C,pos!Q9),"-","_")),[2]VI2!$A:$A,0)),)</f>
        <v>7</v>
      </c>
      <c r="R8" s="2">
        <f>IFERROR(HLOOKUP("tier2",[2]VI2!$C:$C,MATCH(LOWER(SUBSTITUTE(HLOOKUP("vehicle",[1]pl!$C:$C,pos!R9),"-","_")),[2]VI2!$A:$A,0)),)</f>
        <v>7</v>
      </c>
      <c r="S8" s="2">
        <f>IFERROR(HLOOKUP("tier2",[2]VI2!$C:$C,MATCH(LOWER(SUBSTITUTE(HLOOKUP("vehicle",[1]pl!$C:$C,pos!S9),"-","_")),[2]VI2!$A:$A,0)),)</f>
        <v>7</v>
      </c>
      <c r="T8" s="2">
        <f>IFERROR(HLOOKUP("tier2",[2]VI2!$C:$C,MATCH(LOWER(SUBSTITUTE(HLOOKUP("vehicle",[1]pl!$C:$C,pos!T9),"-","_")),[2]VI2!$A:$A,0)),)</f>
        <v>7</v>
      </c>
      <c r="U8" s="2">
        <f>IFERROR(HLOOKUP("tier2",[2]VI2!$C:$C,MATCH(LOWER(SUBSTITUTE(HLOOKUP("vehicle",[1]pl!$C:$C,pos!U9),"-","_")),[2]VI2!$A:$A,0)),)</f>
        <v>8</v>
      </c>
      <c r="V8" s="2">
        <f>IFERROR(HLOOKUP("tier2",[2]VI2!$C:$C,MATCH(LOWER(SUBSTITUTE(HLOOKUP("vehicle",[1]pl!$C:$C,pos!V9),"-","_")),[2]VI2!$A:$A,0)),)</f>
        <v>7</v>
      </c>
      <c r="W8" s="2">
        <f>IFERROR(HLOOKUP("tier2",[2]VI2!$C:$C,MATCH(LOWER(SUBSTITUTE(HLOOKUP("vehicle",[1]pl!$C:$C,pos!W9),"-","_")),[2]VI2!$A:$A,0)),)</f>
        <v>7</v>
      </c>
      <c r="X8" s="2">
        <f>IFERROR(HLOOKUP("tier2",[2]VI2!$C:$C,MATCH(LOWER(SUBSTITUTE(HLOOKUP("vehicle",[1]pl!$C:$C,pos!X9),"-","_")),[2]VI2!$A:$A,0)),)</f>
        <v>7</v>
      </c>
      <c r="Y8" s="2">
        <f>IFERROR(HLOOKUP("tier2",[2]VI2!$C:$C,MATCH(LOWER(SUBSTITUTE(HLOOKUP("vehicle",[1]pl!$C:$C,pos!Y9),"-","_")),[2]VI2!$A:$A,0)),)</f>
        <v>8</v>
      </c>
      <c r="Z8" s="2">
        <f>IFERROR(HLOOKUP("tier2",[2]VI2!$C:$C,MATCH(LOWER(SUBSTITUTE(HLOOKUP("vehicle",[1]pl!$C:$C,pos!Z9),"-","_")),[2]VI2!$A:$A,0)),)</f>
        <v>7</v>
      </c>
      <c r="AA8" s="2">
        <f>IFERROR(HLOOKUP("tier2",[2]VI2!$C:$C,MATCH(LOWER(SUBSTITUTE(HLOOKUP("vehicle",[1]pl!$C:$C,pos!AA9),"-","_")),[2]VI2!$A:$A,0)),)</f>
        <v>5</v>
      </c>
      <c r="AB8" s="2">
        <f>IFERROR(HLOOKUP("tier2",[2]VI2!$C:$C,MATCH(LOWER(SUBSTITUTE(HLOOKUP("vehicle",[1]pl!$C:$C,pos!AB9),"-","_")),[2]VI2!$A:$A,0)),)</f>
        <v>7</v>
      </c>
      <c r="AC8" s="2">
        <f>IFERROR(HLOOKUP("tier2",[2]VI2!$C:$C,MATCH(LOWER(SUBSTITUTE(HLOOKUP("vehicle",[1]pl!$C:$C,pos!AC9),"-","_")),[2]VI2!$A:$A,0)),)</f>
        <v>6</v>
      </c>
      <c r="AD8" s="2">
        <f>IFERROR(HLOOKUP("tier2",[2]VI2!$C:$C,MATCH(LOWER(SUBSTITUTE(HLOOKUP("vehicle",[1]pl!$C:$C,pos!AD9),"-","_")),[2]VI2!$A:$A,0)),)</f>
        <v>7</v>
      </c>
      <c r="AE8" s="2">
        <f>IFERROR(HLOOKUP("tier2",[2]VI2!$C:$C,MATCH(LOWER(SUBSTITUTE(HLOOKUP("vehicle",[1]pl!$C:$C,pos!AE9),"-","_")),[2]VI2!$A:$A,0)),)</f>
        <v>7</v>
      </c>
      <c r="AF8" s="3" t="s">
        <v>8</v>
      </c>
      <c r="AG8" s="4">
        <f>MAX(MIN(A8:AE8),tier1!A8:AE8)</f>
        <v>5</v>
      </c>
    </row>
    <row r="9" spans="1:33" s="2" customFormat="1" x14ac:dyDescent="0.25">
      <c r="A9" s="2">
        <f>IFERROR(HLOOKUP("tier2",[2]VI2!$C:$C,MATCH(LOWER(SUBSTITUTE(HLOOKUP("vehicle",[1]pl!$C:$C,pos!A10),"-","_")),[2]VI2!$A:$A,0)),)</f>
        <v>7</v>
      </c>
      <c r="B9" s="2">
        <f>IFERROR(HLOOKUP("tier2",[2]VI2!$C:$C,MATCH(LOWER(SUBSTITUTE(HLOOKUP("vehicle",[1]pl!$C:$C,pos!B10),"-","_")),[2]VI2!$A:$A,0)),)</f>
        <v>7</v>
      </c>
      <c r="C9" s="2">
        <f>IFERROR(HLOOKUP("tier2",[2]VI2!$C:$C,MATCH(LOWER(SUBSTITUTE(HLOOKUP("vehicle",[1]pl!$C:$C,pos!C10),"-","_")),[2]VI2!$A:$A,0)),)</f>
        <v>7</v>
      </c>
      <c r="D9" s="2">
        <f>IFERROR(HLOOKUP("tier2",[2]VI2!$C:$C,MATCH(LOWER(SUBSTITUTE(HLOOKUP("vehicle",[1]pl!$C:$C,pos!D10),"-","_")),[2]VI2!$A:$A,0)),)</f>
        <v>8</v>
      </c>
      <c r="E9" s="2">
        <f>IFERROR(HLOOKUP("tier2",[2]VI2!$C:$C,MATCH(LOWER(SUBSTITUTE(HLOOKUP("vehicle",[1]pl!$C:$C,pos!E10),"-","_")),[2]VI2!$A:$A,0)),)</f>
        <v>7</v>
      </c>
      <c r="F9" s="2">
        <f>IFERROR(HLOOKUP("tier2",[2]VI2!$C:$C,MATCH(LOWER(SUBSTITUTE(HLOOKUP("vehicle",[1]pl!$C:$C,pos!F10),"-","_")),[2]VI2!$A:$A,0)),)</f>
        <v>8</v>
      </c>
      <c r="G9" s="2">
        <f>IFERROR(HLOOKUP("tier2",[2]VI2!$C:$C,MATCH(LOWER(SUBSTITUTE(HLOOKUP("vehicle",[1]pl!$C:$C,pos!G10),"-","_")),[2]VI2!$A:$A,0)),)</f>
        <v>7</v>
      </c>
      <c r="H9" s="2">
        <f>IFERROR(HLOOKUP("tier2",[2]VI2!$C:$C,MATCH(LOWER(SUBSTITUTE(HLOOKUP("vehicle",[1]pl!$C:$C,pos!H10),"-","_")),[2]VI2!$A:$A,0)),)</f>
        <v>7</v>
      </c>
      <c r="I9" s="2">
        <f>IFERROR(HLOOKUP("tier2",[2]VI2!$C:$C,MATCH(LOWER(SUBSTITUTE(HLOOKUP("vehicle",[1]pl!$C:$C,pos!I10),"-","_")),[2]VI2!$A:$A,0)),)</f>
        <v>7</v>
      </c>
      <c r="J9" s="2">
        <f>IFERROR(HLOOKUP("tier2",[2]VI2!$C:$C,MATCH(LOWER(SUBSTITUTE(HLOOKUP("vehicle",[1]pl!$C:$C,pos!J10),"-","_")),[2]VI2!$A:$A,0)),)</f>
        <v>6</v>
      </c>
      <c r="K9" s="2">
        <f>IFERROR(HLOOKUP("tier2",[2]VI2!$C:$C,MATCH(LOWER(SUBSTITUTE(HLOOKUP("vehicle",[1]pl!$C:$C,pos!K10),"-","_")),[2]VI2!$A:$A,0)),)</f>
        <v>7</v>
      </c>
      <c r="L9" s="2">
        <f>IFERROR(HLOOKUP("tier2",[2]VI2!$C:$C,MATCH(LOWER(SUBSTITUTE(HLOOKUP("vehicle",[1]pl!$C:$C,pos!L10),"-","_")),[2]VI2!$A:$A,0)),)</f>
        <v>7</v>
      </c>
      <c r="M9" s="2">
        <f>IFERROR(HLOOKUP("tier2",[2]VI2!$C:$C,MATCH(LOWER(SUBSTITUTE(HLOOKUP("vehicle",[1]pl!$C:$C,pos!M10),"-","_")),[2]VI2!$A:$A,0)),)</f>
        <v>8</v>
      </c>
      <c r="N9" s="2">
        <f>IFERROR(HLOOKUP("tier2",[2]VI2!$C:$C,MATCH(LOWER(SUBSTITUTE(HLOOKUP("vehicle",[1]pl!$C:$C,pos!N10),"-","_")),[2]VI2!$A:$A,0)),)</f>
        <v>7</v>
      </c>
      <c r="O9" s="2">
        <f>IFERROR(HLOOKUP("tier2",[2]VI2!$C:$C,MATCH(LOWER(SUBSTITUTE(HLOOKUP("vehicle",[1]pl!$C:$C,pos!O10),"-","_")),[2]VI2!$A:$A,0)),)</f>
        <v>7</v>
      </c>
      <c r="Q9" s="2">
        <f>IFERROR(HLOOKUP("tier2",[2]VI2!$C:$C,MATCH(LOWER(SUBSTITUTE(HLOOKUP("vehicle",[1]pl!$C:$C,pos!Q10),"-","_")),[2]VI2!$A:$A,0)),)</f>
        <v>7</v>
      </c>
      <c r="R9" s="2">
        <f>IFERROR(HLOOKUP("tier2",[2]VI2!$C:$C,MATCH(LOWER(SUBSTITUTE(HLOOKUP("vehicle",[1]pl!$C:$C,pos!R10),"-","_")),[2]VI2!$A:$A,0)),)</f>
        <v>8</v>
      </c>
      <c r="S9" s="2">
        <f>IFERROR(HLOOKUP("tier2",[2]VI2!$C:$C,MATCH(LOWER(SUBSTITUTE(HLOOKUP("vehicle",[1]pl!$C:$C,pos!S10),"-","_")),[2]VI2!$A:$A,0)),)</f>
        <v>7</v>
      </c>
      <c r="T9" s="2">
        <f>IFERROR(HLOOKUP("tier2",[2]VI2!$C:$C,MATCH(LOWER(SUBSTITUTE(HLOOKUP("vehicle",[1]pl!$C:$C,pos!T10),"-","_")),[2]VI2!$A:$A,0)),)</f>
        <v>7</v>
      </c>
      <c r="U9" s="2">
        <f>IFERROR(HLOOKUP("tier2",[2]VI2!$C:$C,MATCH(LOWER(SUBSTITUTE(HLOOKUP("vehicle",[1]pl!$C:$C,pos!U10),"-","_")),[2]VI2!$A:$A,0)),)</f>
        <v>7</v>
      </c>
      <c r="V9" s="2">
        <f>IFERROR(HLOOKUP("tier2",[2]VI2!$C:$C,MATCH(LOWER(SUBSTITUTE(HLOOKUP("vehicle",[1]pl!$C:$C,pos!V10),"-","_")),[2]VI2!$A:$A,0)),)</f>
        <v>9</v>
      </c>
      <c r="W9" s="2">
        <f>IFERROR(HLOOKUP("tier2",[2]VI2!$C:$C,MATCH(LOWER(SUBSTITUTE(HLOOKUP("vehicle",[1]pl!$C:$C,pos!W10),"-","_")),[2]VI2!$A:$A,0)),)</f>
        <v>7</v>
      </c>
      <c r="X9" s="2">
        <f>IFERROR(HLOOKUP("tier2",[2]VI2!$C:$C,MATCH(LOWER(SUBSTITUTE(HLOOKUP("vehicle",[1]pl!$C:$C,pos!X10),"-","_")),[2]VI2!$A:$A,0)),)</f>
        <v>7</v>
      </c>
      <c r="Y9" s="2">
        <f>IFERROR(HLOOKUP("tier2",[2]VI2!$C:$C,MATCH(LOWER(SUBSTITUTE(HLOOKUP("vehicle",[1]pl!$C:$C,pos!Y10),"-","_")),[2]VI2!$A:$A,0)),)</f>
        <v>7</v>
      </c>
      <c r="Z9" s="2">
        <f>IFERROR(HLOOKUP("tier2",[2]VI2!$C:$C,MATCH(LOWER(SUBSTITUTE(HLOOKUP("vehicle",[1]pl!$C:$C,pos!Z10),"-","_")),[2]VI2!$A:$A,0)),)</f>
        <v>7</v>
      </c>
      <c r="AA9" s="2">
        <f>IFERROR(HLOOKUP("tier2",[2]VI2!$C:$C,MATCH(LOWER(SUBSTITUTE(HLOOKUP("vehicle",[1]pl!$C:$C,pos!AA10),"-","_")),[2]VI2!$A:$A,0)),)</f>
        <v>7</v>
      </c>
      <c r="AB9" s="2">
        <f>IFERROR(HLOOKUP("tier2",[2]VI2!$C:$C,MATCH(LOWER(SUBSTITUTE(HLOOKUP("vehicle",[1]pl!$C:$C,pos!AB10),"-","_")),[2]VI2!$A:$A,0)),)</f>
        <v>7</v>
      </c>
      <c r="AC9" s="2">
        <f>IFERROR(HLOOKUP("tier2",[2]VI2!$C:$C,MATCH(LOWER(SUBSTITUTE(HLOOKUP("vehicle",[1]pl!$C:$C,pos!AC10),"-","_")),[2]VI2!$A:$A,0)),)</f>
        <v>7</v>
      </c>
      <c r="AD9" s="2">
        <f>IFERROR(HLOOKUP("tier2",[2]VI2!$C:$C,MATCH(LOWER(SUBSTITUTE(HLOOKUP("vehicle",[1]pl!$C:$C,pos!AD10),"-","_")),[2]VI2!$A:$A,0)),)</f>
        <v>6</v>
      </c>
      <c r="AE9" s="2">
        <f>IFERROR(HLOOKUP("tier2",[2]VI2!$C:$C,MATCH(LOWER(SUBSTITUTE(HLOOKUP("vehicle",[1]pl!$C:$C,pos!AE10),"-","_")),[2]VI2!$A:$A,0)),)</f>
        <v>8</v>
      </c>
      <c r="AF9" s="3" t="s">
        <v>8</v>
      </c>
      <c r="AG9" s="4">
        <f>MAX(MIN(A9:AE9),tier1!A9:AE9)</f>
        <v>6</v>
      </c>
    </row>
    <row r="10" spans="1:33" s="2" customFormat="1" x14ac:dyDescent="0.25">
      <c r="A10" s="2">
        <f>IFERROR(HLOOKUP("tier2",[2]VI2!$C:$C,MATCH(LOWER(SUBSTITUTE(HLOOKUP("vehicle",[1]pl!$C:$C,pos!A11),"-","_")),[2]VI2!$A:$A,0)),)</f>
        <v>7</v>
      </c>
      <c r="B10" s="2">
        <f>IFERROR(HLOOKUP("tier2",[2]VI2!$C:$C,MATCH(LOWER(SUBSTITUTE(HLOOKUP("vehicle",[1]pl!$C:$C,pos!B11),"-","_")),[2]VI2!$A:$A,0)),)</f>
        <v>7</v>
      </c>
      <c r="C10" s="2">
        <f>IFERROR(HLOOKUP("tier2",[2]VI2!$C:$C,MATCH(LOWER(SUBSTITUTE(HLOOKUP("vehicle",[1]pl!$C:$C,pos!C11),"-","_")),[2]VI2!$A:$A,0)),)</f>
        <v>6</v>
      </c>
      <c r="D10" s="2">
        <f>IFERROR(HLOOKUP("tier2",[2]VI2!$C:$C,MATCH(LOWER(SUBSTITUTE(HLOOKUP("vehicle",[1]pl!$C:$C,pos!D11),"-","_")),[2]VI2!$A:$A,0)),)</f>
        <v>8</v>
      </c>
      <c r="E10" s="2">
        <f>IFERROR(HLOOKUP("tier2",[2]VI2!$C:$C,MATCH(LOWER(SUBSTITUTE(HLOOKUP("vehicle",[1]pl!$C:$C,pos!E11),"-","_")),[2]VI2!$A:$A,0)),)</f>
        <v>7</v>
      </c>
      <c r="F10" s="2">
        <f>IFERROR(HLOOKUP("tier2",[2]VI2!$C:$C,MATCH(LOWER(SUBSTITUTE(HLOOKUP("vehicle",[1]pl!$C:$C,pos!F11),"-","_")),[2]VI2!$A:$A,0)),)</f>
        <v>5</v>
      </c>
      <c r="G10" s="2">
        <f>IFERROR(HLOOKUP("tier2",[2]VI2!$C:$C,MATCH(LOWER(SUBSTITUTE(HLOOKUP("vehicle",[1]pl!$C:$C,pos!G11),"-","_")),[2]VI2!$A:$A,0)),)</f>
        <v>8</v>
      </c>
      <c r="H10" s="2">
        <f>IFERROR(HLOOKUP("tier2",[2]VI2!$C:$C,MATCH(LOWER(SUBSTITUTE(HLOOKUP("vehicle",[1]pl!$C:$C,pos!H11),"-","_")),[2]VI2!$A:$A,0)),)</f>
        <v>7</v>
      </c>
      <c r="I10" s="2">
        <f>IFERROR(HLOOKUP("tier2",[2]VI2!$C:$C,MATCH(LOWER(SUBSTITUTE(HLOOKUP("vehicle",[1]pl!$C:$C,pos!I11),"-","_")),[2]VI2!$A:$A,0)),)</f>
        <v>6</v>
      </c>
      <c r="J10" s="2">
        <f>IFERROR(HLOOKUP("tier2",[2]VI2!$C:$C,MATCH(LOWER(SUBSTITUTE(HLOOKUP("vehicle",[1]pl!$C:$C,pos!J11),"-","_")),[2]VI2!$A:$A,0)),)</f>
        <v>6</v>
      </c>
      <c r="K10" s="2">
        <f>IFERROR(HLOOKUP("tier2",[2]VI2!$C:$C,MATCH(LOWER(SUBSTITUTE(HLOOKUP("vehicle",[1]pl!$C:$C,pos!K11),"-","_")),[2]VI2!$A:$A,0)),)</f>
        <v>7</v>
      </c>
      <c r="L10" s="2">
        <f>IFERROR(HLOOKUP("tier2",[2]VI2!$C:$C,MATCH(LOWER(SUBSTITUTE(HLOOKUP("vehicle",[1]pl!$C:$C,pos!L11),"-","_")),[2]VI2!$A:$A,0)),)</f>
        <v>7</v>
      </c>
      <c r="M10" s="2">
        <f>IFERROR(HLOOKUP("tier2",[2]VI2!$C:$C,MATCH(LOWER(SUBSTITUTE(HLOOKUP("vehicle",[1]pl!$C:$C,pos!M11),"-","_")),[2]VI2!$A:$A,0)),)</f>
        <v>6</v>
      </c>
      <c r="N10" s="2">
        <f>IFERROR(HLOOKUP("tier2",[2]VI2!$C:$C,MATCH(LOWER(SUBSTITUTE(HLOOKUP("vehicle",[1]pl!$C:$C,pos!N11),"-","_")),[2]VI2!$A:$A,0)),)</f>
        <v>7</v>
      </c>
      <c r="O10" s="2">
        <f>IFERROR(HLOOKUP("tier2",[2]VI2!$C:$C,MATCH(LOWER(SUBSTITUTE(HLOOKUP("vehicle",[1]pl!$C:$C,pos!O11),"-","_")),[2]VI2!$A:$A,0)),)</f>
        <v>6</v>
      </c>
      <c r="Q10" s="2">
        <f>IFERROR(HLOOKUP("tier2",[2]VI2!$C:$C,MATCH(LOWER(SUBSTITUTE(HLOOKUP("vehicle",[1]pl!$C:$C,pos!Q11),"-","_")),[2]VI2!$A:$A,0)),)</f>
        <v>6</v>
      </c>
      <c r="R10" s="2">
        <f>IFERROR(HLOOKUP("tier2",[2]VI2!$C:$C,MATCH(LOWER(SUBSTITUTE(HLOOKUP("vehicle",[1]pl!$C:$C,pos!R11),"-","_")),[2]VI2!$A:$A,0)),)</f>
        <v>6</v>
      </c>
      <c r="S10" s="2">
        <f>IFERROR(HLOOKUP("tier2",[2]VI2!$C:$C,MATCH(LOWER(SUBSTITUTE(HLOOKUP("vehicle",[1]pl!$C:$C,pos!S11),"-","_")),[2]VI2!$A:$A,0)),)</f>
        <v>7</v>
      </c>
      <c r="T10" s="2">
        <f>IFERROR(HLOOKUP("tier2",[2]VI2!$C:$C,MATCH(LOWER(SUBSTITUTE(HLOOKUP("vehicle",[1]pl!$C:$C,pos!T11),"-","_")),[2]VI2!$A:$A,0)),)</f>
        <v>7</v>
      </c>
      <c r="U10" s="2">
        <f>IFERROR(HLOOKUP("tier2",[2]VI2!$C:$C,MATCH(LOWER(SUBSTITUTE(HLOOKUP("vehicle",[1]pl!$C:$C,pos!U11),"-","_")),[2]VI2!$A:$A,0)),)</f>
        <v>6</v>
      </c>
      <c r="V10" s="2">
        <f>IFERROR(HLOOKUP("tier2",[2]VI2!$C:$C,MATCH(LOWER(SUBSTITUTE(HLOOKUP("vehicle",[1]pl!$C:$C,pos!V11),"-","_")),[2]VI2!$A:$A,0)),)</f>
        <v>8</v>
      </c>
      <c r="W10" s="2">
        <f>IFERROR(HLOOKUP("tier2",[2]VI2!$C:$C,MATCH(LOWER(SUBSTITUTE(HLOOKUP("vehicle",[1]pl!$C:$C,pos!W11),"-","_")),[2]VI2!$A:$A,0)),)</f>
        <v>7</v>
      </c>
      <c r="X10" s="2">
        <f>IFERROR(HLOOKUP("tier2",[2]VI2!$C:$C,MATCH(LOWER(SUBSTITUTE(HLOOKUP("vehicle",[1]pl!$C:$C,pos!X11),"-","_")),[2]VI2!$A:$A,0)),)</f>
        <v>7</v>
      </c>
      <c r="Y10" s="2">
        <f>IFERROR(HLOOKUP("tier2",[2]VI2!$C:$C,MATCH(LOWER(SUBSTITUTE(HLOOKUP("vehicle",[1]pl!$C:$C,pos!Y11),"-","_")),[2]VI2!$A:$A,0)),)</f>
        <v>6</v>
      </c>
      <c r="Z10" s="2">
        <f>IFERROR(HLOOKUP("tier2",[2]VI2!$C:$C,MATCH(LOWER(SUBSTITUTE(HLOOKUP("vehicle",[1]pl!$C:$C,pos!Z11),"-","_")),[2]VI2!$A:$A,0)),)</f>
        <v>7</v>
      </c>
      <c r="AA10" s="2">
        <f>IFERROR(HLOOKUP("tier2",[2]VI2!$C:$C,MATCH(LOWER(SUBSTITUTE(HLOOKUP("vehicle",[1]pl!$C:$C,pos!AA11),"-","_")),[2]VI2!$A:$A,0)),)</f>
        <v>6</v>
      </c>
      <c r="AB10" s="2">
        <f>IFERROR(HLOOKUP("tier2",[2]VI2!$C:$C,MATCH(LOWER(SUBSTITUTE(HLOOKUP("vehicle",[1]pl!$C:$C,pos!AB11),"-","_")),[2]VI2!$A:$A,0)),)</f>
        <v>5</v>
      </c>
      <c r="AC10" s="2">
        <f>IFERROR(HLOOKUP("tier2",[2]VI2!$C:$C,MATCH(LOWER(SUBSTITUTE(HLOOKUP("vehicle",[1]pl!$C:$C,pos!AC11),"-","_")),[2]VI2!$A:$A,0)),)</f>
        <v>8</v>
      </c>
      <c r="AD10" s="2">
        <f>IFERROR(HLOOKUP("tier2",[2]VI2!$C:$C,MATCH(LOWER(SUBSTITUTE(HLOOKUP("vehicle",[1]pl!$C:$C,pos!AD11),"-","_")),[2]VI2!$A:$A,0)),)</f>
        <v>7</v>
      </c>
      <c r="AE10" s="2">
        <f>IFERROR(HLOOKUP("tier2",[2]VI2!$C:$C,MATCH(LOWER(SUBSTITUTE(HLOOKUP("vehicle",[1]pl!$C:$C,pos!AE11),"-","_")),[2]VI2!$A:$A,0)),)</f>
        <v>7</v>
      </c>
      <c r="AF10" s="3" t="s">
        <v>8</v>
      </c>
      <c r="AG10" s="4">
        <f>MAX(MIN(A10:AE10),tier1!A10:AE10)</f>
        <v>5</v>
      </c>
    </row>
    <row r="11" spans="1:33" s="2" customFormat="1" x14ac:dyDescent="0.25">
      <c r="A11" s="2">
        <f>IFERROR(HLOOKUP("tier2",[2]VI2!$C:$C,MATCH(LOWER(SUBSTITUTE(HLOOKUP("vehicle",[1]pl!$C:$C,pos!A12),"-","_")),[2]VI2!$A:$A,0)),)</f>
        <v>7</v>
      </c>
      <c r="B11" s="2">
        <f>IFERROR(HLOOKUP("tier2",[2]VI2!$C:$C,MATCH(LOWER(SUBSTITUTE(HLOOKUP("vehicle",[1]pl!$C:$C,pos!B12),"-","_")),[2]VI2!$A:$A,0)),)</f>
        <v>7</v>
      </c>
      <c r="C11" s="2">
        <f>IFERROR(HLOOKUP("tier2",[2]VI2!$C:$C,MATCH(LOWER(SUBSTITUTE(HLOOKUP("vehicle",[1]pl!$C:$C,pos!C12),"-","_")),[2]VI2!$A:$A,0)),)</f>
        <v>8</v>
      </c>
      <c r="D11" s="2">
        <f>IFERROR(HLOOKUP("tier2",[2]VI2!$C:$C,MATCH(LOWER(SUBSTITUTE(HLOOKUP("vehicle",[1]pl!$C:$C,pos!D12),"-","_")),[2]VI2!$A:$A,0)),)</f>
        <v>7</v>
      </c>
      <c r="E11" s="2">
        <f>IFERROR(HLOOKUP("tier2",[2]VI2!$C:$C,MATCH(LOWER(SUBSTITUTE(HLOOKUP("vehicle",[1]pl!$C:$C,pos!E12),"-","_")),[2]VI2!$A:$A,0)),)</f>
        <v>7</v>
      </c>
      <c r="F11" s="2">
        <f>IFERROR(HLOOKUP("tier2",[2]VI2!$C:$C,MATCH(LOWER(SUBSTITUTE(HLOOKUP("vehicle",[1]pl!$C:$C,pos!F12),"-","_")),[2]VI2!$A:$A,0)),)</f>
        <v>7</v>
      </c>
      <c r="G11" s="2">
        <f>IFERROR(HLOOKUP("tier2",[2]VI2!$C:$C,MATCH(LOWER(SUBSTITUTE(HLOOKUP("vehicle",[1]pl!$C:$C,pos!G12),"-","_")),[2]VI2!$A:$A,0)),)</f>
        <v>8</v>
      </c>
      <c r="H11" s="2">
        <f>IFERROR(HLOOKUP("tier2",[2]VI2!$C:$C,MATCH(LOWER(SUBSTITUTE(HLOOKUP("vehicle",[1]pl!$C:$C,pos!H12),"-","_")),[2]VI2!$A:$A,0)),)</f>
        <v>7</v>
      </c>
      <c r="I11" s="2">
        <f>IFERROR(HLOOKUP("tier2",[2]VI2!$C:$C,MATCH(LOWER(SUBSTITUTE(HLOOKUP("vehicle",[1]pl!$C:$C,pos!I12),"-","_")),[2]VI2!$A:$A,0)),)</f>
        <v>8</v>
      </c>
      <c r="J11" s="2">
        <f>IFERROR(HLOOKUP("tier2",[2]VI2!$C:$C,MATCH(LOWER(SUBSTITUTE(HLOOKUP("vehicle",[1]pl!$C:$C,pos!J12),"-","_")),[2]VI2!$A:$A,0)),)</f>
        <v>7</v>
      </c>
      <c r="K11" s="2">
        <f>IFERROR(HLOOKUP("tier2",[2]VI2!$C:$C,MATCH(LOWER(SUBSTITUTE(HLOOKUP("vehicle",[1]pl!$C:$C,pos!K12),"-","_")),[2]VI2!$A:$A,0)),)</f>
        <v>9</v>
      </c>
      <c r="L11" s="2">
        <f>IFERROR(HLOOKUP("tier2",[2]VI2!$C:$C,MATCH(LOWER(SUBSTITUTE(HLOOKUP("vehicle",[1]pl!$C:$C,pos!L12),"-","_")),[2]VI2!$A:$A,0)),)</f>
        <v>5</v>
      </c>
      <c r="M11" s="2">
        <f>IFERROR(HLOOKUP("tier2",[2]VI2!$C:$C,MATCH(LOWER(SUBSTITUTE(HLOOKUP("vehicle",[1]pl!$C:$C,pos!M12),"-","_")),[2]VI2!$A:$A,0)),)</f>
        <v>6</v>
      </c>
      <c r="N11" s="2">
        <f>IFERROR(HLOOKUP("tier2",[2]VI2!$C:$C,MATCH(LOWER(SUBSTITUTE(HLOOKUP("vehicle",[1]pl!$C:$C,pos!N12),"-","_")),[2]VI2!$A:$A,0)),)</f>
        <v>7</v>
      </c>
      <c r="O11" s="2">
        <f>IFERROR(HLOOKUP("tier2",[2]VI2!$C:$C,MATCH(LOWER(SUBSTITUTE(HLOOKUP("vehicle",[1]pl!$C:$C,pos!O12),"-","_")),[2]VI2!$A:$A,0)),)</f>
        <v>7</v>
      </c>
      <c r="Q11" s="2">
        <f>IFERROR(HLOOKUP("tier2",[2]VI2!$C:$C,MATCH(LOWER(SUBSTITUTE(HLOOKUP("vehicle",[1]pl!$C:$C,pos!Q12),"-","_")),[2]VI2!$A:$A,0)),)</f>
        <v>7</v>
      </c>
      <c r="R11" s="2">
        <f>IFERROR(HLOOKUP("tier2",[2]VI2!$C:$C,MATCH(LOWER(SUBSTITUTE(HLOOKUP("vehicle",[1]pl!$C:$C,pos!R12),"-","_")),[2]VI2!$A:$A,0)),)</f>
        <v>7</v>
      </c>
      <c r="S11" s="2">
        <f>IFERROR(HLOOKUP("tier2",[2]VI2!$C:$C,MATCH(LOWER(SUBSTITUTE(HLOOKUP("vehicle",[1]pl!$C:$C,pos!S12),"-","_")),[2]VI2!$A:$A,0)),)</f>
        <v>7</v>
      </c>
      <c r="T11" s="2">
        <f>IFERROR(HLOOKUP("tier2",[2]VI2!$C:$C,MATCH(LOWER(SUBSTITUTE(HLOOKUP("vehicle",[1]pl!$C:$C,pos!T12),"-","_")),[2]VI2!$A:$A,0)),)</f>
        <v>7</v>
      </c>
      <c r="U11" s="2">
        <f>IFERROR(HLOOKUP("tier2",[2]VI2!$C:$C,MATCH(LOWER(SUBSTITUTE(HLOOKUP("vehicle",[1]pl!$C:$C,pos!U12),"-","_")),[2]VI2!$A:$A,0)),)</f>
        <v>5</v>
      </c>
      <c r="V11" s="2">
        <f>IFERROR(HLOOKUP("tier2",[2]VI2!$C:$C,MATCH(LOWER(SUBSTITUTE(HLOOKUP("vehicle",[1]pl!$C:$C,pos!V12),"-","_")),[2]VI2!$A:$A,0)),)</f>
        <v>8</v>
      </c>
      <c r="W11" s="2">
        <f>IFERROR(HLOOKUP("tier2",[2]VI2!$C:$C,MATCH(LOWER(SUBSTITUTE(HLOOKUP("vehicle",[1]pl!$C:$C,pos!W12),"-","_")),[2]VI2!$A:$A,0)),)</f>
        <v>6</v>
      </c>
      <c r="X11" s="2">
        <f>IFERROR(HLOOKUP("tier2",[2]VI2!$C:$C,MATCH(LOWER(SUBSTITUTE(HLOOKUP("vehicle",[1]pl!$C:$C,pos!X12),"-","_")),[2]VI2!$A:$A,0)),)</f>
        <v>7</v>
      </c>
      <c r="Y11" s="2">
        <f>IFERROR(HLOOKUP("tier2",[2]VI2!$C:$C,MATCH(LOWER(SUBSTITUTE(HLOOKUP("vehicle",[1]pl!$C:$C,pos!Y12),"-","_")),[2]VI2!$A:$A,0)),)</f>
        <v>8</v>
      </c>
      <c r="Z11" s="2">
        <f>IFERROR(HLOOKUP("tier2",[2]VI2!$C:$C,MATCH(LOWER(SUBSTITUTE(HLOOKUP("vehicle",[1]pl!$C:$C,pos!Z12),"-","_")),[2]VI2!$A:$A,0)),)</f>
        <v>7</v>
      </c>
      <c r="AA11" s="2">
        <f>IFERROR(HLOOKUP("tier2",[2]VI2!$C:$C,MATCH(LOWER(SUBSTITUTE(HLOOKUP("vehicle",[1]pl!$C:$C,pos!AA12),"-","_")),[2]VI2!$A:$A,0)),)</f>
        <v>7</v>
      </c>
      <c r="AB11" s="2">
        <f>IFERROR(HLOOKUP("tier2",[2]VI2!$C:$C,MATCH(LOWER(SUBSTITUTE(HLOOKUP("vehicle",[1]pl!$C:$C,pos!AB12),"-","_")),[2]VI2!$A:$A,0)),)</f>
        <v>8</v>
      </c>
      <c r="AC11" s="2">
        <f>IFERROR(HLOOKUP("tier2",[2]VI2!$C:$C,MATCH(LOWER(SUBSTITUTE(HLOOKUP("vehicle",[1]pl!$C:$C,pos!AC12),"-","_")),[2]VI2!$A:$A,0)),)</f>
        <v>7</v>
      </c>
      <c r="AD11" s="2">
        <f>IFERROR(HLOOKUP("tier2",[2]VI2!$C:$C,MATCH(LOWER(SUBSTITUTE(HLOOKUP("vehicle",[1]pl!$C:$C,pos!AD12),"-","_")),[2]VI2!$A:$A,0)),)</f>
        <v>7</v>
      </c>
      <c r="AE11" s="2">
        <f>IFERROR(HLOOKUP("tier2",[2]VI2!$C:$C,MATCH(LOWER(SUBSTITUTE(HLOOKUP("vehicle",[1]pl!$C:$C,pos!AE12),"-","_")),[2]VI2!$A:$A,0)),)</f>
        <v>7</v>
      </c>
      <c r="AF11" s="3" t="s">
        <v>8</v>
      </c>
      <c r="AG11" s="4">
        <f>MAX(MIN(A11:AE11),tier1!A11:AE11)</f>
        <v>5</v>
      </c>
    </row>
    <row r="12" spans="1:33" s="2" customFormat="1" x14ac:dyDescent="0.25">
      <c r="A12" s="2">
        <f>IFERROR(HLOOKUP("tier2",[2]VI2!$C:$C,MATCH(LOWER(SUBSTITUTE(HLOOKUP("vehicle",[1]pl!$C:$C,pos!A13),"-","_")),[2]VI2!$A:$A,0)),)</f>
        <v>7</v>
      </c>
      <c r="B12" s="2">
        <f>IFERROR(HLOOKUP("tier2",[2]VI2!$C:$C,MATCH(LOWER(SUBSTITUTE(HLOOKUP("vehicle",[1]pl!$C:$C,pos!B13),"-","_")),[2]VI2!$A:$A,0)),)</f>
        <v>7</v>
      </c>
      <c r="C12" s="2">
        <f>IFERROR(HLOOKUP("tier2",[2]VI2!$C:$C,MATCH(LOWER(SUBSTITUTE(HLOOKUP("vehicle",[1]pl!$C:$C,pos!C13),"-","_")),[2]VI2!$A:$A,0)),)</f>
        <v>7</v>
      </c>
      <c r="D12" s="2">
        <f>IFERROR(HLOOKUP("tier2",[2]VI2!$C:$C,MATCH(LOWER(SUBSTITUTE(HLOOKUP("vehicle",[1]pl!$C:$C,pos!D13),"-","_")),[2]VI2!$A:$A,0)),)</f>
        <v>7</v>
      </c>
      <c r="E12" s="2">
        <f>IFERROR(HLOOKUP("tier2",[2]VI2!$C:$C,MATCH(LOWER(SUBSTITUTE(HLOOKUP("vehicle",[1]pl!$C:$C,pos!E13),"-","_")),[2]VI2!$A:$A,0)),)</f>
        <v>8</v>
      </c>
      <c r="F12" s="2">
        <f>IFERROR(HLOOKUP("tier2",[2]VI2!$C:$C,MATCH(LOWER(SUBSTITUTE(HLOOKUP("vehicle",[1]pl!$C:$C,pos!F13),"-","_")),[2]VI2!$A:$A,0)),)</f>
        <v>8</v>
      </c>
      <c r="G12" s="2">
        <f>IFERROR(HLOOKUP("tier2",[2]VI2!$C:$C,MATCH(LOWER(SUBSTITUTE(HLOOKUP("vehicle",[1]pl!$C:$C,pos!G13),"-","_")),[2]VI2!$A:$A,0)),)</f>
        <v>7</v>
      </c>
      <c r="H12" s="2">
        <f>IFERROR(HLOOKUP("tier2",[2]VI2!$C:$C,MATCH(LOWER(SUBSTITUTE(HLOOKUP("vehicle",[1]pl!$C:$C,pos!H13),"-","_")),[2]VI2!$A:$A,0)),)</f>
        <v>5</v>
      </c>
      <c r="I12" s="2">
        <f>IFERROR(HLOOKUP("tier2",[2]VI2!$C:$C,MATCH(LOWER(SUBSTITUTE(HLOOKUP("vehicle",[1]pl!$C:$C,pos!I13),"-","_")),[2]VI2!$A:$A,0)),)</f>
        <v>6</v>
      </c>
      <c r="J12" s="2">
        <f>IFERROR(HLOOKUP("tier2",[2]VI2!$C:$C,MATCH(LOWER(SUBSTITUTE(HLOOKUP("vehicle",[1]pl!$C:$C,pos!J13),"-","_")),[2]VI2!$A:$A,0)),)</f>
        <v>6</v>
      </c>
      <c r="K12" s="2">
        <f>IFERROR(HLOOKUP("tier2",[2]VI2!$C:$C,MATCH(LOWER(SUBSTITUTE(HLOOKUP("vehicle",[1]pl!$C:$C,pos!K13),"-","_")),[2]VI2!$A:$A,0)),)</f>
        <v>7</v>
      </c>
      <c r="L12" s="2">
        <f>IFERROR(HLOOKUP("tier2",[2]VI2!$C:$C,MATCH(LOWER(SUBSTITUTE(HLOOKUP("vehicle",[1]pl!$C:$C,pos!L13),"-","_")),[2]VI2!$A:$A,0)),)</f>
        <v>8</v>
      </c>
      <c r="M12" s="2">
        <f>IFERROR(HLOOKUP("tier2",[2]VI2!$C:$C,MATCH(LOWER(SUBSTITUTE(HLOOKUP("vehicle",[1]pl!$C:$C,pos!M13),"-","_")),[2]VI2!$A:$A,0)),)</f>
        <v>7</v>
      </c>
      <c r="N12" s="2">
        <f>IFERROR(HLOOKUP("tier2",[2]VI2!$C:$C,MATCH(LOWER(SUBSTITUTE(HLOOKUP("vehicle",[1]pl!$C:$C,pos!N13),"-","_")),[2]VI2!$A:$A,0)),)</f>
        <v>6</v>
      </c>
      <c r="O12" s="2">
        <f>IFERROR(HLOOKUP("tier2",[2]VI2!$C:$C,MATCH(LOWER(SUBSTITUTE(HLOOKUP("vehicle",[1]pl!$C:$C,pos!O13),"-","_")),[2]VI2!$A:$A,0)),)</f>
        <v>7</v>
      </c>
      <c r="Q12" s="2">
        <f>IFERROR(HLOOKUP("tier2",[2]VI2!$C:$C,MATCH(LOWER(SUBSTITUTE(HLOOKUP("vehicle",[1]pl!$C:$C,pos!Q13),"-","_")),[2]VI2!$A:$A,0)),)</f>
        <v>7</v>
      </c>
      <c r="R12" s="2">
        <f>IFERROR(HLOOKUP("tier2",[2]VI2!$C:$C,MATCH(LOWER(SUBSTITUTE(HLOOKUP("vehicle",[1]pl!$C:$C,pos!R13),"-","_")),[2]VI2!$A:$A,0)),)</f>
        <v>8</v>
      </c>
      <c r="S12" s="2">
        <f>IFERROR(HLOOKUP("tier2",[2]VI2!$C:$C,MATCH(LOWER(SUBSTITUTE(HLOOKUP("vehicle",[1]pl!$C:$C,pos!S13),"-","_")),[2]VI2!$A:$A,0)),)</f>
        <v>7</v>
      </c>
      <c r="T12" s="2">
        <f>IFERROR(HLOOKUP("tier2",[2]VI2!$C:$C,MATCH(LOWER(SUBSTITUTE(HLOOKUP("vehicle",[1]pl!$C:$C,pos!T13),"-","_")),[2]VI2!$A:$A,0)),)</f>
        <v>8</v>
      </c>
      <c r="U12" s="2">
        <f>IFERROR(HLOOKUP("tier2",[2]VI2!$C:$C,MATCH(LOWER(SUBSTITUTE(HLOOKUP("vehicle",[1]pl!$C:$C,pos!U13),"-","_")),[2]VI2!$A:$A,0)),)</f>
        <v>6</v>
      </c>
      <c r="V12" s="2">
        <f>IFERROR(HLOOKUP("tier2",[2]VI2!$C:$C,MATCH(LOWER(SUBSTITUTE(HLOOKUP("vehicle",[1]pl!$C:$C,pos!V13),"-","_")),[2]VI2!$A:$A,0)),)</f>
        <v>6</v>
      </c>
      <c r="W12" s="2">
        <f>IFERROR(HLOOKUP("tier2",[2]VI2!$C:$C,MATCH(LOWER(SUBSTITUTE(HLOOKUP("vehicle",[1]pl!$C:$C,pos!W13),"-","_")),[2]VI2!$A:$A,0)),)</f>
        <v>8</v>
      </c>
      <c r="X12" s="2">
        <f>IFERROR(HLOOKUP("tier2",[2]VI2!$C:$C,MATCH(LOWER(SUBSTITUTE(HLOOKUP("vehicle",[1]pl!$C:$C,pos!X13),"-","_")),[2]VI2!$A:$A,0)),)</f>
        <v>7</v>
      </c>
      <c r="Y12" s="2">
        <f>IFERROR(HLOOKUP("tier2",[2]VI2!$C:$C,MATCH(LOWER(SUBSTITUTE(HLOOKUP("vehicle",[1]pl!$C:$C,pos!Y13),"-","_")),[2]VI2!$A:$A,0)),)</f>
        <v>7</v>
      </c>
      <c r="Z12" s="2">
        <f>IFERROR(HLOOKUP("tier2",[2]VI2!$C:$C,MATCH(LOWER(SUBSTITUTE(HLOOKUP("vehicle",[1]pl!$C:$C,pos!Z13),"-","_")),[2]VI2!$A:$A,0)),)</f>
        <v>5</v>
      </c>
      <c r="AA12" s="2">
        <f>IFERROR(HLOOKUP("tier2",[2]VI2!$C:$C,MATCH(LOWER(SUBSTITUTE(HLOOKUP("vehicle",[1]pl!$C:$C,pos!AA13),"-","_")),[2]VI2!$A:$A,0)),)</f>
        <v>7</v>
      </c>
      <c r="AB12" s="2">
        <f>IFERROR(HLOOKUP("tier2",[2]VI2!$C:$C,MATCH(LOWER(SUBSTITUTE(HLOOKUP("vehicle",[1]pl!$C:$C,pos!AB13),"-","_")),[2]VI2!$A:$A,0)),)</f>
        <v>9</v>
      </c>
      <c r="AC12" s="2">
        <f>IFERROR(HLOOKUP("tier2",[2]VI2!$C:$C,MATCH(LOWER(SUBSTITUTE(HLOOKUP("vehicle",[1]pl!$C:$C,pos!AC13),"-","_")),[2]VI2!$A:$A,0)),)</f>
        <v>7</v>
      </c>
      <c r="AD12" s="2">
        <f>IFERROR(HLOOKUP("tier2",[2]VI2!$C:$C,MATCH(LOWER(SUBSTITUTE(HLOOKUP("vehicle",[1]pl!$C:$C,pos!AD13),"-","_")),[2]VI2!$A:$A,0)),)</f>
        <v>7</v>
      </c>
      <c r="AE12" s="2">
        <f>IFERROR(HLOOKUP("tier2",[2]VI2!$C:$C,MATCH(LOWER(SUBSTITUTE(HLOOKUP("vehicle",[1]pl!$C:$C,pos!AE13),"-","_")),[2]VI2!$A:$A,0)),)</f>
        <v>7</v>
      </c>
      <c r="AF12" s="3" t="s">
        <v>8</v>
      </c>
      <c r="AG12" s="4">
        <f>MAX(MIN(A12:AE12),tier1!A12:AE12)</f>
        <v>5</v>
      </c>
    </row>
    <row r="13" spans="1:33" s="2" customFormat="1" x14ac:dyDescent="0.25">
      <c r="A13" s="2">
        <f>IFERROR(HLOOKUP("tier2",[2]VI2!$C:$C,MATCH(LOWER(SUBSTITUTE(HLOOKUP("vehicle",[1]pl!$C:$C,pos!A14),"-","_")),[2]VI2!$A:$A,0)),)</f>
        <v>9</v>
      </c>
      <c r="B13" s="2">
        <f>IFERROR(HLOOKUP("tier2",[2]VI2!$C:$C,MATCH(LOWER(SUBSTITUTE(HLOOKUP("vehicle",[1]pl!$C:$C,pos!B14),"-","_")),[2]VI2!$A:$A,0)),)</f>
        <v>9</v>
      </c>
      <c r="C13" s="2">
        <f>IFERROR(HLOOKUP("tier2",[2]VI2!$C:$C,MATCH(LOWER(SUBSTITUTE(HLOOKUP("vehicle",[1]pl!$C:$C,pos!C14),"-","_")),[2]VI2!$A:$A,0)),)</f>
        <v>8</v>
      </c>
      <c r="D13" s="2">
        <f>IFERROR(HLOOKUP("tier2",[2]VI2!$C:$C,MATCH(LOWER(SUBSTITUTE(HLOOKUP("vehicle",[1]pl!$C:$C,pos!D14),"-","_")),[2]VI2!$A:$A,0)),)</f>
        <v>9</v>
      </c>
      <c r="E13" s="2">
        <f>IFERROR(HLOOKUP("tier2",[2]VI2!$C:$C,MATCH(LOWER(SUBSTITUTE(HLOOKUP("vehicle",[1]pl!$C:$C,pos!E14),"-","_")),[2]VI2!$A:$A,0)),)</f>
        <v>8</v>
      </c>
      <c r="F13" s="2">
        <f>IFERROR(HLOOKUP("tier2",[2]VI2!$C:$C,MATCH(LOWER(SUBSTITUTE(HLOOKUP("vehicle",[1]pl!$C:$C,pos!F14),"-","_")),[2]VI2!$A:$A,0)),)</f>
        <v>9</v>
      </c>
      <c r="G13" s="2">
        <f>IFERROR(HLOOKUP("tier2",[2]VI2!$C:$C,MATCH(LOWER(SUBSTITUTE(HLOOKUP("vehicle",[1]pl!$C:$C,pos!G14),"-","_")),[2]VI2!$A:$A,0)),)</f>
        <v>9</v>
      </c>
      <c r="H13" s="2">
        <f>IFERROR(HLOOKUP("tier2",[2]VI2!$C:$C,MATCH(LOWER(SUBSTITUTE(HLOOKUP("vehicle",[1]pl!$C:$C,pos!H14),"-","_")),[2]VI2!$A:$A,0)),)</f>
        <v>9</v>
      </c>
      <c r="I13" s="2">
        <f>IFERROR(HLOOKUP("tier2",[2]VI2!$C:$C,MATCH(LOWER(SUBSTITUTE(HLOOKUP("vehicle",[1]pl!$C:$C,pos!I14),"-","_")),[2]VI2!$A:$A,0)),)</f>
        <v>8</v>
      </c>
      <c r="J13" s="2">
        <f>IFERROR(HLOOKUP("tier2",[2]VI2!$C:$C,MATCH(LOWER(SUBSTITUTE(HLOOKUP("vehicle",[1]pl!$C:$C,pos!J14),"-","_")),[2]VI2!$A:$A,0)),)</f>
        <v>9</v>
      </c>
      <c r="K13" s="2">
        <f>IFERROR(HLOOKUP("tier2",[2]VI2!$C:$C,MATCH(LOWER(SUBSTITUTE(HLOOKUP("vehicle",[1]pl!$C:$C,pos!K14),"-","_")),[2]VI2!$A:$A,0)),)</f>
        <v>9</v>
      </c>
      <c r="L13" s="2">
        <f>IFERROR(HLOOKUP("tier2",[2]VI2!$C:$C,MATCH(LOWER(SUBSTITUTE(HLOOKUP("vehicle",[1]pl!$C:$C,pos!L14),"-","_")),[2]VI2!$A:$A,0)),)</f>
        <v>8</v>
      </c>
      <c r="M13" s="2">
        <f>IFERROR(HLOOKUP("tier2",[2]VI2!$C:$C,MATCH(LOWER(SUBSTITUTE(HLOOKUP("vehicle",[1]pl!$C:$C,pos!M14),"-","_")),[2]VI2!$A:$A,0)),)</f>
        <v>8</v>
      </c>
      <c r="N13" s="2">
        <f>IFERROR(HLOOKUP("tier2",[2]VI2!$C:$C,MATCH(LOWER(SUBSTITUTE(HLOOKUP("vehicle",[1]pl!$C:$C,pos!N14),"-","_")),[2]VI2!$A:$A,0)),)</f>
        <v>8</v>
      </c>
      <c r="O13" s="2">
        <f>IFERROR(HLOOKUP("tier2",[2]VI2!$C:$C,MATCH(LOWER(SUBSTITUTE(HLOOKUP("vehicle",[1]pl!$C:$C,pos!O14),"-","_")),[2]VI2!$A:$A,0)),)</f>
        <v>9</v>
      </c>
      <c r="Q13" s="2">
        <f>IFERROR(HLOOKUP("tier2",[2]VI2!$C:$C,MATCH(LOWER(SUBSTITUTE(HLOOKUP("vehicle",[1]pl!$C:$C,pos!Q14),"-","_")),[2]VI2!$A:$A,0)),)</f>
        <v>9</v>
      </c>
      <c r="R13" s="2">
        <f>IFERROR(HLOOKUP("tier2",[2]VI2!$C:$C,MATCH(LOWER(SUBSTITUTE(HLOOKUP("vehicle",[1]pl!$C:$C,pos!R14),"-","_")),[2]VI2!$A:$A,0)),)</f>
        <v>9</v>
      </c>
      <c r="S13" s="2">
        <f>IFERROR(HLOOKUP("tier2",[2]VI2!$C:$C,MATCH(LOWER(SUBSTITUTE(HLOOKUP("vehicle",[1]pl!$C:$C,pos!S14),"-","_")),[2]VI2!$A:$A,0)),)</f>
        <v>9</v>
      </c>
      <c r="T13" s="2">
        <f>IFERROR(HLOOKUP("tier2",[2]VI2!$C:$C,MATCH(LOWER(SUBSTITUTE(HLOOKUP("vehicle",[1]pl!$C:$C,pos!T14),"-","_")),[2]VI2!$A:$A,0)),)</f>
        <v>9</v>
      </c>
      <c r="U13" s="2">
        <f>IFERROR(HLOOKUP("tier2",[2]VI2!$C:$C,MATCH(LOWER(SUBSTITUTE(HLOOKUP("vehicle",[1]pl!$C:$C,pos!U14),"-","_")),[2]VI2!$A:$A,0)),)</f>
        <v>9</v>
      </c>
      <c r="V13" s="2">
        <f>IFERROR(HLOOKUP("tier2",[2]VI2!$C:$C,MATCH(LOWER(SUBSTITUTE(HLOOKUP("vehicle",[1]pl!$C:$C,pos!V14),"-","_")),[2]VI2!$A:$A,0)),)</f>
        <v>8</v>
      </c>
      <c r="W13" s="2">
        <f>IFERROR(HLOOKUP("tier2",[2]VI2!$C:$C,MATCH(LOWER(SUBSTITUTE(HLOOKUP("vehicle",[1]pl!$C:$C,pos!W14),"-","_")),[2]VI2!$A:$A,0)),)</f>
        <v>9</v>
      </c>
      <c r="X13" s="2">
        <f>IFERROR(HLOOKUP("tier2",[2]VI2!$C:$C,MATCH(LOWER(SUBSTITUTE(HLOOKUP("vehicle",[1]pl!$C:$C,pos!X14),"-","_")),[2]VI2!$A:$A,0)),)</f>
        <v>8</v>
      </c>
      <c r="Y13" s="2">
        <f>IFERROR(HLOOKUP("tier2",[2]VI2!$C:$C,MATCH(LOWER(SUBSTITUTE(HLOOKUP("vehicle",[1]pl!$C:$C,pos!Y14),"-","_")),[2]VI2!$A:$A,0)),)</f>
        <v>8</v>
      </c>
      <c r="Z13" s="2">
        <f>IFERROR(HLOOKUP("tier2",[2]VI2!$C:$C,MATCH(LOWER(SUBSTITUTE(HLOOKUP("vehicle",[1]pl!$C:$C,pos!Z14),"-","_")),[2]VI2!$A:$A,0)),)</f>
        <v>9</v>
      </c>
      <c r="AA13" s="2">
        <f>IFERROR(HLOOKUP("tier2",[2]VI2!$C:$C,MATCH(LOWER(SUBSTITUTE(HLOOKUP("vehicle",[1]pl!$C:$C,pos!AA14),"-","_")),[2]VI2!$A:$A,0)),)</f>
        <v>8</v>
      </c>
      <c r="AB13" s="2">
        <f>IFERROR(HLOOKUP("tier2",[2]VI2!$C:$C,MATCH(LOWER(SUBSTITUTE(HLOOKUP("vehicle",[1]pl!$C:$C,pos!AB14),"-","_")),[2]VI2!$A:$A,0)),)</f>
        <v>8</v>
      </c>
      <c r="AC13" s="2">
        <f>IFERROR(HLOOKUP("tier2",[2]VI2!$C:$C,MATCH(LOWER(SUBSTITUTE(HLOOKUP("vehicle",[1]pl!$C:$C,pos!AC14),"-","_")),[2]VI2!$A:$A,0)),)</f>
        <v>9</v>
      </c>
      <c r="AD13" s="2">
        <f>IFERROR(HLOOKUP("tier2",[2]VI2!$C:$C,MATCH(LOWER(SUBSTITUTE(HLOOKUP("vehicle",[1]pl!$C:$C,pos!AD14),"-","_")),[2]VI2!$A:$A,0)),)</f>
        <v>8</v>
      </c>
      <c r="AE13" s="2">
        <f>IFERROR(HLOOKUP("tier2",[2]VI2!$C:$C,MATCH(LOWER(SUBSTITUTE(HLOOKUP("vehicle",[1]pl!$C:$C,pos!AE14),"-","_")),[2]VI2!$A:$A,0)),)</f>
        <v>8</v>
      </c>
      <c r="AF13" s="3" t="s">
        <v>8</v>
      </c>
      <c r="AG13" s="4">
        <f>MAX(MIN(A13:AE13),tier1!A13:AE13)</f>
        <v>8</v>
      </c>
    </row>
    <row r="14" spans="1:33" s="2" customFormat="1" x14ac:dyDescent="0.25">
      <c r="A14" s="2">
        <f>IFERROR(HLOOKUP("tier2",[2]VI2!$C:$C,MATCH(LOWER(SUBSTITUTE(HLOOKUP("vehicle",[1]pl!$C:$C,pos!A15),"-","_")),[2]VI2!$A:$A,0)),)</f>
        <v>8</v>
      </c>
      <c r="B14" s="2">
        <f>IFERROR(HLOOKUP("tier2",[2]VI2!$C:$C,MATCH(LOWER(SUBSTITUTE(HLOOKUP("vehicle",[1]pl!$C:$C,pos!B15),"-","_")),[2]VI2!$A:$A,0)),)</f>
        <v>6</v>
      </c>
      <c r="C14" s="2">
        <f>IFERROR(HLOOKUP("tier2",[2]VI2!$C:$C,MATCH(LOWER(SUBSTITUTE(HLOOKUP("vehicle",[1]pl!$C:$C,pos!C15),"-","_")),[2]VI2!$A:$A,0)),)</f>
        <v>8</v>
      </c>
      <c r="D14" s="2">
        <f>IFERROR(HLOOKUP("tier2",[2]VI2!$C:$C,MATCH(LOWER(SUBSTITUTE(HLOOKUP("vehicle",[1]pl!$C:$C,pos!D15),"-","_")),[2]VI2!$A:$A,0)),)</f>
        <v>6</v>
      </c>
      <c r="E14" s="2">
        <f>IFERROR(HLOOKUP("tier2",[2]VI2!$C:$C,MATCH(LOWER(SUBSTITUTE(HLOOKUP("vehicle",[1]pl!$C:$C,pos!E15),"-","_")),[2]VI2!$A:$A,0)),)</f>
        <v>8</v>
      </c>
      <c r="F14" s="2">
        <f>IFERROR(HLOOKUP("tier2",[2]VI2!$C:$C,MATCH(LOWER(SUBSTITUTE(HLOOKUP("vehicle",[1]pl!$C:$C,pos!F15),"-","_")),[2]VI2!$A:$A,0)),)</f>
        <v>8</v>
      </c>
      <c r="G14" s="2">
        <f>IFERROR(HLOOKUP("tier2",[2]VI2!$C:$C,MATCH(LOWER(SUBSTITUTE(HLOOKUP("vehicle",[1]pl!$C:$C,pos!G15),"-","_")),[2]VI2!$A:$A,0)),)</f>
        <v>6</v>
      </c>
      <c r="H14" s="2">
        <f>IFERROR(HLOOKUP("tier2",[2]VI2!$C:$C,MATCH(LOWER(SUBSTITUTE(HLOOKUP("vehicle",[1]pl!$C:$C,pos!H15),"-","_")),[2]VI2!$A:$A,0)),)</f>
        <v>6</v>
      </c>
      <c r="I14" s="2">
        <f>IFERROR(HLOOKUP("tier2",[2]VI2!$C:$C,MATCH(LOWER(SUBSTITUTE(HLOOKUP("vehicle",[1]pl!$C:$C,pos!I15),"-","_")),[2]VI2!$A:$A,0)),)</f>
        <v>8</v>
      </c>
      <c r="J14" s="2">
        <f>IFERROR(HLOOKUP("tier2",[2]VI2!$C:$C,MATCH(LOWER(SUBSTITUTE(HLOOKUP("vehicle",[1]pl!$C:$C,pos!J15),"-","_")),[2]VI2!$A:$A,0)),)</f>
        <v>6</v>
      </c>
      <c r="K14" s="2">
        <f>IFERROR(HLOOKUP("tier2",[2]VI2!$C:$C,MATCH(LOWER(SUBSTITUTE(HLOOKUP("vehicle",[1]pl!$C:$C,pos!K15),"-","_")),[2]VI2!$A:$A,0)),)</f>
        <v>8</v>
      </c>
      <c r="L14" s="2">
        <f>IFERROR(HLOOKUP("tier2",[2]VI2!$C:$C,MATCH(LOWER(SUBSTITUTE(HLOOKUP("vehicle",[1]pl!$C:$C,pos!L15),"-","_")),[2]VI2!$A:$A,0)),)</f>
        <v>8</v>
      </c>
      <c r="M14" s="2">
        <f>IFERROR(HLOOKUP("tier2",[2]VI2!$C:$C,MATCH(LOWER(SUBSTITUTE(HLOOKUP("vehicle",[1]pl!$C:$C,pos!M15),"-","_")),[2]VI2!$A:$A,0)),)</f>
        <v>8</v>
      </c>
      <c r="N14" s="2">
        <f>IFERROR(HLOOKUP("tier2",[2]VI2!$C:$C,MATCH(LOWER(SUBSTITUTE(HLOOKUP("vehicle",[1]pl!$C:$C,pos!N15),"-","_")),[2]VI2!$A:$A,0)),)</f>
        <v>8</v>
      </c>
      <c r="O14" s="2">
        <f>IFERROR(HLOOKUP("tier2",[2]VI2!$C:$C,MATCH(LOWER(SUBSTITUTE(HLOOKUP("vehicle",[1]pl!$C:$C,pos!O15),"-","_")),[2]VI2!$A:$A,0)),)</f>
        <v>8</v>
      </c>
      <c r="Q14" s="2">
        <f>IFERROR(HLOOKUP("tier2",[2]VI2!$C:$C,MATCH(LOWER(SUBSTITUTE(HLOOKUP("vehicle",[1]pl!$C:$C,pos!Q15),"-","_")),[2]VI2!$A:$A,0)),)</f>
        <v>6</v>
      </c>
      <c r="R14" s="2">
        <f>IFERROR(HLOOKUP("tier2",[2]VI2!$C:$C,MATCH(LOWER(SUBSTITUTE(HLOOKUP("vehicle",[1]pl!$C:$C,pos!R15),"-","_")),[2]VI2!$A:$A,0)),)</f>
        <v>8</v>
      </c>
      <c r="S14" s="2">
        <f>IFERROR(HLOOKUP("tier2",[2]VI2!$C:$C,MATCH(LOWER(SUBSTITUTE(HLOOKUP("vehicle",[1]pl!$C:$C,pos!S15),"-","_")),[2]VI2!$A:$A,0)),)</f>
        <v>8</v>
      </c>
      <c r="T14" s="2">
        <f>IFERROR(HLOOKUP("tier2",[2]VI2!$C:$C,MATCH(LOWER(SUBSTITUTE(HLOOKUP("vehicle",[1]pl!$C:$C,pos!T15),"-","_")),[2]VI2!$A:$A,0)),)</f>
        <v>6</v>
      </c>
      <c r="U14" s="2">
        <f>IFERROR(HLOOKUP("tier2",[2]VI2!$C:$C,MATCH(LOWER(SUBSTITUTE(HLOOKUP("vehicle",[1]pl!$C:$C,pos!U15),"-","_")),[2]VI2!$A:$A,0)),)</f>
        <v>8</v>
      </c>
      <c r="V14" s="2">
        <f>IFERROR(HLOOKUP("tier2",[2]VI2!$C:$C,MATCH(LOWER(SUBSTITUTE(HLOOKUP("vehicle",[1]pl!$C:$C,pos!V15),"-","_")),[2]VI2!$A:$A,0)),)</f>
        <v>8</v>
      </c>
      <c r="W14" s="2">
        <f>IFERROR(HLOOKUP("tier2",[2]VI2!$C:$C,MATCH(LOWER(SUBSTITUTE(HLOOKUP("vehicle",[1]pl!$C:$C,pos!W15),"-","_")),[2]VI2!$A:$A,0)),)</f>
        <v>7</v>
      </c>
      <c r="X14" s="2">
        <f>IFERROR(HLOOKUP("tier2",[2]VI2!$C:$C,MATCH(LOWER(SUBSTITUTE(HLOOKUP("vehicle",[1]pl!$C:$C,pos!X15),"-","_")),[2]VI2!$A:$A,0)),)</f>
        <v>8</v>
      </c>
      <c r="Y14" s="2">
        <f>IFERROR(HLOOKUP("tier2",[2]VI2!$C:$C,MATCH(LOWER(SUBSTITUTE(HLOOKUP("vehicle",[1]pl!$C:$C,pos!Y15),"-","_")),[2]VI2!$A:$A,0)),)</f>
        <v>8</v>
      </c>
      <c r="Z14" s="2">
        <f>IFERROR(HLOOKUP("tier2",[2]VI2!$C:$C,MATCH(LOWER(SUBSTITUTE(HLOOKUP("vehicle",[1]pl!$C:$C,pos!Z15),"-","_")),[2]VI2!$A:$A,0)),)</f>
        <v>6</v>
      </c>
      <c r="AA14" s="2">
        <f>IFERROR(HLOOKUP("tier2",[2]VI2!$C:$C,MATCH(LOWER(SUBSTITUTE(HLOOKUP("vehicle",[1]pl!$C:$C,pos!AA15),"-","_")),[2]VI2!$A:$A,0)),)</f>
        <v>7</v>
      </c>
      <c r="AB14" s="2">
        <f>IFERROR(HLOOKUP("tier2",[2]VI2!$C:$C,MATCH(LOWER(SUBSTITUTE(HLOOKUP("vehicle",[1]pl!$C:$C,pos!AB15),"-","_")),[2]VI2!$A:$A,0)),)</f>
        <v>8</v>
      </c>
      <c r="AC14" s="2">
        <f>IFERROR(HLOOKUP("tier2",[2]VI2!$C:$C,MATCH(LOWER(SUBSTITUTE(HLOOKUP("vehicle",[1]pl!$C:$C,pos!AC15),"-","_")),[2]VI2!$A:$A,0)),)</f>
        <v>8</v>
      </c>
      <c r="AD14" s="2">
        <f>IFERROR(HLOOKUP("tier2",[2]VI2!$C:$C,MATCH(LOWER(SUBSTITUTE(HLOOKUP("vehicle",[1]pl!$C:$C,pos!AD15),"-","_")),[2]VI2!$A:$A,0)),)</f>
        <v>8</v>
      </c>
      <c r="AE14" s="2">
        <f>IFERROR(HLOOKUP("tier2",[2]VI2!$C:$C,MATCH(LOWER(SUBSTITUTE(HLOOKUP("vehicle",[1]pl!$C:$C,pos!AE15),"-","_")),[2]VI2!$A:$A,0)),)</f>
        <v>8</v>
      </c>
      <c r="AF14" s="3" t="s">
        <v>8</v>
      </c>
      <c r="AG14" s="4">
        <f>MAX(MIN(A14:AE14),tier1!A14:AE14)</f>
        <v>6</v>
      </c>
    </row>
    <row r="15" spans="1:33" s="2" customFormat="1" x14ac:dyDescent="0.25">
      <c r="A15" s="2">
        <f>IFERROR(HLOOKUP("tier2",[2]VI2!$C:$C,MATCH(LOWER(SUBSTITUTE(HLOOKUP("vehicle",[1]pl!$C:$C,pos!A16),"-","_")),[2]VI2!$A:$A,0)),)</f>
        <v>10</v>
      </c>
      <c r="B15" s="2">
        <f>IFERROR(HLOOKUP("tier2",[2]VI2!$C:$C,MATCH(LOWER(SUBSTITUTE(HLOOKUP("vehicle",[1]pl!$C:$C,pos!B16),"-","_")),[2]VI2!$A:$A,0)),)</f>
        <v>10</v>
      </c>
      <c r="C15" s="2">
        <f>IFERROR(HLOOKUP("tier2",[2]VI2!$C:$C,MATCH(LOWER(SUBSTITUTE(HLOOKUP("vehicle",[1]pl!$C:$C,pos!C16),"-","_")),[2]VI2!$A:$A,0)),)</f>
        <v>10</v>
      </c>
      <c r="D15" s="2">
        <f>IFERROR(HLOOKUP("tier2",[2]VI2!$C:$C,MATCH(LOWER(SUBSTITUTE(HLOOKUP("vehicle",[1]pl!$C:$C,pos!D16),"-","_")),[2]VI2!$A:$A,0)),)</f>
        <v>10</v>
      </c>
      <c r="E15" s="2">
        <f>IFERROR(HLOOKUP("tier2",[2]VI2!$C:$C,MATCH(LOWER(SUBSTITUTE(HLOOKUP("vehicle",[1]pl!$C:$C,pos!E16),"-","_")),[2]VI2!$A:$A,0)),)</f>
        <v>10</v>
      </c>
      <c r="F15" s="2">
        <f>IFERROR(HLOOKUP("tier2",[2]VI2!$C:$C,MATCH(LOWER(SUBSTITUTE(HLOOKUP("vehicle",[1]pl!$C:$C,pos!F16),"-","_")),[2]VI2!$A:$A,0)),)</f>
        <v>9</v>
      </c>
      <c r="G15" s="2">
        <f>IFERROR(HLOOKUP("tier2",[2]VI2!$C:$C,MATCH(LOWER(SUBSTITUTE(HLOOKUP("vehicle",[1]pl!$C:$C,pos!G16),"-","_")),[2]VI2!$A:$A,0)),)</f>
        <v>9</v>
      </c>
      <c r="H15" s="2">
        <f>IFERROR(HLOOKUP("tier2",[2]VI2!$C:$C,MATCH(LOWER(SUBSTITUTE(HLOOKUP("vehicle",[1]pl!$C:$C,pos!H16),"-","_")),[2]VI2!$A:$A,0)),)</f>
        <v>9</v>
      </c>
      <c r="I15" s="2">
        <f>IFERROR(HLOOKUP("tier2",[2]VI2!$C:$C,MATCH(LOWER(SUBSTITUTE(HLOOKUP("vehicle",[1]pl!$C:$C,pos!I16),"-","_")),[2]VI2!$A:$A,0)),)</f>
        <v>8</v>
      </c>
      <c r="J15" s="2">
        <f>IFERROR(HLOOKUP("tier2",[2]VI2!$C:$C,MATCH(LOWER(SUBSTITUTE(HLOOKUP("vehicle",[1]pl!$C:$C,pos!J16),"-","_")),[2]VI2!$A:$A,0)),)</f>
        <v>9</v>
      </c>
      <c r="K15" s="2">
        <f>IFERROR(HLOOKUP("tier2",[2]VI2!$C:$C,MATCH(LOWER(SUBSTITUTE(HLOOKUP("vehicle",[1]pl!$C:$C,pos!K16),"-","_")),[2]VI2!$A:$A,0)),)</f>
        <v>10</v>
      </c>
      <c r="L15" s="2">
        <f>IFERROR(HLOOKUP("tier2",[2]VI2!$C:$C,MATCH(LOWER(SUBSTITUTE(HLOOKUP("vehicle",[1]pl!$C:$C,pos!L16),"-","_")),[2]VI2!$A:$A,0)),)</f>
        <v>9</v>
      </c>
      <c r="M15" s="2">
        <f>IFERROR(HLOOKUP("tier2",[2]VI2!$C:$C,MATCH(LOWER(SUBSTITUTE(HLOOKUP("vehicle",[1]pl!$C:$C,pos!M16),"-","_")),[2]VI2!$A:$A,0)),)</f>
        <v>9</v>
      </c>
      <c r="N15" s="2">
        <f>IFERROR(HLOOKUP("tier2",[2]VI2!$C:$C,MATCH(LOWER(SUBSTITUTE(HLOOKUP("vehicle",[1]pl!$C:$C,pos!N16),"-","_")),[2]VI2!$A:$A,0)),)</f>
        <v>9</v>
      </c>
      <c r="O15" s="2">
        <f>IFERROR(HLOOKUP("tier2",[2]VI2!$C:$C,MATCH(LOWER(SUBSTITUTE(HLOOKUP("vehicle",[1]pl!$C:$C,pos!O16),"-","_")),[2]VI2!$A:$A,0)),)</f>
        <v>10</v>
      </c>
      <c r="Q15" s="2">
        <f>IFERROR(HLOOKUP("tier2",[2]VI2!$C:$C,MATCH(LOWER(SUBSTITUTE(HLOOKUP("vehicle",[1]pl!$C:$C,pos!Q16),"-","_")),[2]VI2!$A:$A,0)),)</f>
        <v>9</v>
      </c>
      <c r="R15" s="2">
        <f>IFERROR(HLOOKUP("tier2",[2]VI2!$C:$C,MATCH(LOWER(SUBSTITUTE(HLOOKUP("vehicle",[1]pl!$C:$C,pos!R16),"-","_")),[2]VI2!$A:$A,0)),)</f>
        <v>9</v>
      </c>
      <c r="S15" s="2">
        <f>IFERROR(HLOOKUP("tier2",[2]VI2!$C:$C,MATCH(LOWER(SUBSTITUTE(HLOOKUP("vehicle",[1]pl!$C:$C,pos!S16),"-","_")),[2]VI2!$A:$A,0)),)</f>
        <v>10</v>
      </c>
      <c r="T15" s="2">
        <f>IFERROR(HLOOKUP("tier2",[2]VI2!$C:$C,MATCH(LOWER(SUBSTITUTE(HLOOKUP("vehicle",[1]pl!$C:$C,pos!T16),"-","_")),[2]VI2!$A:$A,0)),)</f>
        <v>9</v>
      </c>
      <c r="U15" s="2">
        <f>IFERROR(HLOOKUP("tier2",[2]VI2!$C:$C,MATCH(LOWER(SUBSTITUTE(HLOOKUP("vehicle",[1]pl!$C:$C,pos!U16),"-","_")),[2]VI2!$A:$A,0)),)</f>
        <v>10</v>
      </c>
      <c r="V15" s="2">
        <f>IFERROR(HLOOKUP("tier2",[2]VI2!$C:$C,MATCH(LOWER(SUBSTITUTE(HLOOKUP("vehicle",[1]pl!$C:$C,pos!V16),"-","_")),[2]VI2!$A:$A,0)),)</f>
        <v>8</v>
      </c>
      <c r="W15" s="2">
        <f>IFERROR(HLOOKUP("tier2",[2]VI2!$C:$C,MATCH(LOWER(SUBSTITUTE(HLOOKUP("vehicle",[1]pl!$C:$C,pos!W16),"-","_")),[2]VI2!$A:$A,0)),)</f>
        <v>10</v>
      </c>
      <c r="X15" s="2">
        <f>IFERROR(HLOOKUP("tier2",[2]VI2!$C:$C,MATCH(LOWER(SUBSTITUTE(HLOOKUP("vehicle",[1]pl!$C:$C,pos!X16),"-","_")),[2]VI2!$A:$A,0)),)</f>
        <v>9</v>
      </c>
      <c r="Y15" s="2">
        <f>IFERROR(HLOOKUP("tier2",[2]VI2!$C:$C,MATCH(LOWER(SUBSTITUTE(HLOOKUP("vehicle",[1]pl!$C:$C,pos!Y16),"-","_")),[2]VI2!$A:$A,0)),)</f>
        <v>10</v>
      </c>
      <c r="Z15" s="2">
        <f>IFERROR(HLOOKUP("tier2",[2]VI2!$C:$C,MATCH(LOWER(SUBSTITUTE(HLOOKUP("vehicle",[1]pl!$C:$C,pos!Z16),"-","_")),[2]VI2!$A:$A,0)),)</f>
        <v>10</v>
      </c>
      <c r="AA15" s="2">
        <f>IFERROR(HLOOKUP("tier2",[2]VI2!$C:$C,MATCH(LOWER(SUBSTITUTE(HLOOKUP("vehicle",[1]pl!$C:$C,pos!AA16),"-","_")),[2]VI2!$A:$A,0)),)</f>
        <v>10</v>
      </c>
      <c r="AB15" s="2">
        <f>IFERROR(HLOOKUP("tier2",[2]VI2!$C:$C,MATCH(LOWER(SUBSTITUTE(HLOOKUP("vehicle",[1]pl!$C:$C,pos!AB16),"-","_")),[2]VI2!$A:$A,0)),)</f>
        <v>9</v>
      </c>
      <c r="AC15" s="2">
        <f>IFERROR(HLOOKUP("tier2",[2]VI2!$C:$C,MATCH(LOWER(SUBSTITUTE(HLOOKUP("vehicle",[1]pl!$C:$C,pos!AC16),"-","_")),[2]VI2!$A:$A,0)),)</f>
        <v>10</v>
      </c>
      <c r="AD15" s="2">
        <f>IFERROR(HLOOKUP("tier2",[2]VI2!$C:$C,MATCH(LOWER(SUBSTITUTE(HLOOKUP("vehicle",[1]pl!$C:$C,pos!AD16),"-","_")),[2]VI2!$A:$A,0)),)</f>
        <v>9</v>
      </c>
      <c r="AE15" s="2">
        <f>IFERROR(HLOOKUP("tier2",[2]VI2!$C:$C,MATCH(LOWER(SUBSTITUTE(HLOOKUP("vehicle",[1]pl!$C:$C,pos!AE16),"-","_")),[2]VI2!$A:$A,0)),)</f>
        <v>9</v>
      </c>
      <c r="AF15" s="3" t="s">
        <v>8</v>
      </c>
      <c r="AG15" s="4">
        <f>MAX(MIN(A15:AE15),tier1!A15:AE15)</f>
        <v>8</v>
      </c>
    </row>
    <row r="16" spans="1:33" s="2" customFormat="1" x14ac:dyDescent="0.25">
      <c r="A16" s="2">
        <f>IFERROR(HLOOKUP("tier2",[2]VI2!$C:$C,MATCH(LOWER(SUBSTITUTE(HLOOKUP("vehicle",[1]pl!$C:$C,pos!A17),"-","_")),[2]VI2!$A:$A,0)),)</f>
        <v>7</v>
      </c>
      <c r="B16" s="2">
        <f>IFERROR(HLOOKUP("tier2",[2]VI2!$C:$C,MATCH(LOWER(SUBSTITUTE(HLOOKUP("vehicle",[1]pl!$C:$C,pos!B17),"-","_")),[2]VI2!$A:$A,0)),)</f>
        <v>7</v>
      </c>
      <c r="C16" s="2">
        <f>IFERROR(HLOOKUP("tier2",[2]VI2!$C:$C,MATCH(LOWER(SUBSTITUTE(HLOOKUP("vehicle",[1]pl!$C:$C,pos!C17),"-","_")),[2]VI2!$A:$A,0)),)</f>
        <v>7</v>
      </c>
      <c r="D16" s="2">
        <f>IFERROR(HLOOKUP("tier2",[2]VI2!$C:$C,MATCH(LOWER(SUBSTITUTE(HLOOKUP("vehicle",[1]pl!$C:$C,pos!D17),"-","_")),[2]VI2!$A:$A,0)),)</f>
        <v>7</v>
      </c>
      <c r="E16" s="2">
        <f>IFERROR(HLOOKUP("tier2",[2]VI2!$C:$C,MATCH(LOWER(SUBSTITUTE(HLOOKUP("vehicle",[1]pl!$C:$C,pos!E17),"-","_")),[2]VI2!$A:$A,0)),)</f>
        <v>8</v>
      </c>
      <c r="F16" s="2">
        <f>IFERROR(HLOOKUP("tier2",[2]VI2!$C:$C,MATCH(LOWER(SUBSTITUTE(HLOOKUP("vehicle",[1]pl!$C:$C,pos!F17),"-","_")),[2]VI2!$A:$A,0)),)</f>
        <v>7</v>
      </c>
      <c r="G16" s="2">
        <f>IFERROR(HLOOKUP("tier2",[2]VI2!$C:$C,MATCH(LOWER(SUBSTITUTE(HLOOKUP("vehicle",[1]pl!$C:$C,pos!G17),"-","_")),[2]VI2!$A:$A,0)),)</f>
        <v>6</v>
      </c>
      <c r="H16" s="2">
        <f>IFERROR(HLOOKUP("tier2",[2]VI2!$C:$C,MATCH(LOWER(SUBSTITUTE(HLOOKUP("vehicle",[1]pl!$C:$C,pos!H17),"-","_")),[2]VI2!$A:$A,0)),)</f>
        <v>6</v>
      </c>
      <c r="I16" s="2">
        <f>IFERROR(HLOOKUP("tier2",[2]VI2!$C:$C,MATCH(LOWER(SUBSTITUTE(HLOOKUP("vehicle",[1]pl!$C:$C,pos!I17),"-","_")),[2]VI2!$A:$A,0)),)</f>
        <v>7</v>
      </c>
      <c r="J16" s="2">
        <f>IFERROR(HLOOKUP("tier2",[2]VI2!$C:$C,MATCH(LOWER(SUBSTITUTE(HLOOKUP("vehicle",[1]pl!$C:$C,pos!J17),"-","_")),[2]VI2!$A:$A,0)),)</f>
        <v>7</v>
      </c>
      <c r="K16" s="2">
        <f>IFERROR(HLOOKUP("tier2",[2]VI2!$C:$C,MATCH(LOWER(SUBSTITUTE(HLOOKUP("vehicle",[1]pl!$C:$C,pos!K17),"-","_")),[2]VI2!$A:$A,0)),)</f>
        <v>7</v>
      </c>
      <c r="L16" s="2">
        <f>IFERROR(HLOOKUP("tier2",[2]VI2!$C:$C,MATCH(LOWER(SUBSTITUTE(HLOOKUP("vehicle",[1]pl!$C:$C,pos!L17),"-","_")),[2]VI2!$A:$A,0)),)</f>
        <v>7</v>
      </c>
      <c r="M16" s="2">
        <f>IFERROR(HLOOKUP("tier2",[2]VI2!$C:$C,MATCH(LOWER(SUBSTITUTE(HLOOKUP("vehicle",[1]pl!$C:$C,pos!M17),"-","_")),[2]VI2!$A:$A,0)),)</f>
        <v>7</v>
      </c>
      <c r="N16" s="2">
        <f>IFERROR(HLOOKUP("tier2",[2]VI2!$C:$C,MATCH(LOWER(SUBSTITUTE(HLOOKUP("vehicle",[1]pl!$C:$C,pos!N17),"-","_")),[2]VI2!$A:$A,0)),)</f>
        <v>7</v>
      </c>
      <c r="O16" s="2">
        <f>IFERROR(HLOOKUP("tier2",[2]VI2!$C:$C,MATCH(LOWER(SUBSTITUTE(HLOOKUP("vehicle",[1]pl!$C:$C,pos!O17),"-","_")),[2]VI2!$A:$A,0)),)</f>
        <v>7</v>
      </c>
      <c r="Q16" s="2">
        <f>IFERROR(HLOOKUP("tier2",[2]VI2!$C:$C,MATCH(LOWER(SUBSTITUTE(HLOOKUP("vehicle",[1]pl!$C:$C,pos!Q17),"-","_")),[2]VI2!$A:$A,0)),)</f>
        <v>7</v>
      </c>
      <c r="R16" s="2">
        <f>IFERROR(HLOOKUP("tier2",[2]VI2!$C:$C,MATCH(LOWER(SUBSTITUTE(HLOOKUP("vehicle",[1]pl!$C:$C,pos!R17),"-","_")),[2]VI2!$A:$A,0)),)</f>
        <v>7</v>
      </c>
      <c r="S16" s="2">
        <f>IFERROR(HLOOKUP("tier2",[2]VI2!$C:$C,MATCH(LOWER(SUBSTITUTE(HLOOKUP("vehicle",[1]pl!$C:$C,pos!S17),"-","_")),[2]VI2!$A:$A,0)),)</f>
        <v>7</v>
      </c>
      <c r="T16" s="2">
        <f>IFERROR(HLOOKUP("tier2",[2]VI2!$C:$C,MATCH(LOWER(SUBSTITUTE(HLOOKUP("vehicle",[1]pl!$C:$C,pos!T17),"-","_")),[2]VI2!$A:$A,0)),)</f>
        <v>7</v>
      </c>
      <c r="U16" s="2">
        <f>IFERROR(HLOOKUP("tier2",[2]VI2!$C:$C,MATCH(LOWER(SUBSTITUTE(HLOOKUP("vehicle",[1]pl!$C:$C,pos!U17),"-","_")),[2]VI2!$A:$A,0)),)</f>
        <v>7</v>
      </c>
      <c r="V16" s="2">
        <f>IFERROR(HLOOKUP("tier2",[2]VI2!$C:$C,MATCH(LOWER(SUBSTITUTE(HLOOKUP("vehicle",[1]pl!$C:$C,pos!V17),"-","_")),[2]VI2!$A:$A,0)),)</f>
        <v>7</v>
      </c>
      <c r="W16" s="2">
        <f>IFERROR(HLOOKUP("tier2",[2]VI2!$C:$C,MATCH(LOWER(SUBSTITUTE(HLOOKUP("vehicle",[1]pl!$C:$C,pos!W17),"-","_")),[2]VI2!$A:$A,0)),)</f>
        <v>7</v>
      </c>
      <c r="X16" s="2">
        <f>IFERROR(HLOOKUP("tier2",[2]VI2!$C:$C,MATCH(LOWER(SUBSTITUTE(HLOOKUP("vehicle",[1]pl!$C:$C,pos!X17),"-","_")),[2]VI2!$A:$A,0)),)</f>
        <v>7</v>
      </c>
      <c r="Y16" s="2">
        <f>IFERROR(HLOOKUP("tier2",[2]VI2!$C:$C,MATCH(LOWER(SUBSTITUTE(HLOOKUP("vehicle",[1]pl!$C:$C,pos!Y17),"-","_")),[2]VI2!$A:$A,0)),)</f>
        <v>8</v>
      </c>
      <c r="Z16" s="2">
        <f>IFERROR(HLOOKUP("tier2",[2]VI2!$C:$C,MATCH(LOWER(SUBSTITUTE(HLOOKUP("vehicle",[1]pl!$C:$C,pos!Z17),"-","_")),[2]VI2!$A:$A,0)),)</f>
        <v>7</v>
      </c>
      <c r="AA16" s="2">
        <f>IFERROR(HLOOKUP("tier2",[2]VI2!$C:$C,MATCH(LOWER(SUBSTITUTE(HLOOKUP("vehicle",[1]pl!$C:$C,pos!AA17),"-","_")),[2]VI2!$A:$A,0)),)</f>
        <v>7</v>
      </c>
      <c r="AB16" s="2">
        <f>IFERROR(HLOOKUP("tier2",[2]VI2!$C:$C,MATCH(LOWER(SUBSTITUTE(HLOOKUP("vehicle",[1]pl!$C:$C,pos!AB17),"-","_")),[2]VI2!$A:$A,0)),)</f>
        <v>6</v>
      </c>
      <c r="AC16" s="2">
        <f>IFERROR(HLOOKUP("tier2",[2]VI2!$C:$C,MATCH(LOWER(SUBSTITUTE(HLOOKUP("vehicle",[1]pl!$C:$C,pos!AC17),"-","_")),[2]VI2!$A:$A,0)),)</f>
        <v>6</v>
      </c>
      <c r="AD16" s="2">
        <f>IFERROR(HLOOKUP("tier2",[2]VI2!$C:$C,MATCH(LOWER(SUBSTITUTE(HLOOKUP("vehicle",[1]pl!$C:$C,pos!AD17),"-","_")),[2]VI2!$A:$A,0)),)</f>
        <v>7</v>
      </c>
      <c r="AE16" s="2">
        <f>IFERROR(HLOOKUP("tier2",[2]VI2!$C:$C,MATCH(LOWER(SUBSTITUTE(HLOOKUP("vehicle",[1]pl!$C:$C,pos!AE17),"-","_")),[2]VI2!$A:$A,0)),)</f>
        <v>7</v>
      </c>
      <c r="AF16" s="3" t="s">
        <v>8</v>
      </c>
      <c r="AG16" s="4">
        <f>MAX(MIN(A16:AE16),tier1!A16:AE16)</f>
        <v>6</v>
      </c>
    </row>
    <row r="17" spans="1:33" s="2" customFormat="1" x14ac:dyDescent="0.25">
      <c r="A17" s="2">
        <f>IFERROR(HLOOKUP("tier2",[2]VI2!$C:$C,MATCH(LOWER(SUBSTITUTE(HLOOKUP("vehicle",[1]pl!$C:$C,pos!A18),"-","_")),[2]VI2!$A:$A,0)),)</f>
        <v>9</v>
      </c>
      <c r="B17" s="2">
        <f>IFERROR(HLOOKUP("tier2",[2]VI2!$C:$C,MATCH(LOWER(SUBSTITUTE(HLOOKUP("vehicle",[1]pl!$C:$C,pos!B18),"-","_")),[2]VI2!$A:$A,0)),)</f>
        <v>8</v>
      </c>
      <c r="C17" s="2">
        <f>IFERROR(HLOOKUP("tier2",[2]VI2!$C:$C,MATCH(LOWER(SUBSTITUTE(HLOOKUP("vehicle",[1]pl!$C:$C,pos!C18),"-","_")),[2]VI2!$A:$A,0)),)</f>
        <v>9</v>
      </c>
      <c r="D17" s="2">
        <f>IFERROR(HLOOKUP("tier2",[2]VI2!$C:$C,MATCH(LOWER(SUBSTITUTE(HLOOKUP("vehicle",[1]pl!$C:$C,pos!D18),"-","_")),[2]VI2!$A:$A,0)),)</f>
        <v>8</v>
      </c>
      <c r="E17" s="2">
        <f>IFERROR(HLOOKUP("tier2",[2]VI2!$C:$C,MATCH(LOWER(SUBSTITUTE(HLOOKUP("vehicle",[1]pl!$C:$C,pos!E18),"-","_")),[2]VI2!$A:$A,0)),)</f>
        <v>9</v>
      </c>
      <c r="F17" s="2">
        <f>IFERROR(HLOOKUP("tier2",[2]VI2!$C:$C,MATCH(LOWER(SUBSTITUTE(HLOOKUP("vehicle",[1]pl!$C:$C,pos!F18),"-","_")),[2]VI2!$A:$A,0)),)</f>
        <v>9</v>
      </c>
      <c r="G17" s="2">
        <f>IFERROR(HLOOKUP("tier2",[2]VI2!$C:$C,MATCH(LOWER(SUBSTITUTE(HLOOKUP("vehicle",[1]pl!$C:$C,pos!G18),"-","_")),[2]VI2!$A:$A,0)),)</f>
        <v>9</v>
      </c>
      <c r="H17" s="2">
        <f>IFERROR(HLOOKUP("tier2",[2]VI2!$C:$C,MATCH(LOWER(SUBSTITUTE(HLOOKUP("vehicle",[1]pl!$C:$C,pos!H18),"-","_")),[2]VI2!$A:$A,0)),)</f>
        <v>8</v>
      </c>
      <c r="I17" s="2">
        <f>IFERROR(HLOOKUP("tier2",[2]VI2!$C:$C,MATCH(LOWER(SUBSTITUTE(HLOOKUP("vehicle",[1]pl!$C:$C,pos!I18),"-","_")),[2]VI2!$A:$A,0)),)</f>
        <v>9</v>
      </c>
      <c r="J17" s="2">
        <f>IFERROR(HLOOKUP("tier2",[2]VI2!$C:$C,MATCH(LOWER(SUBSTITUTE(HLOOKUP("vehicle",[1]pl!$C:$C,pos!J18),"-","_")),[2]VI2!$A:$A,0)),)</f>
        <v>8</v>
      </c>
      <c r="K17" s="2">
        <f>IFERROR(HLOOKUP("tier2",[2]VI2!$C:$C,MATCH(LOWER(SUBSTITUTE(HLOOKUP("vehicle",[1]pl!$C:$C,pos!K18),"-","_")),[2]VI2!$A:$A,0)),)</f>
        <v>9</v>
      </c>
      <c r="L17" s="2">
        <f>IFERROR(HLOOKUP("tier2",[2]VI2!$C:$C,MATCH(LOWER(SUBSTITUTE(HLOOKUP("vehicle",[1]pl!$C:$C,pos!L18),"-","_")),[2]VI2!$A:$A,0)),)</f>
        <v>8</v>
      </c>
      <c r="M17" s="2">
        <f>IFERROR(HLOOKUP("tier2",[2]VI2!$C:$C,MATCH(LOWER(SUBSTITUTE(HLOOKUP("vehicle",[1]pl!$C:$C,pos!M18),"-","_")),[2]VI2!$A:$A,0)),)</f>
        <v>9</v>
      </c>
      <c r="N17" s="2">
        <f>IFERROR(HLOOKUP("tier2",[2]VI2!$C:$C,MATCH(LOWER(SUBSTITUTE(HLOOKUP("vehicle",[1]pl!$C:$C,pos!N18),"-","_")),[2]VI2!$A:$A,0)),)</f>
        <v>8</v>
      </c>
      <c r="O17" s="2">
        <f>IFERROR(HLOOKUP("tier2",[2]VI2!$C:$C,MATCH(LOWER(SUBSTITUTE(HLOOKUP("vehicle",[1]pl!$C:$C,pos!O18),"-","_")),[2]VI2!$A:$A,0)),)</f>
        <v>8</v>
      </c>
      <c r="Q17" s="2">
        <f>IFERROR(HLOOKUP("tier2",[2]VI2!$C:$C,MATCH(LOWER(SUBSTITUTE(HLOOKUP("vehicle",[1]pl!$C:$C,pos!Q18),"-","_")),[2]VI2!$A:$A,0)),)</f>
        <v>8</v>
      </c>
      <c r="R17" s="2">
        <f>IFERROR(HLOOKUP("tier2",[2]VI2!$C:$C,MATCH(LOWER(SUBSTITUTE(HLOOKUP("vehicle",[1]pl!$C:$C,pos!R18),"-","_")),[2]VI2!$A:$A,0)),)</f>
        <v>8</v>
      </c>
      <c r="S17" s="2">
        <f>IFERROR(HLOOKUP("tier2",[2]VI2!$C:$C,MATCH(LOWER(SUBSTITUTE(HLOOKUP("vehicle",[1]pl!$C:$C,pos!S18),"-","_")),[2]VI2!$A:$A,0)),)</f>
        <v>9</v>
      </c>
      <c r="T17" s="2">
        <f>IFERROR(HLOOKUP("tier2",[2]VI2!$C:$C,MATCH(LOWER(SUBSTITUTE(HLOOKUP("vehicle",[1]pl!$C:$C,pos!T18),"-","_")),[2]VI2!$A:$A,0)),)</f>
        <v>9</v>
      </c>
      <c r="U17" s="2">
        <f>IFERROR(HLOOKUP("tier2",[2]VI2!$C:$C,MATCH(LOWER(SUBSTITUTE(HLOOKUP("vehicle",[1]pl!$C:$C,pos!U18),"-","_")),[2]VI2!$A:$A,0)),)</f>
        <v>9</v>
      </c>
      <c r="V17" s="2">
        <f>IFERROR(HLOOKUP("tier2",[2]VI2!$C:$C,MATCH(LOWER(SUBSTITUTE(HLOOKUP("vehicle",[1]pl!$C:$C,pos!V18),"-","_")),[2]VI2!$A:$A,0)),)</f>
        <v>8</v>
      </c>
      <c r="W17" s="2">
        <f>IFERROR(HLOOKUP("tier2",[2]VI2!$C:$C,MATCH(LOWER(SUBSTITUTE(HLOOKUP("vehicle",[1]pl!$C:$C,pos!W18),"-","_")),[2]VI2!$A:$A,0)),)</f>
        <v>9</v>
      </c>
      <c r="X17" s="2">
        <f>IFERROR(HLOOKUP("tier2",[2]VI2!$C:$C,MATCH(LOWER(SUBSTITUTE(HLOOKUP("vehicle",[1]pl!$C:$C,pos!X18),"-","_")),[2]VI2!$A:$A,0)),)</f>
        <v>8</v>
      </c>
      <c r="Y17" s="2">
        <f>IFERROR(HLOOKUP("tier2",[2]VI2!$C:$C,MATCH(LOWER(SUBSTITUTE(HLOOKUP("vehicle",[1]pl!$C:$C,pos!Y18),"-","_")),[2]VI2!$A:$A,0)),)</f>
        <v>9</v>
      </c>
      <c r="Z17" s="2">
        <f>IFERROR(HLOOKUP("tier2",[2]VI2!$C:$C,MATCH(LOWER(SUBSTITUTE(HLOOKUP("vehicle",[1]pl!$C:$C,pos!Z18),"-","_")),[2]VI2!$A:$A,0)),)</f>
        <v>8</v>
      </c>
      <c r="AA17" s="2">
        <f>IFERROR(HLOOKUP("tier2",[2]VI2!$C:$C,MATCH(LOWER(SUBSTITUTE(HLOOKUP("vehicle",[1]pl!$C:$C,pos!AA18),"-","_")),[2]VI2!$A:$A,0)),)</f>
        <v>8</v>
      </c>
      <c r="AB17" s="2">
        <f>IFERROR(HLOOKUP("tier2",[2]VI2!$C:$C,MATCH(LOWER(SUBSTITUTE(HLOOKUP("vehicle",[1]pl!$C:$C,pos!AB18),"-","_")),[2]VI2!$A:$A,0)),)</f>
        <v>9</v>
      </c>
      <c r="AC17" s="2">
        <f>IFERROR(HLOOKUP("tier2",[2]VI2!$C:$C,MATCH(LOWER(SUBSTITUTE(HLOOKUP("vehicle",[1]pl!$C:$C,pos!AC18),"-","_")),[2]VI2!$A:$A,0)),)</f>
        <v>9</v>
      </c>
      <c r="AD17" s="2">
        <f>IFERROR(HLOOKUP("tier2",[2]VI2!$C:$C,MATCH(LOWER(SUBSTITUTE(HLOOKUP("vehicle",[1]pl!$C:$C,pos!AD18),"-","_")),[2]VI2!$A:$A,0)),)</f>
        <v>8</v>
      </c>
      <c r="AE17" s="2">
        <f>IFERROR(HLOOKUP("tier2",[2]VI2!$C:$C,MATCH(LOWER(SUBSTITUTE(HLOOKUP("vehicle",[1]pl!$C:$C,pos!AE18),"-","_")),[2]VI2!$A:$A,0)),)</f>
        <v>8</v>
      </c>
      <c r="AF17" s="3" t="s">
        <v>8</v>
      </c>
      <c r="AG17" s="4">
        <f>MAX(MIN(A17:AE17),tier1!A17:AE17)</f>
        <v>8</v>
      </c>
    </row>
    <row r="18" spans="1:33" s="2" customFormat="1" x14ac:dyDescent="0.25">
      <c r="A18" s="2">
        <f>IFERROR(HLOOKUP("tier2",[2]VI2!$C:$C,MATCH(LOWER(SUBSTITUTE(HLOOKUP("vehicle",[1]pl!$C:$C,pos!A19),"-","_")),[2]VI2!$A:$A,0)),)</f>
        <v>10</v>
      </c>
      <c r="B18" s="2">
        <f>IFERROR(HLOOKUP("tier2",[2]VI2!$C:$C,MATCH(LOWER(SUBSTITUTE(HLOOKUP("vehicle",[1]pl!$C:$C,pos!B19),"-","_")),[2]VI2!$A:$A,0)),)</f>
        <v>9</v>
      </c>
      <c r="C18" s="2">
        <f>IFERROR(HLOOKUP("tier2",[2]VI2!$C:$C,MATCH(LOWER(SUBSTITUTE(HLOOKUP("vehicle",[1]pl!$C:$C,pos!C19),"-","_")),[2]VI2!$A:$A,0)),)</f>
        <v>9</v>
      </c>
      <c r="D18" s="2">
        <f>IFERROR(HLOOKUP("tier2",[2]VI2!$C:$C,MATCH(LOWER(SUBSTITUTE(HLOOKUP("vehicle",[1]pl!$C:$C,pos!D19),"-","_")),[2]VI2!$A:$A,0)),)</f>
        <v>8</v>
      </c>
      <c r="E18" s="2">
        <f>IFERROR(HLOOKUP("tier2",[2]VI2!$C:$C,MATCH(LOWER(SUBSTITUTE(HLOOKUP("vehicle",[1]pl!$C:$C,pos!E19),"-","_")),[2]VI2!$A:$A,0)),)</f>
        <v>10</v>
      </c>
      <c r="F18" s="2">
        <f>IFERROR(HLOOKUP("tier2",[2]VI2!$C:$C,MATCH(LOWER(SUBSTITUTE(HLOOKUP("vehicle",[1]pl!$C:$C,pos!F19),"-","_")),[2]VI2!$A:$A,0)),)</f>
        <v>10</v>
      </c>
      <c r="G18" s="2">
        <f>IFERROR(HLOOKUP("tier2",[2]VI2!$C:$C,MATCH(LOWER(SUBSTITUTE(HLOOKUP("vehicle",[1]pl!$C:$C,pos!G19),"-","_")),[2]VI2!$A:$A,0)),)</f>
        <v>9</v>
      </c>
      <c r="H18" s="2">
        <f>IFERROR(HLOOKUP("tier2",[2]VI2!$C:$C,MATCH(LOWER(SUBSTITUTE(HLOOKUP("vehicle",[1]pl!$C:$C,pos!H19),"-","_")),[2]VI2!$A:$A,0)),)</f>
        <v>10</v>
      </c>
      <c r="I18" s="2">
        <f>IFERROR(HLOOKUP("tier2",[2]VI2!$C:$C,MATCH(LOWER(SUBSTITUTE(HLOOKUP("vehicle",[1]pl!$C:$C,pos!I19),"-","_")),[2]VI2!$A:$A,0)),)</f>
        <v>10</v>
      </c>
      <c r="J18" s="2">
        <f>IFERROR(HLOOKUP("tier2",[2]VI2!$C:$C,MATCH(LOWER(SUBSTITUTE(HLOOKUP("vehicle",[1]pl!$C:$C,pos!J19),"-","_")),[2]VI2!$A:$A,0)),)</f>
        <v>10</v>
      </c>
      <c r="K18" s="2">
        <f>IFERROR(HLOOKUP("tier2",[2]VI2!$C:$C,MATCH(LOWER(SUBSTITUTE(HLOOKUP("vehicle",[1]pl!$C:$C,pos!K19),"-","_")),[2]VI2!$A:$A,0)),)</f>
        <v>9</v>
      </c>
      <c r="L18" s="2">
        <f>IFERROR(HLOOKUP("tier2",[2]VI2!$C:$C,MATCH(LOWER(SUBSTITUTE(HLOOKUP("vehicle",[1]pl!$C:$C,pos!L19),"-","_")),[2]VI2!$A:$A,0)),)</f>
        <v>9</v>
      </c>
      <c r="M18" s="2">
        <f>IFERROR(HLOOKUP("tier2",[2]VI2!$C:$C,MATCH(LOWER(SUBSTITUTE(HLOOKUP("vehicle",[1]pl!$C:$C,pos!M19),"-","_")),[2]VI2!$A:$A,0)),)</f>
        <v>10</v>
      </c>
      <c r="N18" s="2">
        <f>IFERROR(HLOOKUP("tier2",[2]VI2!$C:$C,MATCH(LOWER(SUBSTITUTE(HLOOKUP("vehicle",[1]pl!$C:$C,pos!N19),"-","_")),[2]VI2!$A:$A,0)),)</f>
        <v>9</v>
      </c>
      <c r="O18" s="2">
        <f>IFERROR(HLOOKUP("tier2",[2]VI2!$C:$C,MATCH(LOWER(SUBSTITUTE(HLOOKUP("vehicle",[1]pl!$C:$C,pos!O19),"-","_")),[2]VI2!$A:$A,0)),)</f>
        <v>10</v>
      </c>
      <c r="Q18" s="2">
        <f>IFERROR(HLOOKUP("tier2",[2]VI2!$C:$C,MATCH(LOWER(SUBSTITUTE(HLOOKUP("vehicle",[1]pl!$C:$C,pos!Q19),"-","_")),[2]VI2!$A:$A,0)),)</f>
        <v>10</v>
      </c>
      <c r="R18" s="2">
        <f>IFERROR(HLOOKUP("tier2",[2]VI2!$C:$C,MATCH(LOWER(SUBSTITUTE(HLOOKUP("vehicle",[1]pl!$C:$C,pos!R19),"-","_")),[2]VI2!$A:$A,0)),)</f>
        <v>10</v>
      </c>
      <c r="S18" s="2">
        <f>IFERROR(HLOOKUP("tier2",[2]VI2!$C:$C,MATCH(LOWER(SUBSTITUTE(HLOOKUP("vehicle",[1]pl!$C:$C,pos!S19),"-","_")),[2]VI2!$A:$A,0)),)</f>
        <v>9</v>
      </c>
      <c r="T18" s="2">
        <f>IFERROR(HLOOKUP("tier2",[2]VI2!$C:$C,MATCH(LOWER(SUBSTITUTE(HLOOKUP("vehicle",[1]pl!$C:$C,pos!T19),"-","_")),[2]VI2!$A:$A,0)),)</f>
        <v>8</v>
      </c>
      <c r="U18" s="2">
        <f>IFERROR(HLOOKUP("tier2",[2]VI2!$C:$C,MATCH(LOWER(SUBSTITUTE(HLOOKUP("vehicle",[1]pl!$C:$C,pos!U19),"-","_")),[2]VI2!$A:$A,0)),)</f>
        <v>9</v>
      </c>
      <c r="V18" s="2">
        <f>IFERROR(HLOOKUP("tier2",[2]VI2!$C:$C,MATCH(LOWER(SUBSTITUTE(HLOOKUP("vehicle",[1]pl!$C:$C,pos!V19),"-","_")),[2]VI2!$A:$A,0)),)</f>
        <v>9</v>
      </c>
      <c r="W18" s="2">
        <f>IFERROR(HLOOKUP("tier2",[2]VI2!$C:$C,MATCH(LOWER(SUBSTITUTE(HLOOKUP("vehicle",[1]pl!$C:$C,pos!W19),"-","_")),[2]VI2!$A:$A,0)),)</f>
        <v>10</v>
      </c>
      <c r="X18" s="2">
        <f>IFERROR(HLOOKUP("tier2",[2]VI2!$C:$C,MATCH(LOWER(SUBSTITUTE(HLOOKUP("vehicle",[1]pl!$C:$C,pos!X19),"-","_")),[2]VI2!$A:$A,0)),)</f>
        <v>10</v>
      </c>
      <c r="Y18" s="2">
        <f>IFERROR(HLOOKUP("tier2",[2]VI2!$C:$C,MATCH(LOWER(SUBSTITUTE(HLOOKUP("vehicle",[1]pl!$C:$C,pos!Y19),"-","_")),[2]VI2!$A:$A,0)),)</f>
        <v>9</v>
      </c>
      <c r="Z18" s="2">
        <f>IFERROR(HLOOKUP("tier2",[2]VI2!$C:$C,MATCH(LOWER(SUBSTITUTE(HLOOKUP("vehicle",[1]pl!$C:$C,pos!Z19),"-","_")),[2]VI2!$A:$A,0)),)</f>
        <v>9</v>
      </c>
      <c r="AA18" s="2">
        <f>IFERROR(HLOOKUP("tier2",[2]VI2!$C:$C,MATCH(LOWER(SUBSTITUTE(HLOOKUP("vehicle",[1]pl!$C:$C,pos!AA19),"-","_")),[2]VI2!$A:$A,0)),)</f>
        <v>10</v>
      </c>
      <c r="AB18" s="2">
        <f>IFERROR(HLOOKUP("tier2",[2]VI2!$C:$C,MATCH(LOWER(SUBSTITUTE(HLOOKUP("vehicle",[1]pl!$C:$C,pos!AB19),"-","_")),[2]VI2!$A:$A,0)),)</f>
        <v>9</v>
      </c>
      <c r="AC18" s="2">
        <f>IFERROR(HLOOKUP("tier2",[2]VI2!$C:$C,MATCH(LOWER(SUBSTITUTE(HLOOKUP("vehicle",[1]pl!$C:$C,pos!AC19),"-","_")),[2]VI2!$A:$A,0)),)</f>
        <v>10</v>
      </c>
      <c r="AD18" s="2">
        <f>IFERROR(HLOOKUP("tier2",[2]VI2!$C:$C,MATCH(LOWER(SUBSTITUTE(HLOOKUP("vehicle",[1]pl!$C:$C,pos!AD19),"-","_")),[2]VI2!$A:$A,0)),)</f>
        <v>9</v>
      </c>
      <c r="AE18" s="2">
        <f>IFERROR(HLOOKUP("tier2",[2]VI2!$C:$C,MATCH(LOWER(SUBSTITUTE(HLOOKUP("vehicle",[1]pl!$C:$C,pos!AE19),"-","_")),[2]VI2!$A:$A,0)),)</f>
        <v>10</v>
      </c>
      <c r="AF18" s="3" t="s">
        <v>8</v>
      </c>
      <c r="AG18" s="4">
        <f>MAX(MIN(A18:AE18),tier1!A18:AE18)</f>
        <v>8</v>
      </c>
    </row>
    <row r="19" spans="1:33" s="2" customFormat="1" x14ac:dyDescent="0.25">
      <c r="A19" s="2">
        <f>IFERROR(HLOOKUP("tier2",[2]VI2!$C:$C,MATCH(LOWER(SUBSTITUTE(HLOOKUP("vehicle",[1]pl!$C:$C,pos!A20),"-","_")),[2]VI2!$A:$A,0)),)</f>
        <v>7</v>
      </c>
      <c r="B19" s="2">
        <f>IFERROR(HLOOKUP("tier2",[2]VI2!$C:$C,MATCH(LOWER(SUBSTITUTE(HLOOKUP("vehicle",[1]pl!$C:$C,pos!B20),"-","_")),[2]VI2!$A:$A,0)),)</f>
        <v>7</v>
      </c>
      <c r="C19" s="2">
        <f>IFERROR(HLOOKUP("tier2",[2]VI2!$C:$C,MATCH(LOWER(SUBSTITUTE(HLOOKUP("vehicle",[1]pl!$C:$C,pos!C20),"-","_")),[2]VI2!$A:$A,0)),)</f>
        <v>7</v>
      </c>
      <c r="D19" s="2">
        <f>IFERROR(HLOOKUP("tier2",[2]VI2!$C:$C,MATCH(LOWER(SUBSTITUTE(HLOOKUP("vehicle",[1]pl!$C:$C,pos!D20),"-","_")),[2]VI2!$A:$A,0)),)</f>
        <v>7</v>
      </c>
      <c r="E19" s="2">
        <f>IFERROR(HLOOKUP("tier2",[2]VI2!$C:$C,MATCH(LOWER(SUBSTITUTE(HLOOKUP("vehicle",[1]pl!$C:$C,pos!E20),"-","_")),[2]VI2!$A:$A,0)),)</f>
        <v>7</v>
      </c>
      <c r="F19" s="2">
        <f>IFERROR(HLOOKUP("tier2",[2]VI2!$C:$C,MATCH(LOWER(SUBSTITUTE(HLOOKUP("vehicle",[1]pl!$C:$C,pos!F20),"-","_")),[2]VI2!$A:$A,0)),)</f>
        <v>7</v>
      </c>
      <c r="G19" s="2">
        <f>IFERROR(HLOOKUP("tier2",[2]VI2!$C:$C,MATCH(LOWER(SUBSTITUTE(HLOOKUP("vehicle",[1]pl!$C:$C,pos!G20),"-","_")),[2]VI2!$A:$A,0)),)</f>
        <v>7</v>
      </c>
      <c r="H19" s="2">
        <f>IFERROR(HLOOKUP("tier2",[2]VI2!$C:$C,MATCH(LOWER(SUBSTITUTE(HLOOKUP("vehicle",[1]pl!$C:$C,pos!H20),"-","_")),[2]VI2!$A:$A,0)),)</f>
        <v>7</v>
      </c>
      <c r="I19" s="2">
        <f>IFERROR(HLOOKUP("tier2",[2]VI2!$C:$C,MATCH(LOWER(SUBSTITUTE(HLOOKUP("vehicle",[1]pl!$C:$C,pos!I20),"-","_")),[2]VI2!$A:$A,0)),)</f>
        <v>6</v>
      </c>
      <c r="J19" s="2">
        <f>IFERROR(HLOOKUP("tier2",[2]VI2!$C:$C,MATCH(LOWER(SUBSTITUTE(HLOOKUP("vehicle",[1]pl!$C:$C,pos!J20),"-","_")),[2]VI2!$A:$A,0)),)</f>
        <v>7</v>
      </c>
      <c r="K19" s="2">
        <f>IFERROR(HLOOKUP("tier2",[2]VI2!$C:$C,MATCH(LOWER(SUBSTITUTE(HLOOKUP("vehicle",[1]pl!$C:$C,pos!K20),"-","_")),[2]VI2!$A:$A,0)),)</f>
        <v>8</v>
      </c>
      <c r="L19" s="2">
        <f>IFERROR(HLOOKUP("tier2",[2]VI2!$C:$C,MATCH(LOWER(SUBSTITUTE(HLOOKUP("vehicle",[1]pl!$C:$C,pos!L20),"-","_")),[2]VI2!$A:$A,0)),)</f>
        <v>9</v>
      </c>
      <c r="M19" s="2">
        <f>IFERROR(HLOOKUP("tier2",[2]VI2!$C:$C,MATCH(LOWER(SUBSTITUTE(HLOOKUP("vehicle",[1]pl!$C:$C,pos!M20),"-","_")),[2]VI2!$A:$A,0)),)</f>
        <v>7</v>
      </c>
      <c r="N19" s="2">
        <f>IFERROR(HLOOKUP("tier2",[2]VI2!$C:$C,MATCH(LOWER(SUBSTITUTE(HLOOKUP("vehicle",[1]pl!$C:$C,pos!N20),"-","_")),[2]VI2!$A:$A,0)),)</f>
        <v>7</v>
      </c>
      <c r="O19" s="2">
        <f>IFERROR(HLOOKUP("tier2",[2]VI2!$C:$C,MATCH(LOWER(SUBSTITUTE(HLOOKUP("vehicle",[1]pl!$C:$C,pos!O20),"-","_")),[2]VI2!$A:$A,0)),)</f>
        <v>7</v>
      </c>
      <c r="Q19" s="2">
        <f>IFERROR(HLOOKUP("tier2",[2]VI2!$C:$C,MATCH(LOWER(SUBSTITUTE(HLOOKUP("vehicle",[1]pl!$C:$C,pos!Q20),"-","_")),[2]VI2!$A:$A,0)),)</f>
        <v>7</v>
      </c>
      <c r="R19" s="2">
        <f>IFERROR(HLOOKUP("tier2",[2]VI2!$C:$C,MATCH(LOWER(SUBSTITUTE(HLOOKUP("vehicle",[1]pl!$C:$C,pos!R20),"-","_")),[2]VI2!$A:$A,0)),)</f>
        <v>7</v>
      </c>
      <c r="S19" s="2">
        <f>IFERROR(HLOOKUP("tier2",[2]VI2!$C:$C,MATCH(LOWER(SUBSTITUTE(HLOOKUP("vehicle",[1]pl!$C:$C,pos!S20),"-","_")),[2]VI2!$A:$A,0)),)</f>
        <v>7</v>
      </c>
      <c r="T19" s="2">
        <f>IFERROR(HLOOKUP("tier2",[2]VI2!$C:$C,MATCH(LOWER(SUBSTITUTE(HLOOKUP("vehicle",[1]pl!$C:$C,pos!T20),"-","_")),[2]VI2!$A:$A,0)),)</f>
        <v>7</v>
      </c>
      <c r="U19" s="2">
        <f>IFERROR(HLOOKUP("tier2",[2]VI2!$C:$C,MATCH(LOWER(SUBSTITUTE(HLOOKUP("vehicle",[1]pl!$C:$C,pos!U20),"-","_")),[2]VI2!$A:$A,0)),)</f>
        <v>9</v>
      </c>
      <c r="V19" s="2">
        <f>IFERROR(HLOOKUP("tier2",[2]VI2!$C:$C,MATCH(LOWER(SUBSTITUTE(HLOOKUP("vehicle",[1]pl!$C:$C,pos!V20),"-","_")),[2]VI2!$A:$A,0)),)</f>
        <v>7</v>
      </c>
      <c r="W19" s="2">
        <f>IFERROR(HLOOKUP("tier2",[2]VI2!$C:$C,MATCH(LOWER(SUBSTITUTE(HLOOKUP("vehicle",[1]pl!$C:$C,pos!W20),"-","_")),[2]VI2!$A:$A,0)),)</f>
        <v>7</v>
      </c>
      <c r="X19" s="2">
        <f>IFERROR(HLOOKUP("tier2",[2]VI2!$C:$C,MATCH(LOWER(SUBSTITUTE(HLOOKUP("vehicle",[1]pl!$C:$C,pos!X20),"-","_")),[2]VI2!$A:$A,0)),)</f>
        <v>7</v>
      </c>
      <c r="Y19" s="2">
        <f>IFERROR(HLOOKUP("tier2",[2]VI2!$C:$C,MATCH(LOWER(SUBSTITUTE(HLOOKUP("vehicle",[1]pl!$C:$C,pos!Y20),"-","_")),[2]VI2!$A:$A,0)),)</f>
        <v>7</v>
      </c>
      <c r="Z19" s="2">
        <f>IFERROR(HLOOKUP("tier2",[2]VI2!$C:$C,MATCH(LOWER(SUBSTITUTE(HLOOKUP("vehicle",[1]pl!$C:$C,pos!Z20),"-","_")),[2]VI2!$A:$A,0)),)</f>
        <v>7</v>
      </c>
      <c r="AA19" s="2">
        <f>IFERROR(HLOOKUP("tier2",[2]VI2!$C:$C,MATCH(LOWER(SUBSTITUTE(HLOOKUP("vehicle",[1]pl!$C:$C,pos!AA20),"-","_")),[2]VI2!$A:$A,0)),)</f>
        <v>7</v>
      </c>
      <c r="AB19" s="2">
        <f>IFERROR(HLOOKUP("tier2",[2]VI2!$C:$C,MATCH(LOWER(SUBSTITUTE(HLOOKUP("vehicle",[1]pl!$C:$C,pos!AB20),"-","_")),[2]VI2!$A:$A,0)),)</f>
        <v>7</v>
      </c>
      <c r="AC19" s="2">
        <f>IFERROR(HLOOKUP("tier2",[2]VI2!$C:$C,MATCH(LOWER(SUBSTITUTE(HLOOKUP("vehicle",[1]pl!$C:$C,pos!AC20),"-","_")),[2]VI2!$A:$A,0)),)</f>
        <v>7</v>
      </c>
      <c r="AD19" s="2">
        <f>IFERROR(HLOOKUP("tier2",[2]VI2!$C:$C,MATCH(LOWER(SUBSTITUTE(HLOOKUP("vehicle",[1]pl!$C:$C,pos!AD20),"-","_")),[2]VI2!$A:$A,0)),)</f>
        <v>7</v>
      </c>
      <c r="AE19" s="2">
        <f>IFERROR(HLOOKUP("tier2",[2]VI2!$C:$C,MATCH(LOWER(SUBSTITUTE(HLOOKUP("vehicle",[1]pl!$C:$C,pos!AE20),"-","_")),[2]VI2!$A:$A,0)),)</f>
        <v>8</v>
      </c>
      <c r="AF19" s="3" t="s">
        <v>8</v>
      </c>
      <c r="AG19" s="4">
        <f>MAX(MIN(A19:AE19),tier1!A19:AE19)</f>
        <v>6</v>
      </c>
    </row>
    <row r="20" spans="1:33" s="2" customFormat="1" x14ac:dyDescent="0.25">
      <c r="A20" s="2">
        <f>IFERROR(HLOOKUP("tier2",[2]VI2!$C:$C,MATCH(LOWER(SUBSTITUTE(HLOOKUP("vehicle",[1]pl!$C:$C,pos!A21),"-","_")),[2]VI2!$A:$A,0)),)</f>
        <v>5</v>
      </c>
      <c r="B20" s="2">
        <f>IFERROR(HLOOKUP("tier2",[2]VI2!$C:$C,MATCH(LOWER(SUBSTITUTE(HLOOKUP("vehicle",[1]pl!$C:$C,pos!B21),"-","_")),[2]VI2!$A:$A,0)),)</f>
        <v>6</v>
      </c>
      <c r="C20" s="2">
        <f>IFERROR(HLOOKUP("tier2",[2]VI2!$C:$C,MATCH(LOWER(SUBSTITUTE(HLOOKUP("vehicle",[1]pl!$C:$C,pos!C21),"-","_")),[2]VI2!$A:$A,0)),)</f>
        <v>7</v>
      </c>
      <c r="D20" s="2">
        <f>IFERROR(HLOOKUP("tier2",[2]VI2!$C:$C,MATCH(LOWER(SUBSTITUTE(HLOOKUP("vehicle",[1]pl!$C:$C,pos!D21),"-","_")),[2]VI2!$A:$A,0)),)</f>
        <v>7</v>
      </c>
      <c r="E20" s="2">
        <f>IFERROR(HLOOKUP("tier2",[2]VI2!$C:$C,MATCH(LOWER(SUBSTITUTE(HLOOKUP("vehicle",[1]pl!$C:$C,pos!E21),"-","_")),[2]VI2!$A:$A,0)),)</f>
        <v>7</v>
      </c>
      <c r="F20" s="2">
        <f>IFERROR(HLOOKUP("tier2",[2]VI2!$C:$C,MATCH(LOWER(SUBSTITUTE(HLOOKUP("vehicle",[1]pl!$C:$C,pos!F21),"-","_")),[2]VI2!$A:$A,0)),)</f>
        <v>7</v>
      </c>
      <c r="G20" s="2">
        <f>IFERROR(HLOOKUP("tier2",[2]VI2!$C:$C,MATCH(LOWER(SUBSTITUTE(HLOOKUP("vehicle",[1]pl!$C:$C,pos!G21),"-","_")),[2]VI2!$A:$A,0)),)</f>
        <v>8</v>
      </c>
      <c r="H20" s="2">
        <f>IFERROR(HLOOKUP("tier2",[2]VI2!$C:$C,MATCH(LOWER(SUBSTITUTE(HLOOKUP("vehicle",[1]pl!$C:$C,pos!H21),"-","_")),[2]VI2!$A:$A,0)),)</f>
        <v>7</v>
      </c>
      <c r="I20" s="2">
        <f>IFERROR(HLOOKUP("tier2",[2]VI2!$C:$C,MATCH(LOWER(SUBSTITUTE(HLOOKUP("vehicle",[1]pl!$C:$C,pos!I21),"-","_")),[2]VI2!$A:$A,0)),)</f>
        <v>7</v>
      </c>
      <c r="J20" s="2">
        <f>IFERROR(HLOOKUP("tier2",[2]VI2!$C:$C,MATCH(LOWER(SUBSTITUTE(HLOOKUP("vehicle",[1]pl!$C:$C,pos!J21),"-","_")),[2]VI2!$A:$A,0)),)</f>
        <v>7</v>
      </c>
      <c r="K20" s="2">
        <f>IFERROR(HLOOKUP("tier2",[2]VI2!$C:$C,MATCH(LOWER(SUBSTITUTE(HLOOKUP("vehicle",[1]pl!$C:$C,pos!K21),"-","_")),[2]VI2!$A:$A,0)),)</f>
        <v>7</v>
      </c>
      <c r="L20" s="2">
        <f>IFERROR(HLOOKUP("tier2",[2]VI2!$C:$C,MATCH(LOWER(SUBSTITUTE(HLOOKUP("vehicle",[1]pl!$C:$C,pos!L21),"-","_")),[2]VI2!$A:$A,0)),)</f>
        <v>7</v>
      </c>
      <c r="M20" s="2">
        <f>IFERROR(HLOOKUP("tier2",[2]VI2!$C:$C,MATCH(LOWER(SUBSTITUTE(HLOOKUP("vehicle",[1]pl!$C:$C,pos!M21),"-","_")),[2]VI2!$A:$A,0)),)</f>
        <v>7</v>
      </c>
      <c r="N20" s="2">
        <f>IFERROR(HLOOKUP("tier2",[2]VI2!$C:$C,MATCH(LOWER(SUBSTITUTE(HLOOKUP("vehicle",[1]pl!$C:$C,pos!N21),"-","_")),[2]VI2!$A:$A,0)),)</f>
        <v>7</v>
      </c>
      <c r="O20" s="2">
        <f>IFERROR(HLOOKUP("tier2",[2]VI2!$C:$C,MATCH(LOWER(SUBSTITUTE(HLOOKUP("vehicle",[1]pl!$C:$C,pos!O21),"-","_")),[2]VI2!$A:$A,0)),)</f>
        <v>6</v>
      </c>
      <c r="Q20" s="2">
        <f>IFERROR(HLOOKUP("tier2",[2]VI2!$C:$C,MATCH(LOWER(SUBSTITUTE(HLOOKUP("vehicle",[1]pl!$C:$C,pos!Q21),"-","_")),[2]VI2!$A:$A,0)),)</f>
        <v>8</v>
      </c>
      <c r="R20" s="2">
        <f>IFERROR(HLOOKUP("tier2",[2]VI2!$C:$C,MATCH(LOWER(SUBSTITUTE(HLOOKUP("vehicle",[1]pl!$C:$C,pos!R21),"-","_")),[2]VI2!$A:$A,0)),)</f>
        <v>6</v>
      </c>
      <c r="S20" s="2">
        <f>IFERROR(HLOOKUP("tier2",[2]VI2!$C:$C,MATCH(LOWER(SUBSTITUTE(HLOOKUP("vehicle",[1]pl!$C:$C,pos!S21),"-","_")),[2]VI2!$A:$A,0)),)</f>
        <v>7</v>
      </c>
      <c r="T20" s="2">
        <f>IFERROR(HLOOKUP("tier2",[2]VI2!$C:$C,MATCH(LOWER(SUBSTITUTE(HLOOKUP("vehicle",[1]pl!$C:$C,pos!T21),"-","_")),[2]VI2!$A:$A,0)),)</f>
        <v>7</v>
      </c>
      <c r="U20" s="2">
        <f>IFERROR(HLOOKUP("tier2",[2]VI2!$C:$C,MATCH(LOWER(SUBSTITUTE(HLOOKUP("vehicle",[1]pl!$C:$C,pos!U21),"-","_")),[2]VI2!$A:$A,0)),)</f>
        <v>7</v>
      </c>
      <c r="V20" s="2">
        <f>IFERROR(HLOOKUP("tier2",[2]VI2!$C:$C,MATCH(LOWER(SUBSTITUTE(HLOOKUP("vehicle",[1]pl!$C:$C,pos!V21),"-","_")),[2]VI2!$A:$A,0)),)</f>
        <v>7</v>
      </c>
      <c r="W20" s="2">
        <f>IFERROR(HLOOKUP("tier2",[2]VI2!$C:$C,MATCH(LOWER(SUBSTITUTE(HLOOKUP("vehicle",[1]pl!$C:$C,pos!W21),"-","_")),[2]VI2!$A:$A,0)),)</f>
        <v>7</v>
      </c>
      <c r="X20" s="2">
        <f>IFERROR(HLOOKUP("tier2",[2]VI2!$C:$C,MATCH(LOWER(SUBSTITUTE(HLOOKUP("vehicle",[1]pl!$C:$C,pos!X21),"-","_")),[2]VI2!$A:$A,0)),)</f>
        <v>5</v>
      </c>
      <c r="Y20" s="2">
        <f>IFERROR(HLOOKUP("tier2",[2]VI2!$C:$C,MATCH(LOWER(SUBSTITUTE(HLOOKUP("vehicle",[1]pl!$C:$C,pos!Y21),"-","_")),[2]VI2!$A:$A,0)),)</f>
        <v>7</v>
      </c>
      <c r="Z20" s="2">
        <f>IFERROR(HLOOKUP("tier2",[2]VI2!$C:$C,MATCH(LOWER(SUBSTITUTE(HLOOKUP("vehicle",[1]pl!$C:$C,pos!Z21),"-","_")),[2]VI2!$A:$A,0)),)</f>
        <v>7</v>
      </c>
      <c r="AA20" s="2">
        <f>IFERROR(HLOOKUP("tier2",[2]VI2!$C:$C,MATCH(LOWER(SUBSTITUTE(HLOOKUP("vehicle",[1]pl!$C:$C,pos!AA21),"-","_")),[2]VI2!$A:$A,0)),)</f>
        <v>7</v>
      </c>
      <c r="AB20" s="2">
        <f>IFERROR(HLOOKUP("tier2",[2]VI2!$C:$C,MATCH(LOWER(SUBSTITUTE(HLOOKUP("vehicle",[1]pl!$C:$C,pos!AB21),"-","_")),[2]VI2!$A:$A,0)),)</f>
        <v>7</v>
      </c>
      <c r="AC20" s="2">
        <f>IFERROR(HLOOKUP("tier2",[2]VI2!$C:$C,MATCH(LOWER(SUBSTITUTE(HLOOKUP("vehicle",[1]pl!$C:$C,pos!AC21),"-","_")),[2]VI2!$A:$A,0)),)</f>
        <v>7</v>
      </c>
      <c r="AD20" s="2">
        <f>IFERROR(HLOOKUP("tier2",[2]VI2!$C:$C,MATCH(LOWER(SUBSTITUTE(HLOOKUP("vehicle",[1]pl!$C:$C,pos!AD21),"-","_")),[2]VI2!$A:$A,0)),)</f>
        <v>5</v>
      </c>
      <c r="AE20" s="2">
        <f>IFERROR(HLOOKUP("tier2",[2]VI2!$C:$C,MATCH(LOWER(SUBSTITUTE(HLOOKUP("vehicle",[1]pl!$C:$C,pos!AE21),"-","_")),[2]VI2!$A:$A,0)),)</f>
        <v>7</v>
      </c>
      <c r="AF20" s="3" t="s">
        <v>8</v>
      </c>
      <c r="AG20" s="4">
        <f>MAX(MIN(A20:AE20),tier1!A20:AE20)</f>
        <v>5</v>
      </c>
    </row>
    <row r="21" spans="1:33" s="2" customFormat="1" x14ac:dyDescent="0.25">
      <c r="A21" s="2">
        <f>IFERROR(HLOOKUP("tier2",[2]VI2!$C:$C,MATCH(LOWER(SUBSTITUTE(HLOOKUP("vehicle",[1]pl!$C:$C,pos!A22),"-","_")),[2]VI2!$A:$A,0)),)</f>
        <v>8</v>
      </c>
      <c r="B21" s="2">
        <f>IFERROR(HLOOKUP("tier2",[2]VI2!$C:$C,MATCH(LOWER(SUBSTITUTE(HLOOKUP("vehicle",[1]pl!$C:$C,pos!B22),"-","_")),[2]VI2!$A:$A,0)),)</f>
        <v>8</v>
      </c>
      <c r="C21" s="2">
        <f>IFERROR(HLOOKUP("tier2",[2]VI2!$C:$C,MATCH(LOWER(SUBSTITUTE(HLOOKUP("vehicle",[1]pl!$C:$C,pos!C22),"-","_")),[2]VI2!$A:$A,0)),)</f>
        <v>8</v>
      </c>
      <c r="D21" s="2">
        <f>IFERROR(HLOOKUP("tier2",[2]VI2!$C:$C,MATCH(LOWER(SUBSTITUTE(HLOOKUP("vehicle",[1]pl!$C:$C,pos!D22),"-","_")),[2]VI2!$A:$A,0)),)</f>
        <v>6</v>
      </c>
      <c r="E21" s="2">
        <f>IFERROR(HLOOKUP("tier2",[2]VI2!$C:$C,MATCH(LOWER(SUBSTITUTE(HLOOKUP("vehicle",[1]pl!$C:$C,pos!E22),"-","_")),[2]VI2!$A:$A,0)),)</f>
        <v>8</v>
      </c>
      <c r="F21" s="2">
        <f>IFERROR(HLOOKUP("tier2",[2]VI2!$C:$C,MATCH(LOWER(SUBSTITUTE(HLOOKUP("vehicle",[1]pl!$C:$C,pos!F22),"-","_")),[2]VI2!$A:$A,0)),)</f>
        <v>7</v>
      </c>
      <c r="G21" s="2">
        <f>IFERROR(HLOOKUP("tier2",[2]VI2!$C:$C,MATCH(LOWER(SUBSTITUTE(HLOOKUP("vehicle",[1]pl!$C:$C,pos!G22),"-","_")),[2]VI2!$A:$A,0)),)</f>
        <v>6</v>
      </c>
      <c r="H21" s="2">
        <f>IFERROR(HLOOKUP("tier2",[2]VI2!$C:$C,MATCH(LOWER(SUBSTITUTE(HLOOKUP("vehicle",[1]pl!$C:$C,pos!H22),"-","_")),[2]VI2!$A:$A,0)),)</f>
        <v>7</v>
      </c>
      <c r="I21" s="2">
        <f>IFERROR(HLOOKUP("tier2",[2]VI2!$C:$C,MATCH(LOWER(SUBSTITUTE(HLOOKUP("vehicle",[1]pl!$C:$C,pos!I22),"-","_")),[2]VI2!$A:$A,0)),)</f>
        <v>7</v>
      </c>
      <c r="J21" s="2">
        <f>IFERROR(HLOOKUP("tier2",[2]VI2!$C:$C,MATCH(LOWER(SUBSTITUTE(HLOOKUP("vehicle",[1]pl!$C:$C,pos!J22),"-","_")),[2]VI2!$A:$A,0)),)</f>
        <v>7</v>
      </c>
      <c r="K21" s="2">
        <f>IFERROR(HLOOKUP("tier2",[2]VI2!$C:$C,MATCH(LOWER(SUBSTITUTE(HLOOKUP("vehicle",[1]pl!$C:$C,pos!K22),"-","_")),[2]VI2!$A:$A,0)),)</f>
        <v>8</v>
      </c>
      <c r="L21" s="2">
        <f>IFERROR(HLOOKUP("tier2",[2]VI2!$C:$C,MATCH(LOWER(SUBSTITUTE(HLOOKUP("vehicle",[1]pl!$C:$C,pos!L22),"-","_")),[2]VI2!$A:$A,0)),)</f>
        <v>9</v>
      </c>
      <c r="M21" s="2">
        <f>IFERROR(HLOOKUP("tier2",[2]VI2!$C:$C,MATCH(LOWER(SUBSTITUTE(HLOOKUP("vehicle",[1]pl!$C:$C,pos!M22),"-","_")),[2]VI2!$A:$A,0)),)</f>
        <v>8</v>
      </c>
      <c r="N21" s="2">
        <f>IFERROR(HLOOKUP("tier2",[2]VI2!$C:$C,MATCH(LOWER(SUBSTITUTE(HLOOKUP("vehicle",[1]pl!$C:$C,pos!N22),"-","_")),[2]VI2!$A:$A,0)),)</f>
        <v>8</v>
      </c>
      <c r="O21" s="2">
        <f>IFERROR(HLOOKUP("tier2",[2]VI2!$C:$C,MATCH(LOWER(SUBSTITUTE(HLOOKUP("vehicle",[1]pl!$C:$C,pos!O22),"-","_")),[2]VI2!$A:$A,0)),)</f>
        <v>8</v>
      </c>
      <c r="Q21" s="2">
        <f>IFERROR(HLOOKUP("tier2",[2]VI2!$C:$C,MATCH(LOWER(SUBSTITUTE(HLOOKUP("vehicle",[1]pl!$C:$C,pos!Q22),"-","_")),[2]VI2!$A:$A,0)),)</f>
        <v>8</v>
      </c>
      <c r="R21" s="2">
        <f>IFERROR(HLOOKUP("tier2",[2]VI2!$C:$C,MATCH(LOWER(SUBSTITUTE(HLOOKUP("vehicle",[1]pl!$C:$C,pos!R22),"-","_")),[2]VI2!$A:$A,0)),)</f>
        <v>7</v>
      </c>
      <c r="S21" s="2">
        <f>IFERROR(HLOOKUP("tier2",[2]VI2!$C:$C,MATCH(LOWER(SUBSTITUTE(HLOOKUP("vehicle",[1]pl!$C:$C,pos!S22),"-","_")),[2]VI2!$A:$A,0)),)</f>
        <v>8</v>
      </c>
      <c r="T21" s="2">
        <f>IFERROR(HLOOKUP("tier2",[2]VI2!$C:$C,MATCH(LOWER(SUBSTITUTE(HLOOKUP("vehicle",[1]pl!$C:$C,pos!T22),"-","_")),[2]VI2!$A:$A,0)),)</f>
        <v>7</v>
      </c>
      <c r="U21" s="2">
        <f>IFERROR(HLOOKUP("tier2",[2]VI2!$C:$C,MATCH(LOWER(SUBSTITUTE(HLOOKUP("vehicle",[1]pl!$C:$C,pos!U22),"-","_")),[2]VI2!$A:$A,0)),)</f>
        <v>8</v>
      </c>
      <c r="V21" s="2">
        <f>IFERROR(HLOOKUP("tier2",[2]VI2!$C:$C,MATCH(LOWER(SUBSTITUTE(HLOOKUP("vehicle",[1]pl!$C:$C,pos!V22),"-","_")),[2]VI2!$A:$A,0)),)</f>
        <v>7</v>
      </c>
      <c r="W21" s="2">
        <f>IFERROR(HLOOKUP("tier2",[2]VI2!$C:$C,MATCH(LOWER(SUBSTITUTE(HLOOKUP("vehicle",[1]pl!$C:$C,pos!W22),"-","_")),[2]VI2!$A:$A,0)),)</f>
        <v>8</v>
      </c>
      <c r="X21" s="2">
        <f>IFERROR(HLOOKUP("tier2",[2]VI2!$C:$C,MATCH(LOWER(SUBSTITUTE(HLOOKUP("vehicle",[1]pl!$C:$C,pos!X22),"-","_")),[2]VI2!$A:$A,0)),)</f>
        <v>8</v>
      </c>
      <c r="Y21" s="2">
        <f>IFERROR(HLOOKUP("tier2",[2]VI2!$C:$C,MATCH(LOWER(SUBSTITUTE(HLOOKUP("vehicle",[1]pl!$C:$C,pos!Y22),"-","_")),[2]VI2!$A:$A,0)),)</f>
        <v>8</v>
      </c>
      <c r="Z21" s="2">
        <f>IFERROR(HLOOKUP("tier2",[2]VI2!$C:$C,MATCH(LOWER(SUBSTITUTE(HLOOKUP("vehicle",[1]pl!$C:$C,pos!Z22),"-","_")),[2]VI2!$A:$A,0)),)</f>
        <v>8</v>
      </c>
      <c r="AA21" s="2">
        <f>IFERROR(HLOOKUP("tier2",[2]VI2!$C:$C,MATCH(LOWER(SUBSTITUTE(HLOOKUP("vehicle",[1]pl!$C:$C,pos!AA22),"-","_")),[2]VI2!$A:$A,0)),)</f>
        <v>7</v>
      </c>
      <c r="AB21" s="2">
        <f>IFERROR(HLOOKUP("tier2",[2]VI2!$C:$C,MATCH(LOWER(SUBSTITUTE(HLOOKUP("vehicle",[1]pl!$C:$C,pos!AB22),"-","_")),[2]VI2!$A:$A,0)),)</f>
        <v>7</v>
      </c>
      <c r="AC21" s="2">
        <f>IFERROR(HLOOKUP("tier2",[2]VI2!$C:$C,MATCH(LOWER(SUBSTITUTE(HLOOKUP("vehicle",[1]pl!$C:$C,pos!AC22),"-","_")),[2]VI2!$A:$A,0)),)</f>
        <v>8</v>
      </c>
      <c r="AD21" s="2">
        <f>IFERROR(HLOOKUP("tier2",[2]VI2!$C:$C,MATCH(LOWER(SUBSTITUTE(HLOOKUP("vehicle",[1]pl!$C:$C,pos!AD22),"-","_")),[2]VI2!$A:$A,0)),)</f>
        <v>6</v>
      </c>
      <c r="AE21" s="2">
        <f>IFERROR(HLOOKUP("tier2",[2]VI2!$C:$C,MATCH(LOWER(SUBSTITUTE(HLOOKUP("vehicle",[1]pl!$C:$C,pos!AE22),"-","_")),[2]VI2!$A:$A,0)),)</f>
        <v>8</v>
      </c>
      <c r="AF21" s="3" t="s">
        <v>8</v>
      </c>
      <c r="AG21" s="4">
        <f>MAX(MIN(A21:AE21),tier1!A21:AE21)</f>
        <v>6</v>
      </c>
    </row>
    <row r="22" spans="1:33" s="2" customFormat="1" x14ac:dyDescent="0.25">
      <c r="A22" s="2">
        <f>IFERROR(HLOOKUP("tier2",[2]VI2!$C:$C,MATCH(LOWER(SUBSTITUTE(HLOOKUP("vehicle",[1]pl!$C:$C,pos!A23),"-","_")),[2]VI2!$A:$A,0)),)</f>
        <v>9</v>
      </c>
      <c r="B22" s="2">
        <f>IFERROR(HLOOKUP("tier2",[2]VI2!$C:$C,MATCH(LOWER(SUBSTITUTE(HLOOKUP("vehicle",[1]pl!$C:$C,pos!B23),"-","_")),[2]VI2!$A:$A,0)),)</f>
        <v>10</v>
      </c>
      <c r="C22" s="2">
        <f>IFERROR(HLOOKUP("tier2",[2]VI2!$C:$C,MATCH(LOWER(SUBSTITUTE(HLOOKUP("vehicle",[1]pl!$C:$C,pos!C23),"-","_")),[2]VI2!$A:$A,0)),)</f>
        <v>9</v>
      </c>
      <c r="D22" s="2">
        <f>IFERROR(HLOOKUP("tier2",[2]VI2!$C:$C,MATCH(LOWER(SUBSTITUTE(HLOOKUP("vehicle",[1]pl!$C:$C,pos!D23),"-","_")),[2]VI2!$A:$A,0)),)</f>
        <v>8</v>
      </c>
      <c r="E22" s="2">
        <f>IFERROR(HLOOKUP("tier2",[2]VI2!$C:$C,MATCH(LOWER(SUBSTITUTE(HLOOKUP("vehicle",[1]pl!$C:$C,pos!E23),"-","_")),[2]VI2!$A:$A,0)),)</f>
        <v>10</v>
      </c>
      <c r="F22" s="2">
        <f>IFERROR(HLOOKUP("tier2",[2]VI2!$C:$C,MATCH(LOWER(SUBSTITUTE(HLOOKUP("vehicle",[1]pl!$C:$C,pos!F23),"-","_")),[2]VI2!$A:$A,0)),)</f>
        <v>9</v>
      </c>
      <c r="G22" s="2">
        <f>IFERROR(HLOOKUP("tier2",[2]VI2!$C:$C,MATCH(LOWER(SUBSTITUTE(HLOOKUP("vehicle",[1]pl!$C:$C,pos!G23),"-","_")),[2]VI2!$A:$A,0)),)</f>
        <v>10</v>
      </c>
      <c r="H22" s="2">
        <f>IFERROR(HLOOKUP("tier2",[2]VI2!$C:$C,MATCH(LOWER(SUBSTITUTE(HLOOKUP("vehicle",[1]pl!$C:$C,pos!H23),"-","_")),[2]VI2!$A:$A,0)),)</f>
        <v>9</v>
      </c>
      <c r="I22" s="2">
        <f>IFERROR(HLOOKUP("tier2",[2]VI2!$C:$C,MATCH(LOWER(SUBSTITUTE(HLOOKUP("vehicle",[1]pl!$C:$C,pos!I23),"-","_")),[2]VI2!$A:$A,0)),)</f>
        <v>9</v>
      </c>
      <c r="J22" s="2">
        <f>IFERROR(HLOOKUP("tier2",[2]VI2!$C:$C,MATCH(LOWER(SUBSTITUTE(HLOOKUP("vehicle",[1]pl!$C:$C,pos!J23),"-","_")),[2]VI2!$A:$A,0)),)</f>
        <v>10</v>
      </c>
      <c r="K22" s="2">
        <f>IFERROR(HLOOKUP("tier2",[2]VI2!$C:$C,MATCH(LOWER(SUBSTITUTE(HLOOKUP("vehicle",[1]pl!$C:$C,pos!K23),"-","_")),[2]VI2!$A:$A,0)),)</f>
        <v>9</v>
      </c>
      <c r="L22" s="2">
        <f>IFERROR(HLOOKUP("tier2",[2]VI2!$C:$C,MATCH(LOWER(SUBSTITUTE(HLOOKUP("vehicle",[1]pl!$C:$C,pos!L23),"-","_")),[2]VI2!$A:$A,0)),)</f>
        <v>9</v>
      </c>
      <c r="M22" s="2">
        <f>IFERROR(HLOOKUP("tier2",[2]VI2!$C:$C,MATCH(LOWER(SUBSTITUTE(HLOOKUP("vehicle",[1]pl!$C:$C,pos!M23),"-","_")),[2]VI2!$A:$A,0)),)</f>
        <v>9</v>
      </c>
      <c r="N22" s="2">
        <f>IFERROR(HLOOKUP("tier2",[2]VI2!$C:$C,MATCH(LOWER(SUBSTITUTE(HLOOKUP("vehicle",[1]pl!$C:$C,pos!N23),"-","_")),[2]VI2!$A:$A,0)),)</f>
        <v>9</v>
      </c>
      <c r="O22" s="2">
        <f>IFERROR(HLOOKUP("tier2",[2]VI2!$C:$C,MATCH(LOWER(SUBSTITUTE(HLOOKUP("vehicle",[1]pl!$C:$C,pos!O23),"-","_")),[2]VI2!$A:$A,0)),)</f>
        <v>9</v>
      </c>
      <c r="Q22" s="2">
        <f>IFERROR(HLOOKUP("tier2",[2]VI2!$C:$C,MATCH(LOWER(SUBSTITUTE(HLOOKUP("vehicle",[1]pl!$C:$C,pos!Q23),"-","_")),[2]VI2!$A:$A,0)),)</f>
        <v>9</v>
      </c>
      <c r="R22" s="2">
        <f>IFERROR(HLOOKUP("tier2",[2]VI2!$C:$C,MATCH(LOWER(SUBSTITUTE(HLOOKUP("vehicle",[1]pl!$C:$C,pos!R23),"-","_")),[2]VI2!$A:$A,0)),)</f>
        <v>9</v>
      </c>
      <c r="S22" s="2">
        <f>IFERROR(HLOOKUP("tier2",[2]VI2!$C:$C,MATCH(LOWER(SUBSTITUTE(HLOOKUP("vehicle",[1]pl!$C:$C,pos!S23),"-","_")),[2]VI2!$A:$A,0)),)</f>
        <v>9</v>
      </c>
      <c r="T22" s="2">
        <f>IFERROR(HLOOKUP("tier2",[2]VI2!$C:$C,MATCH(LOWER(SUBSTITUTE(HLOOKUP("vehicle",[1]pl!$C:$C,pos!T23),"-","_")),[2]VI2!$A:$A,0)),)</f>
        <v>10</v>
      </c>
      <c r="U22" s="2">
        <f>IFERROR(HLOOKUP("tier2",[2]VI2!$C:$C,MATCH(LOWER(SUBSTITUTE(HLOOKUP("vehicle",[1]pl!$C:$C,pos!U23),"-","_")),[2]VI2!$A:$A,0)),)</f>
        <v>9</v>
      </c>
      <c r="V22" s="2">
        <f>IFERROR(HLOOKUP("tier2",[2]VI2!$C:$C,MATCH(LOWER(SUBSTITUTE(HLOOKUP("vehicle",[1]pl!$C:$C,pos!V23),"-","_")),[2]VI2!$A:$A,0)),)</f>
        <v>9</v>
      </c>
      <c r="W22" s="2">
        <f>IFERROR(HLOOKUP("tier2",[2]VI2!$C:$C,MATCH(LOWER(SUBSTITUTE(HLOOKUP("vehicle",[1]pl!$C:$C,pos!W23),"-","_")),[2]VI2!$A:$A,0)),)</f>
        <v>9</v>
      </c>
      <c r="X22" s="2">
        <f>IFERROR(HLOOKUP("tier2",[2]VI2!$C:$C,MATCH(LOWER(SUBSTITUTE(HLOOKUP("vehicle",[1]pl!$C:$C,pos!X23),"-","_")),[2]VI2!$A:$A,0)),)</f>
        <v>8</v>
      </c>
      <c r="Y22" s="2">
        <f>IFERROR(HLOOKUP("tier2",[2]VI2!$C:$C,MATCH(LOWER(SUBSTITUTE(HLOOKUP("vehicle",[1]pl!$C:$C,pos!Y23),"-","_")),[2]VI2!$A:$A,0)),)</f>
        <v>9</v>
      </c>
      <c r="Z22" s="2">
        <f>IFERROR(HLOOKUP("tier2",[2]VI2!$C:$C,MATCH(LOWER(SUBSTITUTE(HLOOKUP("vehicle",[1]pl!$C:$C,pos!Z23),"-","_")),[2]VI2!$A:$A,0)),)</f>
        <v>9</v>
      </c>
      <c r="AA22" s="2">
        <f>IFERROR(HLOOKUP("tier2",[2]VI2!$C:$C,MATCH(LOWER(SUBSTITUTE(HLOOKUP("vehicle",[1]pl!$C:$C,pos!AA23),"-","_")),[2]VI2!$A:$A,0)),)</f>
        <v>9</v>
      </c>
      <c r="AB22" s="2">
        <f>IFERROR(HLOOKUP("tier2",[2]VI2!$C:$C,MATCH(LOWER(SUBSTITUTE(HLOOKUP("vehicle",[1]pl!$C:$C,pos!AB23),"-","_")),[2]VI2!$A:$A,0)),)</f>
        <v>9</v>
      </c>
      <c r="AC22" s="2">
        <f>IFERROR(HLOOKUP("tier2",[2]VI2!$C:$C,MATCH(LOWER(SUBSTITUTE(HLOOKUP("vehicle",[1]pl!$C:$C,pos!AC23),"-","_")),[2]VI2!$A:$A,0)),)</f>
        <v>9</v>
      </c>
      <c r="AD22" s="2">
        <f>IFERROR(HLOOKUP("tier2",[2]VI2!$C:$C,MATCH(LOWER(SUBSTITUTE(HLOOKUP("vehicle",[1]pl!$C:$C,pos!AD23),"-","_")),[2]VI2!$A:$A,0)),)</f>
        <v>10</v>
      </c>
      <c r="AE22" s="2">
        <f>IFERROR(HLOOKUP("tier2",[2]VI2!$C:$C,MATCH(LOWER(SUBSTITUTE(HLOOKUP("vehicle",[1]pl!$C:$C,pos!AE23),"-","_")),[2]VI2!$A:$A,0)),)</f>
        <v>9</v>
      </c>
      <c r="AF22" s="3" t="s">
        <v>8</v>
      </c>
      <c r="AG22" s="4">
        <f>MAX(MIN(A22:AE22),tier1!A22:AE22)</f>
        <v>8</v>
      </c>
    </row>
    <row r="23" spans="1:33" s="2" customFormat="1" x14ac:dyDescent="0.25">
      <c r="A23" s="2">
        <f>IFERROR(HLOOKUP("tier2",[2]VI2!$C:$C,MATCH(LOWER(SUBSTITUTE(HLOOKUP("vehicle",[1]pl!$C:$C,pos!A24),"-","_")),[2]VI2!$A:$A,0)),)</f>
        <v>8</v>
      </c>
      <c r="B23" s="2">
        <f>IFERROR(HLOOKUP("tier2",[2]VI2!$C:$C,MATCH(LOWER(SUBSTITUTE(HLOOKUP("vehicle",[1]pl!$C:$C,pos!B24),"-","_")),[2]VI2!$A:$A,0)),)</f>
        <v>7</v>
      </c>
      <c r="C23" s="2">
        <f>IFERROR(HLOOKUP("tier2",[2]VI2!$C:$C,MATCH(LOWER(SUBSTITUTE(HLOOKUP("vehicle",[1]pl!$C:$C,pos!C24),"-","_")),[2]VI2!$A:$A,0)),)</f>
        <v>7</v>
      </c>
      <c r="D23" s="2">
        <f>IFERROR(HLOOKUP("tier2",[2]VI2!$C:$C,MATCH(LOWER(SUBSTITUTE(HLOOKUP("vehicle",[1]pl!$C:$C,pos!D24),"-","_")),[2]VI2!$A:$A,0)),)</f>
        <v>6</v>
      </c>
      <c r="E23" s="2">
        <f>IFERROR(HLOOKUP("tier2",[2]VI2!$C:$C,MATCH(LOWER(SUBSTITUTE(HLOOKUP("vehicle",[1]pl!$C:$C,pos!E24),"-","_")),[2]VI2!$A:$A,0)),)</f>
        <v>7</v>
      </c>
      <c r="F23" s="2">
        <f>IFERROR(HLOOKUP("tier2",[2]VI2!$C:$C,MATCH(LOWER(SUBSTITUTE(HLOOKUP("vehicle",[1]pl!$C:$C,pos!F24),"-","_")),[2]VI2!$A:$A,0)),)</f>
        <v>7</v>
      </c>
      <c r="G23" s="2">
        <f>IFERROR(HLOOKUP("tier2",[2]VI2!$C:$C,MATCH(LOWER(SUBSTITUTE(HLOOKUP("vehicle",[1]pl!$C:$C,pos!G24),"-","_")),[2]VI2!$A:$A,0)),)</f>
        <v>7</v>
      </c>
      <c r="H23" s="2">
        <f>IFERROR(HLOOKUP("tier2",[2]VI2!$C:$C,MATCH(LOWER(SUBSTITUTE(HLOOKUP("vehicle",[1]pl!$C:$C,pos!H24),"-","_")),[2]VI2!$A:$A,0)),)</f>
        <v>7</v>
      </c>
      <c r="I23" s="2">
        <f>IFERROR(HLOOKUP("tier2",[2]VI2!$C:$C,MATCH(LOWER(SUBSTITUTE(HLOOKUP("vehicle",[1]pl!$C:$C,pos!I24),"-","_")),[2]VI2!$A:$A,0)),)</f>
        <v>7</v>
      </c>
      <c r="J23" s="2">
        <f>IFERROR(HLOOKUP("tier2",[2]VI2!$C:$C,MATCH(LOWER(SUBSTITUTE(HLOOKUP("vehicle",[1]pl!$C:$C,pos!J24),"-","_")),[2]VI2!$A:$A,0)),)</f>
        <v>6</v>
      </c>
      <c r="K23" s="2">
        <f>IFERROR(HLOOKUP("tier2",[2]VI2!$C:$C,MATCH(LOWER(SUBSTITUTE(HLOOKUP("vehicle",[1]pl!$C:$C,pos!K24),"-","_")),[2]VI2!$A:$A,0)),)</f>
        <v>7</v>
      </c>
      <c r="L23" s="2">
        <f>IFERROR(HLOOKUP("tier2",[2]VI2!$C:$C,MATCH(LOWER(SUBSTITUTE(HLOOKUP("vehicle",[1]pl!$C:$C,pos!L24),"-","_")),[2]VI2!$A:$A,0)),)</f>
        <v>5</v>
      </c>
      <c r="M23" s="2">
        <f>IFERROR(HLOOKUP("tier2",[2]VI2!$C:$C,MATCH(LOWER(SUBSTITUTE(HLOOKUP("vehicle",[1]pl!$C:$C,pos!M24),"-","_")),[2]VI2!$A:$A,0)),)</f>
        <v>7</v>
      </c>
      <c r="N23" s="2">
        <f>IFERROR(HLOOKUP("tier2",[2]VI2!$C:$C,MATCH(LOWER(SUBSTITUTE(HLOOKUP("vehicle",[1]pl!$C:$C,pos!N24),"-","_")),[2]VI2!$A:$A,0)),)</f>
        <v>7</v>
      </c>
      <c r="O23" s="2">
        <f>IFERROR(HLOOKUP("tier2",[2]VI2!$C:$C,MATCH(LOWER(SUBSTITUTE(HLOOKUP("vehicle",[1]pl!$C:$C,pos!O24),"-","_")),[2]VI2!$A:$A,0)),)</f>
        <v>7</v>
      </c>
      <c r="Q23" s="2">
        <f>IFERROR(HLOOKUP("tier2",[2]VI2!$C:$C,MATCH(LOWER(SUBSTITUTE(HLOOKUP("vehicle",[1]pl!$C:$C,pos!Q24),"-","_")),[2]VI2!$A:$A,0)),)</f>
        <v>7</v>
      </c>
      <c r="R23" s="2">
        <f>IFERROR(HLOOKUP("tier2",[2]VI2!$C:$C,MATCH(LOWER(SUBSTITUTE(HLOOKUP("vehicle",[1]pl!$C:$C,pos!R24),"-","_")),[2]VI2!$A:$A,0)),)</f>
        <v>6</v>
      </c>
      <c r="S23" s="2">
        <f>IFERROR(HLOOKUP("tier2",[2]VI2!$C:$C,MATCH(LOWER(SUBSTITUTE(HLOOKUP("vehicle",[1]pl!$C:$C,pos!S24),"-","_")),[2]VI2!$A:$A,0)),)</f>
        <v>7</v>
      </c>
      <c r="T23" s="2">
        <f>IFERROR(HLOOKUP("tier2",[2]VI2!$C:$C,MATCH(LOWER(SUBSTITUTE(HLOOKUP("vehicle",[1]pl!$C:$C,pos!T24),"-","_")),[2]VI2!$A:$A,0)),)</f>
        <v>7</v>
      </c>
      <c r="U23" s="2">
        <f>IFERROR(HLOOKUP("tier2",[2]VI2!$C:$C,MATCH(LOWER(SUBSTITUTE(HLOOKUP("vehicle",[1]pl!$C:$C,pos!U24),"-","_")),[2]VI2!$A:$A,0)),)</f>
        <v>7</v>
      </c>
      <c r="V23" s="2">
        <f>IFERROR(HLOOKUP("tier2",[2]VI2!$C:$C,MATCH(LOWER(SUBSTITUTE(HLOOKUP("vehicle",[1]pl!$C:$C,pos!V24),"-","_")),[2]VI2!$A:$A,0)),)</f>
        <v>7</v>
      </c>
      <c r="W23" s="2">
        <f>IFERROR(HLOOKUP("tier2",[2]VI2!$C:$C,MATCH(LOWER(SUBSTITUTE(HLOOKUP("vehicle",[1]pl!$C:$C,pos!W24),"-","_")),[2]VI2!$A:$A,0)),)</f>
        <v>6</v>
      </c>
      <c r="X23" s="2">
        <f>IFERROR(HLOOKUP("tier2",[2]VI2!$C:$C,MATCH(LOWER(SUBSTITUTE(HLOOKUP("vehicle",[1]pl!$C:$C,pos!X24),"-","_")),[2]VI2!$A:$A,0)),)</f>
        <v>7</v>
      </c>
      <c r="Y23" s="2">
        <f>IFERROR(HLOOKUP("tier2",[2]VI2!$C:$C,MATCH(LOWER(SUBSTITUTE(HLOOKUP("vehicle",[1]pl!$C:$C,pos!Y24),"-","_")),[2]VI2!$A:$A,0)),)</f>
        <v>7</v>
      </c>
      <c r="Z23" s="2">
        <f>IFERROR(HLOOKUP("tier2",[2]VI2!$C:$C,MATCH(LOWER(SUBSTITUTE(HLOOKUP("vehicle",[1]pl!$C:$C,pos!Z24),"-","_")),[2]VI2!$A:$A,0)),)</f>
        <v>7</v>
      </c>
      <c r="AA23" s="2">
        <f>IFERROR(HLOOKUP("tier2",[2]VI2!$C:$C,MATCH(LOWER(SUBSTITUTE(HLOOKUP("vehicle",[1]pl!$C:$C,pos!AA24),"-","_")),[2]VI2!$A:$A,0)),)</f>
        <v>8</v>
      </c>
      <c r="AB23" s="2">
        <f>IFERROR(HLOOKUP("tier2",[2]VI2!$C:$C,MATCH(LOWER(SUBSTITUTE(HLOOKUP("vehicle",[1]pl!$C:$C,pos!AB24),"-","_")),[2]VI2!$A:$A,0)),)</f>
        <v>7</v>
      </c>
      <c r="AC23" s="2">
        <f>IFERROR(HLOOKUP("tier2",[2]VI2!$C:$C,MATCH(LOWER(SUBSTITUTE(HLOOKUP("vehicle",[1]pl!$C:$C,pos!AC24),"-","_")),[2]VI2!$A:$A,0)),)</f>
        <v>7</v>
      </c>
      <c r="AD23" s="2">
        <f>IFERROR(HLOOKUP("tier2",[2]VI2!$C:$C,MATCH(LOWER(SUBSTITUTE(HLOOKUP("vehicle",[1]pl!$C:$C,pos!AD24),"-","_")),[2]VI2!$A:$A,0)),)</f>
        <v>7</v>
      </c>
      <c r="AE23" s="2">
        <f>IFERROR(HLOOKUP("tier2",[2]VI2!$C:$C,MATCH(LOWER(SUBSTITUTE(HLOOKUP("vehicle",[1]pl!$C:$C,pos!AE24),"-","_")),[2]VI2!$A:$A,0)),)</f>
        <v>7</v>
      </c>
      <c r="AF23" s="3" t="s">
        <v>8</v>
      </c>
      <c r="AG23" s="4">
        <f>MAX(MIN(A23:AE23),tier1!A23:AE23)</f>
        <v>5</v>
      </c>
    </row>
    <row r="24" spans="1:33" s="2" customFormat="1" x14ac:dyDescent="0.25">
      <c r="A24" s="2">
        <f>IFERROR(HLOOKUP("tier2",[2]VI2!$C:$C,MATCH(LOWER(SUBSTITUTE(HLOOKUP("vehicle",[1]pl!$C:$C,pos!A25),"-","_")),[2]VI2!$A:$A,0)),)</f>
        <v>7</v>
      </c>
      <c r="B24" s="2">
        <f>IFERROR(HLOOKUP("tier2",[2]VI2!$C:$C,MATCH(LOWER(SUBSTITUTE(HLOOKUP("vehicle",[1]pl!$C:$C,pos!B25),"-","_")),[2]VI2!$A:$A,0)),)</f>
        <v>9</v>
      </c>
      <c r="C24" s="2">
        <f>IFERROR(HLOOKUP("tier2",[2]VI2!$C:$C,MATCH(LOWER(SUBSTITUTE(HLOOKUP("vehicle",[1]pl!$C:$C,pos!C25),"-","_")),[2]VI2!$A:$A,0)),)</f>
        <v>7</v>
      </c>
      <c r="D24" s="2">
        <f>IFERROR(HLOOKUP("tier2",[2]VI2!$C:$C,MATCH(LOWER(SUBSTITUTE(HLOOKUP("vehicle",[1]pl!$C:$C,pos!D25),"-","_")),[2]VI2!$A:$A,0)),)</f>
        <v>8</v>
      </c>
      <c r="E24" s="2">
        <f>IFERROR(HLOOKUP("tier2",[2]VI2!$C:$C,MATCH(LOWER(SUBSTITUTE(HLOOKUP("vehicle",[1]pl!$C:$C,pos!E25),"-","_")),[2]VI2!$A:$A,0)),)</f>
        <v>6</v>
      </c>
      <c r="F24" s="2">
        <f>IFERROR(HLOOKUP("tier2",[2]VI2!$C:$C,MATCH(LOWER(SUBSTITUTE(HLOOKUP("vehicle",[1]pl!$C:$C,pos!F25),"-","_")),[2]VI2!$A:$A,0)),)</f>
        <v>6</v>
      </c>
      <c r="G24" s="2">
        <f>IFERROR(HLOOKUP("tier2",[2]VI2!$C:$C,MATCH(LOWER(SUBSTITUTE(HLOOKUP("vehicle",[1]pl!$C:$C,pos!G25),"-","_")),[2]VI2!$A:$A,0)),)</f>
        <v>5</v>
      </c>
      <c r="H24" s="2">
        <f>IFERROR(HLOOKUP("tier2",[2]VI2!$C:$C,MATCH(LOWER(SUBSTITUTE(HLOOKUP("vehicle",[1]pl!$C:$C,pos!H25),"-","_")),[2]VI2!$A:$A,0)),)</f>
        <v>5</v>
      </c>
      <c r="I24" s="2">
        <f>IFERROR(HLOOKUP("tier2",[2]VI2!$C:$C,MATCH(LOWER(SUBSTITUTE(HLOOKUP("vehicle",[1]pl!$C:$C,pos!I25),"-","_")),[2]VI2!$A:$A,0)),)</f>
        <v>6</v>
      </c>
      <c r="J24" s="2">
        <f>IFERROR(HLOOKUP("tier2",[2]VI2!$C:$C,MATCH(LOWER(SUBSTITUTE(HLOOKUP("vehicle",[1]pl!$C:$C,pos!J25),"-","_")),[2]VI2!$A:$A,0)),)</f>
        <v>6</v>
      </c>
      <c r="K24" s="2">
        <f>IFERROR(HLOOKUP("tier2",[2]VI2!$C:$C,MATCH(LOWER(SUBSTITUTE(HLOOKUP("vehicle",[1]pl!$C:$C,pos!K25),"-","_")),[2]VI2!$A:$A,0)),)</f>
        <v>6</v>
      </c>
      <c r="L24" s="2">
        <f>IFERROR(HLOOKUP("tier2",[2]VI2!$C:$C,MATCH(LOWER(SUBSTITUTE(HLOOKUP("vehicle",[1]pl!$C:$C,pos!L25),"-","_")),[2]VI2!$A:$A,0)),)</f>
        <v>8</v>
      </c>
      <c r="M24" s="2">
        <f>IFERROR(HLOOKUP("tier2",[2]VI2!$C:$C,MATCH(LOWER(SUBSTITUTE(HLOOKUP("vehicle",[1]pl!$C:$C,pos!M25),"-","_")),[2]VI2!$A:$A,0)),)</f>
        <v>6</v>
      </c>
      <c r="N24" s="2">
        <f>IFERROR(HLOOKUP("tier2",[2]VI2!$C:$C,MATCH(LOWER(SUBSTITUTE(HLOOKUP("vehicle",[1]pl!$C:$C,pos!N25),"-","_")),[2]VI2!$A:$A,0)),)</f>
        <v>6</v>
      </c>
      <c r="O24" s="2">
        <f>IFERROR(HLOOKUP("tier2",[2]VI2!$C:$C,MATCH(LOWER(SUBSTITUTE(HLOOKUP("vehicle",[1]pl!$C:$C,pos!O25),"-","_")),[2]VI2!$A:$A,0)),)</f>
        <v>8</v>
      </c>
      <c r="Q24" s="2">
        <f>IFERROR(HLOOKUP("tier2",[2]VI2!$C:$C,MATCH(LOWER(SUBSTITUTE(HLOOKUP("vehicle",[1]pl!$C:$C,pos!Q25),"-","_")),[2]VI2!$A:$A,0)),)</f>
        <v>6</v>
      </c>
      <c r="R24" s="2">
        <f>IFERROR(HLOOKUP("tier2",[2]VI2!$C:$C,MATCH(LOWER(SUBSTITUTE(HLOOKUP("vehicle",[1]pl!$C:$C,pos!R25),"-","_")),[2]VI2!$A:$A,0)),)</f>
        <v>6</v>
      </c>
      <c r="S24" s="2">
        <f>IFERROR(HLOOKUP("tier2",[2]VI2!$C:$C,MATCH(LOWER(SUBSTITUTE(HLOOKUP("vehicle",[1]pl!$C:$C,pos!S25),"-","_")),[2]VI2!$A:$A,0)),)</f>
        <v>9</v>
      </c>
      <c r="T24" s="2">
        <f>IFERROR(HLOOKUP("tier2",[2]VI2!$C:$C,MATCH(LOWER(SUBSTITUTE(HLOOKUP("vehicle",[1]pl!$C:$C,pos!T25),"-","_")),[2]VI2!$A:$A,0)),)</f>
        <v>5</v>
      </c>
      <c r="U24" s="2">
        <f>IFERROR(HLOOKUP("tier2",[2]VI2!$C:$C,MATCH(LOWER(SUBSTITUTE(HLOOKUP("vehicle",[1]pl!$C:$C,pos!U25),"-","_")),[2]VI2!$A:$A,0)),)</f>
        <v>6</v>
      </c>
      <c r="V24" s="2">
        <f>IFERROR(HLOOKUP("tier2",[2]VI2!$C:$C,MATCH(LOWER(SUBSTITUTE(HLOOKUP("vehicle",[1]pl!$C:$C,pos!V25),"-","_")),[2]VI2!$A:$A,0)),)</f>
        <v>8</v>
      </c>
      <c r="W24" s="2">
        <f>IFERROR(HLOOKUP("tier2",[2]VI2!$C:$C,MATCH(LOWER(SUBSTITUTE(HLOOKUP("vehicle",[1]pl!$C:$C,pos!W25),"-","_")),[2]VI2!$A:$A,0)),)</f>
        <v>5</v>
      </c>
      <c r="X24" s="2">
        <f>IFERROR(HLOOKUP("tier2",[2]VI2!$C:$C,MATCH(LOWER(SUBSTITUTE(HLOOKUP("vehicle",[1]pl!$C:$C,pos!X25),"-","_")),[2]VI2!$A:$A,0)),)</f>
        <v>6</v>
      </c>
      <c r="Y24" s="2">
        <f>IFERROR(HLOOKUP("tier2",[2]VI2!$C:$C,MATCH(LOWER(SUBSTITUTE(HLOOKUP("vehicle",[1]pl!$C:$C,pos!Y25),"-","_")),[2]VI2!$A:$A,0)),)</f>
        <v>5</v>
      </c>
      <c r="Z24" s="2">
        <f>IFERROR(HLOOKUP("tier2",[2]VI2!$C:$C,MATCH(LOWER(SUBSTITUTE(HLOOKUP("vehicle",[1]pl!$C:$C,pos!Z25),"-","_")),[2]VI2!$A:$A,0)),)</f>
        <v>7</v>
      </c>
      <c r="AA24" s="2">
        <f>IFERROR(HLOOKUP("tier2",[2]VI2!$C:$C,MATCH(LOWER(SUBSTITUTE(HLOOKUP("vehicle",[1]pl!$C:$C,pos!AA25),"-","_")),[2]VI2!$A:$A,0)),)</f>
        <v>6</v>
      </c>
      <c r="AB24" s="2">
        <f>IFERROR(HLOOKUP("tier2",[2]VI2!$C:$C,MATCH(LOWER(SUBSTITUTE(HLOOKUP("vehicle",[1]pl!$C:$C,pos!AB25),"-","_")),[2]VI2!$A:$A,0)),)</f>
        <v>8</v>
      </c>
      <c r="AC24" s="2">
        <f>IFERROR(HLOOKUP("tier2",[2]VI2!$C:$C,MATCH(LOWER(SUBSTITUTE(HLOOKUP("vehicle",[1]pl!$C:$C,pos!AC25),"-","_")),[2]VI2!$A:$A,0)),)</f>
        <v>8</v>
      </c>
      <c r="AD24" s="2">
        <f>IFERROR(HLOOKUP("tier2",[2]VI2!$C:$C,MATCH(LOWER(SUBSTITUTE(HLOOKUP("vehicle",[1]pl!$C:$C,pos!AD25),"-","_")),[2]VI2!$A:$A,0)),)</f>
        <v>7</v>
      </c>
      <c r="AE24" s="2">
        <f>IFERROR(HLOOKUP("tier2",[2]VI2!$C:$C,MATCH(LOWER(SUBSTITUTE(HLOOKUP("vehicle",[1]pl!$C:$C,pos!AE25),"-","_")),[2]VI2!$A:$A,0)),)</f>
        <v>6</v>
      </c>
      <c r="AF24" s="3" t="s">
        <v>8</v>
      </c>
      <c r="AG24" s="4">
        <f>MAX(MIN(A24:AE24),tier1!A24:AE24)</f>
        <v>5</v>
      </c>
    </row>
    <row r="25" spans="1:33" s="2" customFormat="1" x14ac:dyDescent="0.25">
      <c r="A25" s="2">
        <f>IFERROR(HLOOKUP("tier2",[2]VI2!$C:$C,MATCH(LOWER(SUBSTITUTE(HLOOKUP("vehicle",[1]pl!$C:$C,pos!A26),"-","_")),[2]VI2!$A:$A,0)),)</f>
        <v>11</v>
      </c>
      <c r="B25" s="2">
        <f>IFERROR(HLOOKUP("tier2",[2]VI2!$C:$C,MATCH(LOWER(SUBSTITUTE(HLOOKUP("vehicle",[1]pl!$C:$C,pos!B26),"-","_")),[2]VI2!$A:$A,0)),)</f>
        <v>8</v>
      </c>
      <c r="C25" s="2">
        <f>IFERROR(HLOOKUP("tier2",[2]VI2!$C:$C,MATCH(LOWER(SUBSTITUTE(HLOOKUP("vehicle",[1]pl!$C:$C,pos!C26),"-","_")),[2]VI2!$A:$A,0)),)</f>
        <v>9</v>
      </c>
      <c r="D25" s="2">
        <f>IFERROR(HLOOKUP("tier2",[2]VI2!$C:$C,MATCH(LOWER(SUBSTITUTE(HLOOKUP("vehicle",[1]pl!$C:$C,pos!D26),"-","_")),[2]VI2!$A:$A,0)),)</f>
        <v>8</v>
      </c>
      <c r="E25" s="2">
        <f>IFERROR(HLOOKUP("tier2",[2]VI2!$C:$C,MATCH(LOWER(SUBSTITUTE(HLOOKUP("vehicle",[1]pl!$C:$C,pos!E26),"-","_")),[2]VI2!$A:$A,0)),)</f>
        <v>9</v>
      </c>
      <c r="F25" s="2">
        <f>IFERROR(HLOOKUP("tier2",[2]VI2!$C:$C,MATCH(LOWER(SUBSTITUTE(HLOOKUP("vehicle",[1]pl!$C:$C,pos!F26),"-","_")),[2]VI2!$A:$A,0)),)</f>
        <v>8</v>
      </c>
      <c r="G25" s="2">
        <f>IFERROR(HLOOKUP("tier2",[2]VI2!$C:$C,MATCH(LOWER(SUBSTITUTE(HLOOKUP("vehicle",[1]pl!$C:$C,pos!G26),"-","_")),[2]VI2!$A:$A,0)),)</f>
        <v>9</v>
      </c>
      <c r="H25" s="2">
        <f>IFERROR(HLOOKUP("tier2",[2]VI2!$C:$C,MATCH(LOWER(SUBSTITUTE(HLOOKUP("vehicle",[1]pl!$C:$C,pos!H26),"-","_")),[2]VI2!$A:$A,0)),)</f>
        <v>11</v>
      </c>
      <c r="I25" s="2">
        <f>IFERROR(HLOOKUP("tier2",[2]VI2!$C:$C,MATCH(LOWER(SUBSTITUTE(HLOOKUP("vehicle",[1]pl!$C:$C,pos!I26),"-","_")),[2]VI2!$A:$A,0)),)</f>
        <v>9</v>
      </c>
      <c r="J25" s="2">
        <f>IFERROR(HLOOKUP("tier2",[2]VI2!$C:$C,MATCH(LOWER(SUBSTITUTE(HLOOKUP("vehicle",[1]pl!$C:$C,pos!J26),"-","_")),[2]VI2!$A:$A,0)),)</f>
        <v>10</v>
      </c>
      <c r="K25" s="2">
        <f>IFERROR(HLOOKUP("tier2",[2]VI2!$C:$C,MATCH(LOWER(SUBSTITUTE(HLOOKUP("vehicle",[1]pl!$C:$C,pos!K26),"-","_")),[2]VI2!$A:$A,0)),)</f>
        <v>9</v>
      </c>
      <c r="L25" s="2">
        <f>IFERROR(HLOOKUP("tier2",[2]VI2!$C:$C,MATCH(LOWER(SUBSTITUTE(HLOOKUP("vehicle",[1]pl!$C:$C,pos!L26),"-","_")),[2]VI2!$A:$A,0)),)</f>
        <v>8</v>
      </c>
      <c r="M25" s="2">
        <f>IFERROR(HLOOKUP("tier2",[2]VI2!$C:$C,MATCH(LOWER(SUBSTITUTE(HLOOKUP("vehicle",[1]pl!$C:$C,pos!M26),"-","_")),[2]VI2!$A:$A,0)),)</f>
        <v>10</v>
      </c>
      <c r="N25" s="2">
        <f>IFERROR(HLOOKUP("tier2",[2]VI2!$C:$C,MATCH(LOWER(SUBSTITUTE(HLOOKUP("vehicle",[1]pl!$C:$C,pos!N26),"-","_")),[2]VI2!$A:$A,0)),)</f>
        <v>10</v>
      </c>
      <c r="O25" s="2">
        <f>IFERROR(HLOOKUP("tier2",[2]VI2!$C:$C,MATCH(LOWER(SUBSTITUTE(HLOOKUP("vehicle",[1]pl!$C:$C,pos!O26),"-","_")),[2]VI2!$A:$A,0)),)</f>
        <v>10</v>
      </c>
      <c r="Q25" s="2">
        <f>IFERROR(HLOOKUP("tier2",[2]VI2!$C:$C,MATCH(LOWER(SUBSTITUTE(HLOOKUP("vehicle",[1]pl!$C:$C,pos!Q26),"-","_")),[2]VI2!$A:$A,0)),)</f>
        <v>8</v>
      </c>
      <c r="R25" s="2">
        <f>IFERROR(HLOOKUP("tier2",[2]VI2!$C:$C,MATCH(LOWER(SUBSTITUTE(HLOOKUP("vehicle",[1]pl!$C:$C,pos!R26),"-","_")),[2]VI2!$A:$A,0)),)</f>
        <v>9</v>
      </c>
      <c r="S25" s="2">
        <f>IFERROR(HLOOKUP("tier2",[2]VI2!$C:$C,MATCH(LOWER(SUBSTITUTE(HLOOKUP("vehicle",[1]pl!$C:$C,pos!S26),"-","_")),[2]VI2!$A:$A,0)),)</f>
        <v>10</v>
      </c>
      <c r="T25" s="2">
        <f>IFERROR(HLOOKUP("tier2",[2]VI2!$C:$C,MATCH(LOWER(SUBSTITUTE(HLOOKUP("vehicle",[1]pl!$C:$C,pos!T26),"-","_")),[2]VI2!$A:$A,0)),)</f>
        <v>8</v>
      </c>
      <c r="U25" s="2">
        <f>IFERROR(HLOOKUP("tier2",[2]VI2!$C:$C,MATCH(LOWER(SUBSTITUTE(HLOOKUP("vehicle",[1]pl!$C:$C,pos!U26),"-","_")),[2]VI2!$A:$A,0)),)</f>
        <v>10</v>
      </c>
      <c r="V25" s="2">
        <f>IFERROR(HLOOKUP("tier2",[2]VI2!$C:$C,MATCH(LOWER(SUBSTITUTE(HLOOKUP("vehicle",[1]pl!$C:$C,pos!V26),"-","_")),[2]VI2!$A:$A,0)),)</f>
        <v>10</v>
      </c>
      <c r="W25" s="2">
        <f>IFERROR(HLOOKUP("tier2",[2]VI2!$C:$C,MATCH(LOWER(SUBSTITUTE(HLOOKUP("vehicle",[1]pl!$C:$C,pos!W26),"-","_")),[2]VI2!$A:$A,0)),)</f>
        <v>10</v>
      </c>
      <c r="X25" s="2">
        <f>IFERROR(HLOOKUP("tier2",[2]VI2!$C:$C,MATCH(LOWER(SUBSTITUTE(HLOOKUP("vehicle",[1]pl!$C:$C,pos!X26),"-","_")),[2]VI2!$A:$A,0)),)</f>
        <v>10</v>
      </c>
      <c r="Y25" s="2">
        <f>IFERROR(HLOOKUP("tier2",[2]VI2!$C:$C,MATCH(LOWER(SUBSTITUTE(HLOOKUP("vehicle",[1]pl!$C:$C,pos!Y26),"-","_")),[2]VI2!$A:$A,0)),)</f>
        <v>10</v>
      </c>
      <c r="Z25" s="2">
        <f>IFERROR(HLOOKUP("tier2",[2]VI2!$C:$C,MATCH(LOWER(SUBSTITUTE(HLOOKUP("vehicle",[1]pl!$C:$C,pos!Z26),"-","_")),[2]VI2!$A:$A,0)),)</f>
        <v>9</v>
      </c>
      <c r="AA25" s="2">
        <f>IFERROR(HLOOKUP("tier2",[2]VI2!$C:$C,MATCH(LOWER(SUBSTITUTE(HLOOKUP("vehicle",[1]pl!$C:$C,pos!AA26),"-","_")),[2]VI2!$A:$A,0)),)</f>
        <v>8</v>
      </c>
      <c r="AB25" s="2">
        <f>IFERROR(HLOOKUP("tier2",[2]VI2!$C:$C,MATCH(LOWER(SUBSTITUTE(HLOOKUP("vehicle",[1]pl!$C:$C,pos!AB26),"-","_")),[2]VI2!$A:$A,0)),)</f>
        <v>11</v>
      </c>
      <c r="AC25" s="2">
        <f>IFERROR(HLOOKUP("tier2",[2]VI2!$C:$C,MATCH(LOWER(SUBSTITUTE(HLOOKUP("vehicle",[1]pl!$C:$C,pos!AC26),"-","_")),[2]VI2!$A:$A,0)),)</f>
        <v>8</v>
      </c>
      <c r="AD25" s="2">
        <f>IFERROR(HLOOKUP("tier2",[2]VI2!$C:$C,MATCH(LOWER(SUBSTITUTE(HLOOKUP("vehicle",[1]pl!$C:$C,pos!AD26),"-","_")),[2]VI2!$A:$A,0)),)</f>
        <v>9</v>
      </c>
      <c r="AE25" s="2">
        <f>IFERROR(HLOOKUP("tier2",[2]VI2!$C:$C,MATCH(LOWER(SUBSTITUTE(HLOOKUP("vehicle",[1]pl!$C:$C,pos!AE26),"-","_")),[2]VI2!$A:$A,0)),)</f>
        <v>9</v>
      </c>
      <c r="AF25" s="3" t="s">
        <v>8</v>
      </c>
      <c r="AG25" s="4">
        <f>MAX(MIN(A25:AE25),tier1!A25:AE25)</f>
        <v>8</v>
      </c>
    </row>
    <row r="26" spans="1:33" s="2" customFormat="1" x14ac:dyDescent="0.25">
      <c r="A26" s="2">
        <f>IFERROR(HLOOKUP("tier2",[2]VI2!$C:$C,MATCH(LOWER(SUBSTITUTE(HLOOKUP("vehicle",[1]pl!$C:$C,pos!A27),"-","_")),[2]VI2!$A:$A,0)),)</f>
        <v>9</v>
      </c>
      <c r="B26" s="2">
        <f>IFERROR(HLOOKUP("tier2",[2]VI2!$C:$C,MATCH(LOWER(SUBSTITUTE(HLOOKUP("vehicle",[1]pl!$C:$C,pos!B27),"-","_")),[2]VI2!$A:$A,0)),)</f>
        <v>10</v>
      </c>
      <c r="C26" s="2">
        <f>IFERROR(HLOOKUP("tier2",[2]VI2!$C:$C,MATCH(LOWER(SUBSTITUTE(HLOOKUP("vehicle",[1]pl!$C:$C,pos!C27),"-","_")),[2]VI2!$A:$A,0)),)</f>
        <v>9</v>
      </c>
      <c r="D26" s="2">
        <f>IFERROR(HLOOKUP("tier2",[2]VI2!$C:$C,MATCH(LOWER(SUBSTITUTE(HLOOKUP("vehicle",[1]pl!$C:$C,pos!D27),"-","_")),[2]VI2!$A:$A,0)),)</f>
        <v>9</v>
      </c>
      <c r="E26" s="2">
        <f>IFERROR(HLOOKUP("tier2",[2]VI2!$C:$C,MATCH(LOWER(SUBSTITUTE(HLOOKUP("vehicle",[1]pl!$C:$C,pos!E27),"-","_")),[2]VI2!$A:$A,0)),)</f>
        <v>9</v>
      </c>
      <c r="F26" s="2">
        <f>IFERROR(HLOOKUP("tier2",[2]VI2!$C:$C,MATCH(LOWER(SUBSTITUTE(HLOOKUP("vehicle",[1]pl!$C:$C,pos!F27),"-","_")),[2]VI2!$A:$A,0)),)</f>
        <v>10</v>
      </c>
      <c r="G26" s="2">
        <f>IFERROR(HLOOKUP("tier2",[2]VI2!$C:$C,MATCH(LOWER(SUBSTITUTE(HLOOKUP("vehicle",[1]pl!$C:$C,pos!G27),"-","_")),[2]VI2!$A:$A,0)),)</f>
        <v>10</v>
      </c>
      <c r="H26" s="2">
        <f>IFERROR(HLOOKUP("tier2",[2]VI2!$C:$C,MATCH(LOWER(SUBSTITUTE(HLOOKUP("vehicle",[1]pl!$C:$C,pos!H27),"-","_")),[2]VI2!$A:$A,0)),)</f>
        <v>9</v>
      </c>
      <c r="I26" s="2">
        <f>IFERROR(HLOOKUP("tier2",[2]VI2!$C:$C,MATCH(LOWER(SUBSTITUTE(HLOOKUP("vehicle",[1]pl!$C:$C,pos!I27),"-","_")),[2]VI2!$A:$A,0)),)</f>
        <v>9</v>
      </c>
      <c r="J26" s="2">
        <f>IFERROR(HLOOKUP("tier2",[2]VI2!$C:$C,MATCH(LOWER(SUBSTITUTE(HLOOKUP("vehicle",[1]pl!$C:$C,pos!J27),"-","_")),[2]VI2!$A:$A,0)),)</f>
        <v>10</v>
      </c>
      <c r="K26" s="2">
        <f>IFERROR(HLOOKUP("tier2",[2]VI2!$C:$C,MATCH(LOWER(SUBSTITUTE(HLOOKUP("vehicle",[1]pl!$C:$C,pos!K27),"-","_")),[2]VI2!$A:$A,0)),)</f>
        <v>9</v>
      </c>
      <c r="L26" s="2">
        <f>IFERROR(HLOOKUP("tier2",[2]VI2!$C:$C,MATCH(LOWER(SUBSTITUTE(HLOOKUP("vehicle",[1]pl!$C:$C,pos!L27),"-","_")),[2]VI2!$A:$A,0)),)</f>
        <v>10</v>
      </c>
      <c r="M26" s="2">
        <f>IFERROR(HLOOKUP("tier2",[2]VI2!$C:$C,MATCH(LOWER(SUBSTITUTE(HLOOKUP("vehicle",[1]pl!$C:$C,pos!M27),"-","_")),[2]VI2!$A:$A,0)),)</f>
        <v>9</v>
      </c>
      <c r="N26" s="2">
        <f>IFERROR(HLOOKUP("tier2",[2]VI2!$C:$C,MATCH(LOWER(SUBSTITUTE(HLOOKUP("vehicle",[1]pl!$C:$C,pos!N27),"-","_")),[2]VI2!$A:$A,0)),)</f>
        <v>9</v>
      </c>
      <c r="O26" s="2">
        <f>IFERROR(HLOOKUP("tier2",[2]VI2!$C:$C,MATCH(LOWER(SUBSTITUTE(HLOOKUP("vehicle",[1]pl!$C:$C,pos!O27),"-","_")),[2]VI2!$A:$A,0)),)</f>
        <v>11</v>
      </c>
      <c r="Q26" s="2">
        <f>IFERROR(HLOOKUP("tier2",[2]VI2!$C:$C,MATCH(LOWER(SUBSTITUTE(HLOOKUP("vehicle",[1]pl!$C:$C,pos!Q27),"-","_")),[2]VI2!$A:$A,0)),)</f>
        <v>10</v>
      </c>
      <c r="R26" s="2">
        <f>IFERROR(HLOOKUP("tier2",[2]VI2!$C:$C,MATCH(LOWER(SUBSTITUTE(HLOOKUP("vehicle",[1]pl!$C:$C,pos!R27),"-","_")),[2]VI2!$A:$A,0)),)</f>
        <v>9</v>
      </c>
      <c r="S26" s="2">
        <f>IFERROR(HLOOKUP("tier2",[2]VI2!$C:$C,MATCH(LOWER(SUBSTITUTE(HLOOKUP("vehicle",[1]pl!$C:$C,pos!S27),"-","_")),[2]VI2!$A:$A,0)),)</f>
        <v>10</v>
      </c>
      <c r="T26" s="2">
        <f>IFERROR(HLOOKUP("tier2",[2]VI2!$C:$C,MATCH(LOWER(SUBSTITUTE(HLOOKUP("vehicle",[1]pl!$C:$C,pos!T27),"-","_")),[2]VI2!$A:$A,0)),)</f>
        <v>9</v>
      </c>
      <c r="U26" s="2">
        <f>IFERROR(HLOOKUP("tier2",[2]VI2!$C:$C,MATCH(LOWER(SUBSTITUTE(HLOOKUP("vehicle",[1]pl!$C:$C,pos!U27),"-","_")),[2]VI2!$A:$A,0)),)</f>
        <v>9</v>
      </c>
      <c r="V26" s="2">
        <f>IFERROR(HLOOKUP("tier2",[2]VI2!$C:$C,MATCH(LOWER(SUBSTITUTE(HLOOKUP("vehicle",[1]pl!$C:$C,pos!V27),"-","_")),[2]VI2!$A:$A,0)),)</f>
        <v>10</v>
      </c>
      <c r="W26" s="2">
        <f>IFERROR(HLOOKUP("tier2",[2]VI2!$C:$C,MATCH(LOWER(SUBSTITUTE(HLOOKUP("vehicle",[1]pl!$C:$C,pos!W27),"-","_")),[2]VI2!$A:$A,0)),)</f>
        <v>10</v>
      </c>
      <c r="X26" s="2">
        <f>IFERROR(HLOOKUP("tier2",[2]VI2!$C:$C,MATCH(LOWER(SUBSTITUTE(HLOOKUP("vehicle",[1]pl!$C:$C,pos!X27),"-","_")),[2]VI2!$A:$A,0)),)</f>
        <v>9</v>
      </c>
      <c r="Y26" s="2">
        <f>IFERROR(HLOOKUP("tier2",[2]VI2!$C:$C,MATCH(LOWER(SUBSTITUTE(HLOOKUP("vehicle",[1]pl!$C:$C,pos!Y27),"-","_")),[2]VI2!$A:$A,0)),)</f>
        <v>9</v>
      </c>
      <c r="Z26" s="2">
        <f>IFERROR(HLOOKUP("tier2",[2]VI2!$C:$C,MATCH(LOWER(SUBSTITUTE(HLOOKUP("vehicle",[1]pl!$C:$C,pos!Z27),"-","_")),[2]VI2!$A:$A,0)),)</f>
        <v>9</v>
      </c>
      <c r="AA26" s="2">
        <f>IFERROR(HLOOKUP("tier2",[2]VI2!$C:$C,MATCH(LOWER(SUBSTITUTE(HLOOKUP("vehicle",[1]pl!$C:$C,pos!AA27),"-","_")),[2]VI2!$A:$A,0)),)</f>
        <v>9</v>
      </c>
      <c r="AB26" s="2">
        <f>IFERROR(HLOOKUP("tier2",[2]VI2!$C:$C,MATCH(LOWER(SUBSTITUTE(HLOOKUP("vehicle",[1]pl!$C:$C,pos!AB27),"-","_")),[2]VI2!$A:$A,0)),)</f>
        <v>9</v>
      </c>
      <c r="AC26" s="2">
        <f>IFERROR(HLOOKUP("tier2",[2]VI2!$C:$C,MATCH(LOWER(SUBSTITUTE(HLOOKUP("vehicle",[1]pl!$C:$C,pos!AC27),"-","_")),[2]VI2!$A:$A,0)),)</f>
        <v>9</v>
      </c>
      <c r="AD26" s="2">
        <f>IFERROR(HLOOKUP("tier2",[2]VI2!$C:$C,MATCH(LOWER(SUBSTITUTE(HLOOKUP("vehicle",[1]pl!$C:$C,pos!AD27),"-","_")),[2]VI2!$A:$A,0)),)</f>
        <v>11</v>
      </c>
      <c r="AE26" s="2">
        <f>IFERROR(HLOOKUP("tier2",[2]VI2!$C:$C,MATCH(LOWER(SUBSTITUTE(HLOOKUP("vehicle",[1]pl!$C:$C,pos!AE27),"-","_")),[2]VI2!$A:$A,0)),)</f>
        <v>10</v>
      </c>
      <c r="AF26" s="3" t="s">
        <v>8</v>
      </c>
      <c r="AG26" s="4">
        <f>MAX(MIN(A26:AE26),tier1!A26:AE26)</f>
        <v>9</v>
      </c>
    </row>
    <row r="27" spans="1:33" s="2" customFormat="1" x14ac:dyDescent="0.25">
      <c r="A27" s="2">
        <f>IFERROR(HLOOKUP("tier2",[2]VI2!$C:$C,MATCH(LOWER(SUBSTITUTE(HLOOKUP("vehicle",[1]pl!$C:$C,pos!A28),"-","_")),[2]VI2!$A:$A,0)),)</f>
        <v>9</v>
      </c>
      <c r="B27" s="2">
        <f>IFERROR(HLOOKUP("tier2",[2]VI2!$C:$C,MATCH(LOWER(SUBSTITUTE(HLOOKUP("vehicle",[1]pl!$C:$C,pos!B28),"-","_")),[2]VI2!$A:$A,0)),)</f>
        <v>9</v>
      </c>
      <c r="C27" s="2">
        <f>IFERROR(HLOOKUP("tier2",[2]VI2!$C:$C,MATCH(LOWER(SUBSTITUTE(HLOOKUP("vehicle",[1]pl!$C:$C,pos!C28),"-","_")),[2]VI2!$A:$A,0)),)</f>
        <v>7</v>
      </c>
      <c r="D27" s="2">
        <f>IFERROR(HLOOKUP("tier2",[2]VI2!$C:$C,MATCH(LOWER(SUBSTITUTE(HLOOKUP("vehicle",[1]pl!$C:$C,pos!D28),"-","_")),[2]VI2!$A:$A,0)),)</f>
        <v>9</v>
      </c>
      <c r="E27" s="2">
        <f>IFERROR(HLOOKUP("tier2",[2]VI2!$C:$C,MATCH(LOWER(SUBSTITUTE(HLOOKUP("vehicle",[1]pl!$C:$C,pos!E28),"-","_")),[2]VI2!$A:$A,0)),)</f>
        <v>9</v>
      </c>
      <c r="F27" s="2">
        <f>IFERROR(HLOOKUP("tier2",[2]VI2!$C:$C,MATCH(LOWER(SUBSTITUTE(HLOOKUP("vehicle",[1]pl!$C:$C,pos!F28),"-","_")),[2]VI2!$A:$A,0)),)</f>
        <v>9</v>
      </c>
      <c r="G27" s="2">
        <f>IFERROR(HLOOKUP("tier2",[2]VI2!$C:$C,MATCH(LOWER(SUBSTITUTE(HLOOKUP("vehicle",[1]pl!$C:$C,pos!G28),"-","_")),[2]VI2!$A:$A,0)),)</f>
        <v>8</v>
      </c>
      <c r="H27" s="2">
        <f>IFERROR(HLOOKUP("tier2",[2]VI2!$C:$C,MATCH(LOWER(SUBSTITUTE(HLOOKUP("vehicle",[1]pl!$C:$C,pos!H28),"-","_")),[2]VI2!$A:$A,0)),)</f>
        <v>9</v>
      </c>
      <c r="I27" s="2">
        <f>IFERROR(HLOOKUP("tier2",[2]VI2!$C:$C,MATCH(LOWER(SUBSTITUTE(HLOOKUP("vehicle",[1]pl!$C:$C,pos!I28),"-","_")),[2]VI2!$A:$A,0)),)</f>
        <v>9</v>
      </c>
      <c r="J27" s="2">
        <f>IFERROR(HLOOKUP("tier2",[2]VI2!$C:$C,MATCH(LOWER(SUBSTITUTE(HLOOKUP("vehicle",[1]pl!$C:$C,pos!J28),"-","_")),[2]VI2!$A:$A,0)),)</f>
        <v>9</v>
      </c>
      <c r="K27" s="2">
        <f>IFERROR(HLOOKUP("tier2",[2]VI2!$C:$C,MATCH(LOWER(SUBSTITUTE(HLOOKUP("vehicle",[1]pl!$C:$C,pos!K28),"-","_")),[2]VI2!$A:$A,0)),)</f>
        <v>9</v>
      </c>
      <c r="L27" s="2">
        <f>IFERROR(HLOOKUP("tier2",[2]VI2!$C:$C,MATCH(LOWER(SUBSTITUTE(HLOOKUP("vehicle",[1]pl!$C:$C,pos!L28),"-","_")),[2]VI2!$A:$A,0)),)</f>
        <v>9</v>
      </c>
      <c r="M27" s="2">
        <f>IFERROR(HLOOKUP("tier2",[2]VI2!$C:$C,MATCH(LOWER(SUBSTITUTE(HLOOKUP("vehicle",[1]pl!$C:$C,pos!M28),"-","_")),[2]VI2!$A:$A,0)),)</f>
        <v>8</v>
      </c>
      <c r="N27" s="2">
        <f>IFERROR(HLOOKUP("tier2",[2]VI2!$C:$C,MATCH(LOWER(SUBSTITUTE(HLOOKUP("vehicle",[1]pl!$C:$C,pos!N28),"-","_")),[2]VI2!$A:$A,0)),)</f>
        <v>9</v>
      </c>
      <c r="O27" s="2">
        <f>IFERROR(HLOOKUP("tier2",[2]VI2!$C:$C,MATCH(LOWER(SUBSTITUTE(HLOOKUP("vehicle",[1]pl!$C:$C,pos!O28),"-","_")),[2]VI2!$A:$A,0)),)</f>
        <v>7</v>
      </c>
      <c r="Q27" s="2">
        <f>IFERROR(HLOOKUP("tier2",[2]VI2!$C:$C,MATCH(LOWER(SUBSTITUTE(HLOOKUP("vehicle",[1]pl!$C:$C,pos!Q28),"-","_")),[2]VI2!$A:$A,0)),)</f>
        <v>8</v>
      </c>
      <c r="R27" s="2">
        <f>IFERROR(HLOOKUP("tier2",[2]VI2!$C:$C,MATCH(LOWER(SUBSTITUTE(HLOOKUP("vehicle",[1]pl!$C:$C,pos!R28),"-","_")),[2]VI2!$A:$A,0)),)</f>
        <v>9</v>
      </c>
      <c r="S27" s="2">
        <f>IFERROR(HLOOKUP("tier2",[2]VI2!$C:$C,MATCH(LOWER(SUBSTITUTE(HLOOKUP("vehicle",[1]pl!$C:$C,pos!S28),"-","_")),[2]VI2!$A:$A,0)),)</f>
        <v>9</v>
      </c>
      <c r="T27" s="2">
        <f>IFERROR(HLOOKUP("tier2",[2]VI2!$C:$C,MATCH(LOWER(SUBSTITUTE(HLOOKUP("vehicle",[1]pl!$C:$C,pos!T28),"-","_")),[2]VI2!$A:$A,0)),)</f>
        <v>9</v>
      </c>
      <c r="U27" s="2">
        <f>IFERROR(HLOOKUP("tier2",[2]VI2!$C:$C,MATCH(LOWER(SUBSTITUTE(HLOOKUP("vehicle",[1]pl!$C:$C,pos!U28),"-","_")),[2]VI2!$A:$A,0)),)</f>
        <v>9</v>
      </c>
      <c r="V27" s="2">
        <f>IFERROR(HLOOKUP("tier2",[2]VI2!$C:$C,MATCH(LOWER(SUBSTITUTE(HLOOKUP("vehicle",[1]pl!$C:$C,pos!V28),"-","_")),[2]VI2!$A:$A,0)),)</f>
        <v>9</v>
      </c>
      <c r="W27" s="2">
        <f>IFERROR(HLOOKUP("tier2",[2]VI2!$C:$C,MATCH(LOWER(SUBSTITUTE(HLOOKUP("vehicle",[1]pl!$C:$C,pos!W28),"-","_")),[2]VI2!$A:$A,0)),)</f>
        <v>9</v>
      </c>
      <c r="X27" s="2">
        <f>IFERROR(HLOOKUP("tier2",[2]VI2!$C:$C,MATCH(LOWER(SUBSTITUTE(HLOOKUP("vehicle",[1]pl!$C:$C,pos!X28),"-","_")),[2]VI2!$A:$A,0)),)</f>
        <v>9</v>
      </c>
      <c r="Y27" s="2">
        <f>IFERROR(HLOOKUP("tier2",[2]VI2!$C:$C,MATCH(LOWER(SUBSTITUTE(HLOOKUP("vehicle",[1]pl!$C:$C,pos!Y28),"-","_")),[2]VI2!$A:$A,0)),)</f>
        <v>9</v>
      </c>
      <c r="Z27" s="2">
        <f>IFERROR(HLOOKUP("tier2",[2]VI2!$C:$C,MATCH(LOWER(SUBSTITUTE(HLOOKUP("vehicle",[1]pl!$C:$C,pos!Z28),"-","_")),[2]VI2!$A:$A,0)),)</f>
        <v>8</v>
      </c>
      <c r="AA27" s="2">
        <f>IFERROR(HLOOKUP("tier2",[2]VI2!$C:$C,MATCH(LOWER(SUBSTITUTE(HLOOKUP("vehicle",[1]pl!$C:$C,pos!AA28),"-","_")),[2]VI2!$A:$A,0)),)</f>
        <v>9</v>
      </c>
      <c r="AB27" s="2">
        <f>IFERROR(HLOOKUP("tier2",[2]VI2!$C:$C,MATCH(LOWER(SUBSTITUTE(HLOOKUP("vehicle",[1]pl!$C:$C,pos!AB28),"-","_")),[2]VI2!$A:$A,0)),)</f>
        <v>9</v>
      </c>
      <c r="AC27" s="2">
        <f>IFERROR(HLOOKUP("tier2",[2]VI2!$C:$C,MATCH(LOWER(SUBSTITUTE(HLOOKUP("vehicle",[1]pl!$C:$C,pos!AC28),"-","_")),[2]VI2!$A:$A,0)),)</f>
        <v>9</v>
      </c>
      <c r="AD27" s="2">
        <f>IFERROR(HLOOKUP("tier2",[2]VI2!$C:$C,MATCH(LOWER(SUBSTITUTE(HLOOKUP("vehicle",[1]pl!$C:$C,pos!AD28),"-","_")),[2]VI2!$A:$A,0)),)</f>
        <v>9</v>
      </c>
      <c r="AE27" s="2">
        <f>IFERROR(HLOOKUP("tier2",[2]VI2!$C:$C,MATCH(LOWER(SUBSTITUTE(HLOOKUP("vehicle",[1]pl!$C:$C,pos!AE28),"-","_")),[2]VI2!$A:$A,0)),)</f>
        <v>9</v>
      </c>
      <c r="AF27" s="3" t="s">
        <v>8</v>
      </c>
      <c r="AG27" s="4">
        <f>MAX(MIN(A27:AE27),tier1!A27:AE27)</f>
        <v>7</v>
      </c>
    </row>
    <row r="28" spans="1:33" s="2" customFormat="1" x14ac:dyDescent="0.25">
      <c r="A28" s="2">
        <f>IFERROR(HLOOKUP("tier2",[2]VI2!$C:$C,MATCH(LOWER(SUBSTITUTE(HLOOKUP("vehicle",[1]pl!$C:$C,pos!A29),"-","_")),[2]VI2!$A:$A,0)),)</f>
        <v>8</v>
      </c>
      <c r="B28" s="2">
        <f>IFERROR(HLOOKUP("tier2",[2]VI2!$C:$C,MATCH(LOWER(SUBSTITUTE(HLOOKUP("vehicle",[1]pl!$C:$C,pos!B29),"-","_")),[2]VI2!$A:$A,0)),)</f>
        <v>8</v>
      </c>
      <c r="C28" s="2">
        <f>IFERROR(HLOOKUP("tier2",[2]VI2!$C:$C,MATCH(LOWER(SUBSTITUTE(HLOOKUP("vehicle",[1]pl!$C:$C,pos!C29),"-","_")),[2]VI2!$A:$A,0)),)</f>
        <v>8</v>
      </c>
      <c r="D28" s="2">
        <f>IFERROR(HLOOKUP("tier2",[2]VI2!$C:$C,MATCH(LOWER(SUBSTITUTE(HLOOKUP("vehicle",[1]pl!$C:$C,pos!D29),"-","_")),[2]VI2!$A:$A,0)),)</f>
        <v>8</v>
      </c>
      <c r="E28" s="2">
        <f>IFERROR(HLOOKUP("tier2",[2]VI2!$C:$C,MATCH(LOWER(SUBSTITUTE(HLOOKUP("vehicle",[1]pl!$C:$C,pos!E29),"-","_")),[2]VI2!$A:$A,0)),)</f>
        <v>6</v>
      </c>
      <c r="F28" s="2">
        <f>IFERROR(HLOOKUP("tier2",[2]VI2!$C:$C,MATCH(LOWER(SUBSTITUTE(HLOOKUP("vehicle",[1]pl!$C:$C,pos!F29),"-","_")),[2]VI2!$A:$A,0)),)</f>
        <v>8</v>
      </c>
      <c r="G28" s="2">
        <f>IFERROR(HLOOKUP("tier2",[2]VI2!$C:$C,MATCH(LOWER(SUBSTITUTE(HLOOKUP("vehicle",[1]pl!$C:$C,pos!G29),"-","_")),[2]VI2!$A:$A,0)),)</f>
        <v>7</v>
      </c>
      <c r="H28" s="2">
        <f>IFERROR(HLOOKUP("tier2",[2]VI2!$C:$C,MATCH(LOWER(SUBSTITUTE(HLOOKUP("vehicle",[1]pl!$C:$C,pos!H29),"-","_")),[2]VI2!$A:$A,0)),)</f>
        <v>8</v>
      </c>
      <c r="I28" s="2">
        <f>IFERROR(HLOOKUP("tier2",[2]VI2!$C:$C,MATCH(LOWER(SUBSTITUTE(HLOOKUP("vehicle",[1]pl!$C:$C,pos!I29),"-","_")),[2]VI2!$A:$A,0)),)</f>
        <v>7</v>
      </c>
      <c r="J28" s="2">
        <f>IFERROR(HLOOKUP("tier2",[2]VI2!$C:$C,MATCH(LOWER(SUBSTITUTE(HLOOKUP("vehicle",[1]pl!$C:$C,pos!J29),"-","_")),[2]VI2!$A:$A,0)),)</f>
        <v>8</v>
      </c>
      <c r="K28" s="2">
        <f>IFERROR(HLOOKUP("tier2",[2]VI2!$C:$C,MATCH(LOWER(SUBSTITUTE(HLOOKUP("vehicle",[1]pl!$C:$C,pos!K29),"-","_")),[2]VI2!$A:$A,0)),)</f>
        <v>8</v>
      </c>
      <c r="L28" s="2">
        <f>IFERROR(HLOOKUP("tier2",[2]VI2!$C:$C,MATCH(LOWER(SUBSTITUTE(HLOOKUP("vehicle",[1]pl!$C:$C,pos!L29),"-","_")),[2]VI2!$A:$A,0)),)</f>
        <v>8</v>
      </c>
      <c r="M28" s="2">
        <f>IFERROR(HLOOKUP("tier2",[2]VI2!$C:$C,MATCH(LOWER(SUBSTITUTE(HLOOKUP("vehicle",[1]pl!$C:$C,pos!M29),"-","_")),[2]VI2!$A:$A,0)),)</f>
        <v>8</v>
      </c>
      <c r="N28" s="2">
        <f>IFERROR(HLOOKUP("tier2",[2]VI2!$C:$C,MATCH(LOWER(SUBSTITUTE(HLOOKUP("vehicle",[1]pl!$C:$C,pos!N29),"-","_")),[2]VI2!$A:$A,0)),)</f>
        <v>8</v>
      </c>
      <c r="O28" s="2">
        <f>IFERROR(HLOOKUP("tier2",[2]VI2!$C:$C,MATCH(LOWER(SUBSTITUTE(HLOOKUP("vehicle",[1]pl!$C:$C,pos!O29),"-","_")),[2]VI2!$A:$A,0)),)</f>
        <v>8</v>
      </c>
      <c r="Q28" s="2">
        <f>IFERROR(HLOOKUP("tier2",[2]VI2!$C:$C,MATCH(LOWER(SUBSTITUTE(HLOOKUP("vehicle",[1]pl!$C:$C,pos!Q29),"-","_")),[2]VI2!$A:$A,0)),)</f>
        <v>8</v>
      </c>
      <c r="R28" s="2">
        <f>IFERROR(HLOOKUP("tier2",[2]VI2!$C:$C,MATCH(LOWER(SUBSTITUTE(HLOOKUP("vehicle",[1]pl!$C:$C,pos!R29),"-","_")),[2]VI2!$A:$A,0)),)</f>
        <v>8</v>
      </c>
      <c r="S28" s="2">
        <f>IFERROR(HLOOKUP("tier2",[2]VI2!$C:$C,MATCH(LOWER(SUBSTITUTE(HLOOKUP("vehicle",[1]pl!$C:$C,pos!S29),"-","_")),[2]VI2!$A:$A,0)),)</f>
        <v>8</v>
      </c>
      <c r="T28" s="2">
        <f>IFERROR(HLOOKUP("tier2",[2]VI2!$C:$C,MATCH(LOWER(SUBSTITUTE(HLOOKUP("vehicle",[1]pl!$C:$C,pos!T29),"-","_")),[2]VI2!$A:$A,0)),)</f>
        <v>8</v>
      </c>
      <c r="U28" s="2">
        <f>IFERROR(HLOOKUP("tier2",[2]VI2!$C:$C,MATCH(LOWER(SUBSTITUTE(HLOOKUP("vehicle",[1]pl!$C:$C,pos!U29),"-","_")),[2]VI2!$A:$A,0)),)</f>
        <v>7</v>
      </c>
      <c r="V28" s="2">
        <f>IFERROR(HLOOKUP("tier2",[2]VI2!$C:$C,MATCH(LOWER(SUBSTITUTE(HLOOKUP("vehicle",[1]pl!$C:$C,pos!V29),"-","_")),[2]VI2!$A:$A,0)),)</f>
        <v>8</v>
      </c>
      <c r="W28" s="2">
        <f>IFERROR(HLOOKUP("tier2",[2]VI2!$C:$C,MATCH(LOWER(SUBSTITUTE(HLOOKUP("vehicle",[1]pl!$C:$C,pos!W29),"-","_")),[2]VI2!$A:$A,0)),)</f>
        <v>8</v>
      </c>
      <c r="X28" s="2">
        <f>IFERROR(HLOOKUP("tier2",[2]VI2!$C:$C,MATCH(LOWER(SUBSTITUTE(HLOOKUP("vehicle",[1]pl!$C:$C,pos!X29),"-","_")),[2]VI2!$A:$A,0)),)</f>
        <v>8</v>
      </c>
      <c r="Y28" s="2">
        <f>IFERROR(HLOOKUP("tier2",[2]VI2!$C:$C,MATCH(LOWER(SUBSTITUTE(HLOOKUP("vehicle",[1]pl!$C:$C,pos!Y29),"-","_")),[2]VI2!$A:$A,0)),)</f>
        <v>8</v>
      </c>
      <c r="Z28" s="2">
        <f>IFERROR(HLOOKUP("tier2",[2]VI2!$C:$C,MATCH(LOWER(SUBSTITUTE(HLOOKUP("vehicle",[1]pl!$C:$C,pos!Z29),"-","_")),[2]VI2!$A:$A,0)),)</f>
        <v>6</v>
      </c>
      <c r="AA28" s="2">
        <f>IFERROR(HLOOKUP("tier2",[2]VI2!$C:$C,MATCH(LOWER(SUBSTITUTE(HLOOKUP("vehicle",[1]pl!$C:$C,pos!AA29),"-","_")),[2]VI2!$A:$A,0)),)</f>
        <v>8</v>
      </c>
      <c r="AB28" s="2">
        <f>IFERROR(HLOOKUP("tier2",[2]VI2!$C:$C,MATCH(LOWER(SUBSTITUTE(HLOOKUP("vehicle",[1]pl!$C:$C,pos!AB29),"-","_")),[2]VI2!$A:$A,0)),)</f>
        <v>8</v>
      </c>
      <c r="AC28" s="2">
        <f>IFERROR(HLOOKUP("tier2",[2]VI2!$C:$C,MATCH(LOWER(SUBSTITUTE(HLOOKUP("vehicle",[1]pl!$C:$C,pos!AC29),"-","_")),[2]VI2!$A:$A,0)),)</f>
        <v>8</v>
      </c>
      <c r="AD28" s="2">
        <f>IFERROR(HLOOKUP("tier2",[2]VI2!$C:$C,MATCH(LOWER(SUBSTITUTE(HLOOKUP("vehicle",[1]pl!$C:$C,pos!AD29),"-","_")),[2]VI2!$A:$A,0)),)</f>
        <v>8</v>
      </c>
      <c r="AE28" s="2">
        <f>IFERROR(HLOOKUP("tier2",[2]VI2!$C:$C,MATCH(LOWER(SUBSTITUTE(HLOOKUP("vehicle",[1]pl!$C:$C,pos!AE29),"-","_")),[2]VI2!$A:$A,0)),)</f>
        <v>8</v>
      </c>
      <c r="AF28" s="3" t="s">
        <v>8</v>
      </c>
      <c r="AG28" s="4">
        <f>MAX(MIN(A28:AE28),tier1!A28:AE28)</f>
        <v>6</v>
      </c>
    </row>
    <row r="29" spans="1:33" s="2" customFormat="1" x14ac:dyDescent="0.25">
      <c r="A29" s="2">
        <f>IFERROR(HLOOKUP("tier2",[2]VI2!$C:$C,MATCH(LOWER(SUBSTITUTE(HLOOKUP("vehicle",[1]pl!$C:$C,pos!A30),"-","_")),[2]VI2!$A:$A,0)),)</f>
        <v>7</v>
      </c>
      <c r="B29" s="2">
        <f>IFERROR(HLOOKUP("tier2",[2]VI2!$C:$C,MATCH(LOWER(SUBSTITUTE(HLOOKUP("vehicle",[1]pl!$C:$C,pos!B30),"-","_")),[2]VI2!$A:$A,0)),)</f>
        <v>9</v>
      </c>
      <c r="C29" s="2">
        <f>IFERROR(HLOOKUP("tier2",[2]VI2!$C:$C,MATCH(LOWER(SUBSTITUTE(HLOOKUP("vehicle",[1]pl!$C:$C,pos!C30),"-","_")),[2]VI2!$A:$A,0)),)</f>
        <v>8</v>
      </c>
      <c r="D29" s="2">
        <f>IFERROR(HLOOKUP("tier2",[2]VI2!$C:$C,MATCH(LOWER(SUBSTITUTE(HLOOKUP("vehicle",[1]pl!$C:$C,pos!D30),"-","_")),[2]VI2!$A:$A,0)),)</f>
        <v>9</v>
      </c>
      <c r="E29" s="2">
        <f>IFERROR(HLOOKUP("tier2",[2]VI2!$C:$C,MATCH(LOWER(SUBSTITUTE(HLOOKUP("vehicle",[1]pl!$C:$C,pos!E30),"-","_")),[2]VI2!$A:$A,0)),)</f>
        <v>8</v>
      </c>
      <c r="F29" s="2">
        <f>IFERROR(HLOOKUP("tier2",[2]VI2!$C:$C,MATCH(LOWER(SUBSTITUTE(HLOOKUP("vehicle",[1]pl!$C:$C,pos!F30),"-","_")),[2]VI2!$A:$A,0)),)</f>
        <v>8</v>
      </c>
      <c r="G29" s="2">
        <f>IFERROR(HLOOKUP("tier2",[2]VI2!$C:$C,MATCH(LOWER(SUBSTITUTE(HLOOKUP("vehicle",[1]pl!$C:$C,pos!G30),"-","_")),[2]VI2!$A:$A,0)),)</f>
        <v>7</v>
      </c>
      <c r="H29" s="2">
        <f>IFERROR(HLOOKUP("tier2",[2]VI2!$C:$C,MATCH(LOWER(SUBSTITUTE(HLOOKUP("vehicle",[1]pl!$C:$C,pos!H30),"-","_")),[2]VI2!$A:$A,0)),)</f>
        <v>7</v>
      </c>
      <c r="I29" s="2">
        <f>IFERROR(HLOOKUP("tier2",[2]VI2!$C:$C,MATCH(LOWER(SUBSTITUTE(HLOOKUP("vehicle",[1]pl!$C:$C,pos!I30),"-","_")),[2]VI2!$A:$A,0)),)</f>
        <v>9</v>
      </c>
      <c r="J29" s="2">
        <f>IFERROR(HLOOKUP("tier2",[2]VI2!$C:$C,MATCH(LOWER(SUBSTITUTE(HLOOKUP("vehicle",[1]pl!$C:$C,pos!J30),"-","_")),[2]VI2!$A:$A,0)),)</f>
        <v>8</v>
      </c>
      <c r="K29" s="2">
        <f>IFERROR(HLOOKUP("tier2",[2]VI2!$C:$C,MATCH(LOWER(SUBSTITUTE(HLOOKUP("vehicle",[1]pl!$C:$C,pos!K30),"-","_")),[2]VI2!$A:$A,0)),)</f>
        <v>7</v>
      </c>
      <c r="L29" s="2">
        <f>IFERROR(HLOOKUP("tier2",[2]VI2!$C:$C,MATCH(LOWER(SUBSTITUTE(HLOOKUP("vehicle",[1]pl!$C:$C,pos!L30),"-","_")),[2]VI2!$A:$A,0)),)</f>
        <v>9</v>
      </c>
      <c r="M29" s="2">
        <f>IFERROR(HLOOKUP("tier2",[2]VI2!$C:$C,MATCH(LOWER(SUBSTITUTE(HLOOKUP("vehicle",[1]pl!$C:$C,pos!M30),"-","_")),[2]VI2!$A:$A,0)),)</f>
        <v>6</v>
      </c>
      <c r="N29" s="2">
        <f>IFERROR(HLOOKUP("tier2",[2]VI2!$C:$C,MATCH(LOWER(SUBSTITUTE(HLOOKUP("vehicle",[1]pl!$C:$C,pos!N30),"-","_")),[2]VI2!$A:$A,0)),)</f>
        <v>8</v>
      </c>
      <c r="O29" s="2">
        <f>IFERROR(HLOOKUP("tier2",[2]VI2!$C:$C,MATCH(LOWER(SUBSTITUTE(HLOOKUP("vehicle",[1]pl!$C:$C,pos!O30),"-","_")),[2]VI2!$A:$A,0)),)</f>
        <v>7</v>
      </c>
      <c r="Q29" s="2">
        <f>IFERROR(HLOOKUP("tier2",[2]VI2!$C:$C,MATCH(LOWER(SUBSTITUTE(HLOOKUP("vehicle",[1]pl!$C:$C,pos!Q30),"-","_")),[2]VI2!$A:$A,0)),)</f>
        <v>7</v>
      </c>
      <c r="R29" s="2">
        <f>IFERROR(HLOOKUP("tier2",[2]VI2!$C:$C,MATCH(LOWER(SUBSTITUTE(HLOOKUP("vehicle",[1]pl!$C:$C,pos!R30),"-","_")),[2]VI2!$A:$A,0)),)</f>
        <v>7</v>
      </c>
      <c r="S29" s="2">
        <f>IFERROR(HLOOKUP("tier2",[2]VI2!$C:$C,MATCH(LOWER(SUBSTITUTE(HLOOKUP("vehicle",[1]pl!$C:$C,pos!S30),"-","_")),[2]VI2!$A:$A,0)),)</f>
        <v>8</v>
      </c>
      <c r="T29" s="2">
        <f>IFERROR(HLOOKUP("tier2",[2]VI2!$C:$C,MATCH(LOWER(SUBSTITUTE(HLOOKUP("vehicle",[1]pl!$C:$C,pos!T30),"-","_")),[2]VI2!$A:$A,0)),)</f>
        <v>7</v>
      </c>
      <c r="U29" s="2">
        <f>IFERROR(HLOOKUP("tier2",[2]VI2!$C:$C,MATCH(LOWER(SUBSTITUTE(HLOOKUP("vehicle",[1]pl!$C:$C,pos!U30),"-","_")),[2]VI2!$A:$A,0)),)</f>
        <v>7</v>
      </c>
      <c r="V29" s="2">
        <f>IFERROR(HLOOKUP("tier2",[2]VI2!$C:$C,MATCH(LOWER(SUBSTITUTE(HLOOKUP("vehicle",[1]pl!$C:$C,pos!V30),"-","_")),[2]VI2!$A:$A,0)),)</f>
        <v>7</v>
      </c>
      <c r="W29" s="2">
        <f>IFERROR(HLOOKUP("tier2",[2]VI2!$C:$C,MATCH(LOWER(SUBSTITUTE(HLOOKUP("vehicle",[1]pl!$C:$C,pos!W30),"-","_")),[2]VI2!$A:$A,0)),)</f>
        <v>9</v>
      </c>
      <c r="X29" s="2">
        <f>IFERROR(HLOOKUP("tier2",[2]VI2!$C:$C,MATCH(LOWER(SUBSTITUTE(HLOOKUP("vehicle",[1]pl!$C:$C,pos!X30),"-","_")),[2]VI2!$A:$A,0)),)</f>
        <v>9</v>
      </c>
      <c r="Y29" s="2">
        <f>IFERROR(HLOOKUP("tier2",[2]VI2!$C:$C,MATCH(LOWER(SUBSTITUTE(HLOOKUP("vehicle",[1]pl!$C:$C,pos!Y30),"-","_")),[2]VI2!$A:$A,0)),)</f>
        <v>8</v>
      </c>
      <c r="Z29" s="2">
        <f>IFERROR(HLOOKUP("tier2",[2]VI2!$C:$C,MATCH(LOWER(SUBSTITUTE(HLOOKUP("vehicle",[1]pl!$C:$C,pos!Z30),"-","_")),[2]VI2!$A:$A,0)),)</f>
        <v>9</v>
      </c>
      <c r="AA29" s="2">
        <f>IFERROR(HLOOKUP("tier2",[2]VI2!$C:$C,MATCH(LOWER(SUBSTITUTE(HLOOKUP("vehicle",[1]pl!$C:$C,pos!AA30),"-","_")),[2]VI2!$A:$A,0)),)</f>
        <v>7</v>
      </c>
      <c r="AB29" s="2">
        <f>IFERROR(HLOOKUP("tier2",[2]VI2!$C:$C,MATCH(LOWER(SUBSTITUTE(HLOOKUP("vehicle",[1]pl!$C:$C,pos!AB30),"-","_")),[2]VI2!$A:$A,0)),)</f>
        <v>9</v>
      </c>
      <c r="AC29" s="2">
        <f>IFERROR(HLOOKUP("tier2",[2]VI2!$C:$C,MATCH(LOWER(SUBSTITUTE(HLOOKUP("vehicle",[1]pl!$C:$C,pos!AC30),"-","_")),[2]VI2!$A:$A,0)),)</f>
        <v>8</v>
      </c>
      <c r="AD29" s="2">
        <f>IFERROR(HLOOKUP("tier2",[2]VI2!$C:$C,MATCH(LOWER(SUBSTITUTE(HLOOKUP("vehicle",[1]pl!$C:$C,pos!AD30),"-","_")),[2]VI2!$A:$A,0)),)</f>
        <v>7</v>
      </c>
      <c r="AE29" s="2">
        <f>IFERROR(HLOOKUP("tier2",[2]VI2!$C:$C,MATCH(LOWER(SUBSTITUTE(HLOOKUP("vehicle",[1]pl!$C:$C,pos!AE30),"-","_")),[2]VI2!$A:$A,0)),)</f>
        <v>8</v>
      </c>
      <c r="AF29" s="3" t="s">
        <v>8</v>
      </c>
      <c r="AG29" s="4">
        <f>MAX(MIN(A29:AE29),tier1!A29:AE29)</f>
        <v>7</v>
      </c>
    </row>
    <row r="30" spans="1:33" s="2" customFormat="1" x14ac:dyDescent="0.25">
      <c r="A30" s="2">
        <f>IFERROR(HLOOKUP("tier2",[2]VI2!$C:$C,MATCH(LOWER(SUBSTITUTE(HLOOKUP("vehicle",[1]pl!$C:$C,pos!A31),"-","_")),[2]VI2!$A:$A,0)),)</f>
        <v>8</v>
      </c>
      <c r="B30" s="2">
        <f>IFERROR(HLOOKUP("tier2",[2]VI2!$C:$C,MATCH(LOWER(SUBSTITUTE(HLOOKUP("vehicle",[1]pl!$C:$C,pos!B31),"-","_")),[2]VI2!$A:$A,0)),)</f>
        <v>8</v>
      </c>
      <c r="C30" s="2">
        <f>IFERROR(HLOOKUP("tier2",[2]VI2!$C:$C,MATCH(LOWER(SUBSTITUTE(HLOOKUP("vehicle",[1]pl!$C:$C,pos!C31),"-","_")),[2]VI2!$A:$A,0)),)</f>
        <v>7</v>
      </c>
      <c r="D30" s="2">
        <f>IFERROR(HLOOKUP("tier2",[2]VI2!$C:$C,MATCH(LOWER(SUBSTITUTE(HLOOKUP("vehicle",[1]pl!$C:$C,pos!D31),"-","_")),[2]VI2!$A:$A,0)),)</f>
        <v>7</v>
      </c>
      <c r="E30" s="2">
        <f>IFERROR(HLOOKUP("tier2",[2]VI2!$C:$C,MATCH(LOWER(SUBSTITUTE(HLOOKUP("vehicle",[1]pl!$C:$C,pos!E31),"-","_")),[2]VI2!$A:$A,0)),)</f>
        <v>8</v>
      </c>
      <c r="F30" s="2">
        <f>IFERROR(HLOOKUP("tier2",[2]VI2!$C:$C,MATCH(LOWER(SUBSTITUTE(HLOOKUP("vehicle",[1]pl!$C:$C,pos!F31),"-","_")),[2]VI2!$A:$A,0)),)</f>
        <v>8</v>
      </c>
      <c r="G30" s="2">
        <f>IFERROR(HLOOKUP("tier2",[2]VI2!$C:$C,MATCH(LOWER(SUBSTITUTE(HLOOKUP("vehicle",[1]pl!$C:$C,pos!G31),"-","_")),[2]VI2!$A:$A,0)),)</f>
        <v>8</v>
      </c>
      <c r="H30" s="2">
        <f>IFERROR(HLOOKUP("tier2",[2]VI2!$C:$C,MATCH(LOWER(SUBSTITUTE(HLOOKUP("vehicle",[1]pl!$C:$C,pos!H31),"-","_")),[2]VI2!$A:$A,0)),)</f>
        <v>10</v>
      </c>
      <c r="I30" s="2">
        <f>IFERROR(HLOOKUP("tier2",[2]VI2!$C:$C,MATCH(LOWER(SUBSTITUTE(HLOOKUP("vehicle",[1]pl!$C:$C,pos!I31),"-","_")),[2]VI2!$A:$A,0)),)</f>
        <v>8</v>
      </c>
      <c r="J30" s="2">
        <f>IFERROR(HLOOKUP("tier2",[2]VI2!$C:$C,MATCH(LOWER(SUBSTITUTE(HLOOKUP("vehicle",[1]pl!$C:$C,pos!J31),"-","_")),[2]VI2!$A:$A,0)),)</f>
        <v>9</v>
      </c>
      <c r="K30" s="2">
        <f>IFERROR(HLOOKUP("tier2",[2]VI2!$C:$C,MATCH(LOWER(SUBSTITUTE(HLOOKUP("vehicle",[1]pl!$C:$C,pos!K31),"-","_")),[2]VI2!$A:$A,0)),)</f>
        <v>8</v>
      </c>
      <c r="L30" s="2">
        <f>IFERROR(HLOOKUP("tier2",[2]VI2!$C:$C,MATCH(LOWER(SUBSTITUTE(HLOOKUP("vehicle",[1]pl!$C:$C,pos!L31),"-","_")),[2]VI2!$A:$A,0)),)</f>
        <v>7</v>
      </c>
      <c r="M30" s="2">
        <f>IFERROR(HLOOKUP("tier2",[2]VI2!$C:$C,MATCH(LOWER(SUBSTITUTE(HLOOKUP("vehicle",[1]pl!$C:$C,pos!M31),"-","_")),[2]VI2!$A:$A,0)),)</f>
        <v>8</v>
      </c>
      <c r="N30" s="2">
        <f>IFERROR(HLOOKUP("tier2",[2]VI2!$C:$C,MATCH(LOWER(SUBSTITUTE(HLOOKUP("vehicle",[1]pl!$C:$C,pos!N31),"-","_")),[2]VI2!$A:$A,0)),)</f>
        <v>7</v>
      </c>
      <c r="O30" s="2">
        <f>IFERROR(HLOOKUP("tier2",[2]VI2!$C:$C,MATCH(LOWER(SUBSTITUTE(HLOOKUP("vehicle",[1]pl!$C:$C,pos!O31),"-","_")),[2]VI2!$A:$A,0)),)</f>
        <v>8</v>
      </c>
      <c r="Q30" s="2">
        <f>IFERROR(HLOOKUP("tier2",[2]VI2!$C:$C,MATCH(LOWER(SUBSTITUTE(HLOOKUP("vehicle",[1]pl!$C:$C,pos!Q31),"-","_")),[2]VI2!$A:$A,0)),)</f>
        <v>8</v>
      </c>
      <c r="R30" s="2">
        <f>IFERROR(HLOOKUP("tier2",[2]VI2!$C:$C,MATCH(LOWER(SUBSTITUTE(HLOOKUP("vehicle",[1]pl!$C:$C,pos!R31),"-","_")),[2]VI2!$A:$A,0)),)</f>
        <v>8</v>
      </c>
      <c r="S30" s="2">
        <f>IFERROR(HLOOKUP("tier2",[2]VI2!$C:$C,MATCH(LOWER(SUBSTITUTE(HLOOKUP("vehicle",[1]pl!$C:$C,pos!S31),"-","_")),[2]VI2!$A:$A,0)),)</f>
        <v>7</v>
      </c>
      <c r="T30" s="2">
        <f>IFERROR(HLOOKUP("tier2",[2]VI2!$C:$C,MATCH(LOWER(SUBSTITUTE(HLOOKUP("vehicle",[1]pl!$C:$C,pos!T31),"-","_")),[2]VI2!$A:$A,0)),)</f>
        <v>8</v>
      </c>
      <c r="U30" s="2">
        <f>IFERROR(HLOOKUP("tier2",[2]VI2!$C:$C,MATCH(LOWER(SUBSTITUTE(HLOOKUP("vehicle",[1]pl!$C:$C,pos!U31),"-","_")),[2]VI2!$A:$A,0)),)</f>
        <v>7</v>
      </c>
      <c r="V30" s="2">
        <f>IFERROR(HLOOKUP("tier2",[2]VI2!$C:$C,MATCH(LOWER(SUBSTITUTE(HLOOKUP("vehicle",[1]pl!$C:$C,pos!V31),"-","_")),[2]VI2!$A:$A,0)),)</f>
        <v>7</v>
      </c>
      <c r="W30" s="2">
        <f>IFERROR(HLOOKUP("tier2",[2]VI2!$C:$C,MATCH(LOWER(SUBSTITUTE(HLOOKUP("vehicle",[1]pl!$C:$C,pos!W31),"-","_")),[2]VI2!$A:$A,0)),)</f>
        <v>7</v>
      </c>
      <c r="X30" s="2">
        <f>IFERROR(HLOOKUP("tier2",[2]VI2!$C:$C,MATCH(LOWER(SUBSTITUTE(HLOOKUP("vehicle",[1]pl!$C:$C,pos!X31),"-","_")),[2]VI2!$A:$A,0)),)</f>
        <v>9</v>
      </c>
      <c r="Y30" s="2">
        <f>IFERROR(HLOOKUP("tier2",[2]VI2!$C:$C,MATCH(LOWER(SUBSTITUTE(HLOOKUP("vehicle",[1]pl!$C:$C,pos!Y31),"-","_")),[2]VI2!$A:$A,0)),)</f>
        <v>8</v>
      </c>
      <c r="Z30" s="2">
        <f>IFERROR(HLOOKUP("tier2",[2]VI2!$C:$C,MATCH(LOWER(SUBSTITUTE(HLOOKUP("vehicle",[1]pl!$C:$C,pos!Z31),"-","_")),[2]VI2!$A:$A,0)),)</f>
        <v>8</v>
      </c>
      <c r="AA30" s="2">
        <f>IFERROR(HLOOKUP("tier2",[2]VI2!$C:$C,MATCH(LOWER(SUBSTITUTE(HLOOKUP("vehicle",[1]pl!$C:$C,pos!AA31),"-","_")),[2]VI2!$A:$A,0)),)</f>
        <v>12</v>
      </c>
      <c r="AB30" s="2">
        <f>IFERROR(HLOOKUP("tier2",[2]VI2!$C:$C,MATCH(LOWER(SUBSTITUTE(HLOOKUP("vehicle",[1]pl!$C:$C,pos!AB31),"-","_")),[2]VI2!$A:$A,0)),)</f>
        <v>9</v>
      </c>
      <c r="AC30" s="2">
        <f>IFERROR(HLOOKUP("tier2",[2]VI2!$C:$C,MATCH(LOWER(SUBSTITUTE(HLOOKUP("vehicle",[1]pl!$C:$C,pos!AC31),"-","_")),[2]VI2!$A:$A,0)),)</f>
        <v>8</v>
      </c>
      <c r="AD30" s="2">
        <f>IFERROR(HLOOKUP("tier2",[2]VI2!$C:$C,MATCH(LOWER(SUBSTITUTE(HLOOKUP("vehicle",[1]pl!$C:$C,pos!AD31),"-","_")),[2]VI2!$A:$A,0)),)</f>
        <v>8</v>
      </c>
      <c r="AE30" s="2">
        <f>IFERROR(HLOOKUP("tier2",[2]VI2!$C:$C,MATCH(LOWER(SUBSTITUTE(HLOOKUP("vehicle",[1]pl!$C:$C,pos!AE31),"-","_")),[2]VI2!$A:$A,0)),)</f>
        <v>8</v>
      </c>
      <c r="AF30" s="3" t="s">
        <v>8</v>
      </c>
      <c r="AG30" s="4">
        <f>MAX(MIN(A30:AE30),tier1!A30:AE30)</f>
        <v>7</v>
      </c>
    </row>
    <row r="31" spans="1:33" s="2" customFormat="1" x14ac:dyDescent="0.25">
      <c r="A31" s="2">
        <f>IFERROR(HLOOKUP("tier2",[2]VI2!$C:$C,MATCH(LOWER(SUBSTITUTE(HLOOKUP("vehicle",[1]pl!$C:$C,pos!A32),"-","_")),[2]VI2!$A:$A,0)),)</f>
        <v>7</v>
      </c>
      <c r="B31" s="2">
        <f>IFERROR(HLOOKUP("tier2",[2]VI2!$C:$C,MATCH(LOWER(SUBSTITUTE(HLOOKUP("vehicle",[1]pl!$C:$C,pos!B32),"-","_")),[2]VI2!$A:$A,0)),)</f>
        <v>8</v>
      </c>
      <c r="C31" s="2">
        <f>IFERROR(HLOOKUP("tier2",[2]VI2!$C:$C,MATCH(LOWER(SUBSTITUTE(HLOOKUP("vehicle",[1]pl!$C:$C,pos!C32),"-","_")),[2]VI2!$A:$A,0)),)</f>
        <v>7</v>
      </c>
      <c r="D31" s="2">
        <f>IFERROR(HLOOKUP("tier2",[2]VI2!$C:$C,MATCH(LOWER(SUBSTITUTE(HLOOKUP("vehicle",[1]pl!$C:$C,pos!D32),"-","_")),[2]VI2!$A:$A,0)),)</f>
        <v>7</v>
      </c>
      <c r="E31" s="2">
        <f>IFERROR(HLOOKUP("tier2",[2]VI2!$C:$C,MATCH(LOWER(SUBSTITUTE(HLOOKUP("vehicle",[1]pl!$C:$C,pos!E32),"-","_")),[2]VI2!$A:$A,0)),)</f>
        <v>6</v>
      </c>
      <c r="F31" s="2">
        <f>IFERROR(HLOOKUP("tier2",[2]VI2!$C:$C,MATCH(LOWER(SUBSTITUTE(HLOOKUP("vehicle",[1]pl!$C:$C,pos!F32),"-","_")),[2]VI2!$A:$A,0)),)</f>
        <v>6</v>
      </c>
      <c r="G31" s="2">
        <f>IFERROR(HLOOKUP("tier2",[2]VI2!$C:$C,MATCH(LOWER(SUBSTITUTE(HLOOKUP("vehicle",[1]pl!$C:$C,pos!G32),"-","_")),[2]VI2!$A:$A,0)),)</f>
        <v>5</v>
      </c>
      <c r="H31" s="2">
        <f>IFERROR(HLOOKUP("tier2",[2]VI2!$C:$C,MATCH(LOWER(SUBSTITUTE(HLOOKUP("vehicle",[1]pl!$C:$C,pos!H32),"-","_")),[2]VI2!$A:$A,0)),)</f>
        <v>7</v>
      </c>
      <c r="I31" s="2">
        <f>IFERROR(HLOOKUP("tier2",[2]VI2!$C:$C,MATCH(LOWER(SUBSTITUTE(HLOOKUP("vehicle",[1]pl!$C:$C,pos!I32),"-","_")),[2]VI2!$A:$A,0)),)</f>
        <v>6</v>
      </c>
      <c r="J31" s="2">
        <f>IFERROR(HLOOKUP("tier2",[2]VI2!$C:$C,MATCH(LOWER(SUBSTITUTE(HLOOKUP("vehicle",[1]pl!$C:$C,pos!J32),"-","_")),[2]VI2!$A:$A,0)),)</f>
        <v>6</v>
      </c>
      <c r="K31" s="2">
        <f>IFERROR(HLOOKUP("tier2",[2]VI2!$C:$C,MATCH(LOWER(SUBSTITUTE(HLOOKUP("vehicle",[1]pl!$C:$C,pos!K32),"-","_")),[2]VI2!$A:$A,0)),)</f>
        <v>6</v>
      </c>
      <c r="L31" s="2">
        <f>IFERROR(HLOOKUP("tier2",[2]VI2!$C:$C,MATCH(LOWER(SUBSTITUTE(HLOOKUP("vehicle",[1]pl!$C:$C,pos!L32),"-","_")),[2]VI2!$A:$A,0)),)</f>
        <v>6</v>
      </c>
      <c r="M31" s="2">
        <f>IFERROR(HLOOKUP("tier2",[2]VI2!$C:$C,MATCH(LOWER(SUBSTITUTE(HLOOKUP("vehicle",[1]pl!$C:$C,pos!M32),"-","_")),[2]VI2!$A:$A,0)),)</f>
        <v>6</v>
      </c>
      <c r="N31" s="2">
        <f>IFERROR(HLOOKUP("tier2",[2]VI2!$C:$C,MATCH(LOWER(SUBSTITUTE(HLOOKUP("vehicle",[1]pl!$C:$C,pos!N32),"-","_")),[2]VI2!$A:$A,0)),)</f>
        <v>6</v>
      </c>
      <c r="O31" s="2">
        <f>IFERROR(HLOOKUP("tier2",[2]VI2!$C:$C,MATCH(LOWER(SUBSTITUTE(HLOOKUP("vehicle",[1]pl!$C:$C,pos!O32),"-","_")),[2]VI2!$A:$A,0)),)</f>
        <v>6</v>
      </c>
      <c r="Q31" s="2">
        <f>IFERROR(HLOOKUP("tier2",[2]VI2!$C:$C,MATCH(LOWER(SUBSTITUTE(HLOOKUP("vehicle",[1]pl!$C:$C,pos!Q32),"-","_")),[2]VI2!$A:$A,0)),)</f>
        <v>8</v>
      </c>
      <c r="R31" s="2">
        <f>IFERROR(HLOOKUP("tier2",[2]VI2!$C:$C,MATCH(LOWER(SUBSTITUTE(HLOOKUP("vehicle",[1]pl!$C:$C,pos!R32),"-","_")),[2]VI2!$A:$A,0)),)</f>
        <v>7</v>
      </c>
      <c r="S31" s="2">
        <f>IFERROR(HLOOKUP("tier2",[2]VI2!$C:$C,MATCH(LOWER(SUBSTITUTE(HLOOKUP("vehicle",[1]pl!$C:$C,pos!S32),"-","_")),[2]VI2!$A:$A,0)),)</f>
        <v>7</v>
      </c>
      <c r="T31" s="2">
        <f>IFERROR(HLOOKUP("tier2",[2]VI2!$C:$C,MATCH(LOWER(SUBSTITUTE(HLOOKUP("vehicle",[1]pl!$C:$C,pos!T32),"-","_")),[2]VI2!$A:$A,0)),)</f>
        <v>5</v>
      </c>
      <c r="U31" s="2">
        <f>IFERROR(HLOOKUP("tier2",[2]VI2!$C:$C,MATCH(LOWER(SUBSTITUTE(HLOOKUP("vehicle",[1]pl!$C:$C,pos!U32),"-","_")),[2]VI2!$A:$A,0)),)</f>
        <v>7</v>
      </c>
      <c r="V31" s="2">
        <f>IFERROR(HLOOKUP("tier2",[2]VI2!$C:$C,MATCH(LOWER(SUBSTITUTE(HLOOKUP("vehicle",[1]pl!$C:$C,pos!V32),"-","_")),[2]VI2!$A:$A,0)),)</f>
        <v>6</v>
      </c>
      <c r="W31" s="2">
        <f>IFERROR(HLOOKUP("tier2",[2]VI2!$C:$C,MATCH(LOWER(SUBSTITUTE(HLOOKUP("vehicle",[1]pl!$C:$C,pos!W32),"-","_")),[2]VI2!$A:$A,0)),)</f>
        <v>6</v>
      </c>
      <c r="X31" s="2">
        <f>IFERROR(HLOOKUP("tier2",[2]VI2!$C:$C,MATCH(LOWER(SUBSTITUTE(HLOOKUP("vehicle",[1]pl!$C:$C,pos!X32),"-","_")),[2]VI2!$A:$A,0)),)</f>
        <v>7</v>
      </c>
      <c r="Y31" s="2">
        <f>IFERROR(HLOOKUP("tier2",[2]VI2!$C:$C,MATCH(LOWER(SUBSTITUTE(HLOOKUP("vehicle",[1]pl!$C:$C,pos!Y32),"-","_")),[2]VI2!$A:$A,0)),)</f>
        <v>5</v>
      </c>
      <c r="Z31" s="2">
        <f>IFERROR(HLOOKUP("tier2",[2]VI2!$C:$C,MATCH(LOWER(SUBSTITUTE(HLOOKUP("vehicle",[1]pl!$C:$C,pos!Z32),"-","_")),[2]VI2!$A:$A,0)),)</f>
        <v>6</v>
      </c>
      <c r="AA31" s="2">
        <f>IFERROR(HLOOKUP("tier2",[2]VI2!$C:$C,MATCH(LOWER(SUBSTITUTE(HLOOKUP("vehicle",[1]pl!$C:$C,pos!AA32),"-","_")),[2]VI2!$A:$A,0)),)</f>
        <v>8</v>
      </c>
      <c r="AB31" s="2">
        <f>IFERROR(HLOOKUP("tier2",[2]VI2!$C:$C,MATCH(LOWER(SUBSTITUTE(HLOOKUP("vehicle",[1]pl!$C:$C,pos!AB32),"-","_")),[2]VI2!$A:$A,0)),)</f>
        <v>7</v>
      </c>
      <c r="AC31" s="2">
        <f>IFERROR(HLOOKUP("tier2",[2]VI2!$C:$C,MATCH(LOWER(SUBSTITUTE(HLOOKUP("vehicle",[1]pl!$C:$C,pos!AC32),"-","_")),[2]VI2!$A:$A,0)),)</f>
        <v>7</v>
      </c>
      <c r="AD31" s="2">
        <f>IFERROR(HLOOKUP("tier2",[2]VI2!$C:$C,MATCH(LOWER(SUBSTITUTE(HLOOKUP("vehicle",[1]pl!$C:$C,pos!AD32),"-","_")),[2]VI2!$A:$A,0)),)</f>
        <v>6</v>
      </c>
      <c r="AE31" s="2">
        <f>IFERROR(HLOOKUP("tier2",[2]VI2!$C:$C,MATCH(LOWER(SUBSTITUTE(HLOOKUP("vehicle",[1]pl!$C:$C,pos!AE32),"-","_")),[2]VI2!$A:$A,0)),)</f>
        <v>6</v>
      </c>
      <c r="AF31" s="3" t="s">
        <v>8</v>
      </c>
      <c r="AG31" s="4">
        <f>MAX(MIN(A31:AE31),tier1!A31:AE31)</f>
        <v>5</v>
      </c>
    </row>
    <row r="32" spans="1:33" s="2" customFormat="1" x14ac:dyDescent="0.25">
      <c r="A32" s="2">
        <f>IFERROR(HLOOKUP("tier2",[2]VI2!$C:$C,MATCH(LOWER(SUBSTITUTE(HLOOKUP("vehicle",[1]pl!$C:$C,pos!A33),"-","_")),[2]VI2!$A:$A,0)),)</f>
        <v>6</v>
      </c>
      <c r="B32" s="2">
        <f>IFERROR(HLOOKUP("tier2",[2]VI2!$C:$C,MATCH(LOWER(SUBSTITUTE(HLOOKUP("vehicle",[1]pl!$C:$C,pos!B33),"-","_")),[2]VI2!$A:$A,0)),)</f>
        <v>6</v>
      </c>
      <c r="C32" s="2">
        <f>IFERROR(HLOOKUP("tier2",[2]VI2!$C:$C,MATCH(LOWER(SUBSTITUTE(HLOOKUP("vehicle",[1]pl!$C:$C,pos!C33),"-","_")),[2]VI2!$A:$A,0)),)</f>
        <v>7</v>
      </c>
      <c r="D32" s="2">
        <f>IFERROR(HLOOKUP("tier2",[2]VI2!$C:$C,MATCH(LOWER(SUBSTITUTE(HLOOKUP("vehicle",[1]pl!$C:$C,pos!D33),"-","_")),[2]VI2!$A:$A,0)),)</f>
        <v>6</v>
      </c>
      <c r="E32" s="2">
        <f>IFERROR(HLOOKUP("tier2",[2]VI2!$C:$C,MATCH(LOWER(SUBSTITUTE(HLOOKUP("vehicle",[1]pl!$C:$C,pos!E33),"-","_")),[2]VI2!$A:$A,0)),)</f>
        <v>6</v>
      </c>
      <c r="F32" s="2">
        <f>IFERROR(HLOOKUP("tier2",[2]VI2!$C:$C,MATCH(LOWER(SUBSTITUTE(HLOOKUP("vehicle",[1]pl!$C:$C,pos!F33),"-","_")),[2]VI2!$A:$A,0)),)</f>
        <v>7</v>
      </c>
      <c r="G32" s="2">
        <f>IFERROR(HLOOKUP("tier2",[2]VI2!$C:$C,MATCH(LOWER(SUBSTITUTE(HLOOKUP("vehicle",[1]pl!$C:$C,pos!G33),"-","_")),[2]VI2!$A:$A,0)),)</f>
        <v>8</v>
      </c>
      <c r="H32" s="2">
        <f>IFERROR(HLOOKUP("tier2",[2]VI2!$C:$C,MATCH(LOWER(SUBSTITUTE(HLOOKUP("vehicle",[1]pl!$C:$C,pos!H33),"-","_")),[2]VI2!$A:$A,0)),)</f>
        <v>8</v>
      </c>
      <c r="I32" s="2">
        <f>IFERROR(HLOOKUP("tier2",[2]VI2!$C:$C,MATCH(LOWER(SUBSTITUTE(HLOOKUP("vehicle",[1]pl!$C:$C,pos!I33),"-","_")),[2]VI2!$A:$A,0)),)</f>
        <v>7</v>
      </c>
      <c r="J32" s="2">
        <f>IFERROR(HLOOKUP("tier2",[2]VI2!$C:$C,MATCH(LOWER(SUBSTITUTE(HLOOKUP("vehicle",[1]pl!$C:$C,pos!J33),"-","_")),[2]VI2!$A:$A,0)),)</f>
        <v>7</v>
      </c>
      <c r="K32" s="2">
        <f>IFERROR(HLOOKUP("tier2",[2]VI2!$C:$C,MATCH(LOWER(SUBSTITUTE(HLOOKUP("vehicle",[1]pl!$C:$C,pos!K33),"-","_")),[2]VI2!$A:$A,0)),)</f>
        <v>7</v>
      </c>
      <c r="L32" s="2">
        <f>IFERROR(HLOOKUP("tier2",[2]VI2!$C:$C,MATCH(LOWER(SUBSTITUTE(HLOOKUP("vehicle",[1]pl!$C:$C,pos!L33),"-","_")),[2]VI2!$A:$A,0)),)</f>
        <v>8</v>
      </c>
      <c r="M32" s="2">
        <f>IFERROR(HLOOKUP("tier2",[2]VI2!$C:$C,MATCH(LOWER(SUBSTITUTE(HLOOKUP("vehicle",[1]pl!$C:$C,pos!M33),"-","_")),[2]VI2!$A:$A,0)),)</f>
        <v>6</v>
      </c>
      <c r="N32" s="2">
        <f>IFERROR(HLOOKUP("tier2",[2]VI2!$C:$C,MATCH(LOWER(SUBSTITUTE(HLOOKUP("vehicle",[1]pl!$C:$C,pos!N33),"-","_")),[2]VI2!$A:$A,0)),)</f>
        <v>8</v>
      </c>
      <c r="O32" s="2">
        <f>IFERROR(HLOOKUP("tier2",[2]VI2!$C:$C,MATCH(LOWER(SUBSTITUTE(HLOOKUP("vehicle",[1]pl!$C:$C,pos!O33),"-","_")),[2]VI2!$A:$A,0)),)</f>
        <v>8</v>
      </c>
      <c r="Q32" s="2">
        <f>IFERROR(HLOOKUP("tier2",[2]VI2!$C:$C,MATCH(LOWER(SUBSTITUTE(HLOOKUP("vehicle",[1]pl!$C:$C,pos!Q33),"-","_")),[2]VI2!$A:$A,0)),)</f>
        <v>6</v>
      </c>
      <c r="R32" s="2">
        <f>IFERROR(HLOOKUP("tier2",[2]VI2!$C:$C,MATCH(LOWER(SUBSTITUTE(HLOOKUP("vehicle",[1]pl!$C:$C,pos!R33),"-","_")),[2]VI2!$A:$A,0)),)</f>
        <v>7</v>
      </c>
      <c r="S32" s="2">
        <f>IFERROR(HLOOKUP("tier2",[2]VI2!$C:$C,MATCH(LOWER(SUBSTITUTE(HLOOKUP("vehicle",[1]pl!$C:$C,pos!S33),"-","_")),[2]VI2!$A:$A,0)),)</f>
        <v>8</v>
      </c>
      <c r="T32" s="2">
        <f>IFERROR(HLOOKUP("tier2",[2]VI2!$C:$C,MATCH(LOWER(SUBSTITUTE(HLOOKUP("vehicle",[1]pl!$C:$C,pos!T33),"-","_")),[2]VI2!$A:$A,0)),)</f>
        <v>6</v>
      </c>
      <c r="U32" s="2">
        <f>IFERROR(HLOOKUP("tier2",[2]VI2!$C:$C,MATCH(LOWER(SUBSTITUTE(HLOOKUP("vehicle",[1]pl!$C:$C,pos!U33),"-","_")),[2]VI2!$A:$A,0)),)</f>
        <v>8</v>
      </c>
      <c r="V32" s="2">
        <f>IFERROR(HLOOKUP("tier2",[2]VI2!$C:$C,MATCH(LOWER(SUBSTITUTE(HLOOKUP("vehicle",[1]pl!$C:$C,pos!V33),"-","_")),[2]VI2!$A:$A,0)),)</f>
        <v>7</v>
      </c>
      <c r="W32" s="2">
        <f>IFERROR(HLOOKUP("tier2",[2]VI2!$C:$C,MATCH(LOWER(SUBSTITUTE(HLOOKUP("vehicle",[1]pl!$C:$C,pos!W33),"-","_")),[2]VI2!$A:$A,0)),)</f>
        <v>8</v>
      </c>
      <c r="X32" s="2">
        <f>IFERROR(HLOOKUP("tier2",[2]VI2!$C:$C,MATCH(LOWER(SUBSTITUTE(HLOOKUP("vehicle",[1]pl!$C:$C,pos!X33),"-","_")),[2]VI2!$A:$A,0)),)</f>
        <v>7</v>
      </c>
      <c r="Y32" s="2">
        <f>IFERROR(HLOOKUP("tier2",[2]VI2!$C:$C,MATCH(LOWER(SUBSTITUTE(HLOOKUP("vehicle",[1]pl!$C:$C,pos!Y33),"-","_")),[2]VI2!$A:$A,0)),)</f>
        <v>7</v>
      </c>
      <c r="Z32" s="2">
        <f>IFERROR(HLOOKUP("tier2",[2]VI2!$C:$C,MATCH(LOWER(SUBSTITUTE(HLOOKUP("vehicle",[1]pl!$C:$C,pos!Z33),"-","_")),[2]VI2!$A:$A,0)),)</f>
        <v>6</v>
      </c>
      <c r="AA32" s="2">
        <f>IFERROR(HLOOKUP("tier2",[2]VI2!$C:$C,MATCH(LOWER(SUBSTITUTE(HLOOKUP("vehicle",[1]pl!$C:$C,pos!AA33),"-","_")),[2]VI2!$A:$A,0)),)</f>
        <v>6</v>
      </c>
      <c r="AB32" s="2">
        <f>IFERROR(HLOOKUP("tier2",[2]VI2!$C:$C,MATCH(LOWER(SUBSTITUTE(HLOOKUP("vehicle",[1]pl!$C:$C,pos!AB33),"-","_")),[2]VI2!$A:$A,0)),)</f>
        <v>7</v>
      </c>
      <c r="AC32" s="2">
        <f>IFERROR(HLOOKUP("tier2",[2]VI2!$C:$C,MATCH(LOWER(SUBSTITUTE(HLOOKUP("vehicle",[1]pl!$C:$C,pos!AC33),"-","_")),[2]VI2!$A:$A,0)),)</f>
        <v>6</v>
      </c>
      <c r="AD32" s="2">
        <f>IFERROR(HLOOKUP("tier2",[2]VI2!$C:$C,MATCH(LOWER(SUBSTITUTE(HLOOKUP("vehicle",[1]pl!$C:$C,pos!AD33),"-","_")),[2]VI2!$A:$A,0)),)</f>
        <v>8</v>
      </c>
      <c r="AE32" s="2">
        <f>IFERROR(HLOOKUP("tier2",[2]VI2!$C:$C,MATCH(LOWER(SUBSTITUTE(HLOOKUP("vehicle",[1]pl!$C:$C,pos!AE33),"-","_")),[2]VI2!$A:$A,0)),)</f>
        <v>7</v>
      </c>
      <c r="AF32" s="3" t="s">
        <v>8</v>
      </c>
      <c r="AG32" s="4">
        <f>MAX(MIN(A32:AE32),tier1!A32:AE32)</f>
        <v>6</v>
      </c>
    </row>
    <row r="33" spans="1:33" s="2" customFormat="1" x14ac:dyDescent="0.25">
      <c r="A33" s="2">
        <f>IFERROR(HLOOKUP("tier2",[2]VI2!$C:$C,MATCH(LOWER(SUBSTITUTE(HLOOKUP("vehicle",[1]pl!$C:$C,pos!A34),"-","_")),[2]VI2!$A:$A,0)),)</f>
        <v>7</v>
      </c>
      <c r="B33" s="2">
        <f>IFERROR(HLOOKUP("tier2",[2]VI2!$C:$C,MATCH(LOWER(SUBSTITUTE(HLOOKUP("vehicle",[1]pl!$C:$C,pos!B34),"-","_")),[2]VI2!$A:$A,0)),)</f>
        <v>7</v>
      </c>
      <c r="C33" s="2">
        <f>IFERROR(HLOOKUP("tier2",[2]VI2!$C:$C,MATCH(LOWER(SUBSTITUTE(HLOOKUP("vehicle",[1]pl!$C:$C,pos!C34),"-","_")),[2]VI2!$A:$A,0)),)</f>
        <v>6</v>
      </c>
      <c r="D33" s="2">
        <f>IFERROR(HLOOKUP("tier2",[2]VI2!$C:$C,MATCH(LOWER(SUBSTITUTE(HLOOKUP("vehicle",[1]pl!$C:$C,pos!D34),"-","_")),[2]VI2!$A:$A,0)),)</f>
        <v>6</v>
      </c>
      <c r="E33" s="2">
        <f>IFERROR(HLOOKUP("tier2",[2]VI2!$C:$C,MATCH(LOWER(SUBSTITUTE(HLOOKUP("vehicle",[1]pl!$C:$C,pos!E34),"-","_")),[2]VI2!$A:$A,0)),)</f>
        <v>5</v>
      </c>
      <c r="F33" s="2">
        <f>IFERROR(HLOOKUP("tier2",[2]VI2!$C:$C,MATCH(LOWER(SUBSTITUTE(HLOOKUP("vehicle",[1]pl!$C:$C,pos!F34),"-","_")),[2]VI2!$A:$A,0)),)</f>
        <v>7</v>
      </c>
      <c r="G33" s="2">
        <f>IFERROR(HLOOKUP("tier2",[2]VI2!$C:$C,MATCH(LOWER(SUBSTITUTE(HLOOKUP("vehicle",[1]pl!$C:$C,pos!G34),"-","_")),[2]VI2!$A:$A,0)),)</f>
        <v>7</v>
      </c>
      <c r="H33" s="2">
        <f>IFERROR(HLOOKUP("tier2",[2]VI2!$C:$C,MATCH(LOWER(SUBSTITUTE(HLOOKUP("vehicle",[1]pl!$C:$C,pos!H34),"-","_")),[2]VI2!$A:$A,0)),)</f>
        <v>6</v>
      </c>
      <c r="I33" s="2">
        <f>IFERROR(HLOOKUP("tier2",[2]VI2!$C:$C,MATCH(LOWER(SUBSTITUTE(HLOOKUP("vehicle",[1]pl!$C:$C,pos!I34),"-","_")),[2]VI2!$A:$A,0)),)</f>
        <v>6</v>
      </c>
      <c r="J33" s="2">
        <f>IFERROR(HLOOKUP("tier2",[2]VI2!$C:$C,MATCH(LOWER(SUBSTITUTE(HLOOKUP("vehicle",[1]pl!$C:$C,pos!J34),"-","_")),[2]VI2!$A:$A,0)),)</f>
        <v>8</v>
      </c>
      <c r="K33" s="2">
        <f>IFERROR(HLOOKUP("tier2",[2]VI2!$C:$C,MATCH(LOWER(SUBSTITUTE(HLOOKUP("vehicle",[1]pl!$C:$C,pos!K34),"-","_")),[2]VI2!$A:$A,0)),)</f>
        <v>6</v>
      </c>
      <c r="L33" s="2">
        <f>IFERROR(HLOOKUP("tier2",[2]VI2!$C:$C,MATCH(LOWER(SUBSTITUTE(HLOOKUP("vehicle",[1]pl!$C:$C,pos!L34),"-","_")),[2]VI2!$A:$A,0)),)</f>
        <v>7</v>
      </c>
      <c r="M33" s="2">
        <f>IFERROR(HLOOKUP("tier2",[2]VI2!$C:$C,MATCH(LOWER(SUBSTITUTE(HLOOKUP("vehicle",[1]pl!$C:$C,pos!M34),"-","_")),[2]VI2!$A:$A,0)),)</f>
        <v>6</v>
      </c>
      <c r="N33" s="2">
        <f>IFERROR(HLOOKUP("tier2",[2]VI2!$C:$C,MATCH(LOWER(SUBSTITUTE(HLOOKUP("vehicle",[1]pl!$C:$C,pos!N34),"-","_")),[2]VI2!$A:$A,0)),)</f>
        <v>8</v>
      </c>
      <c r="O33" s="2">
        <f>IFERROR(HLOOKUP("tier2",[2]VI2!$C:$C,MATCH(LOWER(SUBSTITUTE(HLOOKUP("vehicle",[1]pl!$C:$C,pos!O34),"-","_")),[2]VI2!$A:$A,0)),)</f>
        <v>6</v>
      </c>
      <c r="Q33" s="2">
        <f>IFERROR(HLOOKUP("tier2",[2]VI2!$C:$C,MATCH(LOWER(SUBSTITUTE(HLOOKUP("vehicle",[1]pl!$C:$C,pos!Q34),"-","_")),[2]VI2!$A:$A,0)),)</f>
        <v>9</v>
      </c>
      <c r="R33" s="2">
        <f>IFERROR(HLOOKUP("tier2",[2]VI2!$C:$C,MATCH(LOWER(SUBSTITUTE(HLOOKUP("vehicle",[1]pl!$C:$C,pos!R34),"-","_")),[2]VI2!$A:$A,0)),)</f>
        <v>6</v>
      </c>
      <c r="S33" s="2">
        <f>IFERROR(HLOOKUP("tier2",[2]VI2!$C:$C,MATCH(LOWER(SUBSTITUTE(HLOOKUP("vehicle",[1]pl!$C:$C,pos!S34),"-","_")),[2]VI2!$A:$A,0)),)</f>
        <v>8</v>
      </c>
      <c r="T33" s="2">
        <f>IFERROR(HLOOKUP("tier2",[2]VI2!$C:$C,MATCH(LOWER(SUBSTITUTE(HLOOKUP("vehicle",[1]pl!$C:$C,pos!T34),"-","_")),[2]VI2!$A:$A,0)),)</f>
        <v>6</v>
      </c>
      <c r="U33" s="2">
        <f>IFERROR(HLOOKUP("tier2",[2]VI2!$C:$C,MATCH(LOWER(SUBSTITUTE(HLOOKUP("vehicle",[1]pl!$C:$C,pos!U34),"-","_")),[2]VI2!$A:$A,0)),)</f>
        <v>7</v>
      </c>
      <c r="V33" s="2">
        <f>IFERROR(HLOOKUP("tier2",[2]VI2!$C:$C,MATCH(LOWER(SUBSTITUTE(HLOOKUP("vehicle",[1]pl!$C:$C,pos!V34),"-","_")),[2]VI2!$A:$A,0)),)</f>
        <v>8</v>
      </c>
      <c r="W33" s="2">
        <f>IFERROR(HLOOKUP("tier2",[2]VI2!$C:$C,MATCH(LOWER(SUBSTITUTE(HLOOKUP("vehicle",[1]pl!$C:$C,pos!W34),"-","_")),[2]VI2!$A:$A,0)),)</f>
        <v>7</v>
      </c>
      <c r="X33" s="2">
        <f>IFERROR(HLOOKUP("tier2",[2]VI2!$C:$C,MATCH(LOWER(SUBSTITUTE(HLOOKUP("vehicle",[1]pl!$C:$C,pos!X34),"-","_")),[2]VI2!$A:$A,0)),)</f>
        <v>5</v>
      </c>
      <c r="Y33" s="2">
        <f>IFERROR(HLOOKUP("tier2",[2]VI2!$C:$C,MATCH(LOWER(SUBSTITUTE(HLOOKUP("vehicle",[1]pl!$C:$C,pos!Y34),"-","_")),[2]VI2!$A:$A,0)),)</f>
        <v>7</v>
      </c>
      <c r="Z33" s="2">
        <f>IFERROR(HLOOKUP("tier2",[2]VI2!$C:$C,MATCH(LOWER(SUBSTITUTE(HLOOKUP("vehicle",[1]pl!$C:$C,pos!Z34),"-","_")),[2]VI2!$A:$A,0)),)</f>
        <v>8</v>
      </c>
      <c r="AA33" s="2">
        <f>IFERROR(HLOOKUP("tier2",[2]VI2!$C:$C,MATCH(LOWER(SUBSTITUTE(HLOOKUP("vehicle",[1]pl!$C:$C,pos!AA34),"-","_")),[2]VI2!$A:$A,0)),)</f>
        <v>9</v>
      </c>
      <c r="AB33" s="2">
        <f>IFERROR(HLOOKUP("tier2",[2]VI2!$C:$C,MATCH(LOWER(SUBSTITUTE(HLOOKUP("vehicle",[1]pl!$C:$C,pos!AB34),"-","_")),[2]VI2!$A:$A,0)),)</f>
        <v>6</v>
      </c>
      <c r="AC33" s="2">
        <f>IFERROR(HLOOKUP("tier2",[2]VI2!$C:$C,MATCH(LOWER(SUBSTITUTE(HLOOKUP("vehicle",[1]pl!$C:$C,pos!AC34),"-","_")),[2]VI2!$A:$A,0)),)</f>
        <v>7</v>
      </c>
      <c r="AD33" s="2">
        <f>IFERROR(HLOOKUP("tier2",[2]VI2!$C:$C,MATCH(LOWER(SUBSTITUTE(HLOOKUP("vehicle",[1]pl!$C:$C,pos!AD34),"-","_")),[2]VI2!$A:$A,0)),)</f>
        <v>7</v>
      </c>
      <c r="AE33" s="2">
        <f>IFERROR(HLOOKUP("tier2",[2]VI2!$C:$C,MATCH(LOWER(SUBSTITUTE(HLOOKUP("vehicle",[1]pl!$C:$C,pos!AE34),"-","_")),[2]VI2!$A:$A,0)),)</f>
        <v>6</v>
      </c>
      <c r="AF33" s="3" t="s">
        <v>8</v>
      </c>
      <c r="AG33" s="4">
        <f>MAX(MIN(A33:AE33),tier1!A33:AE33)</f>
        <v>5</v>
      </c>
    </row>
    <row r="34" spans="1:33" s="2" customFormat="1" x14ac:dyDescent="0.25">
      <c r="A34" s="2">
        <f>IFERROR(HLOOKUP("tier2",[2]VI2!$C:$C,MATCH(LOWER(SUBSTITUTE(HLOOKUP("vehicle",[1]pl!$C:$C,pos!A35),"-","_")),[2]VI2!$A:$A,0)),)</f>
        <v>8</v>
      </c>
      <c r="B34" s="2">
        <f>IFERROR(HLOOKUP("tier2",[2]VI2!$C:$C,MATCH(LOWER(SUBSTITUTE(HLOOKUP("vehicle",[1]pl!$C:$C,pos!B35),"-","_")),[2]VI2!$A:$A,0)),)</f>
        <v>5</v>
      </c>
      <c r="C34" s="2">
        <f>IFERROR(HLOOKUP("tier2",[2]VI2!$C:$C,MATCH(LOWER(SUBSTITUTE(HLOOKUP("vehicle",[1]pl!$C:$C,pos!C35),"-","_")),[2]VI2!$A:$A,0)),)</f>
        <v>6</v>
      </c>
      <c r="D34" s="2">
        <f>IFERROR(HLOOKUP("tier2",[2]VI2!$C:$C,MATCH(LOWER(SUBSTITUTE(HLOOKUP("vehicle",[1]pl!$C:$C,pos!D35),"-","_")),[2]VI2!$A:$A,0)),)</f>
        <v>7</v>
      </c>
      <c r="E34" s="2">
        <f>IFERROR(HLOOKUP("tier2",[2]VI2!$C:$C,MATCH(LOWER(SUBSTITUTE(HLOOKUP("vehicle",[1]pl!$C:$C,pos!E35),"-","_")),[2]VI2!$A:$A,0)),)</f>
        <v>8</v>
      </c>
      <c r="F34" s="2">
        <f>IFERROR(HLOOKUP("tier2",[2]VI2!$C:$C,MATCH(LOWER(SUBSTITUTE(HLOOKUP("vehicle",[1]pl!$C:$C,pos!F35),"-","_")),[2]VI2!$A:$A,0)),)</f>
        <v>6</v>
      </c>
      <c r="G34" s="2">
        <f>IFERROR(HLOOKUP("tier2",[2]VI2!$C:$C,MATCH(LOWER(SUBSTITUTE(HLOOKUP("vehicle",[1]pl!$C:$C,pos!G35),"-","_")),[2]VI2!$A:$A,0)),)</f>
        <v>8</v>
      </c>
      <c r="H34" s="2">
        <f>IFERROR(HLOOKUP("tier2",[2]VI2!$C:$C,MATCH(LOWER(SUBSTITUTE(HLOOKUP("vehicle",[1]pl!$C:$C,pos!H35),"-","_")),[2]VI2!$A:$A,0)),)</f>
        <v>7</v>
      </c>
      <c r="I34" s="2">
        <f>IFERROR(HLOOKUP("tier2",[2]VI2!$C:$C,MATCH(LOWER(SUBSTITUTE(HLOOKUP("vehicle",[1]pl!$C:$C,pos!I35),"-","_")),[2]VI2!$A:$A,0)),)</f>
        <v>7</v>
      </c>
      <c r="J34" s="2">
        <f>IFERROR(HLOOKUP("tier2",[2]VI2!$C:$C,MATCH(LOWER(SUBSTITUTE(HLOOKUP("vehicle",[1]pl!$C:$C,pos!J35),"-","_")),[2]VI2!$A:$A,0)),)</f>
        <v>6</v>
      </c>
      <c r="K34" s="2">
        <f>IFERROR(HLOOKUP("tier2",[2]VI2!$C:$C,MATCH(LOWER(SUBSTITUTE(HLOOKUP("vehicle",[1]pl!$C:$C,pos!K35),"-","_")),[2]VI2!$A:$A,0)),)</f>
        <v>7</v>
      </c>
      <c r="L34" s="2">
        <f>IFERROR(HLOOKUP("tier2",[2]VI2!$C:$C,MATCH(LOWER(SUBSTITUTE(HLOOKUP("vehicle",[1]pl!$C:$C,pos!L35),"-","_")),[2]VI2!$A:$A,0)),)</f>
        <v>6</v>
      </c>
      <c r="M34" s="2">
        <f>IFERROR(HLOOKUP("tier2",[2]VI2!$C:$C,MATCH(LOWER(SUBSTITUTE(HLOOKUP("vehicle",[1]pl!$C:$C,pos!M35),"-","_")),[2]VI2!$A:$A,0)),)</f>
        <v>6</v>
      </c>
      <c r="N34" s="2">
        <f>IFERROR(HLOOKUP("tier2",[2]VI2!$C:$C,MATCH(LOWER(SUBSTITUTE(HLOOKUP("vehicle",[1]pl!$C:$C,pos!N35),"-","_")),[2]VI2!$A:$A,0)),)</f>
        <v>5</v>
      </c>
      <c r="O34" s="2">
        <f>IFERROR(HLOOKUP("tier2",[2]VI2!$C:$C,MATCH(LOWER(SUBSTITUTE(HLOOKUP("vehicle",[1]pl!$C:$C,pos!O35),"-","_")),[2]VI2!$A:$A,0)),)</f>
        <v>7</v>
      </c>
      <c r="Q34" s="2">
        <f>IFERROR(HLOOKUP("tier2",[2]VI2!$C:$C,MATCH(LOWER(SUBSTITUTE(HLOOKUP("vehicle",[1]pl!$C:$C,pos!Q35),"-","_")),[2]VI2!$A:$A,0)),)</f>
        <v>8</v>
      </c>
      <c r="R34" s="2">
        <f>IFERROR(HLOOKUP("tier2",[2]VI2!$C:$C,MATCH(LOWER(SUBSTITUTE(HLOOKUP("vehicle",[1]pl!$C:$C,pos!R35),"-","_")),[2]VI2!$A:$A,0)),)</f>
        <v>7</v>
      </c>
      <c r="S34" s="2">
        <f>IFERROR(HLOOKUP("tier2",[2]VI2!$C:$C,MATCH(LOWER(SUBSTITUTE(HLOOKUP("vehicle",[1]pl!$C:$C,pos!S35),"-","_")),[2]VI2!$A:$A,0)),)</f>
        <v>6</v>
      </c>
      <c r="T34" s="2">
        <f>IFERROR(HLOOKUP("tier2",[2]VI2!$C:$C,MATCH(LOWER(SUBSTITUTE(HLOOKUP("vehicle",[1]pl!$C:$C,pos!T35),"-","_")),[2]VI2!$A:$A,0)),)</f>
        <v>7</v>
      </c>
      <c r="U34" s="2">
        <f>IFERROR(HLOOKUP("tier2",[2]VI2!$C:$C,MATCH(LOWER(SUBSTITUTE(HLOOKUP("vehicle",[1]pl!$C:$C,pos!U35),"-","_")),[2]VI2!$A:$A,0)),)</f>
        <v>7</v>
      </c>
      <c r="V34" s="2">
        <f>IFERROR(HLOOKUP("tier2",[2]VI2!$C:$C,MATCH(LOWER(SUBSTITUTE(HLOOKUP("vehicle",[1]pl!$C:$C,pos!V35),"-","_")),[2]VI2!$A:$A,0)),)</f>
        <v>7</v>
      </c>
      <c r="W34" s="2">
        <f>IFERROR(HLOOKUP("tier2",[2]VI2!$C:$C,MATCH(LOWER(SUBSTITUTE(HLOOKUP("vehicle",[1]pl!$C:$C,pos!W35),"-","_")),[2]VI2!$A:$A,0)),)</f>
        <v>9</v>
      </c>
      <c r="X34" s="2">
        <f>IFERROR(HLOOKUP("tier2",[2]VI2!$C:$C,MATCH(LOWER(SUBSTITUTE(HLOOKUP("vehicle",[1]pl!$C:$C,pos!X35),"-","_")),[2]VI2!$A:$A,0)),)</f>
        <v>5</v>
      </c>
      <c r="Y34" s="2">
        <f>IFERROR(HLOOKUP("tier2",[2]VI2!$C:$C,MATCH(LOWER(SUBSTITUTE(HLOOKUP("vehicle",[1]pl!$C:$C,pos!Y35),"-","_")),[2]VI2!$A:$A,0)),)</f>
        <v>6</v>
      </c>
      <c r="Z34" s="2">
        <f>IFERROR(HLOOKUP("tier2",[2]VI2!$C:$C,MATCH(LOWER(SUBSTITUTE(HLOOKUP("vehicle",[1]pl!$C:$C,pos!Z35),"-","_")),[2]VI2!$A:$A,0)),)</f>
        <v>5</v>
      </c>
      <c r="AA34" s="2">
        <f>IFERROR(HLOOKUP("tier2",[2]VI2!$C:$C,MATCH(LOWER(SUBSTITUTE(HLOOKUP("vehicle",[1]pl!$C:$C,pos!AA35),"-","_")),[2]VI2!$A:$A,0)),)</f>
        <v>6</v>
      </c>
      <c r="AB34" s="2">
        <f>IFERROR(HLOOKUP("tier2",[2]VI2!$C:$C,MATCH(LOWER(SUBSTITUTE(HLOOKUP("vehicle",[1]pl!$C:$C,pos!AB35),"-","_")),[2]VI2!$A:$A,0)),)</f>
        <v>6</v>
      </c>
      <c r="AC34" s="2">
        <f>IFERROR(HLOOKUP("tier2",[2]VI2!$C:$C,MATCH(LOWER(SUBSTITUTE(HLOOKUP("vehicle",[1]pl!$C:$C,pos!AC35),"-","_")),[2]VI2!$A:$A,0)),)</f>
        <v>7</v>
      </c>
      <c r="AD34" s="2">
        <f>IFERROR(HLOOKUP("tier2",[2]VI2!$C:$C,MATCH(LOWER(SUBSTITUTE(HLOOKUP("vehicle",[1]pl!$C:$C,pos!AD35),"-","_")),[2]VI2!$A:$A,0)),)</f>
        <v>5</v>
      </c>
      <c r="AE34" s="2">
        <f>IFERROR(HLOOKUP("tier2",[2]VI2!$C:$C,MATCH(LOWER(SUBSTITUTE(HLOOKUP("vehicle",[1]pl!$C:$C,pos!AE35),"-","_")),[2]VI2!$A:$A,0)),)</f>
        <v>7</v>
      </c>
      <c r="AF34" s="3" t="s">
        <v>8</v>
      </c>
      <c r="AG34" s="4">
        <f>MAX(MIN(A34:AE34),tier1!A34:AE34)</f>
        <v>5</v>
      </c>
    </row>
    <row r="35" spans="1:33" s="2" customFormat="1" x14ac:dyDescent="0.25">
      <c r="A35" s="2">
        <f>IFERROR(HLOOKUP("tier2",[2]VI2!$C:$C,MATCH(LOWER(SUBSTITUTE(HLOOKUP("vehicle",[1]pl!$C:$C,pos!A36),"-","_")),[2]VI2!$A:$A,0)),)</f>
        <v>6</v>
      </c>
      <c r="B35" s="2">
        <f>IFERROR(HLOOKUP("tier2",[2]VI2!$C:$C,MATCH(LOWER(SUBSTITUTE(HLOOKUP("vehicle",[1]pl!$C:$C,pos!B36),"-","_")),[2]VI2!$A:$A,0)),)</f>
        <v>6</v>
      </c>
      <c r="C35" s="2">
        <f>IFERROR(HLOOKUP("tier2",[2]VI2!$C:$C,MATCH(LOWER(SUBSTITUTE(HLOOKUP("vehicle",[1]pl!$C:$C,pos!C36),"-","_")),[2]VI2!$A:$A,0)),)</f>
        <v>7</v>
      </c>
      <c r="D35" s="2">
        <f>IFERROR(HLOOKUP("tier2",[2]VI2!$C:$C,MATCH(LOWER(SUBSTITUTE(HLOOKUP("vehicle",[1]pl!$C:$C,pos!D36),"-","_")),[2]VI2!$A:$A,0)),)</f>
        <v>8</v>
      </c>
      <c r="E35" s="2">
        <f>IFERROR(HLOOKUP("tier2",[2]VI2!$C:$C,MATCH(LOWER(SUBSTITUTE(HLOOKUP("vehicle",[1]pl!$C:$C,pos!E36),"-","_")),[2]VI2!$A:$A,0)),)</f>
        <v>8</v>
      </c>
      <c r="F35" s="2">
        <f>IFERROR(HLOOKUP("tier2",[2]VI2!$C:$C,MATCH(LOWER(SUBSTITUTE(HLOOKUP("vehicle",[1]pl!$C:$C,pos!F36),"-","_")),[2]VI2!$A:$A,0)),)</f>
        <v>7</v>
      </c>
      <c r="G35" s="2">
        <f>IFERROR(HLOOKUP("tier2",[2]VI2!$C:$C,MATCH(LOWER(SUBSTITUTE(HLOOKUP("vehicle",[1]pl!$C:$C,pos!G36),"-","_")),[2]VI2!$A:$A,0)),)</f>
        <v>6</v>
      </c>
      <c r="H35" s="2">
        <f>IFERROR(HLOOKUP("tier2",[2]VI2!$C:$C,MATCH(LOWER(SUBSTITUTE(HLOOKUP("vehicle",[1]pl!$C:$C,pos!H36),"-","_")),[2]VI2!$A:$A,0)),)</f>
        <v>8</v>
      </c>
      <c r="I35" s="2">
        <f>IFERROR(HLOOKUP("tier2",[2]VI2!$C:$C,MATCH(LOWER(SUBSTITUTE(HLOOKUP("vehicle",[1]pl!$C:$C,pos!I36),"-","_")),[2]VI2!$A:$A,0)),)</f>
        <v>7</v>
      </c>
      <c r="J35" s="2">
        <f>IFERROR(HLOOKUP("tier2",[2]VI2!$C:$C,MATCH(LOWER(SUBSTITUTE(HLOOKUP("vehicle",[1]pl!$C:$C,pos!J36),"-","_")),[2]VI2!$A:$A,0)),)</f>
        <v>8</v>
      </c>
      <c r="K35" s="2">
        <f>IFERROR(HLOOKUP("tier2",[2]VI2!$C:$C,MATCH(LOWER(SUBSTITUTE(HLOOKUP("vehicle",[1]pl!$C:$C,pos!K36),"-","_")),[2]VI2!$A:$A,0)),)</f>
        <v>8</v>
      </c>
      <c r="L35" s="2">
        <f>IFERROR(HLOOKUP("tier2",[2]VI2!$C:$C,MATCH(LOWER(SUBSTITUTE(HLOOKUP("vehicle",[1]pl!$C:$C,pos!L36),"-","_")),[2]VI2!$A:$A,0)),)</f>
        <v>8</v>
      </c>
      <c r="M35" s="2">
        <f>IFERROR(HLOOKUP("tier2",[2]VI2!$C:$C,MATCH(LOWER(SUBSTITUTE(HLOOKUP("vehicle",[1]pl!$C:$C,pos!M36),"-","_")),[2]VI2!$A:$A,0)),)</f>
        <v>8</v>
      </c>
      <c r="N35" s="2">
        <f>IFERROR(HLOOKUP("tier2",[2]VI2!$C:$C,MATCH(LOWER(SUBSTITUTE(HLOOKUP("vehicle",[1]pl!$C:$C,pos!N36),"-","_")),[2]VI2!$A:$A,0)),)</f>
        <v>7</v>
      </c>
      <c r="O35" s="2">
        <f>IFERROR(HLOOKUP("tier2",[2]VI2!$C:$C,MATCH(LOWER(SUBSTITUTE(HLOOKUP("vehicle",[1]pl!$C:$C,pos!O36),"-","_")),[2]VI2!$A:$A,0)),)</f>
        <v>7</v>
      </c>
      <c r="Q35" s="2">
        <f>IFERROR(HLOOKUP("tier2",[2]VI2!$C:$C,MATCH(LOWER(SUBSTITUTE(HLOOKUP("vehicle",[1]pl!$C:$C,pos!Q36),"-","_")),[2]VI2!$A:$A,0)),)</f>
        <v>6</v>
      </c>
      <c r="R35" s="2">
        <f>IFERROR(HLOOKUP("tier2",[2]VI2!$C:$C,MATCH(LOWER(SUBSTITUTE(HLOOKUP("vehicle",[1]pl!$C:$C,pos!R36),"-","_")),[2]VI2!$A:$A,0)),)</f>
        <v>8</v>
      </c>
      <c r="S35" s="2">
        <f>IFERROR(HLOOKUP("tier2",[2]VI2!$C:$C,MATCH(LOWER(SUBSTITUTE(HLOOKUP("vehicle",[1]pl!$C:$C,pos!S36),"-","_")),[2]VI2!$A:$A,0)),)</f>
        <v>7</v>
      </c>
      <c r="T35" s="2">
        <f>IFERROR(HLOOKUP("tier2",[2]VI2!$C:$C,MATCH(LOWER(SUBSTITUTE(HLOOKUP("vehicle",[1]pl!$C:$C,pos!T36),"-","_")),[2]VI2!$A:$A,0)),)</f>
        <v>8</v>
      </c>
      <c r="U35" s="2">
        <f>IFERROR(HLOOKUP("tier2",[2]VI2!$C:$C,MATCH(LOWER(SUBSTITUTE(HLOOKUP("vehicle",[1]pl!$C:$C,pos!U36),"-","_")),[2]VI2!$A:$A,0)),)</f>
        <v>8</v>
      </c>
      <c r="V35" s="2">
        <f>IFERROR(HLOOKUP("tier2",[2]VI2!$C:$C,MATCH(LOWER(SUBSTITUTE(HLOOKUP("vehicle",[1]pl!$C:$C,pos!V36),"-","_")),[2]VI2!$A:$A,0)),)</f>
        <v>7</v>
      </c>
      <c r="W35" s="2">
        <f>IFERROR(HLOOKUP("tier2",[2]VI2!$C:$C,MATCH(LOWER(SUBSTITUTE(HLOOKUP("vehicle",[1]pl!$C:$C,pos!W36),"-","_")),[2]VI2!$A:$A,0)),)</f>
        <v>7</v>
      </c>
      <c r="X35" s="2">
        <f>IFERROR(HLOOKUP("tier2",[2]VI2!$C:$C,MATCH(LOWER(SUBSTITUTE(HLOOKUP("vehicle",[1]pl!$C:$C,pos!X36),"-","_")),[2]VI2!$A:$A,0)),)</f>
        <v>6</v>
      </c>
      <c r="Y35" s="2">
        <f>IFERROR(HLOOKUP("tier2",[2]VI2!$C:$C,MATCH(LOWER(SUBSTITUTE(HLOOKUP("vehicle",[1]pl!$C:$C,pos!Y36),"-","_")),[2]VI2!$A:$A,0)),)</f>
        <v>7</v>
      </c>
      <c r="Z35" s="2">
        <f>IFERROR(HLOOKUP("tier2",[2]VI2!$C:$C,MATCH(LOWER(SUBSTITUTE(HLOOKUP("vehicle",[1]pl!$C:$C,pos!Z36),"-","_")),[2]VI2!$A:$A,0)),)</f>
        <v>9</v>
      </c>
      <c r="AA35" s="2">
        <f>IFERROR(HLOOKUP("tier2",[2]VI2!$C:$C,MATCH(LOWER(SUBSTITUTE(HLOOKUP("vehicle",[1]pl!$C:$C,pos!AA36),"-","_")),[2]VI2!$A:$A,0)),)</f>
        <v>8</v>
      </c>
      <c r="AB35" s="2">
        <f>IFERROR(HLOOKUP("tier2",[2]VI2!$C:$C,MATCH(LOWER(SUBSTITUTE(HLOOKUP("vehicle",[1]pl!$C:$C,pos!AB36),"-","_")),[2]VI2!$A:$A,0)),)</f>
        <v>8</v>
      </c>
      <c r="AC35" s="2">
        <f>IFERROR(HLOOKUP("tier2",[2]VI2!$C:$C,MATCH(LOWER(SUBSTITUTE(HLOOKUP("vehicle",[1]pl!$C:$C,pos!AC36),"-","_")),[2]VI2!$A:$A,0)),)</f>
        <v>6</v>
      </c>
      <c r="AD35" s="2">
        <f>IFERROR(HLOOKUP("tier2",[2]VI2!$C:$C,MATCH(LOWER(SUBSTITUTE(HLOOKUP("vehicle",[1]pl!$C:$C,pos!AD36),"-","_")),[2]VI2!$A:$A,0)),)</f>
        <v>8</v>
      </c>
      <c r="AE35" s="2">
        <f>IFERROR(HLOOKUP("tier2",[2]VI2!$C:$C,MATCH(LOWER(SUBSTITUTE(HLOOKUP("vehicle",[1]pl!$C:$C,pos!AE36),"-","_")),[2]VI2!$A:$A,0)),)</f>
        <v>7</v>
      </c>
      <c r="AF35" s="3" t="s">
        <v>8</v>
      </c>
      <c r="AG35" s="4">
        <f>MAX(MIN(A35:AE35),tier1!A35:AE35)</f>
        <v>6</v>
      </c>
    </row>
    <row r="36" spans="1:33" s="2" customFormat="1" x14ac:dyDescent="0.25">
      <c r="A36" s="2">
        <f>IFERROR(HLOOKUP("tier2",[2]VI2!$C:$C,MATCH(LOWER(SUBSTITUTE(HLOOKUP("vehicle",[1]pl!$C:$C,pos!A37),"-","_")),[2]VI2!$A:$A,0)),)</f>
        <v>4</v>
      </c>
      <c r="B36" s="2">
        <f>IFERROR(HLOOKUP("tier2",[2]VI2!$C:$C,MATCH(LOWER(SUBSTITUTE(HLOOKUP("vehicle",[1]pl!$C:$C,pos!B37),"-","_")),[2]VI2!$A:$A,0)),)</f>
        <v>5</v>
      </c>
      <c r="C36" s="2">
        <f>IFERROR(HLOOKUP("tier2",[2]VI2!$C:$C,MATCH(LOWER(SUBSTITUTE(HLOOKUP("vehicle",[1]pl!$C:$C,pos!C37),"-","_")),[2]VI2!$A:$A,0)),)</f>
        <v>6</v>
      </c>
      <c r="D36" s="2">
        <f>IFERROR(HLOOKUP("tier2",[2]VI2!$C:$C,MATCH(LOWER(SUBSTITUTE(HLOOKUP("vehicle",[1]pl!$C:$C,pos!D37),"-","_")),[2]VI2!$A:$A,0)),)</f>
        <v>4</v>
      </c>
      <c r="E36" s="2">
        <f>IFERROR(HLOOKUP("tier2",[2]VI2!$C:$C,MATCH(LOWER(SUBSTITUTE(HLOOKUP("vehicle",[1]pl!$C:$C,pos!E37),"-","_")),[2]VI2!$A:$A,0)),)</f>
        <v>6</v>
      </c>
      <c r="F36" s="2">
        <f>IFERROR(HLOOKUP("tier2",[2]VI2!$C:$C,MATCH(LOWER(SUBSTITUTE(HLOOKUP("vehicle",[1]pl!$C:$C,pos!F37),"-","_")),[2]VI2!$A:$A,0)),)</f>
        <v>5</v>
      </c>
      <c r="G36" s="2">
        <f>IFERROR(HLOOKUP("tier2",[2]VI2!$C:$C,MATCH(LOWER(SUBSTITUTE(HLOOKUP("vehicle",[1]pl!$C:$C,pos!G37),"-","_")),[2]VI2!$A:$A,0)),)</f>
        <v>6</v>
      </c>
      <c r="H36" s="2">
        <f>IFERROR(HLOOKUP("tier2",[2]VI2!$C:$C,MATCH(LOWER(SUBSTITUTE(HLOOKUP("vehicle",[1]pl!$C:$C,pos!H37),"-","_")),[2]VI2!$A:$A,0)),)</f>
        <v>4</v>
      </c>
      <c r="I36" s="2">
        <f>IFERROR(HLOOKUP("tier2",[2]VI2!$C:$C,MATCH(LOWER(SUBSTITUTE(HLOOKUP("vehicle",[1]pl!$C:$C,pos!I37),"-","_")),[2]VI2!$A:$A,0)),)</f>
        <v>6</v>
      </c>
      <c r="J36" s="2">
        <f>IFERROR(HLOOKUP("tier2",[2]VI2!$C:$C,MATCH(LOWER(SUBSTITUTE(HLOOKUP("vehicle",[1]pl!$C:$C,pos!J37),"-","_")),[2]VI2!$A:$A,0)),)</f>
        <v>5</v>
      </c>
      <c r="K36" s="2">
        <f>IFERROR(HLOOKUP("tier2",[2]VI2!$C:$C,MATCH(LOWER(SUBSTITUTE(HLOOKUP("vehicle",[1]pl!$C:$C,pos!K37),"-","_")),[2]VI2!$A:$A,0)),)</f>
        <v>5</v>
      </c>
      <c r="L36" s="2">
        <f>IFERROR(HLOOKUP("tier2",[2]VI2!$C:$C,MATCH(LOWER(SUBSTITUTE(HLOOKUP("vehicle",[1]pl!$C:$C,pos!L37),"-","_")),[2]VI2!$A:$A,0)),)</f>
        <v>6</v>
      </c>
      <c r="M36" s="2">
        <f>IFERROR(HLOOKUP("tier2",[2]VI2!$C:$C,MATCH(LOWER(SUBSTITUTE(HLOOKUP("vehicle",[1]pl!$C:$C,pos!M37),"-","_")),[2]VI2!$A:$A,0)),)</f>
        <v>6</v>
      </c>
      <c r="N36" s="2">
        <f>IFERROR(HLOOKUP("tier2",[2]VI2!$C:$C,MATCH(LOWER(SUBSTITUTE(HLOOKUP("vehicle",[1]pl!$C:$C,pos!N37),"-","_")),[2]VI2!$A:$A,0)),)</f>
        <v>6</v>
      </c>
      <c r="O36" s="2">
        <f>IFERROR(HLOOKUP("tier2",[2]VI2!$C:$C,MATCH(LOWER(SUBSTITUTE(HLOOKUP("vehicle",[1]pl!$C:$C,pos!O37),"-","_")),[2]VI2!$A:$A,0)),)</f>
        <v>5</v>
      </c>
      <c r="Q36" s="2">
        <f>IFERROR(HLOOKUP("tier2",[2]VI2!$C:$C,MATCH(LOWER(SUBSTITUTE(HLOOKUP("vehicle",[1]pl!$C:$C,pos!Q37),"-","_")),[2]VI2!$A:$A,0)),)</f>
        <v>4</v>
      </c>
      <c r="R36" s="2">
        <f>IFERROR(HLOOKUP("tier2",[2]VI2!$C:$C,MATCH(LOWER(SUBSTITUTE(HLOOKUP("vehicle",[1]pl!$C:$C,pos!R37),"-","_")),[2]VI2!$A:$A,0)),)</f>
        <v>5</v>
      </c>
      <c r="S36" s="2">
        <f>IFERROR(HLOOKUP("tier2",[2]VI2!$C:$C,MATCH(LOWER(SUBSTITUTE(HLOOKUP("vehicle",[1]pl!$C:$C,pos!S37),"-","_")),[2]VI2!$A:$A,0)),)</f>
        <v>6</v>
      </c>
      <c r="T36" s="2">
        <f>IFERROR(HLOOKUP("tier2",[2]VI2!$C:$C,MATCH(LOWER(SUBSTITUTE(HLOOKUP("vehicle",[1]pl!$C:$C,pos!T37),"-","_")),[2]VI2!$A:$A,0)),)</f>
        <v>6</v>
      </c>
      <c r="U36" s="2">
        <f>IFERROR(HLOOKUP("tier2",[2]VI2!$C:$C,MATCH(LOWER(SUBSTITUTE(HLOOKUP("vehicle",[1]pl!$C:$C,pos!U37),"-","_")),[2]VI2!$A:$A,0)),)</f>
        <v>4</v>
      </c>
      <c r="V36" s="2">
        <f>IFERROR(HLOOKUP("tier2",[2]VI2!$C:$C,MATCH(LOWER(SUBSTITUTE(HLOOKUP("vehicle",[1]pl!$C:$C,pos!V37),"-","_")),[2]VI2!$A:$A,0)),)</f>
        <v>4</v>
      </c>
      <c r="W36" s="2">
        <f>IFERROR(HLOOKUP("tier2",[2]VI2!$C:$C,MATCH(LOWER(SUBSTITUTE(HLOOKUP("vehicle",[1]pl!$C:$C,pos!W37),"-","_")),[2]VI2!$A:$A,0)),)</f>
        <v>6</v>
      </c>
      <c r="X36" s="2">
        <f>IFERROR(HLOOKUP("tier2",[2]VI2!$C:$C,MATCH(LOWER(SUBSTITUTE(HLOOKUP("vehicle",[1]pl!$C:$C,pos!X37),"-","_")),[2]VI2!$A:$A,0)),)</f>
        <v>4</v>
      </c>
      <c r="Y36" s="2">
        <f>IFERROR(HLOOKUP("tier2",[2]VI2!$C:$C,MATCH(LOWER(SUBSTITUTE(HLOOKUP("vehicle",[1]pl!$C:$C,pos!Y37),"-","_")),[2]VI2!$A:$A,0)),)</f>
        <v>4</v>
      </c>
      <c r="Z36" s="2">
        <f>IFERROR(HLOOKUP("tier2",[2]VI2!$C:$C,MATCH(LOWER(SUBSTITUTE(HLOOKUP("vehicle",[1]pl!$C:$C,pos!Z37),"-","_")),[2]VI2!$A:$A,0)),)</f>
        <v>5</v>
      </c>
      <c r="AA36" s="2">
        <f>IFERROR(HLOOKUP("tier2",[2]VI2!$C:$C,MATCH(LOWER(SUBSTITUTE(HLOOKUP("vehicle",[1]pl!$C:$C,pos!AA37),"-","_")),[2]VI2!$A:$A,0)),)</f>
        <v>6</v>
      </c>
      <c r="AB36" s="2">
        <f>IFERROR(HLOOKUP("tier2",[2]VI2!$C:$C,MATCH(LOWER(SUBSTITUTE(HLOOKUP("vehicle",[1]pl!$C:$C,pos!AB37),"-","_")),[2]VI2!$A:$A,0)),)</f>
        <v>6</v>
      </c>
      <c r="AC36" s="2">
        <f>IFERROR(HLOOKUP("tier2",[2]VI2!$C:$C,MATCH(LOWER(SUBSTITUTE(HLOOKUP("vehicle",[1]pl!$C:$C,pos!AC37),"-","_")),[2]VI2!$A:$A,0)),)</f>
        <v>5</v>
      </c>
      <c r="AD36" s="2">
        <f>IFERROR(HLOOKUP("tier2",[2]VI2!$C:$C,MATCH(LOWER(SUBSTITUTE(HLOOKUP("vehicle",[1]pl!$C:$C,pos!AD37),"-","_")),[2]VI2!$A:$A,0)),)</f>
        <v>8</v>
      </c>
      <c r="AE36" s="2">
        <f>IFERROR(HLOOKUP("tier2",[2]VI2!$C:$C,MATCH(LOWER(SUBSTITUTE(HLOOKUP("vehicle",[1]pl!$C:$C,pos!AE37),"-","_")),[2]VI2!$A:$A,0)),)</f>
        <v>5</v>
      </c>
      <c r="AF36" s="3" t="s">
        <v>8</v>
      </c>
      <c r="AG36" s="4">
        <f>MAX(MIN(A36:AE36),tier1!A36:AE36)</f>
        <v>4</v>
      </c>
    </row>
    <row r="37" spans="1:33" s="2" customFormat="1" x14ac:dyDescent="0.25">
      <c r="A37" s="2">
        <f>IFERROR(HLOOKUP("tier2",[2]VI2!$C:$C,MATCH(LOWER(SUBSTITUTE(HLOOKUP("vehicle",[1]pl!$C:$C,pos!A38),"-","_")),[2]VI2!$A:$A,0)),)</f>
        <v>8</v>
      </c>
      <c r="B37" s="2">
        <f>IFERROR(HLOOKUP("tier2",[2]VI2!$C:$C,MATCH(LOWER(SUBSTITUTE(HLOOKUP("vehicle",[1]pl!$C:$C,pos!B38),"-","_")),[2]VI2!$A:$A,0)),)</f>
        <v>7</v>
      </c>
      <c r="C37" s="2">
        <f>IFERROR(HLOOKUP("tier2",[2]VI2!$C:$C,MATCH(LOWER(SUBSTITUTE(HLOOKUP("vehicle",[1]pl!$C:$C,pos!C38),"-","_")),[2]VI2!$A:$A,0)),)</f>
        <v>8</v>
      </c>
      <c r="D37" s="2">
        <f>IFERROR(HLOOKUP("tier2",[2]VI2!$C:$C,MATCH(LOWER(SUBSTITUTE(HLOOKUP("vehicle",[1]pl!$C:$C,pos!D38),"-","_")),[2]VI2!$A:$A,0)),)</f>
        <v>7</v>
      </c>
      <c r="E37" s="2">
        <f>IFERROR(HLOOKUP("tier2",[2]VI2!$C:$C,MATCH(LOWER(SUBSTITUTE(HLOOKUP("vehicle",[1]pl!$C:$C,pos!E38),"-","_")),[2]VI2!$A:$A,0)),)</f>
        <v>6</v>
      </c>
      <c r="F37" s="2">
        <f>IFERROR(HLOOKUP("tier2",[2]VI2!$C:$C,MATCH(LOWER(SUBSTITUTE(HLOOKUP("vehicle",[1]pl!$C:$C,pos!F38),"-","_")),[2]VI2!$A:$A,0)),)</f>
        <v>7</v>
      </c>
      <c r="G37" s="2">
        <f>IFERROR(HLOOKUP("tier2",[2]VI2!$C:$C,MATCH(LOWER(SUBSTITUTE(HLOOKUP("vehicle",[1]pl!$C:$C,pos!G38),"-","_")),[2]VI2!$A:$A,0)),)</f>
        <v>8</v>
      </c>
      <c r="H37" s="2">
        <f>IFERROR(HLOOKUP("tier2",[2]VI2!$C:$C,MATCH(LOWER(SUBSTITUTE(HLOOKUP("vehicle",[1]pl!$C:$C,pos!H38),"-","_")),[2]VI2!$A:$A,0)),)</f>
        <v>9</v>
      </c>
      <c r="I37" s="2">
        <f>IFERROR(HLOOKUP("tier2",[2]VI2!$C:$C,MATCH(LOWER(SUBSTITUTE(HLOOKUP("vehicle",[1]pl!$C:$C,pos!I38),"-","_")),[2]VI2!$A:$A,0)),)</f>
        <v>6</v>
      </c>
      <c r="J37" s="2">
        <f>IFERROR(HLOOKUP("tier2",[2]VI2!$C:$C,MATCH(LOWER(SUBSTITUTE(HLOOKUP("vehicle",[1]pl!$C:$C,pos!J38),"-","_")),[2]VI2!$A:$A,0)),)</f>
        <v>8</v>
      </c>
      <c r="K37" s="2">
        <f>IFERROR(HLOOKUP("tier2",[2]VI2!$C:$C,MATCH(LOWER(SUBSTITUTE(HLOOKUP("vehicle",[1]pl!$C:$C,pos!K38),"-","_")),[2]VI2!$A:$A,0)),)</f>
        <v>8</v>
      </c>
      <c r="L37" s="2">
        <f>IFERROR(HLOOKUP("tier2",[2]VI2!$C:$C,MATCH(LOWER(SUBSTITUTE(HLOOKUP("vehicle",[1]pl!$C:$C,pos!L38),"-","_")),[2]VI2!$A:$A,0)),)</f>
        <v>7</v>
      </c>
      <c r="M37" s="2">
        <f>IFERROR(HLOOKUP("tier2",[2]VI2!$C:$C,MATCH(LOWER(SUBSTITUTE(HLOOKUP("vehicle",[1]pl!$C:$C,pos!M38),"-","_")),[2]VI2!$A:$A,0)),)</f>
        <v>8</v>
      </c>
      <c r="N37" s="2">
        <f>IFERROR(HLOOKUP("tier2",[2]VI2!$C:$C,MATCH(LOWER(SUBSTITUTE(HLOOKUP("vehicle",[1]pl!$C:$C,pos!N38),"-","_")),[2]VI2!$A:$A,0)),)</f>
        <v>6</v>
      </c>
      <c r="O37" s="2">
        <f>IFERROR(HLOOKUP("tier2",[2]VI2!$C:$C,MATCH(LOWER(SUBSTITUTE(HLOOKUP("vehicle",[1]pl!$C:$C,pos!O38),"-","_")),[2]VI2!$A:$A,0)),)</f>
        <v>8</v>
      </c>
      <c r="Q37" s="2">
        <f>IFERROR(HLOOKUP("tier2",[2]VI2!$C:$C,MATCH(LOWER(SUBSTITUTE(HLOOKUP("vehicle",[1]pl!$C:$C,pos!Q38),"-","_")),[2]VI2!$A:$A,0)),)</f>
        <v>8</v>
      </c>
      <c r="R37" s="2">
        <f>IFERROR(HLOOKUP("tier2",[2]VI2!$C:$C,MATCH(LOWER(SUBSTITUTE(HLOOKUP("vehicle",[1]pl!$C:$C,pos!R38),"-","_")),[2]VI2!$A:$A,0)),)</f>
        <v>7</v>
      </c>
      <c r="S37" s="2">
        <f>IFERROR(HLOOKUP("tier2",[2]VI2!$C:$C,MATCH(LOWER(SUBSTITUTE(HLOOKUP("vehicle",[1]pl!$C:$C,pos!S38),"-","_")),[2]VI2!$A:$A,0)),)</f>
        <v>6</v>
      </c>
      <c r="T37" s="2">
        <f>IFERROR(HLOOKUP("tier2",[2]VI2!$C:$C,MATCH(LOWER(SUBSTITUTE(HLOOKUP("vehicle",[1]pl!$C:$C,pos!T38),"-","_")),[2]VI2!$A:$A,0)),)</f>
        <v>8</v>
      </c>
      <c r="U37" s="2">
        <f>IFERROR(HLOOKUP("tier2",[2]VI2!$C:$C,MATCH(LOWER(SUBSTITUTE(HLOOKUP("vehicle",[1]pl!$C:$C,pos!U38),"-","_")),[2]VI2!$A:$A,0)),)</f>
        <v>8</v>
      </c>
      <c r="V37" s="2">
        <f>IFERROR(HLOOKUP("tier2",[2]VI2!$C:$C,MATCH(LOWER(SUBSTITUTE(HLOOKUP("vehicle",[1]pl!$C:$C,pos!V38),"-","_")),[2]VI2!$A:$A,0)),)</f>
        <v>7</v>
      </c>
      <c r="W37" s="2">
        <f>IFERROR(HLOOKUP("tier2",[2]VI2!$C:$C,MATCH(LOWER(SUBSTITUTE(HLOOKUP("vehicle",[1]pl!$C:$C,pos!W38),"-","_")),[2]VI2!$A:$A,0)),)</f>
        <v>7</v>
      </c>
      <c r="X37" s="2">
        <f>IFERROR(HLOOKUP("tier2",[2]VI2!$C:$C,MATCH(LOWER(SUBSTITUTE(HLOOKUP("vehicle",[1]pl!$C:$C,pos!X38),"-","_")),[2]VI2!$A:$A,0)),)</f>
        <v>8</v>
      </c>
      <c r="Y37" s="2">
        <f>IFERROR(HLOOKUP("tier2",[2]VI2!$C:$C,MATCH(LOWER(SUBSTITUTE(HLOOKUP("vehicle",[1]pl!$C:$C,pos!Y38),"-","_")),[2]VI2!$A:$A,0)),)</f>
        <v>7</v>
      </c>
      <c r="Z37" s="2">
        <f>IFERROR(HLOOKUP("tier2",[2]VI2!$C:$C,MATCH(LOWER(SUBSTITUTE(HLOOKUP("vehicle",[1]pl!$C:$C,pos!Z38),"-","_")),[2]VI2!$A:$A,0)),)</f>
        <v>8</v>
      </c>
      <c r="AA37" s="2">
        <f>IFERROR(HLOOKUP("tier2",[2]VI2!$C:$C,MATCH(LOWER(SUBSTITUTE(HLOOKUP("vehicle",[1]pl!$C:$C,pos!AA38),"-","_")),[2]VI2!$A:$A,0)),)</f>
        <v>8</v>
      </c>
      <c r="AB37" s="2">
        <f>IFERROR(HLOOKUP("tier2",[2]VI2!$C:$C,MATCH(LOWER(SUBSTITUTE(HLOOKUP("vehicle",[1]pl!$C:$C,pos!AB38),"-","_")),[2]VI2!$A:$A,0)),)</f>
        <v>7</v>
      </c>
      <c r="AC37" s="2">
        <f>IFERROR(HLOOKUP("tier2",[2]VI2!$C:$C,MATCH(LOWER(SUBSTITUTE(HLOOKUP("vehicle",[1]pl!$C:$C,pos!AC38),"-","_")),[2]VI2!$A:$A,0)),)</f>
        <v>6</v>
      </c>
      <c r="AD37" s="2">
        <f>IFERROR(HLOOKUP("tier2",[2]VI2!$C:$C,MATCH(LOWER(SUBSTITUTE(HLOOKUP("vehicle",[1]pl!$C:$C,pos!AD38),"-","_")),[2]VI2!$A:$A,0)),)</f>
        <v>8</v>
      </c>
      <c r="AE37" s="2">
        <f>IFERROR(HLOOKUP("tier2",[2]VI2!$C:$C,MATCH(LOWER(SUBSTITUTE(HLOOKUP("vehicle",[1]pl!$C:$C,pos!AE38),"-","_")),[2]VI2!$A:$A,0)),)</f>
        <v>9</v>
      </c>
      <c r="AF37" s="3" t="s">
        <v>8</v>
      </c>
      <c r="AG37" s="4">
        <f>MAX(MIN(A37:AE37),tier1!A37:AE37)</f>
        <v>6</v>
      </c>
    </row>
    <row r="38" spans="1:33" s="2" customFormat="1" x14ac:dyDescent="0.25">
      <c r="A38" s="2">
        <f>IFERROR(HLOOKUP("tier2",[2]VI2!$C:$C,MATCH(LOWER(SUBSTITUTE(HLOOKUP("vehicle",[1]pl!$C:$C,pos!A39),"-","_")),[2]VI2!$A:$A,0)),)</f>
        <v>6</v>
      </c>
      <c r="B38" s="2">
        <f>IFERROR(HLOOKUP("tier2",[2]VI2!$C:$C,MATCH(LOWER(SUBSTITUTE(HLOOKUP("vehicle",[1]pl!$C:$C,pos!B39),"-","_")),[2]VI2!$A:$A,0)),)</f>
        <v>6</v>
      </c>
      <c r="C38" s="2">
        <f>IFERROR(HLOOKUP("tier2",[2]VI2!$C:$C,MATCH(LOWER(SUBSTITUTE(HLOOKUP("vehicle",[1]pl!$C:$C,pos!C39),"-","_")),[2]VI2!$A:$A,0)),)</f>
        <v>7</v>
      </c>
      <c r="D38" s="2">
        <f>IFERROR(HLOOKUP("tier2",[2]VI2!$C:$C,MATCH(LOWER(SUBSTITUTE(HLOOKUP("vehicle",[1]pl!$C:$C,pos!D39),"-","_")),[2]VI2!$A:$A,0)),)</f>
        <v>5</v>
      </c>
      <c r="E38" s="2">
        <f>IFERROR(HLOOKUP("tier2",[2]VI2!$C:$C,MATCH(LOWER(SUBSTITUTE(HLOOKUP("vehicle",[1]pl!$C:$C,pos!E39),"-","_")),[2]VI2!$A:$A,0)),)</f>
        <v>5</v>
      </c>
      <c r="F38" s="2">
        <f>IFERROR(HLOOKUP("tier2",[2]VI2!$C:$C,MATCH(LOWER(SUBSTITUTE(HLOOKUP("vehicle",[1]pl!$C:$C,pos!F39),"-","_")),[2]VI2!$A:$A,0)),)</f>
        <v>6</v>
      </c>
      <c r="G38" s="2">
        <f>IFERROR(HLOOKUP("tier2",[2]VI2!$C:$C,MATCH(LOWER(SUBSTITUTE(HLOOKUP("vehicle",[1]pl!$C:$C,pos!G39),"-","_")),[2]VI2!$A:$A,0)),)</f>
        <v>7</v>
      </c>
      <c r="H38" s="2">
        <f>IFERROR(HLOOKUP("tier2",[2]VI2!$C:$C,MATCH(LOWER(SUBSTITUTE(HLOOKUP("vehicle",[1]pl!$C:$C,pos!H39),"-","_")),[2]VI2!$A:$A,0)),)</f>
        <v>7</v>
      </c>
      <c r="I38" s="2">
        <f>IFERROR(HLOOKUP("tier2",[2]VI2!$C:$C,MATCH(LOWER(SUBSTITUTE(HLOOKUP("vehicle",[1]pl!$C:$C,pos!I39),"-","_")),[2]VI2!$A:$A,0)),)</f>
        <v>7</v>
      </c>
      <c r="J38" s="2">
        <f>IFERROR(HLOOKUP("tier2",[2]VI2!$C:$C,MATCH(LOWER(SUBSTITUTE(HLOOKUP("vehicle",[1]pl!$C:$C,pos!J39),"-","_")),[2]VI2!$A:$A,0)),)</f>
        <v>6</v>
      </c>
      <c r="K38" s="2">
        <f>IFERROR(HLOOKUP("tier2",[2]VI2!$C:$C,MATCH(LOWER(SUBSTITUTE(HLOOKUP("vehicle",[1]pl!$C:$C,pos!K39),"-","_")),[2]VI2!$A:$A,0)),)</f>
        <v>7</v>
      </c>
      <c r="L38" s="2">
        <f>IFERROR(HLOOKUP("tier2",[2]VI2!$C:$C,MATCH(LOWER(SUBSTITUTE(HLOOKUP("vehicle",[1]pl!$C:$C,pos!L39),"-","_")),[2]VI2!$A:$A,0)),)</f>
        <v>7</v>
      </c>
      <c r="M38" s="2">
        <f>IFERROR(HLOOKUP("tier2",[2]VI2!$C:$C,MATCH(LOWER(SUBSTITUTE(HLOOKUP("vehicle",[1]pl!$C:$C,pos!M39),"-","_")),[2]VI2!$A:$A,0)),)</f>
        <v>8</v>
      </c>
      <c r="N38" s="2">
        <f>IFERROR(HLOOKUP("tier2",[2]VI2!$C:$C,MATCH(LOWER(SUBSTITUTE(HLOOKUP("vehicle",[1]pl!$C:$C,pos!N39),"-","_")),[2]VI2!$A:$A,0)),)</f>
        <v>7</v>
      </c>
      <c r="O38" s="2">
        <f>IFERROR(HLOOKUP("tier2",[2]VI2!$C:$C,MATCH(LOWER(SUBSTITUTE(HLOOKUP("vehicle",[1]pl!$C:$C,pos!O39),"-","_")),[2]VI2!$A:$A,0)),)</f>
        <v>5</v>
      </c>
      <c r="Q38" s="2">
        <f>IFERROR(HLOOKUP("tier2",[2]VI2!$C:$C,MATCH(LOWER(SUBSTITUTE(HLOOKUP("vehicle",[1]pl!$C:$C,pos!Q39),"-","_")),[2]VI2!$A:$A,0)),)</f>
        <v>9</v>
      </c>
      <c r="R38" s="2">
        <f>IFERROR(HLOOKUP("tier2",[2]VI2!$C:$C,MATCH(LOWER(SUBSTITUTE(HLOOKUP("vehicle",[1]pl!$C:$C,pos!R39),"-","_")),[2]VI2!$A:$A,0)),)</f>
        <v>6</v>
      </c>
      <c r="S38" s="2">
        <f>IFERROR(HLOOKUP("tier2",[2]VI2!$C:$C,MATCH(LOWER(SUBSTITUTE(HLOOKUP("vehicle",[1]pl!$C:$C,pos!S39),"-","_")),[2]VI2!$A:$A,0)),)</f>
        <v>6</v>
      </c>
      <c r="T38" s="2">
        <f>IFERROR(HLOOKUP("tier2",[2]VI2!$C:$C,MATCH(LOWER(SUBSTITUTE(HLOOKUP("vehicle",[1]pl!$C:$C,pos!T39),"-","_")),[2]VI2!$A:$A,0)),)</f>
        <v>7</v>
      </c>
      <c r="U38" s="2">
        <f>IFERROR(HLOOKUP("tier2",[2]VI2!$C:$C,MATCH(LOWER(SUBSTITUTE(HLOOKUP("vehicle",[1]pl!$C:$C,pos!U39),"-","_")),[2]VI2!$A:$A,0)),)</f>
        <v>8</v>
      </c>
      <c r="V38" s="2">
        <f>IFERROR(HLOOKUP("tier2",[2]VI2!$C:$C,MATCH(LOWER(SUBSTITUTE(HLOOKUP("vehicle",[1]pl!$C:$C,pos!V39),"-","_")),[2]VI2!$A:$A,0)),)</f>
        <v>5</v>
      </c>
      <c r="W38" s="2">
        <f>IFERROR(HLOOKUP("tier2",[2]VI2!$C:$C,MATCH(LOWER(SUBSTITUTE(HLOOKUP("vehicle",[1]pl!$C:$C,pos!W39),"-","_")),[2]VI2!$A:$A,0)),)</f>
        <v>7</v>
      </c>
      <c r="X38" s="2">
        <f>IFERROR(HLOOKUP("tier2",[2]VI2!$C:$C,MATCH(LOWER(SUBSTITUTE(HLOOKUP("vehicle",[1]pl!$C:$C,pos!X39),"-","_")),[2]VI2!$A:$A,0)),)</f>
        <v>7</v>
      </c>
      <c r="Y38" s="2">
        <f>IFERROR(HLOOKUP("tier2",[2]VI2!$C:$C,MATCH(LOWER(SUBSTITUTE(HLOOKUP("vehicle",[1]pl!$C:$C,pos!Y39),"-","_")),[2]VI2!$A:$A,0)),)</f>
        <v>8</v>
      </c>
      <c r="Z38" s="2">
        <f>IFERROR(HLOOKUP("tier2",[2]VI2!$C:$C,MATCH(LOWER(SUBSTITUTE(HLOOKUP("vehicle",[1]pl!$C:$C,pos!Z39),"-","_")),[2]VI2!$A:$A,0)),)</f>
        <v>7</v>
      </c>
      <c r="AA38" s="2">
        <f>IFERROR(HLOOKUP("tier2",[2]VI2!$C:$C,MATCH(LOWER(SUBSTITUTE(HLOOKUP("vehicle",[1]pl!$C:$C,pos!AA39),"-","_")),[2]VI2!$A:$A,0)),)</f>
        <v>6</v>
      </c>
      <c r="AB38" s="2">
        <f>IFERROR(HLOOKUP("tier2",[2]VI2!$C:$C,MATCH(LOWER(SUBSTITUTE(HLOOKUP("vehicle",[1]pl!$C:$C,pos!AB39),"-","_")),[2]VI2!$A:$A,0)),)</f>
        <v>5</v>
      </c>
      <c r="AC38" s="2">
        <f>IFERROR(HLOOKUP("tier2",[2]VI2!$C:$C,MATCH(LOWER(SUBSTITUTE(HLOOKUP("vehicle",[1]pl!$C:$C,pos!AC39),"-","_")),[2]VI2!$A:$A,0)),)</f>
        <v>7</v>
      </c>
      <c r="AD38" s="2">
        <f>IFERROR(HLOOKUP("tier2",[2]VI2!$C:$C,MATCH(LOWER(SUBSTITUTE(HLOOKUP("vehicle",[1]pl!$C:$C,pos!AD39),"-","_")),[2]VI2!$A:$A,0)),)</f>
        <v>7</v>
      </c>
      <c r="AE38" s="2">
        <f>IFERROR(HLOOKUP("tier2",[2]VI2!$C:$C,MATCH(LOWER(SUBSTITUTE(HLOOKUP("vehicle",[1]pl!$C:$C,pos!AE39),"-","_")),[2]VI2!$A:$A,0)),)</f>
        <v>8</v>
      </c>
      <c r="AF38" s="3" t="s">
        <v>8</v>
      </c>
      <c r="AG38" s="4">
        <f>MAX(MIN(A38:AE38),tier1!A38:AE38)</f>
        <v>5</v>
      </c>
    </row>
    <row r="39" spans="1:33" s="2" customFormat="1" x14ac:dyDescent="0.25">
      <c r="A39" s="2">
        <f>IFERROR(HLOOKUP("tier2",[2]VI2!$C:$C,MATCH(LOWER(SUBSTITUTE(HLOOKUP("vehicle",[1]pl!$C:$C,pos!A40),"-","_")),[2]VI2!$A:$A,0)),)</f>
        <v>5</v>
      </c>
      <c r="B39" s="2">
        <f>IFERROR(HLOOKUP("tier2",[2]VI2!$C:$C,MATCH(LOWER(SUBSTITUTE(HLOOKUP("vehicle",[1]pl!$C:$C,pos!B40),"-","_")),[2]VI2!$A:$A,0)),)</f>
        <v>6</v>
      </c>
      <c r="C39" s="2">
        <f>IFERROR(HLOOKUP("tier2",[2]VI2!$C:$C,MATCH(LOWER(SUBSTITUTE(HLOOKUP("vehicle",[1]pl!$C:$C,pos!C40),"-","_")),[2]VI2!$A:$A,0)),)</f>
        <v>8</v>
      </c>
      <c r="D39" s="2">
        <f>IFERROR(HLOOKUP("tier2",[2]VI2!$C:$C,MATCH(LOWER(SUBSTITUTE(HLOOKUP("vehicle",[1]pl!$C:$C,pos!D40),"-","_")),[2]VI2!$A:$A,0)),)</f>
        <v>5</v>
      </c>
      <c r="E39" s="2">
        <f>IFERROR(HLOOKUP("tier2",[2]VI2!$C:$C,MATCH(LOWER(SUBSTITUTE(HLOOKUP("vehicle",[1]pl!$C:$C,pos!E40),"-","_")),[2]VI2!$A:$A,0)),)</f>
        <v>5</v>
      </c>
      <c r="F39" s="2">
        <f>IFERROR(HLOOKUP("tier2",[2]VI2!$C:$C,MATCH(LOWER(SUBSTITUTE(HLOOKUP("vehicle",[1]pl!$C:$C,pos!F40),"-","_")),[2]VI2!$A:$A,0)),)</f>
        <v>8</v>
      </c>
      <c r="G39" s="2">
        <f>IFERROR(HLOOKUP("tier2",[2]VI2!$C:$C,MATCH(LOWER(SUBSTITUTE(HLOOKUP("vehicle",[1]pl!$C:$C,pos!G40),"-","_")),[2]VI2!$A:$A,0)),)</f>
        <v>5</v>
      </c>
      <c r="H39" s="2">
        <f>IFERROR(HLOOKUP("tier2",[2]VI2!$C:$C,MATCH(LOWER(SUBSTITUTE(HLOOKUP("vehicle",[1]pl!$C:$C,pos!H40),"-","_")),[2]VI2!$A:$A,0)),)</f>
        <v>5</v>
      </c>
      <c r="I39" s="2">
        <f>IFERROR(HLOOKUP("tier2",[2]VI2!$C:$C,MATCH(LOWER(SUBSTITUTE(HLOOKUP("vehicle",[1]pl!$C:$C,pos!I40),"-","_")),[2]VI2!$A:$A,0)),)</f>
        <v>7</v>
      </c>
      <c r="J39" s="2">
        <f>IFERROR(HLOOKUP("tier2",[2]VI2!$C:$C,MATCH(LOWER(SUBSTITUTE(HLOOKUP("vehicle",[1]pl!$C:$C,pos!J40),"-","_")),[2]VI2!$A:$A,0)),)</f>
        <v>5</v>
      </c>
      <c r="K39" s="2">
        <f>IFERROR(HLOOKUP("tier2",[2]VI2!$C:$C,MATCH(LOWER(SUBSTITUTE(HLOOKUP("vehicle",[1]pl!$C:$C,pos!K40),"-","_")),[2]VI2!$A:$A,0)),)</f>
        <v>5</v>
      </c>
      <c r="L39" s="2">
        <f>IFERROR(HLOOKUP("tier2",[2]VI2!$C:$C,MATCH(LOWER(SUBSTITUTE(HLOOKUP("vehicle",[1]pl!$C:$C,pos!L40),"-","_")),[2]VI2!$A:$A,0)),)</f>
        <v>6</v>
      </c>
      <c r="M39" s="2">
        <f>IFERROR(HLOOKUP("tier2",[2]VI2!$C:$C,MATCH(LOWER(SUBSTITUTE(HLOOKUP("vehicle",[1]pl!$C:$C,pos!M40),"-","_")),[2]VI2!$A:$A,0)),)</f>
        <v>5</v>
      </c>
      <c r="N39" s="2">
        <f>IFERROR(HLOOKUP("tier2",[2]VI2!$C:$C,MATCH(LOWER(SUBSTITUTE(HLOOKUP("vehicle",[1]pl!$C:$C,pos!N40),"-","_")),[2]VI2!$A:$A,0)),)</f>
        <v>6</v>
      </c>
      <c r="O39" s="2">
        <f>IFERROR(HLOOKUP("tier2",[2]VI2!$C:$C,MATCH(LOWER(SUBSTITUTE(HLOOKUP("vehicle",[1]pl!$C:$C,pos!O40),"-","_")),[2]VI2!$A:$A,0)),)</f>
        <v>5</v>
      </c>
      <c r="Q39" s="2">
        <f>IFERROR(HLOOKUP("tier2",[2]VI2!$C:$C,MATCH(LOWER(SUBSTITUTE(HLOOKUP("vehicle",[1]pl!$C:$C,pos!Q40),"-","_")),[2]VI2!$A:$A,0)),)</f>
        <v>5</v>
      </c>
      <c r="R39" s="2">
        <f>IFERROR(HLOOKUP("tier2",[2]VI2!$C:$C,MATCH(LOWER(SUBSTITUTE(HLOOKUP("vehicle",[1]pl!$C:$C,pos!R40),"-","_")),[2]VI2!$A:$A,0)),)</f>
        <v>5</v>
      </c>
      <c r="S39" s="2">
        <f>IFERROR(HLOOKUP("tier2",[2]VI2!$C:$C,MATCH(LOWER(SUBSTITUTE(HLOOKUP("vehicle",[1]pl!$C:$C,pos!S40),"-","_")),[2]VI2!$A:$A,0)),)</f>
        <v>6</v>
      </c>
      <c r="T39" s="2">
        <f>IFERROR(HLOOKUP("tier2",[2]VI2!$C:$C,MATCH(LOWER(SUBSTITUTE(HLOOKUP("vehicle",[1]pl!$C:$C,pos!T40),"-","_")),[2]VI2!$A:$A,0)),)</f>
        <v>8</v>
      </c>
      <c r="U39" s="2">
        <f>IFERROR(HLOOKUP("tier2",[2]VI2!$C:$C,MATCH(LOWER(SUBSTITUTE(HLOOKUP("vehicle",[1]pl!$C:$C,pos!U40),"-","_")),[2]VI2!$A:$A,0)),)</f>
        <v>5</v>
      </c>
      <c r="V39" s="2">
        <f>IFERROR(HLOOKUP("tier2",[2]VI2!$C:$C,MATCH(LOWER(SUBSTITUTE(HLOOKUP("vehicle",[1]pl!$C:$C,pos!V40),"-","_")),[2]VI2!$A:$A,0)),)</f>
        <v>6</v>
      </c>
      <c r="W39" s="2">
        <f>IFERROR(HLOOKUP("tier2",[2]VI2!$C:$C,MATCH(LOWER(SUBSTITUTE(HLOOKUP("vehicle",[1]pl!$C:$C,pos!W40),"-","_")),[2]VI2!$A:$A,0)),)</f>
        <v>5</v>
      </c>
      <c r="X39" s="2">
        <f>IFERROR(HLOOKUP("tier2",[2]VI2!$C:$C,MATCH(LOWER(SUBSTITUTE(HLOOKUP("vehicle",[1]pl!$C:$C,pos!X40),"-","_")),[2]VI2!$A:$A,0)),)</f>
        <v>5</v>
      </c>
      <c r="Y39" s="2">
        <f>IFERROR(HLOOKUP("tier2",[2]VI2!$C:$C,MATCH(LOWER(SUBSTITUTE(HLOOKUP("vehicle",[1]pl!$C:$C,pos!Y40),"-","_")),[2]VI2!$A:$A,0)),)</f>
        <v>6</v>
      </c>
      <c r="Z39" s="2">
        <f>IFERROR(HLOOKUP("tier2",[2]VI2!$C:$C,MATCH(LOWER(SUBSTITUTE(HLOOKUP("vehicle",[1]pl!$C:$C,pos!Z40),"-","_")),[2]VI2!$A:$A,0)),)</f>
        <v>8</v>
      </c>
      <c r="AA39" s="2">
        <f>IFERROR(HLOOKUP("tier2",[2]VI2!$C:$C,MATCH(LOWER(SUBSTITUTE(HLOOKUP("vehicle",[1]pl!$C:$C,pos!AA40),"-","_")),[2]VI2!$A:$A,0)),)</f>
        <v>5</v>
      </c>
      <c r="AB39" s="2">
        <f>IFERROR(HLOOKUP("tier2",[2]VI2!$C:$C,MATCH(LOWER(SUBSTITUTE(HLOOKUP("vehicle",[1]pl!$C:$C,pos!AB40),"-","_")),[2]VI2!$A:$A,0)),)</f>
        <v>5</v>
      </c>
      <c r="AC39" s="2">
        <f>IFERROR(HLOOKUP("tier2",[2]VI2!$C:$C,MATCH(LOWER(SUBSTITUTE(HLOOKUP("vehicle",[1]pl!$C:$C,pos!AC40),"-","_")),[2]VI2!$A:$A,0)),)</f>
        <v>8</v>
      </c>
      <c r="AD39" s="2">
        <f>IFERROR(HLOOKUP("tier2",[2]VI2!$C:$C,MATCH(LOWER(SUBSTITUTE(HLOOKUP("vehicle",[1]pl!$C:$C,pos!AD40),"-","_")),[2]VI2!$A:$A,0)),)</f>
        <v>5</v>
      </c>
      <c r="AE39" s="2">
        <f>IFERROR(HLOOKUP("tier2",[2]VI2!$C:$C,MATCH(LOWER(SUBSTITUTE(HLOOKUP("vehicle",[1]pl!$C:$C,pos!AE40),"-","_")),[2]VI2!$A:$A,0)),)</f>
        <v>5</v>
      </c>
      <c r="AF39" s="3" t="s">
        <v>8</v>
      </c>
      <c r="AG39" s="4">
        <f>MAX(MIN(A39:AE39),tier1!A39:AE39)</f>
        <v>5</v>
      </c>
    </row>
    <row r="40" spans="1:33" s="2" customFormat="1" x14ac:dyDescent="0.25">
      <c r="A40" s="2">
        <f>IFERROR(HLOOKUP("tier2",[2]VI2!$C:$C,MATCH(LOWER(SUBSTITUTE(HLOOKUP("vehicle",[1]pl!$C:$C,pos!A41),"-","_")),[2]VI2!$A:$A,0)),)</f>
        <v>5</v>
      </c>
      <c r="B40" s="2">
        <f>IFERROR(HLOOKUP("tier2",[2]VI2!$C:$C,MATCH(LOWER(SUBSTITUTE(HLOOKUP("vehicle",[1]pl!$C:$C,pos!B41),"-","_")),[2]VI2!$A:$A,0)),)</f>
        <v>4</v>
      </c>
      <c r="C40" s="2">
        <f>IFERROR(HLOOKUP("tier2",[2]VI2!$C:$C,MATCH(LOWER(SUBSTITUTE(HLOOKUP("vehicle",[1]pl!$C:$C,pos!C41),"-","_")),[2]VI2!$A:$A,0)),)</f>
        <v>5</v>
      </c>
      <c r="D40" s="2">
        <f>IFERROR(HLOOKUP("tier2",[2]VI2!$C:$C,MATCH(LOWER(SUBSTITUTE(HLOOKUP("vehicle",[1]pl!$C:$C,pos!D41),"-","_")),[2]VI2!$A:$A,0)),)</f>
        <v>6</v>
      </c>
      <c r="E40" s="2">
        <f>IFERROR(HLOOKUP("tier2",[2]VI2!$C:$C,MATCH(LOWER(SUBSTITUTE(HLOOKUP("vehicle",[1]pl!$C:$C,pos!E41),"-","_")),[2]VI2!$A:$A,0)),)</f>
        <v>8</v>
      </c>
      <c r="F40" s="2">
        <f>IFERROR(HLOOKUP("tier2",[2]VI2!$C:$C,MATCH(LOWER(SUBSTITUTE(HLOOKUP("vehicle",[1]pl!$C:$C,pos!F41),"-","_")),[2]VI2!$A:$A,0)),)</f>
        <v>5</v>
      </c>
      <c r="G40" s="2">
        <f>IFERROR(HLOOKUP("tier2",[2]VI2!$C:$C,MATCH(LOWER(SUBSTITUTE(HLOOKUP("vehicle",[1]pl!$C:$C,pos!G41),"-","_")),[2]VI2!$A:$A,0)),)</f>
        <v>6</v>
      </c>
      <c r="H40" s="2">
        <f>IFERROR(HLOOKUP("tier2",[2]VI2!$C:$C,MATCH(LOWER(SUBSTITUTE(HLOOKUP("vehicle",[1]pl!$C:$C,pos!H41),"-","_")),[2]VI2!$A:$A,0)),)</f>
        <v>6</v>
      </c>
      <c r="I40" s="2">
        <f>IFERROR(HLOOKUP("tier2",[2]VI2!$C:$C,MATCH(LOWER(SUBSTITUTE(HLOOKUP("vehicle",[1]pl!$C:$C,pos!I41),"-","_")),[2]VI2!$A:$A,0)),)</f>
        <v>5</v>
      </c>
      <c r="J40" s="2">
        <f>IFERROR(HLOOKUP("tier2",[2]VI2!$C:$C,MATCH(LOWER(SUBSTITUTE(HLOOKUP("vehicle",[1]pl!$C:$C,pos!J41),"-","_")),[2]VI2!$A:$A,0)),)</f>
        <v>5</v>
      </c>
      <c r="K40" s="2">
        <f>IFERROR(HLOOKUP("tier2",[2]VI2!$C:$C,MATCH(LOWER(SUBSTITUTE(HLOOKUP("vehicle",[1]pl!$C:$C,pos!K41),"-","_")),[2]VI2!$A:$A,0)),)</f>
        <v>5</v>
      </c>
      <c r="L40" s="2">
        <f>IFERROR(HLOOKUP("tier2",[2]VI2!$C:$C,MATCH(LOWER(SUBSTITUTE(HLOOKUP("vehicle",[1]pl!$C:$C,pos!L41),"-","_")),[2]VI2!$A:$A,0)),)</f>
        <v>6</v>
      </c>
      <c r="M40" s="2">
        <f>IFERROR(HLOOKUP("tier2",[2]VI2!$C:$C,MATCH(LOWER(SUBSTITUTE(HLOOKUP("vehicle",[1]pl!$C:$C,pos!M41),"-","_")),[2]VI2!$A:$A,0)),)</f>
        <v>8</v>
      </c>
      <c r="N40" s="2">
        <f>IFERROR(HLOOKUP("tier2",[2]VI2!$C:$C,MATCH(LOWER(SUBSTITUTE(HLOOKUP("vehicle",[1]pl!$C:$C,pos!N41),"-","_")),[2]VI2!$A:$A,0)),)</f>
        <v>4</v>
      </c>
      <c r="O40" s="2">
        <f>IFERROR(HLOOKUP("tier2",[2]VI2!$C:$C,MATCH(LOWER(SUBSTITUTE(HLOOKUP("vehicle",[1]pl!$C:$C,pos!O41),"-","_")),[2]VI2!$A:$A,0)),)</f>
        <v>6</v>
      </c>
      <c r="Q40" s="2">
        <f>IFERROR(HLOOKUP("tier2",[2]VI2!$C:$C,MATCH(LOWER(SUBSTITUTE(HLOOKUP("vehicle",[1]pl!$C:$C,pos!Q41),"-","_")),[2]VI2!$A:$A,0)),)</f>
        <v>5</v>
      </c>
      <c r="R40" s="2">
        <f>IFERROR(HLOOKUP("tier2",[2]VI2!$C:$C,MATCH(LOWER(SUBSTITUTE(HLOOKUP("vehicle",[1]pl!$C:$C,pos!R41),"-","_")),[2]VI2!$A:$A,0)),)</f>
        <v>5</v>
      </c>
      <c r="S40" s="2">
        <f>IFERROR(HLOOKUP("tier2",[2]VI2!$C:$C,MATCH(LOWER(SUBSTITUTE(HLOOKUP("vehicle",[1]pl!$C:$C,pos!S41),"-","_")),[2]VI2!$A:$A,0)),)</f>
        <v>6</v>
      </c>
      <c r="T40" s="2">
        <f>IFERROR(HLOOKUP("tier2",[2]VI2!$C:$C,MATCH(LOWER(SUBSTITUTE(HLOOKUP("vehicle",[1]pl!$C:$C,pos!T41),"-","_")),[2]VI2!$A:$A,0)),)</f>
        <v>5</v>
      </c>
      <c r="U40" s="2">
        <f>IFERROR(HLOOKUP("tier2",[2]VI2!$C:$C,MATCH(LOWER(SUBSTITUTE(HLOOKUP("vehicle",[1]pl!$C:$C,pos!U41),"-","_")),[2]VI2!$A:$A,0)),)</f>
        <v>6</v>
      </c>
      <c r="V40" s="2">
        <f>IFERROR(HLOOKUP("tier2",[2]VI2!$C:$C,MATCH(LOWER(SUBSTITUTE(HLOOKUP("vehicle",[1]pl!$C:$C,pos!V41),"-","_")),[2]VI2!$A:$A,0)),)</f>
        <v>5</v>
      </c>
      <c r="W40" s="2">
        <f>IFERROR(HLOOKUP("tier2",[2]VI2!$C:$C,MATCH(LOWER(SUBSTITUTE(HLOOKUP("vehicle",[1]pl!$C:$C,pos!W41),"-","_")),[2]VI2!$A:$A,0)),)</f>
        <v>6</v>
      </c>
      <c r="X40" s="2">
        <f>IFERROR(HLOOKUP("tier2",[2]VI2!$C:$C,MATCH(LOWER(SUBSTITUTE(HLOOKUP("vehicle",[1]pl!$C:$C,pos!X41),"-","_")),[2]VI2!$A:$A,0)),)</f>
        <v>5</v>
      </c>
      <c r="Y40" s="2">
        <f>IFERROR(HLOOKUP("tier2",[2]VI2!$C:$C,MATCH(LOWER(SUBSTITUTE(HLOOKUP("vehicle",[1]pl!$C:$C,pos!Y41),"-","_")),[2]VI2!$A:$A,0)),)</f>
        <v>8</v>
      </c>
      <c r="Z40" s="2">
        <f>IFERROR(HLOOKUP("tier2",[2]VI2!$C:$C,MATCH(LOWER(SUBSTITUTE(HLOOKUP("vehicle",[1]pl!$C:$C,pos!Z41),"-","_")),[2]VI2!$A:$A,0)),)</f>
        <v>4</v>
      </c>
      <c r="AA40" s="2">
        <f>IFERROR(HLOOKUP("tier2",[2]VI2!$C:$C,MATCH(LOWER(SUBSTITUTE(HLOOKUP("vehicle",[1]pl!$C:$C,pos!AA41),"-","_")),[2]VI2!$A:$A,0)),)</f>
        <v>6</v>
      </c>
      <c r="AB40" s="2">
        <f>IFERROR(HLOOKUP("tier2",[2]VI2!$C:$C,MATCH(LOWER(SUBSTITUTE(HLOOKUP("vehicle",[1]pl!$C:$C,pos!AB41),"-","_")),[2]VI2!$A:$A,0)),)</f>
        <v>6</v>
      </c>
      <c r="AC40" s="2">
        <f>IFERROR(HLOOKUP("tier2",[2]VI2!$C:$C,MATCH(LOWER(SUBSTITUTE(HLOOKUP("vehicle",[1]pl!$C:$C,pos!AC41),"-","_")),[2]VI2!$A:$A,0)),)</f>
        <v>5</v>
      </c>
      <c r="AD40" s="2">
        <f>IFERROR(HLOOKUP("tier2",[2]VI2!$C:$C,MATCH(LOWER(SUBSTITUTE(HLOOKUP("vehicle",[1]pl!$C:$C,pos!AD41),"-","_")),[2]VI2!$A:$A,0)),)</f>
        <v>6</v>
      </c>
      <c r="AE40" s="2">
        <f>IFERROR(HLOOKUP("tier2",[2]VI2!$C:$C,MATCH(LOWER(SUBSTITUTE(HLOOKUP("vehicle",[1]pl!$C:$C,pos!AE41),"-","_")),[2]VI2!$A:$A,0)),)</f>
        <v>6</v>
      </c>
      <c r="AF40" s="3" t="s">
        <v>8</v>
      </c>
      <c r="AG40" s="4">
        <f>MAX(MIN(A40:AE40),tier1!A40:AE40)</f>
        <v>4</v>
      </c>
    </row>
    <row r="41" spans="1:33" s="2" customFormat="1" x14ac:dyDescent="0.25">
      <c r="A41" s="2">
        <f>IFERROR(HLOOKUP("tier2",[2]VI2!$C:$C,MATCH(LOWER(SUBSTITUTE(HLOOKUP("vehicle",[1]pl!$C:$C,pos!A42),"-","_")),[2]VI2!$A:$A,0)),)</f>
        <v>8</v>
      </c>
      <c r="B41" s="2">
        <f>IFERROR(HLOOKUP("tier2",[2]VI2!$C:$C,MATCH(LOWER(SUBSTITUTE(HLOOKUP("vehicle",[1]pl!$C:$C,pos!B42),"-","_")),[2]VI2!$A:$A,0)),)</f>
        <v>6</v>
      </c>
      <c r="C41" s="2">
        <f>IFERROR(HLOOKUP("tier2",[2]VI2!$C:$C,MATCH(LOWER(SUBSTITUTE(HLOOKUP("vehicle",[1]pl!$C:$C,pos!C42),"-","_")),[2]VI2!$A:$A,0)),)</f>
        <v>5</v>
      </c>
      <c r="D41" s="2">
        <f>IFERROR(HLOOKUP("tier2",[2]VI2!$C:$C,MATCH(LOWER(SUBSTITUTE(HLOOKUP("vehicle",[1]pl!$C:$C,pos!D42),"-","_")),[2]VI2!$A:$A,0)),)</f>
        <v>8</v>
      </c>
      <c r="E41" s="2">
        <f>IFERROR(HLOOKUP("tier2",[2]VI2!$C:$C,MATCH(LOWER(SUBSTITUTE(HLOOKUP("vehicle",[1]pl!$C:$C,pos!E42),"-","_")),[2]VI2!$A:$A,0)),)</f>
        <v>5</v>
      </c>
      <c r="F41" s="2">
        <f>IFERROR(HLOOKUP("tier2",[2]VI2!$C:$C,MATCH(LOWER(SUBSTITUTE(HLOOKUP("vehicle",[1]pl!$C:$C,pos!F42),"-","_")),[2]VI2!$A:$A,0)),)</f>
        <v>5</v>
      </c>
      <c r="G41" s="2">
        <f>IFERROR(HLOOKUP("tier2",[2]VI2!$C:$C,MATCH(LOWER(SUBSTITUTE(HLOOKUP("vehicle",[1]pl!$C:$C,pos!G42),"-","_")),[2]VI2!$A:$A,0)),)</f>
        <v>5</v>
      </c>
      <c r="H41" s="2">
        <f>IFERROR(HLOOKUP("tier2",[2]VI2!$C:$C,MATCH(LOWER(SUBSTITUTE(HLOOKUP("vehicle",[1]pl!$C:$C,pos!H42),"-","_")),[2]VI2!$A:$A,0)),)</f>
        <v>5</v>
      </c>
      <c r="I41" s="2">
        <f>IFERROR(HLOOKUP("tier2",[2]VI2!$C:$C,MATCH(LOWER(SUBSTITUTE(HLOOKUP("vehicle",[1]pl!$C:$C,pos!I42),"-","_")),[2]VI2!$A:$A,0)),)</f>
        <v>4</v>
      </c>
      <c r="J41" s="2">
        <f>IFERROR(HLOOKUP("tier2",[2]VI2!$C:$C,MATCH(LOWER(SUBSTITUTE(HLOOKUP("vehicle",[1]pl!$C:$C,pos!J42),"-","_")),[2]VI2!$A:$A,0)),)</f>
        <v>5</v>
      </c>
      <c r="K41" s="2">
        <f>IFERROR(HLOOKUP("tier2",[2]VI2!$C:$C,MATCH(LOWER(SUBSTITUTE(HLOOKUP("vehicle",[1]pl!$C:$C,pos!K42),"-","_")),[2]VI2!$A:$A,0)),)</f>
        <v>6</v>
      </c>
      <c r="L41" s="2">
        <f>IFERROR(HLOOKUP("tier2",[2]VI2!$C:$C,MATCH(LOWER(SUBSTITUTE(HLOOKUP("vehicle",[1]pl!$C:$C,pos!L42),"-","_")),[2]VI2!$A:$A,0)),)</f>
        <v>5</v>
      </c>
      <c r="M41" s="2">
        <f>IFERROR(HLOOKUP("tier2",[2]VI2!$C:$C,MATCH(LOWER(SUBSTITUTE(HLOOKUP("vehicle",[1]pl!$C:$C,pos!M42),"-","_")),[2]VI2!$A:$A,0)),)</f>
        <v>5</v>
      </c>
      <c r="N41" s="2">
        <f>IFERROR(HLOOKUP("tier2",[2]VI2!$C:$C,MATCH(LOWER(SUBSTITUTE(HLOOKUP("vehicle",[1]pl!$C:$C,pos!N42),"-","_")),[2]VI2!$A:$A,0)),)</f>
        <v>6</v>
      </c>
      <c r="O41" s="2">
        <f>IFERROR(HLOOKUP("tier2",[2]VI2!$C:$C,MATCH(LOWER(SUBSTITUTE(HLOOKUP("vehicle",[1]pl!$C:$C,pos!O42),"-","_")),[2]VI2!$A:$A,0)),)</f>
        <v>5</v>
      </c>
      <c r="Q41" s="2">
        <f>IFERROR(HLOOKUP("tier2",[2]VI2!$C:$C,MATCH(LOWER(SUBSTITUTE(HLOOKUP("vehicle",[1]pl!$C:$C,pos!Q42),"-","_")),[2]VI2!$A:$A,0)),)</f>
        <v>5</v>
      </c>
      <c r="R41" s="2">
        <f>IFERROR(HLOOKUP("tier2",[2]VI2!$C:$C,MATCH(LOWER(SUBSTITUTE(HLOOKUP("vehicle",[1]pl!$C:$C,pos!R42),"-","_")),[2]VI2!$A:$A,0)),)</f>
        <v>4</v>
      </c>
      <c r="S41" s="2">
        <f>IFERROR(HLOOKUP("tier2",[2]VI2!$C:$C,MATCH(LOWER(SUBSTITUTE(HLOOKUP("vehicle",[1]pl!$C:$C,pos!S42),"-","_")),[2]VI2!$A:$A,0)),)</f>
        <v>5</v>
      </c>
      <c r="T41" s="2">
        <f>IFERROR(HLOOKUP("tier2",[2]VI2!$C:$C,MATCH(LOWER(SUBSTITUTE(HLOOKUP("vehicle",[1]pl!$C:$C,pos!T42),"-","_")),[2]VI2!$A:$A,0)),)</f>
        <v>5</v>
      </c>
      <c r="U41" s="2">
        <f>IFERROR(HLOOKUP("tier2",[2]VI2!$C:$C,MATCH(LOWER(SUBSTITUTE(HLOOKUP("vehicle",[1]pl!$C:$C,pos!U42),"-","_")),[2]VI2!$A:$A,0)),)</f>
        <v>5</v>
      </c>
      <c r="V41" s="2">
        <f>IFERROR(HLOOKUP("tier2",[2]VI2!$C:$C,MATCH(LOWER(SUBSTITUTE(HLOOKUP("vehicle",[1]pl!$C:$C,pos!V42),"-","_")),[2]VI2!$A:$A,0)),)</f>
        <v>6</v>
      </c>
      <c r="W41" s="2">
        <f>IFERROR(HLOOKUP("tier2",[2]VI2!$C:$C,MATCH(LOWER(SUBSTITUTE(HLOOKUP("vehicle",[1]pl!$C:$C,pos!W42),"-","_")),[2]VI2!$A:$A,0)),)</f>
        <v>4</v>
      </c>
      <c r="X41" s="2">
        <f>IFERROR(HLOOKUP("tier2",[2]VI2!$C:$C,MATCH(LOWER(SUBSTITUTE(HLOOKUP("vehicle",[1]pl!$C:$C,pos!X42),"-","_")),[2]VI2!$A:$A,0)),)</f>
        <v>6</v>
      </c>
      <c r="Y41" s="2">
        <f>IFERROR(HLOOKUP("tier2",[2]VI2!$C:$C,MATCH(LOWER(SUBSTITUTE(HLOOKUP("vehicle",[1]pl!$C:$C,pos!Y42),"-","_")),[2]VI2!$A:$A,0)),)</f>
        <v>5</v>
      </c>
      <c r="Z41" s="2">
        <f>IFERROR(HLOOKUP("tier2",[2]VI2!$C:$C,MATCH(LOWER(SUBSTITUTE(HLOOKUP("vehicle",[1]pl!$C:$C,pos!Z42),"-","_")),[2]VI2!$A:$A,0)),)</f>
        <v>5</v>
      </c>
      <c r="AA41" s="2">
        <f>IFERROR(HLOOKUP("tier2",[2]VI2!$C:$C,MATCH(LOWER(SUBSTITUTE(HLOOKUP("vehicle",[1]pl!$C:$C,pos!AA42),"-","_")),[2]VI2!$A:$A,0)),)</f>
        <v>6</v>
      </c>
      <c r="AB41" s="2">
        <f>IFERROR(HLOOKUP("tier2",[2]VI2!$C:$C,MATCH(LOWER(SUBSTITUTE(HLOOKUP("vehicle",[1]pl!$C:$C,pos!AB42),"-","_")),[2]VI2!$A:$A,0)),)</f>
        <v>5</v>
      </c>
      <c r="AC41" s="2">
        <f>IFERROR(HLOOKUP("tier2",[2]VI2!$C:$C,MATCH(LOWER(SUBSTITUTE(HLOOKUP("vehicle",[1]pl!$C:$C,pos!AC42),"-","_")),[2]VI2!$A:$A,0)),)</f>
        <v>4</v>
      </c>
      <c r="AD41" s="2">
        <f>IFERROR(HLOOKUP("tier2",[2]VI2!$C:$C,MATCH(LOWER(SUBSTITUTE(HLOOKUP("vehicle",[1]pl!$C:$C,pos!AD42),"-","_")),[2]VI2!$A:$A,0)),)</f>
        <v>5</v>
      </c>
      <c r="AE41" s="2">
        <f>IFERROR(HLOOKUP("tier2",[2]VI2!$C:$C,MATCH(LOWER(SUBSTITUTE(HLOOKUP("vehicle",[1]pl!$C:$C,pos!AE42),"-","_")),[2]VI2!$A:$A,0)),)</f>
        <v>6</v>
      </c>
      <c r="AF41" s="3" t="s">
        <v>8</v>
      </c>
      <c r="AG41" s="4">
        <f>MAX(MIN(A41:AE41),tier1!A41:AE41)</f>
        <v>4</v>
      </c>
    </row>
    <row r="42" spans="1:33" s="2" customFormat="1" x14ac:dyDescent="0.25">
      <c r="A42" s="2">
        <f>IFERROR(HLOOKUP("tier2",[2]VI2!$C:$C,MATCH(LOWER(SUBSTITUTE(HLOOKUP("vehicle",[1]pl!$C:$C,pos!A43),"-","_")),[2]VI2!$A:$A,0)),)</f>
        <v>7</v>
      </c>
      <c r="B42" s="2">
        <f>IFERROR(HLOOKUP("tier2",[2]VI2!$C:$C,MATCH(LOWER(SUBSTITUTE(HLOOKUP("vehicle",[1]pl!$C:$C,pos!B43),"-","_")),[2]VI2!$A:$A,0)),)</f>
        <v>8</v>
      </c>
      <c r="C42" s="2">
        <f>IFERROR(HLOOKUP("tier2",[2]VI2!$C:$C,MATCH(LOWER(SUBSTITUTE(HLOOKUP("vehicle",[1]pl!$C:$C,pos!C43),"-","_")),[2]VI2!$A:$A,0)),)</f>
        <v>6</v>
      </c>
      <c r="D42" s="2">
        <f>IFERROR(HLOOKUP("tier2",[2]VI2!$C:$C,MATCH(LOWER(SUBSTITUTE(HLOOKUP("vehicle",[1]pl!$C:$C,pos!D43),"-","_")),[2]VI2!$A:$A,0)),)</f>
        <v>9</v>
      </c>
      <c r="E42" s="2">
        <f>IFERROR(HLOOKUP("tier2",[2]VI2!$C:$C,MATCH(LOWER(SUBSTITUTE(HLOOKUP("vehicle",[1]pl!$C:$C,pos!E43),"-","_")),[2]VI2!$A:$A,0)),)</f>
        <v>8</v>
      </c>
      <c r="F42" s="2">
        <f>IFERROR(HLOOKUP("tier2",[2]VI2!$C:$C,MATCH(LOWER(SUBSTITUTE(HLOOKUP("vehicle",[1]pl!$C:$C,pos!F43),"-","_")),[2]VI2!$A:$A,0)),)</f>
        <v>6</v>
      </c>
      <c r="G42" s="2">
        <f>IFERROR(HLOOKUP("tier2",[2]VI2!$C:$C,MATCH(LOWER(SUBSTITUTE(HLOOKUP("vehicle",[1]pl!$C:$C,pos!G43),"-","_")),[2]VI2!$A:$A,0)),)</f>
        <v>6</v>
      </c>
      <c r="H42" s="2">
        <f>IFERROR(HLOOKUP("tier2",[2]VI2!$C:$C,MATCH(LOWER(SUBSTITUTE(HLOOKUP("vehicle",[1]pl!$C:$C,pos!H43),"-","_")),[2]VI2!$A:$A,0)),)</f>
        <v>8</v>
      </c>
      <c r="I42" s="2">
        <f>IFERROR(HLOOKUP("tier2",[2]VI2!$C:$C,MATCH(LOWER(SUBSTITUTE(HLOOKUP("vehicle",[1]pl!$C:$C,pos!I43),"-","_")),[2]VI2!$A:$A,0)),)</f>
        <v>6</v>
      </c>
      <c r="J42" s="2">
        <f>IFERROR(HLOOKUP("tier2",[2]VI2!$C:$C,MATCH(LOWER(SUBSTITUTE(HLOOKUP("vehicle",[1]pl!$C:$C,pos!J43),"-","_")),[2]VI2!$A:$A,0)),)</f>
        <v>8</v>
      </c>
      <c r="K42" s="2">
        <f>IFERROR(HLOOKUP("tier2",[2]VI2!$C:$C,MATCH(LOWER(SUBSTITUTE(HLOOKUP("vehicle",[1]pl!$C:$C,pos!K43),"-","_")),[2]VI2!$A:$A,0)),)</f>
        <v>7</v>
      </c>
      <c r="L42" s="2">
        <f>IFERROR(HLOOKUP("tier2",[2]VI2!$C:$C,MATCH(LOWER(SUBSTITUTE(HLOOKUP("vehicle",[1]pl!$C:$C,pos!L43),"-","_")),[2]VI2!$A:$A,0)),)</f>
        <v>8</v>
      </c>
      <c r="M42" s="2">
        <f>IFERROR(HLOOKUP("tier2",[2]VI2!$C:$C,MATCH(LOWER(SUBSTITUTE(HLOOKUP("vehicle",[1]pl!$C:$C,pos!M43),"-","_")),[2]VI2!$A:$A,0)),)</f>
        <v>7</v>
      </c>
      <c r="N42" s="2">
        <f>IFERROR(HLOOKUP("tier2",[2]VI2!$C:$C,MATCH(LOWER(SUBSTITUTE(HLOOKUP("vehicle",[1]pl!$C:$C,pos!N43),"-","_")),[2]VI2!$A:$A,0)),)</f>
        <v>7</v>
      </c>
      <c r="O42" s="2">
        <f>IFERROR(HLOOKUP("tier2",[2]VI2!$C:$C,MATCH(LOWER(SUBSTITUTE(HLOOKUP("vehicle",[1]pl!$C:$C,pos!O43),"-","_")),[2]VI2!$A:$A,0)),)</f>
        <v>8</v>
      </c>
      <c r="Q42" s="2">
        <f>IFERROR(HLOOKUP("tier2",[2]VI2!$C:$C,MATCH(LOWER(SUBSTITUTE(HLOOKUP("vehicle",[1]pl!$C:$C,pos!Q43),"-","_")),[2]VI2!$A:$A,0)),)</f>
        <v>6</v>
      </c>
      <c r="R42" s="2">
        <f>IFERROR(HLOOKUP("tier2",[2]VI2!$C:$C,MATCH(LOWER(SUBSTITUTE(HLOOKUP("vehicle",[1]pl!$C:$C,pos!R43),"-","_")),[2]VI2!$A:$A,0)),)</f>
        <v>8</v>
      </c>
      <c r="S42" s="2">
        <f>IFERROR(HLOOKUP("tier2",[2]VI2!$C:$C,MATCH(LOWER(SUBSTITUTE(HLOOKUP("vehicle",[1]pl!$C:$C,pos!S43),"-","_")),[2]VI2!$A:$A,0)),)</f>
        <v>7</v>
      </c>
      <c r="T42" s="2">
        <f>IFERROR(HLOOKUP("tier2",[2]VI2!$C:$C,MATCH(LOWER(SUBSTITUTE(HLOOKUP("vehicle",[1]pl!$C:$C,pos!T43),"-","_")),[2]VI2!$A:$A,0)),)</f>
        <v>8</v>
      </c>
      <c r="U42" s="2">
        <f>IFERROR(HLOOKUP("tier2",[2]VI2!$C:$C,MATCH(LOWER(SUBSTITUTE(HLOOKUP("vehicle",[1]pl!$C:$C,pos!U43),"-","_")),[2]VI2!$A:$A,0)),)</f>
        <v>8</v>
      </c>
      <c r="V42" s="2">
        <f>IFERROR(HLOOKUP("tier2",[2]VI2!$C:$C,MATCH(LOWER(SUBSTITUTE(HLOOKUP("vehicle",[1]pl!$C:$C,pos!V43),"-","_")),[2]VI2!$A:$A,0)),)</f>
        <v>8</v>
      </c>
      <c r="W42" s="2">
        <f>IFERROR(HLOOKUP("tier2",[2]VI2!$C:$C,MATCH(LOWER(SUBSTITUTE(HLOOKUP("vehicle",[1]pl!$C:$C,pos!W43),"-","_")),[2]VI2!$A:$A,0)),)</f>
        <v>7</v>
      </c>
      <c r="X42" s="2">
        <f>IFERROR(HLOOKUP("tier2",[2]VI2!$C:$C,MATCH(LOWER(SUBSTITUTE(HLOOKUP("vehicle",[1]pl!$C:$C,pos!X43),"-","_")),[2]VI2!$A:$A,0)),)</f>
        <v>6</v>
      </c>
      <c r="Y42" s="2">
        <f>IFERROR(HLOOKUP("tier2",[2]VI2!$C:$C,MATCH(LOWER(SUBSTITUTE(HLOOKUP("vehicle",[1]pl!$C:$C,pos!Y43),"-","_")),[2]VI2!$A:$A,0)),)</f>
        <v>8</v>
      </c>
      <c r="Z42" s="2">
        <f>IFERROR(HLOOKUP("tier2",[2]VI2!$C:$C,MATCH(LOWER(SUBSTITUTE(HLOOKUP("vehicle",[1]pl!$C:$C,pos!Z43),"-","_")),[2]VI2!$A:$A,0)),)</f>
        <v>8</v>
      </c>
      <c r="AA42" s="2">
        <f>IFERROR(HLOOKUP("tier2",[2]VI2!$C:$C,MATCH(LOWER(SUBSTITUTE(HLOOKUP("vehicle",[1]pl!$C:$C,pos!AA43),"-","_")),[2]VI2!$A:$A,0)),)</f>
        <v>8</v>
      </c>
      <c r="AB42" s="2">
        <f>IFERROR(HLOOKUP("tier2",[2]VI2!$C:$C,MATCH(LOWER(SUBSTITUTE(HLOOKUP("vehicle",[1]pl!$C:$C,pos!AB43),"-","_")),[2]VI2!$A:$A,0)),)</f>
        <v>6</v>
      </c>
      <c r="AC42" s="2">
        <f>IFERROR(HLOOKUP("tier2",[2]VI2!$C:$C,MATCH(LOWER(SUBSTITUTE(HLOOKUP("vehicle",[1]pl!$C:$C,pos!AC43),"-","_")),[2]VI2!$A:$A,0)),)</f>
        <v>8</v>
      </c>
      <c r="AD42" s="2">
        <f>IFERROR(HLOOKUP("tier2",[2]VI2!$C:$C,MATCH(LOWER(SUBSTITUTE(HLOOKUP("vehicle",[1]pl!$C:$C,pos!AD43),"-","_")),[2]VI2!$A:$A,0)),)</f>
        <v>6</v>
      </c>
      <c r="AE42" s="2">
        <f>IFERROR(HLOOKUP("tier2",[2]VI2!$C:$C,MATCH(LOWER(SUBSTITUTE(HLOOKUP("vehicle",[1]pl!$C:$C,pos!AE43),"-","_")),[2]VI2!$A:$A,0)),)</f>
        <v>7</v>
      </c>
      <c r="AF42" s="3" t="s">
        <v>8</v>
      </c>
      <c r="AG42" s="4">
        <f>MAX(MIN(A42:AE42),tier1!A42:AE42)</f>
        <v>6</v>
      </c>
    </row>
    <row r="43" spans="1:33" s="2" customFormat="1" x14ac:dyDescent="0.25">
      <c r="A43" s="2">
        <f>IFERROR(HLOOKUP("tier2",[2]VI2!$C:$C,MATCH(LOWER(SUBSTITUTE(HLOOKUP("vehicle",[1]pl!$C:$C,pos!A44),"-","_")),[2]VI2!$A:$A,0)),)</f>
        <v>5</v>
      </c>
      <c r="B43" s="2">
        <f>IFERROR(HLOOKUP("tier2",[2]VI2!$C:$C,MATCH(LOWER(SUBSTITUTE(HLOOKUP("vehicle",[1]pl!$C:$C,pos!B44),"-","_")),[2]VI2!$A:$A,0)),)</f>
        <v>5</v>
      </c>
      <c r="C43" s="2">
        <f>IFERROR(HLOOKUP("tier2",[2]VI2!$C:$C,MATCH(LOWER(SUBSTITUTE(HLOOKUP("vehicle",[1]pl!$C:$C,pos!C44),"-","_")),[2]VI2!$A:$A,0)),)</f>
        <v>6</v>
      </c>
      <c r="D43" s="2">
        <f>IFERROR(HLOOKUP("tier2",[2]VI2!$C:$C,MATCH(LOWER(SUBSTITUTE(HLOOKUP("vehicle",[1]pl!$C:$C,pos!D44),"-","_")),[2]VI2!$A:$A,0)),)</f>
        <v>6</v>
      </c>
      <c r="E43" s="2">
        <f>IFERROR(HLOOKUP("tier2",[2]VI2!$C:$C,MATCH(LOWER(SUBSTITUTE(HLOOKUP("vehicle",[1]pl!$C:$C,pos!E44),"-","_")),[2]VI2!$A:$A,0)),)</f>
        <v>6</v>
      </c>
      <c r="F43" s="2">
        <f>IFERROR(HLOOKUP("tier2",[2]VI2!$C:$C,MATCH(LOWER(SUBSTITUTE(HLOOKUP("vehicle",[1]pl!$C:$C,pos!F44),"-","_")),[2]VI2!$A:$A,0)),)</f>
        <v>7</v>
      </c>
      <c r="G43" s="2">
        <f>IFERROR(HLOOKUP("tier2",[2]VI2!$C:$C,MATCH(LOWER(SUBSTITUTE(HLOOKUP("vehicle",[1]pl!$C:$C,pos!G44),"-","_")),[2]VI2!$A:$A,0)),)</f>
        <v>9</v>
      </c>
      <c r="H43" s="2">
        <f>IFERROR(HLOOKUP("tier2",[2]VI2!$C:$C,MATCH(LOWER(SUBSTITUTE(HLOOKUP("vehicle",[1]pl!$C:$C,pos!H44),"-","_")),[2]VI2!$A:$A,0)),)</f>
        <v>6</v>
      </c>
      <c r="I43" s="2">
        <f>IFERROR(HLOOKUP("tier2",[2]VI2!$C:$C,MATCH(LOWER(SUBSTITUTE(HLOOKUP("vehicle",[1]pl!$C:$C,pos!I44),"-","_")),[2]VI2!$A:$A,0)),)</f>
        <v>8</v>
      </c>
      <c r="J43" s="2">
        <f>IFERROR(HLOOKUP("tier2",[2]VI2!$C:$C,MATCH(LOWER(SUBSTITUTE(HLOOKUP("vehicle",[1]pl!$C:$C,pos!J44),"-","_")),[2]VI2!$A:$A,0)),)</f>
        <v>7</v>
      </c>
      <c r="K43" s="2">
        <f>IFERROR(HLOOKUP("tier2",[2]VI2!$C:$C,MATCH(LOWER(SUBSTITUTE(HLOOKUP("vehicle",[1]pl!$C:$C,pos!K44),"-","_")),[2]VI2!$A:$A,0)),)</f>
        <v>7</v>
      </c>
      <c r="L43" s="2">
        <f>IFERROR(HLOOKUP("tier2",[2]VI2!$C:$C,MATCH(LOWER(SUBSTITUTE(HLOOKUP("vehicle",[1]pl!$C:$C,pos!L44),"-","_")),[2]VI2!$A:$A,0)),)</f>
        <v>6</v>
      </c>
      <c r="M43" s="2">
        <f>IFERROR(HLOOKUP("tier2",[2]VI2!$C:$C,MATCH(LOWER(SUBSTITUTE(HLOOKUP("vehicle",[1]pl!$C:$C,pos!M44),"-","_")),[2]VI2!$A:$A,0)),)</f>
        <v>7</v>
      </c>
      <c r="N43" s="2">
        <f>IFERROR(HLOOKUP("tier2",[2]VI2!$C:$C,MATCH(LOWER(SUBSTITUTE(HLOOKUP("vehicle",[1]pl!$C:$C,pos!N44),"-","_")),[2]VI2!$A:$A,0)),)</f>
        <v>6</v>
      </c>
      <c r="O43" s="2">
        <f>IFERROR(HLOOKUP("tier2",[2]VI2!$C:$C,MATCH(LOWER(SUBSTITUTE(HLOOKUP("vehicle",[1]pl!$C:$C,pos!O44),"-","_")),[2]VI2!$A:$A,0)),)</f>
        <v>8</v>
      </c>
      <c r="Q43" s="2">
        <f>IFERROR(HLOOKUP("tier2",[2]VI2!$C:$C,MATCH(LOWER(SUBSTITUTE(HLOOKUP("vehicle",[1]pl!$C:$C,pos!Q44),"-","_")),[2]VI2!$A:$A,0)),)</f>
        <v>6</v>
      </c>
      <c r="R43" s="2">
        <f>IFERROR(HLOOKUP("tier2",[2]VI2!$C:$C,MATCH(LOWER(SUBSTITUTE(HLOOKUP("vehicle",[1]pl!$C:$C,pos!R44),"-","_")),[2]VI2!$A:$A,0)),)</f>
        <v>7</v>
      </c>
      <c r="S43" s="2">
        <f>IFERROR(HLOOKUP("tier2",[2]VI2!$C:$C,MATCH(LOWER(SUBSTITUTE(HLOOKUP("vehicle",[1]pl!$C:$C,pos!S44),"-","_")),[2]VI2!$A:$A,0)),)</f>
        <v>7</v>
      </c>
      <c r="T43" s="2">
        <f>IFERROR(HLOOKUP("tier2",[2]VI2!$C:$C,MATCH(LOWER(SUBSTITUTE(HLOOKUP("vehicle",[1]pl!$C:$C,pos!T44),"-","_")),[2]VI2!$A:$A,0)),)</f>
        <v>7</v>
      </c>
      <c r="U43" s="2">
        <f>IFERROR(HLOOKUP("tier2",[2]VI2!$C:$C,MATCH(LOWER(SUBSTITUTE(HLOOKUP("vehicle",[1]pl!$C:$C,pos!U44),"-","_")),[2]VI2!$A:$A,0)),)</f>
        <v>6</v>
      </c>
      <c r="V43" s="2">
        <f>IFERROR(HLOOKUP("tier2",[2]VI2!$C:$C,MATCH(LOWER(SUBSTITUTE(HLOOKUP("vehicle",[1]pl!$C:$C,pos!V44),"-","_")),[2]VI2!$A:$A,0)),)</f>
        <v>9</v>
      </c>
      <c r="W43" s="2">
        <f>IFERROR(HLOOKUP("tier2",[2]VI2!$C:$C,MATCH(LOWER(SUBSTITUTE(HLOOKUP("vehicle",[1]pl!$C:$C,pos!W44),"-","_")),[2]VI2!$A:$A,0)),)</f>
        <v>8</v>
      </c>
      <c r="X43" s="2">
        <f>IFERROR(HLOOKUP("tier2",[2]VI2!$C:$C,MATCH(LOWER(SUBSTITUTE(HLOOKUP("vehicle",[1]pl!$C:$C,pos!X44),"-","_")),[2]VI2!$A:$A,0)),)</f>
        <v>7</v>
      </c>
      <c r="Y43" s="2">
        <f>IFERROR(HLOOKUP("tier2",[2]VI2!$C:$C,MATCH(LOWER(SUBSTITUTE(HLOOKUP("vehicle",[1]pl!$C:$C,pos!Y44),"-","_")),[2]VI2!$A:$A,0)),)</f>
        <v>8</v>
      </c>
      <c r="Z43" s="2">
        <f>IFERROR(HLOOKUP("tier2",[2]VI2!$C:$C,MATCH(LOWER(SUBSTITUTE(HLOOKUP("vehicle",[1]pl!$C:$C,pos!Z44),"-","_")),[2]VI2!$A:$A,0)),)</f>
        <v>7</v>
      </c>
      <c r="AA43" s="2">
        <f>IFERROR(HLOOKUP("tier2",[2]VI2!$C:$C,MATCH(LOWER(SUBSTITUTE(HLOOKUP("vehicle",[1]pl!$C:$C,pos!AA44),"-","_")),[2]VI2!$A:$A,0)),)</f>
        <v>6</v>
      </c>
      <c r="AB43" s="2">
        <f>IFERROR(HLOOKUP("tier2",[2]VI2!$C:$C,MATCH(LOWER(SUBSTITUTE(HLOOKUP("vehicle",[1]pl!$C:$C,pos!AB44),"-","_")),[2]VI2!$A:$A,0)),)</f>
        <v>7</v>
      </c>
      <c r="AC43" s="2">
        <f>IFERROR(HLOOKUP("tier2",[2]VI2!$C:$C,MATCH(LOWER(SUBSTITUTE(HLOOKUP("vehicle",[1]pl!$C:$C,pos!AC44),"-","_")),[2]VI2!$A:$A,0)),)</f>
        <v>5</v>
      </c>
      <c r="AD43" s="2">
        <f>IFERROR(HLOOKUP("tier2",[2]VI2!$C:$C,MATCH(LOWER(SUBSTITUTE(HLOOKUP("vehicle",[1]pl!$C:$C,pos!AD44),"-","_")),[2]VI2!$A:$A,0)),)</f>
        <v>7</v>
      </c>
      <c r="AE43" s="2">
        <f>IFERROR(HLOOKUP("tier2",[2]VI2!$C:$C,MATCH(LOWER(SUBSTITUTE(HLOOKUP("vehicle",[1]pl!$C:$C,pos!AE44),"-","_")),[2]VI2!$A:$A,0)),)</f>
        <v>5</v>
      </c>
      <c r="AF43" s="3" t="s">
        <v>8</v>
      </c>
      <c r="AG43" s="4">
        <f>MAX(MIN(A43:AE43),tier1!A43:AE43)</f>
        <v>5</v>
      </c>
    </row>
    <row r="44" spans="1:33" s="2" customFormat="1" x14ac:dyDescent="0.25">
      <c r="A44" s="2">
        <f>IFERROR(HLOOKUP("tier2",[2]VI2!$C:$C,MATCH(LOWER(SUBSTITUTE(HLOOKUP("vehicle",[1]pl!$C:$C,pos!A45),"-","_")),[2]VI2!$A:$A,0)),)</f>
        <v>7</v>
      </c>
      <c r="B44" s="2">
        <f>IFERROR(HLOOKUP("tier2",[2]VI2!$C:$C,MATCH(LOWER(SUBSTITUTE(HLOOKUP("vehicle",[1]pl!$C:$C,pos!B45),"-","_")),[2]VI2!$A:$A,0)),)</f>
        <v>6</v>
      </c>
      <c r="C44" s="2">
        <f>IFERROR(HLOOKUP("tier2",[2]VI2!$C:$C,MATCH(LOWER(SUBSTITUTE(HLOOKUP("vehicle",[1]pl!$C:$C,pos!C45),"-","_")),[2]VI2!$A:$A,0)),)</f>
        <v>5</v>
      </c>
      <c r="D44" s="2">
        <f>IFERROR(HLOOKUP("tier2",[2]VI2!$C:$C,MATCH(LOWER(SUBSTITUTE(HLOOKUP("vehicle",[1]pl!$C:$C,pos!D45),"-","_")),[2]VI2!$A:$A,0)),)</f>
        <v>6</v>
      </c>
      <c r="E44" s="2">
        <f>IFERROR(HLOOKUP("tier2",[2]VI2!$C:$C,MATCH(LOWER(SUBSTITUTE(HLOOKUP("vehicle",[1]pl!$C:$C,pos!E45),"-","_")),[2]VI2!$A:$A,0)),)</f>
        <v>7</v>
      </c>
      <c r="F44" s="2">
        <f>IFERROR(HLOOKUP("tier2",[2]VI2!$C:$C,MATCH(LOWER(SUBSTITUTE(HLOOKUP("vehicle",[1]pl!$C:$C,pos!F45),"-","_")),[2]VI2!$A:$A,0)),)</f>
        <v>7</v>
      </c>
      <c r="G44" s="2">
        <f>IFERROR(HLOOKUP("tier2",[2]VI2!$C:$C,MATCH(LOWER(SUBSTITUTE(HLOOKUP("vehicle",[1]pl!$C:$C,pos!G45),"-","_")),[2]VI2!$A:$A,0)),)</f>
        <v>7</v>
      </c>
      <c r="H44" s="2">
        <f>IFERROR(HLOOKUP("tier2",[2]VI2!$C:$C,MATCH(LOWER(SUBSTITUTE(HLOOKUP("vehicle",[1]pl!$C:$C,pos!H45),"-","_")),[2]VI2!$A:$A,0)),)</f>
        <v>7</v>
      </c>
      <c r="I44" s="2">
        <f>IFERROR(HLOOKUP("tier2",[2]VI2!$C:$C,MATCH(LOWER(SUBSTITUTE(HLOOKUP("vehicle",[1]pl!$C:$C,pos!I45),"-","_")),[2]VI2!$A:$A,0)),)</f>
        <v>7</v>
      </c>
      <c r="J44" s="2">
        <f>IFERROR(HLOOKUP("tier2",[2]VI2!$C:$C,MATCH(LOWER(SUBSTITUTE(HLOOKUP("vehicle",[1]pl!$C:$C,pos!J45),"-","_")),[2]VI2!$A:$A,0)),)</f>
        <v>7</v>
      </c>
      <c r="K44" s="2">
        <f>IFERROR(HLOOKUP("tier2",[2]VI2!$C:$C,MATCH(LOWER(SUBSTITUTE(HLOOKUP("vehicle",[1]pl!$C:$C,pos!K45),"-","_")),[2]VI2!$A:$A,0)),)</f>
        <v>5</v>
      </c>
      <c r="L44" s="2">
        <f>IFERROR(HLOOKUP("tier2",[2]VI2!$C:$C,MATCH(LOWER(SUBSTITUTE(HLOOKUP("vehicle",[1]pl!$C:$C,pos!L45),"-","_")),[2]VI2!$A:$A,0)),)</f>
        <v>6</v>
      </c>
      <c r="M44" s="2">
        <f>IFERROR(HLOOKUP("tier2",[2]VI2!$C:$C,MATCH(LOWER(SUBSTITUTE(HLOOKUP("vehicle",[1]pl!$C:$C,pos!M45),"-","_")),[2]VI2!$A:$A,0)),)</f>
        <v>8</v>
      </c>
      <c r="N44" s="2">
        <f>IFERROR(HLOOKUP("tier2",[2]VI2!$C:$C,MATCH(LOWER(SUBSTITUTE(HLOOKUP("vehicle",[1]pl!$C:$C,pos!N45),"-","_")),[2]VI2!$A:$A,0)),)</f>
        <v>7</v>
      </c>
      <c r="O44" s="2">
        <f>IFERROR(HLOOKUP("tier2",[2]VI2!$C:$C,MATCH(LOWER(SUBSTITUTE(HLOOKUP("vehicle",[1]pl!$C:$C,pos!O45),"-","_")),[2]VI2!$A:$A,0)),)</f>
        <v>8</v>
      </c>
      <c r="Q44" s="2">
        <f>IFERROR(HLOOKUP("tier2",[2]VI2!$C:$C,MATCH(LOWER(SUBSTITUTE(HLOOKUP("vehicle",[1]pl!$C:$C,pos!Q45),"-","_")),[2]VI2!$A:$A,0)),)</f>
        <v>8</v>
      </c>
      <c r="R44" s="2">
        <f>IFERROR(HLOOKUP("tier2",[2]VI2!$C:$C,MATCH(LOWER(SUBSTITUTE(HLOOKUP("vehicle",[1]pl!$C:$C,pos!R45),"-","_")),[2]VI2!$A:$A,0)),)</f>
        <v>7</v>
      </c>
      <c r="S44" s="2">
        <f>IFERROR(HLOOKUP("tier2",[2]VI2!$C:$C,MATCH(LOWER(SUBSTITUTE(HLOOKUP("vehicle",[1]pl!$C:$C,pos!S45),"-","_")),[2]VI2!$A:$A,0)),)</f>
        <v>5</v>
      </c>
      <c r="T44" s="2">
        <f>IFERROR(HLOOKUP("tier2",[2]VI2!$C:$C,MATCH(LOWER(SUBSTITUTE(HLOOKUP("vehicle",[1]pl!$C:$C,pos!T45),"-","_")),[2]VI2!$A:$A,0)),)</f>
        <v>8</v>
      </c>
      <c r="U44" s="2">
        <f>IFERROR(HLOOKUP("tier2",[2]VI2!$C:$C,MATCH(LOWER(SUBSTITUTE(HLOOKUP("vehicle",[1]pl!$C:$C,pos!U45),"-","_")),[2]VI2!$A:$A,0)),)</f>
        <v>5</v>
      </c>
      <c r="V44" s="2">
        <f>IFERROR(HLOOKUP("tier2",[2]VI2!$C:$C,MATCH(LOWER(SUBSTITUTE(HLOOKUP("vehicle",[1]pl!$C:$C,pos!V45),"-","_")),[2]VI2!$A:$A,0)),)</f>
        <v>7</v>
      </c>
      <c r="W44" s="2">
        <f>IFERROR(HLOOKUP("tier2",[2]VI2!$C:$C,MATCH(LOWER(SUBSTITUTE(HLOOKUP("vehicle",[1]pl!$C:$C,pos!W45),"-","_")),[2]VI2!$A:$A,0)),)</f>
        <v>7</v>
      </c>
      <c r="X44" s="2">
        <f>IFERROR(HLOOKUP("tier2",[2]VI2!$C:$C,MATCH(LOWER(SUBSTITUTE(HLOOKUP("vehicle",[1]pl!$C:$C,pos!X45),"-","_")),[2]VI2!$A:$A,0)),)</f>
        <v>7</v>
      </c>
      <c r="Y44" s="2">
        <f>IFERROR(HLOOKUP("tier2",[2]VI2!$C:$C,MATCH(LOWER(SUBSTITUTE(HLOOKUP("vehicle",[1]pl!$C:$C,pos!Y45),"-","_")),[2]VI2!$A:$A,0)),)</f>
        <v>7</v>
      </c>
      <c r="Z44" s="2">
        <f>IFERROR(HLOOKUP("tier2",[2]VI2!$C:$C,MATCH(LOWER(SUBSTITUTE(HLOOKUP("vehicle",[1]pl!$C:$C,pos!Z45),"-","_")),[2]VI2!$A:$A,0)),)</f>
        <v>7</v>
      </c>
      <c r="AA44" s="2">
        <f>IFERROR(HLOOKUP("tier2",[2]VI2!$C:$C,MATCH(LOWER(SUBSTITUTE(HLOOKUP("vehicle",[1]pl!$C:$C,pos!AA45),"-","_")),[2]VI2!$A:$A,0)),)</f>
        <v>6</v>
      </c>
      <c r="AB44" s="2">
        <f>IFERROR(HLOOKUP("tier2",[2]VI2!$C:$C,MATCH(LOWER(SUBSTITUTE(HLOOKUP("vehicle",[1]pl!$C:$C,pos!AB45),"-","_")),[2]VI2!$A:$A,0)),)</f>
        <v>8</v>
      </c>
      <c r="AC44" s="2">
        <f>IFERROR(HLOOKUP("tier2",[2]VI2!$C:$C,MATCH(LOWER(SUBSTITUTE(HLOOKUP("vehicle",[1]pl!$C:$C,pos!AC45),"-","_")),[2]VI2!$A:$A,0)),)</f>
        <v>7</v>
      </c>
      <c r="AD44" s="2">
        <f>IFERROR(HLOOKUP("tier2",[2]VI2!$C:$C,MATCH(LOWER(SUBSTITUTE(HLOOKUP("vehicle",[1]pl!$C:$C,pos!AD45),"-","_")),[2]VI2!$A:$A,0)),)</f>
        <v>7</v>
      </c>
      <c r="AE44" s="2">
        <f>IFERROR(HLOOKUP("tier2",[2]VI2!$C:$C,MATCH(LOWER(SUBSTITUTE(HLOOKUP("vehicle",[1]pl!$C:$C,pos!AE45),"-","_")),[2]VI2!$A:$A,0)),)</f>
        <v>7</v>
      </c>
      <c r="AF44" s="3" t="s">
        <v>8</v>
      </c>
      <c r="AG44" s="4">
        <f>MAX(MIN(A44:AE44),tier1!A44:AE44)</f>
        <v>5</v>
      </c>
    </row>
    <row r="45" spans="1:33" s="2" customFormat="1" x14ac:dyDescent="0.25">
      <c r="A45" s="2">
        <f>IFERROR(HLOOKUP("tier2",[2]VI2!$C:$C,MATCH(LOWER(SUBSTITUTE(HLOOKUP("vehicle",[1]pl!$C:$C,pos!A46),"-","_")),[2]VI2!$A:$A,0)),)</f>
        <v>7</v>
      </c>
      <c r="B45" s="2">
        <f>IFERROR(HLOOKUP("tier2",[2]VI2!$C:$C,MATCH(LOWER(SUBSTITUTE(HLOOKUP("vehicle",[1]pl!$C:$C,pos!B46),"-","_")),[2]VI2!$A:$A,0)),)</f>
        <v>8</v>
      </c>
      <c r="C45" s="2">
        <f>IFERROR(HLOOKUP("tier2",[2]VI2!$C:$C,MATCH(LOWER(SUBSTITUTE(HLOOKUP("vehicle",[1]pl!$C:$C,pos!C46),"-","_")),[2]VI2!$A:$A,0)),)</f>
        <v>7</v>
      </c>
      <c r="D45" s="2">
        <f>IFERROR(HLOOKUP("tier2",[2]VI2!$C:$C,MATCH(LOWER(SUBSTITUTE(HLOOKUP("vehicle",[1]pl!$C:$C,pos!D46),"-","_")),[2]VI2!$A:$A,0)),)</f>
        <v>9</v>
      </c>
      <c r="E45" s="2">
        <f>IFERROR(HLOOKUP("tier2",[2]VI2!$C:$C,MATCH(LOWER(SUBSTITUTE(HLOOKUP("vehicle",[1]pl!$C:$C,pos!E46),"-","_")),[2]VI2!$A:$A,0)),)</f>
        <v>7</v>
      </c>
      <c r="F45" s="2">
        <f>IFERROR(HLOOKUP("tier2",[2]VI2!$C:$C,MATCH(LOWER(SUBSTITUTE(HLOOKUP("vehicle",[1]pl!$C:$C,pos!F46),"-","_")),[2]VI2!$A:$A,0)),)</f>
        <v>6</v>
      </c>
      <c r="G45" s="2">
        <f>IFERROR(HLOOKUP("tier2",[2]VI2!$C:$C,MATCH(LOWER(SUBSTITUTE(HLOOKUP("vehicle",[1]pl!$C:$C,pos!G46),"-","_")),[2]VI2!$A:$A,0)),)</f>
        <v>8</v>
      </c>
      <c r="H45" s="2">
        <f>IFERROR(HLOOKUP("tier2",[2]VI2!$C:$C,MATCH(LOWER(SUBSTITUTE(HLOOKUP("vehicle",[1]pl!$C:$C,pos!H46),"-","_")),[2]VI2!$A:$A,0)),)</f>
        <v>7</v>
      </c>
      <c r="I45" s="2">
        <f>IFERROR(HLOOKUP("tier2",[2]VI2!$C:$C,MATCH(LOWER(SUBSTITUTE(HLOOKUP("vehicle",[1]pl!$C:$C,pos!I46),"-","_")),[2]VI2!$A:$A,0)),)</f>
        <v>6</v>
      </c>
      <c r="J45" s="2">
        <f>IFERROR(HLOOKUP("tier2",[2]VI2!$C:$C,MATCH(LOWER(SUBSTITUTE(HLOOKUP("vehicle",[1]pl!$C:$C,pos!J46),"-","_")),[2]VI2!$A:$A,0)),)</f>
        <v>8</v>
      </c>
      <c r="K45" s="2">
        <f>IFERROR(HLOOKUP("tier2",[2]VI2!$C:$C,MATCH(LOWER(SUBSTITUTE(HLOOKUP("vehicle",[1]pl!$C:$C,pos!K46),"-","_")),[2]VI2!$A:$A,0)),)</f>
        <v>8</v>
      </c>
      <c r="L45" s="2">
        <f>IFERROR(HLOOKUP("tier2",[2]VI2!$C:$C,MATCH(LOWER(SUBSTITUTE(HLOOKUP("vehicle",[1]pl!$C:$C,pos!L46),"-","_")),[2]VI2!$A:$A,0)),)</f>
        <v>7</v>
      </c>
      <c r="M45" s="2">
        <f>IFERROR(HLOOKUP("tier2",[2]VI2!$C:$C,MATCH(LOWER(SUBSTITUTE(HLOOKUP("vehicle",[1]pl!$C:$C,pos!M46),"-","_")),[2]VI2!$A:$A,0)),)</f>
        <v>6</v>
      </c>
      <c r="N45" s="2">
        <f>IFERROR(HLOOKUP("tier2",[2]VI2!$C:$C,MATCH(LOWER(SUBSTITUTE(HLOOKUP("vehicle",[1]pl!$C:$C,pos!N46),"-","_")),[2]VI2!$A:$A,0)),)</f>
        <v>7</v>
      </c>
      <c r="O45" s="2">
        <f>IFERROR(HLOOKUP("tier2",[2]VI2!$C:$C,MATCH(LOWER(SUBSTITUTE(HLOOKUP("vehicle",[1]pl!$C:$C,pos!O46),"-","_")),[2]VI2!$A:$A,0)),)</f>
        <v>7</v>
      </c>
      <c r="Q45" s="2">
        <f>IFERROR(HLOOKUP("tier2",[2]VI2!$C:$C,MATCH(LOWER(SUBSTITUTE(HLOOKUP("vehicle",[1]pl!$C:$C,pos!Q46),"-","_")),[2]VI2!$A:$A,0)),)</f>
        <v>8</v>
      </c>
      <c r="R45" s="2">
        <f>IFERROR(HLOOKUP("tier2",[2]VI2!$C:$C,MATCH(LOWER(SUBSTITUTE(HLOOKUP("vehicle",[1]pl!$C:$C,pos!R46),"-","_")),[2]VI2!$A:$A,0)),)</f>
        <v>9</v>
      </c>
      <c r="S45" s="2">
        <f>IFERROR(HLOOKUP("tier2",[2]VI2!$C:$C,MATCH(LOWER(SUBSTITUTE(HLOOKUP("vehicle",[1]pl!$C:$C,pos!S46),"-","_")),[2]VI2!$A:$A,0)),)</f>
        <v>7</v>
      </c>
      <c r="T45" s="2">
        <f>IFERROR(HLOOKUP("tier2",[2]VI2!$C:$C,MATCH(LOWER(SUBSTITUTE(HLOOKUP("vehicle",[1]pl!$C:$C,pos!T46),"-","_")),[2]VI2!$A:$A,0)),)</f>
        <v>7</v>
      </c>
      <c r="U45" s="2">
        <f>IFERROR(HLOOKUP("tier2",[2]VI2!$C:$C,MATCH(LOWER(SUBSTITUTE(HLOOKUP("vehicle",[1]pl!$C:$C,pos!U46),"-","_")),[2]VI2!$A:$A,0)),)</f>
        <v>6</v>
      </c>
      <c r="V45" s="2">
        <f>IFERROR(HLOOKUP("tier2",[2]VI2!$C:$C,MATCH(LOWER(SUBSTITUTE(HLOOKUP("vehicle",[1]pl!$C:$C,pos!V46),"-","_")),[2]VI2!$A:$A,0)),)</f>
        <v>7</v>
      </c>
      <c r="W45" s="2">
        <f>IFERROR(HLOOKUP("tier2",[2]VI2!$C:$C,MATCH(LOWER(SUBSTITUTE(HLOOKUP("vehicle",[1]pl!$C:$C,pos!W46),"-","_")),[2]VI2!$A:$A,0)),)</f>
        <v>8</v>
      </c>
      <c r="X45" s="2">
        <f>IFERROR(HLOOKUP("tier2",[2]VI2!$C:$C,MATCH(LOWER(SUBSTITUTE(HLOOKUP("vehicle",[1]pl!$C:$C,pos!X46),"-","_")),[2]VI2!$A:$A,0)),)</f>
        <v>7</v>
      </c>
      <c r="Y45" s="2">
        <f>IFERROR(HLOOKUP("tier2",[2]VI2!$C:$C,MATCH(LOWER(SUBSTITUTE(HLOOKUP("vehicle",[1]pl!$C:$C,pos!Y46),"-","_")),[2]VI2!$A:$A,0)),)</f>
        <v>7</v>
      </c>
      <c r="Z45" s="2">
        <f>IFERROR(HLOOKUP("tier2",[2]VI2!$C:$C,MATCH(LOWER(SUBSTITUTE(HLOOKUP("vehicle",[1]pl!$C:$C,pos!Z46),"-","_")),[2]VI2!$A:$A,0)),)</f>
        <v>8</v>
      </c>
      <c r="AA45" s="2">
        <f>IFERROR(HLOOKUP("tier2",[2]VI2!$C:$C,MATCH(LOWER(SUBSTITUTE(HLOOKUP("vehicle",[1]pl!$C:$C,pos!AA46),"-","_")),[2]VI2!$A:$A,0)),)</f>
        <v>8</v>
      </c>
      <c r="AB45" s="2">
        <f>IFERROR(HLOOKUP("tier2",[2]VI2!$C:$C,MATCH(LOWER(SUBSTITUTE(HLOOKUP("vehicle",[1]pl!$C:$C,pos!AB46),"-","_")),[2]VI2!$A:$A,0)),)</f>
        <v>6</v>
      </c>
      <c r="AC45" s="2">
        <f>IFERROR(HLOOKUP("tier2",[2]VI2!$C:$C,MATCH(LOWER(SUBSTITUTE(HLOOKUP("vehicle",[1]pl!$C:$C,pos!AC46),"-","_")),[2]VI2!$A:$A,0)),)</f>
        <v>7</v>
      </c>
      <c r="AD45" s="2">
        <f>IFERROR(HLOOKUP("tier2",[2]VI2!$C:$C,MATCH(LOWER(SUBSTITUTE(HLOOKUP("vehicle",[1]pl!$C:$C,pos!AD46),"-","_")),[2]VI2!$A:$A,0)),)</f>
        <v>6</v>
      </c>
      <c r="AE45" s="2">
        <f>IFERROR(HLOOKUP("tier2",[2]VI2!$C:$C,MATCH(LOWER(SUBSTITUTE(HLOOKUP("vehicle",[1]pl!$C:$C,pos!AE46),"-","_")),[2]VI2!$A:$A,0)),)</f>
        <v>6</v>
      </c>
      <c r="AF45" s="3" t="s">
        <v>8</v>
      </c>
      <c r="AG45" s="4">
        <f>MAX(MIN(A45:AE45),tier1!A45:AE45)</f>
        <v>6</v>
      </c>
    </row>
    <row r="46" spans="1:33" s="2" customFormat="1" x14ac:dyDescent="0.25">
      <c r="A46" s="2">
        <f>IFERROR(HLOOKUP("tier2",[2]VI2!$C:$C,MATCH(LOWER(SUBSTITUTE(HLOOKUP("vehicle",[1]pl!$C:$C,pos!A47),"-","_")),[2]VI2!$A:$A,0)),)</f>
        <v>8</v>
      </c>
      <c r="B46" s="2">
        <f>IFERROR(HLOOKUP("tier2",[2]VI2!$C:$C,MATCH(LOWER(SUBSTITUTE(HLOOKUP("vehicle",[1]pl!$C:$C,pos!B47),"-","_")),[2]VI2!$A:$A,0)),)</f>
        <v>7</v>
      </c>
      <c r="C46" s="2">
        <f>IFERROR(HLOOKUP("tier2",[2]VI2!$C:$C,MATCH(LOWER(SUBSTITUTE(HLOOKUP("vehicle",[1]pl!$C:$C,pos!C47),"-","_")),[2]VI2!$A:$A,0)),)</f>
        <v>7</v>
      </c>
      <c r="D46" s="2">
        <f>IFERROR(HLOOKUP("tier2",[2]VI2!$C:$C,MATCH(LOWER(SUBSTITUTE(HLOOKUP("vehicle",[1]pl!$C:$C,pos!D47),"-","_")),[2]VI2!$A:$A,0)),)</f>
        <v>6</v>
      </c>
      <c r="E46" s="2">
        <f>IFERROR(HLOOKUP("tier2",[2]VI2!$C:$C,MATCH(LOWER(SUBSTITUTE(HLOOKUP("vehicle",[1]pl!$C:$C,pos!E47),"-","_")),[2]VI2!$A:$A,0)),)</f>
        <v>6</v>
      </c>
      <c r="F46" s="2">
        <f>IFERROR(HLOOKUP("tier2",[2]VI2!$C:$C,MATCH(LOWER(SUBSTITUTE(HLOOKUP("vehicle",[1]pl!$C:$C,pos!F47),"-","_")),[2]VI2!$A:$A,0)),)</f>
        <v>7</v>
      </c>
      <c r="G46" s="2">
        <f>IFERROR(HLOOKUP("tier2",[2]VI2!$C:$C,MATCH(LOWER(SUBSTITUTE(HLOOKUP("vehicle",[1]pl!$C:$C,pos!G47),"-","_")),[2]VI2!$A:$A,0)),)</f>
        <v>8</v>
      </c>
      <c r="H46" s="2">
        <f>IFERROR(HLOOKUP("tier2",[2]VI2!$C:$C,MATCH(LOWER(SUBSTITUTE(HLOOKUP("vehicle",[1]pl!$C:$C,pos!H47),"-","_")),[2]VI2!$A:$A,0)),)</f>
        <v>6</v>
      </c>
      <c r="I46" s="2">
        <f>IFERROR(HLOOKUP("tier2",[2]VI2!$C:$C,MATCH(LOWER(SUBSTITUTE(HLOOKUP("vehicle",[1]pl!$C:$C,pos!I47),"-","_")),[2]VI2!$A:$A,0)),)</f>
        <v>8</v>
      </c>
      <c r="J46" s="2">
        <f>IFERROR(HLOOKUP("tier2",[2]VI2!$C:$C,MATCH(LOWER(SUBSTITUTE(HLOOKUP("vehicle",[1]pl!$C:$C,pos!J47),"-","_")),[2]VI2!$A:$A,0)),)</f>
        <v>7</v>
      </c>
      <c r="K46" s="2">
        <f>IFERROR(HLOOKUP("tier2",[2]VI2!$C:$C,MATCH(LOWER(SUBSTITUTE(HLOOKUP("vehicle",[1]pl!$C:$C,pos!K47),"-","_")),[2]VI2!$A:$A,0)),)</f>
        <v>8</v>
      </c>
      <c r="L46" s="2">
        <f>IFERROR(HLOOKUP("tier2",[2]VI2!$C:$C,MATCH(LOWER(SUBSTITUTE(HLOOKUP("vehicle",[1]pl!$C:$C,pos!L47),"-","_")),[2]VI2!$A:$A,0)),)</f>
        <v>8</v>
      </c>
      <c r="M46" s="2">
        <f>IFERROR(HLOOKUP("tier2",[2]VI2!$C:$C,MATCH(LOWER(SUBSTITUTE(HLOOKUP("vehicle",[1]pl!$C:$C,pos!M47),"-","_")),[2]VI2!$A:$A,0)),)</f>
        <v>6</v>
      </c>
      <c r="N46" s="2">
        <f>IFERROR(HLOOKUP("tier2",[2]VI2!$C:$C,MATCH(LOWER(SUBSTITUTE(HLOOKUP("vehicle",[1]pl!$C:$C,pos!N47),"-","_")),[2]VI2!$A:$A,0)),)</f>
        <v>6</v>
      </c>
      <c r="O46" s="2">
        <f>IFERROR(HLOOKUP("tier2",[2]VI2!$C:$C,MATCH(LOWER(SUBSTITUTE(HLOOKUP("vehicle",[1]pl!$C:$C,pos!O47),"-","_")),[2]VI2!$A:$A,0)),)</f>
        <v>7</v>
      </c>
      <c r="Q46" s="2">
        <f>IFERROR(HLOOKUP("tier2",[2]VI2!$C:$C,MATCH(LOWER(SUBSTITUTE(HLOOKUP("vehicle",[1]pl!$C:$C,pos!Q47),"-","_")),[2]VI2!$A:$A,0)),)</f>
        <v>6</v>
      </c>
      <c r="R46" s="2">
        <f>IFERROR(HLOOKUP("tier2",[2]VI2!$C:$C,MATCH(LOWER(SUBSTITUTE(HLOOKUP("vehicle",[1]pl!$C:$C,pos!R47),"-","_")),[2]VI2!$A:$A,0)),)</f>
        <v>8</v>
      </c>
      <c r="S46" s="2">
        <f>IFERROR(HLOOKUP("tier2",[2]VI2!$C:$C,MATCH(LOWER(SUBSTITUTE(HLOOKUP("vehicle",[1]pl!$C:$C,pos!S47),"-","_")),[2]VI2!$A:$A,0)),)</f>
        <v>8</v>
      </c>
      <c r="T46" s="2">
        <f>IFERROR(HLOOKUP("tier2",[2]VI2!$C:$C,MATCH(LOWER(SUBSTITUTE(HLOOKUP("vehicle",[1]pl!$C:$C,pos!T47),"-","_")),[2]VI2!$A:$A,0)),)</f>
        <v>8</v>
      </c>
      <c r="U46" s="2">
        <f>IFERROR(HLOOKUP("tier2",[2]VI2!$C:$C,MATCH(LOWER(SUBSTITUTE(HLOOKUP("vehicle",[1]pl!$C:$C,pos!U47),"-","_")),[2]VI2!$A:$A,0)),)</f>
        <v>8</v>
      </c>
      <c r="V46" s="2">
        <f>IFERROR(HLOOKUP("tier2",[2]VI2!$C:$C,MATCH(LOWER(SUBSTITUTE(HLOOKUP("vehicle",[1]pl!$C:$C,pos!V47),"-","_")),[2]VI2!$A:$A,0)),)</f>
        <v>7</v>
      </c>
      <c r="W46" s="2">
        <f>IFERROR(HLOOKUP("tier2",[2]VI2!$C:$C,MATCH(LOWER(SUBSTITUTE(HLOOKUP("vehicle",[1]pl!$C:$C,pos!W47),"-","_")),[2]VI2!$A:$A,0)),)</f>
        <v>7</v>
      </c>
      <c r="X46" s="2">
        <f>IFERROR(HLOOKUP("tier2",[2]VI2!$C:$C,MATCH(LOWER(SUBSTITUTE(HLOOKUP("vehicle",[1]pl!$C:$C,pos!X47),"-","_")),[2]VI2!$A:$A,0)),)</f>
        <v>7</v>
      </c>
      <c r="Y46" s="2">
        <f>IFERROR(HLOOKUP("tier2",[2]VI2!$C:$C,MATCH(LOWER(SUBSTITUTE(HLOOKUP("vehicle",[1]pl!$C:$C,pos!Y47),"-","_")),[2]VI2!$A:$A,0)),)</f>
        <v>7</v>
      </c>
      <c r="Z46" s="2">
        <f>IFERROR(HLOOKUP("tier2",[2]VI2!$C:$C,MATCH(LOWER(SUBSTITUTE(HLOOKUP("vehicle",[1]pl!$C:$C,pos!Z47),"-","_")),[2]VI2!$A:$A,0)),)</f>
        <v>8</v>
      </c>
      <c r="AA46" s="2">
        <f>IFERROR(HLOOKUP("tier2",[2]VI2!$C:$C,MATCH(LOWER(SUBSTITUTE(HLOOKUP("vehicle",[1]pl!$C:$C,pos!AA47),"-","_")),[2]VI2!$A:$A,0)),)</f>
        <v>7</v>
      </c>
      <c r="AB46" s="2">
        <f>IFERROR(HLOOKUP("tier2",[2]VI2!$C:$C,MATCH(LOWER(SUBSTITUTE(HLOOKUP("vehicle",[1]pl!$C:$C,pos!AB47),"-","_")),[2]VI2!$A:$A,0)),)</f>
        <v>8</v>
      </c>
      <c r="AC46" s="2">
        <f>IFERROR(HLOOKUP("tier2",[2]VI2!$C:$C,MATCH(LOWER(SUBSTITUTE(HLOOKUP("vehicle",[1]pl!$C:$C,pos!AC47),"-","_")),[2]VI2!$A:$A,0)),)</f>
        <v>6</v>
      </c>
      <c r="AD46" s="2">
        <f>IFERROR(HLOOKUP("tier2",[2]VI2!$C:$C,MATCH(LOWER(SUBSTITUTE(HLOOKUP("vehicle",[1]pl!$C:$C,pos!AD47),"-","_")),[2]VI2!$A:$A,0)),)</f>
        <v>7</v>
      </c>
      <c r="AE46" s="2">
        <f>IFERROR(HLOOKUP("tier2",[2]VI2!$C:$C,MATCH(LOWER(SUBSTITUTE(HLOOKUP("vehicle",[1]pl!$C:$C,pos!AE47),"-","_")),[2]VI2!$A:$A,0)),)</f>
        <v>7</v>
      </c>
      <c r="AF46" s="3" t="s">
        <v>8</v>
      </c>
      <c r="AG46" s="4">
        <f>MAX(MIN(A46:AE46),tier1!A46:AE46)</f>
        <v>6</v>
      </c>
    </row>
    <row r="47" spans="1:33" s="2" customFormat="1" x14ac:dyDescent="0.25">
      <c r="A47" s="2">
        <f>IFERROR(HLOOKUP("tier2",[2]VI2!$C:$C,MATCH(LOWER(SUBSTITUTE(HLOOKUP("vehicle",[1]pl!$C:$C,pos!A48),"-","_")),[2]VI2!$A:$A,0)),)</f>
        <v>6</v>
      </c>
      <c r="B47" s="2">
        <f>IFERROR(HLOOKUP("tier2",[2]VI2!$C:$C,MATCH(LOWER(SUBSTITUTE(HLOOKUP("vehicle",[1]pl!$C:$C,pos!B48),"-","_")),[2]VI2!$A:$A,0)),)</f>
        <v>5</v>
      </c>
      <c r="C47" s="2">
        <f>IFERROR(HLOOKUP("tier2",[2]VI2!$C:$C,MATCH(LOWER(SUBSTITUTE(HLOOKUP("vehicle",[1]pl!$C:$C,pos!C48),"-","_")),[2]VI2!$A:$A,0)),)</f>
        <v>5</v>
      </c>
      <c r="D47" s="2">
        <f>IFERROR(HLOOKUP("tier2",[2]VI2!$C:$C,MATCH(LOWER(SUBSTITUTE(HLOOKUP("vehicle",[1]pl!$C:$C,pos!D48),"-","_")),[2]VI2!$A:$A,0)),)</f>
        <v>5</v>
      </c>
      <c r="E47" s="2">
        <f>IFERROR(HLOOKUP("tier2",[2]VI2!$C:$C,MATCH(LOWER(SUBSTITUTE(HLOOKUP("vehicle",[1]pl!$C:$C,pos!E48),"-","_")),[2]VI2!$A:$A,0)),)</f>
        <v>5</v>
      </c>
      <c r="F47" s="2">
        <f>IFERROR(HLOOKUP("tier2",[2]VI2!$C:$C,MATCH(LOWER(SUBSTITUTE(HLOOKUP("vehicle",[1]pl!$C:$C,pos!F48),"-","_")),[2]VI2!$A:$A,0)),)</f>
        <v>5</v>
      </c>
      <c r="G47" s="2">
        <f>IFERROR(HLOOKUP("tier2",[2]VI2!$C:$C,MATCH(LOWER(SUBSTITUTE(HLOOKUP("vehicle",[1]pl!$C:$C,pos!G48),"-","_")),[2]VI2!$A:$A,0)),)</f>
        <v>5</v>
      </c>
      <c r="H47" s="2">
        <f>IFERROR(HLOOKUP("tier2",[2]VI2!$C:$C,MATCH(LOWER(SUBSTITUTE(HLOOKUP("vehicle",[1]pl!$C:$C,pos!H48),"-","_")),[2]VI2!$A:$A,0)),)</f>
        <v>5</v>
      </c>
      <c r="I47" s="2">
        <f>IFERROR(HLOOKUP("tier2",[2]VI2!$C:$C,MATCH(LOWER(SUBSTITUTE(HLOOKUP("vehicle",[1]pl!$C:$C,pos!I48),"-","_")),[2]VI2!$A:$A,0)),)</f>
        <v>5</v>
      </c>
      <c r="J47" s="2">
        <f>IFERROR(HLOOKUP("tier2",[2]VI2!$C:$C,MATCH(LOWER(SUBSTITUTE(HLOOKUP("vehicle",[1]pl!$C:$C,pos!J48),"-","_")),[2]VI2!$A:$A,0)),)</f>
        <v>5</v>
      </c>
      <c r="K47" s="2">
        <f>IFERROR(HLOOKUP("tier2",[2]VI2!$C:$C,MATCH(LOWER(SUBSTITUTE(HLOOKUP("vehicle",[1]pl!$C:$C,pos!K48),"-","_")),[2]VI2!$A:$A,0)),)</f>
        <v>8</v>
      </c>
      <c r="L47" s="2">
        <f>IFERROR(HLOOKUP("tier2",[2]VI2!$C:$C,MATCH(LOWER(SUBSTITUTE(HLOOKUP("vehicle",[1]pl!$C:$C,pos!L48),"-","_")),[2]VI2!$A:$A,0)),)</f>
        <v>4</v>
      </c>
      <c r="M47" s="2">
        <f>IFERROR(HLOOKUP("tier2",[2]VI2!$C:$C,MATCH(LOWER(SUBSTITUTE(HLOOKUP("vehicle",[1]pl!$C:$C,pos!M48),"-","_")),[2]VI2!$A:$A,0)),)</f>
        <v>4</v>
      </c>
      <c r="N47" s="2">
        <f>IFERROR(HLOOKUP("tier2",[2]VI2!$C:$C,MATCH(LOWER(SUBSTITUTE(HLOOKUP("vehicle",[1]pl!$C:$C,pos!N48),"-","_")),[2]VI2!$A:$A,0)),)</f>
        <v>6</v>
      </c>
      <c r="O47" s="2">
        <f>IFERROR(HLOOKUP("tier2",[2]VI2!$C:$C,MATCH(LOWER(SUBSTITUTE(HLOOKUP("vehicle",[1]pl!$C:$C,pos!O48),"-","_")),[2]VI2!$A:$A,0)),)</f>
        <v>5</v>
      </c>
      <c r="Q47" s="2">
        <f>IFERROR(HLOOKUP("tier2",[2]VI2!$C:$C,MATCH(LOWER(SUBSTITUTE(HLOOKUP("vehicle",[1]pl!$C:$C,pos!Q48),"-","_")),[2]VI2!$A:$A,0)),)</f>
        <v>4</v>
      </c>
      <c r="R47" s="2">
        <f>IFERROR(HLOOKUP("tier2",[2]VI2!$C:$C,MATCH(LOWER(SUBSTITUTE(HLOOKUP("vehicle",[1]pl!$C:$C,pos!R48),"-","_")),[2]VI2!$A:$A,0)),)</f>
        <v>5</v>
      </c>
      <c r="S47" s="2">
        <f>IFERROR(HLOOKUP("tier2",[2]VI2!$C:$C,MATCH(LOWER(SUBSTITUTE(HLOOKUP("vehicle",[1]pl!$C:$C,pos!S48),"-","_")),[2]VI2!$A:$A,0)),)</f>
        <v>4</v>
      </c>
      <c r="T47" s="2">
        <f>IFERROR(HLOOKUP("tier2",[2]VI2!$C:$C,MATCH(LOWER(SUBSTITUTE(HLOOKUP("vehicle",[1]pl!$C:$C,pos!T48),"-","_")),[2]VI2!$A:$A,0)),)</f>
        <v>6</v>
      </c>
      <c r="U47" s="2">
        <f>IFERROR(HLOOKUP("tier2",[2]VI2!$C:$C,MATCH(LOWER(SUBSTITUTE(HLOOKUP("vehicle",[1]pl!$C:$C,pos!U48),"-","_")),[2]VI2!$A:$A,0)),)</f>
        <v>4</v>
      </c>
      <c r="V47" s="2">
        <f>IFERROR(HLOOKUP("tier2",[2]VI2!$C:$C,MATCH(LOWER(SUBSTITUTE(HLOOKUP("vehicle",[1]pl!$C:$C,pos!V48),"-","_")),[2]VI2!$A:$A,0)),)</f>
        <v>5</v>
      </c>
      <c r="W47" s="2">
        <f>IFERROR(HLOOKUP("tier2",[2]VI2!$C:$C,MATCH(LOWER(SUBSTITUTE(HLOOKUP("vehicle",[1]pl!$C:$C,pos!W48),"-","_")),[2]VI2!$A:$A,0)),)</f>
        <v>5</v>
      </c>
      <c r="X47" s="2">
        <f>IFERROR(HLOOKUP("tier2",[2]VI2!$C:$C,MATCH(LOWER(SUBSTITUTE(HLOOKUP("vehicle",[1]pl!$C:$C,pos!X48),"-","_")),[2]VI2!$A:$A,0)),)</f>
        <v>5</v>
      </c>
      <c r="Y47" s="2">
        <f>IFERROR(HLOOKUP("tier2",[2]VI2!$C:$C,MATCH(LOWER(SUBSTITUTE(HLOOKUP("vehicle",[1]pl!$C:$C,pos!Y48),"-","_")),[2]VI2!$A:$A,0)),)</f>
        <v>5</v>
      </c>
      <c r="Z47" s="2">
        <f>IFERROR(HLOOKUP("tier2",[2]VI2!$C:$C,MATCH(LOWER(SUBSTITUTE(HLOOKUP("vehicle",[1]pl!$C:$C,pos!Z48),"-","_")),[2]VI2!$A:$A,0)),)</f>
        <v>5</v>
      </c>
      <c r="AA47" s="2">
        <f>IFERROR(HLOOKUP("tier2",[2]VI2!$C:$C,MATCH(LOWER(SUBSTITUTE(HLOOKUP("vehicle",[1]pl!$C:$C,pos!AA48),"-","_")),[2]VI2!$A:$A,0)),)</f>
        <v>5</v>
      </c>
      <c r="AB47" s="2">
        <f>IFERROR(HLOOKUP("tier2",[2]VI2!$C:$C,MATCH(LOWER(SUBSTITUTE(HLOOKUP("vehicle",[1]pl!$C:$C,pos!AB48),"-","_")),[2]VI2!$A:$A,0)),)</f>
        <v>5</v>
      </c>
      <c r="AC47" s="2">
        <f>IFERROR(HLOOKUP("tier2",[2]VI2!$C:$C,MATCH(LOWER(SUBSTITUTE(HLOOKUP("vehicle",[1]pl!$C:$C,pos!AC48),"-","_")),[2]VI2!$A:$A,0)),)</f>
        <v>6</v>
      </c>
      <c r="AD47" s="2">
        <f>IFERROR(HLOOKUP("tier2",[2]VI2!$C:$C,MATCH(LOWER(SUBSTITUTE(HLOOKUP("vehicle",[1]pl!$C:$C,pos!AD48),"-","_")),[2]VI2!$A:$A,0)),)</f>
        <v>5</v>
      </c>
      <c r="AE47" s="2">
        <f>IFERROR(HLOOKUP("tier2",[2]VI2!$C:$C,MATCH(LOWER(SUBSTITUTE(HLOOKUP("vehicle",[1]pl!$C:$C,pos!AE48),"-","_")),[2]VI2!$A:$A,0)),)</f>
        <v>8</v>
      </c>
      <c r="AF47" s="3" t="s">
        <v>8</v>
      </c>
      <c r="AG47" s="4">
        <f>MAX(MIN(A47:AE47),tier1!A47:AE47)</f>
        <v>4</v>
      </c>
    </row>
    <row r="48" spans="1:33" s="2" customFormat="1" x14ac:dyDescent="0.25">
      <c r="A48" s="2">
        <f>IFERROR(HLOOKUP("tier2",[2]VI2!$C:$C,MATCH(LOWER(SUBSTITUTE(HLOOKUP("vehicle",[1]pl!$C:$C,pos!A49),"-","_")),[2]VI2!$A:$A,0)),)</f>
        <v>5</v>
      </c>
      <c r="B48" s="2">
        <f>IFERROR(HLOOKUP("tier2",[2]VI2!$C:$C,MATCH(LOWER(SUBSTITUTE(HLOOKUP("vehicle",[1]pl!$C:$C,pos!B49),"-","_")),[2]VI2!$A:$A,0)),)</f>
        <v>8</v>
      </c>
      <c r="C48" s="2">
        <f>IFERROR(HLOOKUP("tier2",[2]VI2!$C:$C,MATCH(LOWER(SUBSTITUTE(HLOOKUP("vehicle",[1]pl!$C:$C,pos!C49),"-","_")),[2]VI2!$A:$A,0)),)</f>
        <v>6</v>
      </c>
      <c r="D48" s="2">
        <f>IFERROR(HLOOKUP("tier2",[2]VI2!$C:$C,MATCH(LOWER(SUBSTITUTE(HLOOKUP("vehicle",[1]pl!$C:$C,pos!D49),"-","_")),[2]VI2!$A:$A,0)),)</f>
        <v>9</v>
      </c>
      <c r="E48" s="2">
        <f>IFERROR(HLOOKUP("tier2",[2]VI2!$C:$C,MATCH(LOWER(SUBSTITUTE(HLOOKUP("vehicle",[1]pl!$C:$C,pos!E49),"-","_")),[2]VI2!$A:$A,0)),)</f>
        <v>5</v>
      </c>
      <c r="F48" s="2">
        <f>IFERROR(HLOOKUP("tier2",[2]VI2!$C:$C,MATCH(LOWER(SUBSTITUTE(HLOOKUP("vehicle",[1]pl!$C:$C,pos!F49),"-","_")),[2]VI2!$A:$A,0)),)</f>
        <v>7</v>
      </c>
      <c r="G48" s="2">
        <f>IFERROR(HLOOKUP("tier2",[2]VI2!$C:$C,MATCH(LOWER(SUBSTITUTE(HLOOKUP("vehicle",[1]pl!$C:$C,pos!G49),"-","_")),[2]VI2!$A:$A,0)),)</f>
        <v>6</v>
      </c>
      <c r="H48" s="2">
        <f>IFERROR(HLOOKUP("tier2",[2]VI2!$C:$C,MATCH(LOWER(SUBSTITUTE(HLOOKUP("vehicle",[1]pl!$C:$C,pos!H49),"-","_")),[2]VI2!$A:$A,0)),)</f>
        <v>7</v>
      </c>
      <c r="I48" s="2">
        <f>IFERROR(HLOOKUP("tier2",[2]VI2!$C:$C,MATCH(LOWER(SUBSTITUTE(HLOOKUP("vehicle",[1]pl!$C:$C,pos!I49),"-","_")),[2]VI2!$A:$A,0)),)</f>
        <v>7</v>
      </c>
      <c r="J48" s="2">
        <f>IFERROR(HLOOKUP("tier2",[2]VI2!$C:$C,MATCH(LOWER(SUBSTITUTE(HLOOKUP("vehicle",[1]pl!$C:$C,pos!J49),"-","_")),[2]VI2!$A:$A,0)),)</f>
        <v>7</v>
      </c>
      <c r="K48" s="2">
        <f>IFERROR(HLOOKUP("tier2",[2]VI2!$C:$C,MATCH(LOWER(SUBSTITUTE(HLOOKUP("vehicle",[1]pl!$C:$C,pos!K49),"-","_")),[2]VI2!$A:$A,0)),)</f>
        <v>7</v>
      </c>
      <c r="L48" s="2">
        <f>IFERROR(HLOOKUP("tier2",[2]VI2!$C:$C,MATCH(LOWER(SUBSTITUTE(HLOOKUP("vehicle",[1]pl!$C:$C,pos!L49),"-","_")),[2]VI2!$A:$A,0)),)</f>
        <v>5</v>
      </c>
      <c r="M48" s="2">
        <f>IFERROR(HLOOKUP("tier2",[2]VI2!$C:$C,MATCH(LOWER(SUBSTITUTE(HLOOKUP("vehicle",[1]pl!$C:$C,pos!M49),"-","_")),[2]VI2!$A:$A,0)),)</f>
        <v>6</v>
      </c>
      <c r="N48" s="2">
        <f>IFERROR(HLOOKUP("tier2",[2]VI2!$C:$C,MATCH(LOWER(SUBSTITUTE(HLOOKUP("vehicle",[1]pl!$C:$C,pos!N49),"-","_")),[2]VI2!$A:$A,0)),)</f>
        <v>5</v>
      </c>
      <c r="O48" s="2">
        <f>IFERROR(HLOOKUP("tier2",[2]VI2!$C:$C,MATCH(LOWER(SUBSTITUTE(HLOOKUP("vehicle",[1]pl!$C:$C,pos!O49),"-","_")),[2]VI2!$A:$A,0)),)</f>
        <v>5</v>
      </c>
      <c r="Q48" s="2">
        <f>IFERROR(HLOOKUP("tier2",[2]VI2!$C:$C,MATCH(LOWER(SUBSTITUTE(HLOOKUP("vehicle",[1]pl!$C:$C,pos!Q49),"-","_")),[2]VI2!$A:$A,0)),)</f>
        <v>8</v>
      </c>
      <c r="R48" s="2">
        <f>IFERROR(HLOOKUP("tier2",[2]VI2!$C:$C,MATCH(LOWER(SUBSTITUTE(HLOOKUP("vehicle",[1]pl!$C:$C,pos!R49),"-","_")),[2]VI2!$A:$A,0)),)</f>
        <v>5</v>
      </c>
      <c r="S48" s="2">
        <f>IFERROR(HLOOKUP("tier2",[2]VI2!$C:$C,MATCH(LOWER(SUBSTITUTE(HLOOKUP("vehicle",[1]pl!$C:$C,pos!S49),"-","_")),[2]VI2!$A:$A,0)),)</f>
        <v>6</v>
      </c>
      <c r="T48" s="2">
        <f>IFERROR(HLOOKUP("tier2",[2]VI2!$C:$C,MATCH(LOWER(SUBSTITUTE(HLOOKUP("vehicle",[1]pl!$C:$C,pos!T49),"-","_")),[2]VI2!$A:$A,0)),)</f>
        <v>6</v>
      </c>
      <c r="U48" s="2">
        <f>IFERROR(HLOOKUP("tier2",[2]VI2!$C:$C,MATCH(LOWER(SUBSTITUTE(HLOOKUP("vehicle",[1]pl!$C:$C,pos!U49),"-","_")),[2]VI2!$A:$A,0)),)</f>
        <v>6</v>
      </c>
      <c r="V48" s="2">
        <f>IFERROR(HLOOKUP("tier2",[2]VI2!$C:$C,MATCH(LOWER(SUBSTITUTE(HLOOKUP("vehicle",[1]pl!$C:$C,pos!V49),"-","_")),[2]VI2!$A:$A,0)),)</f>
        <v>7</v>
      </c>
      <c r="W48" s="2">
        <f>IFERROR(HLOOKUP("tier2",[2]VI2!$C:$C,MATCH(LOWER(SUBSTITUTE(HLOOKUP("vehicle",[1]pl!$C:$C,pos!W49),"-","_")),[2]VI2!$A:$A,0)),)</f>
        <v>7</v>
      </c>
      <c r="X48" s="2">
        <f>IFERROR(HLOOKUP("tier2",[2]VI2!$C:$C,MATCH(LOWER(SUBSTITUTE(HLOOKUP("vehicle",[1]pl!$C:$C,pos!X49),"-","_")),[2]VI2!$A:$A,0)),)</f>
        <v>5</v>
      </c>
      <c r="Y48" s="2">
        <f>IFERROR(HLOOKUP("tier2",[2]VI2!$C:$C,MATCH(LOWER(SUBSTITUTE(HLOOKUP("vehicle",[1]pl!$C:$C,pos!Y49),"-","_")),[2]VI2!$A:$A,0)),)</f>
        <v>7</v>
      </c>
      <c r="Z48" s="2">
        <f>IFERROR(HLOOKUP("tier2",[2]VI2!$C:$C,MATCH(LOWER(SUBSTITUTE(HLOOKUP("vehicle",[1]pl!$C:$C,pos!Z49),"-","_")),[2]VI2!$A:$A,0)),)</f>
        <v>8</v>
      </c>
      <c r="AA48" s="2">
        <f>IFERROR(HLOOKUP("tier2",[2]VI2!$C:$C,MATCH(LOWER(SUBSTITUTE(HLOOKUP("vehicle",[1]pl!$C:$C,pos!AA49),"-","_")),[2]VI2!$A:$A,0)),)</f>
        <v>5</v>
      </c>
      <c r="AB48" s="2">
        <f>IFERROR(HLOOKUP("tier2",[2]VI2!$C:$C,MATCH(LOWER(SUBSTITUTE(HLOOKUP("vehicle",[1]pl!$C:$C,pos!AB49),"-","_")),[2]VI2!$A:$A,0)),)</f>
        <v>5</v>
      </c>
      <c r="AC48" s="2">
        <f>IFERROR(HLOOKUP("tier2",[2]VI2!$C:$C,MATCH(LOWER(SUBSTITUTE(HLOOKUP("vehicle",[1]pl!$C:$C,pos!AC49),"-","_")),[2]VI2!$A:$A,0)),)</f>
        <v>7</v>
      </c>
      <c r="AD48" s="2">
        <f>IFERROR(HLOOKUP("tier2",[2]VI2!$C:$C,MATCH(LOWER(SUBSTITUTE(HLOOKUP("vehicle",[1]pl!$C:$C,pos!AD49),"-","_")),[2]VI2!$A:$A,0)),)</f>
        <v>5</v>
      </c>
      <c r="AE48" s="2">
        <f>IFERROR(HLOOKUP("tier2",[2]VI2!$C:$C,MATCH(LOWER(SUBSTITUTE(HLOOKUP("vehicle",[1]pl!$C:$C,pos!AE49),"-","_")),[2]VI2!$A:$A,0)),)</f>
        <v>7</v>
      </c>
      <c r="AF48" s="3" t="s">
        <v>8</v>
      </c>
      <c r="AG48" s="4">
        <f>MAX(MIN(A48:AE48),tier1!A48:AE48)</f>
        <v>5</v>
      </c>
    </row>
    <row r="49" spans="1:33" s="2" customFormat="1" x14ac:dyDescent="0.25">
      <c r="A49" s="2">
        <f>IFERROR(HLOOKUP("tier2",[2]VI2!$C:$C,MATCH(LOWER(SUBSTITUTE(HLOOKUP("vehicle",[1]pl!$C:$C,pos!A50),"-","_")),[2]VI2!$A:$A,0)),)</f>
        <v>7</v>
      </c>
      <c r="B49" s="2">
        <f>IFERROR(HLOOKUP("tier2",[2]VI2!$C:$C,MATCH(LOWER(SUBSTITUTE(HLOOKUP("vehicle",[1]pl!$C:$C,pos!B50),"-","_")),[2]VI2!$A:$A,0)),)</f>
        <v>7</v>
      </c>
      <c r="C49" s="2">
        <f>IFERROR(HLOOKUP("tier2",[2]VI2!$C:$C,MATCH(LOWER(SUBSTITUTE(HLOOKUP("vehicle",[1]pl!$C:$C,pos!C50),"-","_")),[2]VI2!$A:$A,0)),)</f>
        <v>6</v>
      </c>
      <c r="D49" s="2">
        <f>IFERROR(HLOOKUP("tier2",[2]VI2!$C:$C,MATCH(LOWER(SUBSTITUTE(HLOOKUP("vehicle",[1]pl!$C:$C,pos!D50),"-","_")),[2]VI2!$A:$A,0)),)</f>
        <v>6</v>
      </c>
      <c r="E49" s="2">
        <f>IFERROR(HLOOKUP("tier2",[2]VI2!$C:$C,MATCH(LOWER(SUBSTITUTE(HLOOKUP("vehicle",[1]pl!$C:$C,pos!E50),"-","_")),[2]VI2!$A:$A,0)),)</f>
        <v>8</v>
      </c>
      <c r="F49" s="2">
        <f>IFERROR(HLOOKUP("tier2",[2]VI2!$C:$C,MATCH(LOWER(SUBSTITUTE(HLOOKUP("vehicle",[1]pl!$C:$C,pos!F50),"-","_")),[2]VI2!$A:$A,0)),)</f>
        <v>8</v>
      </c>
      <c r="G49" s="2">
        <f>IFERROR(HLOOKUP("tier2",[2]VI2!$C:$C,MATCH(LOWER(SUBSTITUTE(HLOOKUP("vehicle",[1]pl!$C:$C,pos!G50),"-","_")),[2]VI2!$A:$A,0)),)</f>
        <v>9</v>
      </c>
      <c r="H49" s="2">
        <f>IFERROR(HLOOKUP("tier2",[2]VI2!$C:$C,MATCH(LOWER(SUBSTITUTE(HLOOKUP("vehicle",[1]pl!$C:$C,pos!H50),"-","_")),[2]VI2!$A:$A,0)),)</f>
        <v>6</v>
      </c>
      <c r="I49" s="2">
        <f>IFERROR(HLOOKUP("tier2",[2]VI2!$C:$C,MATCH(LOWER(SUBSTITUTE(HLOOKUP("vehicle",[1]pl!$C:$C,pos!I50),"-","_")),[2]VI2!$A:$A,0)),)</f>
        <v>7</v>
      </c>
      <c r="J49" s="2">
        <f>IFERROR(HLOOKUP("tier2",[2]VI2!$C:$C,MATCH(LOWER(SUBSTITUTE(HLOOKUP("vehicle",[1]pl!$C:$C,pos!J50),"-","_")),[2]VI2!$A:$A,0)),)</f>
        <v>7</v>
      </c>
      <c r="K49" s="2">
        <f>IFERROR(HLOOKUP("tier2",[2]VI2!$C:$C,MATCH(LOWER(SUBSTITUTE(HLOOKUP("vehicle",[1]pl!$C:$C,pos!K50),"-","_")),[2]VI2!$A:$A,0)),)</f>
        <v>7</v>
      </c>
      <c r="L49" s="2">
        <f>IFERROR(HLOOKUP("tier2",[2]VI2!$C:$C,MATCH(LOWER(SUBSTITUTE(HLOOKUP("vehicle",[1]pl!$C:$C,pos!L50),"-","_")),[2]VI2!$A:$A,0)),)</f>
        <v>6</v>
      </c>
      <c r="M49" s="2">
        <f>IFERROR(HLOOKUP("tier2",[2]VI2!$C:$C,MATCH(LOWER(SUBSTITUTE(HLOOKUP("vehicle",[1]pl!$C:$C,pos!M50),"-","_")),[2]VI2!$A:$A,0)),)</f>
        <v>7</v>
      </c>
      <c r="N49" s="2">
        <f>IFERROR(HLOOKUP("tier2",[2]VI2!$C:$C,MATCH(LOWER(SUBSTITUTE(HLOOKUP("vehicle",[1]pl!$C:$C,pos!N50),"-","_")),[2]VI2!$A:$A,0)),)</f>
        <v>6</v>
      </c>
      <c r="O49" s="2">
        <f>IFERROR(HLOOKUP("tier2",[2]VI2!$C:$C,MATCH(LOWER(SUBSTITUTE(HLOOKUP("vehicle",[1]pl!$C:$C,pos!O50),"-","_")),[2]VI2!$A:$A,0)),)</f>
        <v>6</v>
      </c>
      <c r="Q49" s="2">
        <f>IFERROR(HLOOKUP("tier2",[2]VI2!$C:$C,MATCH(LOWER(SUBSTITUTE(HLOOKUP("vehicle",[1]pl!$C:$C,pos!Q50),"-","_")),[2]VI2!$A:$A,0)),)</f>
        <v>6</v>
      </c>
      <c r="R49" s="2">
        <f>IFERROR(HLOOKUP("tier2",[2]VI2!$C:$C,MATCH(LOWER(SUBSTITUTE(HLOOKUP("vehicle",[1]pl!$C:$C,pos!R50),"-","_")),[2]VI2!$A:$A,0)),)</f>
        <v>7</v>
      </c>
      <c r="S49" s="2">
        <f>IFERROR(HLOOKUP("tier2",[2]VI2!$C:$C,MATCH(LOWER(SUBSTITUTE(HLOOKUP("vehicle",[1]pl!$C:$C,pos!S50),"-","_")),[2]VI2!$A:$A,0)),)</f>
        <v>6</v>
      </c>
      <c r="T49" s="2">
        <f>IFERROR(HLOOKUP("tier2",[2]VI2!$C:$C,MATCH(LOWER(SUBSTITUTE(HLOOKUP("vehicle",[1]pl!$C:$C,pos!T50),"-","_")),[2]VI2!$A:$A,0)),)</f>
        <v>7</v>
      </c>
      <c r="U49" s="2">
        <f>IFERROR(HLOOKUP("tier2",[2]VI2!$C:$C,MATCH(LOWER(SUBSTITUTE(HLOOKUP("vehicle",[1]pl!$C:$C,pos!U50),"-","_")),[2]VI2!$A:$A,0)),)</f>
        <v>6</v>
      </c>
      <c r="V49" s="2">
        <f>IFERROR(HLOOKUP("tier2",[2]VI2!$C:$C,MATCH(LOWER(SUBSTITUTE(HLOOKUP("vehicle",[1]pl!$C:$C,pos!V50),"-","_")),[2]VI2!$A:$A,0)),)</f>
        <v>7</v>
      </c>
      <c r="W49" s="2">
        <f>IFERROR(HLOOKUP("tier2",[2]VI2!$C:$C,MATCH(LOWER(SUBSTITUTE(HLOOKUP("vehicle",[1]pl!$C:$C,pos!W50),"-","_")),[2]VI2!$A:$A,0)),)</f>
        <v>7</v>
      </c>
      <c r="X49" s="2">
        <f>IFERROR(HLOOKUP("tier2",[2]VI2!$C:$C,MATCH(LOWER(SUBSTITUTE(HLOOKUP("vehicle",[1]pl!$C:$C,pos!X50),"-","_")),[2]VI2!$A:$A,0)),)</f>
        <v>8</v>
      </c>
      <c r="Y49" s="2">
        <f>IFERROR(HLOOKUP("tier2",[2]VI2!$C:$C,MATCH(LOWER(SUBSTITUTE(HLOOKUP("vehicle",[1]pl!$C:$C,pos!Y50),"-","_")),[2]VI2!$A:$A,0)),)</f>
        <v>6</v>
      </c>
      <c r="Z49" s="2">
        <f>IFERROR(HLOOKUP("tier2",[2]VI2!$C:$C,MATCH(LOWER(SUBSTITUTE(HLOOKUP("vehicle",[1]pl!$C:$C,pos!Z50),"-","_")),[2]VI2!$A:$A,0)),)</f>
        <v>7</v>
      </c>
      <c r="AA49" s="2">
        <f>IFERROR(HLOOKUP("tier2",[2]VI2!$C:$C,MATCH(LOWER(SUBSTITUTE(HLOOKUP("vehicle",[1]pl!$C:$C,pos!AA50),"-","_")),[2]VI2!$A:$A,0)),)</f>
        <v>6</v>
      </c>
      <c r="AB49" s="2">
        <f>IFERROR(HLOOKUP("tier2",[2]VI2!$C:$C,MATCH(LOWER(SUBSTITUTE(HLOOKUP("vehicle",[1]pl!$C:$C,pos!AB50),"-","_")),[2]VI2!$A:$A,0)),)</f>
        <v>9</v>
      </c>
      <c r="AC49" s="2">
        <f>IFERROR(HLOOKUP("tier2",[2]VI2!$C:$C,MATCH(LOWER(SUBSTITUTE(HLOOKUP("vehicle",[1]pl!$C:$C,pos!AC50),"-","_")),[2]VI2!$A:$A,0)),)</f>
        <v>8</v>
      </c>
      <c r="AD49" s="2">
        <f>IFERROR(HLOOKUP("tier2",[2]VI2!$C:$C,MATCH(LOWER(SUBSTITUTE(HLOOKUP("vehicle",[1]pl!$C:$C,pos!AD50),"-","_")),[2]VI2!$A:$A,0)),)</f>
        <v>7</v>
      </c>
      <c r="AE49" s="2">
        <f>IFERROR(HLOOKUP("tier2",[2]VI2!$C:$C,MATCH(LOWER(SUBSTITUTE(HLOOKUP("vehicle",[1]pl!$C:$C,pos!AE50),"-","_")),[2]VI2!$A:$A,0)),)</f>
        <v>6</v>
      </c>
      <c r="AF49" s="3" t="s">
        <v>8</v>
      </c>
      <c r="AG49" s="4">
        <f>MAX(MIN(A49:AE49),tier1!A49:AE49)</f>
        <v>6</v>
      </c>
    </row>
    <row r="50" spans="1:33" s="2" customFormat="1" x14ac:dyDescent="0.25">
      <c r="A50" s="2">
        <f>IFERROR(HLOOKUP("tier2",[2]VI2!$C:$C,MATCH(LOWER(SUBSTITUTE(HLOOKUP("vehicle",[1]pl!$C:$C,pos!A51),"-","_")),[2]VI2!$A:$A,0)),)</f>
        <v>10</v>
      </c>
      <c r="B50" s="2">
        <f>IFERROR(HLOOKUP("tier2",[2]VI2!$C:$C,MATCH(LOWER(SUBSTITUTE(HLOOKUP("vehicle",[1]pl!$C:$C,pos!B51),"-","_")),[2]VI2!$A:$A,0)),)</f>
        <v>10</v>
      </c>
      <c r="C50" s="2">
        <f>IFERROR(HLOOKUP("tier2",[2]VI2!$C:$C,MATCH(LOWER(SUBSTITUTE(HLOOKUP("vehicle",[1]pl!$C:$C,pos!C51),"-","_")),[2]VI2!$A:$A,0)),)</f>
        <v>9</v>
      </c>
      <c r="D50" s="2">
        <f>IFERROR(HLOOKUP("tier2",[2]VI2!$C:$C,MATCH(LOWER(SUBSTITUTE(HLOOKUP("vehicle",[1]pl!$C:$C,pos!D51),"-","_")),[2]VI2!$A:$A,0)),)</f>
        <v>12</v>
      </c>
      <c r="E50" s="2">
        <f>IFERROR(HLOOKUP("tier2",[2]VI2!$C:$C,MATCH(LOWER(SUBSTITUTE(HLOOKUP("vehicle",[1]pl!$C:$C,pos!E51),"-","_")),[2]VI2!$A:$A,0)),)</f>
        <v>9</v>
      </c>
      <c r="F50" s="2">
        <f>IFERROR(HLOOKUP("tier2",[2]VI2!$C:$C,MATCH(LOWER(SUBSTITUTE(HLOOKUP("vehicle",[1]pl!$C:$C,pos!F51),"-","_")),[2]VI2!$A:$A,0)),)</f>
        <v>9</v>
      </c>
      <c r="G50" s="2">
        <f>IFERROR(HLOOKUP("tier2",[2]VI2!$C:$C,MATCH(LOWER(SUBSTITUTE(HLOOKUP("vehicle",[1]pl!$C:$C,pos!G51),"-","_")),[2]VI2!$A:$A,0)),)</f>
        <v>9</v>
      </c>
      <c r="H50" s="2">
        <f>IFERROR(HLOOKUP("tier2",[2]VI2!$C:$C,MATCH(LOWER(SUBSTITUTE(HLOOKUP("vehicle",[1]pl!$C:$C,pos!H51),"-","_")),[2]VI2!$A:$A,0)),)</f>
        <v>10</v>
      </c>
      <c r="I50" s="2">
        <f>IFERROR(HLOOKUP("tier2",[2]VI2!$C:$C,MATCH(LOWER(SUBSTITUTE(HLOOKUP("vehicle",[1]pl!$C:$C,pos!I51),"-","_")),[2]VI2!$A:$A,0)),)</f>
        <v>10</v>
      </c>
      <c r="J50" s="2">
        <f>IFERROR(HLOOKUP("tier2",[2]VI2!$C:$C,MATCH(LOWER(SUBSTITUTE(HLOOKUP("vehicle",[1]pl!$C:$C,pos!J51),"-","_")),[2]VI2!$A:$A,0)),)</f>
        <v>10</v>
      </c>
      <c r="K50" s="2">
        <f>IFERROR(HLOOKUP("tier2",[2]VI2!$C:$C,MATCH(LOWER(SUBSTITUTE(HLOOKUP("vehicle",[1]pl!$C:$C,pos!K51),"-","_")),[2]VI2!$A:$A,0)),)</f>
        <v>9</v>
      </c>
      <c r="L50" s="2">
        <f>IFERROR(HLOOKUP("tier2",[2]VI2!$C:$C,MATCH(LOWER(SUBSTITUTE(HLOOKUP("vehicle",[1]pl!$C:$C,pos!L51),"-","_")),[2]VI2!$A:$A,0)),)</f>
        <v>11</v>
      </c>
      <c r="M50" s="2">
        <f>IFERROR(HLOOKUP("tier2",[2]VI2!$C:$C,MATCH(LOWER(SUBSTITUTE(HLOOKUP("vehicle",[1]pl!$C:$C,pos!M51),"-","_")),[2]VI2!$A:$A,0)),)</f>
        <v>12</v>
      </c>
      <c r="N50" s="2">
        <f>IFERROR(HLOOKUP("tier2",[2]VI2!$C:$C,MATCH(LOWER(SUBSTITUTE(HLOOKUP("vehicle",[1]pl!$C:$C,pos!N51),"-","_")),[2]VI2!$A:$A,0)),)</f>
        <v>9</v>
      </c>
      <c r="O50" s="2">
        <f>IFERROR(HLOOKUP("tier2",[2]VI2!$C:$C,MATCH(LOWER(SUBSTITUTE(HLOOKUP("vehicle",[1]pl!$C:$C,pos!O51),"-","_")),[2]VI2!$A:$A,0)),)</f>
        <v>9</v>
      </c>
      <c r="Q50" s="2">
        <f>IFERROR(HLOOKUP("tier2",[2]VI2!$C:$C,MATCH(LOWER(SUBSTITUTE(HLOOKUP("vehicle",[1]pl!$C:$C,pos!Q51),"-","_")),[2]VI2!$A:$A,0)),)</f>
        <v>9</v>
      </c>
      <c r="R50" s="2">
        <f>IFERROR(HLOOKUP("tier2",[2]VI2!$C:$C,MATCH(LOWER(SUBSTITUTE(HLOOKUP("vehicle",[1]pl!$C:$C,pos!R51),"-","_")),[2]VI2!$A:$A,0)),)</f>
        <v>11</v>
      </c>
      <c r="S50" s="2">
        <f>IFERROR(HLOOKUP("tier2",[2]VI2!$C:$C,MATCH(LOWER(SUBSTITUTE(HLOOKUP("vehicle",[1]pl!$C:$C,pos!S51),"-","_")),[2]VI2!$A:$A,0)),)</f>
        <v>9</v>
      </c>
      <c r="T50" s="2">
        <f>IFERROR(HLOOKUP("tier2",[2]VI2!$C:$C,MATCH(LOWER(SUBSTITUTE(HLOOKUP("vehicle",[1]pl!$C:$C,pos!T51),"-","_")),[2]VI2!$A:$A,0)),)</f>
        <v>9</v>
      </c>
      <c r="U50" s="2">
        <f>IFERROR(HLOOKUP("tier2",[2]VI2!$C:$C,MATCH(LOWER(SUBSTITUTE(HLOOKUP("vehicle",[1]pl!$C:$C,pos!U51),"-","_")),[2]VI2!$A:$A,0)),)</f>
        <v>9</v>
      </c>
      <c r="V50" s="2">
        <f>IFERROR(HLOOKUP("tier2",[2]VI2!$C:$C,MATCH(LOWER(SUBSTITUTE(HLOOKUP("vehicle",[1]pl!$C:$C,pos!V51),"-","_")),[2]VI2!$A:$A,0)),)</f>
        <v>10</v>
      </c>
      <c r="W50" s="2">
        <f>IFERROR(HLOOKUP("tier2",[2]VI2!$C:$C,MATCH(LOWER(SUBSTITUTE(HLOOKUP("vehicle",[1]pl!$C:$C,pos!W51),"-","_")),[2]VI2!$A:$A,0)),)</f>
        <v>10</v>
      </c>
      <c r="X50" s="2">
        <f>IFERROR(HLOOKUP("tier2",[2]VI2!$C:$C,MATCH(LOWER(SUBSTITUTE(HLOOKUP("vehicle",[1]pl!$C:$C,pos!X51),"-","_")),[2]VI2!$A:$A,0)),)</f>
        <v>10</v>
      </c>
      <c r="Y50" s="2">
        <f>IFERROR(HLOOKUP("tier2",[2]VI2!$C:$C,MATCH(LOWER(SUBSTITUTE(HLOOKUP("vehicle",[1]pl!$C:$C,pos!Y51),"-","_")),[2]VI2!$A:$A,0)),)</f>
        <v>10</v>
      </c>
      <c r="Z50" s="2">
        <f>IFERROR(HLOOKUP("tier2",[2]VI2!$C:$C,MATCH(LOWER(SUBSTITUTE(HLOOKUP("vehicle",[1]pl!$C:$C,pos!Z51),"-","_")),[2]VI2!$A:$A,0)),)</f>
        <v>10</v>
      </c>
      <c r="AA50" s="2">
        <f>IFERROR(HLOOKUP("tier2",[2]VI2!$C:$C,MATCH(LOWER(SUBSTITUTE(HLOOKUP("vehicle",[1]pl!$C:$C,pos!AA51),"-","_")),[2]VI2!$A:$A,0)),)</f>
        <v>10</v>
      </c>
      <c r="AB50" s="2">
        <f>IFERROR(HLOOKUP("tier2",[2]VI2!$C:$C,MATCH(LOWER(SUBSTITUTE(HLOOKUP("vehicle",[1]pl!$C:$C,pos!AB51),"-","_")),[2]VI2!$A:$A,0)),)</f>
        <v>10</v>
      </c>
      <c r="AC50" s="2">
        <f>IFERROR(HLOOKUP("tier2",[2]VI2!$C:$C,MATCH(LOWER(SUBSTITUTE(HLOOKUP("vehicle",[1]pl!$C:$C,pos!AC51),"-","_")),[2]VI2!$A:$A,0)),)</f>
        <v>9</v>
      </c>
      <c r="AD50" s="2">
        <f>IFERROR(HLOOKUP("tier2",[2]VI2!$C:$C,MATCH(LOWER(SUBSTITUTE(HLOOKUP("vehicle",[1]pl!$C:$C,pos!AD51),"-","_")),[2]VI2!$A:$A,0)),)</f>
        <v>10</v>
      </c>
      <c r="AE50" s="2">
        <f>IFERROR(HLOOKUP("tier2",[2]VI2!$C:$C,MATCH(LOWER(SUBSTITUTE(HLOOKUP("vehicle",[1]pl!$C:$C,pos!AE51),"-","_")),[2]VI2!$A:$A,0)),)</f>
        <v>9</v>
      </c>
      <c r="AF50" s="3" t="s">
        <v>8</v>
      </c>
      <c r="AG50" s="4">
        <f>MAX(MIN(A50:AE50),tier1!A50:AE50)</f>
        <v>9</v>
      </c>
    </row>
    <row r="51" spans="1:33" s="2" customFormat="1" x14ac:dyDescent="0.25">
      <c r="A51" s="2">
        <f>IFERROR(HLOOKUP("tier2",[2]VI2!$C:$C,MATCH(LOWER(SUBSTITUTE(HLOOKUP("vehicle",[1]pl!$C:$C,pos!A52),"-","_")),[2]VI2!$A:$A,0)),)</f>
        <v>8</v>
      </c>
      <c r="B51" s="2">
        <f>IFERROR(HLOOKUP("tier2",[2]VI2!$C:$C,MATCH(LOWER(SUBSTITUTE(HLOOKUP("vehicle",[1]pl!$C:$C,pos!B52),"-","_")),[2]VI2!$A:$A,0)),)</f>
        <v>7</v>
      </c>
      <c r="C51" s="2">
        <f>IFERROR(HLOOKUP("tier2",[2]VI2!$C:$C,MATCH(LOWER(SUBSTITUTE(HLOOKUP("vehicle",[1]pl!$C:$C,pos!C52),"-","_")),[2]VI2!$A:$A,0)),)</f>
        <v>9</v>
      </c>
      <c r="D51" s="2">
        <f>IFERROR(HLOOKUP("tier2",[2]VI2!$C:$C,MATCH(LOWER(SUBSTITUTE(HLOOKUP("vehicle",[1]pl!$C:$C,pos!D52),"-","_")),[2]VI2!$A:$A,0)),)</f>
        <v>6</v>
      </c>
      <c r="E51" s="2">
        <f>IFERROR(HLOOKUP("tier2",[2]VI2!$C:$C,MATCH(LOWER(SUBSTITUTE(HLOOKUP("vehicle",[1]pl!$C:$C,pos!E52),"-","_")),[2]VI2!$A:$A,0)),)</f>
        <v>9</v>
      </c>
      <c r="F51" s="2">
        <f>IFERROR(HLOOKUP("tier2",[2]VI2!$C:$C,MATCH(LOWER(SUBSTITUTE(HLOOKUP("vehicle",[1]pl!$C:$C,pos!F52),"-","_")),[2]VI2!$A:$A,0)),)</f>
        <v>8</v>
      </c>
      <c r="G51" s="2">
        <f>IFERROR(HLOOKUP("tier2",[2]VI2!$C:$C,MATCH(LOWER(SUBSTITUTE(HLOOKUP("vehicle",[1]pl!$C:$C,pos!G52),"-","_")),[2]VI2!$A:$A,0)),)</f>
        <v>9</v>
      </c>
      <c r="H51" s="2">
        <f>IFERROR(HLOOKUP("tier2",[2]VI2!$C:$C,MATCH(LOWER(SUBSTITUTE(HLOOKUP("vehicle",[1]pl!$C:$C,pos!H52),"-","_")),[2]VI2!$A:$A,0)),)</f>
        <v>8</v>
      </c>
      <c r="I51" s="2">
        <f>IFERROR(HLOOKUP("tier2",[2]VI2!$C:$C,MATCH(LOWER(SUBSTITUTE(HLOOKUP("vehicle",[1]pl!$C:$C,pos!I52),"-","_")),[2]VI2!$A:$A,0)),)</f>
        <v>6</v>
      </c>
      <c r="J51" s="2">
        <f>IFERROR(HLOOKUP("tier2",[2]VI2!$C:$C,MATCH(LOWER(SUBSTITUTE(HLOOKUP("vehicle",[1]pl!$C:$C,pos!J52),"-","_")),[2]VI2!$A:$A,0)),)</f>
        <v>7</v>
      </c>
      <c r="K51" s="2">
        <f>IFERROR(HLOOKUP("tier2",[2]VI2!$C:$C,MATCH(LOWER(SUBSTITUTE(HLOOKUP("vehicle",[1]pl!$C:$C,pos!K52),"-","_")),[2]VI2!$A:$A,0)),)</f>
        <v>7</v>
      </c>
      <c r="L51" s="2">
        <f>IFERROR(HLOOKUP("tier2",[2]VI2!$C:$C,MATCH(LOWER(SUBSTITUTE(HLOOKUP("vehicle",[1]pl!$C:$C,pos!L52),"-","_")),[2]VI2!$A:$A,0)),)</f>
        <v>6</v>
      </c>
      <c r="M51" s="2">
        <f>IFERROR(HLOOKUP("tier2",[2]VI2!$C:$C,MATCH(LOWER(SUBSTITUTE(HLOOKUP("vehicle",[1]pl!$C:$C,pos!M52),"-","_")),[2]VI2!$A:$A,0)),)</f>
        <v>8</v>
      </c>
      <c r="N51" s="2">
        <f>IFERROR(HLOOKUP("tier2",[2]VI2!$C:$C,MATCH(LOWER(SUBSTITUTE(HLOOKUP("vehicle",[1]pl!$C:$C,pos!N52),"-","_")),[2]VI2!$A:$A,0)),)</f>
        <v>8</v>
      </c>
      <c r="O51" s="2">
        <f>IFERROR(HLOOKUP("tier2",[2]VI2!$C:$C,MATCH(LOWER(SUBSTITUTE(HLOOKUP("vehicle",[1]pl!$C:$C,pos!O52),"-","_")),[2]VI2!$A:$A,0)),)</f>
        <v>8</v>
      </c>
      <c r="Q51" s="2">
        <f>IFERROR(HLOOKUP("tier2",[2]VI2!$C:$C,MATCH(LOWER(SUBSTITUTE(HLOOKUP("vehicle",[1]pl!$C:$C,pos!Q52),"-","_")),[2]VI2!$A:$A,0)),)</f>
        <v>6</v>
      </c>
      <c r="R51" s="2">
        <f>IFERROR(HLOOKUP("tier2",[2]VI2!$C:$C,MATCH(LOWER(SUBSTITUTE(HLOOKUP("vehicle",[1]pl!$C:$C,pos!R52),"-","_")),[2]VI2!$A:$A,0)),)</f>
        <v>9</v>
      </c>
      <c r="S51" s="2">
        <f>IFERROR(HLOOKUP("tier2",[2]VI2!$C:$C,MATCH(LOWER(SUBSTITUTE(HLOOKUP("vehicle",[1]pl!$C:$C,pos!S52),"-","_")),[2]VI2!$A:$A,0)),)</f>
        <v>9</v>
      </c>
      <c r="T51" s="2">
        <f>IFERROR(HLOOKUP("tier2",[2]VI2!$C:$C,MATCH(LOWER(SUBSTITUTE(HLOOKUP("vehicle",[1]pl!$C:$C,pos!T52),"-","_")),[2]VI2!$A:$A,0)),)</f>
        <v>6</v>
      </c>
      <c r="U51" s="2">
        <f>IFERROR(HLOOKUP("tier2",[2]VI2!$C:$C,MATCH(LOWER(SUBSTITUTE(HLOOKUP("vehicle",[1]pl!$C:$C,pos!U52),"-","_")),[2]VI2!$A:$A,0)),)</f>
        <v>6</v>
      </c>
      <c r="V51" s="2">
        <f>IFERROR(HLOOKUP("tier2",[2]VI2!$C:$C,MATCH(LOWER(SUBSTITUTE(HLOOKUP("vehicle",[1]pl!$C:$C,pos!V52),"-","_")),[2]VI2!$A:$A,0)),)</f>
        <v>6</v>
      </c>
      <c r="W51" s="2">
        <f>IFERROR(HLOOKUP("tier2",[2]VI2!$C:$C,MATCH(LOWER(SUBSTITUTE(HLOOKUP("vehicle",[1]pl!$C:$C,pos!W52),"-","_")),[2]VI2!$A:$A,0)),)</f>
        <v>8</v>
      </c>
      <c r="X51" s="2">
        <f>IFERROR(HLOOKUP("tier2",[2]VI2!$C:$C,MATCH(LOWER(SUBSTITUTE(HLOOKUP("vehicle",[1]pl!$C:$C,pos!X52),"-","_")),[2]VI2!$A:$A,0)),)</f>
        <v>7</v>
      </c>
      <c r="Y51" s="2">
        <f>IFERROR(HLOOKUP("tier2",[2]VI2!$C:$C,MATCH(LOWER(SUBSTITUTE(HLOOKUP("vehicle",[1]pl!$C:$C,pos!Y52),"-","_")),[2]VI2!$A:$A,0)),)</f>
        <v>6</v>
      </c>
      <c r="Z51" s="2">
        <f>IFERROR(HLOOKUP("tier2",[2]VI2!$C:$C,MATCH(LOWER(SUBSTITUTE(HLOOKUP("vehicle",[1]pl!$C:$C,pos!Z52),"-","_")),[2]VI2!$A:$A,0)),)</f>
        <v>8</v>
      </c>
      <c r="AA51" s="2">
        <f>IFERROR(HLOOKUP("tier2",[2]VI2!$C:$C,MATCH(LOWER(SUBSTITUTE(HLOOKUP("vehicle",[1]pl!$C:$C,pos!AA52),"-","_")),[2]VI2!$A:$A,0)),)</f>
        <v>8</v>
      </c>
      <c r="AB51" s="2">
        <f>IFERROR(HLOOKUP("tier2",[2]VI2!$C:$C,MATCH(LOWER(SUBSTITUTE(HLOOKUP("vehicle",[1]pl!$C:$C,pos!AB52),"-","_")),[2]VI2!$A:$A,0)),)</f>
        <v>8</v>
      </c>
      <c r="AC51" s="2">
        <f>IFERROR(HLOOKUP("tier2",[2]VI2!$C:$C,MATCH(LOWER(SUBSTITUTE(HLOOKUP("vehicle",[1]pl!$C:$C,pos!AC52),"-","_")),[2]VI2!$A:$A,0)),)</f>
        <v>8</v>
      </c>
      <c r="AD51" s="2">
        <f>IFERROR(HLOOKUP("tier2",[2]VI2!$C:$C,MATCH(LOWER(SUBSTITUTE(HLOOKUP("vehicle",[1]pl!$C:$C,pos!AD52),"-","_")),[2]VI2!$A:$A,0)),)</f>
        <v>7</v>
      </c>
      <c r="AE51" s="2">
        <f>IFERROR(HLOOKUP("tier2",[2]VI2!$C:$C,MATCH(LOWER(SUBSTITUTE(HLOOKUP("vehicle",[1]pl!$C:$C,pos!AE52),"-","_")),[2]VI2!$A:$A,0)),)</f>
        <v>8</v>
      </c>
      <c r="AF51" s="3" t="s">
        <v>8</v>
      </c>
      <c r="AG51" s="4">
        <f>MAX(MIN(A51:AE51),tier1!A51:AE51)</f>
        <v>6</v>
      </c>
    </row>
    <row r="52" spans="1:33" s="2" customFormat="1" x14ac:dyDescent="0.25">
      <c r="A52" s="2">
        <f>IFERROR(HLOOKUP("tier2",[2]VI2!$C:$C,MATCH(LOWER(SUBSTITUTE(HLOOKUP("vehicle",[1]pl!$C:$C,pos!A53),"-","_")),[2]VI2!$A:$A,0)),)</f>
        <v>9</v>
      </c>
      <c r="B52" s="2">
        <f>IFERROR(HLOOKUP("tier2",[2]VI2!$C:$C,MATCH(LOWER(SUBSTITUTE(HLOOKUP("vehicle",[1]pl!$C:$C,pos!B53),"-","_")),[2]VI2!$A:$A,0)),)</f>
        <v>8</v>
      </c>
      <c r="C52" s="2">
        <f>IFERROR(HLOOKUP("tier2",[2]VI2!$C:$C,MATCH(LOWER(SUBSTITUTE(HLOOKUP("vehicle",[1]pl!$C:$C,pos!C53),"-","_")),[2]VI2!$A:$A,0)),)</f>
        <v>9</v>
      </c>
      <c r="D52" s="2">
        <f>IFERROR(HLOOKUP("tier2",[2]VI2!$C:$C,MATCH(LOWER(SUBSTITUTE(HLOOKUP("vehicle",[1]pl!$C:$C,pos!D53),"-","_")),[2]VI2!$A:$A,0)),)</f>
        <v>7</v>
      </c>
      <c r="E52" s="2">
        <f>IFERROR(HLOOKUP("tier2",[2]VI2!$C:$C,MATCH(LOWER(SUBSTITUTE(HLOOKUP("vehicle",[1]pl!$C:$C,pos!E53),"-","_")),[2]VI2!$A:$A,0)),)</f>
        <v>7</v>
      </c>
      <c r="F52" s="2">
        <f>IFERROR(HLOOKUP("tier2",[2]VI2!$C:$C,MATCH(LOWER(SUBSTITUTE(HLOOKUP("vehicle",[1]pl!$C:$C,pos!F53),"-","_")),[2]VI2!$A:$A,0)),)</f>
        <v>8</v>
      </c>
      <c r="G52" s="2">
        <f>IFERROR(HLOOKUP("tier2",[2]VI2!$C:$C,MATCH(LOWER(SUBSTITUTE(HLOOKUP("vehicle",[1]pl!$C:$C,pos!G53),"-","_")),[2]VI2!$A:$A,0)),)</f>
        <v>8</v>
      </c>
      <c r="H52" s="2">
        <f>IFERROR(HLOOKUP("tier2",[2]VI2!$C:$C,MATCH(LOWER(SUBSTITUTE(HLOOKUP("vehicle",[1]pl!$C:$C,pos!H53),"-","_")),[2]VI2!$A:$A,0)),)</f>
        <v>9</v>
      </c>
      <c r="I52" s="2">
        <f>IFERROR(HLOOKUP("tier2",[2]VI2!$C:$C,MATCH(LOWER(SUBSTITUTE(HLOOKUP("vehicle",[1]pl!$C:$C,pos!I53),"-","_")),[2]VI2!$A:$A,0)),)</f>
        <v>7</v>
      </c>
      <c r="J52" s="2">
        <f>IFERROR(HLOOKUP("tier2",[2]VI2!$C:$C,MATCH(LOWER(SUBSTITUTE(HLOOKUP("vehicle",[1]pl!$C:$C,pos!J53),"-","_")),[2]VI2!$A:$A,0)),)</f>
        <v>8</v>
      </c>
      <c r="K52" s="2">
        <f>IFERROR(HLOOKUP("tier2",[2]VI2!$C:$C,MATCH(LOWER(SUBSTITUTE(HLOOKUP("vehicle",[1]pl!$C:$C,pos!K53),"-","_")),[2]VI2!$A:$A,0)),)</f>
        <v>8</v>
      </c>
      <c r="L52" s="2">
        <f>IFERROR(HLOOKUP("tier2",[2]VI2!$C:$C,MATCH(LOWER(SUBSTITUTE(HLOOKUP("vehicle",[1]pl!$C:$C,pos!L53),"-","_")),[2]VI2!$A:$A,0)),)</f>
        <v>8</v>
      </c>
      <c r="M52" s="2">
        <f>IFERROR(HLOOKUP("tier2",[2]VI2!$C:$C,MATCH(LOWER(SUBSTITUTE(HLOOKUP("vehicle",[1]pl!$C:$C,pos!M53),"-","_")),[2]VI2!$A:$A,0)),)</f>
        <v>8</v>
      </c>
      <c r="N52" s="2">
        <f>IFERROR(HLOOKUP("tier2",[2]VI2!$C:$C,MATCH(LOWER(SUBSTITUTE(HLOOKUP("vehicle",[1]pl!$C:$C,pos!N53),"-","_")),[2]VI2!$A:$A,0)),)</f>
        <v>7</v>
      </c>
      <c r="O52" s="2">
        <f>IFERROR(HLOOKUP("tier2",[2]VI2!$C:$C,MATCH(LOWER(SUBSTITUTE(HLOOKUP("vehicle",[1]pl!$C:$C,pos!O53),"-","_")),[2]VI2!$A:$A,0)),)</f>
        <v>8</v>
      </c>
      <c r="Q52" s="2">
        <f>IFERROR(HLOOKUP("tier2",[2]VI2!$C:$C,MATCH(LOWER(SUBSTITUTE(HLOOKUP("vehicle",[1]pl!$C:$C,pos!Q53),"-","_")),[2]VI2!$A:$A,0)),)</f>
        <v>8</v>
      </c>
      <c r="R52" s="2">
        <f>IFERROR(HLOOKUP("tier2",[2]VI2!$C:$C,MATCH(LOWER(SUBSTITUTE(HLOOKUP("vehicle",[1]pl!$C:$C,pos!R53),"-","_")),[2]VI2!$A:$A,0)),)</f>
        <v>9</v>
      </c>
      <c r="S52" s="2">
        <f>IFERROR(HLOOKUP("tier2",[2]VI2!$C:$C,MATCH(LOWER(SUBSTITUTE(HLOOKUP("vehicle",[1]pl!$C:$C,pos!S53),"-","_")),[2]VI2!$A:$A,0)),)</f>
        <v>7</v>
      </c>
      <c r="T52" s="2">
        <f>IFERROR(HLOOKUP("tier2",[2]VI2!$C:$C,MATCH(LOWER(SUBSTITUTE(HLOOKUP("vehicle",[1]pl!$C:$C,pos!T53),"-","_")),[2]VI2!$A:$A,0)),)</f>
        <v>7</v>
      </c>
      <c r="U52" s="2">
        <f>IFERROR(HLOOKUP("tier2",[2]VI2!$C:$C,MATCH(LOWER(SUBSTITUTE(HLOOKUP("vehicle",[1]pl!$C:$C,pos!U53),"-","_")),[2]VI2!$A:$A,0)),)</f>
        <v>8</v>
      </c>
      <c r="V52" s="2">
        <f>IFERROR(HLOOKUP("tier2",[2]VI2!$C:$C,MATCH(LOWER(SUBSTITUTE(HLOOKUP("vehicle",[1]pl!$C:$C,pos!V53),"-","_")),[2]VI2!$A:$A,0)),)</f>
        <v>6</v>
      </c>
      <c r="W52" s="2">
        <f>IFERROR(HLOOKUP("tier2",[2]VI2!$C:$C,MATCH(LOWER(SUBSTITUTE(HLOOKUP("vehicle",[1]pl!$C:$C,pos!W53),"-","_")),[2]VI2!$A:$A,0)),)</f>
        <v>8</v>
      </c>
      <c r="X52" s="2">
        <f>IFERROR(HLOOKUP("tier2",[2]VI2!$C:$C,MATCH(LOWER(SUBSTITUTE(HLOOKUP("vehicle",[1]pl!$C:$C,pos!X53),"-","_")),[2]VI2!$A:$A,0)),)</f>
        <v>8</v>
      </c>
      <c r="Y52" s="2">
        <f>IFERROR(HLOOKUP("tier2",[2]VI2!$C:$C,MATCH(LOWER(SUBSTITUTE(HLOOKUP("vehicle",[1]pl!$C:$C,pos!Y53),"-","_")),[2]VI2!$A:$A,0)),)</f>
        <v>8</v>
      </c>
      <c r="Z52" s="2">
        <f>IFERROR(HLOOKUP("tier2",[2]VI2!$C:$C,MATCH(LOWER(SUBSTITUTE(HLOOKUP("vehicle",[1]pl!$C:$C,pos!Z53),"-","_")),[2]VI2!$A:$A,0)),)</f>
        <v>8</v>
      </c>
      <c r="AA52" s="2">
        <f>IFERROR(HLOOKUP("tier2",[2]VI2!$C:$C,MATCH(LOWER(SUBSTITUTE(HLOOKUP("vehicle",[1]pl!$C:$C,pos!AA53),"-","_")),[2]VI2!$A:$A,0)),)</f>
        <v>8</v>
      </c>
      <c r="AB52" s="2">
        <f>IFERROR(HLOOKUP("tier2",[2]VI2!$C:$C,MATCH(LOWER(SUBSTITUTE(HLOOKUP("vehicle",[1]pl!$C:$C,pos!AB53),"-","_")),[2]VI2!$A:$A,0)),)</f>
        <v>7</v>
      </c>
      <c r="AC52" s="2">
        <f>IFERROR(HLOOKUP("tier2",[2]VI2!$C:$C,MATCH(LOWER(SUBSTITUTE(HLOOKUP("vehicle",[1]pl!$C:$C,pos!AC53),"-","_")),[2]VI2!$A:$A,0)),)</f>
        <v>8</v>
      </c>
      <c r="AD52" s="2">
        <f>IFERROR(HLOOKUP("tier2",[2]VI2!$C:$C,MATCH(LOWER(SUBSTITUTE(HLOOKUP("vehicle",[1]pl!$C:$C,pos!AD53),"-","_")),[2]VI2!$A:$A,0)),)</f>
        <v>8</v>
      </c>
      <c r="AE52" s="2">
        <f>IFERROR(HLOOKUP("tier2",[2]VI2!$C:$C,MATCH(LOWER(SUBSTITUTE(HLOOKUP("vehicle",[1]pl!$C:$C,pos!AE53),"-","_")),[2]VI2!$A:$A,0)),)</f>
        <v>6</v>
      </c>
      <c r="AF52" s="3" t="s">
        <v>8</v>
      </c>
      <c r="AG52" s="4">
        <f>MAX(MIN(A52:AE52),tier1!A52:AE52)</f>
        <v>6</v>
      </c>
    </row>
    <row r="53" spans="1:33" s="2" customFormat="1" x14ac:dyDescent="0.25">
      <c r="A53" s="2">
        <f>IFERROR(HLOOKUP("tier2",[2]VI2!$C:$C,MATCH(LOWER(SUBSTITUTE(HLOOKUP("vehicle",[1]pl!$C:$C,pos!A54),"-","_")),[2]VI2!$A:$A,0)),)</f>
        <v>8</v>
      </c>
      <c r="B53" s="2">
        <f>IFERROR(HLOOKUP("tier2",[2]VI2!$C:$C,MATCH(LOWER(SUBSTITUTE(HLOOKUP("vehicle",[1]pl!$C:$C,pos!B54),"-","_")),[2]VI2!$A:$A,0)),)</f>
        <v>7</v>
      </c>
      <c r="C53" s="2">
        <f>IFERROR(HLOOKUP("tier2",[2]VI2!$C:$C,MATCH(LOWER(SUBSTITUTE(HLOOKUP("vehicle",[1]pl!$C:$C,pos!C54),"-","_")),[2]VI2!$A:$A,0)),)</f>
        <v>6</v>
      </c>
      <c r="D53" s="2">
        <f>IFERROR(HLOOKUP("tier2",[2]VI2!$C:$C,MATCH(LOWER(SUBSTITUTE(HLOOKUP("vehicle",[1]pl!$C:$C,pos!D54),"-","_")),[2]VI2!$A:$A,0)),)</f>
        <v>7</v>
      </c>
      <c r="E53" s="2">
        <f>IFERROR(HLOOKUP("tier2",[2]VI2!$C:$C,MATCH(LOWER(SUBSTITUTE(HLOOKUP("vehicle",[1]pl!$C:$C,pos!E54),"-","_")),[2]VI2!$A:$A,0)),)</f>
        <v>8</v>
      </c>
      <c r="F53" s="2">
        <f>IFERROR(HLOOKUP("tier2",[2]VI2!$C:$C,MATCH(LOWER(SUBSTITUTE(HLOOKUP("vehicle",[1]pl!$C:$C,pos!F54),"-","_")),[2]VI2!$A:$A,0)),)</f>
        <v>7</v>
      </c>
      <c r="G53" s="2">
        <f>IFERROR(HLOOKUP("tier2",[2]VI2!$C:$C,MATCH(LOWER(SUBSTITUTE(HLOOKUP("vehicle",[1]pl!$C:$C,pos!G54),"-","_")),[2]VI2!$A:$A,0)),)</f>
        <v>8</v>
      </c>
      <c r="H53" s="2">
        <f>IFERROR(HLOOKUP("tier2",[2]VI2!$C:$C,MATCH(LOWER(SUBSTITUTE(HLOOKUP("vehicle",[1]pl!$C:$C,pos!H54),"-","_")),[2]VI2!$A:$A,0)),)</f>
        <v>7</v>
      </c>
      <c r="I53" s="2">
        <f>IFERROR(HLOOKUP("tier2",[2]VI2!$C:$C,MATCH(LOWER(SUBSTITUTE(HLOOKUP("vehicle",[1]pl!$C:$C,pos!I54),"-","_")),[2]VI2!$A:$A,0)),)</f>
        <v>7</v>
      </c>
      <c r="J53" s="2">
        <f>IFERROR(HLOOKUP("tier2",[2]VI2!$C:$C,MATCH(LOWER(SUBSTITUTE(HLOOKUP("vehicle",[1]pl!$C:$C,pos!J54),"-","_")),[2]VI2!$A:$A,0)),)</f>
        <v>8</v>
      </c>
      <c r="K53" s="2">
        <f>IFERROR(HLOOKUP("tier2",[2]VI2!$C:$C,MATCH(LOWER(SUBSTITUTE(HLOOKUP("vehicle",[1]pl!$C:$C,pos!K54),"-","_")),[2]VI2!$A:$A,0)),)</f>
        <v>7</v>
      </c>
      <c r="L53" s="2">
        <f>IFERROR(HLOOKUP("tier2",[2]VI2!$C:$C,MATCH(LOWER(SUBSTITUTE(HLOOKUP("vehicle",[1]pl!$C:$C,pos!L54),"-","_")),[2]VI2!$A:$A,0)),)</f>
        <v>7</v>
      </c>
      <c r="M53" s="2">
        <f>IFERROR(HLOOKUP("tier2",[2]VI2!$C:$C,MATCH(LOWER(SUBSTITUTE(HLOOKUP("vehicle",[1]pl!$C:$C,pos!M54),"-","_")),[2]VI2!$A:$A,0)),)</f>
        <v>7</v>
      </c>
      <c r="N53" s="2">
        <f>IFERROR(HLOOKUP("tier2",[2]VI2!$C:$C,MATCH(LOWER(SUBSTITUTE(HLOOKUP("vehicle",[1]pl!$C:$C,pos!N54),"-","_")),[2]VI2!$A:$A,0)),)</f>
        <v>7</v>
      </c>
      <c r="O53" s="2">
        <f>IFERROR(HLOOKUP("tier2",[2]VI2!$C:$C,MATCH(LOWER(SUBSTITUTE(HLOOKUP("vehicle",[1]pl!$C:$C,pos!O54),"-","_")),[2]VI2!$A:$A,0)),)</f>
        <v>7</v>
      </c>
      <c r="Q53" s="2">
        <f>IFERROR(HLOOKUP("tier2",[2]VI2!$C:$C,MATCH(LOWER(SUBSTITUTE(HLOOKUP("vehicle",[1]pl!$C:$C,pos!Q54),"-","_")),[2]VI2!$A:$A,0)),)</f>
        <v>8</v>
      </c>
      <c r="R53" s="2">
        <f>IFERROR(HLOOKUP("tier2",[2]VI2!$C:$C,MATCH(LOWER(SUBSTITUTE(HLOOKUP("vehicle",[1]pl!$C:$C,pos!R54),"-","_")),[2]VI2!$A:$A,0)),)</f>
        <v>8</v>
      </c>
      <c r="S53" s="2">
        <f>IFERROR(HLOOKUP("tier2",[2]VI2!$C:$C,MATCH(LOWER(SUBSTITUTE(HLOOKUP("vehicle",[1]pl!$C:$C,pos!S54),"-","_")),[2]VI2!$A:$A,0)),)</f>
        <v>9</v>
      </c>
      <c r="T53" s="2">
        <f>IFERROR(HLOOKUP("tier2",[2]VI2!$C:$C,MATCH(LOWER(SUBSTITUTE(HLOOKUP("vehicle",[1]pl!$C:$C,pos!T54),"-","_")),[2]VI2!$A:$A,0)),)</f>
        <v>7</v>
      </c>
      <c r="U53" s="2">
        <f>IFERROR(HLOOKUP("tier2",[2]VI2!$C:$C,MATCH(LOWER(SUBSTITUTE(HLOOKUP("vehicle",[1]pl!$C:$C,pos!U54),"-","_")),[2]VI2!$A:$A,0)),)</f>
        <v>9</v>
      </c>
      <c r="V53" s="2">
        <f>IFERROR(HLOOKUP("tier2",[2]VI2!$C:$C,MATCH(LOWER(SUBSTITUTE(HLOOKUP("vehicle",[1]pl!$C:$C,pos!V54),"-","_")),[2]VI2!$A:$A,0)),)</f>
        <v>7</v>
      </c>
      <c r="W53" s="2">
        <f>IFERROR(HLOOKUP("tier2",[2]VI2!$C:$C,MATCH(LOWER(SUBSTITUTE(HLOOKUP("vehicle",[1]pl!$C:$C,pos!W54),"-","_")),[2]VI2!$A:$A,0)),)</f>
        <v>7</v>
      </c>
      <c r="X53" s="2">
        <f>IFERROR(HLOOKUP("tier2",[2]VI2!$C:$C,MATCH(LOWER(SUBSTITUTE(HLOOKUP("vehicle",[1]pl!$C:$C,pos!X54),"-","_")),[2]VI2!$A:$A,0)),)</f>
        <v>7</v>
      </c>
      <c r="Y53" s="2">
        <f>IFERROR(HLOOKUP("tier2",[2]VI2!$C:$C,MATCH(LOWER(SUBSTITUTE(HLOOKUP("vehicle",[1]pl!$C:$C,pos!Y54),"-","_")),[2]VI2!$A:$A,0)),)</f>
        <v>6</v>
      </c>
      <c r="Z53" s="2">
        <f>IFERROR(HLOOKUP("tier2",[2]VI2!$C:$C,MATCH(LOWER(SUBSTITUTE(HLOOKUP("vehicle",[1]pl!$C:$C,pos!Z54),"-","_")),[2]VI2!$A:$A,0)),)</f>
        <v>8</v>
      </c>
      <c r="AA53" s="2">
        <f>IFERROR(HLOOKUP("tier2",[2]VI2!$C:$C,MATCH(LOWER(SUBSTITUTE(HLOOKUP("vehicle",[1]pl!$C:$C,pos!AA54),"-","_")),[2]VI2!$A:$A,0)),)</f>
        <v>7</v>
      </c>
      <c r="AB53" s="2">
        <f>IFERROR(HLOOKUP("tier2",[2]VI2!$C:$C,MATCH(LOWER(SUBSTITUTE(HLOOKUP("vehicle",[1]pl!$C:$C,pos!AB54),"-","_")),[2]VI2!$A:$A,0)),)</f>
        <v>8</v>
      </c>
      <c r="AC53" s="2">
        <f>IFERROR(HLOOKUP("tier2",[2]VI2!$C:$C,MATCH(LOWER(SUBSTITUTE(HLOOKUP("vehicle",[1]pl!$C:$C,pos!AC54),"-","_")),[2]VI2!$A:$A,0)),)</f>
        <v>7</v>
      </c>
      <c r="AD53" s="2">
        <f>IFERROR(HLOOKUP("tier2",[2]VI2!$C:$C,MATCH(LOWER(SUBSTITUTE(HLOOKUP("vehicle",[1]pl!$C:$C,pos!AD54),"-","_")),[2]VI2!$A:$A,0)),)</f>
        <v>7</v>
      </c>
      <c r="AE53" s="2">
        <f>IFERROR(HLOOKUP("tier2",[2]VI2!$C:$C,MATCH(LOWER(SUBSTITUTE(HLOOKUP("vehicle",[1]pl!$C:$C,pos!AE54),"-","_")),[2]VI2!$A:$A,0)),)</f>
        <v>7</v>
      </c>
      <c r="AF53" s="3" t="s">
        <v>8</v>
      </c>
      <c r="AG53" s="4">
        <f>MAX(MIN(A53:AE53),tier1!A53:AE53)</f>
        <v>6</v>
      </c>
    </row>
    <row r="54" spans="1:33" s="2" customFormat="1" x14ac:dyDescent="0.25">
      <c r="A54" s="2">
        <f>IFERROR(HLOOKUP("tier2",[2]VI2!$C:$C,MATCH(LOWER(SUBSTITUTE(HLOOKUP("vehicle",[1]pl!$C:$C,pos!A55),"-","_")),[2]VI2!$A:$A,0)),)</f>
        <v>0</v>
      </c>
      <c r="B54" s="2">
        <f>IFERROR(HLOOKUP("tier2",[2]VI2!$C:$C,MATCH(LOWER(SUBSTITUTE(HLOOKUP("vehicle",[1]pl!$C:$C,pos!B55),"-","_")),[2]VI2!$A:$A,0)),)</f>
        <v>0</v>
      </c>
      <c r="C54" s="2">
        <f>IFERROR(HLOOKUP("tier2",[2]VI2!$C:$C,MATCH(LOWER(SUBSTITUTE(HLOOKUP("vehicle",[1]pl!$C:$C,pos!C55),"-","_")),[2]VI2!$A:$A,0)),)</f>
        <v>0</v>
      </c>
      <c r="D54" s="2">
        <f>IFERROR(HLOOKUP("tier2",[2]VI2!$C:$C,MATCH(LOWER(SUBSTITUTE(HLOOKUP("vehicle",[1]pl!$C:$C,pos!D55),"-","_")),[2]VI2!$A:$A,0)),)</f>
        <v>0</v>
      </c>
      <c r="E54" s="2">
        <f>IFERROR(HLOOKUP("tier2",[2]VI2!$C:$C,MATCH(LOWER(SUBSTITUTE(HLOOKUP("vehicle",[1]pl!$C:$C,pos!E55),"-","_")),[2]VI2!$A:$A,0)),)</f>
        <v>0</v>
      </c>
      <c r="F54" s="2">
        <f>IFERROR(HLOOKUP("tier2",[2]VI2!$C:$C,MATCH(LOWER(SUBSTITUTE(HLOOKUP("vehicle",[1]pl!$C:$C,pos!F55),"-","_")),[2]VI2!$A:$A,0)),)</f>
        <v>0</v>
      </c>
      <c r="G54" s="2">
        <f>IFERROR(HLOOKUP("tier2",[2]VI2!$C:$C,MATCH(LOWER(SUBSTITUTE(HLOOKUP("vehicle",[1]pl!$C:$C,pos!G55),"-","_")),[2]VI2!$A:$A,0)),)</f>
        <v>0</v>
      </c>
      <c r="H54" s="2">
        <f>IFERROR(HLOOKUP("tier2",[2]VI2!$C:$C,MATCH(LOWER(SUBSTITUTE(HLOOKUP("vehicle",[1]pl!$C:$C,pos!H55),"-","_")),[2]VI2!$A:$A,0)),)</f>
        <v>0</v>
      </c>
      <c r="I54" s="2">
        <f>IFERROR(HLOOKUP("tier2",[2]VI2!$C:$C,MATCH(LOWER(SUBSTITUTE(HLOOKUP("vehicle",[1]pl!$C:$C,pos!I55),"-","_")),[2]VI2!$A:$A,0)),)</f>
        <v>0</v>
      </c>
      <c r="J54" s="2">
        <f>IFERROR(HLOOKUP("tier2",[2]VI2!$C:$C,MATCH(LOWER(SUBSTITUTE(HLOOKUP("vehicle",[1]pl!$C:$C,pos!J55),"-","_")),[2]VI2!$A:$A,0)),)</f>
        <v>0</v>
      </c>
      <c r="K54" s="2">
        <f>IFERROR(HLOOKUP("tier2",[2]VI2!$C:$C,MATCH(LOWER(SUBSTITUTE(HLOOKUP("vehicle",[1]pl!$C:$C,pos!K55),"-","_")),[2]VI2!$A:$A,0)),)</f>
        <v>0</v>
      </c>
      <c r="L54" s="2">
        <f>IFERROR(HLOOKUP("tier2",[2]VI2!$C:$C,MATCH(LOWER(SUBSTITUTE(HLOOKUP("vehicle",[1]pl!$C:$C,pos!L55),"-","_")),[2]VI2!$A:$A,0)),)</f>
        <v>0</v>
      </c>
      <c r="M54" s="2">
        <f>IFERROR(HLOOKUP("tier2",[2]VI2!$C:$C,MATCH(LOWER(SUBSTITUTE(HLOOKUP("vehicle",[1]pl!$C:$C,pos!M55),"-","_")),[2]VI2!$A:$A,0)),)</f>
        <v>0</v>
      </c>
      <c r="N54" s="2">
        <f>IFERROR(HLOOKUP("tier2",[2]VI2!$C:$C,MATCH(LOWER(SUBSTITUTE(HLOOKUP("vehicle",[1]pl!$C:$C,pos!N55),"-","_")),[2]VI2!$A:$A,0)),)</f>
        <v>0</v>
      </c>
      <c r="O54" s="2">
        <f>IFERROR(HLOOKUP("tier2",[2]VI2!$C:$C,MATCH(LOWER(SUBSTITUTE(HLOOKUP("vehicle",[1]pl!$C:$C,pos!O55),"-","_")),[2]VI2!$A:$A,0)),)</f>
        <v>0</v>
      </c>
      <c r="Q54" s="2">
        <f>IFERROR(HLOOKUP("tier2",[2]VI2!$C:$C,MATCH(LOWER(SUBSTITUTE(HLOOKUP("vehicle",[1]pl!$C:$C,pos!Q55),"-","_")),[2]VI2!$A:$A,0)),)</f>
        <v>0</v>
      </c>
      <c r="R54" s="2">
        <f>IFERROR(HLOOKUP("tier2",[2]VI2!$C:$C,MATCH(LOWER(SUBSTITUTE(HLOOKUP("vehicle",[1]pl!$C:$C,pos!R55),"-","_")),[2]VI2!$A:$A,0)),)</f>
        <v>0</v>
      </c>
      <c r="S54" s="2">
        <f>IFERROR(HLOOKUP("tier2",[2]VI2!$C:$C,MATCH(LOWER(SUBSTITUTE(HLOOKUP("vehicle",[1]pl!$C:$C,pos!S55),"-","_")),[2]VI2!$A:$A,0)),)</f>
        <v>0</v>
      </c>
      <c r="T54" s="2">
        <f>IFERROR(HLOOKUP("tier2",[2]VI2!$C:$C,MATCH(LOWER(SUBSTITUTE(HLOOKUP("vehicle",[1]pl!$C:$C,pos!T55),"-","_")),[2]VI2!$A:$A,0)),)</f>
        <v>0</v>
      </c>
      <c r="U54" s="2">
        <f>IFERROR(HLOOKUP("tier2",[2]VI2!$C:$C,MATCH(LOWER(SUBSTITUTE(HLOOKUP("vehicle",[1]pl!$C:$C,pos!U55),"-","_")),[2]VI2!$A:$A,0)),)</f>
        <v>0</v>
      </c>
      <c r="V54" s="2">
        <f>IFERROR(HLOOKUP("tier2",[2]VI2!$C:$C,MATCH(LOWER(SUBSTITUTE(HLOOKUP("vehicle",[1]pl!$C:$C,pos!V55),"-","_")),[2]VI2!$A:$A,0)),)</f>
        <v>0</v>
      </c>
      <c r="W54" s="2">
        <f>IFERROR(HLOOKUP("tier2",[2]VI2!$C:$C,MATCH(LOWER(SUBSTITUTE(HLOOKUP("vehicle",[1]pl!$C:$C,pos!W55),"-","_")),[2]VI2!$A:$A,0)),)</f>
        <v>0</v>
      </c>
      <c r="X54" s="2">
        <f>IFERROR(HLOOKUP("tier2",[2]VI2!$C:$C,MATCH(LOWER(SUBSTITUTE(HLOOKUP("vehicle",[1]pl!$C:$C,pos!X55),"-","_")),[2]VI2!$A:$A,0)),)</f>
        <v>0</v>
      </c>
      <c r="Y54" s="2">
        <f>IFERROR(HLOOKUP("tier2",[2]VI2!$C:$C,MATCH(LOWER(SUBSTITUTE(HLOOKUP("vehicle",[1]pl!$C:$C,pos!Y55),"-","_")),[2]VI2!$A:$A,0)),)</f>
        <v>0</v>
      </c>
      <c r="Z54" s="2">
        <f>IFERROR(HLOOKUP("tier2",[2]VI2!$C:$C,MATCH(LOWER(SUBSTITUTE(HLOOKUP("vehicle",[1]pl!$C:$C,pos!Z55),"-","_")),[2]VI2!$A:$A,0)),)</f>
        <v>0</v>
      </c>
      <c r="AA54" s="2">
        <f>IFERROR(HLOOKUP("tier2",[2]VI2!$C:$C,MATCH(LOWER(SUBSTITUTE(HLOOKUP("vehicle",[1]pl!$C:$C,pos!AA55),"-","_")),[2]VI2!$A:$A,0)),)</f>
        <v>0</v>
      </c>
      <c r="AB54" s="2">
        <f>IFERROR(HLOOKUP("tier2",[2]VI2!$C:$C,MATCH(LOWER(SUBSTITUTE(HLOOKUP("vehicle",[1]pl!$C:$C,pos!AB55),"-","_")),[2]VI2!$A:$A,0)),)</f>
        <v>0</v>
      </c>
      <c r="AC54" s="2">
        <f>IFERROR(HLOOKUP("tier2",[2]VI2!$C:$C,MATCH(LOWER(SUBSTITUTE(HLOOKUP("vehicle",[1]pl!$C:$C,pos!AC55),"-","_")),[2]VI2!$A:$A,0)),)</f>
        <v>0</v>
      </c>
      <c r="AD54" s="2">
        <f>IFERROR(HLOOKUP("tier2",[2]VI2!$C:$C,MATCH(LOWER(SUBSTITUTE(HLOOKUP("vehicle",[1]pl!$C:$C,pos!AD55),"-","_")),[2]VI2!$A:$A,0)),)</f>
        <v>0</v>
      </c>
      <c r="AE54" s="2">
        <f>IFERROR(HLOOKUP("tier2",[2]VI2!$C:$C,MATCH(LOWER(SUBSTITUTE(HLOOKUP("vehicle",[1]pl!$C:$C,pos!AE55),"-","_")),[2]VI2!$A:$A,0)),)</f>
        <v>0</v>
      </c>
      <c r="AF54" s="3" t="s">
        <v>8</v>
      </c>
      <c r="AG54" s="4">
        <f>MAX(MIN(A54:AE54),tier1!A54:AE54)</f>
        <v>0</v>
      </c>
    </row>
    <row r="55" spans="1:33" s="2" customFormat="1" x14ac:dyDescent="0.25">
      <c r="A55" s="2">
        <f>IFERROR(HLOOKUP("tier2",[2]VI2!$C:$C,MATCH(LOWER(SUBSTITUTE(HLOOKUP("vehicle",[1]pl!$C:$C,pos!A56),"-","_")),[2]VI2!$A:$A,0)),)</f>
        <v>0</v>
      </c>
      <c r="B55" s="2">
        <f>IFERROR(HLOOKUP("tier2",[2]VI2!$C:$C,MATCH(LOWER(SUBSTITUTE(HLOOKUP("vehicle",[1]pl!$C:$C,pos!B56),"-","_")),[2]VI2!$A:$A,0)),)</f>
        <v>0</v>
      </c>
      <c r="C55" s="2">
        <f>IFERROR(HLOOKUP("tier2",[2]VI2!$C:$C,MATCH(LOWER(SUBSTITUTE(HLOOKUP("vehicle",[1]pl!$C:$C,pos!C56),"-","_")),[2]VI2!$A:$A,0)),)</f>
        <v>0</v>
      </c>
      <c r="D55" s="2">
        <f>IFERROR(HLOOKUP("tier2",[2]VI2!$C:$C,MATCH(LOWER(SUBSTITUTE(HLOOKUP("vehicle",[1]pl!$C:$C,pos!D56),"-","_")),[2]VI2!$A:$A,0)),)</f>
        <v>0</v>
      </c>
      <c r="E55" s="2">
        <f>IFERROR(HLOOKUP("tier2",[2]VI2!$C:$C,MATCH(LOWER(SUBSTITUTE(HLOOKUP("vehicle",[1]pl!$C:$C,pos!E56),"-","_")),[2]VI2!$A:$A,0)),)</f>
        <v>0</v>
      </c>
      <c r="F55" s="2">
        <f>IFERROR(HLOOKUP("tier2",[2]VI2!$C:$C,MATCH(LOWER(SUBSTITUTE(HLOOKUP("vehicle",[1]pl!$C:$C,pos!F56),"-","_")),[2]VI2!$A:$A,0)),)</f>
        <v>0</v>
      </c>
      <c r="G55" s="2">
        <f>IFERROR(HLOOKUP("tier2",[2]VI2!$C:$C,MATCH(LOWER(SUBSTITUTE(HLOOKUP("vehicle",[1]pl!$C:$C,pos!G56),"-","_")),[2]VI2!$A:$A,0)),)</f>
        <v>0</v>
      </c>
      <c r="H55" s="2">
        <f>IFERROR(HLOOKUP("tier2",[2]VI2!$C:$C,MATCH(LOWER(SUBSTITUTE(HLOOKUP("vehicle",[1]pl!$C:$C,pos!H56),"-","_")),[2]VI2!$A:$A,0)),)</f>
        <v>0</v>
      </c>
      <c r="I55" s="2">
        <f>IFERROR(HLOOKUP("tier2",[2]VI2!$C:$C,MATCH(LOWER(SUBSTITUTE(HLOOKUP("vehicle",[1]pl!$C:$C,pos!I56),"-","_")),[2]VI2!$A:$A,0)),)</f>
        <v>0</v>
      </c>
      <c r="J55" s="2">
        <f>IFERROR(HLOOKUP("tier2",[2]VI2!$C:$C,MATCH(LOWER(SUBSTITUTE(HLOOKUP("vehicle",[1]pl!$C:$C,pos!J56),"-","_")),[2]VI2!$A:$A,0)),)</f>
        <v>0</v>
      </c>
      <c r="K55" s="2">
        <f>IFERROR(HLOOKUP("tier2",[2]VI2!$C:$C,MATCH(LOWER(SUBSTITUTE(HLOOKUP("vehicle",[1]pl!$C:$C,pos!K56),"-","_")),[2]VI2!$A:$A,0)),)</f>
        <v>0</v>
      </c>
      <c r="L55" s="2">
        <f>IFERROR(HLOOKUP("tier2",[2]VI2!$C:$C,MATCH(LOWER(SUBSTITUTE(HLOOKUP("vehicle",[1]pl!$C:$C,pos!L56),"-","_")),[2]VI2!$A:$A,0)),)</f>
        <v>0</v>
      </c>
      <c r="M55" s="2">
        <f>IFERROR(HLOOKUP("tier2",[2]VI2!$C:$C,MATCH(LOWER(SUBSTITUTE(HLOOKUP("vehicle",[1]pl!$C:$C,pos!M56),"-","_")),[2]VI2!$A:$A,0)),)</f>
        <v>0</v>
      </c>
      <c r="N55" s="2">
        <f>IFERROR(HLOOKUP("tier2",[2]VI2!$C:$C,MATCH(LOWER(SUBSTITUTE(HLOOKUP("vehicle",[1]pl!$C:$C,pos!N56),"-","_")),[2]VI2!$A:$A,0)),)</f>
        <v>0</v>
      </c>
      <c r="O55" s="2">
        <f>IFERROR(HLOOKUP("tier2",[2]VI2!$C:$C,MATCH(LOWER(SUBSTITUTE(HLOOKUP("vehicle",[1]pl!$C:$C,pos!O56),"-","_")),[2]VI2!$A:$A,0)),)</f>
        <v>0</v>
      </c>
      <c r="Q55" s="2">
        <f>IFERROR(HLOOKUP("tier2",[2]VI2!$C:$C,MATCH(LOWER(SUBSTITUTE(HLOOKUP("vehicle",[1]pl!$C:$C,pos!Q56),"-","_")),[2]VI2!$A:$A,0)),)</f>
        <v>0</v>
      </c>
      <c r="R55" s="2">
        <f>IFERROR(HLOOKUP("tier2",[2]VI2!$C:$C,MATCH(LOWER(SUBSTITUTE(HLOOKUP("vehicle",[1]pl!$C:$C,pos!R56),"-","_")),[2]VI2!$A:$A,0)),)</f>
        <v>0</v>
      </c>
      <c r="S55" s="2">
        <f>IFERROR(HLOOKUP("tier2",[2]VI2!$C:$C,MATCH(LOWER(SUBSTITUTE(HLOOKUP("vehicle",[1]pl!$C:$C,pos!S56),"-","_")),[2]VI2!$A:$A,0)),)</f>
        <v>0</v>
      </c>
      <c r="T55" s="2">
        <f>IFERROR(HLOOKUP("tier2",[2]VI2!$C:$C,MATCH(LOWER(SUBSTITUTE(HLOOKUP("vehicle",[1]pl!$C:$C,pos!T56),"-","_")),[2]VI2!$A:$A,0)),)</f>
        <v>0</v>
      </c>
      <c r="U55" s="2">
        <f>IFERROR(HLOOKUP("tier2",[2]VI2!$C:$C,MATCH(LOWER(SUBSTITUTE(HLOOKUP("vehicle",[1]pl!$C:$C,pos!U56),"-","_")),[2]VI2!$A:$A,0)),)</f>
        <v>0</v>
      </c>
      <c r="V55" s="2">
        <f>IFERROR(HLOOKUP("tier2",[2]VI2!$C:$C,MATCH(LOWER(SUBSTITUTE(HLOOKUP("vehicle",[1]pl!$C:$C,pos!V56),"-","_")),[2]VI2!$A:$A,0)),)</f>
        <v>0</v>
      </c>
      <c r="W55" s="2">
        <f>IFERROR(HLOOKUP("tier2",[2]VI2!$C:$C,MATCH(LOWER(SUBSTITUTE(HLOOKUP("vehicle",[1]pl!$C:$C,pos!W56),"-","_")),[2]VI2!$A:$A,0)),)</f>
        <v>0</v>
      </c>
      <c r="X55" s="2">
        <f>IFERROR(HLOOKUP("tier2",[2]VI2!$C:$C,MATCH(LOWER(SUBSTITUTE(HLOOKUP("vehicle",[1]pl!$C:$C,pos!X56),"-","_")),[2]VI2!$A:$A,0)),)</f>
        <v>0</v>
      </c>
      <c r="Y55" s="2">
        <f>IFERROR(HLOOKUP("tier2",[2]VI2!$C:$C,MATCH(LOWER(SUBSTITUTE(HLOOKUP("vehicle",[1]pl!$C:$C,pos!Y56),"-","_")),[2]VI2!$A:$A,0)),)</f>
        <v>0</v>
      </c>
      <c r="Z55" s="2">
        <f>IFERROR(HLOOKUP("tier2",[2]VI2!$C:$C,MATCH(LOWER(SUBSTITUTE(HLOOKUP("vehicle",[1]pl!$C:$C,pos!Z56),"-","_")),[2]VI2!$A:$A,0)),)</f>
        <v>0</v>
      </c>
      <c r="AA55" s="2">
        <f>IFERROR(HLOOKUP("tier2",[2]VI2!$C:$C,MATCH(LOWER(SUBSTITUTE(HLOOKUP("vehicle",[1]pl!$C:$C,pos!AA56),"-","_")),[2]VI2!$A:$A,0)),)</f>
        <v>0</v>
      </c>
      <c r="AB55" s="2">
        <f>IFERROR(HLOOKUP("tier2",[2]VI2!$C:$C,MATCH(LOWER(SUBSTITUTE(HLOOKUP("vehicle",[1]pl!$C:$C,pos!AB56),"-","_")),[2]VI2!$A:$A,0)),)</f>
        <v>0</v>
      </c>
      <c r="AC55" s="2">
        <f>IFERROR(HLOOKUP("tier2",[2]VI2!$C:$C,MATCH(LOWER(SUBSTITUTE(HLOOKUP("vehicle",[1]pl!$C:$C,pos!AC56),"-","_")),[2]VI2!$A:$A,0)),)</f>
        <v>0</v>
      </c>
      <c r="AD55" s="2">
        <f>IFERROR(HLOOKUP("tier2",[2]VI2!$C:$C,MATCH(LOWER(SUBSTITUTE(HLOOKUP("vehicle",[1]pl!$C:$C,pos!AD56),"-","_")),[2]VI2!$A:$A,0)),)</f>
        <v>0</v>
      </c>
      <c r="AE55" s="2">
        <f>IFERROR(HLOOKUP("tier2",[2]VI2!$C:$C,MATCH(LOWER(SUBSTITUTE(HLOOKUP("vehicle",[1]pl!$C:$C,pos!AE56),"-","_")),[2]VI2!$A:$A,0)),)</f>
        <v>0</v>
      </c>
      <c r="AF55" s="3" t="s">
        <v>8</v>
      </c>
      <c r="AG55" s="4">
        <f>MAX(MIN(A55:AE55),tier1!A55:AE55)</f>
        <v>0</v>
      </c>
    </row>
    <row r="56" spans="1:33" s="2" customFormat="1" x14ac:dyDescent="0.25">
      <c r="A56" s="2">
        <f>IFERROR(HLOOKUP("tier2",[2]VI2!$C:$C,MATCH(LOWER(SUBSTITUTE(HLOOKUP("vehicle",[1]pl!$C:$C,pos!A57),"-","_")),[2]VI2!$A:$A,0)),)</f>
        <v>0</v>
      </c>
      <c r="B56" s="2">
        <f>IFERROR(HLOOKUP("tier2",[2]VI2!$C:$C,MATCH(LOWER(SUBSTITUTE(HLOOKUP("vehicle",[1]pl!$C:$C,pos!B57),"-","_")),[2]VI2!$A:$A,0)),)</f>
        <v>0</v>
      </c>
      <c r="C56" s="2">
        <f>IFERROR(HLOOKUP("tier2",[2]VI2!$C:$C,MATCH(LOWER(SUBSTITUTE(HLOOKUP("vehicle",[1]pl!$C:$C,pos!C57),"-","_")),[2]VI2!$A:$A,0)),)</f>
        <v>0</v>
      </c>
      <c r="D56" s="2">
        <f>IFERROR(HLOOKUP("tier2",[2]VI2!$C:$C,MATCH(LOWER(SUBSTITUTE(HLOOKUP("vehicle",[1]pl!$C:$C,pos!D57),"-","_")),[2]VI2!$A:$A,0)),)</f>
        <v>0</v>
      </c>
      <c r="E56" s="2">
        <f>IFERROR(HLOOKUP("tier2",[2]VI2!$C:$C,MATCH(LOWER(SUBSTITUTE(HLOOKUP("vehicle",[1]pl!$C:$C,pos!E57),"-","_")),[2]VI2!$A:$A,0)),)</f>
        <v>0</v>
      </c>
      <c r="F56" s="2">
        <f>IFERROR(HLOOKUP("tier2",[2]VI2!$C:$C,MATCH(LOWER(SUBSTITUTE(HLOOKUP("vehicle",[1]pl!$C:$C,pos!F57),"-","_")),[2]VI2!$A:$A,0)),)</f>
        <v>0</v>
      </c>
      <c r="G56" s="2">
        <f>IFERROR(HLOOKUP("tier2",[2]VI2!$C:$C,MATCH(LOWER(SUBSTITUTE(HLOOKUP("vehicle",[1]pl!$C:$C,pos!G57),"-","_")),[2]VI2!$A:$A,0)),)</f>
        <v>0</v>
      </c>
      <c r="H56" s="2">
        <f>IFERROR(HLOOKUP("tier2",[2]VI2!$C:$C,MATCH(LOWER(SUBSTITUTE(HLOOKUP("vehicle",[1]pl!$C:$C,pos!H57),"-","_")),[2]VI2!$A:$A,0)),)</f>
        <v>0</v>
      </c>
      <c r="I56" s="2">
        <f>IFERROR(HLOOKUP("tier2",[2]VI2!$C:$C,MATCH(LOWER(SUBSTITUTE(HLOOKUP("vehicle",[1]pl!$C:$C,pos!I57),"-","_")),[2]VI2!$A:$A,0)),)</f>
        <v>0</v>
      </c>
      <c r="J56" s="2">
        <f>IFERROR(HLOOKUP("tier2",[2]VI2!$C:$C,MATCH(LOWER(SUBSTITUTE(HLOOKUP("vehicle",[1]pl!$C:$C,pos!J57),"-","_")),[2]VI2!$A:$A,0)),)</f>
        <v>0</v>
      </c>
      <c r="K56" s="2">
        <f>IFERROR(HLOOKUP("tier2",[2]VI2!$C:$C,MATCH(LOWER(SUBSTITUTE(HLOOKUP("vehicle",[1]pl!$C:$C,pos!K57),"-","_")),[2]VI2!$A:$A,0)),)</f>
        <v>0</v>
      </c>
      <c r="L56" s="2">
        <f>IFERROR(HLOOKUP("tier2",[2]VI2!$C:$C,MATCH(LOWER(SUBSTITUTE(HLOOKUP("vehicle",[1]pl!$C:$C,pos!L57),"-","_")),[2]VI2!$A:$A,0)),)</f>
        <v>0</v>
      </c>
      <c r="M56" s="2">
        <f>IFERROR(HLOOKUP("tier2",[2]VI2!$C:$C,MATCH(LOWER(SUBSTITUTE(HLOOKUP("vehicle",[1]pl!$C:$C,pos!M57),"-","_")),[2]VI2!$A:$A,0)),)</f>
        <v>0</v>
      </c>
      <c r="N56" s="2">
        <f>IFERROR(HLOOKUP("tier2",[2]VI2!$C:$C,MATCH(LOWER(SUBSTITUTE(HLOOKUP("vehicle",[1]pl!$C:$C,pos!N57),"-","_")),[2]VI2!$A:$A,0)),)</f>
        <v>0</v>
      </c>
      <c r="O56" s="2">
        <f>IFERROR(HLOOKUP("tier2",[2]VI2!$C:$C,MATCH(LOWER(SUBSTITUTE(HLOOKUP("vehicle",[1]pl!$C:$C,pos!O57),"-","_")),[2]VI2!$A:$A,0)),)</f>
        <v>0</v>
      </c>
      <c r="Q56" s="2">
        <f>IFERROR(HLOOKUP("tier2",[2]VI2!$C:$C,MATCH(LOWER(SUBSTITUTE(HLOOKUP("vehicle",[1]pl!$C:$C,pos!Q57),"-","_")),[2]VI2!$A:$A,0)),)</f>
        <v>0</v>
      </c>
      <c r="R56" s="2">
        <f>IFERROR(HLOOKUP("tier2",[2]VI2!$C:$C,MATCH(LOWER(SUBSTITUTE(HLOOKUP("vehicle",[1]pl!$C:$C,pos!R57),"-","_")),[2]VI2!$A:$A,0)),)</f>
        <v>0</v>
      </c>
      <c r="S56" s="2">
        <f>IFERROR(HLOOKUP("tier2",[2]VI2!$C:$C,MATCH(LOWER(SUBSTITUTE(HLOOKUP("vehicle",[1]pl!$C:$C,pos!S57),"-","_")),[2]VI2!$A:$A,0)),)</f>
        <v>0</v>
      </c>
      <c r="T56" s="2">
        <f>IFERROR(HLOOKUP("tier2",[2]VI2!$C:$C,MATCH(LOWER(SUBSTITUTE(HLOOKUP("vehicle",[1]pl!$C:$C,pos!T57),"-","_")),[2]VI2!$A:$A,0)),)</f>
        <v>0</v>
      </c>
      <c r="U56" s="2">
        <f>IFERROR(HLOOKUP("tier2",[2]VI2!$C:$C,MATCH(LOWER(SUBSTITUTE(HLOOKUP("vehicle",[1]pl!$C:$C,pos!U57),"-","_")),[2]VI2!$A:$A,0)),)</f>
        <v>0</v>
      </c>
      <c r="V56" s="2">
        <f>IFERROR(HLOOKUP("tier2",[2]VI2!$C:$C,MATCH(LOWER(SUBSTITUTE(HLOOKUP("vehicle",[1]pl!$C:$C,pos!V57),"-","_")),[2]VI2!$A:$A,0)),)</f>
        <v>0</v>
      </c>
      <c r="W56" s="2">
        <f>IFERROR(HLOOKUP("tier2",[2]VI2!$C:$C,MATCH(LOWER(SUBSTITUTE(HLOOKUP("vehicle",[1]pl!$C:$C,pos!W57),"-","_")),[2]VI2!$A:$A,0)),)</f>
        <v>0</v>
      </c>
      <c r="X56" s="2">
        <f>IFERROR(HLOOKUP("tier2",[2]VI2!$C:$C,MATCH(LOWER(SUBSTITUTE(HLOOKUP("vehicle",[1]pl!$C:$C,pos!X57),"-","_")),[2]VI2!$A:$A,0)),)</f>
        <v>0</v>
      </c>
      <c r="Y56" s="2">
        <f>IFERROR(HLOOKUP("tier2",[2]VI2!$C:$C,MATCH(LOWER(SUBSTITUTE(HLOOKUP("vehicle",[1]pl!$C:$C,pos!Y57),"-","_")),[2]VI2!$A:$A,0)),)</f>
        <v>0</v>
      </c>
      <c r="Z56" s="2">
        <f>IFERROR(HLOOKUP("tier2",[2]VI2!$C:$C,MATCH(LOWER(SUBSTITUTE(HLOOKUP("vehicle",[1]pl!$C:$C,pos!Z57),"-","_")),[2]VI2!$A:$A,0)),)</f>
        <v>0</v>
      </c>
      <c r="AA56" s="2">
        <f>IFERROR(HLOOKUP("tier2",[2]VI2!$C:$C,MATCH(LOWER(SUBSTITUTE(HLOOKUP("vehicle",[1]pl!$C:$C,pos!AA57),"-","_")),[2]VI2!$A:$A,0)),)</f>
        <v>0</v>
      </c>
      <c r="AB56" s="2">
        <f>IFERROR(HLOOKUP("tier2",[2]VI2!$C:$C,MATCH(LOWER(SUBSTITUTE(HLOOKUP("vehicle",[1]pl!$C:$C,pos!AB57),"-","_")),[2]VI2!$A:$A,0)),)</f>
        <v>0</v>
      </c>
      <c r="AC56" s="2">
        <f>IFERROR(HLOOKUP("tier2",[2]VI2!$C:$C,MATCH(LOWER(SUBSTITUTE(HLOOKUP("vehicle",[1]pl!$C:$C,pos!AC57),"-","_")),[2]VI2!$A:$A,0)),)</f>
        <v>0</v>
      </c>
      <c r="AD56" s="2">
        <f>IFERROR(HLOOKUP("tier2",[2]VI2!$C:$C,MATCH(LOWER(SUBSTITUTE(HLOOKUP("vehicle",[1]pl!$C:$C,pos!AD57),"-","_")),[2]VI2!$A:$A,0)),)</f>
        <v>0</v>
      </c>
      <c r="AE56" s="2">
        <f>IFERROR(HLOOKUP("tier2",[2]VI2!$C:$C,MATCH(LOWER(SUBSTITUTE(HLOOKUP("vehicle",[1]pl!$C:$C,pos!AE57),"-","_")),[2]VI2!$A:$A,0)),)</f>
        <v>0</v>
      </c>
      <c r="AF56" s="3" t="s">
        <v>8</v>
      </c>
      <c r="AG56" s="4">
        <f>MAX(MIN(A56:AE56),tier1!A56:AE56)</f>
        <v>0</v>
      </c>
    </row>
    <row r="57" spans="1:33" s="2" customFormat="1" x14ac:dyDescent="0.25">
      <c r="A57" s="2">
        <f>IFERROR(HLOOKUP("tier2",[2]VI2!$C:$C,MATCH(LOWER(SUBSTITUTE(HLOOKUP("vehicle",[1]pl!$C:$C,pos!A58),"-","_")),[2]VI2!$A:$A,0)),)</f>
        <v>0</v>
      </c>
      <c r="B57" s="2">
        <f>IFERROR(HLOOKUP("tier2",[2]VI2!$C:$C,MATCH(LOWER(SUBSTITUTE(HLOOKUP("vehicle",[1]pl!$C:$C,pos!B58),"-","_")),[2]VI2!$A:$A,0)),)</f>
        <v>0</v>
      </c>
      <c r="C57" s="2">
        <f>IFERROR(HLOOKUP("tier2",[2]VI2!$C:$C,MATCH(LOWER(SUBSTITUTE(HLOOKUP("vehicle",[1]pl!$C:$C,pos!C58),"-","_")),[2]VI2!$A:$A,0)),)</f>
        <v>0</v>
      </c>
      <c r="D57" s="2">
        <f>IFERROR(HLOOKUP("tier2",[2]VI2!$C:$C,MATCH(LOWER(SUBSTITUTE(HLOOKUP("vehicle",[1]pl!$C:$C,pos!D58),"-","_")),[2]VI2!$A:$A,0)),)</f>
        <v>0</v>
      </c>
      <c r="E57" s="2">
        <f>IFERROR(HLOOKUP("tier2",[2]VI2!$C:$C,MATCH(LOWER(SUBSTITUTE(HLOOKUP("vehicle",[1]pl!$C:$C,pos!E58),"-","_")),[2]VI2!$A:$A,0)),)</f>
        <v>0</v>
      </c>
      <c r="F57" s="2">
        <f>IFERROR(HLOOKUP("tier2",[2]VI2!$C:$C,MATCH(LOWER(SUBSTITUTE(HLOOKUP("vehicle",[1]pl!$C:$C,pos!F58),"-","_")),[2]VI2!$A:$A,0)),)</f>
        <v>0</v>
      </c>
      <c r="G57" s="2">
        <f>IFERROR(HLOOKUP("tier2",[2]VI2!$C:$C,MATCH(LOWER(SUBSTITUTE(HLOOKUP("vehicle",[1]pl!$C:$C,pos!G58),"-","_")),[2]VI2!$A:$A,0)),)</f>
        <v>0</v>
      </c>
      <c r="H57" s="2">
        <f>IFERROR(HLOOKUP("tier2",[2]VI2!$C:$C,MATCH(LOWER(SUBSTITUTE(HLOOKUP("vehicle",[1]pl!$C:$C,pos!H58),"-","_")),[2]VI2!$A:$A,0)),)</f>
        <v>0</v>
      </c>
      <c r="I57" s="2">
        <f>IFERROR(HLOOKUP("tier2",[2]VI2!$C:$C,MATCH(LOWER(SUBSTITUTE(HLOOKUP("vehicle",[1]pl!$C:$C,pos!I58),"-","_")),[2]VI2!$A:$A,0)),)</f>
        <v>0</v>
      </c>
      <c r="J57" s="2">
        <f>IFERROR(HLOOKUP("tier2",[2]VI2!$C:$C,MATCH(LOWER(SUBSTITUTE(HLOOKUP("vehicle",[1]pl!$C:$C,pos!J58),"-","_")),[2]VI2!$A:$A,0)),)</f>
        <v>0</v>
      </c>
      <c r="K57" s="2">
        <f>IFERROR(HLOOKUP("tier2",[2]VI2!$C:$C,MATCH(LOWER(SUBSTITUTE(HLOOKUP("vehicle",[1]pl!$C:$C,pos!K58),"-","_")),[2]VI2!$A:$A,0)),)</f>
        <v>0</v>
      </c>
      <c r="L57" s="2">
        <f>IFERROR(HLOOKUP("tier2",[2]VI2!$C:$C,MATCH(LOWER(SUBSTITUTE(HLOOKUP("vehicle",[1]pl!$C:$C,pos!L58),"-","_")),[2]VI2!$A:$A,0)),)</f>
        <v>0</v>
      </c>
      <c r="M57" s="2">
        <f>IFERROR(HLOOKUP("tier2",[2]VI2!$C:$C,MATCH(LOWER(SUBSTITUTE(HLOOKUP("vehicle",[1]pl!$C:$C,pos!M58),"-","_")),[2]VI2!$A:$A,0)),)</f>
        <v>0</v>
      </c>
      <c r="N57" s="2">
        <f>IFERROR(HLOOKUP("tier2",[2]VI2!$C:$C,MATCH(LOWER(SUBSTITUTE(HLOOKUP("vehicle",[1]pl!$C:$C,pos!N58),"-","_")),[2]VI2!$A:$A,0)),)</f>
        <v>0</v>
      </c>
      <c r="O57" s="2">
        <f>IFERROR(HLOOKUP("tier2",[2]VI2!$C:$C,MATCH(LOWER(SUBSTITUTE(HLOOKUP("vehicle",[1]pl!$C:$C,pos!O58),"-","_")),[2]VI2!$A:$A,0)),)</f>
        <v>0</v>
      </c>
      <c r="Q57" s="2">
        <f>IFERROR(HLOOKUP("tier2",[2]VI2!$C:$C,MATCH(LOWER(SUBSTITUTE(HLOOKUP("vehicle",[1]pl!$C:$C,pos!Q58),"-","_")),[2]VI2!$A:$A,0)),)</f>
        <v>0</v>
      </c>
      <c r="R57" s="2">
        <f>IFERROR(HLOOKUP("tier2",[2]VI2!$C:$C,MATCH(LOWER(SUBSTITUTE(HLOOKUP("vehicle",[1]pl!$C:$C,pos!R58),"-","_")),[2]VI2!$A:$A,0)),)</f>
        <v>0</v>
      </c>
      <c r="S57" s="2">
        <f>IFERROR(HLOOKUP("tier2",[2]VI2!$C:$C,MATCH(LOWER(SUBSTITUTE(HLOOKUP("vehicle",[1]pl!$C:$C,pos!S58),"-","_")),[2]VI2!$A:$A,0)),)</f>
        <v>0</v>
      </c>
      <c r="T57" s="2">
        <f>IFERROR(HLOOKUP("tier2",[2]VI2!$C:$C,MATCH(LOWER(SUBSTITUTE(HLOOKUP("vehicle",[1]pl!$C:$C,pos!T58),"-","_")),[2]VI2!$A:$A,0)),)</f>
        <v>0</v>
      </c>
      <c r="U57" s="2">
        <f>IFERROR(HLOOKUP("tier2",[2]VI2!$C:$C,MATCH(LOWER(SUBSTITUTE(HLOOKUP("vehicle",[1]pl!$C:$C,pos!U58),"-","_")),[2]VI2!$A:$A,0)),)</f>
        <v>0</v>
      </c>
      <c r="V57" s="2">
        <f>IFERROR(HLOOKUP("tier2",[2]VI2!$C:$C,MATCH(LOWER(SUBSTITUTE(HLOOKUP("vehicle",[1]pl!$C:$C,pos!V58),"-","_")),[2]VI2!$A:$A,0)),)</f>
        <v>0</v>
      </c>
      <c r="W57" s="2">
        <f>IFERROR(HLOOKUP("tier2",[2]VI2!$C:$C,MATCH(LOWER(SUBSTITUTE(HLOOKUP("vehicle",[1]pl!$C:$C,pos!W58),"-","_")),[2]VI2!$A:$A,0)),)</f>
        <v>0</v>
      </c>
      <c r="X57" s="2">
        <f>IFERROR(HLOOKUP("tier2",[2]VI2!$C:$C,MATCH(LOWER(SUBSTITUTE(HLOOKUP("vehicle",[1]pl!$C:$C,pos!X58),"-","_")),[2]VI2!$A:$A,0)),)</f>
        <v>0</v>
      </c>
      <c r="Y57" s="2">
        <f>IFERROR(HLOOKUP("tier2",[2]VI2!$C:$C,MATCH(LOWER(SUBSTITUTE(HLOOKUP("vehicle",[1]pl!$C:$C,pos!Y58),"-","_")),[2]VI2!$A:$A,0)),)</f>
        <v>0</v>
      </c>
      <c r="Z57" s="2">
        <f>IFERROR(HLOOKUP("tier2",[2]VI2!$C:$C,MATCH(LOWER(SUBSTITUTE(HLOOKUP("vehicle",[1]pl!$C:$C,pos!Z58),"-","_")),[2]VI2!$A:$A,0)),)</f>
        <v>0</v>
      </c>
      <c r="AA57" s="2">
        <f>IFERROR(HLOOKUP("tier2",[2]VI2!$C:$C,MATCH(LOWER(SUBSTITUTE(HLOOKUP("vehicle",[1]pl!$C:$C,pos!AA58),"-","_")),[2]VI2!$A:$A,0)),)</f>
        <v>0</v>
      </c>
      <c r="AB57" s="2">
        <f>IFERROR(HLOOKUP("tier2",[2]VI2!$C:$C,MATCH(LOWER(SUBSTITUTE(HLOOKUP("vehicle",[1]pl!$C:$C,pos!AB58),"-","_")),[2]VI2!$A:$A,0)),)</f>
        <v>0</v>
      </c>
      <c r="AC57" s="2">
        <f>IFERROR(HLOOKUP("tier2",[2]VI2!$C:$C,MATCH(LOWER(SUBSTITUTE(HLOOKUP("vehicle",[1]pl!$C:$C,pos!AC58),"-","_")),[2]VI2!$A:$A,0)),)</f>
        <v>0</v>
      </c>
      <c r="AD57" s="2">
        <f>IFERROR(HLOOKUP("tier2",[2]VI2!$C:$C,MATCH(LOWER(SUBSTITUTE(HLOOKUP("vehicle",[1]pl!$C:$C,pos!AD58),"-","_")),[2]VI2!$A:$A,0)),)</f>
        <v>0</v>
      </c>
      <c r="AE57" s="2">
        <f>IFERROR(HLOOKUP("tier2",[2]VI2!$C:$C,MATCH(LOWER(SUBSTITUTE(HLOOKUP("vehicle",[1]pl!$C:$C,pos!AE58),"-","_")),[2]VI2!$A:$A,0)),)</f>
        <v>0</v>
      </c>
      <c r="AF57" s="3" t="s">
        <v>8</v>
      </c>
      <c r="AG57" s="4">
        <f>MAX(MIN(A57:AE57),tier1!A57:AE57)</f>
        <v>0</v>
      </c>
    </row>
    <row r="58" spans="1:33" s="2" customFormat="1" x14ac:dyDescent="0.25">
      <c r="A58" s="2">
        <f>IFERROR(HLOOKUP("tier2",[2]VI2!$C:$C,MATCH(LOWER(SUBSTITUTE(HLOOKUP("vehicle",[1]pl!$C:$C,pos!A59),"-","_")),[2]VI2!$A:$A,0)),)</f>
        <v>0</v>
      </c>
      <c r="B58" s="2">
        <f>IFERROR(HLOOKUP("tier2",[2]VI2!$C:$C,MATCH(LOWER(SUBSTITUTE(HLOOKUP("vehicle",[1]pl!$C:$C,pos!B59),"-","_")),[2]VI2!$A:$A,0)),)</f>
        <v>0</v>
      </c>
      <c r="C58" s="2">
        <f>IFERROR(HLOOKUP("tier2",[2]VI2!$C:$C,MATCH(LOWER(SUBSTITUTE(HLOOKUP("vehicle",[1]pl!$C:$C,pos!C59),"-","_")),[2]VI2!$A:$A,0)),)</f>
        <v>0</v>
      </c>
      <c r="D58" s="2">
        <f>IFERROR(HLOOKUP("tier2",[2]VI2!$C:$C,MATCH(LOWER(SUBSTITUTE(HLOOKUP("vehicle",[1]pl!$C:$C,pos!D59),"-","_")),[2]VI2!$A:$A,0)),)</f>
        <v>0</v>
      </c>
      <c r="E58" s="2">
        <f>IFERROR(HLOOKUP("tier2",[2]VI2!$C:$C,MATCH(LOWER(SUBSTITUTE(HLOOKUP("vehicle",[1]pl!$C:$C,pos!E59),"-","_")),[2]VI2!$A:$A,0)),)</f>
        <v>0</v>
      </c>
      <c r="F58" s="2">
        <f>IFERROR(HLOOKUP("tier2",[2]VI2!$C:$C,MATCH(LOWER(SUBSTITUTE(HLOOKUP("vehicle",[1]pl!$C:$C,pos!F59),"-","_")),[2]VI2!$A:$A,0)),)</f>
        <v>0</v>
      </c>
      <c r="G58" s="2">
        <f>IFERROR(HLOOKUP("tier2",[2]VI2!$C:$C,MATCH(LOWER(SUBSTITUTE(HLOOKUP("vehicle",[1]pl!$C:$C,pos!G59),"-","_")),[2]VI2!$A:$A,0)),)</f>
        <v>0</v>
      </c>
      <c r="H58" s="2">
        <f>IFERROR(HLOOKUP("tier2",[2]VI2!$C:$C,MATCH(LOWER(SUBSTITUTE(HLOOKUP("vehicle",[1]pl!$C:$C,pos!H59),"-","_")),[2]VI2!$A:$A,0)),)</f>
        <v>0</v>
      </c>
      <c r="I58" s="2">
        <f>IFERROR(HLOOKUP("tier2",[2]VI2!$C:$C,MATCH(LOWER(SUBSTITUTE(HLOOKUP("vehicle",[1]pl!$C:$C,pos!I59),"-","_")),[2]VI2!$A:$A,0)),)</f>
        <v>0</v>
      </c>
      <c r="J58" s="2">
        <f>IFERROR(HLOOKUP("tier2",[2]VI2!$C:$C,MATCH(LOWER(SUBSTITUTE(HLOOKUP("vehicle",[1]pl!$C:$C,pos!J59),"-","_")),[2]VI2!$A:$A,0)),)</f>
        <v>0</v>
      </c>
      <c r="K58" s="2">
        <f>IFERROR(HLOOKUP("tier2",[2]VI2!$C:$C,MATCH(LOWER(SUBSTITUTE(HLOOKUP("vehicle",[1]pl!$C:$C,pos!K59),"-","_")),[2]VI2!$A:$A,0)),)</f>
        <v>0</v>
      </c>
      <c r="L58" s="2">
        <f>IFERROR(HLOOKUP("tier2",[2]VI2!$C:$C,MATCH(LOWER(SUBSTITUTE(HLOOKUP("vehicle",[1]pl!$C:$C,pos!L59),"-","_")),[2]VI2!$A:$A,0)),)</f>
        <v>0</v>
      </c>
      <c r="M58" s="2">
        <f>IFERROR(HLOOKUP("tier2",[2]VI2!$C:$C,MATCH(LOWER(SUBSTITUTE(HLOOKUP("vehicle",[1]pl!$C:$C,pos!M59),"-","_")),[2]VI2!$A:$A,0)),)</f>
        <v>0</v>
      </c>
      <c r="N58" s="2">
        <f>IFERROR(HLOOKUP("tier2",[2]VI2!$C:$C,MATCH(LOWER(SUBSTITUTE(HLOOKUP("vehicle",[1]pl!$C:$C,pos!N59),"-","_")),[2]VI2!$A:$A,0)),)</f>
        <v>0</v>
      </c>
      <c r="O58" s="2">
        <f>IFERROR(HLOOKUP("tier2",[2]VI2!$C:$C,MATCH(LOWER(SUBSTITUTE(HLOOKUP("vehicle",[1]pl!$C:$C,pos!O59),"-","_")),[2]VI2!$A:$A,0)),)</f>
        <v>0</v>
      </c>
      <c r="Q58" s="2">
        <f>IFERROR(HLOOKUP("tier2",[2]VI2!$C:$C,MATCH(LOWER(SUBSTITUTE(HLOOKUP("vehicle",[1]pl!$C:$C,pos!Q59),"-","_")),[2]VI2!$A:$A,0)),)</f>
        <v>0</v>
      </c>
      <c r="R58" s="2">
        <f>IFERROR(HLOOKUP("tier2",[2]VI2!$C:$C,MATCH(LOWER(SUBSTITUTE(HLOOKUP("vehicle",[1]pl!$C:$C,pos!R59),"-","_")),[2]VI2!$A:$A,0)),)</f>
        <v>0</v>
      </c>
      <c r="S58" s="2">
        <f>IFERROR(HLOOKUP("tier2",[2]VI2!$C:$C,MATCH(LOWER(SUBSTITUTE(HLOOKUP("vehicle",[1]pl!$C:$C,pos!S59),"-","_")),[2]VI2!$A:$A,0)),)</f>
        <v>0</v>
      </c>
      <c r="T58" s="2">
        <f>IFERROR(HLOOKUP("tier2",[2]VI2!$C:$C,MATCH(LOWER(SUBSTITUTE(HLOOKUP("vehicle",[1]pl!$C:$C,pos!T59),"-","_")),[2]VI2!$A:$A,0)),)</f>
        <v>0</v>
      </c>
      <c r="U58" s="2">
        <f>IFERROR(HLOOKUP("tier2",[2]VI2!$C:$C,MATCH(LOWER(SUBSTITUTE(HLOOKUP("vehicle",[1]pl!$C:$C,pos!U59),"-","_")),[2]VI2!$A:$A,0)),)</f>
        <v>0</v>
      </c>
      <c r="V58" s="2">
        <f>IFERROR(HLOOKUP("tier2",[2]VI2!$C:$C,MATCH(LOWER(SUBSTITUTE(HLOOKUP("vehicle",[1]pl!$C:$C,pos!V59),"-","_")),[2]VI2!$A:$A,0)),)</f>
        <v>0</v>
      </c>
      <c r="W58" s="2">
        <f>IFERROR(HLOOKUP("tier2",[2]VI2!$C:$C,MATCH(LOWER(SUBSTITUTE(HLOOKUP("vehicle",[1]pl!$C:$C,pos!W59),"-","_")),[2]VI2!$A:$A,0)),)</f>
        <v>0</v>
      </c>
      <c r="X58" s="2">
        <f>IFERROR(HLOOKUP("tier2",[2]VI2!$C:$C,MATCH(LOWER(SUBSTITUTE(HLOOKUP("vehicle",[1]pl!$C:$C,pos!X59),"-","_")),[2]VI2!$A:$A,0)),)</f>
        <v>0</v>
      </c>
      <c r="Y58" s="2">
        <f>IFERROR(HLOOKUP("tier2",[2]VI2!$C:$C,MATCH(LOWER(SUBSTITUTE(HLOOKUP("vehicle",[1]pl!$C:$C,pos!Y59),"-","_")),[2]VI2!$A:$A,0)),)</f>
        <v>0</v>
      </c>
      <c r="Z58" s="2">
        <f>IFERROR(HLOOKUP("tier2",[2]VI2!$C:$C,MATCH(LOWER(SUBSTITUTE(HLOOKUP("vehicle",[1]pl!$C:$C,pos!Z59),"-","_")),[2]VI2!$A:$A,0)),)</f>
        <v>0</v>
      </c>
      <c r="AA58" s="2">
        <f>IFERROR(HLOOKUP("tier2",[2]VI2!$C:$C,MATCH(LOWER(SUBSTITUTE(HLOOKUP("vehicle",[1]pl!$C:$C,pos!AA59),"-","_")),[2]VI2!$A:$A,0)),)</f>
        <v>0</v>
      </c>
      <c r="AB58" s="2">
        <f>IFERROR(HLOOKUP("tier2",[2]VI2!$C:$C,MATCH(LOWER(SUBSTITUTE(HLOOKUP("vehicle",[1]pl!$C:$C,pos!AB59),"-","_")),[2]VI2!$A:$A,0)),)</f>
        <v>0</v>
      </c>
      <c r="AC58" s="2">
        <f>IFERROR(HLOOKUP("tier2",[2]VI2!$C:$C,MATCH(LOWER(SUBSTITUTE(HLOOKUP("vehicle",[1]pl!$C:$C,pos!AC59),"-","_")),[2]VI2!$A:$A,0)),)</f>
        <v>0</v>
      </c>
      <c r="AD58" s="2">
        <f>IFERROR(HLOOKUP("tier2",[2]VI2!$C:$C,MATCH(LOWER(SUBSTITUTE(HLOOKUP("vehicle",[1]pl!$C:$C,pos!AD59),"-","_")),[2]VI2!$A:$A,0)),)</f>
        <v>0</v>
      </c>
      <c r="AE58" s="2">
        <f>IFERROR(HLOOKUP("tier2",[2]VI2!$C:$C,MATCH(LOWER(SUBSTITUTE(HLOOKUP("vehicle",[1]pl!$C:$C,pos!AE59),"-","_")),[2]VI2!$A:$A,0)),)</f>
        <v>0</v>
      </c>
      <c r="AF58" s="3" t="s">
        <v>8</v>
      </c>
      <c r="AG58" s="4">
        <f>MAX(MIN(A58:AE58),tier1!A58:AE58)</f>
        <v>0</v>
      </c>
    </row>
    <row r="59" spans="1:33" s="2" customFormat="1" x14ac:dyDescent="0.25">
      <c r="A59" s="2">
        <f>IFERROR(HLOOKUP("tier2",[2]VI2!$C:$C,MATCH(LOWER(SUBSTITUTE(HLOOKUP("vehicle",[1]pl!$C:$C,pos!A60),"-","_")),[2]VI2!$A:$A,0)),)</f>
        <v>0</v>
      </c>
      <c r="B59" s="2">
        <f>IFERROR(HLOOKUP("tier2",[2]VI2!$C:$C,MATCH(LOWER(SUBSTITUTE(HLOOKUP("vehicle",[1]pl!$C:$C,pos!B60),"-","_")),[2]VI2!$A:$A,0)),)</f>
        <v>0</v>
      </c>
      <c r="C59" s="2">
        <f>IFERROR(HLOOKUP("tier2",[2]VI2!$C:$C,MATCH(LOWER(SUBSTITUTE(HLOOKUP("vehicle",[1]pl!$C:$C,pos!C60),"-","_")),[2]VI2!$A:$A,0)),)</f>
        <v>0</v>
      </c>
      <c r="D59" s="2">
        <f>IFERROR(HLOOKUP("tier2",[2]VI2!$C:$C,MATCH(LOWER(SUBSTITUTE(HLOOKUP("vehicle",[1]pl!$C:$C,pos!D60),"-","_")),[2]VI2!$A:$A,0)),)</f>
        <v>0</v>
      </c>
      <c r="E59" s="2">
        <f>IFERROR(HLOOKUP("tier2",[2]VI2!$C:$C,MATCH(LOWER(SUBSTITUTE(HLOOKUP("vehicle",[1]pl!$C:$C,pos!E60),"-","_")),[2]VI2!$A:$A,0)),)</f>
        <v>0</v>
      </c>
      <c r="F59" s="2">
        <f>IFERROR(HLOOKUP("tier2",[2]VI2!$C:$C,MATCH(LOWER(SUBSTITUTE(HLOOKUP("vehicle",[1]pl!$C:$C,pos!F60),"-","_")),[2]VI2!$A:$A,0)),)</f>
        <v>0</v>
      </c>
      <c r="G59" s="2">
        <f>IFERROR(HLOOKUP("tier2",[2]VI2!$C:$C,MATCH(LOWER(SUBSTITUTE(HLOOKUP("vehicle",[1]pl!$C:$C,pos!G60),"-","_")),[2]VI2!$A:$A,0)),)</f>
        <v>0</v>
      </c>
      <c r="H59" s="2">
        <f>IFERROR(HLOOKUP("tier2",[2]VI2!$C:$C,MATCH(LOWER(SUBSTITUTE(HLOOKUP("vehicle",[1]pl!$C:$C,pos!H60),"-","_")),[2]VI2!$A:$A,0)),)</f>
        <v>0</v>
      </c>
      <c r="I59" s="2">
        <f>IFERROR(HLOOKUP("tier2",[2]VI2!$C:$C,MATCH(LOWER(SUBSTITUTE(HLOOKUP("vehicle",[1]pl!$C:$C,pos!I60),"-","_")),[2]VI2!$A:$A,0)),)</f>
        <v>0</v>
      </c>
      <c r="J59" s="2">
        <f>IFERROR(HLOOKUP("tier2",[2]VI2!$C:$C,MATCH(LOWER(SUBSTITUTE(HLOOKUP("vehicle",[1]pl!$C:$C,pos!J60),"-","_")),[2]VI2!$A:$A,0)),)</f>
        <v>0</v>
      </c>
      <c r="K59" s="2">
        <f>IFERROR(HLOOKUP("tier2",[2]VI2!$C:$C,MATCH(LOWER(SUBSTITUTE(HLOOKUP("vehicle",[1]pl!$C:$C,pos!K60),"-","_")),[2]VI2!$A:$A,0)),)</f>
        <v>0</v>
      </c>
      <c r="L59" s="2">
        <f>IFERROR(HLOOKUP("tier2",[2]VI2!$C:$C,MATCH(LOWER(SUBSTITUTE(HLOOKUP("vehicle",[1]pl!$C:$C,pos!L60),"-","_")),[2]VI2!$A:$A,0)),)</f>
        <v>0</v>
      </c>
      <c r="M59" s="2">
        <f>IFERROR(HLOOKUP("tier2",[2]VI2!$C:$C,MATCH(LOWER(SUBSTITUTE(HLOOKUP("vehicle",[1]pl!$C:$C,pos!M60),"-","_")),[2]VI2!$A:$A,0)),)</f>
        <v>0</v>
      </c>
      <c r="N59" s="2">
        <f>IFERROR(HLOOKUP("tier2",[2]VI2!$C:$C,MATCH(LOWER(SUBSTITUTE(HLOOKUP("vehicle",[1]pl!$C:$C,pos!N60),"-","_")),[2]VI2!$A:$A,0)),)</f>
        <v>0</v>
      </c>
      <c r="O59" s="2">
        <f>IFERROR(HLOOKUP("tier2",[2]VI2!$C:$C,MATCH(LOWER(SUBSTITUTE(HLOOKUP("vehicle",[1]pl!$C:$C,pos!O60),"-","_")),[2]VI2!$A:$A,0)),)</f>
        <v>0</v>
      </c>
      <c r="Q59" s="2">
        <f>IFERROR(HLOOKUP("tier2",[2]VI2!$C:$C,MATCH(LOWER(SUBSTITUTE(HLOOKUP("vehicle",[1]pl!$C:$C,pos!Q60),"-","_")),[2]VI2!$A:$A,0)),)</f>
        <v>0</v>
      </c>
      <c r="R59" s="2">
        <f>IFERROR(HLOOKUP("tier2",[2]VI2!$C:$C,MATCH(LOWER(SUBSTITUTE(HLOOKUP("vehicle",[1]pl!$C:$C,pos!R60),"-","_")),[2]VI2!$A:$A,0)),)</f>
        <v>0</v>
      </c>
      <c r="S59" s="2">
        <f>IFERROR(HLOOKUP("tier2",[2]VI2!$C:$C,MATCH(LOWER(SUBSTITUTE(HLOOKUP("vehicle",[1]pl!$C:$C,pos!S60),"-","_")),[2]VI2!$A:$A,0)),)</f>
        <v>0</v>
      </c>
      <c r="T59" s="2">
        <f>IFERROR(HLOOKUP("tier2",[2]VI2!$C:$C,MATCH(LOWER(SUBSTITUTE(HLOOKUP("vehicle",[1]pl!$C:$C,pos!T60),"-","_")),[2]VI2!$A:$A,0)),)</f>
        <v>0</v>
      </c>
      <c r="U59" s="2">
        <f>IFERROR(HLOOKUP("tier2",[2]VI2!$C:$C,MATCH(LOWER(SUBSTITUTE(HLOOKUP("vehicle",[1]pl!$C:$C,pos!U60),"-","_")),[2]VI2!$A:$A,0)),)</f>
        <v>0</v>
      </c>
      <c r="V59" s="2">
        <f>IFERROR(HLOOKUP("tier2",[2]VI2!$C:$C,MATCH(LOWER(SUBSTITUTE(HLOOKUP("vehicle",[1]pl!$C:$C,pos!V60),"-","_")),[2]VI2!$A:$A,0)),)</f>
        <v>0</v>
      </c>
      <c r="W59" s="2">
        <f>IFERROR(HLOOKUP("tier2",[2]VI2!$C:$C,MATCH(LOWER(SUBSTITUTE(HLOOKUP("vehicle",[1]pl!$C:$C,pos!W60),"-","_")),[2]VI2!$A:$A,0)),)</f>
        <v>0</v>
      </c>
      <c r="X59" s="2">
        <f>IFERROR(HLOOKUP("tier2",[2]VI2!$C:$C,MATCH(LOWER(SUBSTITUTE(HLOOKUP("vehicle",[1]pl!$C:$C,pos!X60),"-","_")),[2]VI2!$A:$A,0)),)</f>
        <v>0</v>
      </c>
      <c r="Y59" s="2">
        <f>IFERROR(HLOOKUP("tier2",[2]VI2!$C:$C,MATCH(LOWER(SUBSTITUTE(HLOOKUP("vehicle",[1]pl!$C:$C,pos!Y60),"-","_")),[2]VI2!$A:$A,0)),)</f>
        <v>0</v>
      </c>
      <c r="Z59" s="2">
        <f>IFERROR(HLOOKUP("tier2",[2]VI2!$C:$C,MATCH(LOWER(SUBSTITUTE(HLOOKUP("vehicle",[1]pl!$C:$C,pos!Z60),"-","_")),[2]VI2!$A:$A,0)),)</f>
        <v>0</v>
      </c>
      <c r="AA59" s="2">
        <f>IFERROR(HLOOKUP("tier2",[2]VI2!$C:$C,MATCH(LOWER(SUBSTITUTE(HLOOKUP("vehicle",[1]pl!$C:$C,pos!AA60),"-","_")),[2]VI2!$A:$A,0)),)</f>
        <v>0</v>
      </c>
      <c r="AB59" s="2">
        <f>IFERROR(HLOOKUP("tier2",[2]VI2!$C:$C,MATCH(LOWER(SUBSTITUTE(HLOOKUP("vehicle",[1]pl!$C:$C,pos!AB60),"-","_")),[2]VI2!$A:$A,0)),)</f>
        <v>0</v>
      </c>
      <c r="AC59" s="2">
        <f>IFERROR(HLOOKUP("tier2",[2]VI2!$C:$C,MATCH(LOWER(SUBSTITUTE(HLOOKUP("vehicle",[1]pl!$C:$C,pos!AC60),"-","_")),[2]VI2!$A:$A,0)),)</f>
        <v>0</v>
      </c>
      <c r="AD59" s="2">
        <f>IFERROR(HLOOKUP("tier2",[2]VI2!$C:$C,MATCH(LOWER(SUBSTITUTE(HLOOKUP("vehicle",[1]pl!$C:$C,pos!AD60),"-","_")),[2]VI2!$A:$A,0)),)</f>
        <v>0</v>
      </c>
      <c r="AE59" s="2">
        <f>IFERROR(HLOOKUP("tier2",[2]VI2!$C:$C,MATCH(LOWER(SUBSTITUTE(HLOOKUP("vehicle",[1]pl!$C:$C,pos!AE60),"-","_")),[2]VI2!$A:$A,0)),)</f>
        <v>0</v>
      </c>
      <c r="AF59" s="3" t="s">
        <v>8</v>
      </c>
      <c r="AG59" s="4">
        <f>MAX(MIN(A59:AE59),tier1!A59:AE59)</f>
        <v>0</v>
      </c>
    </row>
    <row r="60" spans="1:33" s="2" customFormat="1" x14ac:dyDescent="0.25">
      <c r="A60" s="2">
        <f>IFERROR(HLOOKUP("tier2",[2]VI2!$C:$C,MATCH(LOWER(SUBSTITUTE(HLOOKUP("vehicle",[1]pl!$C:$C,pos!A61),"-","_")),[2]VI2!$A:$A,0)),)</f>
        <v>0</v>
      </c>
      <c r="B60" s="2">
        <f>IFERROR(HLOOKUP("tier2",[2]VI2!$C:$C,MATCH(LOWER(SUBSTITUTE(HLOOKUP("vehicle",[1]pl!$C:$C,pos!B61),"-","_")),[2]VI2!$A:$A,0)),)</f>
        <v>0</v>
      </c>
      <c r="C60" s="2">
        <f>IFERROR(HLOOKUP("tier2",[2]VI2!$C:$C,MATCH(LOWER(SUBSTITUTE(HLOOKUP("vehicle",[1]pl!$C:$C,pos!C61),"-","_")),[2]VI2!$A:$A,0)),)</f>
        <v>0</v>
      </c>
      <c r="D60" s="2">
        <f>IFERROR(HLOOKUP("tier2",[2]VI2!$C:$C,MATCH(LOWER(SUBSTITUTE(HLOOKUP("vehicle",[1]pl!$C:$C,pos!D61),"-","_")),[2]VI2!$A:$A,0)),)</f>
        <v>0</v>
      </c>
      <c r="E60" s="2">
        <f>IFERROR(HLOOKUP("tier2",[2]VI2!$C:$C,MATCH(LOWER(SUBSTITUTE(HLOOKUP("vehicle",[1]pl!$C:$C,pos!E61),"-","_")),[2]VI2!$A:$A,0)),)</f>
        <v>0</v>
      </c>
      <c r="F60" s="2">
        <f>IFERROR(HLOOKUP("tier2",[2]VI2!$C:$C,MATCH(LOWER(SUBSTITUTE(HLOOKUP("vehicle",[1]pl!$C:$C,pos!F61),"-","_")),[2]VI2!$A:$A,0)),)</f>
        <v>0</v>
      </c>
      <c r="G60" s="2">
        <f>IFERROR(HLOOKUP("tier2",[2]VI2!$C:$C,MATCH(LOWER(SUBSTITUTE(HLOOKUP("vehicle",[1]pl!$C:$C,pos!G61),"-","_")),[2]VI2!$A:$A,0)),)</f>
        <v>0</v>
      </c>
      <c r="H60" s="2">
        <f>IFERROR(HLOOKUP("tier2",[2]VI2!$C:$C,MATCH(LOWER(SUBSTITUTE(HLOOKUP("vehicle",[1]pl!$C:$C,pos!H61),"-","_")),[2]VI2!$A:$A,0)),)</f>
        <v>0</v>
      </c>
      <c r="I60" s="2">
        <f>IFERROR(HLOOKUP("tier2",[2]VI2!$C:$C,MATCH(LOWER(SUBSTITUTE(HLOOKUP("vehicle",[1]pl!$C:$C,pos!I61),"-","_")),[2]VI2!$A:$A,0)),)</f>
        <v>0</v>
      </c>
      <c r="J60" s="2">
        <f>IFERROR(HLOOKUP("tier2",[2]VI2!$C:$C,MATCH(LOWER(SUBSTITUTE(HLOOKUP("vehicle",[1]pl!$C:$C,pos!J61),"-","_")),[2]VI2!$A:$A,0)),)</f>
        <v>0</v>
      </c>
      <c r="K60" s="2">
        <f>IFERROR(HLOOKUP("tier2",[2]VI2!$C:$C,MATCH(LOWER(SUBSTITUTE(HLOOKUP("vehicle",[1]pl!$C:$C,pos!K61),"-","_")),[2]VI2!$A:$A,0)),)</f>
        <v>0</v>
      </c>
      <c r="L60" s="2">
        <f>IFERROR(HLOOKUP("tier2",[2]VI2!$C:$C,MATCH(LOWER(SUBSTITUTE(HLOOKUP("vehicle",[1]pl!$C:$C,pos!L61),"-","_")),[2]VI2!$A:$A,0)),)</f>
        <v>0</v>
      </c>
      <c r="M60" s="2">
        <f>IFERROR(HLOOKUP("tier2",[2]VI2!$C:$C,MATCH(LOWER(SUBSTITUTE(HLOOKUP("vehicle",[1]pl!$C:$C,pos!M61),"-","_")),[2]VI2!$A:$A,0)),)</f>
        <v>0</v>
      </c>
      <c r="N60" s="2">
        <f>IFERROR(HLOOKUP("tier2",[2]VI2!$C:$C,MATCH(LOWER(SUBSTITUTE(HLOOKUP("vehicle",[1]pl!$C:$C,pos!N61),"-","_")),[2]VI2!$A:$A,0)),)</f>
        <v>0</v>
      </c>
      <c r="O60" s="2">
        <f>IFERROR(HLOOKUP("tier2",[2]VI2!$C:$C,MATCH(LOWER(SUBSTITUTE(HLOOKUP("vehicle",[1]pl!$C:$C,pos!O61),"-","_")),[2]VI2!$A:$A,0)),)</f>
        <v>0</v>
      </c>
      <c r="Q60" s="2">
        <f>IFERROR(HLOOKUP("tier2",[2]VI2!$C:$C,MATCH(LOWER(SUBSTITUTE(HLOOKUP("vehicle",[1]pl!$C:$C,pos!Q61),"-","_")),[2]VI2!$A:$A,0)),)</f>
        <v>0</v>
      </c>
      <c r="R60" s="2">
        <f>IFERROR(HLOOKUP("tier2",[2]VI2!$C:$C,MATCH(LOWER(SUBSTITUTE(HLOOKUP("vehicle",[1]pl!$C:$C,pos!R61),"-","_")),[2]VI2!$A:$A,0)),)</f>
        <v>0</v>
      </c>
      <c r="S60" s="2">
        <f>IFERROR(HLOOKUP("tier2",[2]VI2!$C:$C,MATCH(LOWER(SUBSTITUTE(HLOOKUP("vehicle",[1]pl!$C:$C,pos!S61),"-","_")),[2]VI2!$A:$A,0)),)</f>
        <v>0</v>
      </c>
      <c r="T60" s="2">
        <f>IFERROR(HLOOKUP("tier2",[2]VI2!$C:$C,MATCH(LOWER(SUBSTITUTE(HLOOKUP("vehicle",[1]pl!$C:$C,pos!T61),"-","_")),[2]VI2!$A:$A,0)),)</f>
        <v>0</v>
      </c>
      <c r="U60" s="2">
        <f>IFERROR(HLOOKUP("tier2",[2]VI2!$C:$C,MATCH(LOWER(SUBSTITUTE(HLOOKUP("vehicle",[1]pl!$C:$C,pos!U61),"-","_")),[2]VI2!$A:$A,0)),)</f>
        <v>0</v>
      </c>
      <c r="V60" s="2">
        <f>IFERROR(HLOOKUP("tier2",[2]VI2!$C:$C,MATCH(LOWER(SUBSTITUTE(HLOOKUP("vehicle",[1]pl!$C:$C,pos!V61),"-","_")),[2]VI2!$A:$A,0)),)</f>
        <v>0</v>
      </c>
      <c r="W60" s="2">
        <f>IFERROR(HLOOKUP("tier2",[2]VI2!$C:$C,MATCH(LOWER(SUBSTITUTE(HLOOKUP("vehicle",[1]pl!$C:$C,pos!W61),"-","_")),[2]VI2!$A:$A,0)),)</f>
        <v>0</v>
      </c>
      <c r="X60" s="2">
        <f>IFERROR(HLOOKUP("tier2",[2]VI2!$C:$C,MATCH(LOWER(SUBSTITUTE(HLOOKUP("vehicle",[1]pl!$C:$C,pos!X61),"-","_")),[2]VI2!$A:$A,0)),)</f>
        <v>0</v>
      </c>
      <c r="Y60" s="2">
        <f>IFERROR(HLOOKUP("tier2",[2]VI2!$C:$C,MATCH(LOWER(SUBSTITUTE(HLOOKUP("vehicle",[1]pl!$C:$C,pos!Y61),"-","_")),[2]VI2!$A:$A,0)),)</f>
        <v>0</v>
      </c>
      <c r="Z60" s="2">
        <f>IFERROR(HLOOKUP("tier2",[2]VI2!$C:$C,MATCH(LOWER(SUBSTITUTE(HLOOKUP("vehicle",[1]pl!$C:$C,pos!Z61),"-","_")),[2]VI2!$A:$A,0)),)</f>
        <v>0</v>
      </c>
      <c r="AA60" s="2">
        <f>IFERROR(HLOOKUP("tier2",[2]VI2!$C:$C,MATCH(LOWER(SUBSTITUTE(HLOOKUP("vehicle",[1]pl!$C:$C,pos!AA61),"-","_")),[2]VI2!$A:$A,0)),)</f>
        <v>0</v>
      </c>
      <c r="AB60" s="2">
        <f>IFERROR(HLOOKUP("tier2",[2]VI2!$C:$C,MATCH(LOWER(SUBSTITUTE(HLOOKUP("vehicle",[1]pl!$C:$C,pos!AB61),"-","_")),[2]VI2!$A:$A,0)),)</f>
        <v>0</v>
      </c>
      <c r="AC60" s="2">
        <f>IFERROR(HLOOKUP("tier2",[2]VI2!$C:$C,MATCH(LOWER(SUBSTITUTE(HLOOKUP("vehicle",[1]pl!$C:$C,pos!AC61),"-","_")),[2]VI2!$A:$A,0)),)</f>
        <v>0</v>
      </c>
      <c r="AD60" s="2">
        <f>IFERROR(HLOOKUP("tier2",[2]VI2!$C:$C,MATCH(LOWER(SUBSTITUTE(HLOOKUP("vehicle",[1]pl!$C:$C,pos!AD61),"-","_")),[2]VI2!$A:$A,0)),)</f>
        <v>0</v>
      </c>
      <c r="AE60" s="2">
        <f>IFERROR(HLOOKUP("tier2",[2]VI2!$C:$C,MATCH(LOWER(SUBSTITUTE(HLOOKUP("vehicle",[1]pl!$C:$C,pos!AE61),"-","_")),[2]VI2!$A:$A,0)),)</f>
        <v>0</v>
      </c>
      <c r="AF60" s="3" t="s">
        <v>8</v>
      </c>
      <c r="AG60" s="4">
        <f>MAX(MIN(A60:AE60),tier1!A60:AE60)</f>
        <v>0</v>
      </c>
    </row>
    <row r="61" spans="1:33" s="2" customFormat="1" x14ac:dyDescent="0.25">
      <c r="AF61" s="3"/>
      <c r="AG61" s="4"/>
    </row>
    <row r="62" spans="1:33" s="2" customFormat="1" x14ac:dyDescent="0.25">
      <c r="AF62" s="3"/>
      <c r="AG62" s="4"/>
    </row>
    <row r="63" spans="1:33" s="2" customFormat="1" x14ac:dyDescent="0.25">
      <c r="AF63" s="3"/>
      <c r="AG63" s="4"/>
    </row>
    <row r="64" spans="1:33" s="2" customFormat="1" x14ac:dyDescent="0.25">
      <c r="AF64" s="3"/>
      <c r="AG64" s="4"/>
    </row>
    <row r="65" spans="32:33" s="2" customFormat="1" x14ac:dyDescent="0.25">
      <c r="AF65" s="3"/>
      <c r="AG65" s="4"/>
    </row>
    <row r="66" spans="32:33" s="2" customFormat="1" x14ac:dyDescent="0.25">
      <c r="AF66" s="3"/>
      <c r="AG66" s="4"/>
    </row>
    <row r="67" spans="32:33" s="2" customFormat="1" x14ac:dyDescent="0.25">
      <c r="AF67" s="3"/>
      <c r="AG67" s="4"/>
    </row>
    <row r="68" spans="32:33" s="2" customFormat="1" x14ac:dyDescent="0.25">
      <c r="AF68" s="3"/>
      <c r="AG68" s="4"/>
    </row>
    <row r="69" spans="32:33" s="2" customFormat="1" x14ac:dyDescent="0.25">
      <c r="AF69" s="3"/>
      <c r="AG69" s="4"/>
    </row>
    <row r="70" spans="32:33" s="2" customFormat="1" x14ac:dyDescent="0.25">
      <c r="AF70" s="3"/>
      <c r="AG70" s="4"/>
    </row>
    <row r="71" spans="32:33" s="2" customFormat="1" x14ac:dyDescent="0.25">
      <c r="AF71" s="3"/>
      <c r="AG71" s="4"/>
    </row>
    <row r="72" spans="32:33" s="2" customFormat="1" x14ac:dyDescent="0.25">
      <c r="AF72" s="3"/>
      <c r="AG72" s="4"/>
    </row>
    <row r="73" spans="32:33" s="2" customFormat="1" x14ac:dyDescent="0.25">
      <c r="AF73" s="3"/>
      <c r="AG73" s="4"/>
    </row>
    <row r="74" spans="32:33" s="2" customFormat="1" x14ac:dyDescent="0.25">
      <c r="AF74" s="3"/>
      <c r="AG74" s="4"/>
    </row>
    <row r="75" spans="32:33" s="2" customFormat="1" x14ac:dyDescent="0.25">
      <c r="AF75" s="3"/>
      <c r="AG75" s="4"/>
    </row>
    <row r="76" spans="32:33" s="2" customFormat="1" x14ac:dyDescent="0.25">
      <c r="AF76" s="3"/>
      <c r="AG76" s="4"/>
    </row>
    <row r="77" spans="32:33" s="2" customFormat="1" x14ac:dyDescent="0.25">
      <c r="AF77" s="3"/>
      <c r="AG77" s="4"/>
    </row>
    <row r="78" spans="32:33" s="2" customFormat="1" x14ac:dyDescent="0.25">
      <c r="AF78" s="3"/>
      <c r="AG78" s="4"/>
    </row>
    <row r="79" spans="32:33" s="2" customFormat="1" x14ac:dyDescent="0.25">
      <c r="AF79" s="3"/>
      <c r="AG79" s="4"/>
    </row>
    <row r="80" spans="32:33" s="2" customFormat="1" x14ac:dyDescent="0.25">
      <c r="AF80" s="3"/>
      <c r="AG80" s="4"/>
    </row>
    <row r="81" spans="32:33" s="2" customFormat="1" x14ac:dyDescent="0.25">
      <c r="AF81" s="3"/>
      <c r="AG81" s="4"/>
    </row>
    <row r="82" spans="32:33" s="2" customFormat="1" x14ac:dyDescent="0.25">
      <c r="AF82" s="3"/>
      <c r="AG82" s="4"/>
    </row>
    <row r="83" spans="32:33" s="2" customFormat="1" x14ac:dyDescent="0.25">
      <c r="AF83" s="3"/>
      <c r="AG83" s="4"/>
    </row>
    <row r="84" spans="32:33" s="2" customFormat="1" x14ac:dyDescent="0.25">
      <c r="AF84" s="3"/>
      <c r="AG84" s="4"/>
    </row>
    <row r="85" spans="32:33" s="2" customFormat="1" x14ac:dyDescent="0.25">
      <c r="AF85" s="3"/>
      <c r="AG85" s="4"/>
    </row>
    <row r="86" spans="32:33" s="2" customFormat="1" x14ac:dyDescent="0.25">
      <c r="AF86" s="3"/>
      <c r="AG86" s="4"/>
    </row>
    <row r="87" spans="32:33" s="2" customFormat="1" x14ac:dyDescent="0.25">
      <c r="AF87" s="3"/>
      <c r="AG87" s="4"/>
    </row>
    <row r="88" spans="32:33" s="2" customFormat="1" x14ac:dyDescent="0.25">
      <c r="AF88" s="3"/>
      <c r="AG88" s="4"/>
    </row>
    <row r="89" spans="32:33" s="2" customFormat="1" x14ac:dyDescent="0.25">
      <c r="AF89" s="3"/>
      <c r="AG89" s="4"/>
    </row>
    <row r="90" spans="32:33" s="2" customFormat="1" x14ac:dyDescent="0.25">
      <c r="AF90" s="3"/>
      <c r="AG90" s="4"/>
    </row>
    <row r="91" spans="32:33" s="2" customFormat="1" x14ac:dyDescent="0.25">
      <c r="AF91" s="3"/>
      <c r="AG91" s="4"/>
    </row>
    <row r="92" spans="32:33" s="2" customFormat="1" x14ac:dyDescent="0.25">
      <c r="AF92" s="3"/>
      <c r="AG92" s="4"/>
    </row>
    <row r="93" spans="32:33" s="2" customFormat="1" x14ac:dyDescent="0.25">
      <c r="AF93" s="3"/>
      <c r="AG93" s="4"/>
    </row>
    <row r="94" spans="32:33" s="2" customFormat="1" x14ac:dyDescent="0.25">
      <c r="AF94" s="3"/>
      <c r="AG94" s="4"/>
    </row>
    <row r="95" spans="32:33" s="2" customFormat="1" x14ac:dyDescent="0.25">
      <c r="AF95" s="3"/>
      <c r="AG95" s="4"/>
    </row>
    <row r="96" spans="32:33" s="2" customFormat="1" x14ac:dyDescent="0.25">
      <c r="AF96" s="3"/>
      <c r="AG96" s="4"/>
    </row>
    <row r="97" spans="32:33" s="2" customFormat="1" x14ac:dyDescent="0.25">
      <c r="AF97" s="3"/>
      <c r="AG97" s="4"/>
    </row>
    <row r="98" spans="32:33" s="2" customFormat="1" x14ac:dyDescent="0.25">
      <c r="AF98" s="3"/>
      <c r="AG98" s="4"/>
    </row>
    <row r="99" spans="32:33" s="2" customFormat="1" x14ac:dyDescent="0.25">
      <c r="AF99" s="3"/>
      <c r="AG99" s="4"/>
    </row>
    <row r="100" spans="32:33" s="2" customFormat="1" x14ac:dyDescent="0.25">
      <c r="AF100" s="3"/>
      <c r="AG100" s="4"/>
    </row>
    <row r="101" spans="32:33" s="2" customFormat="1" x14ac:dyDescent="0.25">
      <c r="AF101" s="3"/>
      <c r="AG101" s="4"/>
    </row>
    <row r="102" spans="32:33" s="2" customFormat="1" x14ac:dyDescent="0.25">
      <c r="AF102" s="3"/>
      <c r="AG102" s="4"/>
    </row>
    <row r="103" spans="32:33" s="2" customFormat="1" x14ac:dyDescent="0.25">
      <c r="AF103" s="3"/>
      <c r="AG103" s="4"/>
    </row>
    <row r="104" spans="32:33" s="2" customFormat="1" x14ac:dyDescent="0.25">
      <c r="AF104" s="3"/>
      <c r="AG104" s="4"/>
    </row>
    <row r="105" spans="32:33" s="2" customFormat="1" x14ac:dyDescent="0.25">
      <c r="AF105" s="3"/>
      <c r="AG105" s="4"/>
    </row>
    <row r="106" spans="32:33" s="2" customFormat="1" x14ac:dyDescent="0.25">
      <c r="AF106" s="3"/>
      <c r="AG106" s="4"/>
    </row>
    <row r="107" spans="32:33" s="2" customFormat="1" x14ac:dyDescent="0.25">
      <c r="AF107" s="3"/>
      <c r="AG107" s="4"/>
    </row>
    <row r="108" spans="32:33" s="2" customFormat="1" x14ac:dyDescent="0.25">
      <c r="AF108" s="3"/>
      <c r="AG108" s="4"/>
    </row>
    <row r="109" spans="32:33" s="2" customFormat="1" x14ac:dyDescent="0.25">
      <c r="AF109" s="3"/>
      <c r="AG109" s="4"/>
    </row>
    <row r="110" spans="32:33" s="2" customFormat="1" x14ac:dyDescent="0.25">
      <c r="AF110" s="3"/>
      <c r="AG110" s="4"/>
    </row>
    <row r="111" spans="32:33" s="2" customFormat="1" x14ac:dyDescent="0.25">
      <c r="AF111" s="3"/>
      <c r="AG111" s="4"/>
    </row>
    <row r="112" spans="32:33" s="2" customFormat="1" x14ac:dyDescent="0.25">
      <c r="AF112" s="3"/>
      <c r="AG112" s="4"/>
    </row>
    <row r="113" spans="32:33" s="2" customFormat="1" x14ac:dyDescent="0.25">
      <c r="AF113" s="3"/>
      <c r="AG113" s="4"/>
    </row>
    <row r="114" spans="32:33" s="2" customFormat="1" x14ac:dyDescent="0.25">
      <c r="AF114" s="3"/>
      <c r="AG114" s="4"/>
    </row>
    <row r="115" spans="32:33" s="2" customFormat="1" x14ac:dyDescent="0.25">
      <c r="AF115" s="3"/>
      <c r="AG115" s="4"/>
    </row>
    <row r="116" spans="32:33" s="2" customFormat="1" x14ac:dyDescent="0.25">
      <c r="AF116" s="3"/>
      <c r="AG116" s="4"/>
    </row>
    <row r="117" spans="32:33" s="2" customFormat="1" x14ac:dyDescent="0.25">
      <c r="AF117" s="3"/>
      <c r="AG117" s="4"/>
    </row>
    <row r="118" spans="32:33" s="2" customFormat="1" x14ac:dyDescent="0.25">
      <c r="AF118" s="3"/>
      <c r="AG118" s="4"/>
    </row>
    <row r="119" spans="32:33" s="2" customFormat="1" x14ac:dyDescent="0.25">
      <c r="AF119" s="3"/>
      <c r="AG119" s="4"/>
    </row>
    <row r="120" spans="32:33" s="2" customFormat="1" x14ac:dyDescent="0.25">
      <c r="AF120" s="3"/>
      <c r="AG120" s="4"/>
    </row>
    <row r="121" spans="32:33" s="2" customFormat="1" x14ac:dyDescent="0.25">
      <c r="AF121" s="3"/>
      <c r="AG121" s="4"/>
    </row>
    <row r="122" spans="32:33" s="2" customFormat="1" x14ac:dyDescent="0.25">
      <c r="AF122" s="3"/>
      <c r="AG122" s="4"/>
    </row>
    <row r="123" spans="32:33" s="2" customFormat="1" x14ac:dyDescent="0.25">
      <c r="AF123" s="3"/>
      <c r="AG123" s="4"/>
    </row>
    <row r="124" spans="32:33" s="2" customFormat="1" x14ac:dyDescent="0.25">
      <c r="AF124" s="3"/>
      <c r="AG124" s="4"/>
    </row>
    <row r="125" spans="32:33" s="2" customFormat="1" x14ac:dyDescent="0.25">
      <c r="AF125" s="3"/>
      <c r="AG125" s="4"/>
    </row>
    <row r="126" spans="32:33" s="2" customFormat="1" x14ac:dyDescent="0.25">
      <c r="AF126" s="3"/>
      <c r="AG126" s="4"/>
    </row>
    <row r="127" spans="32:33" s="2" customFormat="1" x14ac:dyDescent="0.25">
      <c r="AF127" s="3"/>
      <c r="AG127" s="4"/>
    </row>
    <row r="128" spans="32:33" s="2" customFormat="1" x14ac:dyDescent="0.25">
      <c r="AF128" s="3"/>
      <c r="AG128" s="4"/>
    </row>
    <row r="129" spans="32:33" s="2" customFormat="1" x14ac:dyDescent="0.25">
      <c r="AF129" s="3"/>
      <c r="AG129" s="4"/>
    </row>
    <row r="130" spans="32:33" s="2" customFormat="1" x14ac:dyDescent="0.25">
      <c r="AF130" s="3"/>
      <c r="AG130" s="4"/>
    </row>
    <row r="131" spans="32:33" s="2" customFormat="1" x14ac:dyDescent="0.25">
      <c r="AF131" s="3"/>
      <c r="AG131" s="4"/>
    </row>
    <row r="132" spans="32:33" s="2" customFormat="1" x14ac:dyDescent="0.25">
      <c r="AF132" s="3"/>
      <c r="AG132" s="4"/>
    </row>
    <row r="133" spans="32:33" s="2" customFormat="1" x14ac:dyDescent="0.25">
      <c r="AF133" s="3"/>
      <c r="AG133" s="4"/>
    </row>
    <row r="134" spans="32:33" s="2" customFormat="1" x14ac:dyDescent="0.25">
      <c r="AF134" s="3"/>
      <c r="AG134" s="4"/>
    </row>
    <row r="135" spans="32:33" s="2" customFormat="1" x14ac:dyDescent="0.25">
      <c r="AF135" s="3"/>
      <c r="AG135" s="4"/>
    </row>
    <row r="136" spans="32:33" s="2" customFormat="1" x14ac:dyDescent="0.25">
      <c r="AF136" s="3"/>
      <c r="AG136" s="4"/>
    </row>
    <row r="137" spans="32:33" s="2" customFormat="1" x14ac:dyDescent="0.25">
      <c r="AF137" s="3"/>
      <c r="AG137" s="4"/>
    </row>
    <row r="138" spans="32:33" s="2" customFormat="1" x14ac:dyDescent="0.25">
      <c r="AF138" s="3"/>
      <c r="AG138" s="4"/>
    </row>
    <row r="139" spans="32:33" s="2" customFormat="1" x14ac:dyDescent="0.25">
      <c r="AF139" s="3"/>
      <c r="AG139" s="4"/>
    </row>
    <row r="140" spans="32:33" s="2" customFormat="1" x14ac:dyDescent="0.25">
      <c r="AF140" s="3"/>
      <c r="AG140" s="4"/>
    </row>
    <row r="141" spans="32:33" s="2" customFormat="1" x14ac:dyDescent="0.25">
      <c r="AF141" s="3"/>
      <c r="AG141" s="4"/>
    </row>
    <row r="142" spans="32:33" s="2" customFormat="1" x14ac:dyDescent="0.25">
      <c r="AF142" s="3"/>
      <c r="AG142" s="4"/>
    </row>
    <row r="143" spans="32:33" s="2" customFormat="1" x14ac:dyDescent="0.25">
      <c r="AF143" s="3"/>
      <c r="AG143" s="4"/>
    </row>
    <row r="144" spans="32:33" s="2" customFormat="1" x14ac:dyDescent="0.25">
      <c r="AF144" s="3"/>
      <c r="AG144" s="4"/>
    </row>
    <row r="145" spans="32:33" s="2" customFormat="1" x14ac:dyDescent="0.25">
      <c r="AF145" s="3"/>
      <c r="AG145" s="4"/>
    </row>
    <row r="146" spans="32:33" s="2" customFormat="1" x14ac:dyDescent="0.25">
      <c r="AF146" s="3"/>
      <c r="AG146" s="4"/>
    </row>
    <row r="147" spans="32:33" s="2" customFormat="1" x14ac:dyDescent="0.25">
      <c r="AF147" s="3"/>
      <c r="AG147" s="4"/>
    </row>
    <row r="148" spans="32:33" s="2" customFormat="1" x14ac:dyDescent="0.25">
      <c r="AF148" s="3"/>
      <c r="AG148" s="4"/>
    </row>
    <row r="149" spans="32:33" s="2" customFormat="1" x14ac:dyDescent="0.25">
      <c r="AF149" s="3"/>
      <c r="AG149" s="4"/>
    </row>
    <row r="150" spans="32:33" s="2" customFormat="1" x14ac:dyDescent="0.25">
      <c r="AF150" s="3"/>
      <c r="AG150" s="4"/>
    </row>
    <row r="151" spans="32:33" s="2" customFormat="1" x14ac:dyDescent="0.25">
      <c r="AF151" s="3"/>
      <c r="AG151" s="4"/>
    </row>
    <row r="152" spans="32:33" s="2" customFormat="1" x14ac:dyDescent="0.25">
      <c r="AF152" s="3"/>
      <c r="AG152" s="4"/>
    </row>
    <row r="153" spans="32:33" s="2" customFormat="1" x14ac:dyDescent="0.25">
      <c r="AF153" s="3"/>
      <c r="AG153" s="4"/>
    </row>
    <row r="154" spans="32:33" s="2" customFormat="1" x14ac:dyDescent="0.25">
      <c r="AF154" s="3"/>
      <c r="AG154" s="4"/>
    </row>
    <row r="155" spans="32:33" s="2" customFormat="1" x14ac:dyDescent="0.25">
      <c r="AF155" s="3"/>
      <c r="AG155" s="4"/>
    </row>
    <row r="156" spans="32:33" s="2" customFormat="1" x14ac:dyDescent="0.25">
      <c r="AF156" s="3"/>
      <c r="AG156" s="4"/>
    </row>
    <row r="157" spans="32:33" s="2" customFormat="1" x14ac:dyDescent="0.25">
      <c r="AF157" s="3"/>
      <c r="AG157" s="4"/>
    </row>
    <row r="158" spans="32:33" s="2" customFormat="1" x14ac:dyDescent="0.25">
      <c r="AF158" s="3"/>
      <c r="AG158" s="4"/>
    </row>
    <row r="159" spans="32:33" s="2" customFormat="1" x14ac:dyDescent="0.25">
      <c r="AF159" s="3"/>
      <c r="AG159" s="4"/>
    </row>
    <row r="160" spans="32:33" s="2" customFormat="1" x14ac:dyDescent="0.25">
      <c r="AF160" s="3"/>
      <c r="AG160" s="4"/>
    </row>
    <row r="161" spans="32:33" s="2" customFormat="1" x14ac:dyDescent="0.25">
      <c r="AF161" s="3"/>
      <c r="AG161" s="4"/>
    </row>
    <row r="162" spans="32:33" s="2" customFormat="1" x14ac:dyDescent="0.25">
      <c r="AF162" s="3"/>
      <c r="AG162" s="4"/>
    </row>
    <row r="163" spans="32:33" s="2" customFormat="1" x14ac:dyDescent="0.25">
      <c r="AF163" s="3"/>
      <c r="AG163" s="4"/>
    </row>
    <row r="164" spans="32:33" s="2" customFormat="1" x14ac:dyDescent="0.25">
      <c r="AF164" s="3"/>
      <c r="AG164" s="4"/>
    </row>
    <row r="165" spans="32:33" s="2" customFormat="1" x14ac:dyDescent="0.25">
      <c r="AF165" s="3"/>
      <c r="AG165" s="4"/>
    </row>
    <row r="166" spans="32:33" s="2" customFormat="1" x14ac:dyDescent="0.25">
      <c r="AF166" s="3"/>
      <c r="AG166" s="4"/>
    </row>
    <row r="167" spans="32:33" s="2" customFormat="1" x14ac:dyDescent="0.25">
      <c r="AF167" s="3"/>
      <c r="AG167" s="4"/>
    </row>
    <row r="168" spans="32:33" s="2" customFormat="1" x14ac:dyDescent="0.25">
      <c r="AF168" s="3"/>
      <c r="AG168" s="4"/>
    </row>
    <row r="169" spans="32:33" s="2" customFormat="1" x14ac:dyDescent="0.25">
      <c r="AF169" s="3"/>
      <c r="AG169" s="4"/>
    </row>
    <row r="170" spans="32:33" s="2" customFormat="1" x14ac:dyDescent="0.25">
      <c r="AF170" s="3"/>
      <c r="AG170" s="4"/>
    </row>
    <row r="171" spans="32:33" s="2" customFormat="1" x14ac:dyDescent="0.25">
      <c r="AF171" s="3"/>
      <c r="AG171" s="4"/>
    </row>
    <row r="172" spans="32:33" s="2" customFormat="1" x14ac:dyDescent="0.25">
      <c r="AF172" s="3"/>
      <c r="AG172" s="4"/>
    </row>
    <row r="173" spans="32:33" s="2" customFormat="1" x14ac:dyDescent="0.25">
      <c r="AF173" s="3"/>
      <c r="AG173" s="4"/>
    </row>
    <row r="174" spans="32:33" s="2" customFormat="1" x14ac:dyDescent="0.25">
      <c r="AF174" s="3"/>
      <c r="AG174" s="4"/>
    </row>
    <row r="175" spans="32:33" s="2" customFormat="1" x14ac:dyDescent="0.25">
      <c r="AF175" s="3"/>
      <c r="AG175" s="4"/>
    </row>
    <row r="176" spans="32:33" s="2" customFormat="1" x14ac:dyDescent="0.25">
      <c r="AF176" s="3"/>
      <c r="AG176" s="4"/>
    </row>
    <row r="177" spans="32:33" s="2" customFormat="1" x14ac:dyDescent="0.25">
      <c r="AF177" s="3"/>
      <c r="AG177" s="4"/>
    </row>
    <row r="178" spans="32:33" s="2" customFormat="1" x14ac:dyDescent="0.25">
      <c r="AF178" s="3"/>
      <c r="AG178" s="4"/>
    </row>
    <row r="179" spans="32:33" s="2" customFormat="1" x14ac:dyDescent="0.25">
      <c r="AF179" s="3"/>
      <c r="AG179" s="4"/>
    </row>
    <row r="180" spans="32:33" s="2" customFormat="1" x14ac:dyDescent="0.25">
      <c r="AF180" s="3"/>
      <c r="AG180" s="4"/>
    </row>
    <row r="181" spans="32:33" s="2" customFormat="1" x14ac:dyDescent="0.25">
      <c r="AF181" s="3"/>
      <c r="AG181" s="4"/>
    </row>
    <row r="182" spans="32:33" s="2" customFormat="1" x14ac:dyDescent="0.25">
      <c r="AF182" s="3"/>
      <c r="AG182" s="4"/>
    </row>
    <row r="183" spans="32:33" s="2" customFormat="1" x14ac:dyDescent="0.25">
      <c r="AF183" s="3"/>
      <c r="AG183" s="4"/>
    </row>
    <row r="184" spans="32:33" s="2" customFormat="1" x14ac:dyDescent="0.25">
      <c r="AF184" s="3"/>
      <c r="AG184" s="4"/>
    </row>
    <row r="185" spans="32:33" s="2" customFormat="1" x14ac:dyDescent="0.25">
      <c r="AF185" s="3"/>
      <c r="AG185" s="4"/>
    </row>
    <row r="186" spans="32:33" s="2" customFormat="1" x14ac:dyDescent="0.25">
      <c r="AF186" s="3"/>
      <c r="AG186" s="4"/>
    </row>
    <row r="187" spans="32:33" s="2" customFormat="1" x14ac:dyDescent="0.25">
      <c r="AF187" s="3"/>
      <c r="AG187" s="4"/>
    </row>
    <row r="188" spans="32:33" s="2" customFormat="1" x14ac:dyDescent="0.25">
      <c r="AF188" s="3"/>
      <c r="AG188" s="4"/>
    </row>
    <row r="189" spans="32:33" s="2" customFormat="1" x14ac:dyDescent="0.25">
      <c r="AF189" s="3"/>
      <c r="AG189" s="4"/>
    </row>
    <row r="190" spans="32:33" s="2" customFormat="1" x14ac:dyDescent="0.25">
      <c r="AF190" s="3"/>
      <c r="AG190" s="4"/>
    </row>
    <row r="191" spans="32:33" s="2" customFormat="1" x14ac:dyDescent="0.25">
      <c r="AF191" s="3"/>
      <c r="AG191" s="4"/>
    </row>
    <row r="192" spans="32:33" s="2" customFormat="1" x14ac:dyDescent="0.25">
      <c r="AF192" s="3"/>
      <c r="AG192" s="4"/>
    </row>
    <row r="193" spans="32:33" s="2" customFormat="1" x14ac:dyDescent="0.25">
      <c r="AF193" s="3"/>
      <c r="AG193" s="4"/>
    </row>
    <row r="194" spans="32:33" s="2" customFormat="1" x14ac:dyDescent="0.25">
      <c r="AF194" s="3"/>
      <c r="AG194" s="4"/>
    </row>
    <row r="195" spans="32:33" s="2" customFormat="1" x14ac:dyDescent="0.25">
      <c r="AF195" s="3"/>
      <c r="AG195" s="4"/>
    </row>
    <row r="196" spans="32:33" s="2" customFormat="1" x14ac:dyDescent="0.25">
      <c r="AF196" s="3"/>
      <c r="AG196" s="4"/>
    </row>
    <row r="197" spans="32:33" s="2" customFormat="1" x14ac:dyDescent="0.25">
      <c r="AF197" s="3"/>
      <c r="AG197" s="4"/>
    </row>
    <row r="198" spans="32:33" s="2" customFormat="1" x14ac:dyDescent="0.25">
      <c r="AF198" s="3"/>
      <c r="AG198" s="4"/>
    </row>
    <row r="199" spans="32:33" s="2" customFormat="1" x14ac:dyDescent="0.25">
      <c r="AF199" s="3"/>
      <c r="AG199" s="4"/>
    </row>
    <row r="200" spans="32:33" s="2" customFormat="1" x14ac:dyDescent="0.25">
      <c r="AF200" s="3"/>
      <c r="AG200" s="4"/>
    </row>
  </sheetData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4.5703125" style="13" bestFit="1" customWidth="1"/>
    <col min="16" max="16" width="9.140625" style="13"/>
    <col min="17" max="31" width="4.5703125" style="13" bestFit="1" customWidth="1"/>
    <col min="32" max="16384" width="9.140625" style="13"/>
  </cols>
  <sheetData>
    <row r="1" spans="1:31" x14ac:dyDescent="0.25">
      <c r="A1" s="17">
        <f>IF(tb!A1&lt;=100,0,
IF(tb!A1&lt;=500,(tb!A1-100)/500,
IF(tb!A1&lt;=1000,0.8 + (tb!A1-500)/2000,
IF(tb!A1&lt;=2000,1.05 + (tb!A1-1000)/4000,
1.3 + (tb!A1-2000)/8000))))</f>
        <v>0.19400000000000001</v>
      </c>
      <c r="B1" s="17">
        <f>IF(tb!B1&lt;=100,0,
IF(tb!B1&lt;=500,(tb!B1-100)/500,
IF(tb!B1&lt;=1000,0.8 + (tb!B1-500)/2000,
IF(tb!B1&lt;=2000,1.05 + (tb!B1-1000)/4000,
1.3 + (tb!B1-2000)/8000))))</f>
        <v>0</v>
      </c>
      <c r="C1" s="17">
        <f>IF(tb!C1&lt;=100,0,
IF(tb!C1&lt;=500,(tb!C1-100)/500,
IF(tb!C1&lt;=1000,0.8 + (tb!C1-500)/2000,
IF(tb!C1&lt;=2000,1.05 + (tb!C1-1000)/4000,
1.3 + (tb!C1-2000)/8000))))</f>
        <v>0</v>
      </c>
      <c r="D1" s="17">
        <f>IF(tb!D1&lt;=100,0,
IF(tb!D1&lt;=500,(tb!D1-100)/500,
IF(tb!D1&lt;=1000,0.8 + (tb!D1-500)/2000,
IF(tb!D1&lt;=2000,1.05 + (tb!D1-1000)/4000,
1.3 + (tb!D1-2000)/8000))))</f>
        <v>0.67800000000000005</v>
      </c>
      <c r="E1" s="17">
        <f>IF(tb!E1&lt;=100,0,
IF(tb!E1&lt;=500,(tb!E1-100)/500,
IF(tb!E1&lt;=1000,0.8 + (tb!E1-500)/2000,
IF(tb!E1&lt;=2000,1.05 + (tb!E1-1000)/4000,
1.3 + (tb!E1-2000)/8000))))</f>
        <v>0</v>
      </c>
      <c r="F1" s="17">
        <f>IF(tb!F1&lt;=100,0,
IF(tb!F1&lt;=500,(tb!F1-100)/500,
IF(tb!F1&lt;=1000,0.8 + (tb!F1-500)/2000,
IF(tb!F1&lt;=2000,1.05 + (tb!F1-1000)/4000,
1.3 + (tb!F1-2000)/8000))))</f>
        <v>0</v>
      </c>
      <c r="G1" s="17">
        <f>IF(tb!G1&lt;=100,0,
IF(tb!G1&lt;=500,(tb!G1-100)/500,
IF(tb!G1&lt;=1000,0.8 + (tb!G1-500)/2000,
IF(tb!G1&lt;=2000,1.05 + (tb!G1-1000)/4000,
1.3 + (tb!G1-2000)/8000))))</f>
        <v>0</v>
      </c>
      <c r="H1" s="17">
        <f>IF(tb!H1&lt;=100,0,
IF(tb!H1&lt;=500,(tb!H1-100)/500,
IF(tb!H1&lt;=1000,0.8 + (tb!H1-500)/2000,
IF(tb!H1&lt;=2000,1.05 + (tb!H1-1000)/4000,
1.3 + (tb!H1-2000)/8000))))</f>
        <v>0.36399999999999999</v>
      </c>
      <c r="I1" s="17">
        <f>IF(tb!I1&lt;=100,0,
IF(tb!I1&lt;=500,(tb!I1-100)/500,
IF(tb!I1&lt;=1000,0.8 + (tb!I1-500)/2000,
IF(tb!I1&lt;=2000,1.05 + (tb!I1-1000)/4000,
1.3 + (tb!I1-2000)/8000))))</f>
        <v>0</v>
      </c>
      <c r="J1" s="17">
        <f>IF(tb!J1&lt;=100,0,
IF(tb!J1&lt;=500,(tb!J1-100)/500,
IF(tb!J1&lt;=1000,0.8 + (tb!J1-500)/2000,
IF(tb!J1&lt;=2000,1.05 + (tb!J1-1000)/4000,
1.3 + (tb!J1-2000)/8000))))</f>
        <v>0</v>
      </c>
      <c r="K1" s="17">
        <f>IF(tb!K1&lt;=100,0,
IF(tb!K1&lt;=500,(tb!K1-100)/500,
IF(tb!K1&lt;=1000,0.8 + (tb!K1-500)/2000,
IF(tb!K1&lt;=2000,1.05 + (tb!K1-1000)/4000,
1.3 + (tb!K1-2000)/8000))))</f>
        <v>0</v>
      </c>
      <c r="L1" s="17">
        <f>IF(tb!L1&lt;=100,0,
IF(tb!L1&lt;=500,(tb!L1-100)/500,
IF(tb!L1&lt;=1000,0.8 + (tb!L1-500)/2000,
IF(tb!L1&lt;=2000,1.05 + (tb!L1-1000)/4000,
1.3 + (tb!L1-2000)/8000))))</f>
        <v>0.65</v>
      </c>
      <c r="M1" s="17">
        <f>IF(tb!M1&lt;=100,0,
IF(tb!M1&lt;=500,(tb!M1-100)/500,
IF(tb!M1&lt;=1000,0.8 + (tb!M1-500)/2000,
IF(tb!M1&lt;=2000,1.05 + (tb!M1-1000)/4000,
1.3 + (tb!M1-2000)/8000))))</f>
        <v>0</v>
      </c>
      <c r="N1" s="17">
        <f>IF(tb!N1&lt;=100,0,
IF(tb!N1&lt;=500,(tb!N1-100)/500,
IF(tb!N1&lt;=1000,0.8 + (tb!N1-500)/2000,
IF(tb!N1&lt;=2000,1.05 + (tb!N1-1000)/4000,
1.3 + (tb!N1-2000)/8000))))</f>
        <v>0</v>
      </c>
      <c r="O1" s="17">
        <f>IF(tb!O1&lt;=100,0,
IF(tb!O1&lt;=500,(tb!O1-100)/500,
IF(tb!O1&lt;=1000,0.8 + (tb!O1-500)/2000,
IF(tb!O1&lt;=2000,1.05 + (tb!O1-1000)/4000,
1.3 + (tb!O1-2000)/8000))))</f>
        <v>0</v>
      </c>
      <c r="P1" s="17"/>
      <c r="Q1" s="17">
        <f>IF(tb!Q1&lt;=100,0,
IF(tb!Q1&lt;=500,(tb!Q1-100)/500,
IF(tb!Q1&lt;=1000,0.8 + (tb!Q1-500)/2000,
IF(tb!Q1&lt;=2000,1.05 + (tb!Q1-1000)/4000,
1.3 + (tb!Q1-2000)/8000))))</f>
        <v>0.95850000000000002</v>
      </c>
      <c r="R1" s="17">
        <f>IF(tb!R1&lt;=100,0,
IF(tb!R1&lt;=500,(tb!R1-100)/500,
IF(tb!R1&lt;=1000,0.8 + (tb!R1-500)/2000,
IF(tb!R1&lt;=2000,1.05 + (tb!R1-1000)/4000,
1.3 + (tb!R1-2000)/8000))))</f>
        <v>0</v>
      </c>
      <c r="S1" s="17">
        <f>IF(tb!S1&lt;=100,0,
IF(tb!S1&lt;=500,(tb!S1-100)/500,
IF(tb!S1&lt;=1000,0.8 + (tb!S1-500)/2000,
IF(tb!S1&lt;=2000,1.05 + (tb!S1-1000)/4000,
1.3 + (tb!S1-2000)/8000))))</f>
        <v>0</v>
      </c>
      <c r="T1" s="17">
        <f>IF(tb!T1&lt;=100,0,
IF(tb!T1&lt;=500,(tb!T1-100)/500,
IF(tb!T1&lt;=1000,0.8 + (tb!T1-500)/2000,
IF(tb!T1&lt;=2000,1.05 + (tb!T1-1000)/4000,
1.3 + (tb!T1-2000)/8000))))</f>
        <v>0.93</v>
      </c>
      <c r="U1" s="17">
        <f>IF(tb!U1&lt;=100,0,
IF(tb!U1&lt;=500,(tb!U1-100)/500,
IF(tb!U1&lt;=1000,0.8 + (tb!U1-500)/2000,
IF(tb!U1&lt;=2000,1.05 + (tb!U1-1000)/4000,
1.3 + (tb!U1-2000)/8000))))</f>
        <v>0</v>
      </c>
      <c r="V1" s="17">
        <f>IF(tb!V1&lt;=100,0,
IF(tb!V1&lt;=500,(tb!V1-100)/500,
IF(tb!V1&lt;=1000,0.8 + (tb!V1-500)/2000,
IF(tb!V1&lt;=2000,1.05 + (tb!V1-1000)/4000,
1.3 + (tb!V1-2000)/8000))))</f>
        <v>0</v>
      </c>
      <c r="W1" s="17">
        <f>IF(tb!W1&lt;=100,0,
IF(tb!W1&lt;=500,(tb!W1-100)/500,
IF(tb!W1&lt;=1000,0.8 + (tb!W1-500)/2000,
IF(tb!W1&lt;=2000,1.05 + (tb!W1-1000)/4000,
1.3 + (tb!W1-2000)/8000))))</f>
        <v>0</v>
      </c>
      <c r="X1" s="17">
        <f>IF(tb!X1&lt;=100,0,
IF(tb!X1&lt;=500,(tb!X1-100)/500,
IF(tb!X1&lt;=1000,0.8 + (tb!X1-500)/2000,
IF(tb!X1&lt;=2000,1.05 + (tb!X1-1000)/4000,
1.3 + (tb!X1-2000)/8000))))</f>
        <v>0</v>
      </c>
      <c r="Y1" s="17">
        <f>IF(tb!Y1&lt;=100,0,
IF(tb!Y1&lt;=500,(tb!Y1-100)/500,
IF(tb!Y1&lt;=1000,0.8 + (tb!Y1-500)/2000,
IF(tb!Y1&lt;=2000,1.05 + (tb!Y1-1000)/4000,
1.3 + (tb!Y1-2000)/8000))))</f>
        <v>0</v>
      </c>
      <c r="Z1" s="17">
        <f>IF(tb!Z1&lt;=100,0,
IF(tb!Z1&lt;=500,(tb!Z1-100)/500,
IF(tb!Z1&lt;=1000,0.8 + (tb!Z1-500)/2000,
IF(tb!Z1&lt;=2000,1.05 + (tb!Z1-1000)/4000,
1.3 + (tb!Z1-2000)/8000))))</f>
        <v>0</v>
      </c>
      <c r="AA1" s="17">
        <f>IF(tb!AA1&lt;=100,0,
IF(tb!AA1&lt;=500,(tb!AA1-100)/500,
IF(tb!AA1&lt;=1000,0.8 + (tb!AA1-500)/2000,
IF(tb!AA1&lt;=2000,1.05 + (tb!AA1-1000)/4000,
1.3 + (tb!AA1-2000)/8000))))</f>
        <v>0</v>
      </c>
      <c r="AB1" s="17">
        <f>IF(tb!AB1&lt;=100,0,
IF(tb!AB1&lt;=500,(tb!AB1-100)/500,
IF(tb!AB1&lt;=1000,0.8 + (tb!AB1-500)/2000,
IF(tb!AB1&lt;=2000,1.05 + (tb!AB1-1000)/4000,
1.3 + (tb!AB1-2000)/8000))))</f>
        <v>0</v>
      </c>
      <c r="AC1" s="17">
        <f>IF(tb!AC1&lt;=100,0,
IF(tb!AC1&lt;=500,(tb!AC1-100)/500,
IF(tb!AC1&lt;=1000,0.8 + (tb!AC1-500)/2000,
IF(tb!AC1&lt;=2000,1.05 + (tb!AC1-1000)/4000,
1.3 + (tb!AC1-2000)/8000))))</f>
        <v>0</v>
      </c>
      <c r="AD1" s="17">
        <f>IF(tb!AD1&lt;=100,0,
IF(tb!AD1&lt;=500,(tb!AD1-100)/500,
IF(tb!AD1&lt;=1000,0.8 + (tb!AD1-500)/2000,
IF(tb!AD1&lt;=2000,1.05 + (tb!AD1-1000)/4000,
1.3 + (tb!AD1-2000)/8000))))</f>
        <v>0</v>
      </c>
      <c r="AE1" s="17">
        <f>IF(tb!AE1&lt;=100,0,
IF(tb!AE1&lt;=500,(tb!AE1-100)/500,
IF(tb!AE1&lt;=1000,0.8 + (tb!AE1-500)/2000,
IF(tb!AE1&lt;=2000,1.05 + (tb!AE1-1000)/4000,
1.3 + (tb!AE1-2000)/8000))))</f>
        <v>0</v>
      </c>
    </row>
    <row r="2" spans="1:31" x14ac:dyDescent="0.25">
      <c r="A2" s="17">
        <f>IF(tb!A2&lt;=100,0,
IF(tb!A2&lt;=500,(tb!A2-100)/500,
IF(tb!A2&lt;=1000,0.8 + (tb!A2-500)/2000,
IF(tb!A2&lt;=2000,1.05 + (tb!A2-1000)/4000,
1.3 + (tb!A2-2000)/8000))))</f>
        <v>0.77</v>
      </c>
      <c r="B2" s="17">
        <f>IF(tb!B2&lt;=100,0,
IF(tb!B2&lt;=500,(tb!B2-100)/500,
IF(tb!B2&lt;=1000,0.8 + (tb!B2-500)/2000,
IF(tb!B2&lt;=2000,1.05 + (tb!B2-1000)/4000,
1.3 + (tb!B2-2000)/8000))))</f>
        <v>0.93450000000000011</v>
      </c>
      <c r="C2" s="17">
        <f>IF(tb!C2&lt;=100,0,
IF(tb!C2&lt;=500,(tb!C2-100)/500,
IF(tb!C2&lt;=1000,0.8 + (tb!C2-500)/2000,
IF(tb!C2&lt;=2000,1.05 + (tb!C2-1000)/4000,
1.3 + (tb!C2-2000)/8000))))</f>
        <v>0</v>
      </c>
      <c r="D2" s="17">
        <f>IF(tb!D2&lt;=100,0,
IF(tb!D2&lt;=500,(tb!D2-100)/500,
IF(tb!D2&lt;=1000,0.8 + (tb!D2-500)/2000,
IF(tb!D2&lt;=2000,1.05 + (tb!D2-1000)/4000,
1.3 + (tb!D2-2000)/8000))))</f>
        <v>0.82300000000000006</v>
      </c>
      <c r="E2" s="17">
        <f>IF(tb!E2&lt;=100,0,
IF(tb!E2&lt;=500,(tb!E2-100)/500,
IF(tb!E2&lt;=1000,0.8 + (tb!E2-500)/2000,
IF(tb!E2&lt;=2000,1.05 + (tb!E2-1000)/4000,
1.3 + (tb!E2-2000)/8000))))</f>
        <v>0</v>
      </c>
      <c r="F2" s="17">
        <f>IF(tb!F2&lt;=100,0,
IF(tb!F2&lt;=500,(tb!F2-100)/500,
IF(tb!F2&lt;=1000,0.8 + (tb!F2-500)/2000,
IF(tb!F2&lt;=2000,1.05 + (tb!F2-1000)/4000,
1.3 + (tb!F2-2000)/8000))))</f>
        <v>0</v>
      </c>
      <c r="G2" s="17">
        <f>IF(tb!G2&lt;=100,0,
IF(tb!G2&lt;=500,(tb!G2-100)/500,
IF(tb!G2&lt;=1000,0.8 + (tb!G2-500)/2000,
IF(tb!G2&lt;=2000,1.05 + (tb!G2-1000)/4000,
1.3 + (tb!G2-2000)/8000))))</f>
        <v>0.97750000000000004</v>
      </c>
      <c r="H2" s="17">
        <f>IF(tb!H2&lt;=100,0,
IF(tb!H2&lt;=500,(tb!H2-100)/500,
IF(tb!H2&lt;=1000,0.8 + (tb!H2-500)/2000,
IF(tb!H2&lt;=2000,1.05 + (tb!H2-1000)/4000,
1.3 + (tb!H2-2000)/8000))))</f>
        <v>0.11</v>
      </c>
      <c r="I2" s="17">
        <f>IF(tb!I2&lt;=100,0,
IF(tb!I2&lt;=500,(tb!I2-100)/500,
IF(tb!I2&lt;=1000,0.8 + (tb!I2-500)/2000,
IF(tb!I2&lt;=2000,1.05 + (tb!I2-1000)/4000,
1.3 + (tb!I2-2000)/8000))))</f>
        <v>0.91949999999999998</v>
      </c>
      <c r="J2" s="17">
        <f>IF(tb!J2&lt;=100,0,
IF(tb!J2&lt;=500,(tb!J2-100)/500,
IF(tb!J2&lt;=1000,0.8 + (tb!J2-500)/2000,
IF(tb!J2&lt;=2000,1.05 + (tb!J2-1000)/4000,
1.3 + (tb!J2-2000)/8000))))</f>
        <v>0</v>
      </c>
      <c r="K2" s="17">
        <f>IF(tb!K2&lt;=100,0,
IF(tb!K2&lt;=500,(tb!K2-100)/500,
IF(tb!K2&lt;=1000,0.8 + (tb!K2-500)/2000,
IF(tb!K2&lt;=2000,1.05 + (tb!K2-1000)/4000,
1.3 + (tb!K2-2000)/8000))))</f>
        <v>0.49199999999999999</v>
      </c>
      <c r="L2" s="17">
        <f>IF(tb!L2&lt;=100,0,
IF(tb!L2&lt;=500,(tb!L2-100)/500,
IF(tb!L2&lt;=1000,0.8 + (tb!L2-500)/2000,
IF(tb!L2&lt;=2000,1.05 + (tb!L2-1000)/4000,
1.3 + (tb!L2-2000)/8000))))</f>
        <v>0</v>
      </c>
      <c r="M2" s="17">
        <f>IF(tb!M2&lt;=100,0,
IF(tb!M2&lt;=500,(tb!M2-100)/500,
IF(tb!M2&lt;=1000,0.8 + (tb!M2-500)/2000,
IF(tb!M2&lt;=2000,1.05 + (tb!M2-1000)/4000,
1.3 + (tb!M2-2000)/8000))))</f>
        <v>0</v>
      </c>
      <c r="N2" s="17">
        <f>IF(tb!N2&lt;=100,0,
IF(tb!N2&lt;=500,(tb!N2-100)/500,
IF(tb!N2&lt;=1000,0.8 + (tb!N2-500)/2000,
IF(tb!N2&lt;=2000,1.05 + (tb!N2-1000)/4000,
1.3 + (tb!N2-2000)/8000))))</f>
        <v>0.35</v>
      </c>
      <c r="O2" s="17">
        <f>IF(tb!O2&lt;=100,0,
IF(tb!O2&lt;=500,(tb!O2-100)/500,
IF(tb!O2&lt;=1000,0.8 + (tb!O2-500)/2000,
IF(tb!O2&lt;=2000,1.05 + (tb!O2-1000)/4000,
1.3 + (tb!O2-2000)/8000))))</f>
        <v>0.19400000000000001</v>
      </c>
      <c r="P2" s="17"/>
      <c r="Q2" s="17">
        <f>IF(tb!Q2&lt;=100,0,
IF(tb!Q2&lt;=500,(tb!Q2-100)/500,
IF(tb!Q2&lt;=1000,0.8 + (tb!Q2-500)/2000,
IF(tb!Q2&lt;=2000,1.05 + (tb!Q2-1000)/4000,
1.3 + (tb!Q2-2000)/8000))))</f>
        <v>0</v>
      </c>
      <c r="R2" s="17">
        <f>IF(tb!R2&lt;=100,0,
IF(tb!R2&lt;=500,(tb!R2-100)/500,
IF(tb!R2&lt;=1000,0.8 + (tb!R2-500)/2000,
IF(tb!R2&lt;=2000,1.05 + (tb!R2-1000)/4000,
1.3 + (tb!R2-2000)/8000))))</f>
        <v>0.41</v>
      </c>
      <c r="S2" s="17">
        <f>IF(tb!S2&lt;=100,0,
IF(tb!S2&lt;=500,(tb!S2-100)/500,
IF(tb!S2&lt;=1000,0.8 + (tb!S2-500)/2000,
IF(tb!S2&lt;=2000,1.05 + (tb!S2-1000)/4000,
1.3 + (tb!S2-2000)/8000))))</f>
        <v>0.52400000000000002</v>
      </c>
      <c r="T2" s="17">
        <f>IF(tb!T2&lt;=100,0,
IF(tb!T2&lt;=500,(tb!T2-100)/500,
IF(tb!T2&lt;=1000,0.8 + (tb!T2-500)/2000,
IF(tb!T2&lt;=2000,1.05 + (tb!T2-1000)/4000,
1.3 + (tb!T2-2000)/8000))))</f>
        <v>0</v>
      </c>
      <c r="U2" s="17">
        <f>IF(tb!U2&lt;=100,0,
IF(tb!U2&lt;=500,(tb!U2-100)/500,
IF(tb!U2&lt;=1000,0.8 + (tb!U2-500)/2000,
IF(tb!U2&lt;=2000,1.05 + (tb!U2-1000)/4000,
1.3 + (tb!U2-2000)/8000))))</f>
        <v>0</v>
      </c>
      <c r="V2" s="17">
        <f>IF(tb!V2&lt;=100,0,
IF(tb!V2&lt;=500,(tb!V2-100)/500,
IF(tb!V2&lt;=1000,0.8 + (tb!V2-500)/2000,
IF(tb!V2&lt;=2000,1.05 + (tb!V2-1000)/4000,
1.3 + (tb!V2-2000)/8000))))</f>
        <v>0</v>
      </c>
      <c r="W2" s="17">
        <f>IF(tb!W2&lt;=100,0,
IF(tb!W2&lt;=500,(tb!W2-100)/500,
IF(tb!W2&lt;=1000,0.8 + (tb!W2-500)/2000,
IF(tb!W2&lt;=2000,1.05 + (tb!W2-1000)/4000,
1.3 + (tb!W2-2000)/8000))))</f>
        <v>0.67800000000000005</v>
      </c>
      <c r="X2" s="17">
        <f>IF(tb!X2&lt;=100,0,
IF(tb!X2&lt;=500,(tb!X2-100)/500,
IF(tb!X2&lt;=1000,0.8 + (tb!X2-500)/2000,
IF(tb!X2&lt;=2000,1.05 + (tb!X2-1000)/4000,
1.3 + (tb!X2-2000)/8000))))</f>
        <v>2.8000000000000001E-2</v>
      </c>
      <c r="Y2" s="17">
        <f>IF(tb!Y2&lt;=100,0,
IF(tb!Y2&lt;=500,(tb!Y2-100)/500,
IF(tb!Y2&lt;=1000,0.8 + (tb!Y2-500)/2000,
IF(tb!Y2&lt;=2000,1.05 + (tb!Y2-1000)/4000,
1.3 + (tb!Y2-2000)/8000))))</f>
        <v>0.09</v>
      </c>
      <c r="Z2" s="17">
        <f>IF(tb!Z2&lt;=100,0,
IF(tb!Z2&lt;=500,(tb!Z2-100)/500,
IF(tb!Z2&lt;=1000,0.8 + (tb!Z2-500)/2000,
IF(tb!Z2&lt;=2000,1.05 + (tb!Z2-1000)/4000,
1.3 + (tb!Z2-2000)/8000))))</f>
        <v>0</v>
      </c>
      <c r="AA2" s="17">
        <f>IF(tb!AA2&lt;=100,0,
IF(tb!AA2&lt;=500,(tb!AA2-100)/500,
IF(tb!AA2&lt;=1000,0.8 + (tb!AA2-500)/2000,
IF(tb!AA2&lt;=2000,1.05 + (tb!AA2-1000)/4000,
1.3 + (tb!AA2-2000)/8000))))</f>
        <v>0</v>
      </c>
      <c r="AB2" s="17">
        <f>IF(tb!AB2&lt;=100,0,
IF(tb!AB2&lt;=500,(tb!AB2-100)/500,
IF(tb!AB2&lt;=1000,0.8 + (tb!AB2-500)/2000,
IF(tb!AB2&lt;=2000,1.05 + (tb!AB2-1000)/4000,
1.3 + (tb!AB2-2000)/8000))))</f>
        <v>0</v>
      </c>
      <c r="AC2" s="17">
        <f>IF(tb!AC2&lt;=100,0,
IF(tb!AC2&lt;=500,(tb!AC2-100)/500,
IF(tb!AC2&lt;=1000,0.8 + (tb!AC2-500)/2000,
IF(tb!AC2&lt;=2000,1.05 + (tb!AC2-1000)/4000,
1.3 + (tb!AC2-2000)/8000))))</f>
        <v>0</v>
      </c>
      <c r="AD2" s="17">
        <f>IF(tb!AD2&lt;=100,0,
IF(tb!AD2&lt;=500,(tb!AD2-100)/500,
IF(tb!AD2&lt;=1000,0.8 + (tb!AD2-500)/2000,
IF(tb!AD2&lt;=2000,1.05 + (tb!AD2-1000)/4000,
1.3 + (tb!AD2-2000)/8000))))</f>
        <v>0.64800000000000002</v>
      </c>
      <c r="AE2" s="17">
        <f>IF(tb!AE2&lt;=100,0,
IF(tb!AE2&lt;=500,(tb!AE2-100)/500,
IF(tb!AE2&lt;=1000,0.8 + (tb!AE2-500)/2000,
IF(tb!AE2&lt;=2000,1.05 + (tb!AE2-1000)/4000,
1.3 + (tb!AE2-2000)/8000))))</f>
        <v>0.34599999999999997</v>
      </c>
    </row>
    <row r="3" spans="1:31" x14ac:dyDescent="0.25">
      <c r="A3" s="17">
        <f>IF(tb!A3&lt;=100,0,
IF(tb!A3&lt;=500,(tb!A3-100)/500,
IF(tb!A3&lt;=1000,0.8 + (tb!A3-500)/2000,
IF(tb!A3&lt;=2000,1.05 + (tb!A3-1000)/4000,
1.3 + (tb!A3-2000)/8000))))</f>
        <v>0</v>
      </c>
      <c r="B3" s="17">
        <f>IF(tb!B3&lt;=100,0,
IF(tb!B3&lt;=500,(tb!B3-100)/500,
IF(tb!B3&lt;=1000,0.8 + (tb!B3-500)/2000,
IF(tb!B3&lt;=2000,1.05 + (tb!B3-1000)/4000,
1.3 + (tb!B3-2000)/8000))))</f>
        <v>0</v>
      </c>
      <c r="C3" s="17">
        <f>IF(tb!C3&lt;=100,0,
IF(tb!C3&lt;=500,(tb!C3-100)/500,
IF(tb!C3&lt;=1000,0.8 + (tb!C3-500)/2000,
IF(tb!C3&lt;=2000,1.05 + (tb!C3-1000)/4000,
1.3 + (tb!C3-2000)/8000))))</f>
        <v>0</v>
      </c>
      <c r="D3" s="17">
        <f>IF(tb!D3&lt;=100,0,
IF(tb!D3&lt;=500,(tb!D3-100)/500,
IF(tb!D3&lt;=1000,0.8 + (tb!D3-500)/2000,
IF(tb!D3&lt;=2000,1.05 + (tb!D3-1000)/4000,
1.3 + (tb!D3-2000)/8000))))</f>
        <v>0</v>
      </c>
      <c r="E3" s="17">
        <f>IF(tb!E3&lt;=100,0,
IF(tb!E3&lt;=500,(tb!E3-100)/500,
IF(tb!E3&lt;=1000,0.8 + (tb!E3-500)/2000,
IF(tb!E3&lt;=2000,1.05 + (tb!E3-1000)/4000,
1.3 + (tb!E3-2000)/8000))))</f>
        <v>1.1760000000000002</v>
      </c>
      <c r="F3" s="17">
        <f>IF(tb!F3&lt;=100,0,
IF(tb!F3&lt;=500,(tb!F3-100)/500,
IF(tb!F3&lt;=1000,0.8 + (tb!F3-500)/2000,
IF(tb!F3&lt;=2000,1.05 + (tb!F3-1000)/4000,
1.3 + (tb!F3-2000)/8000))))</f>
        <v>0</v>
      </c>
      <c r="G3" s="17">
        <f>IF(tb!G3&lt;=100,0,
IF(tb!G3&lt;=500,(tb!G3-100)/500,
IF(tb!G3&lt;=1000,0.8 + (tb!G3-500)/2000,
IF(tb!G3&lt;=2000,1.05 + (tb!G3-1000)/4000,
1.3 + (tb!G3-2000)/8000))))</f>
        <v>2.4E-2</v>
      </c>
      <c r="H3" s="17">
        <f>IF(tb!H3&lt;=100,0,
IF(tb!H3&lt;=500,(tb!H3-100)/500,
IF(tb!H3&lt;=1000,0.8 + (tb!H3-500)/2000,
IF(tb!H3&lt;=2000,1.05 + (tb!H3-1000)/4000,
1.3 + (tb!H3-2000)/8000))))</f>
        <v>0.45200000000000001</v>
      </c>
      <c r="I3" s="17">
        <f>IF(tb!I3&lt;=100,0,
IF(tb!I3&lt;=500,(tb!I3-100)/500,
IF(tb!I3&lt;=1000,0.8 + (tb!I3-500)/2000,
IF(tb!I3&lt;=2000,1.05 + (tb!I3-1000)/4000,
1.3 + (tb!I3-2000)/8000))))</f>
        <v>0</v>
      </c>
      <c r="J3" s="17">
        <f>IF(tb!J3&lt;=100,0,
IF(tb!J3&lt;=500,(tb!J3-100)/500,
IF(tb!J3&lt;=1000,0.8 + (tb!J3-500)/2000,
IF(tb!J3&lt;=2000,1.05 + (tb!J3-1000)/4000,
1.3 + (tb!J3-2000)/8000))))</f>
        <v>0</v>
      </c>
      <c r="K3" s="17">
        <f>IF(tb!K3&lt;=100,0,
IF(tb!K3&lt;=500,(tb!K3-100)/500,
IF(tb!K3&lt;=1000,0.8 + (tb!K3-500)/2000,
IF(tb!K3&lt;=2000,1.05 + (tb!K3-1000)/4000,
1.3 + (tb!K3-2000)/8000))))</f>
        <v>0</v>
      </c>
      <c r="L3" s="17">
        <f>IF(tb!L3&lt;=100,0,
IF(tb!L3&lt;=500,(tb!L3-100)/500,
IF(tb!L3&lt;=1000,0.8 + (tb!L3-500)/2000,
IF(tb!L3&lt;=2000,1.05 + (tb!L3-1000)/4000,
1.3 + (tb!L3-2000)/8000))))</f>
        <v>0</v>
      </c>
      <c r="M3" s="17">
        <f>IF(tb!M3&lt;=100,0,
IF(tb!M3&lt;=500,(tb!M3-100)/500,
IF(tb!M3&lt;=1000,0.8 + (tb!M3-500)/2000,
IF(tb!M3&lt;=2000,1.05 + (tb!M3-1000)/4000,
1.3 + (tb!M3-2000)/8000))))</f>
        <v>0</v>
      </c>
      <c r="N3" s="17">
        <f>IF(tb!N3&lt;=100,0,
IF(tb!N3&lt;=500,(tb!N3-100)/500,
IF(tb!N3&lt;=1000,0.8 + (tb!N3-500)/2000,
IF(tb!N3&lt;=2000,1.05 + (tb!N3-1000)/4000,
1.3 + (tb!N3-2000)/8000))))</f>
        <v>0</v>
      </c>
      <c r="O3" s="17">
        <f>IF(tb!O3&lt;=100,0,
IF(tb!O3&lt;=500,(tb!O3-100)/500,
IF(tb!O3&lt;=1000,0.8 + (tb!O3-500)/2000,
IF(tb!O3&lt;=2000,1.05 + (tb!O3-1000)/4000,
1.3 + (tb!O3-2000)/8000))))</f>
        <v>0</v>
      </c>
      <c r="P3" s="17"/>
      <c r="Q3" s="17">
        <f>IF(tb!Q3&lt;=100,0,
IF(tb!Q3&lt;=500,(tb!Q3-100)/500,
IF(tb!Q3&lt;=1000,0.8 + (tb!Q3-500)/2000,
IF(tb!Q3&lt;=2000,1.05 + (tb!Q3-1000)/4000,
1.3 + (tb!Q3-2000)/8000))))</f>
        <v>0</v>
      </c>
      <c r="R3" s="17">
        <f>IF(tb!R3&lt;=100,0,
IF(tb!R3&lt;=500,(tb!R3-100)/500,
IF(tb!R3&lt;=1000,0.8 + (tb!R3-500)/2000,
IF(tb!R3&lt;=2000,1.05 + (tb!R3-1000)/4000,
1.3 + (tb!R3-2000)/8000))))</f>
        <v>0</v>
      </c>
      <c r="S3" s="17">
        <f>IF(tb!S3&lt;=100,0,
IF(tb!S3&lt;=500,(tb!S3-100)/500,
IF(tb!S3&lt;=1000,0.8 + (tb!S3-500)/2000,
IF(tb!S3&lt;=2000,1.05 + (tb!S3-1000)/4000,
1.3 + (tb!S3-2000)/8000))))</f>
        <v>0</v>
      </c>
      <c r="T3" s="17">
        <f>IF(tb!T3&lt;=100,0,
IF(tb!T3&lt;=500,(tb!T3-100)/500,
IF(tb!T3&lt;=1000,0.8 + (tb!T3-500)/2000,
IF(tb!T3&lt;=2000,1.05 + (tb!T3-1000)/4000,
1.3 + (tb!T3-2000)/8000))))</f>
        <v>3.4000000000000002E-2</v>
      </c>
      <c r="U3" s="17">
        <f>IF(tb!U3&lt;=100,0,
IF(tb!U3&lt;=500,(tb!U3-100)/500,
IF(tb!U3&lt;=1000,0.8 + (tb!U3-500)/2000,
IF(tb!U3&lt;=2000,1.05 + (tb!U3-1000)/4000,
1.3 + (tb!U3-2000)/8000))))</f>
        <v>0</v>
      </c>
      <c r="V3" s="17">
        <f>IF(tb!V3&lt;=100,0,
IF(tb!V3&lt;=500,(tb!V3-100)/500,
IF(tb!V3&lt;=1000,0.8 + (tb!V3-500)/2000,
IF(tb!V3&lt;=2000,1.05 + (tb!V3-1000)/4000,
1.3 + (tb!V3-2000)/8000))))</f>
        <v>0</v>
      </c>
      <c r="W3" s="17">
        <f>IF(tb!W3&lt;=100,0,
IF(tb!W3&lt;=500,(tb!W3-100)/500,
IF(tb!W3&lt;=1000,0.8 + (tb!W3-500)/2000,
IF(tb!W3&lt;=2000,1.05 + (tb!W3-1000)/4000,
1.3 + (tb!W3-2000)/8000))))</f>
        <v>0</v>
      </c>
      <c r="X3" s="17">
        <f>IF(tb!X3&lt;=100,0,
IF(tb!X3&lt;=500,(tb!X3-100)/500,
IF(tb!X3&lt;=1000,0.8 + (tb!X3-500)/2000,
IF(tb!X3&lt;=2000,1.05 + (tb!X3-1000)/4000,
1.3 + (tb!X3-2000)/8000))))</f>
        <v>0</v>
      </c>
      <c r="Y3" s="17">
        <f>IF(tb!Y3&lt;=100,0,
IF(tb!Y3&lt;=500,(tb!Y3-100)/500,
IF(tb!Y3&lt;=1000,0.8 + (tb!Y3-500)/2000,
IF(tb!Y3&lt;=2000,1.05 + (tb!Y3-1000)/4000,
1.3 + (tb!Y3-2000)/8000))))</f>
        <v>0</v>
      </c>
      <c r="Z3" s="17">
        <f>IF(tb!Z3&lt;=100,0,
IF(tb!Z3&lt;=500,(tb!Z3-100)/500,
IF(tb!Z3&lt;=1000,0.8 + (tb!Z3-500)/2000,
IF(tb!Z3&lt;=2000,1.05 + (tb!Z3-1000)/4000,
1.3 + (tb!Z3-2000)/8000))))</f>
        <v>0.12</v>
      </c>
      <c r="AA3" s="17">
        <f>IF(tb!AA3&lt;=100,0,
IF(tb!AA3&lt;=500,(tb!AA3-100)/500,
IF(tb!AA3&lt;=1000,0.8 + (tb!AA3-500)/2000,
IF(tb!AA3&lt;=2000,1.05 + (tb!AA3-1000)/4000,
1.3 + (tb!AA3-2000)/8000))))</f>
        <v>0</v>
      </c>
      <c r="AB3" s="17">
        <f>IF(tb!AB3&lt;=100,0,
IF(tb!AB3&lt;=500,(tb!AB3-100)/500,
IF(tb!AB3&lt;=1000,0.8 + (tb!AB3-500)/2000,
IF(tb!AB3&lt;=2000,1.05 + (tb!AB3-1000)/4000,
1.3 + (tb!AB3-2000)/8000))))</f>
        <v>0</v>
      </c>
      <c r="AC3" s="17">
        <f>IF(tb!AC3&lt;=100,0,
IF(tb!AC3&lt;=500,(tb!AC3-100)/500,
IF(tb!AC3&lt;=1000,0.8 + (tb!AC3-500)/2000,
IF(tb!AC3&lt;=2000,1.05 + (tb!AC3-1000)/4000,
1.3 + (tb!AC3-2000)/8000))))</f>
        <v>0</v>
      </c>
      <c r="AD3" s="17">
        <f>IF(tb!AD3&lt;=100,0,
IF(tb!AD3&lt;=500,(tb!AD3-100)/500,
IF(tb!AD3&lt;=1000,0.8 + (tb!AD3-500)/2000,
IF(tb!AD3&lt;=2000,1.05 + (tb!AD3-1000)/4000,
1.3 + (tb!AD3-2000)/8000))))</f>
        <v>0</v>
      </c>
      <c r="AE3" s="17">
        <f>IF(tb!AE3&lt;=100,0,
IF(tb!AE3&lt;=500,(tb!AE3-100)/500,
IF(tb!AE3&lt;=1000,0.8 + (tb!AE3-500)/2000,
IF(tb!AE3&lt;=2000,1.05 + (tb!AE3-1000)/4000,
1.3 + (tb!AE3-2000)/8000))))</f>
        <v>0</v>
      </c>
    </row>
    <row r="4" spans="1:31" x14ac:dyDescent="0.25">
      <c r="A4" s="17">
        <f>IF(tb!A4&lt;=100,0,
IF(tb!A4&lt;=500,(tb!A4-100)/500,
IF(tb!A4&lt;=1000,0.8 + (tb!A4-500)/2000,
IF(tb!A4&lt;=2000,1.05 + (tb!A4-1000)/4000,
1.3 + (tb!A4-2000)/8000))))</f>
        <v>0</v>
      </c>
      <c r="B4" s="17">
        <f>IF(tb!B4&lt;=100,0,
IF(tb!B4&lt;=500,(tb!B4-100)/500,
IF(tb!B4&lt;=1000,0.8 + (tb!B4-500)/2000,
IF(tb!B4&lt;=2000,1.05 + (tb!B4-1000)/4000,
1.3 + (tb!B4-2000)/8000))))</f>
        <v>0</v>
      </c>
      <c r="C4" s="17">
        <f>IF(tb!C4&lt;=100,0,
IF(tb!C4&lt;=500,(tb!C4-100)/500,
IF(tb!C4&lt;=1000,0.8 + (tb!C4-500)/2000,
IF(tb!C4&lt;=2000,1.05 + (tb!C4-1000)/4000,
1.3 + (tb!C4-2000)/8000))))</f>
        <v>0</v>
      </c>
      <c r="D4" s="17">
        <f>IF(tb!D4&lt;=100,0,
IF(tb!D4&lt;=500,(tb!D4-100)/500,
IF(tb!D4&lt;=1000,0.8 + (tb!D4-500)/2000,
IF(tb!D4&lt;=2000,1.05 + (tb!D4-1000)/4000,
1.3 + (tb!D4-2000)/8000))))</f>
        <v>1.177</v>
      </c>
      <c r="E4" s="17">
        <f>IF(tb!E4&lt;=100,0,
IF(tb!E4&lt;=500,(tb!E4-100)/500,
IF(tb!E4&lt;=1000,0.8 + (tb!E4-500)/2000,
IF(tb!E4&lt;=2000,1.05 + (tb!E4-1000)/4000,
1.3 + (tb!E4-2000)/8000))))</f>
        <v>0</v>
      </c>
      <c r="F4" s="17">
        <f>IF(tb!F4&lt;=100,0,
IF(tb!F4&lt;=500,(tb!F4-100)/500,
IF(tb!F4&lt;=1000,0.8 + (tb!F4-500)/2000,
IF(tb!F4&lt;=2000,1.05 + (tb!F4-1000)/4000,
1.3 + (tb!F4-2000)/8000))))</f>
        <v>0</v>
      </c>
      <c r="G4" s="17">
        <f>IF(tb!G4&lt;=100,0,
IF(tb!G4&lt;=500,(tb!G4-100)/500,
IF(tb!G4&lt;=1000,0.8 + (tb!G4-500)/2000,
IF(tb!G4&lt;=2000,1.05 + (tb!G4-1000)/4000,
1.3 + (tb!G4-2000)/8000))))</f>
        <v>0.36</v>
      </c>
      <c r="H4" s="17">
        <f>IF(tb!H4&lt;=100,0,
IF(tb!H4&lt;=500,(tb!H4-100)/500,
IF(tb!H4&lt;=1000,0.8 + (tb!H4-500)/2000,
IF(tb!H4&lt;=2000,1.05 + (tb!H4-1000)/4000,
1.3 + (tb!H4-2000)/8000))))</f>
        <v>0</v>
      </c>
      <c r="I4" s="17">
        <f>IF(tb!I4&lt;=100,0,
IF(tb!I4&lt;=500,(tb!I4-100)/500,
IF(tb!I4&lt;=1000,0.8 + (tb!I4-500)/2000,
IF(tb!I4&lt;=2000,1.05 + (tb!I4-1000)/4000,
1.3 + (tb!I4-2000)/8000))))</f>
        <v>0</v>
      </c>
      <c r="J4" s="17">
        <f>IF(tb!J4&lt;=100,0,
IF(tb!J4&lt;=500,(tb!J4-100)/500,
IF(tb!J4&lt;=1000,0.8 + (tb!J4-500)/2000,
IF(tb!J4&lt;=2000,1.05 + (tb!J4-1000)/4000,
1.3 + (tb!J4-2000)/8000))))</f>
        <v>0.66800000000000004</v>
      </c>
      <c r="K4" s="17">
        <f>IF(tb!K4&lt;=100,0,
IF(tb!K4&lt;=500,(tb!K4-100)/500,
IF(tb!K4&lt;=1000,0.8 + (tb!K4-500)/2000,
IF(tb!K4&lt;=2000,1.05 + (tb!K4-1000)/4000,
1.3 + (tb!K4-2000)/8000))))</f>
        <v>0</v>
      </c>
      <c r="L4" s="17">
        <f>IF(tb!L4&lt;=100,0,
IF(tb!L4&lt;=500,(tb!L4-100)/500,
IF(tb!L4&lt;=1000,0.8 + (tb!L4-500)/2000,
IF(tb!L4&lt;=2000,1.05 + (tb!L4-1000)/4000,
1.3 + (tb!L4-2000)/8000))))</f>
        <v>1.2324999999999999</v>
      </c>
      <c r="M4" s="17">
        <f>IF(tb!M4&lt;=100,0,
IF(tb!M4&lt;=500,(tb!M4-100)/500,
IF(tb!M4&lt;=1000,0.8 + (tb!M4-500)/2000,
IF(tb!M4&lt;=2000,1.05 + (tb!M4-1000)/4000,
1.3 + (tb!M4-2000)/8000))))</f>
        <v>0</v>
      </c>
      <c r="N4" s="17">
        <f>IF(tb!N4&lt;=100,0,
IF(tb!N4&lt;=500,(tb!N4-100)/500,
IF(tb!N4&lt;=1000,0.8 + (tb!N4-500)/2000,
IF(tb!N4&lt;=2000,1.05 + (tb!N4-1000)/4000,
1.3 + (tb!N4-2000)/8000))))</f>
        <v>0</v>
      </c>
      <c r="O4" s="17">
        <f>IF(tb!O4&lt;=100,0,
IF(tb!O4&lt;=500,(tb!O4-100)/500,
IF(tb!O4&lt;=1000,0.8 + (tb!O4-500)/2000,
IF(tb!O4&lt;=2000,1.05 + (tb!O4-1000)/4000,
1.3 + (tb!O4-2000)/8000))))</f>
        <v>0.67400000000000004</v>
      </c>
      <c r="P4" s="17"/>
      <c r="Q4" s="17">
        <f>IF(tb!Q4&lt;=100,0,
IF(tb!Q4&lt;=500,(tb!Q4-100)/500,
IF(tb!Q4&lt;=1000,0.8 + (tb!Q4-500)/2000,
IF(tb!Q4&lt;=2000,1.05 + (tb!Q4-1000)/4000,
1.3 + (tb!Q4-2000)/8000))))</f>
        <v>0.46200000000000002</v>
      </c>
      <c r="R4" s="17">
        <f>IF(tb!R4&lt;=100,0,
IF(tb!R4&lt;=500,(tb!R4-100)/500,
IF(tb!R4&lt;=1000,0.8 + (tb!R4-500)/2000,
IF(tb!R4&lt;=2000,1.05 + (tb!R4-1000)/4000,
1.3 + (tb!R4-2000)/8000))))</f>
        <v>0</v>
      </c>
      <c r="S4" s="17">
        <f>IF(tb!S4&lt;=100,0,
IF(tb!S4&lt;=500,(tb!S4-100)/500,
IF(tb!S4&lt;=1000,0.8 + (tb!S4-500)/2000,
IF(tb!S4&lt;=2000,1.05 + (tb!S4-1000)/4000,
1.3 + (tb!S4-2000)/8000))))</f>
        <v>0</v>
      </c>
      <c r="T4" s="17">
        <f>IF(tb!T4&lt;=100,0,
IF(tb!T4&lt;=500,(tb!T4-100)/500,
IF(tb!T4&lt;=1000,0.8 + (tb!T4-500)/2000,
IF(tb!T4&lt;=2000,1.05 + (tb!T4-1000)/4000,
1.3 + (tb!T4-2000)/8000))))</f>
        <v>0.11799999999999999</v>
      </c>
      <c r="U4" s="17">
        <f>IF(tb!U4&lt;=100,0,
IF(tb!U4&lt;=500,(tb!U4-100)/500,
IF(tb!U4&lt;=1000,0.8 + (tb!U4-500)/2000,
IF(tb!U4&lt;=2000,1.05 + (tb!U4-1000)/4000,
1.3 + (tb!U4-2000)/8000))))</f>
        <v>7.3999999999999996E-2</v>
      </c>
      <c r="V4" s="17">
        <f>IF(tb!V4&lt;=100,0,
IF(tb!V4&lt;=500,(tb!V4-100)/500,
IF(tb!V4&lt;=1000,0.8 + (tb!V4-500)/2000,
IF(tb!V4&lt;=2000,1.05 + (tb!V4-1000)/4000,
1.3 + (tb!V4-2000)/8000))))</f>
        <v>0.87350000000000005</v>
      </c>
      <c r="W4" s="17">
        <f>IF(tb!W4&lt;=100,0,
IF(tb!W4&lt;=500,(tb!W4-100)/500,
IF(tb!W4&lt;=1000,0.8 + (tb!W4-500)/2000,
IF(tb!W4&lt;=2000,1.05 + (tb!W4-1000)/4000,
1.3 + (tb!W4-2000)/8000))))</f>
        <v>0</v>
      </c>
      <c r="X4" s="17">
        <f>IF(tb!X4&lt;=100,0,
IF(tb!X4&lt;=500,(tb!X4-100)/500,
IF(tb!X4&lt;=1000,0.8 + (tb!X4-500)/2000,
IF(tb!X4&lt;=2000,1.05 + (tb!X4-1000)/4000,
1.3 + (tb!X4-2000)/8000))))</f>
        <v>4.5999999999999999E-2</v>
      </c>
      <c r="Y4" s="17">
        <f>IF(tb!Y4&lt;=100,0,
IF(tb!Y4&lt;=500,(tb!Y4-100)/500,
IF(tb!Y4&lt;=1000,0.8 + (tb!Y4-500)/2000,
IF(tb!Y4&lt;=2000,1.05 + (tb!Y4-1000)/4000,
1.3 + (tb!Y4-2000)/8000))))</f>
        <v>0</v>
      </c>
      <c r="Z4" s="17">
        <f>IF(tb!Z4&lt;=100,0,
IF(tb!Z4&lt;=500,(tb!Z4-100)/500,
IF(tb!Z4&lt;=1000,0.8 + (tb!Z4-500)/2000,
IF(tb!Z4&lt;=2000,1.05 + (tb!Z4-1000)/4000,
1.3 + (tb!Z4-2000)/8000))))</f>
        <v>0.96800000000000008</v>
      </c>
      <c r="AA4" s="17">
        <f>IF(tb!AA4&lt;=100,0,
IF(tb!AA4&lt;=500,(tb!AA4-100)/500,
IF(tb!AA4&lt;=1000,0.8 + (tb!AA4-500)/2000,
IF(tb!AA4&lt;=2000,1.05 + (tb!AA4-1000)/4000,
1.3 + (tb!AA4-2000)/8000))))</f>
        <v>0</v>
      </c>
      <c r="AB4" s="17">
        <f>IF(tb!AB4&lt;=100,0,
IF(tb!AB4&lt;=500,(tb!AB4-100)/500,
IF(tb!AB4&lt;=1000,0.8 + (tb!AB4-500)/2000,
IF(tb!AB4&lt;=2000,1.05 + (tb!AB4-1000)/4000,
1.3 + (tb!AB4-2000)/8000))))</f>
        <v>0</v>
      </c>
      <c r="AC4" s="17">
        <f>IF(tb!AC4&lt;=100,0,
IF(tb!AC4&lt;=500,(tb!AC4-100)/500,
IF(tb!AC4&lt;=1000,0.8 + (tb!AC4-500)/2000,
IF(tb!AC4&lt;=2000,1.05 + (tb!AC4-1000)/4000,
1.3 + (tb!AC4-2000)/8000))))</f>
        <v>0</v>
      </c>
      <c r="AD4" s="17">
        <f>IF(tb!AD4&lt;=100,0,
IF(tb!AD4&lt;=500,(tb!AD4-100)/500,
IF(tb!AD4&lt;=1000,0.8 + (tb!AD4-500)/2000,
IF(tb!AD4&lt;=2000,1.05 + (tb!AD4-1000)/4000,
1.3 + (tb!AD4-2000)/8000))))</f>
        <v>0</v>
      </c>
      <c r="AE4" s="17">
        <f>IF(tb!AE4&lt;=100,0,
IF(tb!AE4&lt;=500,(tb!AE4-100)/500,
IF(tb!AE4&lt;=1000,0.8 + (tb!AE4-500)/2000,
IF(tb!AE4&lt;=2000,1.05 + (tb!AE4-1000)/4000,
1.3 + (tb!AE4-2000)/8000))))</f>
        <v>0</v>
      </c>
    </row>
    <row r="5" spans="1:31" x14ac:dyDescent="0.25">
      <c r="A5" s="17">
        <f>IF(tb!A5&lt;=100,0,
IF(tb!A5&lt;=500,(tb!A5-100)/500,
IF(tb!A5&lt;=1000,0.8 + (tb!A5-500)/2000,
IF(tb!A5&lt;=2000,1.05 + (tb!A5-1000)/4000,
1.3 + (tb!A5-2000)/8000))))</f>
        <v>0.35399999999999998</v>
      </c>
      <c r="B5" s="17">
        <f>IF(tb!B5&lt;=100,0,
IF(tb!B5&lt;=500,(tb!B5-100)/500,
IF(tb!B5&lt;=1000,0.8 + (tb!B5-500)/2000,
IF(tb!B5&lt;=2000,1.05 + (tb!B5-1000)/4000,
1.3 + (tb!B5-2000)/8000))))</f>
        <v>0</v>
      </c>
      <c r="C5" s="17">
        <f>IF(tb!C5&lt;=100,0,
IF(tb!C5&lt;=500,(tb!C5-100)/500,
IF(tb!C5&lt;=1000,0.8 + (tb!C5-500)/2000,
IF(tb!C5&lt;=2000,1.05 + (tb!C5-1000)/4000,
1.3 + (tb!C5-2000)/8000))))</f>
        <v>0.15</v>
      </c>
      <c r="D5" s="17">
        <f>IF(tb!D5&lt;=100,0,
IF(tb!D5&lt;=500,(tb!D5-100)/500,
IF(tb!D5&lt;=1000,0.8 + (tb!D5-500)/2000,
IF(tb!D5&lt;=2000,1.05 + (tb!D5-1000)/4000,
1.3 + (tb!D5-2000)/8000))))</f>
        <v>0</v>
      </c>
      <c r="E5" s="17">
        <f>IF(tb!E5&lt;=100,0,
IF(tb!E5&lt;=500,(tb!E5-100)/500,
IF(tb!E5&lt;=1000,0.8 + (tb!E5-500)/2000,
IF(tb!E5&lt;=2000,1.05 + (tb!E5-1000)/4000,
1.3 + (tb!E5-2000)/8000))))</f>
        <v>0.84650000000000003</v>
      </c>
      <c r="F5" s="17">
        <f>IF(tb!F5&lt;=100,0,
IF(tb!F5&lt;=500,(tb!F5-100)/500,
IF(tb!F5&lt;=1000,0.8 + (tb!F5-500)/2000,
IF(tb!F5&lt;=2000,1.05 + (tb!F5-1000)/4000,
1.3 + (tb!F5-2000)/8000))))</f>
        <v>0</v>
      </c>
      <c r="G5" s="17">
        <f>IF(tb!G5&lt;=100,0,
IF(tb!G5&lt;=500,(tb!G5-100)/500,
IF(tb!G5&lt;=1000,0.8 + (tb!G5-500)/2000,
IF(tb!G5&lt;=2000,1.05 + (tb!G5-1000)/4000,
1.3 + (tb!G5-2000)/8000))))</f>
        <v>0</v>
      </c>
      <c r="H5" s="17">
        <f>IF(tb!H5&lt;=100,0,
IF(tb!H5&lt;=500,(tb!H5-100)/500,
IF(tb!H5&lt;=1000,0.8 + (tb!H5-500)/2000,
IF(tb!H5&lt;=2000,1.05 + (tb!H5-1000)/4000,
1.3 + (tb!H5-2000)/8000))))</f>
        <v>0</v>
      </c>
      <c r="I5" s="17">
        <f>IF(tb!I5&lt;=100,0,
IF(tb!I5&lt;=500,(tb!I5-100)/500,
IF(tb!I5&lt;=1000,0.8 + (tb!I5-500)/2000,
IF(tb!I5&lt;=2000,1.05 + (tb!I5-1000)/4000,
1.3 + (tb!I5-2000)/8000))))</f>
        <v>0</v>
      </c>
      <c r="J5" s="17">
        <f>IF(tb!J5&lt;=100,0,
IF(tb!J5&lt;=500,(tb!J5-100)/500,
IF(tb!J5&lt;=1000,0.8 + (tb!J5-500)/2000,
IF(tb!J5&lt;=2000,1.05 + (tb!J5-1000)/4000,
1.3 + (tb!J5-2000)/8000))))</f>
        <v>6.6000000000000003E-2</v>
      </c>
      <c r="K5" s="17">
        <f>IF(tb!K5&lt;=100,0,
IF(tb!K5&lt;=500,(tb!K5-100)/500,
IF(tb!K5&lt;=1000,0.8 + (tb!K5-500)/2000,
IF(tb!K5&lt;=2000,1.05 + (tb!K5-1000)/4000,
1.3 + (tb!K5-2000)/8000))))</f>
        <v>0</v>
      </c>
      <c r="L5" s="17">
        <f>IF(tb!L5&lt;=100,0,
IF(tb!L5&lt;=500,(tb!L5-100)/500,
IF(tb!L5&lt;=1000,0.8 + (tb!L5-500)/2000,
IF(tb!L5&lt;=2000,1.05 + (tb!L5-1000)/4000,
1.3 + (tb!L5-2000)/8000))))</f>
        <v>0</v>
      </c>
      <c r="M5" s="17">
        <f>IF(tb!M5&lt;=100,0,
IF(tb!M5&lt;=500,(tb!M5-100)/500,
IF(tb!M5&lt;=1000,0.8 + (tb!M5-500)/2000,
IF(tb!M5&lt;=2000,1.05 + (tb!M5-1000)/4000,
1.3 + (tb!M5-2000)/8000))))</f>
        <v>0</v>
      </c>
      <c r="N5" s="17">
        <f>IF(tb!N5&lt;=100,0,
IF(tb!N5&lt;=500,(tb!N5-100)/500,
IF(tb!N5&lt;=1000,0.8 + (tb!N5-500)/2000,
IF(tb!N5&lt;=2000,1.05 + (tb!N5-1000)/4000,
1.3 + (tb!N5-2000)/8000))))</f>
        <v>0</v>
      </c>
      <c r="O5" s="17">
        <f>IF(tb!O5&lt;=100,0,
IF(tb!O5&lt;=500,(tb!O5-100)/500,
IF(tb!O5&lt;=1000,0.8 + (tb!O5-500)/2000,
IF(tb!O5&lt;=2000,1.05 + (tb!O5-1000)/4000,
1.3 + (tb!O5-2000)/8000))))</f>
        <v>0</v>
      </c>
      <c r="P5" s="17"/>
      <c r="Q5" s="17">
        <f>IF(tb!Q5&lt;=100,0,
IF(tb!Q5&lt;=500,(tb!Q5-100)/500,
IF(tb!Q5&lt;=1000,0.8 + (tb!Q5-500)/2000,
IF(tb!Q5&lt;=2000,1.05 + (tb!Q5-1000)/4000,
1.3 + (tb!Q5-2000)/8000))))</f>
        <v>0</v>
      </c>
      <c r="R5" s="17">
        <f>IF(tb!R5&lt;=100,0,
IF(tb!R5&lt;=500,(tb!R5-100)/500,
IF(tb!R5&lt;=1000,0.8 + (tb!R5-500)/2000,
IF(tb!R5&lt;=2000,1.05 + (tb!R5-1000)/4000,
1.3 + (tb!R5-2000)/8000))))</f>
        <v>0</v>
      </c>
      <c r="S5" s="17">
        <f>IF(tb!S5&lt;=100,0,
IF(tb!S5&lt;=500,(tb!S5-100)/500,
IF(tb!S5&lt;=1000,0.8 + (tb!S5-500)/2000,
IF(tb!S5&lt;=2000,1.05 + (tb!S5-1000)/4000,
1.3 + (tb!S5-2000)/8000))))</f>
        <v>0</v>
      </c>
      <c r="T5" s="17">
        <f>IF(tb!T5&lt;=100,0,
IF(tb!T5&lt;=500,(tb!T5-100)/500,
IF(tb!T5&lt;=1000,0.8 + (tb!T5-500)/2000,
IF(tb!T5&lt;=2000,1.05 + (tb!T5-1000)/4000,
1.3 + (tb!T5-2000)/8000))))</f>
        <v>0.69399999999999995</v>
      </c>
      <c r="U5" s="17">
        <f>IF(tb!U5&lt;=100,0,
IF(tb!U5&lt;=500,(tb!U5-100)/500,
IF(tb!U5&lt;=1000,0.8 + (tb!U5-500)/2000,
IF(tb!U5&lt;=2000,1.05 + (tb!U5-1000)/4000,
1.3 + (tb!U5-2000)/8000))))</f>
        <v>4.5999999999999999E-2</v>
      </c>
      <c r="V5" s="17">
        <f>IF(tb!V5&lt;=100,0,
IF(tb!V5&lt;=500,(tb!V5-100)/500,
IF(tb!V5&lt;=1000,0.8 + (tb!V5-500)/2000,
IF(tb!V5&lt;=2000,1.05 + (tb!V5-1000)/4000,
1.3 + (tb!V5-2000)/8000))))</f>
        <v>0</v>
      </c>
      <c r="W5" s="17">
        <f>IF(tb!W5&lt;=100,0,
IF(tb!W5&lt;=500,(tb!W5-100)/500,
IF(tb!W5&lt;=1000,0.8 + (tb!W5-500)/2000,
IF(tb!W5&lt;=2000,1.05 + (tb!W5-1000)/4000,
1.3 + (tb!W5-2000)/8000))))</f>
        <v>0</v>
      </c>
      <c r="X5" s="17">
        <f>IF(tb!X5&lt;=100,0,
IF(tb!X5&lt;=500,(tb!X5-100)/500,
IF(tb!X5&lt;=1000,0.8 + (tb!X5-500)/2000,
IF(tb!X5&lt;=2000,1.05 + (tb!X5-1000)/4000,
1.3 + (tb!X5-2000)/8000))))</f>
        <v>0</v>
      </c>
      <c r="Y5" s="17">
        <f>IF(tb!Y5&lt;=100,0,
IF(tb!Y5&lt;=500,(tb!Y5-100)/500,
IF(tb!Y5&lt;=1000,0.8 + (tb!Y5-500)/2000,
IF(tb!Y5&lt;=2000,1.05 + (tb!Y5-1000)/4000,
1.3 + (tb!Y5-2000)/8000))))</f>
        <v>0.14399999999999999</v>
      </c>
      <c r="Z5" s="17">
        <f>IF(tb!Z5&lt;=100,0,
IF(tb!Z5&lt;=500,(tb!Z5-100)/500,
IF(tb!Z5&lt;=1000,0.8 + (tb!Z5-500)/2000,
IF(tb!Z5&lt;=2000,1.05 + (tb!Z5-1000)/4000,
1.3 + (tb!Z5-2000)/8000))))</f>
        <v>0</v>
      </c>
      <c r="AA5" s="17">
        <f>IF(tb!AA5&lt;=100,0,
IF(tb!AA5&lt;=500,(tb!AA5-100)/500,
IF(tb!AA5&lt;=1000,0.8 + (tb!AA5-500)/2000,
IF(tb!AA5&lt;=2000,1.05 + (tb!AA5-1000)/4000,
1.3 + (tb!AA5-2000)/8000))))</f>
        <v>0.628</v>
      </c>
      <c r="AB5" s="17">
        <f>IF(tb!AB5&lt;=100,0,
IF(tb!AB5&lt;=500,(tb!AB5-100)/500,
IF(tb!AB5&lt;=1000,0.8 + (tb!AB5-500)/2000,
IF(tb!AB5&lt;=2000,1.05 + (tb!AB5-1000)/4000,
1.3 + (tb!AB5-2000)/8000))))</f>
        <v>0.112</v>
      </c>
      <c r="AC5" s="17">
        <f>IF(tb!AC5&lt;=100,0,
IF(tb!AC5&lt;=500,(tb!AC5-100)/500,
IF(tb!AC5&lt;=1000,0.8 + (tb!AC5-500)/2000,
IF(tb!AC5&lt;=2000,1.05 + (tb!AC5-1000)/4000,
1.3 + (tb!AC5-2000)/8000))))</f>
        <v>0</v>
      </c>
      <c r="AD5" s="17">
        <f>IF(tb!AD5&lt;=100,0,
IF(tb!AD5&lt;=500,(tb!AD5-100)/500,
IF(tb!AD5&lt;=1000,0.8 + (tb!AD5-500)/2000,
IF(tb!AD5&lt;=2000,1.05 + (tb!AD5-1000)/4000,
1.3 + (tb!AD5-2000)/8000))))</f>
        <v>0</v>
      </c>
      <c r="AE5" s="17">
        <f>IF(tb!AE5&lt;=100,0,
IF(tb!AE5&lt;=500,(tb!AE5-100)/500,
IF(tb!AE5&lt;=1000,0.8 + (tb!AE5-500)/2000,
IF(tb!AE5&lt;=2000,1.05 + (tb!AE5-1000)/4000,
1.3 + (tb!AE5-2000)/8000))))</f>
        <v>0.98650000000000004</v>
      </c>
    </row>
    <row r="6" spans="1:31" x14ac:dyDescent="0.25">
      <c r="A6" s="17">
        <f>IF(tb!A6&lt;=100,0,
IF(tb!A6&lt;=500,(tb!A6-100)/500,
IF(tb!A6&lt;=1000,0.8 + (tb!A6-500)/2000,
IF(tb!A6&lt;=2000,1.05 + (tb!A6-1000)/4000,
1.3 + (tb!A6-2000)/8000))))</f>
        <v>0</v>
      </c>
      <c r="B6" s="17">
        <f>IF(tb!B6&lt;=100,0,
IF(tb!B6&lt;=500,(tb!B6-100)/500,
IF(tb!B6&lt;=1000,0.8 + (tb!B6-500)/2000,
IF(tb!B6&lt;=2000,1.05 + (tb!B6-1000)/4000,
1.3 + (tb!B6-2000)/8000))))</f>
        <v>5.8000000000000003E-2</v>
      </c>
      <c r="C6" s="17">
        <f>IF(tb!C6&lt;=100,0,
IF(tb!C6&lt;=500,(tb!C6-100)/500,
IF(tb!C6&lt;=1000,0.8 + (tb!C6-500)/2000,
IF(tb!C6&lt;=2000,1.05 + (tb!C6-1000)/4000,
1.3 + (tb!C6-2000)/8000))))</f>
        <v>0</v>
      </c>
      <c r="D6" s="17">
        <f>IF(tb!D6&lt;=100,0,
IF(tb!D6&lt;=500,(tb!D6-100)/500,
IF(tb!D6&lt;=1000,0.8 + (tb!D6-500)/2000,
IF(tb!D6&lt;=2000,1.05 + (tb!D6-1000)/4000,
1.3 + (tb!D6-2000)/8000))))</f>
        <v>0.72799999999999998</v>
      </c>
      <c r="E6" s="17">
        <f>IF(tb!E6&lt;=100,0,
IF(tb!E6&lt;=500,(tb!E6-100)/500,
IF(tb!E6&lt;=1000,0.8 + (tb!E6-500)/2000,
IF(tb!E6&lt;=2000,1.05 + (tb!E6-1000)/4000,
1.3 + (tb!E6-2000)/8000))))</f>
        <v>0</v>
      </c>
      <c r="F6" s="17">
        <f>IF(tb!F6&lt;=100,0,
IF(tb!F6&lt;=500,(tb!F6-100)/500,
IF(tb!F6&lt;=1000,0.8 + (tb!F6-500)/2000,
IF(tb!F6&lt;=2000,1.05 + (tb!F6-1000)/4000,
1.3 + (tb!F6-2000)/8000))))</f>
        <v>0</v>
      </c>
      <c r="G6" s="17">
        <f>IF(tb!G6&lt;=100,0,
IF(tb!G6&lt;=500,(tb!G6-100)/500,
IF(tb!G6&lt;=1000,0.8 + (tb!G6-500)/2000,
IF(tb!G6&lt;=2000,1.05 + (tb!G6-1000)/4000,
1.3 + (tb!G6-2000)/8000))))</f>
        <v>0</v>
      </c>
      <c r="H6" s="17">
        <f>IF(tb!H6&lt;=100,0,
IF(tb!H6&lt;=500,(tb!H6-100)/500,
IF(tb!H6&lt;=1000,0.8 + (tb!H6-500)/2000,
IF(tb!H6&lt;=2000,1.05 + (tb!H6-1000)/4000,
1.3 + (tb!H6-2000)/8000))))</f>
        <v>0.46</v>
      </c>
      <c r="I6" s="17">
        <f>IF(tb!I6&lt;=100,0,
IF(tb!I6&lt;=500,(tb!I6-100)/500,
IF(tb!I6&lt;=1000,0.8 + (tb!I6-500)/2000,
IF(tb!I6&lt;=2000,1.05 + (tb!I6-1000)/4000,
1.3 + (tb!I6-2000)/8000))))</f>
        <v>0</v>
      </c>
      <c r="J6" s="17">
        <f>IF(tb!J6&lt;=100,0,
IF(tb!J6&lt;=500,(tb!J6-100)/500,
IF(tb!J6&lt;=1000,0.8 + (tb!J6-500)/2000,
IF(tb!J6&lt;=2000,1.05 + (tb!J6-1000)/4000,
1.3 + (tb!J6-2000)/8000))))</f>
        <v>0</v>
      </c>
      <c r="K6" s="17">
        <f>IF(tb!K6&lt;=100,0,
IF(tb!K6&lt;=500,(tb!K6-100)/500,
IF(tb!K6&lt;=1000,0.8 + (tb!K6-500)/2000,
IF(tb!K6&lt;=2000,1.05 + (tb!K6-1000)/4000,
1.3 + (tb!K6-2000)/8000))))</f>
        <v>0.83900000000000008</v>
      </c>
      <c r="L6" s="17">
        <f>IF(tb!L6&lt;=100,0,
IF(tb!L6&lt;=500,(tb!L6-100)/500,
IF(tb!L6&lt;=1000,0.8 + (tb!L6-500)/2000,
IF(tb!L6&lt;=2000,1.05 + (tb!L6-1000)/4000,
1.3 + (tb!L6-2000)/8000))))</f>
        <v>0.33</v>
      </c>
      <c r="M6" s="17">
        <f>IF(tb!M6&lt;=100,0,
IF(tb!M6&lt;=500,(tb!M6-100)/500,
IF(tb!M6&lt;=1000,0.8 + (tb!M6-500)/2000,
IF(tb!M6&lt;=2000,1.05 + (tb!M6-1000)/4000,
1.3 + (tb!M6-2000)/8000))))</f>
        <v>0.192</v>
      </c>
      <c r="N6" s="17">
        <f>IF(tb!N6&lt;=100,0,
IF(tb!N6&lt;=500,(tb!N6-100)/500,
IF(tb!N6&lt;=1000,0.8 + (tb!N6-500)/2000,
IF(tb!N6&lt;=2000,1.05 + (tb!N6-1000)/4000,
1.3 + (tb!N6-2000)/8000))))</f>
        <v>0</v>
      </c>
      <c r="O6" s="17">
        <f>IF(tb!O6&lt;=100,0,
IF(tb!O6&lt;=500,(tb!O6-100)/500,
IF(tb!O6&lt;=1000,0.8 + (tb!O6-500)/2000,
IF(tb!O6&lt;=2000,1.05 + (tb!O6-1000)/4000,
1.3 + (tb!O6-2000)/8000))))</f>
        <v>0</v>
      </c>
      <c r="P6" s="17"/>
      <c r="Q6" s="17">
        <f>IF(tb!Q6&lt;=100,0,
IF(tb!Q6&lt;=500,(tb!Q6-100)/500,
IF(tb!Q6&lt;=1000,0.8 + (tb!Q6-500)/2000,
IF(tb!Q6&lt;=2000,1.05 + (tb!Q6-1000)/4000,
1.3 + (tb!Q6-2000)/8000))))</f>
        <v>0</v>
      </c>
      <c r="R6" s="17">
        <f>IF(tb!R6&lt;=100,0,
IF(tb!R6&lt;=500,(tb!R6-100)/500,
IF(tb!R6&lt;=1000,0.8 + (tb!R6-500)/2000,
IF(tb!R6&lt;=2000,1.05 + (tb!R6-1000)/4000,
1.3 + (tb!R6-2000)/8000))))</f>
        <v>0</v>
      </c>
      <c r="S6" s="17">
        <f>IF(tb!S6&lt;=100,0,
IF(tb!S6&lt;=500,(tb!S6-100)/500,
IF(tb!S6&lt;=1000,0.8 + (tb!S6-500)/2000,
IF(tb!S6&lt;=2000,1.05 + (tb!S6-1000)/4000,
1.3 + (tb!S6-2000)/8000))))</f>
        <v>0</v>
      </c>
      <c r="T6" s="17">
        <f>IF(tb!T6&lt;=100,0,
IF(tb!T6&lt;=500,(tb!T6-100)/500,
IF(tb!T6&lt;=1000,0.8 + (tb!T6-500)/2000,
IF(tb!T6&lt;=2000,1.05 + (tb!T6-1000)/4000,
1.3 + (tb!T6-2000)/8000))))</f>
        <v>0.246</v>
      </c>
      <c r="U6" s="17">
        <f>IF(tb!U6&lt;=100,0,
IF(tb!U6&lt;=500,(tb!U6-100)/500,
IF(tb!U6&lt;=1000,0.8 + (tb!U6-500)/2000,
IF(tb!U6&lt;=2000,1.05 + (tb!U6-1000)/4000,
1.3 + (tb!U6-2000)/8000))))</f>
        <v>0</v>
      </c>
      <c r="V6" s="17">
        <f>IF(tb!V6&lt;=100,0,
IF(tb!V6&lt;=500,(tb!V6-100)/500,
IF(tb!V6&lt;=1000,0.8 + (tb!V6-500)/2000,
IF(tb!V6&lt;=2000,1.05 + (tb!V6-1000)/4000,
1.3 + (tb!V6-2000)/8000))))</f>
        <v>0</v>
      </c>
      <c r="W6" s="17">
        <f>IF(tb!W6&lt;=100,0,
IF(tb!W6&lt;=500,(tb!W6-100)/500,
IF(tb!W6&lt;=1000,0.8 + (tb!W6-500)/2000,
IF(tb!W6&lt;=2000,1.05 + (tb!W6-1000)/4000,
1.3 + (tb!W6-2000)/8000))))</f>
        <v>0</v>
      </c>
      <c r="X6" s="17">
        <f>IF(tb!X6&lt;=100,0,
IF(tb!X6&lt;=500,(tb!X6-100)/500,
IF(tb!X6&lt;=1000,0.8 + (tb!X6-500)/2000,
IF(tb!X6&lt;=2000,1.05 + (tb!X6-1000)/4000,
1.3 + (tb!X6-2000)/8000))))</f>
        <v>0.254</v>
      </c>
      <c r="Y6" s="17">
        <f>IF(tb!Y6&lt;=100,0,
IF(tb!Y6&lt;=500,(tb!Y6-100)/500,
IF(tb!Y6&lt;=1000,0.8 + (tb!Y6-500)/2000,
IF(tb!Y6&lt;=2000,1.05 + (tb!Y6-1000)/4000,
1.3 + (tb!Y6-2000)/8000))))</f>
        <v>0</v>
      </c>
      <c r="Z6" s="17">
        <f>IF(tb!Z6&lt;=100,0,
IF(tb!Z6&lt;=500,(tb!Z6-100)/500,
IF(tb!Z6&lt;=1000,0.8 + (tb!Z6-500)/2000,
IF(tb!Z6&lt;=2000,1.05 + (tb!Z6-1000)/4000,
1.3 + (tb!Z6-2000)/8000))))</f>
        <v>0</v>
      </c>
      <c r="AA6" s="17">
        <f>IF(tb!AA6&lt;=100,0,
IF(tb!AA6&lt;=500,(tb!AA6-100)/500,
IF(tb!AA6&lt;=1000,0.8 + (tb!AA6-500)/2000,
IF(tb!AA6&lt;=2000,1.05 + (tb!AA6-1000)/4000,
1.3 + (tb!AA6-2000)/8000))))</f>
        <v>0</v>
      </c>
      <c r="AB6" s="17">
        <f>IF(tb!AB6&lt;=100,0,
IF(tb!AB6&lt;=500,(tb!AB6-100)/500,
IF(tb!AB6&lt;=1000,0.8 + (tb!AB6-500)/2000,
IF(tb!AB6&lt;=2000,1.05 + (tb!AB6-1000)/4000,
1.3 + (tb!AB6-2000)/8000))))</f>
        <v>0.218</v>
      </c>
      <c r="AC6" s="17">
        <f>IF(tb!AC6&lt;=100,0,
IF(tb!AC6&lt;=500,(tb!AC6-100)/500,
IF(tb!AC6&lt;=1000,0.8 + (tb!AC6-500)/2000,
IF(tb!AC6&lt;=2000,1.05 + (tb!AC6-1000)/4000,
1.3 + (tb!AC6-2000)/8000))))</f>
        <v>0</v>
      </c>
      <c r="AD6" s="17">
        <f>IF(tb!AD6&lt;=100,0,
IF(tb!AD6&lt;=500,(tb!AD6-100)/500,
IF(tb!AD6&lt;=1000,0.8 + (tb!AD6-500)/2000,
IF(tb!AD6&lt;=2000,1.05 + (tb!AD6-1000)/4000,
1.3 + (tb!AD6-2000)/8000))))</f>
        <v>0.53200000000000003</v>
      </c>
      <c r="AE6" s="17">
        <f>IF(tb!AE6&lt;=100,0,
IF(tb!AE6&lt;=500,(tb!AE6-100)/500,
IF(tb!AE6&lt;=1000,0.8 + (tb!AE6-500)/2000,
IF(tb!AE6&lt;=2000,1.05 + (tb!AE6-1000)/4000,
1.3 + (tb!AE6-2000)/8000))))</f>
        <v>0</v>
      </c>
    </row>
    <row r="7" spans="1:31" x14ac:dyDescent="0.25">
      <c r="A7" s="17">
        <f>IF(tb!A7&lt;=100,0,
IF(tb!A7&lt;=500,(tb!A7-100)/500,
IF(tb!A7&lt;=1000,0.8 + (tb!A7-500)/2000,
IF(tb!A7&lt;=2000,1.05 + (tb!A7-1000)/4000,
1.3 + (tb!A7-2000)/8000))))</f>
        <v>1.7999999999999999E-2</v>
      </c>
      <c r="B7" s="17">
        <f>IF(tb!B7&lt;=100,0,
IF(tb!B7&lt;=500,(tb!B7-100)/500,
IF(tb!B7&lt;=1000,0.8 + (tb!B7-500)/2000,
IF(tb!B7&lt;=2000,1.05 + (tb!B7-1000)/4000,
1.3 + (tb!B7-2000)/8000))))</f>
        <v>2.1999999999999999E-2</v>
      </c>
      <c r="C7" s="17">
        <f>IF(tb!C7&lt;=100,0,
IF(tb!C7&lt;=500,(tb!C7-100)/500,
IF(tb!C7&lt;=1000,0.8 + (tb!C7-500)/2000,
IF(tb!C7&lt;=2000,1.05 + (tb!C7-1000)/4000,
1.3 + (tb!C7-2000)/8000))))</f>
        <v>0</v>
      </c>
      <c r="D7" s="17">
        <f>IF(tb!D7&lt;=100,0,
IF(tb!D7&lt;=500,(tb!D7-100)/500,
IF(tb!D7&lt;=1000,0.8 + (tb!D7-500)/2000,
IF(tb!D7&lt;=2000,1.05 + (tb!D7-1000)/4000,
1.3 + (tb!D7-2000)/8000))))</f>
        <v>0</v>
      </c>
      <c r="E7" s="17">
        <f>IF(tb!E7&lt;=100,0,
IF(tb!E7&lt;=500,(tb!E7-100)/500,
IF(tb!E7&lt;=1000,0.8 + (tb!E7-500)/2000,
IF(tb!E7&lt;=2000,1.05 + (tb!E7-1000)/4000,
1.3 + (tb!E7-2000)/8000))))</f>
        <v>0.97350000000000003</v>
      </c>
      <c r="F7" s="17">
        <f>IF(tb!F7&lt;=100,0,
IF(tb!F7&lt;=500,(tb!F7-100)/500,
IF(tb!F7&lt;=1000,0.8 + (tb!F7-500)/2000,
IF(tb!F7&lt;=2000,1.05 + (tb!F7-1000)/4000,
1.3 + (tb!F7-2000)/8000))))</f>
        <v>0</v>
      </c>
      <c r="G7" s="17">
        <f>IF(tb!G7&lt;=100,0,
IF(tb!G7&lt;=500,(tb!G7-100)/500,
IF(tb!G7&lt;=1000,0.8 + (tb!G7-500)/2000,
IF(tb!G7&lt;=2000,1.05 + (tb!G7-1000)/4000,
1.3 + (tb!G7-2000)/8000))))</f>
        <v>0</v>
      </c>
      <c r="H7" s="17">
        <f>IF(tb!H7&lt;=100,0,
IF(tb!H7&lt;=500,(tb!H7-100)/500,
IF(tb!H7&lt;=1000,0.8 + (tb!H7-500)/2000,
IF(tb!H7&lt;=2000,1.05 + (tb!H7-1000)/4000,
1.3 + (tb!H7-2000)/8000))))</f>
        <v>0.27800000000000002</v>
      </c>
      <c r="I7" s="17">
        <f>IF(tb!I7&lt;=100,0,
IF(tb!I7&lt;=500,(tb!I7-100)/500,
IF(tb!I7&lt;=1000,0.8 + (tb!I7-500)/2000,
IF(tb!I7&lt;=2000,1.05 + (tb!I7-1000)/4000,
1.3 + (tb!I7-2000)/8000))))</f>
        <v>0</v>
      </c>
      <c r="J7" s="17">
        <f>IF(tb!J7&lt;=100,0,
IF(tb!J7&lt;=500,(tb!J7-100)/500,
IF(tb!J7&lt;=1000,0.8 + (tb!J7-500)/2000,
IF(tb!J7&lt;=2000,1.05 + (tb!J7-1000)/4000,
1.3 + (tb!J7-2000)/8000))))</f>
        <v>0</v>
      </c>
      <c r="K7" s="17">
        <f>IF(tb!K7&lt;=100,0,
IF(tb!K7&lt;=500,(tb!K7-100)/500,
IF(tb!K7&lt;=1000,0.8 + (tb!K7-500)/2000,
IF(tb!K7&lt;=2000,1.05 + (tb!K7-1000)/4000,
1.3 + (tb!K7-2000)/8000))))</f>
        <v>0</v>
      </c>
      <c r="L7" s="17">
        <f>IF(tb!L7&lt;=100,0,
IF(tb!L7&lt;=500,(tb!L7-100)/500,
IF(tb!L7&lt;=1000,0.8 + (tb!L7-500)/2000,
IF(tb!L7&lt;=2000,1.05 + (tb!L7-1000)/4000,
1.3 + (tb!L7-2000)/8000))))</f>
        <v>0</v>
      </c>
      <c r="M7" s="17">
        <f>IF(tb!M7&lt;=100,0,
IF(tb!M7&lt;=500,(tb!M7-100)/500,
IF(tb!M7&lt;=1000,0.8 + (tb!M7-500)/2000,
IF(tb!M7&lt;=2000,1.05 + (tb!M7-1000)/4000,
1.3 + (tb!M7-2000)/8000))))</f>
        <v>0</v>
      </c>
      <c r="N7" s="17">
        <f>IF(tb!N7&lt;=100,0,
IF(tb!N7&lt;=500,(tb!N7-100)/500,
IF(tb!N7&lt;=1000,0.8 + (tb!N7-500)/2000,
IF(tb!N7&lt;=2000,1.05 + (tb!N7-1000)/4000,
1.3 + (tb!N7-2000)/8000))))</f>
        <v>0</v>
      </c>
      <c r="O7" s="17">
        <f>IF(tb!O7&lt;=100,0,
IF(tb!O7&lt;=500,(tb!O7-100)/500,
IF(tb!O7&lt;=1000,0.8 + (tb!O7-500)/2000,
IF(tb!O7&lt;=2000,1.05 + (tb!O7-1000)/4000,
1.3 + (tb!O7-2000)/8000))))</f>
        <v>0.33600000000000002</v>
      </c>
      <c r="P7" s="17"/>
      <c r="Q7" s="17">
        <f>IF(tb!Q7&lt;=100,0,
IF(tb!Q7&lt;=500,(tb!Q7-100)/500,
IF(tb!Q7&lt;=1000,0.8 + (tb!Q7-500)/2000,
IF(tb!Q7&lt;=2000,1.05 + (tb!Q7-1000)/4000,
1.3 + (tb!Q7-2000)/8000))))</f>
        <v>0</v>
      </c>
      <c r="R7" s="17">
        <f>IF(tb!R7&lt;=100,0,
IF(tb!R7&lt;=500,(tb!R7-100)/500,
IF(tb!R7&lt;=1000,0.8 + (tb!R7-500)/2000,
IF(tb!R7&lt;=2000,1.05 + (tb!R7-1000)/4000,
1.3 + (tb!R7-2000)/8000))))</f>
        <v>0</v>
      </c>
      <c r="S7" s="17">
        <f>IF(tb!S7&lt;=100,0,
IF(tb!S7&lt;=500,(tb!S7-100)/500,
IF(tb!S7&lt;=1000,0.8 + (tb!S7-500)/2000,
IF(tb!S7&lt;=2000,1.05 + (tb!S7-1000)/4000,
1.3 + (tb!S7-2000)/8000))))</f>
        <v>0</v>
      </c>
      <c r="T7" s="17">
        <f>IF(tb!T7&lt;=100,0,
IF(tb!T7&lt;=500,(tb!T7-100)/500,
IF(tb!T7&lt;=1000,0.8 + (tb!T7-500)/2000,
IF(tb!T7&lt;=2000,1.05 + (tb!T7-1000)/4000,
1.3 + (tb!T7-2000)/8000))))</f>
        <v>0</v>
      </c>
      <c r="U7" s="17">
        <f>IF(tb!U7&lt;=100,0,
IF(tb!U7&lt;=500,(tb!U7-100)/500,
IF(tb!U7&lt;=1000,0.8 + (tb!U7-500)/2000,
IF(tb!U7&lt;=2000,1.05 + (tb!U7-1000)/4000,
1.3 + (tb!U7-2000)/8000))))</f>
        <v>0</v>
      </c>
      <c r="V7" s="17">
        <f>IF(tb!V7&lt;=100,0,
IF(tb!V7&lt;=500,(tb!V7-100)/500,
IF(tb!V7&lt;=1000,0.8 + (tb!V7-500)/2000,
IF(tb!V7&lt;=2000,1.05 + (tb!V7-1000)/4000,
1.3 + (tb!V7-2000)/8000))))</f>
        <v>0</v>
      </c>
      <c r="W7" s="17">
        <f>IF(tb!W7&lt;=100,0,
IF(tb!W7&lt;=500,(tb!W7-100)/500,
IF(tb!W7&lt;=1000,0.8 + (tb!W7-500)/2000,
IF(tb!W7&lt;=2000,1.05 + (tb!W7-1000)/4000,
1.3 + (tb!W7-2000)/8000))))</f>
        <v>0</v>
      </c>
      <c r="X7" s="17">
        <f>IF(tb!X7&lt;=100,0,
IF(tb!X7&lt;=500,(tb!X7-100)/500,
IF(tb!X7&lt;=1000,0.8 + (tb!X7-500)/2000,
IF(tb!X7&lt;=2000,1.05 + (tb!X7-1000)/4000,
1.3 + (tb!X7-2000)/8000))))</f>
        <v>0</v>
      </c>
      <c r="Y7" s="17">
        <f>IF(tb!Y7&lt;=100,0,
IF(tb!Y7&lt;=500,(tb!Y7-100)/500,
IF(tb!Y7&lt;=1000,0.8 + (tb!Y7-500)/2000,
IF(tb!Y7&lt;=2000,1.05 + (tb!Y7-1000)/4000,
1.3 + (tb!Y7-2000)/8000))))</f>
        <v>0</v>
      </c>
      <c r="Z7" s="17">
        <f>IF(tb!Z7&lt;=100,0,
IF(tb!Z7&lt;=500,(tb!Z7-100)/500,
IF(tb!Z7&lt;=1000,0.8 + (tb!Z7-500)/2000,
IF(tb!Z7&lt;=2000,1.05 + (tb!Z7-1000)/4000,
1.3 + (tb!Z7-2000)/8000))))</f>
        <v>0.56799999999999995</v>
      </c>
      <c r="AA7" s="17">
        <f>IF(tb!AA7&lt;=100,0,
IF(tb!AA7&lt;=500,(tb!AA7-100)/500,
IF(tb!AA7&lt;=1000,0.8 + (tb!AA7-500)/2000,
IF(tb!AA7&lt;=2000,1.05 + (tb!AA7-1000)/4000,
1.3 + (tb!AA7-2000)/8000))))</f>
        <v>0</v>
      </c>
      <c r="AB7" s="17">
        <f>IF(tb!AB7&lt;=100,0,
IF(tb!AB7&lt;=500,(tb!AB7-100)/500,
IF(tb!AB7&lt;=1000,0.8 + (tb!AB7-500)/2000,
IF(tb!AB7&lt;=2000,1.05 + (tb!AB7-1000)/4000,
1.3 + (tb!AB7-2000)/8000))))</f>
        <v>0</v>
      </c>
      <c r="AC7" s="17">
        <f>IF(tb!AC7&lt;=100,0,
IF(tb!AC7&lt;=500,(tb!AC7-100)/500,
IF(tb!AC7&lt;=1000,0.8 + (tb!AC7-500)/2000,
IF(tb!AC7&lt;=2000,1.05 + (tb!AC7-1000)/4000,
1.3 + (tb!AC7-2000)/8000))))</f>
        <v>0</v>
      </c>
      <c r="AD7" s="17">
        <f>IF(tb!AD7&lt;=100,0,
IF(tb!AD7&lt;=500,(tb!AD7-100)/500,
IF(tb!AD7&lt;=1000,0.8 + (tb!AD7-500)/2000,
IF(tb!AD7&lt;=2000,1.05 + (tb!AD7-1000)/4000,
1.3 + (tb!AD7-2000)/8000))))</f>
        <v>0.27200000000000002</v>
      </c>
      <c r="AE7" s="17">
        <f>IF(tb!AE7&lt;=100,0,
IF(tb!AE7&lt;=500,(tb!AE7-100)/500,
IF(tb!AE7&lt;=1000,0.8 + (tb!AE7-500)/2000,
IF(tb!AE7&lt;=2000,1.05 + (tb!AE7-1000)/4000,
1.3 + (tb!AE7-2000)/8000))))</f>
        <v>0</v>
      </c>
    </row>
    <row r="8" spans="1:31" x14ac:dyDescent="0.25">
      <c r="A8" s="17">
        <f>IF(tb!A8&lt;=100,0,
IF(tb!A8&lt;=500,(tb!A8-100)/500,
IF(tb!A8&lt;=1000,0.8 + (tb!A8-500)/2000,
IF(tb!A8&lt;=2000,1.05 + (tb!A8-1000)/4000,
1.3 + (tb!A8-2000)/8000))))</f>
        <v>0</v>
      </c>
      <c r="B8" s="17">
        <f>IF(tb!B8&lt;=100,0,
IF(tb!B8&lt;=500,(tb!B8-100)/500,
IF(tb!B8&lt;=1000,0.8 + (tb!B8-500)/2000,
IF(tb!B8&lt;=2000,1.05 + (tb!B8-1000)/4000,
1.3 + (tb!B8-2000)/8000))))</f>
        <v>0</v>
      </c>
      <c r="C8" s="17">
        <f>IF(tb!C8&lt;=100,0,
IF(tb!C8&lt;=500,(tb!C8-100)/500,
IF(tb!C8&lt;=1000,0.8 + (tb!C8-500)/2000,
IF(tb!C8&lt;=2000,1.05 + (tb!C8-1000)/4000,
1.3 + (tb!C8-2000)/8000))))</f>
        <v>5.8000000000000003E-2</v>
      </c>
      <c r="D8" s="17">
        <f>IF(tb!D8&lt;=100,0,
IF(tb!D8&lt;=500,(tb!D8-100)/500,
IF(tb!D8&lt;=1000,0.8 + (tb!D8-500)/2000,
IF(tb!D8&lt;=2000,1.05 + (tb!D8-1000)/4000,
1.3 + (tb!D8-2000)/8000))))</f>
        <v>0</v>
      </c>
      <c r="E8" s="17">
        <f>IF(tb!E8&lt;=100,0,
IF(tb!E8&lt;=500,(tb!E8-100)/500,
IF(tb!E8&lt;=1000,0.8 + (tb!E8-500)/2000,
IF(tb!E8&lt;=2000,1.05 + (tb!E8-1000)/4000,
1.3 + (tb!E8-2000)/8000))))</f>
        <v>0</v>
      </c>
      <c r="F8" s="17">
        <f>IF(tb!F8&lt;=100,0,
IF(tb!F8&lt;=500,(tb!F8-100)/500,
IF(tb!F8&lt;=1000,0.8 + (tb!F8-500)/2000,
IF(tb!F8&lt;=2000,1.05 + (tb!F8-1000)/4000,
1.3 + (tb!F8-2000)/8000))))</f>
        <v>0</v>
      </c>
      <c r="G8" s="17">
        <f>IF(tb!G8&lt;=100,0,
IF(tb!G8&lt;=500,(tb!G8-100)/500,
IF(tb!G8&lt;=1000,0.8 + (tb!G8-500)/2000,
IF(tb!G8&lt;=2000,1.05 + (tb!G8-1000)/4000,
1.3 + (tb!G8-2000)/8000))))</f>
        <v>0</v>
      </c>
      <c r="H8" s="17">
        <f>IF(tb!H8&lt;=100,0,
IF(tb!H8&lt;=500,(tb!H8-100)/500,
IF(tb!H8&lt;=1000,0.8 + (tb!H8-500)/2000,
IF(tb!H8&lt;=2000,1.05 + (tb!H8-1000)/4000,
1.3 + (tb!H8-2000)/8000))))</f>
        <v>0</v>
      </c>
      <c r="I8" s="17">
        <f>IF(tb!I8&lt;=100,0,
IF(tb!I8&lt;=500,(tb!I8-100)/500,
IF(tb!I8&lt;=1000,0.8 + (tb!I8-500)/2000,
IF(tb!I8&lt;=2000,1.05 + (tb!I8-1000)/4000,
1.3 + (tb!I8-2000)/8000))))</f>
        <v>0.64600000000000002</v>
      </c>
      <c r="J8" s="17">
        <f>IF(tb!J8&lt;=100,0,
IF(tb!J8&lt;=500,(tb!J8-100)/500,
IF(tb!J8&lt;=1000,0.8 + (tb!J8-500)/2000,
IF(tb!J8&lt;=2000,1.05 + (tb!J8-1000)/4000,
1.3 + (tb!J8-2000)/8000))))</f>
        <v>0</v>
      </c>
      <c r="K8" s="17">
        <f>IF(tb!K8&lt;=100,0,
IF(tb!K8&lt;=500,(tb!K8-100)/500,
IF(tb!K8&lt;=1000,0.8 + (tb!K8-500)/2000,
IF(tb!K8&lt;=2000,1.05 + (tb!K8-1000)/4000,
1.3 + (tb!K8-2000)/8000))))</f>
        <v>0</v>
      </c>
      <c r="L8" s="17">
        <f>IF(tb!L8&lt;=100,0,
IF(tb!L8&lt;=500,(tb!L8-100)/500,
IF(tb!L8&lt;=1000,0.8 + (tb!L8-500)/2000,
IF(tb!L8&lt;=2000,1.05 + (tb!L8-1000)/4000,
1.3 + (tb!L8-2000)/8000))))</f>
        <v>0</v>
      </c>
      <c r="M8" s="17">
        <f>IF(tb!M8&lt;=100,0,
IF(tb!M8&lt;=500,(tb!M8-100)/500,
IF(tb!M8&lt;=1000,0.8 + (tb!M8-500)/2000,
IF(tb!M8&lt;=2000,1.05 + (tb!M8-1000)/4000,
1.3 + (tb!M8-2000)/8000))))</f>
        <v>0</v>
      </c>
      <c r="N8" s="17">
        <f>IF(tb!N8&lt;=100,0,
IF(tb!N8&lt;=500,(tb!N8-100)/500,
IF(tb!N8&lt;=1000,0.8 + (tb!N8-500)/2000,
IF(tb!N8&lt;=2000,1.05 + (tb!N8-1000)/4000,
1.3 + (tb!N8-2000)/8000))))</f>
        <v>0</v>
      </c>
      <c r="O8" s="17">
        <f>IF(tb!O8&lt;=100,0,
IF(tb!O8&lt;=500,(tb!O8-100)/500,
IF(tb!O8&lt;=1000,0.8 + (tb!O8-500)/2000,
IF(tb!O8&lt;=2000,1.05 + (tb!O8-1000)/4000,
1.3 + (tb!O8-2000)/8000))))</f>
        <v>0</v>
      </c>
      <c r="P8" s="17"/>
      <c r="Q8" s="17">
        <f>IF(tb!Q8&lt;=100,0,
IF(tb!Q8&lt;=500,(tb!Q8-100)/500,
IF(tb!Q8&lt;=1000,0.8 + (tb!Q8-500)/2000,
IF(tb!Q8&lt;=2000,1.05 + (tb!Q8-1000)/4000,
1.3 + (tb!Q8-2000)/8000))))</f>
        <v>0.52800000000000002</v>
      </c>
      <c r="R8" s="17">
        <f>IF(tb!R8&lt;=100,0,
IF(tb!R8&lt;=500,(tb!R8-100)/500,
IF(tb!R8&lt;=1000,0.8 + (tb!R8-500)/2000,
IF(tb!R8&lt;=2000,1.05 + (tb!R8-1000)/4000,
1.3 + (tb!R8-2000)/8000))))</f>
        <v>0</v>
      </c>
      <c r="S8" s="17">
        <f>IF(tb!S8&lt;=100,0,
IF(tb!S8&lt;=500,(tb!S8-100)/500,
IF(tb!S8&lt;=1000,0.8 + (tb!S8-500)/2000,
IF(tb!S8&lt;=2000,1.05 + (tb!S8-1000)/4000,
1.3 + (tb!S8-2000)/8000))))</f>
        <v>0.1</v>
      </c>
      <c r="T8" s="17">
        <f>IF(tb!T8&lt;=100,0,
IF(tb!T8&lt;=500,(tb!T8-100)/500,
IF(tb!T8&lt;=1000,0.8 + (tb!T8-500)/2000,
IF(tb!T8&lt;=2000,1.05 + (tb!T8-1000)/4000,
1.3 + (tb!T8-2000)/8000))))</f>
        <v>0</v>
      </c>
      <c r="U8" s="17">
        <f>IF(tb!U8&lt;=100,0,
IF(tb!U8&lt;=500,(tb!U8-100)/500,
IF(tb!U8&lt;=1000,0.8 + (tb!U8-500)/2000,
IF(tb!U8&lt;=2000,1.05 + (tb!U8-1000)/4000,
1.3 + (tb!U8-2000)/8000))))</f>
        <v>0.80349999999999999</v>
      </c>
      <c r="V8" s="17">
        <f>IF(tb!V8&lt;=100,0,
IF(tb!V8&lt;=500,(tb!V8-100)/500,
IF(tb!V8&lt;=1000,0.8 + (tb!V8-500)/2000,
IF(tb!V8&lt;=2000,1.05 + (tb!V8-1000)/4000,
1.3 + (tb!V8-2000)/8000))))</f>
        <v>0</v>
      </c>
      <c r="W8" s="17">
        <f>IF(tb!W8&lt;=100,0,
IF(tb!W8&lt;=500,(tb!W8-100)/500,
IF(tb!W8&lt;=1000,0.8 + (tb!W8-500)/2000,
IF(tb!W8&lt;=2000,1.05 + (tb!W8-1000)/4000,
1.3 + (tb!W8-2000)/8000))))</f>
        <v>0</v>
      </c>
      <c r="X8" s="17">
        <f>IF(tb!X8&lt;=100,0,
IF(tb!X8&lt;=500,(tb!X8-100)/500,
IF(tb!X8&lt;=1000,0.8 + (tb!X8-500)/2000,
IF(tb!X8&lt;=2000,1.05 + (tb!X8-1000)/4000,
1.3 + (tb!X8-2000)/8000))))</f>
        <v>0.01</v>
      </c>
      <c r="Y8" s="17">
        <f>IF(tb!Y8&lt;=100,0,
IF(tb!Y8&lt;=500,(tb!Y8-100)/500,
IF(tb!Y8&lt;=1000,0.8 + (tb!Y8-500)/2000,
IF(tb!Y8&lt;=2000,1.05 + (tb!Y8-1000)/4000,
1.3 + (tb!Y8-2000)/8000))))</f>
        <v>0</v>
      </c>
      <c r="Z8" s="17">
        <f>IF(tb!Z8&lt;=100,0,
IF(tb!Z8&lt;=500,(tb!Z8-100)/500,
IF(tb!Z8&lt;=1000,0.8 + (tb!Z8-500)/2000,
IF(tb!Z8&lt;=2000,1.05 + (tb!Z8-1000)/4000,
1.3 + (tb!Z8-2000)/8000))))</f>
        <v>0.442</v>
      </c>
      <c r="AA8" s="17">
        <f>IF(tb!AA8&lt;=100,0,
IF(tb!AA8&lt;=500,(tb!AA8-100)/500,
IF(tb!AA8&lt;=1000,0.8 + (tb!AA8-500)/2000,
IF(tb!AA8&lt;=2000,1.05 + (tb!AA8-1000)/4000,
1.3 + (tb!AA8-2000)/8000))))</f>
        <v>0</v>
      </c>
      <c r="AB8" s="17">
        <f>IF(tb!AB8&lt;=100,0,
IF(tb!AB8&lt;=500,(tb!AB8-100)/500,
IF(tb!AB8&lt;=1000,0.8 + (tb!AB8-500)/2000,
IF(tb!AB8&lt;=2000,1.05 + (tb!AB8-1000)/4000,
1.3 + (tb!AB8-2000)/8000))))</f>
        <v>0</v>
      </c>
      <c r="AC8" s="17">
        <f>IF(tb!AC8&lt;=100,0,
IF(tb!AC8&lt;=500,(tb!AC8-100)/500,
IF(tb!AC8&lt;=1000,0.8 + (tb!AC8-500)/2000,
IF(tb!AC8&lt;=2000,1.05 + (tb!AC8-1000)/4000,
1.3 + (tb!AC8-2000)/8000))))</f>
        <v>0</v>
      </c>
      <c r="AD8" s="17">
        <f>IF(tb!AD8&lt;=100,0,
IF(tb!AD8&lt;=500,(tb!AD8-100)/500,
IF(tb!AD8&lt;=1000,0.8 + (tb!AD8-500)/2000,
IF(tb!AD8&lt;=2000,1.05 + (tb!AD8-1000)/4000,
1.3 + (tb!AD8-2000)/8000))))</f>
        <v>0</v>
      </c>
      <c r="AE8" s="17">
        <f>IF(tb!AE8&lt;=100,0,
IF(tb!AE8&lt;=500,(tb!AE8-100)/500,
IF(tb!AE8&lt;=1000,0.8 + (tb!AE8-500)/2000,
IF(tb!AE8&lt;=2000,1.05 + (tb!AE8-1000)/4000,
1.3 + (tb!AE8-2000)/8000))))</f>
        <v>0</v>
      </c>
    </row>
    <row r="9" spans="1:31" x14ac:dyDescent="0.25">
      <c r="A9" s="17">
        <f>IF(tb!A9&lt;=100,0,
IF(tb!A9&lt;=500,(tb!A9-100)/500,
IF(tb!A9&lt;=1000,0.8 + (tb!A9-500)/2000,
IF(tb!A9&lt;=2000,1.05 + (tb!A9-1000)/4000,
1.3 + (tb!A9-2000)/8000))))</f>
        <v>0</v>
      </c>
      <c r="B9" s="17">
        <f>IF(tb!B9&lt;=100,0,
IF(tb!B9&lt;=500,(tb!B9-100)/500,
IF(tb!B9&lt;=1000,0.8 + (tb!B9-500)/2000,
IF(tb!B9&lt;=2000,1.05 + (tb!B9-1000)/4000,
1.3 + (tb!B9-2000)/8000))))</f>
        <v>0</v>
      </c>
      <c r="C9" s="17">
        <f>IF(tb!C9&lt;=100,0,
IF(tb!C9&lt;=500,(tb!C9-100)/500,
IF(tb!C9&lt;=1000,0.8 + (tb!C9-500)/2000,
IF(tb!C9&lt;=2000,1.05 + (tb!C9-1000)/4000,
1.3 + (tb!C9-2000)/8000))))</f>
        <v>0</v>
      </c>
      <c r="D9" s="17">
        <f>IF(tb!D9&lt;=100,0,
IF(tb!D9&lt;=500,(tb!D9-100)/500,
IF(tb!D9&lt;=1000,0.8 + (tb!D9-500)/2000,
IF(tb!D9&lt;=2000,1.05 + (tb!D9-1000)/4000,
1.3 + (tb!D9-2000)/8000))))</f>
        <v>0</v>
      </c>
      <c r="E9" s="17">
        <f>IF(tb!E9&lt;=100,0,
IF(tb!E9&lt;=500,(tb!E9-100)/500,
IF(tb!E9&lt;=1000,0.8 + (tb!E9-500)/2000,
IF(tb!E9&lt;=2000,1.05 + (tb!E9-1000)/4000,
1.3 + (tb!E9-2000)/8000))))</f>
        <v>0</v>
      </c>
      <c r="F9" s="17">
        <f>IF(tb!F9&lt;=100,0,
IF(tb!F9&lt;=500,(tb!F9-100)/500,
IF(tb!F9&lt;=1000,0.8 + (tb!F9-500)/2000,
IF(tb!F9&lt;=2000,1.05 + (tb!F9-1000)/4000,
1.3 + (tb!F9-2000)/8000))))</f>
        <v>0</v>
      </c>
      <c r="G9" s="17">
        <f>IF(tb!G9&lt;=100,0,
IF(tb!G9&lt;=500,(tb!G9-100)/500,
IF(tb!G9&lt;=1000,0.8 + (tb!G9-500)/2000,
IF(tb!G9&lt;=2000,1.05 + (tb!G9-1000)/4000,
1.3 + (tb!G9-2000)/8000))))</f>
        <v>0.94200000000000006</v>
      </c>
      <c r="H9" s="17">
        <f>IF(tb!H9&lt;=100,0,
IF(tb!H9&lt;=500,(tb!H9-100)/500,
IF(tb!H9&lt;=1000,0.8 + (tb!H9-500)/2000,
IF(tb!H9&lt;=2000,1.05 + (tb!H9-1000)/4000,
1.3 + (tb!H9-2000)/8000))))</f>
        <v>1.0825</v>
      </c>
      <c r="I9" s="17">
        <f>IF(tb!I9&lt;=100,0,
IF(tb!I9&lt;=500,(tb!I9-100)/500,
IF(tb!I9&lt;=1000,0.8 + (tb!I9-500)/2000,
IF(tb!I9&lt;=2000,1.05 + (tb!I9-1000)/4000,
1.3 + (tb!I9-2000)/8000))))</f>
        <v>0</v>
      </c>
      <c r="J9" s="17">
        <f>IF(tb!J9&lt;=100,0,
IF(tb!J9&lt;=500,(tb!J9-100)/500,
IF(tb!J9&lt;=1000,0.8 + (tb!J9-500)/2000,
IF(tb!J9&lt;=2000,1.05 + (tb!J9-1000)/4000,
1.3 + (tb!J9-2000)/8000))))</f>
        <v>1.378125</v>
      </c>
      <c r="K9" s="17">
        <f>IF(tb!K9&lt;=100,0,
IF(tb!K9&lt;=500,(tb!K9-100)/500,
IF(tb!K9&lt;=1000,0.8 + (tb!K9-500)/2000,
IF(tb!K9&lt;=2000,1.05 + (tb!K9-1000)/4000,
1.3 + (tb!K9-2000)/8000))))</f>
        <v>0</v>
      </c>
      <c r="L9" s="17">
        <f>IF(tb!L9&lt;=100,0,
IF(tb!L9&lt;=500,(tb!L9-100)/500,
IF(tb!L9&lt;=1000,0.8 + (tb!L9-500)/2000,
IF(tb!L9&lt;=2000,1.05 + (tb!L9-1000)/4000,
1.3 + (tb!L9-2000)/8000))))</f>
        <v>0</v>
      </c>
      <c r="M9" s="17">
        <f>IF(tb!M9&lt;=100,0,
IF(tb!M9&lt;=500,(tb!M9-100)/500,
IF(tb!M9&lt;=1000,0.8 + (tb!M9-500)/2000,
IF(tb!M9&lt;=2000,1.05 + (tb!M9-1000)/4000,
1.3 + (tb!M9-2000)/8000))))</f>
        <v>0</v>
      </c>
      <c r="N9" s="17">
        <f>IF(tb!N9&lt;=100,0,
IF(tb!N9&lt;=500,(tb!N9-100)/500,
IF(tb!N9&lt;=1000,0.8 + (tb!N9-500)/2000,
IF(tb!N9&lt;=2000,1.05 + (tb!N9-1000)/4000,
1.3 + (tb!N9-2000)/8000))))</f>
        <v>0</v>
      </c>
      <c r="O9" s="17">
        <f>IF(tb!O9&lt;=100,0,
IF(tb!O9&lt;=500,(tb!O9-100)/500,
IF(tb!O9&lt;=1000,0.8 + (tb!O9-500)/2000,
IF(tb!O9&lt;=2000,1.05 + (tb!O9-1000)/4000,
1.3 + (tb!O9-2000)/8000))))</f>
        <v>0</v>
      </c>
      <c r="P9" s="17"/>
      <c r="Q9" s="17">
        <f>IF(tb!Q9&lt;=100,0,
IF(tb!Q9&lt;=500,(tb!Q9-100)/500,
IF(tb!Q9&lt;=1000,0.8 + (tb!Q9-500)/2000,
IF(tb!Q9&lt;=2000,1.05 + (tb!Q9-1000)/4000,
1.3 + (tb!Q9-2000)/8000))))</f>
        <v>0</v>
      </c>
      <c r="R9" s="17">
        <f>IF(tb!R9&lt;=100,0,
IF(tb!R9&lt;=500,(tb!R9-100)/500,
IF(tb!R9&lt;=1000,0.8 + (tb!R9-500)/2000,
IF(tb!R9&lt;=2000,1.05 + (tb!R9-1000)/4000,
1.3 + (tb!R9-2000)/8000))))</f>
        <v>0</v>
      </c>
      <c r="S9" s="17">
        <f>IF(tb!S9&lt;=100,0,
IF(tb!S9&lt;=500,(tb!S9-100)/500,
IF(tb!S9&lt;=1000,0.8 + (tb!S9-500)/2000,
IF(tb!S9&lt;=2000,1.05 + (tb!S9-1000)/4000,
1.3 + (tb!S9-2000)/8000))))</f>
        <v>0.25</v>
      </c>
      <c r="T9" s="17">
        <f>IF(tb!T9&lt;=100,0,
IF(tb!T9&lt;=500,(tb!T9-100)/500,
IF(tb!T9&lt;=1000,0.8 + (tb!T9-500)/2000,
IF(tb!T9&lt;=2000,1.05 + (tb!T9-1000)/4000,
1.3 + (tb!T9-2000)/8000))))</f>
        <v>0</v>
      </c>
      <c r="U9" s="17">
        <f>IF(tb!U9&lt;=100,0,
IF(tb!U9&lt;=500,(tb!U9-100)/500,
IF(tb!U9&lt;=1000,0.8 + (tb!U9-500)/2000,
IF(tb!U9&lt;=2000,1.05 + (tb!U9-1000)/4000,
1.3 + (tb!U9-2000)/8000))))</f>
        <v>0</v>
      </c>
      <c r="V9" s="17">
        <f>IF(tb!V9&lt;=100,0,
IF(tb!V9&lt;=500,(tb!V9-100)/500,
IF(tb!V9&lt;=1000,0.8 + (tb!V9-500)/2000,
IF(tb!V9&lt;=2000,1.05 + (tb!V9-1000)/4000,
1.3 + (tb!V9-2000)/8000))))</f>
        <v>0</v>
      </c>
      <c r="W9" s="17">
        <f>IF(tb!W9&lt;=100,0,
IF(tb!W9&lt;=500,(tb!W9-100)/500,
IF(tb!W9&lt;=1000,0.8 + (tb!W9-500)/2000,
IF(tb!W9&lt;=2000,1.05 + (tb!W9-1000)/4000,
1.3 + (tb!W9-2000)/8000))))</f>
        <v>0</v>
      </c>
      <c r="X9" s="17">
        <f>IF(tb!X9&lt;=100,0,
IF(tb!X9&lt;=500,(tb!X9-100)/500,
IF(tb!X9&lt;=1000,0.8 + (tb!X9-500)/2000,
IF(tb!X9&lt;=2000,1.05 + (tb!X9-1000)/4000,
1.3 + (tb!X9-2000)/8000))))</f>
        <v>0</v>
      </c>
      <c r="Y9" s="17">
        <f>IF(tb!Y9&lt;=100,0,
IF(tb!Y9&lt;=500,(tb!Y9-100)/500,
IF(tb!Y9&lt;=1000,0.8 + (tb!Y9-500)/2000,
IF(tb!Y9&lt;=2000,1.05 + (tb!Y9-1000)/4000,
1.3 + (tb!Y9-2000)/8000))))</f>
        <v>0</v>
      </c>
      <c r="Z9" s="17">
        <f>IF(tb!Z9&lt;=100,0,
IF(tb!Z9&lt;=500,(tb!Z9-100)/500,
IF(tb!Z9&lt;=1000,0.8 + (tb!Z9-500)/2000,
IF(tb!Z9&lt;=2000,1.05 + (tb!Z9-1000)/4000,
1.3 + (tb!Z9-2000)/8000))))</f>
        <v>0</v>
      </c>
      <c r="AA9" s="17">
        <f>IF(tb!AA9&lt;=100,0,
IF(tb!AA9&lt;=500,(tb!AA9-100)/500,
IF(tb!AA9&lt;=1000,0.8 + (tb!AA9-500)/2000,
IF(tb!AA9&lt;=2000,1.05 + (tb!AA9-1000)/4000,
1.3 + (tb!AA9-2000)/8000))))</f>
        <v>0</v>
      </c>
      <c r="AB9" s="17">
        <f>IF(tb!AB9&lt;=100,0,
IF(tb!AB9&lt;=500,(tb!AB9-100)/500,
IF(tb!AB9&lt;=1000,0.8 + (tb!AB9-500)/2000,
IF(tb!AB9&lt;=2000,1.05 + (tb!AB9-1000)/4000,
1.3 + (tb!AB9-2000)/8000))))</f>
        <v>0</v>
      </c>
      <c r="AC9" s="17">
        <f>IF(tb!AC9&lt;=100,0,
IF(tb!AC9&lt;=500,(tb!AC9-100)/500,
IF(tb!AC9&lt;=1000,0.8 + (tb!AC9-500)/2000,
IF(tb!AC9&lt;=2000,1.05 + (tb!AC9-1000)/4000,
1.3 + (tb!AC9-2000)/8000))))</f>
        <v>0.124</v>
      </c>
      <c r="AD9" s="17">
        <f>IF(tb!AD9&lt;=100,0,
IF(tb!AD9&lt;=500,(tb!AD9-100)/500,
IF(tb!AD9&lt;=1000,0.8 + (tb!AD9-500)/2000,
IF(tb!AD9&lt;=2000,1.05 + (tb!AD9-1000)/4000,
1.3 + (tb!AD9-2000)/8000))))</f>
        <v>0</v>
      </c>
      <c r="AE9" s="17">
        <f>IF(tb!AE9&lt;=100,0,
IF(tb!AE9&lt;=500,(tb!AE9-100)/500,
IF(tb!AE9&lt;=1000,0.8 + (tb!AE9-500)/2000,
IF(tb!AE9&lt;=2000,1.05 + (tb!AE9-1000)/4000,
1.3 + (tb!AE9-2000)/8000))))</f>
        <v>0</v>
      </c>
    </row>
    <row r="10" spans="1:31" x14ac:dyDescent="0.25">
      <c r="A10" s="17">
        <f>IF(tb!A10&lt;=100,0,
IF(tb!A10&lt;=500,(tb!A10-100)/500,
IF(tb!A10&lt;=1000,0.8 + (tb!A10-500)/2000,
IF(tb!A10&lt;=2000,1.05 + (tb!A10-1000)/4000,
1.3 + (tb!A10-2000)/8000))))</f>
        <v>0</v>
      </c>
      <c r="B10" s="17">
        <f>IF(tb!B10&lt;=100,0,
IF(tb!B10&lt;=500,(tb!B10-100)/500,
IF(tb!B10&lt;=1000,0.8 + (tb!B10-500)/2000,
IF(tb!B10&lt;=2000,1.05 + (tb!B10-1000)/4000,
1.3 + (tb!B10-2000)/8000))))</f>
        <v>0</v>
      </c>
      <c r="C10" s="17">
        <f>IF(tb!C10&lt;=100,0,
IF(tb!C10&lt;=500,(tb!C10-100)/500,
IF(tb!C10&lt;=1000,0.8 + (tb!C10-500)/2000,
IF(tb!C10&lt;=2000,1.05 + (tb!C10-1000)/4000,
1.3 + (tb!C10-2000)/8000))))</f>
        <v>0</v>
      </c>
      <c r="D10" s="17">
        <f>IF(tb!D10&lt;=100,0,
IF(tb!D10&lt;=500,(tb!D10-100)/500,
IF(tb!D10&lt;=1000,0.8 + (tb!D10-500)/2000,
IF(tb!D10&lt;=2000,1.05 + (tb!D10-1000)/4000,
1.3 + (tb!D10-2000)/8000))))</f>
        <v>0</v>
      </c>
      <c r="E10" s="17">
        <f>IF(tb!E10&lt;=100,0,
IF(tb!E10&lt;=500,(tb!E10-100)/500,
IF(tb!E10&lt;=1000,0.8 + (tb!E10-500)/2000,
IF(tb!E10&lt;=2000,1.05 + (tb!E10-1000)/4000,
1.3 + (tb!E10-2000)/8000))))</f>
        <v>0</v>
      </c>
      <c r="F10" s="17">
        <f>IF(tb!F10&lt;=100,0,
IF(tb!F10&lt;=500,(tb!F10-100)/500,
IF(tb!F10&lt;=1000,0.8 + (tb!F10-500)/2000,
IF(tb!F10&lt;=2000,1.05 + (tb!F10-1000)/4000,
1.3 + (tb!F10-2000)/8000))))</f>
        <v>0</v>
      </c>
      <c r="G10" s="17">
        <f>IF(tb!G10&lt;=100,0,
IF(tb!G10&lt;=500,(tb!G10-100)/500,
IF(tb!G10&lt;=1000,0.8 + (tb!G10-500)/2000,
IF(tb!G10&lt;=2000,1.05 + (tb!G10-1000)/4000,
1.3 + (tb!G10-2000)/8000))))</f>
        <v>0</v>
      </c>
      <c r="H10" s="17">
        <f>IF(tb!H10&lt;=100,0,
IF(tb!H10&lt;=500,(tb!H10-100)/500,
IF(tb!H10&lt;=1000,0.8 + (tb!H10-500)/2000,
IF(tb!H10&lt;=2000,1.05 + (tb!H10-1000)/4000,
1.3 + (tb!H10-2000)/8000))))</f>
        <v>6.6000000000000003E-2</v>
      </c>
      <c r="I10" s="17">
        <f>IF(tb!I10&lt;=100,0,
IF(tb!I10&lt;=500,(tb!I10-100)/500,
IF(tb!I10&lt;=1000,0.8 + (tb!I10-500)/2000,
IF(tb!I10&lt;=2000,1.05 + (tb!I10-1000)/4000,
1.3 + (tb!I10-2000)/8000))))</f>
        <v>0.27</v>
      </c>
      <c r="J10" s="17">
        <f>IF(tb!J10&lt;=100,0,
IF(tb!J10&lt;=500,(tb!J10-100)/500,
IF(tb!J10&lt;=1000,0.8 + (tb!J10-500)/2000,
IF(tb!J10&lt;=2000,1.05 + (tb!J10-1000)/4000,
1.3 + (tb!J10-2000)/8000))))</f>
        <v>0</v>
      </c>
      <c r="K10" s="17">
        <f>IF(tb!K10&lt;=100,0,
IF(tb!K10&lt;=500,(tb!K10-100)/500,
IF(tb!K10&lt;=1000,0.8 + (tb!K10-500)/2000,
IF(tb!K10&lt;=2000,1.05 + (tb!K10-1000)/4000,
1.3 + (tb!K10-2000)/8000))))</f>
        <v>0.11600000000000001</v>
      </c>
      <c r="L10" s="17">
        <f>IF(tb!L10&lt;=100,0,
IF(tb!L10&lt;=500,(tb!L10-100)/500,
IF(tb!L10&lt;=1000,0.8 + (tb!L10-500)/2000,
IF(tb!L10&lt;=2000,1.05 + (tb!L10-1000)/4000,
1.3 + (tb!L10-2000)/8000))))</f>
        <v>0</v>
      </c>
      <c r="M10" s="17">
        <f>IF(tb!M10&lt;=100,0,
IF(tb!M10&lt;=500,(tb!M10-100)/500,
IF(tb!M10&lt;=1000,0.8 + (tb!M10-500)/2000,
IF(tb!M10&lt;=2000,1.05 + (tb!M10-1000)/4000,
1.3 + (tb!M10-2000)/8000))))</f>
        <v>0.83900000000000008</v>
      </c>
      <c r="N10" s="17">
        <f>IF(tb!N10&lt;=100,0,
IF(tb!N10&lt;=500,(tb!N10-100)/500,
IF(tb!N10&lt;=1000,0.8 + (tb!N10-500)/2000,
IF(tb!N10&lt;=2000,1.05 + (tb!N10-1000)/4000,
1.3 + (tb!N10-2000)/8000))))</f>
        <v>0.156</v>
      </c>
      <c r="O10" s="17">
        <f>IF(tb!O10&lt;=100,0,
IF(tb!O10&lt;=500,(tb!O10-100)/500,
IF(tb!O10&lt;=1000,0.8 + (tb!O10-500)/2000,
IF(tb!O10&lt;=2000,1.05 + (tb!O10-1000)/4000,
1.3 + (tb!O10-2000)/8000))))</f>
        <v>0</v>
      </c>
      <c r="P10" s="17"/>
      <c r="Q10" s="17">
        <f>IF(tb!Q10&lt;=100,0,
IF(tb!Q10&lt;=500,(tb!Q10-100)/500,
IF(tb!Q10&lt;=1000,0.8 + (tb!Q10-500)/2000,
IF(tb!Q10&lt;=2000,1.05 + (tb!Q10-1000)/4000,
1.3 + (tb!Q10-2000)/8000))))</f>
        <v>0</v>
      </c>
      <c r="R10" s="17">
        <f>IF(tb!R10&lt;=100,0,
IF(tb!R10&lt;=500,(tb!R10-100)/500,
IF(tb!R10&lt;=1000,0.8 + (tb!R10-500)/2000,
IF(tb!R10&lt;=2000,1.05 + (tb!R10-1000)/4000,
1.3 + (tb!R10-2000)/8000))))</f>
        <v>0</v>
      </c>
      <c r="S10" s="17">
        <f>IF(tb!S10&lt;=100,0,
IF(tb!S10&lt;=500,(tb!S10-100)/500,
IF(tb!S10&lt;=1000,0.8 + (tb!S10-500)/2000,
IF(tb!S10&lt;=2000,1.05 + (tb!S10-1000)/4000,
1.3 + (tb!S10-2000)/8000))))</f>
        <v>0.33</v>
      </c>
      <c r="T10" s="17">
        <f>IF(tb!T10&lt;=100,0,
IF(tb!T10&lt;=500,(tb!T10-100)/500,
IF(tb!T10&lt;=1000,0.8 + (tb!T10-500)/2000,
IF(tb!T10&lt;=2000,1.05 + (tb!T10-1000)/4000,
1.3 + (tb!T10-2000)/8000))))</f>
        <v>0</v>
      </c>
      <c r="U10" s="17">
        <f>IF(tb!U10&lt;=100,0,
IF(tb!U10&lt;=500,(tb!U10-100)/500,
IF(tb!U10&lt;=1000,0.8 + (tb!U10-500)/2000,
IF(tb!U10&lt;=2000,1.05 + (tb!U10-1000)/4000,
1.3 + (tb!U10-2000)/8000))))</f>
        <v>0</v>
      </c>
      <c r="V10" s="17">
        <f>IF(tb!V10&lt;=100,0,
IF(tb!V10&lt;=500,(tb!V10-100)/500,
IF(tb!V10&lt;=1000,0.8 + (tb!V10-500)/2000,
IF(tb!V10&lt;=2000,1.05 + (tb!V10-1000)/4000,
1.3 + (tb!V10-2000)/8000))))</f>
        <v>0</v>
      </c>
      <c r="W10" s="17">
        <f>IF(tb!W10&lt;=100,0,
IF(tb!W10&lt;=500,(tb!W10-100)/500,
IF(tb!W10&lt;=1000,0.8 + (tb!W10-500)/2000,
IF(tb!W10&lt;=2000,1.05 + (tb!W10-1000)/4000,
1.3 + (tb!W10-2000)/8000))))</f>
        <v>0</v>
      </c>
      <c r="X10" s="17">
        <f>IF(tb!X10&lt;=100,0,
IF(tb!X10&lt;=500,(tb!X10-100)/500,
IF(tb!X10&lt;=1000,0.8 + (tb!X10-500)/2000,
IF(tb!X10&lt;=2000,1.05 + (tb!X10-1000)/4000,
1.3 + (tb!X10-2000)/8000))))</f>
        <v>9.6000000000000002E-2</v>
      </c>
      <c r="Y10" s="17">
        <f>IF(tb!Y10&lt;=100,0,
IF(tb!Y10&lt;=500,(tb!Y10-100)/500,
IF(tb!Y10&lt;=1000,0.8 + (tb!Y10-500)/2000,
IF(tb!Y10&lt;=2000,1.05 + (tb!Y10-1000)/4000,
1.3 + (tb!Y10-2000)/8000))))</f>
        <v>0.378</v>
      </c>
      <c r="Z10" s="17">
        <f>IF(tb!Z10&lt;=100,0,
IF(tb!Z10&lt;=500,(tb!Z10-100)/500,
IF(tb!Z10&lt;=1000,0.8 + (tb!Z10-500)/2000,
IF(tb!Z10&lt;=2000,1.05 + (tb!Z10-1000)/4000,
1.3 + (tb!Z10-2000)/8000))))</f>
        <v>1.103</v>
      </c>
      <c r="AA10" s="17">
        <f>IF(tb!AA10&lt;=100,0,
IF(tb!AA10&lt;=500,(tb!AA10-100)/500,
IF(tb!AA10&lt;=1000,0.8 + (tb!AA10-500)/2000,
IF(tb!AA10&lt;=2000,1.05 + (tb!AA10-1000)/4000,
1.3 + (tb!AA10-2000)/8000))))</f>
        <v>0</v>
      </c>
      <c r="AB10" s="17">
        <f>IF(tb!AB10&lt;=100,0,
IF(tb!AB10&lt;=500,(tb!AB10-100)/500,
IF(tb!AB10&lt;=1000,0.8 + (tb!AB10-500)/2000,
IF(tb!AB10&lt;=2000,1.05 + (tb!AB10-1000)/4000,
1.3 + (tb!AB10-2000)/8000))))</f>
        <v>0</v>
      </c>
      <c r="AC10" s="17">
        <f>IF(tb!AC10&lt;=100,0,
IF(tb!AC10&lt;=500,(tb!AC10-100)/500,
IF(tb!AC10&lt;=1000,0.8 + (tb!AC10-500)/2000,
IF(tb!AC10&lt;=2000,1.05 + (tb!AC10-1000)/4000,
1.3 + (tb!AC10-2000)/8000))))</f>
        <v>0.17399999999999999</v>
      </c>
      <c r="AD10" s="17">
        <f>IF(tb!AD10&lt;=100,0,
IF(tb!AD10&lt;=500,(tb!AD10-100)/500,
IF(tb!AD10&lt;=1000,0.8 + (tb!AD10-500)/2000,
IF(tb!AD10&lt;=2000,1.05 + (tb!AD10-1000)/4000,
1.3 + (tb!AD10-2000)/8000))))</f>
        <v>0</v>
      </c>
      <c r="AE10" s="17">
        <f>IF(tb!AE10&lt;=100,0,
IF(tb!AE10&lt;=500,(tb!AE10-100)/500,
IF(tb!AE10&lt;=1000,0.8 + (tb!AE10-500)/2000,
IF(tb!AE10&lt;=2000,1.05 + (tb!AE10-1000)/4000,
1.3 + (tb!AE10-2000)/8000))))</f>
        <v>0.312</v>
      </c>
    </row>
    <row r="11" spans="1:31" x14ac:dyDescent="0.25">
      <c r="A11" s="17">
        <f>IF(tb!A11&lt;=100,0,
IF(tb!A11&lt;=500,(tb!A11-100)/500,
IF(tb!A11&lt;=1000,0.8 + (tb!A11-500)/2000,
IF(tb!A11&lt;=2000,1.05 + (tb!A11-1000)/4000,
1.3 + (tb!A11-2000)/8000))))</f>
        <v>0</v>
      </c>
      <c r="B11" s="17">
        <f>IF(tb!B11&lt;=100,0,
IF(tb!B11&lt;=500,(tb!B11-100)/500,
IF(tb!B11&lt;=1000,0.8 + (tb!B11-500)/2000,
IF(tb!B11&lt;=2000,1.05 + (tb!B11-1000)/4000,
1.3 + (tb!B11-2000)/8000))))</f>
        <v>0</v>
      </c>
      <c r="C11" s="17">
        <f>IF(tb!C11&lt;=100,0,
IF(tb!C11&lt;=500,(tb!C11-100)/500,
IF(tb!C11&lt;=1000,0.8 + (tb!C11-500)/2000,
IF(tb!C11&lt;=2000,1.05 + (tb!C11-1000)/4000,
1.3 + (tb!C11-2000)/8000))))</f>
        <v>0</v>
      </c>
      <c r="D11" s="17">
        <f>IF(tb!D11&lt;=100,0,
IF(tb!D11&lt;=500,(tb!D11-100)/500,
IF(tb!D11&lt;=1000,0.8 + (tb!D11-500)/2000,
IF(tb!D11&lt;=2000,1.05 + (tb!D11-1000)/4000,
1.3 + (tb!D11-2000)/8000))))</f>
        <v>0</v>
      </c>
      <c r="E11" s="17">
        <f>IF(tb!E11&lt;=100,0,
IF(tb!E11&lt;=500,(tb!E11-100)/500,
IF(tb!E11&lt;=1000,0.8 + (tb!E11-500)/2000,
IF(tb!E11&lt;=2000,1.05 + (tb!E11-1000)/4000,
1.3 + (tb!E11-2000)/8000))))</f>
        <v>0</v>
      </c>
      <c r="F11" s="17">
        <f>IF(tb!F11&lt;=100,0,
IF(tb!F11&lt;=500,(tb!F11-100)/500,
IF(tb!F11&lt;=1000,0.8 + (tb!F11-500)/2000,
IF(tb!F11&lt;=2000,1.05 + (tb!F11-1000)/4000,
1.3 + (tb!F11-2000)/8000))))</f>
        <v>0</v>
      </c>
      <c r="G11" s="17">
        <f>IF(tb!G11&lt;=100,0,
IF(tb!G11&lt;=500,(tb!G11-100)/500,
IF(tb!G11&lt;=1000,0.8 + (tb!G11-500)/2000,
IF(tb!G11&lt;=2000,1.05 + (tb!G11-1000)/4000,
1.3 + (tb!G11-2000)/8000))))</f>
        <v>0</v>
      </c>
      <c r="H11" s="17">
        <f>IF(tb!H11&lt;=100,0,
IF(tb!H11&lt;=500,(tb!H11-100)/500,
IF(tb!H11&lt;=1000,0.8 + (tb!H11-500)/2000,
IF(tb!H11&lt;=2000,1.05 + (tb!H11-1000)/4000,
1.3 + (tb!H11-2000)/8000))))</f>
        <v>0</v>
      </c>
      <c r="I11" s="17">
        <f>IF(tb!I11&lt;=100,0,
IF(tb!I11&lt;=500,(tb!I11-100)/500,
IF(tb!I11&lt;=1000,0.8 + (tb!I11-500)/2000,
IF(tb!I11&lt;=2000,1.05 + (tb!I11-1000)/4000,
1.3 + (tb!I11-2000)/8000))))</f>
        <v>0</v>
      </c>
      <c r="J11" s="17">
        <f>IF(tb!J11&lt;=100,0,
IF(tb!J11&lt;=500,(tb!J11-100)/500,
IF(tb!J11&lt;=1000,0.8 + (tb!J11-500)/2000,
IF(tb!J11&lt;=2000,1.05 + (tb!J11-1000)/4000,
1.3 + (tb!J11-2000)/8000))))</f>
        <v>0</v>
      </c>
      <c r="K11" s="17">
        <f>IF(tb!K11&lt;=100,0,
IF(tb!K11&lt;=500,(tb!K11-100)/500,
IF(tb!K11&lt;=1000,0.8 + (tb!K11-500)/2000,
IF(tb!K11&lt;=2000,1.05 + (tb!K11-1000)/4000,
1.3 + (tb!K11-2000)/8000))))</f>
        <v>0.01</v>
      </c>
      <c r="L11" s="17">
        <f>IF(tb!L11&lt;=100,0,
IF(tb!L11&lt;=500,(tb!L11-100)/500,
IF(tb!L11&lt;=1000,0.8 + (tb!L11-500)/2000,
IF(tb!L11&lt;=2000,1.05 + (tb!L11-1000)/4000,
1.3 + (tb!L11-2000)/8000))))</f>
        <v>0</v>
      </c>
      <c r="M11" s="17">
        <f>IF(tb!M11&lt;=100,0,
IF(tb!M11&lt;=500,(tb!M11-100)/500,
IF(tb!M11&lt;=1000,0.8 + (tb!M11-500)/2000,
IF(tb!M11&lt;=2000,1.05 + (tb!M11-1000)/4000,
1.3 + (tb!M11-2000)/8000))))</f>
        <v>0</v>
      </c>
      <c r="N11" s="17">
        <f>IF(tb!N11&lt;=100,0,
IF(tb!N11&lt;=500,(tb!N11-100)/500,
IF(tb!N11&lt;=1000,0.8 + (tb!N11-500)/2000,
IF(tb!N11&lt;=2000,1.05 + (tb!N11-1000)/4000,
1.3 + (tb!N11-2000)/8000))))</f>
        <v>0</v>
      </c>
      <c r="O11" s="17">
        <f>IF(tb!O11&lt;=100,0,
IF(tb!O11&lt;=500,(tb!O11-100)/500,
IF(tb!O11&lt;=1000,0.8 + (tb!O11-500)/2000,
IF(tb!O11&lt;=2000,1.05 + (tb!O11-1000)/4000,
1.3 + (tb!O11-2000)/8000))))</f>
        <v>0</v>
      </c>
      <c r="P11" s="17"/>
      <c r="Q11" s="17">
        <f>IF(tb!Q11&lt;=100,0,
IF(tb!Q11&lt;=500,(tb!Q11-100)/500,
IF(tb!Q11&lt;=1000,0.8 + (tb!Q11-500)/2000,
IF(tb!Q11&lt;=2000,1.05 + (tb!Q11-1000)/4000,
1.3 + (tb!Q11-2000)/8000))))</f>
        <v>0.20200000000000001</v>
      </c>
      <c r="R11" s="17">
        <f>IF(tb!R11&lt;=100,0,
IF(tb!R11&lt;=500,(tb!R11-100)/500,
IF(tb!R11&lt;=1000,0.8 + (tb!R11-500)/2000,
IF(tb!R11&lt;=2000,1.05 + (tb!R11-1000)/4000,
1.3 + (tb!R11-2000)/8000))))</f>
        <v>0.38400000000000001</v>
      </c>
      <c r="S11" s="17">
        <f>IF(tb!S11&lt;=100,0,
IF(tb!S11&lt;=500,(tb!S11-100)/500,
IF(tb!S11&lt;=1000,0.8 + (tb!S11-500)/2000,
IF(tb!S11&lt;=2000,1.05 + (tb!S11-1000)/4000,
1.3 + (tb!S11-2000)/8000))))</f>
        <v>0</v>
      </c>
      <c r="T11" s="17">
        <f>IF(tb!T11&lt;=100,0,
IF(tb!T11&lt;=500,(tb!T11-100)/500,
IF(tb!T11&lt;=1000,0.8 + (tb!T11-500)/2000,
IF(tb!T11&lt;=2000,1.05 + (tb!T11-1000)/4000,
1.3 + (tb!T11-2000)/8000))))</f>
        <v>0.13800000000000001</v>
      </c>
      <c r="U11" s="17">
        <f>IF(tb!U11&lt;=100,0,
IF(tb!U11&lt;=500,(tb!U11-100)/500,
IF(tb!U11&lt;=1000,0.8 + (tb!U11-500)/2000,
IF(tb!U11&lt;=2000,1.05 + (tb!U11-1000)/4000,
1.3 + (tb!U11-2000)/8000))))</f>
        <v>0</v>
      </c>
      <c r="V11" s="17">
        <f>IF(tb!V11&lt;=100,0,
IF(tb!V11&lt;=500,(tb!V11-100)/500,
IF(tb!V11&lt;=1000,0.8 + (tb!V11-500)/2000,
IF(tb!V11&lt;=2000,1.05 + (tb!V11-1000)/4000,
1.3 + (tb!V11-2000)/8000))))</f>
        <v>0</v>
      </c>
      <c r="W11" s="17">
        <f>IF(tb!W11&lt;=100,0,
IF(tb!W11&lt;=500,(tb!W11-100)/500,
IF(tb!W11&lt;=1000,0.8 + (tb!W11-500)/2000,
IF(tb!W11&lt;=2000,1.05 + (tb!W11-1000)/4000,
1.3 + (tb!W11-2000)/8000))))</f>
        <v>1.318875</v>
      </c>
      <c r="X11" s="17">
        <f>IF(tb!X11&lt;=100,0,
IF(tb!X11&lt;=500,(tb!X11-100)/500,
IF(tb!X11&lt;=1000,0.8 + (tb!X11-500)/2000,
IF(tb!X11&lt;=2000,1.05 + (tb!X11-1000)/4000,
1.3 + (tb!X11-2000)/8000))))</f>
        <v>1.3278750000000001</v>
      </c>
      <c r="Y11" s="17">
        <f>IF(tb!Y11&lt;=100,0,
IF(tb!Y11&lt;=500,(tb!Y11-100)/500,
IF(tb!Y11&lt;=1000,0.8 + (tb!Y11-500)/2000,
IF(tb!Y11&lt;=2000,1.05 + (tb!Y11-1000)/4000,
1.3 + (tb!Y11-2000)/8000))))</f>
        <v>0</v>
      </c>
      <c r="Z11" s="17">
        <f>IF(tb!Z11&lt;=100,0,
IF(tb!Z11&lt;=500,(tb!Z11-100)/500,
IF(tb!Z11&lt;=1000,0.8 + (tb!Z11-500)/2000,
IF(tb!Z11&lt;=2000,1.05 + (tb!Z11-1000)/4000,
1.3 + (tb!Z11-2000)/8000))))</f>
        <v>0.23</v>
      </c>
      <c r="AA11" s="17">
        <f>IF(tb!AA11&lt;=100,0,
IF(tb!AA11&lt;=500,(tb!AA11-100)/500,
IF(tb!AA11&lt;=1000,0.8 + (tb!AA11-500)/2000,
IF(tb!AA11&lt;=2000,1.05 + (tb!AA11-1000)/4000,
1.3 + (tb!AA11-2000)/8000))))</f>
        <v>0</v>
      </c>
      <c r="AB11" s="17">
        <f>IF(tb!AB11&lt;=100,0,
IF(tb!AB11&lt;=500,(tb!AB11-100)/500,
IF(tb!AB11&lt;=1000,0.8 + (tb!AB11-500)/2000,
IF(tb!AB11&lt;=2000,1.05 + (tb!AB11-1000)/4000,
1.3 + (tb!AB11-2000)/8000))))</f>
        <v>0</v>
      </c>
      <c r="AC11" s="17">
        <f>IF(tb!AC11&lt;=100,0,
IF(tb!AC11&lt;=500,(tb!AC11-100)/500,
IF(tb!AC11&lt;=1000,0.8 + (tb!AC11-500)/2000,
IF(tb!AC11&lt;=2000,1.05 + (tb!AC11-1000)/4000,
1.3 + (tb!AC11-2000)/8000))))</f>
        <v>0</v>
      </c>
      <c r="AD11" s="17">
        <f>IF(tb!AD11&lt;=100,0,
IF(tb!AD11&lt;=500,(tb!AD11-100)/500,
IF(tb!AD11&lt;=1000,0.8 + (tb!AD11-500)/2000,
IF(tb!AD11&lt;=2000,1.05 + (tb!AD11-1000)/4000,
1.3 + (tb!AD11-2000)/8000))))</f>
        <v>0</v>
      </c>
      <c r="AE11" s="17">
        <f>IF(tb!AE11&lt;=100,0,
IF(tb!AE11&lt;=500,(tb!AE11-100)/500,
IF(tb!AE11&lt;=1000,0.8 + (tb!AE11-500)/2000,
IF(tb!AE11&lt;=2000,1.05 + (tb!AE11-1000)/4000,
1.3 + (tb!AE11-2000)/8000))))</f>
        <v>0</v>
      </c>
    </row>
    <row r="12" spans="1:31" x14ac:dyDescent="0.25">
      <c r="A12" s="17">
        <f>IF(tb!A12&lt;=100,0,
IF(tb!A12&lt;=500,(tb!A12-100)/500,
IF(tb!A12&lt;=1000,0.8 + (tb!A12-500)/2000,
IF(tb!A12&lt;=2000,1.05 + (tb!A12-1000)/4000,
1.3 + (tb!A12-2000)/8000))))</f>
        <v>0</v>
      </c>
      <c r="B12" s="17">
        <f>IF(tb!B12&lt;=100,0,
IF(tb!B12&lt;=500,(tb!B12-100)/500,
IF(tb!B12&lt;=1000,0.8 + (tb!B12-500)/2000,
IF(tb!B12&lt;=2000,1.05 + (tb!B12-1000)/4000,
1.3 + (tb!B12-2000)/8000))))</f>
        <v>0</v>
      </c>
      <c r="C12" s="17">
        <f>IF(tb!C12&lt;=100,0,
IF(tb!C12&lt;=500,(tb!C12-100)/500,
IF(tb!C12&lt;=1000,0.8 + (tb!C12-500)/2000,
IF(tb!C12&lt;=2000,1.05 + (tb!C12-1000)/4000,
1.3 + (tb!C12-2000)/8000))))</f>
        <v>1.095</v>
      </c>
      <c r="D12" s="17">
        <f>IF(tb!D12&lt;=100,0,
IF(tb!D12&lt;=500,(tb!D12-100)/500,
IF(tb!D12&lt;=1000,0.8 + (tb!D12-500)/2000,
IF(tb!D12&lt;=2000,1.05 + (tb!D12-1000)/4000,
1.3 + (tb!D12-2000)/8000))))</f>
        <v>0</v>
      </c>
      <c r="E12" s="17">
        <f>IF(tb!E12&lt;=100,0,
IF(tb!E12&lt;=500,(tb!E12-100)/500,
IF(tb!E12&lt;=1000,0.8 + (tb!E12-500)/2000,
IF(tb!E12&lt;=2000,1.05 + (tb!E12-1000)/4000,
1.3 + (tb!E12-2000)/8000))))</f>
        <v>0.24</v>
      </c>
      <c r="F12" s="17">
        <f>IF(tb!F12&lt;=100,0,
IF(tb!F12&lt;=500,(tb!F12-100)/500,
IF(tb!F12&lt;=1000,0.8 + (tb!F12-500)/2000,
IF(tb!F12&lt;=2000,1.05 + (tb!F12-1000)/4000,
1.3 + (tb!F12-2000)/8000))))</f>
        <v>0</v>
      </c>
      <c r="G12" s="17">
        <f>IF(tb!G12&lt;=100,0,
IF(tb!G12&lt;=500,(tb!G12-100)/500,
IF(tb!G12&lt;=1000,0.8 + (tb!G12-500)/2000,
IF(tb!G12&lt;=2000,1.05 + (tb!G12-1000)/4000,
1.3 + (tb!G12-2000)/8000))))</f>
        <v>0</v>
      </c>
      <c r="H12" s="17">
        <f>IF(tb!H12&lt;=100,0,
IF(tb!H12&lt;=500,(tb!H12-100)/500,
IF(tb!H12&lt;=1000,0.8 + (tb!H12-500)/2000,
IF(tb!H12&lt;=2000,1.05 + (tb!H12-1000)/4000,
1.3 + (tb!H12-2000)/8000))))</f>
        <v>0</v>
      </c>
      <c r="I12" s="17">
        <f>IF(tb!I12&lt;=100,0,
IF(tb!I12&lt;=500,(tb!I12-100)/500,
IF(tb!I12&lt;=1000,0.8 + (tb!I12-500)/2000,
IF(tb!I12&lt;=2000,1.05 + (tb!I12-1000)/4000,
1.3 + (tb!I12-2000)/8000))))</f>
        <v>0</v>
      </c>
      <c r="J12" s="17">
        <f>IF(tb!J12&lt;=100,0,
IF(tb!J12&lt;=500,(tb!J12-100)/500,
IF(tb!J12&lt;=1000,0.8 + (tb!J12-500)/2000,
IF(tb!J12&lt;=2000,1.05 + (tb!J12-1000)/4000,
1.3 + (tb!J12-2000)/8000))))</f>
        <v>0</v>
      </c>
      <c r="K12" s="17">
        <f>IF(tb!K12&lt;=100,0,
IF(tb!K12&lt;=500,(tb!K12-100)/500,
IF(tb!K12&lt;=1000,0.8 + (tb!K12-500)/2000,
IF(tb!K12&lt;=2000,1.05 + (tb!K12-1000)/4000,
1.3 + (tb!K12-2000)/8000))))</f>
        <v>0</v>
      </c>
      <c r="L12" s="17">
        <f>IF(tb!L12&lt;=100,0,
IF(tb!L12&lt;=500,(tb!L12-100)/500,
IF(tb!L12&lt;=1000,0.8 + (tb!L12-500)/2000,
IF(tb!L12&lt;=2000,1.05 + (tb!L12-1000)/4000,
1.3 + (tb!L12-2000)/8000))))</f>
        <v>0</v>
      </c>
      <c r="M12" s="17">
        <f>IF(tb!M12&lt;=100,0,
IF(tb!M12&lt;=500,(tb!M12-100)/500,
IF(tb!M12&lt;=1000,0.8 + (tb!M12-500)/2000,
IF(tb!M12&lt;=2000,1.05 + (tb!M12-1000)/4000,
1.3 + (tb!M12-2000)/8000))))</f>
        <v>0.67400000000000004</v>
      </c>
      <c r="N12" s="17">
        <f>IF(tb!N12&lt;=100,0,
IF(tb!N12&lt;=500,(tb!N12-100)/500,
IF(tb!N12&lt;=1000,0.8 + (tb!N12-500)/2000,
IF(tb!N12&lt;=2000,1.05 + (tb!N12-1000)/4000,
1.3 + (tb!N12-2000)/8000))))</f>
        <v>0</v>
      </c>
      <c r="O12" s="17">
        <f>IF(tb!O12&lt;=100,0,
IF(tb!O12&lt;=500,(tb!O12-100)/500,
IF(tb!O12&lt;=1000,0.8 + (tb!O12-500)/2000,
IF(tb!O12&lt;=2000,1.05 + (tb!O12-1000)/4000,
1.3 + (tb!O12-2000)/8000))))</f>
        <v>0</v>
      </c>
      <c r="P12" s="17"/>
      <c r="Q12" s="17">
        <f>IF(tb!Q12&lt;=100,0,
IF(tb!Q12&lt;=500,(tb!Q12-100)/500,
IF(tb!Q12&lt;=1000,0.8 + (tb!Q12-500)/2000,
IF(tb!Q12&lt;=2000,1.05 + (tb!Q12-1000)/4000,
1.3 + (tb!Q12-2000)/8000))))</f>
        <v>0</v>
      </c>
      <c r="R12" s="17">
        <f>IF(tb!R12&lt;=100,0,
IF(tb!R12&lt;=500,(tb!R12-100)/500,
IF(tb!R12&lt;=1000,0.8 + (tb!R12-500)/2000,
IF(tb!R12&lt;=2000,1.05 + (tb!R12-1000)/4000,
1.3 + (tb!R12-2000)/8000))))</f>
        <v>6.8000000000000005E-2</v>
      </c>
      <c r="S12" s="17">
        <f>IF(tb!S12&lt;=100,0,
IF(tb!S12&lt;=500,(tb!S12-100)/500,
IF(tb!S12&lt;=1000,0.8 + (tb!S12-500)/2000,
IF(tb!S12&lt;=2000,1.05 + (tb!S12-1000)/4000,
1.3 + (tb!S12-2000)/8000))))</f>
        <v>4.3999999999999997E-2</v>
      </c>
      <c r="T12" s="17">
        <f>IF(tb!T12&lt;=100,0,
IF(tb!T12&lt;=500,(tb!T12-100)/500,
IF(tb!T12&lt;=1000,0.8 + (tb!T12-500)/2000,
IF(tb!T12&lt;=2000,1.05 + (tb!T12-1000)/4000,
1.3 + (tb!T12-2000)/8000))))</f>
        <v>0.25</v>
      </c>
      <c r="U12" s="17">
        <f>IF(tb!U12&lt;=100,0,
IF(tb!U12&lt;=500,(tb!U12-100)/500,
IF(tb!U12&lt;=1000,0.8 + (tb!U12-500)/2000,
IF(tb!U12&lt;=2000,1.05 + (tb!U12-1000)/4000,
1.3 + (tb!U12-2000)/8000))))</f>
        <v>3.7999999999999999E-2</v>
      </c>
      <c r="V12" s="17">
        <f>IF(tb!V12&lt;=100,0,
IF(tb!V12&lt;=500,(tb!V12-100)/500,
IF(tb!V12&lt;=1000,0.8 + (tb!V12-500)/2000,
IF(tb!V12&lt;=2000,1.05 + (tb!V12-1000)/4000,
1.3 + (tb!V12-2000)/8000))))</f>
        <v>0</v>
      </c>
      <c r="W12" s="17">
        <f>IF(tb!W12&lt;=100,0,
IF(tb!W12&lt;=500,(tb!W12-100)/500,
IF(tb!W12&lt;=1000,0.8 + (tb!W12-500)/2000,
IF(tb!W12&lt;=2000,1.05 + (tb!W12-1000)/4000,
1.3 + (tb!W12-2000)/8000))))</f>
        <v>0</v>
      </c>
      <c r="X12" s="17">
        <f>IF(tb!X12&lt;=100,0,
IF(tb!X12&lt;=500,(tb!X12-100)/500,
IF(tb!X12&lt;=1000,0.8 + (tb!X12-500)/2000,
IF(tb!X12&lt;=2000,1.05 + (tb!X12-1000)/4000,
1.3 + (tb!X12-2000)/8000))))</f>
        <v>0</v>
      </c>
      <c r="Y12" s="17">
        <f>IF(tb!Y12&lt;=100,0,
IF(tb!Y12&lt;=500,(tb!Y12-100)/500,
IF(tb!Y12&lt;=1000,0.8 + (tb!Y12-500)/2000,
IF(tb!Y12&lt;=2000,1.05 + (tb!Y12-1000)/4000,
1.3 + (tb!Y12-2000)/8000))))</f>
        <v>0.81600000000000006</v>
      </c>
      <c r="Z12" s="17">
        <f>IF(tb!Z12&lt;=100,0,
IF(tb!Z12&lt;=500,(tb!Z12-100)/500,
IF(tb!Z12&lt;=1000,0.8 + (tb!Z12-500)/2000,
IF(tb!Z12&lt;=2000,1.05 + (tb!Z12-1000)/4000,
1.3 + (tb!Z12-2000)/8000))))</f>
        <v>0</v>
      </c>
      <c r="AA12" s="17">
        <f>IF(tb!AA12&lt;=100,0,
IF(tb!AA12&lt;=500,(tb!AA12-100)/500,
IF(tb!AA12&lt;=1000,0.8 + (tb!AA12-500)/2000,
IF(tb!AA12&lt;=2000,1.05 + (tb!AA12-1000)/4000,
1.3 + (tb!AA12-2000)/8000))))</f>
        <v>0.126</v>
      </c>
      <c r="AB12" s="17">
        <f>IF(tb!AB12&lt;=100,0,
IF(tb!AB12&lt;=500,(tb!AB12-100)/500,
IF(tb!AB12&lt;=1000,0.8 + (tb!AB12-500)/2000,
IF(tb!AB12&lt;=2000,1.05 + (tb!AB12-1000)/4000,
1.3 + (tb!AB12-2000)/8000))))</f>
        <v>0.20599999999999999</v>
      </c>
      <c r="AC12" s="17">
        <f>IF(tb!AC12&lt;=100,0,
IF(tb!AC12&lt;=500,(tb!AC12-100)/500,
IF(tb!AC12&lt;=1000,0.8 + (tb!AC12-500)/2000,
IF(tb!AC12&lt;=2000,1.05 + (tb!AC12-1000)/4000,
1.3 + (tb!AC12-2000)/8000))))</f>
        <v>0.54400000000000004</v>
      </c>
      <c r="AD12" s="17">
        <f>IF(tb!AD12&lt;=100,0,
IF(tb!AD12&lt;=500,(tb!AD12-100)/500,
IF(tb!AD12&lt;=1000,0.8 + (tb!AD12-500)/2000,
IF(tb!AD12&lt;=2000,1.05 + (tb!AD12-1000)/4000,
1.3 + (tb!AD12-2000)/8000))))</f>
        <v>0</v>
      </c>
      <c r="AE12" s="17">
        <f>IF(tb!AE12&lt;=100,0,
IF(tb!AE12&lt;=500,(tb!AE12-100)/500,
IF(tb!AE12&lt;=1000,0.8 + (tb!AE12-500)/2000,
IF(tb!AE12&lt;=2000,1.05 + (tb!AE12-1000)/4000,
1.3 + (tb!AE12-2000)/8000))))</f>
        <v>0</v>
      </c>
    </row>
    <row r="13" spans="1:31" x14ac:dyDescent="0.25">
      <c r="A13" s="17">
        <f>IF(tb!A13&lt;=100,0,
IF(tb!A13&lt;=500,(tb!A13-100)/500,
IF(tb!A13&lt;=1000,0.8 + (tb!A13-500)/2000,
IF(tb!A13&lt;=2000,1.05 + (tb!A13-1000)/4000,
1.3 + (tb!A13-2000)/8000))))</f>
        <v>0.60799999999999998</v>
      </c>
      <c r="B13" s="17">
        <f>IF(tb!B13&lt;=100,0,
IF(tb!B13&lt;=500,(tb!B13-100)/500,
IF(tb!B13&lt;=1000,0.8 + (tb!B13-500)/2000,
IF(tb!B13&lt;=2000,1.05 + (tb!B13-1000)/4000,
1.3 + (tb!B13-2000)/8000))))</f>
        <v>0</v>
      </c>
      <c r="C13" s="17">
        <f>IF(tb!C13&lt;=100,0,
IF(tb!C13&lt;=500,(tb!C13-100)/500,
IF(tb!C13&lt;=1000,0.8 + (tb!C13-500)/2000,
IF(tb!C13&lt;=2000,1.05 + (tb!C13-1000)/4000,
1.3 + (tb!C13-2000)/8000))))</f>
        <v>0.20200000000000001</v>
      </c>
      <c r="D13" s="17">
        <f>IF(tb!D13&lt;=100,0,
IF(tb!D13&lt;=500,(tb!D13-100)/500,
IF(tb!D13&lt;=1000,0.8 + (tb!D13-500)/2000,
IF(tb!D13&lt;=2000,1.05 + (tb!D13-1000)/4000,
1.3 + (tb!D13-2000)/8000))))</f>
        <v>0</v>
      </c>
      <c r="E13" s="17">
        <f>IF(tb!E13&lt;=100,0,
IF(tb!E13&lt;=500,(tb!E13-100)/500,
IF(tb!E13&lt;=1000,0.8 + (tb!E13-500)/2000,
IF(tb!E13&lt;=2000,1.05 + (tb!E13-1000)/4000,
1.3 + (tb!E13-2000)/8000))))</f>
        <v>0</v>
      </c>
      <c r="F13" s="17">
        <f>IF(tb!F13&lt;=100,0,
IF(tb!F13&lt;=500,(tb!F13-100)/500,
IF(tb!F13&lt;=1000,0.8 + (tb!F13-500)/2000,
IF(tb!F13&lt;=2000,1.05 + (tb!F13-1000)/4000,
1.3 + (tb!F13-2000)/8000))))</f>
        <v>0</v>
      </c>
      <c r="G13" s="17">
        <f>IF(tb!G13&lt;=100,0,
IF(tb!G13&lt;=500,(tb!G13-100)/500,
IF(tb!G13&lt;=1000,0.8 + (tb!G13-500)/2000,
IF(tb!G13&lt;=2000,1.05 + (tb!G13-1000)/4000,
1.3 + (tb!G13-2000)/8000))))</f>
        <v>0.224</v>
      </c>
      <c r="H13" s="17">
        <f>IF(tb!H13&lt;=100,0,
IF(tb!H13&lt;=500,(tb!H13-100)/500,
IF(tb!H13&lt;=1000,0.8 + (tb!H13-500)/2000,
IF(tb!H13&lt;=2000,1.05 + (tb!H13-1000)/4000,
1.3 + (tb!H13-2000)/8000))))</f>
        <v>0</v>
      </c>
      <c r="I13" s="17">
        <f>IF(tb!I13&lt;=100,0,
IF(tb!I13&lt;=500,(tb!I13-100)/500,
IF(tb!I13&lt;=1000,0.8 + (tb!I13-500)/2000,
IF(tb!I13&lt;=2000,1.05 + (tb!I13-1000)/4000,
1.3 + (tb!I13-2000)/8000))))</f>
        <v>6.0000000000000001E-3</v>
      </c>
      <c r="J13" s="17">
        <f>IF(tb!J13&lt;=100,0,
IF(tb!J13&lt;=500,(tb!J13-100)/500,
IF(tb!J13&lt;=1000,0.8 + (tb!J13-500)/2000,
IF(tb!J13&lt;=2000,1.05 + (tb!J13-1000)/4000,
1.3 + (tb!J13-2000)/8000))))</f>
        <v>0</v>
      </c>
      <c r="K13" s="17">
        <f>IF(tb!K13&lt;=100,0,
IF(tb!K13&lt;=500,(tb!K13-100)/500,
IF(tb!K13&lt;=1000,0.8 + (tb!K13-500)/2000,
IF(tb!K13&lt;=2000,1.05 + (tb!K13-1000)/4000,
1.3 + (tb!K13-2000)/8000))))</f>
        <v>0.35399999999999998</v>
      </c>
      <c r="L13" s="17">
        <f>IF(tb!L13&lt;=100,0,
IF(tb!L13&lt;=500,(tb!L13-100)/500,
IF(tb!L13&lt;=1000,0.8 + (tb!L13-500)/2000,
IF(tb!L13&lt;=2000,1.05 + (tb!L13-1000)/4000,
1.3 + (tb!L13-2000)/8000))))</f>
        <v>0.57399999999999995</v>
      </c>
      <c r="M13" s="17">
        <f>IF(tb!M13&lt;=100,0,
IF(tb!M13&lt;=500,(tb!M13-100)/500,
IF(tb!M13&lt;=1000,0.8 + (tb!M13-500)/2000,
IF(tb!M13&lt;=2000,1.05 + (tb!M13-1000)/4000,
1.3 + (tb!M13-2000)/8000))))</f>
        <v>0</v>
      </c>
      <c r="N13" s="17">
        <f>IF(tb!N13&lt;=100,0,
IF(tb!N13&lt;=500,(tb!N13-100)/500,
IF(tb!N13&lt;=1000,0.8 + (tb!N13-500)/2000,
IF(tb!N13&lt;=2000,1.05 + (tb!N13-1000)/4000,
1.3 + (tb!N13-2000)/8000))))</f>
        <v>0.04</v>
      </c>
      <c r="O13" s="17">
        <f>IF(tb!O13&lt;=100,0,
IF(tb!O13&lt;=500,(tb!O13-100)/500,
IF(tb!O13&lt;=1000,0.8 + (tb!O13-500)/2000,
IF(tb!O13&lt;=2000,1.05 + (tb!O13-1000)/4000,
1.3 + (tb!O13-2000)/8000))))</f>
        <v>0</v>
      </c>
      <c r="P13" s="17"/>
      <c r="Q13" s="17">
        <f>IF(tb!Q13&lt;=100,0,
IF(tb!Q13&lt;=500,(tb!Q13-100)/500,
IF(tb!Q13&lt;=1000,0.8 + (tb!Q13-500)/2000,
IF(tb!Q13&lt;=2000,1.05 + (tb!Q13-1000)/4000,
1.3 + (tb!Q13-2000)/8000))))</f>
        <v>9.8000000000000004E-2</v>
      </c>
      <c r="R13" s="17">
        <f>IF(tb!R13&lt;=100,0,
IF(tb!R13&lt;=500,(tb!R13-100)/500,
IF(tb!R13&lt;=1000,0.8 + (tb!R13-500)/2000,
IF(tb!R13&lt;=2000,1.05 + (tb!R13-1000)/4000,
1.3 + (tb!R13-2000)/8000))))</f>
        <v>0</v>
      </c>
      <c r="S13" s="17">
        <f>IF(tb!S13&lt;=100,0,
IF(tb!S13&lt;=500,(tb!S13-100)/500,
IF(tb!S13&lt;=1000,0.8 + (tb!S13-500)/2000,
IF(tb!S13&lt;=2000,1.05 + (tb!S13-1000)/4000,
1.3 + (tb!S13-2000)/8000))))</f>
        <v>0</v>
      </c>
      <c r="T13" s="17">
        <f>IF(tb!T13&lt;=100,0,
IF(tb!T13&lt;=500,(tb!T13-100)/500,
IF(tb!T13&lt;=1000,0.8 + (tb!T13-500)/2000,
IF(tb!T13&lt;=2000,1.05 + (tb!T13-1000)/4000,
1.3 + (tb!T13-2000)/8000))))</f>
        <v>0.186</v>
      </c>
      <c r="U13" s="17">
        <f>IF(tb!U13&lt;=100,0,
IF(tb!U13&lt;=500,(tb!U13-100)/500,
IF(tb!U13&lt;=1000,0.8 + (tb!U13-500)/2000,
IF(tb!U13&lt;=2000,1.05 + (tb!U13-1000)/4000,
1.3 + (tb!U13-2000)/8000))))</f>
        <v>0.42799999999999999</v>
      </c>
      <c r="V13" s="17">
        <f>IF(tb!V13&lt;=100,0,
IF(tb!V13&lt;=500,(tb!V13-100)/500,
IF(tb!V13&lt;=1000,0.8 + (tb!V13-500)/2000,
IF(tb!V13&lt;=2000,1.05 + (tb!V13-1000)/4000,
1.3 + (tb!V13-2000)/8000))))</f>
        <v>0.01</v>
      </c>
      <c r="W13" s="17">
        <f>IF(tb!W13&lt;=100,0,
IF(tb!W13&lt;=500,(tb!W13-100)/500,
IF(tb!W13&lt;=1000,0.8 + (tb!W13-500)/2000,
IF(tb!W13&lt;=2000,1.05 + (tb!W13-1000)/4000,
1.3 + (tb!W13-2000)/8000))))</f>
        <v>0.83000000000000007</v>
      </c>
      <c r="X13" s="17">
        <f>IF(tb!X13&lt;=100,0,
IF(tb!X13&lt;=500,(tb!X13-100)/500,
IF(tb!X13&lt;=1000,0.8 + (tb!X13-500)/2000,
IF(tb!X13&lt;=2000,1.05 + (tb!X13-1000)/4000,
1.3 + (tb!X13-2000)/8000))))</f>
        <v>0</v>
      </c>
      <c r="Y13" s="17">
        <f>IF(tb!Y13&lt;=100,0,
IF(tb!Y13&lt;=500,(tb!Y13-100)/500,
IF(tb!Y13&lt;=1000,0.8 + (tb!Y13-500)/2000,
IF(tb!Y13&lt;=2000,1.05 + (tb!Y13-1000)/4000,
1.3 + (tb!Y13-2000)/8000))))</f>
        <v>0</v>
      </c>
      <c r="Z13" s="17">
        <f>IF(tb!Z13&lt;=100,0,
IF(tb!Z13&lt;=500,(tb!Z13-100)/500,
IF(tb!Z13&lt;=1000,0.8 + (tb!Z13-500)/2000,
IF(tb!Z13&lt;=2000,1.05 + (tb!Z13-1000)/4000,
1.3 + (tb!Z13-2000)/8000))))</f>
        <v>0</v>
      </c>
      <c r="AA13" s="17">
        <f>IF(tb!AA13&lt;=100,0,
IF(tb!AA13&lt;=500,(tb!AA13-100)/500,
IF(tb!AA13&lt;=1000,0.8 + (tb!AA13-500)/2000,
IF(tb!AA13&lt;=2000,1.05 + (tb!AA13-1000)/4000,
1.3 + (tb!AA13-2000)/8000))))</f>
        <v>0.3</v>
      </c>
      <c r="AB13" s="17">
        <f>IF(tb!AB13&lt;=100,0,
IF(tb!AB13&lt;=500,(tb!AB13-100)/500,
IF(tb!AB13&lt;=1000,0.8 + (tb!AB13-500)/2000,
IF(tb!AB13&lt;=2000,1.05 + (tb!AB13-1000)/4000,
1.3 + (tb!AB13-2000)/8000))))</f>
        <v>0</v>
      </c>
      <c r="AC13" s="17">
        <f>IF(tb!AC13&lt;=100,0,
IF(tb!AC13&lt;=500,(tb!AC13-100)/500,
IF(tb!AC13&lt;=1000,0.8 + (tb!AC13-500)/2000,
IF(tb!AC13&lt;=2000,1.05 + (tb!AC13-1000)/4000,
1.3 + (tb!AC13-2000)/8000))))</f>
        <v>0.12</v>
      </c>
      <c r="AD13" s="17">
        <f>IF(tb!AD13&lt;=100,0,
IF(tb!AD13&lt;=500,(tb!AD13-100)/500,
IF(tb!AD13&lt;=1000,0.8 + (tb!AD13-500)/2000,
IF(tb!AD13&lt;=2000,1.05 + (tb!AD13-1000)/4000,
1.3 + (tb!AD13-2000)/8000))))</f>
        <v>0</v>
      </c>
      <c r="AE13" s="17">
        <f>IF(tb!AE13&lt;=100,0,
IF(tb!AE13&lt;=500,(tb!AE13-100)/500,
IF(tb!AE13&lt;=1000,0.8 + (tb!AE13-500)/2000,
IF(tb!AE13&lt;=2000,1.05 + (tb!AE13-1000)/4000,
1.3 + (tb!AE13-2000)/8000))))</f>
        <v>0</v>
      </c>
    </row>
    <row r="14" spans="1:31" x14ac:dyDescent="0.25">
      <c r="A14" s="17">
        <f>IF(tb!A14&lt;=100,0,
IF(tb!A14&lt;=500,(tb!A14-100)/500,
IF(tb!A14&lt;=1000,0.8 + (tb!A14-500)/2000,
IF(tb!A14&lt;=2000,1.05 + (tb!A14-1000)/4000,
1.3 + (tb!A14-2000)/8000))))</f>
        <v>0</v>
      </c>
      <c r="B14" s="17">
        <f>IF(tb!B14&lt;=100,0,
IF(tb!B14&lt;=500,(tb!B14-100)/500,
IF(tb!B14&lt;=1000,0.8 + (tb!B14-500)/2000,
IF(tb!B14&lt;=2000,1.05 + (tb!B14-1000)/4000,
1.3 + (tb!B14-2000)/8000))))</f>
        <v>0</v>
      </c>
      <c r="C14" s="17">
        <f>IF(tb!C14&lt;=100,0,
IF(tb!C14&lt;=500,(tb!C14-100)/500,
IF(tb!C14&lt;=1000,0.8 + (tb!C14-500)/2000,
IF(tb!C14&lt;=2000,1.05 + (tb!C14-1000)/4000,
1.3 + (tb!C14-2000)/8000))))</f>
        <v>0.47599999999999998</v>
      </c>
      <c r="D14" s="17">
        <f>IF(tb!D14&lt;=100,0,
IF(tb!D14&lt;=500,(tb!D14-100)/500,
IF(tb!D14&lt;=1000,0.8 + (tb!D14-500)/2000,
IF(tb!D14&lt;=2000,1.05 + (tb!D14-1000)/4000,
1.3 + (tb!D14-2000)/8000))))</f>
        <v>0</v>
      </c>
      <c r="E14" s="17">
        <f>IF(tb!E14&lt;=100,0,
IF(tb!E14&lt;=500,(tb!E14-100)/500,
IF(tb!E14&lt;=1000,0.8 + (tb!E14-500)/2000,
IF(tb!E14&lt;=2000,1.05 + (tb!E14-1000)/4000,
1.3 + (tb!E14-2000)/8000))))</f>
        <v>0</v>
      </c>
      <c r="F14" s="17">
        <f>IF(tb!F14&lt;=100,0,
IF(tb!F14&lt;=500,(tb!F14-100)/500,
IF(tb!F14&lt;=1000,0.8 + (tb!F14-500)/2000,
IF(tb!F14&lt;=2000,1.05 + (tb!F14-1000)/4000,
1.3 + (tb!F14-2000)/8000))))</f>
        <v>9.4E-2</v>
      </c>
      <c r="G14" s="17">
        <f>IF(tb!G14&lt;=100,0,
IF(tb!G14&lt;=500,(tb!G14-100)/500,
IF(tb!G14&lt;=1000,0.8 + (tb!G14-500)/2000,
IF(tb!G14&lt;=2000,1.05 + (tb!G14-1000)/4000,
1.3 + (tb!G14-2000)/8000))))</f>
        <v>0</v>
      </c>
      <c r="H14" s="17">
        <f>IF(tb!H14&lt;=100,0,
IF(tb!H14&lt;=500,(tb!H14-100)/500,
IF(tb!H14&lt;=1000,0.8 + (tb!H14-500)/2000,
IF(tb!H14&lt;=2000,1.05 + (tb!H14-1000)/4000,
1.3 + (tb!H14-2000)/8000))))</f>
        <v>0</v>
      </c>
      <c r="I14" s="17">
        <f>IF(tb!I14&lt;=100,0,
IF(tb!I14&lt;=500,(tb!I14-100)/500,
IF(tb!I14&lt;=1000,0.8 + (tb!I14-500)/2000,
IF(tb!I14&lt;=2000,1.05 + (tb!I14-1000)/4000,
1.3 + (tb!I14-2000)/8000))))</f>
        <v>0.28999999999999998</v>
      </c>
      <c r="J14" s="17">
        <f>IF(tb!J14&lt;=100,0,
IF(tb!J14&lt;=500,(tb!J14-100)/500,
IF(tb!J14&lt;=1000,0.8 + (tb!J14-500)/2000,
IF(tb!J14&lt;=2000,1.05 + (tb!J14-1000)/4000,
1.3 + (tb!J14-2000)/8000))))</f>
        <v>0</v>
      </c>
      <c r="K14" s="17">
        <f>IF(tb!K14&lt;=100,0,
IF(tb!K14&lt;=500,(tb!K14-100)/500,
IF(tb!K14&lt;=1000,0.8 + (tb!K14-500)/2000,
IF(tb!K14&lt;=2000,1.05 + (tb!K14-1000)/4000,
1.3 + (tb!K14-2000)/8000))))</f>
        <v>0.36799999999999999</v>
      </c>
      <c r="L14" s="17">
        <f>IF(tb!L14&lt;=100,0,
IF(tb!L14&lt;=500,(tb!L14-100)/500,
IF(tb!L14&lt;=1000,0.8 + (tb!L14-500)/2000,
IF(tb!L14&lt;=2000,1.05 + (tb!L14-1000)/4000,
1.3 + (tb!L14-2000)/8000))))</f>
        <v>1.21675</v>
      </c>
      <c r="M14" s="17">
        <f>IF(tb!M14&lt;=100,0,
IF(tb!M14&lt;=500,(tb!M14-100)/500,
IF(tb!M14&lt;=1000,0.8 + (tb!M14-500)/2000,
IF(tb!M14&lt;=2000,1.05 + (tb!M14-1000)/4000,
1.3 + (tb!M14-2000)/8000))))</f>
        <v>0</v>
      </c>
      <c r="N14" s="17">
        <f>IF(tb!N14&lt;=100,0,
IF(tb!N14&lt;=500,(tb!N14-100)/500,
IF(tb!N14&lt;=1000,0.8 + (tb!N14-500)/2000,
IF(tb!N14&lt;=2000,1.05 + (tb!N14-1000)/4000,
1.3 + (tb!N14-2000)/8000))))</f>
        <v>0</v>
      </c>
      <c r="O14" s="17">
        <f>IF(tb!O14&lt;=100,0,
IF(tb!O14&lt;=500,(tb!O14-100)/500,
IF(tb!O14&lt;=1000,0.8 + (tb!O14-500)/2000,
IF(tb!O14&lt;=2000,1.05 + (tb!O14-1000)/4000,
1.3 + (tb!O14-2000)/8000))))</f>
        <v>0.86299999999999999</v>
      </c>
      <c r="P14" s="17"/>
      <c r="Q14" s="17">
        <f>IF(tb!Q14&lt;=100,0,
IF(tb!Q14&lt;=500,(tb!Q14-100)/500,
IF(tb!Q14&lt;=1000,0.8 + (tb!Q14-500)/2000,
IF(tb!Q14&lt;=2000,1.05 + (tb!Q14-1000)/4000,
1.3 + (tb!Q14-2000)/8000))))</f>
        <v>0</v>
      </c>
      <c r="R14" s="17">
        <f>IF(tb!R14&lt;=100,0,
IF(tb!R14&lt;=500,(tb!R14-100)/500,
IF(tb!R14&lt;=1000,0.8 + (tb!R14-500)/2000,
IF(tb!R14&lt;=2000,1.05 + (tb!R14-1000)/4000,
1.3 + (tb!R14-2000)/8000))))</f>
        <v>0.88950000000000007</v>
      </c>
      <c r="S14" s="17">
        <f>IF(tb!S14&lt;=100,0,
IF(tb!S14&lt;=500,(tb!S14-100)/500,
IF(tb!S14&lt;=1000,0.8 + (tb!S14-500)/2000,
IF(tb!S14&lt;=2000,1.05 + (tb!S14-1000)/4000,
1.3 + (tb!S14-2000)/8000))))</f>
        <v>0.78400000000000003</v>
      </c>
      <c r="T14" s="17">
        <f>IF(tb!T14&lt;=100,0,
IF(tb!T14&lt;=500,(tb!T14-100)/500,
IF(tb!T14&lt;=1000,0.8 + (tb!T14-500)/2000,
IF(tb!T14&lt;=2000,1.05 + (tb!T14-1000)/4000,
1.3 + (tb!T14-2000)/8000))))</f>
        <v>0</v>
      </c>
      <c r="U14" s="17">
        <f>IF(tb!U14&lt;=100,0,
IF(tb!U14&lt;=500,(tb!U14-100)/500,
IF(tb!U14&lt;=1000,0.8 + (tb!U14-500)/2000,
IF(tb!U14&lt;=2000,1.05 + (tb!U14-1000)/4000,
1.3 + (tb!U14-2000)/8000))))</f>
        <v>1.1797500000000001</v>
      </c>
      <c r="V14" s="17">
        <f>IF(tb!V14&lt;=100,0,
IF(tb!V14&lt;=500,(tb!V14-100)/500,
IF(tb!V14&lt;=1000,0.8 + (tb!V14-500)/2000,
IF(tb!V14&lt;=2000,1.05 + (tb!V14-1000)/4000,
1.3 + (tb!V14-2000)/8000))))</f>
        <v>1.0535000000000001</v>
      </c>
      <c r="W14" s="17">
        <f>IF(tb!W14&lt;=100,0,
IF(tb!W14&lt;=500,(tb!W14-100)/500,
IF(tb!W14&lt;=1000,0.8 + (tb!W14-500)/2000,
IF(tb!W14&lt;=2000,1.05 + (tb!W14-1000)/4000,
1.3 + (tb!W14-2000)/8000))))</f>
        <v>0</v>
      </c>
      <c r="X14" s="17">
        <f>IF(tb!X14&lt;=100,0,
IF(tb!X14&lt;=500,(tb!X14-100)/500,
IF(tb!X14&lt;=1000,0.8 + (tb!X14-500)/2000,
IF(tb!X14&lt;=2000,1.05 + (tb!X14-1000)/4000,
1.3 + (tb!X14-2000)/8000))))</f>
        <v>0.58599999999999997</v>
      </c>
      <c r="Y14" s="17">
        <f>IF(tb!Y14&lt;=100,0,
IF(tb!Y14&lt;=500,(tb!Y14-100)/500,
IF(tb!Y14&lt;=1000,0.8 + (tb!Y14-500)/2000,
IF(tb!Y14&lt;=2000,1.05 + (tb!Y14-1000)/4000,
1.3 + (tb!Y14-2000)/8000))))</f>
        <v>0.314</v>
      </c>
      <c r="Z14" s="17">
        <f>IF(tb!Z14&lt;=100,0,
IF(tb!Z14&lt;=500,(tb!Z14-100)/500,
IF(tb!Z14&lt;=1000,0.8 + (tb!Z14-500)/2000,
IF(tb!Z14&lt;=2000,1.05 + (tb!Z14-1000)/4000,
1.3 + (tb!Z14-2000)/8000))))</f>
        <v>0</v>
      </c>
      <c r="AA14" s="17">
        <f>IF(tb!AA14&lt;=100,0,
IF(tb!AA14&lt;=500,(tb!AA14-100)/500,
IF(tb!AA14&lt;=1000,0.8 + (tb!AA14-500)/2000,
IF(tb!AA14&lt;=2000,1.05 + (tb!AA14-1000)/4000,
1.3 + (tb!AA14-2000)/8000))))</f>
        <v>0</v>
      </c>
      <c r="AB14" s="17">
        <f>IF(tb!AB14&lt;=100,0,
IF(tb!AB14&lt;=500,(tb!AB14-100)/500,
IF(tb!AB14&lt;=1000,0.8 + (tb!AB14-500)/2000,
IF(tb!AB14&lt;=2000,1.05 + (tb!AB14-1000)/4000,
1.3 + (tb!AB14-2000)/8000))))</f>
        <v>0.80449999999999999</v>
      </c>
      <c r="AC14" s="17">
        <f>IF(tb!AC14&lt;=100,0,
IF(tb!AC14&lt;=500,(tb!AC14-100)/500,
IF(tb!AC14&lt;=1000,0.8 + (tb!AC14-500)/2000,
IF(tb!AC14&lt;=2000,1.05 + (tb!AC14-1000)/4000,
1.3 + (tb!AC14-2000)/8000))))</f>
        <v>0</v>
      </c>
      <c r="AD14" s="17">
        <f>IF(tb!AD14&lt;=100,0,
IF(tb!AD14&lt;=500,(tb!AD14-100)/500,
IF(tb!AD14&lt;=1000,0.8 + (tb!AD14-500)/2000,
IF(tb!AD14&lt;=2000,1.05 + (tb!AD14-1000)/4000,
1.3 + (tb!AD14-2000)/8000))))</f>
        <v>0.36</v>
      </c>
      <c r="AE14" s="17">
        <f>IF(tb!AE14&lt;=100,0,
IF(tb!AE14&lt;=500,(tb!AE14-100)/500,
IF(tb!AE14&lt;=1000,0.8 + (tb!AE14-500)/2000,
IF(tb!AE14&lt;=2000,1.05 + (tb!AE14-1000)/4000,
1.3 + (tb!AE14-2000)/8000))))</f>
        <v>0</v>
      </c>
    </row>
    <row r="15" spans="1:31" x14ac:dyDescent="0.25">
      <c r="A15" s="17">
        <f>IF(tb!A15&lt;=100,0,
IF(tb!A15&lt;=500,(tb!A15-100)/500,
IF(tb!A15&lt;=1000,0.8 + (tb!A15-500)/2000,
IF(tb!A15&lt;=2000,1.05 + (tb!A15-1000)/4000,
1.3 + (tb!A15-2000)/8000))))</f>
        <v>0</v>
      </c>
      <c r="B15" s="17">
        <f>IF(tb!B15&lt;=100,0,
IF(tb!B15&lt;=500,(tb!B15-100)/500,
IF(tb!B15&lt;=1000,0.8 + (tb!B15-500)/2000,
IF(tb!B15&lt;=2000,1.05 + (tb!B15-1000)/4000,
1.3 + (tb!B15-2000)/8000))))</f>
        <v>0.44</v>
      </c>
      <c r="C15" s="17">
        <f>IF(tb!C15&lt;=100,0,
IF(tb!C15&lt;=500,(tb!C15-100)/500,
IF(tb!C15&lt;=1000,0.8 + (tb!C15-500)/2000,
IF(tb!C15&lt;=2000,1.05 + (tb!C15-1000)/4000,
1.3 + (tb!C15-2000)/8000))))</f>
        <v>0.19800000000000001</v>
      </c>
      <c r="D15" s="17">
        <f>IF(tb!D15&lt;=100,0,
IF(tb!D15&lt;=500,(tb!D15-100)/500,
IF(tb!D15&lt;=1000,0.8 + (tb!D15-500)/2000,
IF(tb!D15&lt;=2000,1.05 + (tb!D15-1000)/4000,
1.3 + (tb!D15-2000)/8000))))</f>
        <v>1.2145000000000001</v>
      </c>
      <c r="E15" s="17">
        <f>IF(tb!E15&lt;=100,0,
IF(tb!E15&lt;=500,(tb!E15-100)/500,
IF(tb!E15&lt;=1000,0.8 + (tb!E15-500)/2000,
IF(tb!E15&lt;=2000,1.05 + (tb!E15-1000)/4000,
1.3 + (tb!E15-2000)/8000))))</f>
        <v>0.39200000000000002</v>
      </c>
      <c r="F15" s="17">
        <f>IF(tb!F15&lt;=100,0,
IF(tb!F15&lt;=500,(tb!F15-100)/500,
IF(tb!F15&lt;=1000,0.8 + (tb!F15-500)/2000,
IF(tb!F15&lt;=2000,1.05 + (tb!F15-1000)/4000,
1.3 + (tb!F15-2000)/8000))))</f>
        <v>5.6000000000000001E-2</v>
      </c>
      <c r="G15" s="17">
        <f>IF(tb!G15&lt;=100,0,
IF(tb!G15&lt;=500,(tb!G15-100)/500,
IF(tb!G15&lt;=1000,0.8 + (tb!G15-500)/2000,
IF(tb!G15&lt;=2000,1.05 + (tb!G15-1000)/4000,
1.3 + (tb!G15-2000)/8000))))</f>
        <v>0.75600000000000001</v>
      </c>
      <c r="H15" s="17">
        <f>IF(tb!H15&lt;=100,0,
IF(tb!H15&lt;=500,(tb!H15-100)/500,
IF(tb!H15&lt;=1000,0.8 + (tb!H15-500)/2000,
IF(tb!H15&lt;=2000,1.05 + (tb!H15-1000)/4000,
1.3 + (tb!H15-2000)/8000))))</f>
        <v>1.0567500000000001</v>
      </c>
      <c r="I15" s="17">
        <f>IF(tb!I15&lt;=100,0,
IF(tb!I15&lt;=500,(tb!I15-100)/500,
IF(tb!I15&lt;=1000,0.8 + (tb!I15-500)/2000,
IF(tb!I15&lt;=2000,1.05 + (tb!I15-1000)/4000,
1.3 + (tb!I15-2000)/8000))))</f>
        <v>0</v>
      </c>
      <c r="J15" s="17">
        <f>IF(tb!J15&lt;=100,0,
IF(tb!J15&lt;=500,(tb!J15-100)/500,
IF(tb!J15&lt;=1000,0.8 + (tb!J15-500)/2000,
IF(tb!J15&lt;=2000,1.05 + (tb!J15-1000)/4000,
1.3 + (tb!J15-2000)/8000))))</f>
        <v>1.3487500000000001</v>
      </c>
      <c r="K15" s="17">
        <f>IF(tb!K15&lt;=100,0,
IF(tb!K15&lt;=500,(tb!K15-100)/500,
IF(tb!K15&lt;=1000,0.8 + (tb!K15-500)/2000,
IF(tb!K15&lt;=2000,1.05 + (tb!K15-1000)/4000,
1.3 + (tb!K15-2000)/8000))))</f>
        <v>0</v>
      </c>
      <c r="L15" s="17">
        <f>IF(tb!L15&lt;=100,0,
IF(tb!L15&lt;=500,(tb!L15-100)/500,
IF(tb!L15&lt;=1000,0.8 + (tb!L15-500)/2000,
IF(tb!L15&lt;=2000,1.05 + (tb!L15-1000)/4000,
1.3 + (tb!L15-2000)/8000))))</f>
        <v>0.34599999999999997</v>
      </c>
      <c r="M15" s="17">
        <f>IF(tb!M15&lt;=100,0,
IF(tb!M15&lt;=500,(tb!M15-100)/500,
IF(tb!M15&lt;=1000,0.8 + (tb!M15-500)/2000,
IF(tb!M15&lt;=2000,1.05 + (tb!M15-1000)/4000,
1.3 + (tb!M15-2000)/8000))))</f>
        <v>0.23400000000000001</v>
      </c>
      <c r="N15" s="17">
        <f>IF(tb!N15&lt;=100,0,
IF(tb!N15&lt;=500,(tb!N15-100)/500,
IF(tb!N15&lt;=1000,0.8 + (tb!N15-500)/2000,
IF(tb!N15&lt;=2000,1.05 + (tb!N15-1000)/4000,
1.3 + (tb!N15-2000)/8000))))</f>
        <v>1.475875</v>
      </c>
      <c r="O15" s="17">
        <f>IF(tb!O15&lt;=100,0,
IF(tb!O15&lt;=500,(tb!O15-100)/500,
IF(tb!O15&lt;=1000,0.8 + (tb!O15-500)/2000,
IF(tb!O15&lt;=2000,1.05 + (tb!O15-1000)/4000,
1.3 + (tb!O15-2000)/8000))))</f>
        <v>0.91300000000000003</v>
      </c>
      <c r="P15" s="17"/>
      <c r="Q15" s="17">
        <f>IF(tb!Q15&lt;=100,0,
IF(tb!Q15&lt;=500,(tb!Q15-100)/500,
IF(tb!Q15&lt;=1000,0.8 + (tb!Q15-500)/2000,
IF(tb!Q15&lt;=2000,1.05 + (tb!Q15-1000)/4000,
1.3 + (tb!Q15-2000)/8000))))</f>
        <v>0.878</v>
      </c>
      <c r="R15" s="17">
        <f>IF(tb!R15&lt;=100,0,
IF(tb!R15&lt;=500,(tb!R15-100)/500,
IF(tb!R15&lt;=1000,0.8 + (tb!R15-500)/2000,
IF(tb!R15&lt;=2000,1.05 + (tb!R15-1000)/4000,
1.3 + (tb!R15-2000)/8000))))</f>
        <v>1.1340000000000001</v>
      </c>
      <c r="S15" s="17">
        <f>IF(tb!S15&lt;=100,0,
IF(tb!S15&lt;=500,(tb!S15-100)/500,
IF(tb!S15&lt;=1000,0.8 + (tb!S15-500)/2000,
IF(tb!S15&lt;=2000,1.05 + (tb!S15-1000)/4000,
1.3 + (tb!S15-2000)/8000))))</f>
        <v>1.302</v>
      </c>
      <c r="T15" s="17">
        <f>IF(tb!T15&lt;=100,0,
IF(tb!T15&lt;=500,(tb!T15-100)/500,
IF(tb!T15&lt;=1000,0.8 + (tb!T15-500)/2000,
IF(tb!T15&lt;=2000,1.05 + (tb!T15-1000)/4000,
1.3 + (tb!T15-2000)/8000))))</f>
        <v>1.3055000000000001</v>
      </c>
      <c r="U15" s="17">
        <f>IF(tb!U15&lt;=100,0,
IF(tb!U15&lt;=500,(tb!U15-100)/500,
IF(tb!U15&lt;=1000,0.8 + (tb!U15-500)/2000,
IF(tb!U15&lt;=2000,1.05 + (tb!U15-1000)/4000,
1.3 + (tb!U15-2000)/8000))))</f>
        <v>0.87650000000000006</v>
      </c>
      <c r="V15" s="17">
        <f>IF(tb!V15&lt;=100,0,
IF(tb!V15&lt;=500,(tb!V15-100)/500,
IF(tb!V15&lt;=1000,0.8 + (tb!V15-500)/2000,
IF(tb!V15&lt;=2000,1.05 + (tb!V15-1000)/4000,
1.3 + (tb!V15-2000)/8000))))</f>
        <v>1.07975</v>
      </c>
      <c r="W15" s="17">
        <f>IF(tb!W15&lt;=100,0,
IF(tb!W15&lt;=500,(tb!W15-100)/500,
IF(tb!W15&lt;=1000,0.8 + (tb!W15-500)/2000,
IF(tb!W15&lt;=2000,1.05 + (tb!W15-1000)/4000,
1.3 + (tb!W15-2000)/8000))))</f>
        <v>5.1999999999999998E-2</v>
      </c>
      <c r="X15" s="17">
        <f>IF(tb!X15&lt;=100,0,
IF(tb!X15&lt;=500,(tb!X15-100)/500,
IF(tb!X15&lt;=1000,0.8 + (tb!X15-500)/2000,
IF(tb!X15&lt;=2000,1.05 + (tb!X15-1000)/4000,
1.3 + (tb!X15-2000)/8000))))</f>
        <v>1.1320000000000001</v>
      </c>
      <c r="Y15" s="17">
        <f>IF(tb!Y15&lt;=100,0,
IF(tb!Y15&lt;=500,(tb!Y15-100)/500,
IF(tb!Y15&lt;=1000,0.8 + (tb!Y15-500)/2000,
IF(tb!Y15&lt;=2000,1.05 + (tb!Y15-1000)/4000,
1.3 + (tb!Y15-2000)/8000))))</f>
        <v>0</v>
      </c>
      <c r="Z15" s="17">
        <f>IF(tb!Z15&lt;=100,0,
IF(tb!Z15&lt;=500,(tb!Z15-100)/500,
IF(tb!Z15&lt;=1000,0.8 + (tb!Z15-500)/2000,
IF(tb!Z15&lt;=2000,1.05 + (tb!Z15-1000)/4000,
1.3 + (tb!Z15-2000)/8000))))</f>
        <v>0.22</v>
      </c>
      <c r="AA15" s="17">
        <f>IF(tb!AA15&lt;=100,0,
IF(tb!AA15&lt;=500,(tb!AA15-100)/500,
IF(tb!AA15&lt;=1000,0.8 + (tb!AA15-500)/2000,
IF(tb!AA15&lt;=2000,1.05 + (tb!AA15-1000)/4000,
1.3 + (tb!AA15-2000)/8000))))</f>
        <v>8.5999999999999993E-2</v>
      </c>
      <c r="AB15" s="17">
        <f>IF(tb!AB15&lt;=100,0,
IF(tb!AB15&lt;=500,(tb!AB15-100)/500,
IF(tb!AB15&lt;=1000,0.8 + (tb!AB15-500)/2000,
IF(tb!AB15&lt;=2000,1.05 + (tb!AB15-1000)/4000,
1.3 + (tb!AB15-2000)/8000))))</f>
        <v>0</v>
      </c>
      <c r="AC15" s="17">
        <f>IF(tb!AC15&lt;=100,0,
IF(tb!AC15&lt;=500,(tb!AC15-100)/500,
IF(tb!AC15&lt;=1000,0.8 + (tb!AC15-500)/2000,
IF(tb!AC15&lt;=2000,1.05 + (tb!AC15-1000)/4000,
1.3 + (tb!AC15-2000)/8000))))</f>
        <v>0.154</v>
      </c>
      <c r="AD15" s="17">
        <f>IF(tb!AD15&lt;=100,0,
IF(tb!AD15&lt;=500,(tb!AD15-100)/500,
IF(tb!AD15&lt;=1000,0.8 + (tb!AD15-500)/2000,
IF(tb!AD15&lt;=2000,1.05 + (tb!AD15-1000)/4000,
1.3 + (tb!AD15-2000)/8000))))</f>
        <v>7.3999999999999996E-2</v>
      </c>
      <c r="AE15" s="17">
        <f>IF(tb!AE15&lt;=100,0,
IF(tb!AE15&lt;=500,(tb!AE15-100)/500,
IF(tb!AE15&lt;=1000,0.8 + (tb!AE15-500)/2000,
IF(tb!AE15&lt;=2000,1.05 + (tb!AE15-1000)/4000,
1.3 + (tb!AE15-2000)/8000))))</f>
        <v>8.2000000000000003E-2</v>
      </c>
    </row>
    <row r="16" spans="1:31" x14ac:dyDescent="0.25">
      <c r="A16" s="17">
        <f>IF(tb!A16&lt;=100,0,
IF(tb!A16&lt;=500,(tb!A16-100)/500,
IF(tb!A16&lt;=1000,0.8 + (tb!A16-500)/2000,
IF(tb!A16&lt;=2000,1.05 + (tb!A16-1000)/4000,
1.3 + (tb!A16-2000)/8000))))</f>
        <v>0</v>
      </c>
      <c r="B16" s="17">
        <f>IF(tb!B16&lt;=100,0,
IF(tb!B16&lt;=500,(tb!B16-100)/500,
IF(tb!B16&lt;=1000,0.8 + (tb!B16-500)/2000,
IF(tb!B16&lt;=2000,1.05 + (tb!B16-1000)/4000,
1.3 + (tb!B16-2000)/8000))))</f>
        <v>0</v>
      </c>
      <c r="C16" s="17">
        <f>IF(tb!C16&lt;=100,0,
IF(tb!C16&lt;=500,(tb!C16-100)/500,
IF(tb!C16&lt;=1000,0.8 + (tb!C16-500)/2000,
IF(tb!C16&lt;=2000,1.05 + (tb!C16-1000)/4000,
1.3 + (tb!C16-2000)/8000))))</f>
        <v>0.14000000000000001</v>
      </c>
      <c r="D16" s="17">
        <f>IF(tb!D16&lt;=100,0,
IF(tb!D16&lt;=500,(tb!D16-100)/500,
IF(tb!D16&lt;=1000,0.8 + (tb!D16-500)/2000,
IF(tb!D16&lt;=2000,1.05 + (tb!D16-1000)/4000,
1.3 + (tb!D16-2000)/8000))))</f>
        <v>0</v>
      </c>
      <c r="E16" s="17">
        <f>IF(tb!E16&lt;=100,0,
IF(tb!E16&lt;=500,(tb!E16-100)/500,
IF(tb!E16&lt;=1000,0.8 + (tb!E16-500)/2000,
IF(tb!E16&lt;=2000,1.05 + (tb!E16-1000)/4000,
1.3 + (tb!E16-2000)/8000))))</f>
        <v>0</v>
      </c>
      <c r="F16" s="17">
        <f>IF(tb!F16&lt;=100,0,
IF(tb!F16&lt;=500,(tb!F16-100)/500,
IF(tb!F16&lt;=1000,0.8 + (tb!F16-500)/2000,
IF(tb!F16&lt;=2000,1.05 + (tb!F16-1000)/4000,
1.3 + (tb!F16-2000)/8000))))</f>
        <v>0</v>
      </c>
      <c r="G16" s="17">
        <f>IF(tb!G16&lt;=100,0,
IF(tb!G16&lt;=500,(tb!G16-100)/500,
IF(tb!G16&lt;=1000,0.8 + (tb!G16-500)/2000,
IF(tb!G16&lt;=2000,1.05 + (tb!G16-1000)/4000,
1.3 + (tb!G16-2000)/8000))))</f>
        <v>0</v>
      </c>
      <c r="H16" s="17">
        <f>IF(tb!H16&lt;=100,0,
IF(tb!H16&lt;=500,(tb!H16-100)/500,
IF(tb!H16&lt;=1000,0.8 + (tb!H16-500)/2000,
IF(tb!H16&lt;=2000,1.05 + (tb!H16-1000)/4000,
1.3 + (tb!H16-2000)/8000))))</f>
        <v>0</v>
      </c>
      <c r="I16" s="17">
        <f>IF(tb!I16&lt;=100,0,
IF(tb!I16&lt;=500,(tb!I16-100)/500,
IF(tb!I16&lt;=1000,0.8 + (tb!I16-500)/2000,
IF(tb!I16&lt;=2000,1.05 + (tb!I16-1000)/4000,
1.3 + (tb!I16-2000)/8000))))</f>
        <v>0.84100000000000008</v>
      </c>
      <c r="J16" s="17">
        <f>IF(tb!J16&lt;=100,0,
IF(tb!J16&lt;=500,(tb!J16-100)/500,
IF(tb!J16&lt;=1000,0.8 + (tb!J16-500)/2000,
IF(tb!J16&lt;=2000,1.05 + (tb!J16-1000)/4000,
1.3 + (tb!J16-2000)/8000))))</f>
        <v>0</v>
      </c>
      <c r="K16" s="17">
        <f>IF(tb!K16&lt;=100,0,
IF(tb!K16&lt;=500,(tb!K16-100)/500,
IF(tb!K16&lt;=1000,0.8 + (tb!K16-500)/2000,
IF(tb!K16&lt;=2000,1.05 + (tb!K16-1000)/4000,
1.3 + (tb!K16-2000)/8000))))</f>
        <v>1.4E-2</v>
      </c>
      <c r="L16" s="17">
        <f>IF(tb!L16&lt;=100,0,
IF(tb!L16&lt;=500,(tb!L16-100)/500,
IF(tb!L16&lt;=1000,0.8 + (tb!L16-500)/2000,
IF(tb!L16&lt;=2000,1.05 + (tb!L16-1000)/4000,
1.3 + (tb!L16-2000)/8000))))</f>
        <v>0</v>
      </c>
      <c r="M16" s="17">
        <f>IF(tb!M16&lt;=100,0,
IF(tb!M16&lt;=500,(tb!M16-100)/500,
IF(tb!M16&lt;=1000,0.8 + (tb!M16-500)/2000,
IF(tb!M16&lt;=2000,1.05 + (tb!M16-1000)/4000,
1.3 + (tb!M16-2000)/8000))))</f>
        <v>0.36</v>
      </c>
      <c r="N16" s="17">
        <f>IF(tb!N16&lt;=100,0,
IF(tb!N16&lt;=500,(tb!N16-100)/500,
IF(tb!N16&lt;=1000,0.8 + (tb!N16-500)/2000,
IF(tb!N16&lt;=2000,1.05 + (tb!N16-1000)/4000,
1.3 + (tb!N16-2000)/8000))))</f>
        <v>0</v>
      </c>
      <c r="O16" s="17">
        <f>IF(tb!O16&lt;=100,0,
IF(tb!O16&lt;=500,(tb!O16-100)/500,
IF(tb!O16&lt;=1000,0.8 + (tb!O16-500)/2000,
IF(tb!O16&lt;=2000,1.05 + (tb!O16-1000)/4000,
1.3 + (tb!O16-2000)/8000))))</f>
        <v>0.60199999999999998</v>
      </c>
      <c r="P16" s="17"/>
      <c r="Q16" s="17">
        <f>IF(tb!Q16&lt;=100,0,
IF(tb!Q16&lt;=500,(tb!Q16-100)/500,
IF(tb!Q16&lt;=1000,0.8 + (tb!Q16-500)/2000,
IF(tb!Q16&lt;=2000,1.05 + (tb!Q16-1000)/4000,
1.3 + (tb!Q16-2000)/8000))))</f>
        <v>0</v>
      </c>
      <c r="R16" s="17">
        <f>IF(tb!R16&lt;=100,0,
IF(tb!R16&lt;=500,(tb!R16-100)/500,
IF(tb!R16&lt;=1000,0.8 + (tb!R16-500)/2000,
IF(tb!R16&lt;=2000,1.05 + (tb!R16-1000)/4000,
1.3 + (tb!R16-2000)/8000))))</f>
        <v>0</v>
      </c>
      <c r="S16" s="17">
        <f>IF(tb!S16&lt;=100,0,
IF(tb!S16&lt;=500,(tb!S16-100)/500,
IF(tb!S16&lt;=1000,0.8 + (tb!S16-500)/2000,
IF(tb!S16&lt;=2000,1.05 + (tb!S16-1000)/4000,
1.3 + (tb!S16-2000)/8000))))</f>
        <v>0</v>
      </c>
      <c r="T16" s="17">
        <f>IF(tb!T16&lt;=100,0,
IF(tb!T16&lt;=500,(tb!T16-100)/500,
IF(tb!T16&lt;=1000,0.8 + (tb!T16-500)/2000,
IF(tb!T16&lt;=2000,1.05 + (tb!T16-1000)/4000,
1.3 + (tb!T16-2000)/8000))))</f>
        <v>0</v>
      </c>
      <c r="U16" s="17">
        <f>IF(tb!U16&lt;=100,0,
IF(tb!U16&lt;=500,(tb!U16-100)/500,
IF(tb!U16&lt;=1000,0.8 + (tb!U16-500)/2000,
IF(tb!U16&lt;=2000,1.05 + (tb!U16-1000)/4000,
1.3 + (tb!U16-2000)/8000))))</f>
        <v>0</v>
      </c>
      <c r="V16" s="17">
        <f>IF(tb!V16&lt;=100,0,
IF(tb!V16&lt;=500,(tb!V16-100)/500,
IF(tb!V16&lt;=1000,0.8 + (tb!V16-500)/2000,
IF(tb!V16&lt;=2000,1.05 + (tb!V16-1000)/4000,
1.3 + (tb!V16-2000)/8000))))</f>
        <v>0</v>
      </c>
      <c r="W16" s="17">
        <f>IF(tb!W16&lt;=100,0,
IF(tb!W16&lt;=500,(tb!W16-100)/500,
IF(tb!W16&lt;=1000,0.8 + (tb!W16-500)/2000,
IF(tb!W16&lt;=2000,1.05 + (tb!W16-1000)/4000,
1.3 + (tb!W16-2000)/8000))))</f>
        <v>0.85200000000000009</v>
      </c>
      <c r="X16" s="17">
        <f>IF(tb!X16&lt;=100,0,
IF(tb!X16&lt;=500,(tb!X16-100)/500,
IF(tb!X16&lt;=1000,0.8 + (tb!X16-500)/2000,
IF(tb!X16&lt;=2000,1.05 + (tb!X16-1000)/4000,
1.3 + (tb!X16-2000)/8000))))</f>
        <v>0</v>
      </c>
      <c r="Y16" s="17">
        <f>IF(tb!Y16&lt;=100,0,
IF(tb!Y16&lt;=500,(tb!Y16-100)/500,
IF(tb!Y16&lt;=1000,0.8 + (tb!Y16-500)/2000,
IF(tb!Y16&lt;=2000,1.05 + (tb!Y16-1000)/4000,
1.3 + (tb!Y16-2000)/8000))))</f>
        <v>0</v>
      </c>
      <c r="Z16" s="17">
        <f>IF(tb!Z16&lt;=100,0,
IF(tb!Z16&lt;=500,(tb!Z16-100)/500,
IF(tb!Z16&lt;=1000,0.8 + (tb!Z16-500)/2000,
IF(tb!Z16&lt;=2000,1.05 + (tb!Z16-1000)/4000,
1.3 + (tb!Z16-2000)/8000))))</f>
        <v>6.6000000000000003E-2</v>
      </c>
      <c r="AA16" s="17">
        <f>IF(tb!AA16&lt;=100,0,
IF(tb!AA16&lt;=500,(tb!AA16-100)/500,
IF(tb!AA16&lt;=1000,0.8 + (tb!AA16-500)/2000,
IF(tb!AA16&lt;=2000,1.05 + (tb!AA16-1000)/4000,
1.3 + (tb!AA16-2000)/8000))))</f>
        <v>0.85450000000000004</v>
      </c>
      <c r="AB16" s="17">
        <f>IF(tb!AB16&lt;=100,0,
IF(tb!AB16&lt;=500,(tb!AB16-100)/500,
IF(tb!AB16&lt;=1000,0.8 + (tb!AB16-500)/2000,
IF(tb!AB16&lt;=2000,1.05 + (tb!AB16-1000)/4000,
1.3 + (tb!AB16-2000)/8000))))</f>
        <v>0</v>
      </c>
      <c r="AC16" s="17">
        <f>IF(tb!AC16&lt;=100,0,
IF(tb!AC16&lt;=500,(tb!AC16-100)/500,
IF(tb!AC16&lt;=1000,0.8 + (tb!AC16-500)/2000,
IF(tb!AC16&lt;=2000,1.05 + (tb!AC16-1000)/4000,
1.3 + (tb!AC16-2000)/8000))))</f>
        <v>0.114</v>
      </c>
      <c r="AD16" s="17">
        <f>IF(tb!AD16&lt;=100,0,
IF(tb!AD16&lt;=500,(tb!AD16-100)/500,
IF(tb!AD16&lt;=1000,0.8 + (tb!AD16-500)/2000,
IF(tb!AD16&lt;=2000,1.05 + (tb!AD16-1000)/4000,
1.3 + (tb!AD16-2000)/8000))))</f>
        <v>0</v>
      </c>
      <c r="AE16" s="17">
        <f>IF(tb!AE16&lt;=100,0,
IF(tb!AE16&lt;=500,(tb!AE16-100)/500,
IF(tb!AE16&lt;=1000,0.8 + (tb!AE16-500)/2000,
IF(tb!AE16&lt;=2000,1.05 + (tb!AE16-1000)/4000,
1.3 + (tb!AE16-2000)/8000))))</f>
        <v>0</v>
      </c>
    </row>
    <row r="17" spans="1:31" x14ac:dyDescent="0.25">
      <c r="A17" s="17">
        <f>IF(tb!A17&lt;=100,0,
IF(tb!A17&lt;=500,(tb!A17-100)/500,
IF(tb!A17&lt;=1000,0.8 + (tb!A17-500)/2000,
IF(tb!A17&lt;=2000,1.05 + (tb!A17-1000)/4000,
1.3 + (tb!A17-2000)/8000))))</f>
        <v>6.6000000000000003E-2</v>
      </c>
      <c r="B17" s="17">
        <f>IF(tb!B17&lt;=100,0,
IF(tb!B17&lt;=500,(tb!B17-100)/500,
IF(tb!B17&lt;=1000,0.8 + (tb!B17-500)/2000,
IF(tb!B17&lt;=2000,1.05 + (tb!B17-1000)/4000,
1.3 + (tb!B17-2000)/8000))))</f>
        <v>5.3999999999999999E-2</v>
      </c>
      <c r="C17" s="17">
        <f>IF(tb!C17&lt;=100,0,
IF(tb!C17&lt;=500,(tb!C17-100)/500,
IF(tb!C17&lt;=1000,0.8 + (tb!C17-500)/2000,
IF(tb!C17&lt;=2000,1.05 + (tb!C17-1000)/4000,
1.3 + (tb!C17-2000)/8000))))</f>
        <v>0</v>
      </c>
      <c r="D17" s="17">
        <f>IF(tb!D17&lt;=100,0,
IF(tb!D17&lt;=500,(tb!D17-100)/500,
IF(tb!D17&lt;=1000,0.8 + (tb!D17-500)/2000,
IF(tb!D17&lt;=2000,1.05 + (tb!D17-1000)/4000,
1.3 + (tb!D17-2000)/8000))))</f>
        <v>0</v>
      </c>
      <c r="E17" s="17">
        <f>IF(tb!E17&lt;=100,0,
IF(tb!E17&lt;=500,(tb!E17-100)/500,
IF(tb!E17&lt;=1000,0.8 + (tb!E17-500)/2000,
IF(tb!E17&lt;=2000,1.05 + (tb!E17-1000)/4000,
1.3 + (tb!E17-2000)/8000))))</f>
        <v>0.184</v>
      </c>
      <c r="F17" s="17">
        <f>IF(tb!F17&lt;=100,0,
IF(tb!F17&lt;=500,(tb!F17-100)/500,
IF(tb!F17&lt;=1000,0.8 + (tb!F17-500)/2000,
IF(tb!F17&lt;=2000,1.05 + (tb!F17-1000)/4000,
1.3 + (tb!F17-2000)/8000))))</f>
        <v>0</v>
      </c>
      <c r="G17" s="17">
        <f>IF(tb!G17&lt;=100,0,
IF(tb!G17&lt;=500,(tb!G17-100)/500,
IF(tb!G17&lt;=1000,0.8 + (tb!G17-500)/2000,
IF(tb!G17&lt;=2000,1.05 + (tb!G17-1000)/4000,
1.3 + (tb!G17-2000)/8000))))</f>
        <v>0</v>
      </c>
      <c r="H17" s="17">
        <f>IF(tb!H17&lt;=100,0,
IF(tb!H17&lt;=500,(tb!H17-100)/500,
IF(tb!H17&lt;=1000,0.8 + (tb!H17-500)/2000,
IF(tb!H17&lt;=2000,1.05 + (tb!H17-1000)/4000,
1.3 + (tb!H17-2000)/8000))))</f>
        <v>0</v>
      </c>
      <c r="I17" s="17">
        <f>IF(tb!I17&lt;=100,0,
IF(tb!I17&lt;=500,(tb!I17-100)/500,
IF(tb!I17&lt;=1000,0.8 + (tb!I17-500)/2000,
IF(tb!I17&lt;=2000,1.05 + (tb!I17-1000)/4000,
1.3 + (tb!I17-2000)/8000))))</f>
        <v>0</v>
      </c>
      <c r="J17" s="17">
        <f>IF(tb!J17&lt;=100,0,
IF(tb!J17&lt;=500,(tb!J17-100)/500,
IF(tb!J17&lt;=1000,0.8 + (tb!J17-500)/2000,
IF(tb!J17&lt;=2000,1.05 + (tb!J17-1000)/4000,
1.3 + (tb!J17-2000)/8000))))</f>
        <v>0</v>
      </c>
      <c r="K17" s="17">
        <f>IF(tb!K17&lt;=100,0,
IF(tb!K17&lt;=500,(tb!K17-100)/500,
IF(tb!K17&lt;=1000,0.8 + (tb!K17-500)/2000,
IF(tb!K17&lt;=2000,1.05 + (tb!K17-1000)/4000,
1.3 + (tb!K17-2000)/8000))))</f>
        <v>0</v>
      </c>
      <c r="L17" s="17">
        <f>IF(tb!L17&lt;=100,0,
IF(tb!L17&lt;=500,(tb!L17-100)/500,
IF(tb!L17&lt;=1000,0.8 + (tb!L17-500)/2000,
IF(tb!L17&lt;=2000,1.05 + (tb!L17-1000)/4000,
1.3 + (tb!L17-2000)/8000))))</f>
        <v>0.17199999999999999</v>
      </c>
      <c r="M17" s="17">
        <f>IF(tb!M17&lt;=100,0,
IF(tb!M17&lt;=500,(tb!M17-100)/500,
IF(tb!M17&lt;=1000,0.8 + (tb!M17-500)/2000,
IF(tb!M17&lt;=2000,1.05 + (tb!M17-1000)/4000,
1.3 + (tb!M17-2000)/8000))))</f>
        <v>0</v>
      </c>
      <c r="N17" s="17">
        <f>IF(tb!N17&lt;=100,0,
IF(tb!N17&lt;=500,(tb!N17-100)/500,
IF(tb!N17&lt;=1000,0.8 + (tb!N17-500)/2000,
IF(tb!N17&lt;=2000,1.05 + (tb!N17-1000)/4000,
1.3 + (tb!N17-2000)/8000))))</f>
        <v>0.84700000000000009</v>
      </c>
      <c r="O17" s="17">
        <f>IF(tb!O17&lt;=100,0,
IF(tb!O17&lt;=500,(tb!O17-100)/500,
IF(tb!O17&lt;=1000,0.8 + (tb!O17-500)/2000,
IF(tb!O17&lt;=2000,1.05 + (tb!O17-1000)/4000,
1.3 + (tb!O17-2000)/8000))))</f>
        <v>0</v>
      </c>
      <c r="P17" s="17"/>
      <c r="Q17" s="17">
        <f>IF(tb!Q17&lt;=100,0,
IF(tb!Q17&lt;=500,(tb!Q17-100)/500,
IF(tb!Q17&lt;=1000,0.8 + (tb!Q17-500)/2000,
IF(tb!Q17&lt;=2000,1.05 + (tb!Q17-1000)/4000,
1.3 + (tb!Q17-2000)/8000))))</f>
        <v>0.38400000000000001</v>
      </c>
      <c r="R17" s="17">
        <f>IF(tb!R17&lt;=100,0,
IF(tb!R17&lt;=500,(tb!R17-100)/500,
IF(tb!R17&lt;=1000,0.8 + (tb!R17-500)/2000,
IF(tb!R17&lt;=2000,1.05 + (tb!R17-1000)/4000,
1.3 + (tb!R17-2000)/8000))))</f>
        <v>0</v>
      </c>
      <c r="S17" s="17">
        <f>IF(tb!S17&lt;=100,0,
IF(tb!S17&lt;=500,(tb!S17-100)/500,
IF(tb!S17&lt;=1000,0.8 + (tb!S17-500)/2000,
IF(tb!S17&lt;=2000,1.05 + (tb!S17-1000)/4000,
1.3 + (tb!S17-2000)/8000))))</f>
        <v>0</v>
      </c>
      <c r="T17" s="17">
        <f>IF(tb!T17&lt;=100,0,
IF(tb!T17&lt;=500,(tb!T17-100)/500,
IF(tb!T17&lt;=1000,0.8 + (tb!T17-500)/2000,
IF(tb!T17&lt;=2000,1.05 + (tb!T17-1000)/4000,
1.3 + (tb!T17-2000)/8000))))</f>
        <v>0</v>
      </c>
      <c r="U17" s="17">
        <f>IF(tb!U17&lt;=100,0,
IF(tb!U17&lt;=500,(tb!U17-100)/500,
IF(tb!U17&lt;=1000,0.8 + (tb!U17-500)/2000,
IF(tb!U17&lt;=2000,1.05 + (tb!U17-1000)/4000,
1.3 + (tb!U17-2000)/8000))))</f>
        <v>2.8000000000000001E-2</v>
      </c>
      <c r="V17" s="17">
        <f>IF(tb!V17&lt;=100,0,
IF(tb!V17&lt;=500,(tb!V17-100)/500,
IF(tb!V17&lt;=1000,0.8 + (tb!V17-500)/2000,
IF(tb!V17&lt;=2000,1.05 + (tb!V17-1000)/4000,
1.3 + (tb!V17-2000)/8000))))</f>
        <v>0.17599999999999999</v>
      </c>
      <c r="W17" s="17">
        <f>IF(tb!W17&lt;=100,0,
IF(tb!W17&lt;=500,(tb!W17-100)/500,
IF(tb!W17&lt;=1000,0.8 + (tb!W17-500)/2000,
IF(tb!W17&lt;=2000,1.05 + (tb!W17-1000)/4000,
1.3 + (tb!W17-2000)/8000))))</f>
        <v>1.2E-2</v>
      </c>
      <c r="X17" s="17">
        <f>IF(tb!X17&lt;=100,0,
IF(tb!X17&lt;=500,(tb!X17-100)/500,
IF(tb!X17&lt;=1000,0.8 + (tb!X17-500)/2000,
IF(tb!X17&lt;=2000,1.05 + (tb!X17-1000)/4000,
1.3 + (tb!X17-2000)/8000))))</f>
        <v>3.7999999999999999E-2</v>
      </c>
      <c r="Y17" s="17">
        <f>IF(tb!Y17&lt;=100,0,
IF(tb!Y17&lt;=500,(tb!Y17-100)/500,
IF(tb!Y17&lt;=1000,0.8 + (tb!Y17-500)/2000,
IF(tb!Y17&lt;=2000,1.05 + (tb!Y17-1000)/4000,
1.3 + (tb!Y17-2000)/8000))))</f>
        <v>0</v>
      </c>
      <c r="Z17" s="17">
        <f>IF(tb!Z17&lt;=100,0,
IF(tb!Z17&lt;=500,(tb!Z17-100)/500,
IF(tb!Z17&lt;=1000,0.8 + (tb!Z17-500)/2000,
IF(tb!Z17&lt;=2000,1.05 + (tb!Z17-1000)/4000,
1.3 + (tb!Z17-2000)/8000))))</f>
        <v>0</v>
      </c>
      <c r="AA17" s="17">
        <f>IF(tb!AA17&lt;=100,0,
IF(tb!AA17&lt;=500,(tb!AA17-100)/500,
IF(tb!AA17&lt;=1000,0.8 + (tb!AA17-500)/2000,
IF(tb!AA17&lt;=2000,1.05 + (tb!AA17-1000)/4000,
1.3 + (tb!AA17-2000)/8000))))</f>
        <v>0</v>
      </c>
      <c r="AB17" s="17">
        <f>IF(tb!AB17&lt;=100,0,
IF(tb!AB17&lt;=500,(tb!AB17-100)/500,
IF(tb!AB17&lt;=1000,0.8 + (tb!AB17-500)/2000,
IF(tb!AB17&lt;=2000,1.05 + (tb!AB17-1000)/4000,
1.3 + (tb!AB17-2000)/8000))))</f>
        <v>0.72599999999999998</v>
      </c>
      <c r="AC17" s="17">
        <f>IF(tb!AC17&lt;=100,0,
IF(tb!AC17&lt;=500,(tb!AC17-100)/500,
IF(tb!AC17&lt;=1000,0.8 + (tb!AC17-500)/2000,
IF(tb!AC17&lt;=2000,1.05 + (tb!AC17-1000)/4000,
1.3 + (tb!AC17-2000)/8000))))</f>
        <v>3.2000000000000001E-2</v>
      </c>
      <c r="AD17" s="17">
        <f>IF(tb!AD17&lt;=100,0,
IF(tb!AD17&lt;=500,(tb!AD17-100)/500,
IF(tb!AD17&lt;=1000,0.8 + (tb!AD17-500)/2000,
IF(tb!AD17&lt;=2000,1.05 + (tb!AD17-1000)/4000,
1.3 + (tb!AD17-2000)/8000))))</f>
        <v>0</v>
      </c>
      <c r="AE17" s="17">
        <f>IF(tb!AE17&lt;=100,0,
IF(tb!AE17&lt;=500,(tb!AE17-100)/500,
IF(tb!AE17&lt;=1000,0.8 + (tb!AE17-500)/2000,
IF(tb!AE17&lt;=2000,1.05 + (tb!AE17-1000)/4000,
1.3 + (tb!AE17-2000)/8000))))</f>
        <v>0</v>
      </c>
    </row>
    <row r="18" spans="1:31" x14ac:dyDescent="0.25">
      <c r="A18" s="17">
        <f>IF(tb!A18&lt;=100,0,
IF(tb!A18&lt;=500,(tb!A18-100)/500,
IF(tb!A18&lt;=1000,0.8 + (tb!A18-500)/2000,
IF(tb!A18&lt;=2000,1.05 + (tb!A18-1000)/4000,
1.3 + (tb!A18-2000)/8000))))</f>
        <v>0.66400000000000003</v>
      </c>
      <c r="B18" s="17">
        <f>IF(tb!B18&lt;=100,0,
IF(tb!B18&lt;=500,(tb!B18-100)/500,
IF(tb!B18&lt;=1000,0.8 + (tb!B18-500)/2000,
IF(tb!B18&lt;=2000,1.05 + (tb!B18-1000)/4000,
1.3 + (tb!B18-2000)/8000))))</f>
        <v>0</v>
      </c>
      <c r="C18" s="17">
        <f>IF(tb!C18&lt;=100,0,
IF(tb!C18&lt;=500,(tb!C18-100)/500,
IF(tb!C18&lt;=1000,0.8 + (tb!C18-500)/2000,
IF(tb!C18&lt;=2000,1.05 + (tb!C18-1000)/4000,
1.3 + (tb!C18-2000)/8000))))</f>
        <v>0.34799999999999998</v>
      </c>
      <c r="D18" s="17">
        <f>IF(tb!D18&lt;=100,0,
IF(tb!D18&lt;=500,(tb!D18-100)/500,
IF(tb!D18&lt;=1000,0.8 + (tb!D18-500)/2000,
IF(tb!D18&lt;=2000,1.05 + (tb!D18-1000)/4000,
1.3 + (tb!D18-2000)/8000))))</f>
        <v>0</v>
      </c>
      <c r="E18" s="17">
        <f>IF(tb!E18&lt;=100,0,
IF(tb!E18&lt;=500,(tb!E18-100)/500,
IF(tb!E18&lt;=1000,0.8 + (tb!E18-500)/2000,
IF(tb!E18&lt;=2000,1.05 + (tb!E18-1000)/4000,
1.3 + (tb!E18-2000)/8000))))</f>
        <v>0</v>
      </c>
      <c r="F18" s="17">
        <f>IF(tb!F18&lt;=100,0,
IF(tb!F18&lt;=500,(tb!F18-100)/500,
IF(tb!F18&lt;=1000,0.8 + (tb!F18-500)/2000,
IF(tb!F18&lt;=2000,1.05 + (tb!F18-1000)/4000,
1.3 + (tb!F18-2000)/8000))))</f>
        <v>0</v>
      </c>
      <c r="G18" s="17">
        <f>IF(tb!G18&lt;=100,0,
IF(tb!G18&lt;=500,(tb!G18-100)/500,
IF(tb!G18&lt;=1000,0.8 + (tb!G18-500)/2000,
IF(tb!G18&lt;=2000,1.05 + (tb!G18-1000)/4000,
1.3 + (tb!G18-2000)/8000))))</f>
        <v>0.25</v>
      </c>
      <c r="H18" s="17">
        <f>IF(tb!H18&lt;=100,0,
IF(tb!H18&lt;=500,(tb!H18-100)/500,
IF(tb!H18&lt;=1000,0.8 + (tb!H18-500)/2000,
IF(tb!H18&lt;=2000,1.05 + (tb!H18-1000)/4000,
1.3 + (tb!H18-2000)/8000))))</f>
        <v>0.83650000000000002</v>
      </c>
      <c r="I18" s="17">
        <f>IF(tb!I18&lt;=100,0,
IF(tb!I18&lt;=500,(tb!I18-100)/500,
IF(tb!I18&lt;=1000,0.8 + (tb!I18-500)/2000,
IF(tb!I18&lt;=2000,1.05 + (tb!I18-1000)/4000,
1.3 + (tb!I18-2000)/8000))))</f>
        <v>0.30599999999999999</v>
      </c>
      <c r="J18" s="17">
        <f>IF(tb!J18&lt;=100,0,
IF(tb!J18&lt;=500,(tb!J18-100)/500,
IF(tb!J18&lt;=1000,0.8 + (tb!J18-500)/2000,
IF(tb!J18&lt;=2000,1.05 + (tb!J18-1000)/4000,
1.3 + (tb!J18-2000)/8000))))</f>
        <v>0</v>
      </c>
      <c r="K18" s="17">
        <f>IF(tb!K18&lt;=100,0,
IF(tb!K18&lt;=500,(tb!K18-100)/500,
IF(tb!K18&lt;=1000,0.8 + (tb!K18-500)/2000,
IF(tb!K18&lt;=2000,1.05 + (tb!K18-1000)/4000,
1.3 + (tb!K18-2000)/8000))))</f>
        <v>1.09975</v>
      </c>
      <c r="L18" s="17">
        <f>IF(tb!L18&lt;=100,0,
IF(tb!L18&lt;=500,(tb!L18-100)/500,
IF(tb!L18&lt;=1000,0.8 + (tb!L18-500)/2000,
IF(tb!L18&lt;=2000,1.05 + (tb!L18-1000)/4000,
1.3 + (tb!L18-2000)/8000))))</f>
        <v>0</v>
      </c>
      <c r="M18" s="17">
        <f>IF(tb!M18&lt;=100,0,
IF(tb!M18&lt;=500,(tb!M18-100)/500,
IF(tb!M18&lt;=1000,0.8 + (tb!M18-500)/2000,
IF(tb!M18&lt;=2000,1.05 + (tb!M18-1000)/4000,
1.3 + (tb!M18-2000)/8000))))</f>
        <v>2E-3</v>
      </c>
      <c r="N18" s="17">
        <f>IF(tb!N18&lt;=100,0,
IF(tb!N18&lt;=500,(tb!N18-100)/500,
IF(tb!N18&lt;=1000,0.8 + (tb!N18-500)/2000,
IF(tb!N18&lt;=2000,1.05 + (tb!N18-1000)/4000,
1.3 + (tb!N18-2000)/8000))))</f>
        <v>0</v>
      </c>
      <c r="O18" s="17">
        <f>IF(tb!O18&lt;=100,0,
IF(tb!O18&lt;=500,(tb!O18-100)/500,
IF(tb!O18&lt;=1000,0.8 + (tb!O18-500)/2000,
IF(tb!O18&lt;=2000,1.05 + (tb!O18-1000)/4000,
1.3 + (tb!O18-2000)/8000))))</f>
        <v>0</v>
      </c>
      <c r="P18" s="17"/>
      <c r="Q18" s="17">
        <f>IF(tb!Q18&lt;=100,0,
IF(tb!Q18&lt;=500,(tb!Q18-100)/500,
IF(tb!Q18&lt;=1000,0.8 + (tb!Q18-500)/2000,
IF(tb!Q18&lt;=2000,1.05 + (tb!Q18-1000)/4000,
1.3 + (tb!Q18-2000)/8000))))</f>
        <v>0</v>
      </c>
      <c r="R18" s="17">
        <f>IF(tb!R18&lt;=100,0,
IF(tb!R18&lt;=500,(tb!R18-100)/500,
IF(tb!R18&lt;=1000,0.8 + (tb!R18-500)/2000,
IF(tb!R18&lt;=2000,1.05 + (tb!R18-1000)/4000,
1.3 + (tb!R18-2000)/8000))))</f>
        <v>0</v>
      </c>
      <c r="S18" s="17">
        <f>IF(tb!S18&lt;=100,0,
IF(tb!S18&lt;=500,(tb!S18-100)/500,
IF(tb!S18&lt;=1000,0.8 + (tb!S18-500)/2000,
IF(tb!S18&lt;=2000,1.05 + (tb!S18-1000)/4000,
1.3 + (tb!S18-2000)/8000))))</f>
        <v>1.369375</v>
      </c>
      <c r="T18" s="17">
        <f>IF(tb!T18&lt;=100,0,
IF(tb!T18&lt;=500,(tb!T18-100)/500,
IF(tb!T18&lt;=1000,0.8 + (tb!T18-500)/2000,
IF(tb!T18&lt;=2000,1.05 + (tb!T18-1000)/4000,
1.3 + (tb!T18-2000)/8000))))</f>
        <v>0.28399999999999997</v>
      </c>
      <c r="U18" s="17">
        <f>IF(tb!U18&lt;=100,0,
IF(tb!U18&lt;=500,(tb!U18-100)/500,
IF(tb!U18&lt;=1000,0.8 + (tb!U18-500)/2000,
IF(tb!U18&lt;=2000,1.05 + (tb!U18-1000)/4000,
1.3 + (tb!U18-2000)/8000))))</f>
        <v>0.29599999999999999</v>
      </c>
      <c r="V18" s="17">
        <f>IF(tb!V18&lt;=100,0,
IF(tb!V18&lt;=500,(tb!V18-100)/500,
IF(tb!V18&lt;=1000,0.8 + (tb!V18-500)/2000,
IF(tb!V18&lt;=2000,1.05 + (tb!V18-1000)/4000,
1.3 + (tb!V18-2000)/8000))))</f>
        <v>0.17599999999999999</v>
      </c>
      <c r="W18" s="17">
        <f>IF(tb!W18&lt;=100,0,
IF(tb!W18&lt;=500,(tb!W18-100)/500,
IF(tb!W18&lt;=1000,0.8 + (tb!W18-500)/2000,
IF(tb!W18&lt;=2000,1.05 + (tb!W18-1000)/4000,
1.3 + (tb!W18-2000)/8000))))</f>
        <v>0</v>
      </c>
      <c r="X18" s="17">
        <f>IF(tb!X18&lt;=100,0,
IF(tb!X18&lt;=500,(tb!X18-100)/500,
IF(tb!X18&lt;=1000,0.8 + (tb!X18-500)/2000,
IF(tb!X18&lt;=2000,1.05 + (tb!X18-1000)/4000,
1.3 + (tb!X18-2000)/8000))))</f>
        <v>0</v>
      </c>
      <c r="Y18" s="17">
        <f>IF(tb!Y18&lt;=100,0,
IF(tb!Y18&lt;=500,(tb!Y18-100)/500,
IF(tb!Y18&lt;=1000,0.8 + (tb!Y18-500)/2000,
IF(tb!Y18&lt;=2000,1.05 + (tb!Y18-1000)/4000,
1.3 + (tb!Y18-2000)/8000))))</f>
        <v>0</v>
      </c>
      <c r="Z18" s="17">
        <f>IF(tb!Z18&lt;=100,0,
IF(tb!Z18&lt;=500,(tb!Z18-100)/500,
IF(tb!Z18&lt;=1000,0.8 + (tb!Z18-500)/2000,
IF(tb!Z18&lt;=2000,1.05 + (tb!Z18-1000)/4000,
1.3 + (tb!Z18-2000)/8000))))</f>
        <v>0.80400000000000005</v>
      </c>
      <c r="AA18" s="17">
        <f>IF(tb!AA18&lt;=100,0,
IF(tb!AA18&lt;=500,(tb!AA18-100)/500,
IF(tb!AA18&lt;=1000,0.8 + (tb!AA18-500)/2000,
IF(tb!AA18&lt;=2000,1.05 + (tb!AA18-1000)/4000,
1.3 + (tb!AA18-2000)/8000))))</f>
        <v>0</v>
      </c>
      <c r="AB18" s="17">
        <f>IF(tb!AB18&lt;=100,0,
IF(tb!AB18&lt;=500,(tb!AB18-100)/500,
IF(tb!AB18&lt;=1000,0.8 + (tb!AB18-500)/2000,
IF(tb!AB18&lt;=2000,1.05 + (tb!AB18-1000)/4000,
1.3 + (tb!AB18-2000)/8000))))</f>
        <v>0.114</v>
      </c>
      <c r="AC18" s="17">
        <f>IF(tb!AC18&lt;=100,0,
IF(tb!AC18&lt;=500,(tb!AC18-100)/500,
IF(tb!AC18&lt;=1000,0.8 + (tb!AC18-500)/2000,
IF(tb!AC18&lt;=2000,1.05 + (tb!AC18-1000)/4000,
1.3 + (tb!AC18-2000)/8000))))</f>
        <v>0</v>
      </c>
      <c r="AD18" s="17">
        <f>IF(tb!AD18&lt;=100,0,
IF(tb!AD18&lt;=500,(tb!AD18-100)/500,
IF(tb!AD18&lt;=1000,0.8 + (tb!AD18-500)/2000,
IF(tb!AD18&lt;=2000,1.05 + (tb!AD18-1000)/4000,
1.3 + (tb!AD18-2000)/8000))))</f>
        <v>0.52800000000000002</v>
      </c>
      <c r="AE18" s="17">
        <f>IF(tb!AE18&lt;=100,0,
IF(tb!AE18&lt;=500,(tb!AE18-100)/500,
IF(tb!AE18&lt;=1000,0.8 + (tb!AE18-500)/2000,
IF(tb!AE18&lt;=2000,1.05 + (tb!AE18-1000)/4000,
1.3 + (tb!AE18-2000)/8000))))</f>
        <v>0.90550000000000008</v>
      </c>
    </row>
    <row r="19" spans="1:31" x14ac:dyDescent="0.25">
      <c r="A19" s="17">
        <f>IF(tb!A19&lt;=100,0,
IF(tb!A19&lt;=500,(tb!A19-100)/500,
IF(tb!A19&lt;=1000,0.8 + (tb!A19-500)/2000,
IF(tb!A19&lt;=2000,1.05 + (tb!A19-1000)/4000,
1.3 + (tb!A19-2000)/8000))))</f>
        <v>4.2000000000000003E-2</v>
      </c>
      <c r="B19" s="17">
        <f>IF(tb!B19&lt;=100,0,
IF(tb!B19&lt;=500,(tb!B19-100)/500,
IF(tb!B19&lt;=1000,0.8 + (tb!B19-500)/2000,
IF(tb!B19&lt;=2000,1.05 + (tb!B19-1000)/4000,
1.3 + (tb!B19-2000)/8000))))</f>
        <v>1.06775</v>
      </c>
      <c r="C19" s="17">
        <f>IF(tb!C19&lt;=100,0,
IF(tb!C19&lt;=500,(tb!C19-100)/500,
IF(tb!C19&lt;=1000,0.8 + (tb!C19-500)/2000,
IF(tb!C19&lt;=2000,1.05 + (tb!C19-1000)/4000,
1.3 + (tb!C19-2000)/8000))))</f>
        <v>0</v>
      </c>
      <c r="D19" s="17">
        <f>IF(tb!D19&lt;=100,0,
IF(tb!D19&lt;=500,(tb!D19-100)/500,
IF(tb!D19&lt;=1000,0.8 + (tb!D19-500)/2000,
IF(tb!D19&lt;=2000,1.05 + (tb!D19-1000)/4000,
1.3 + (tb!D19-2000)/8000))))</f>
        <v>0</v>
      </c>
      <c r="E19" s="17">
        <f>IF(tb!E19&lt;=100,0,
IF(tb!E19&lt;=500,(tb!E19-100)/500,
IF(tb!E19&lt;=1000,0.8 + (tb!E19-500)/2000,
IF(tb!E19&lt;=2000,1.05 + (tb!E19-1000)/4000,
1.3 + (tb!E19-2000)/8000))))</f>
        <v>0</v>
      </c>
      <c r="F19" s="17">
        <f>IF(tb!F19&lt;=100,0,
IF(tb!F19&lt;=500,(tb!F19-100)/500,
IF(tb!F19&lt;=1000,0.8 + (tb!F19-500)/2000,
IF(tb!F19&lt;=2000,1.05 + (tb!F19-1000)/4000,
1.3 + (tb!F19-2000)/8000))))</f>
        <v>0</v>
      </c>
      <c r="G19" s="17">
        <f>IF(tb!G19&lt;=100,0,
IF(tb!G19&lt;=500,(tb!G19-100)/500,
IF(tb!G19&lt;=1000,0.8 + (tb!G19-500)/2000,
IF(tb!G19&lt;=2000,1.05 + (tb!G19-1000)/4000,
1.3 + (tb!G19-2000)/8000))))</f>
        <v>0</v>
      </c>
      <c r="H19" s="17">
        <f>IF(tb!H19&lt;=100,0,
IF(tb!H19&lt;=500,(tb!H19-100)/500,
IF(tb!H19&lt;=1000,0.8 + (tb!H19-500)/2000,
IF(tb!H19&lt;=2000,1.05 + (tb!H19-1000)/4000,
1.3 + (tb!H19-2000)/8000))))</f>
        <v>0</v>
      </c>
      <c r="I19" s="17">
        <f>IF(tb!I19&lt;=100,0,
IF(tb!I19&lt;=500,(tb!I19-100)/500,
IF(tb!I19&lt;=1000,0.8 + (tb!I19-500)/2000,
IF(tb!I19&lt;=2000,1.05 + (tb!I19-1000)/4000,
1.3 + (tb!I19-2000)/8000))))</f>
        <v>0</v>
      </c>
      <c r="J19" s="17">
        <f>IF(tb!J19&lt;=100,0,
IF(tb!J19&lt;=500,(tb!J19-100)/500,
IF(tb!J19&lt;=1000,0.8 + (tb!J19-500)/2000,
IF(tb!J19&lt;=2000,1.05 + (tb!J19-1000)/4000,
1.3 + (tb!J19-2000)/8000))))</f>
        <v>0</v>
      </c>
      <c r="K19" s="17">
        <f>IF(tb!K19&lt;=100,0,
IF(tb!K19&lt;=500,(tb!K19-100)/500,
IF(tb!K19&lt;=1000,0.8 + (tb!K19-500)/2000,
IF(tb!K19&lt;=2000,1.05 + (tb!K19-1000)/4000,
1.3 + (tb!K19-2000)/8000))))</f>
        <v>0</v>
      </c>
      <c r="L19" s="17">
        <f>IF(tb!L19&lt;=100,0,
IF(tb!L19&lt;=500,(tb!L19-100)/500,
IF(tb!L19&lt;=1000,0.8 + (tb!L19-500)/2000,
IF(tb!L19&lt;=2000,1.05 + (tb!L19-1000)/4000,
1.3 + (tb!L19-2000)/8000))))</f>
        <v>0.56799999999999995</v>
      </c>
      <c r="M19" s="17">
        <f>IF(tb!M19&lt;=100,0,
IF(tb!M19&lt;=500,(tb!M19-100)/500,
IF(tb!M19&lt;=1000,0.8 + (tb!M19-500)/2000,
IF(tb!M19&lt;=2000,1.05 + (tb!M19-1000)/4000,
1.3 + (tb!M19-2000)/8000))))</f>
        <v>0</v>
      </c>
      <c r="N19" s="17">
        <f>IF(tb!N19&lt;=100,0,
IF(tb!N19&lt;=500,(tb!N19-100)/500,
IF(tb!N19&lt;=1000,0.8 + (tb!N19-500)/2000,
IF(tb!N19&lt;=2000,1.05 + (tb!N19-1000)/4000,
1.3 + (tb!N19-2000)/8000))))</f>
        <v>0</v>
      </c>
      <c r="O19" s="17">
        <f>IF(tb!O19&lt;=100,0,
IF(tb!O19&lt;=500,(tb!O19-100)/500,
IF(tb!O19&lt;=1000,0.8 + (tb!O19-500)/2000,
IF(tb!O19&lt;=2000,1.05 + (tb!O19-1000)/4000,
1.3 + (tb!O19-2000)/8000))))</f>
        <v>0</v>
      </c>
      <c r="P19" s="17"/>
      <c r="Q19" s="17">
        <f>IF(tb!Q19&lt;=100,0,
IF(tb!Q19&lt;=500,(tb!Q19-100)/500,
IF(tb!Q19&lt;=1000,0.8 + (tb!Q19-500)/2000,
IF(tb!Q19&lt;=2000,1.05 + (tb!Q19-1000)/4000,
1.3 + (tb!Q19-2000)/8000))))</f>
        <v>0</v>
      </c>
      <c r="R19" s="17">
        <f>IF(tb!R19&lt;=100,0,
IF(tb!R19&lt;=500,(tb!R19-100)/500,
IF(tb!R19&lt;=1000,0.8 + (tb!R19-500)/2000,
IF(tb!R19&lt;=2000,1.05 + (tb!R19-1000)/4000,
1.3 + (tb!R19-2000)/8000))))</f>
        <v>0</v>
      </c>
      <c r="S19" s="17">
        <f>IF(tb!S19&lt;=100,0,
IF(tb!S19&lt;=500,(tb!S19-100)/500,
IF(tb!S19&lt;=1000,0.8 + (tb!S19-500)/2000,
IF(tb!S19&lt;=2000,1.05 + (tb!S19-1000)/4000,
1.3 + (tb!S19-2000)/8000))))</f>
        <v>0.82250000000000001</v>
      </c>
      <c r="T19" s="17">
        <f>IF(tb!T19&lt;=100,0,
IF(tb!T19&lt;=500,(tb!T19-100)/500,
IF(tb!T19&lt;=1000,0.8 + (tb!T19-500)/2000,
IF(tb!T19&lt;=2000,1.05 + (tb!T19-1000)/4000,
1.3 + (tb!T19-2000)/8000))))</f>
        <v>0</v>
      </c>
      <c r="U19" s="17">
        <f>IF(tb!U19&lt;=100,0,
IF(tb!U19&lt;=500,(tb!U19-100)/500,
IF(tb!U19&lt;=1000,0.8 + (tb!U19-500)/2000,
IF(tb!U19&lt;=2000,1.05 + (tb!U19-1000)/4000,
1.3 + (tb!U19-2000)/8000))))</f>
        <v>2.5999999999999999E-2</v>
      </c>
      <c r="V19" s="17">
        <f>IF(tb!V19&lt;=100,0,
IF(tb!V19&lt;=500,(tb!V19-100)/500,
IF(tb!V19&lt;=1000,0.8 + (tb!V19-500)/2000,
IF(tb!V19&lt;=2000,1.05 + (tb!V19-1000)/4000,
1.3 + (tb!V19-2000)/8000))))</f>
        <v>0.08</v>
      </c>
      <c r="W19" s="17">
        <f>IF(tb!W19&lt;=100,0,
IF(tb!W19&lt;=500,(tb!W19-100)/500,
IF(tb!W19&lt;=1000,0.8 + (tb!W19-500)/2000,
IF(tb!W19&lt;=2000,1.05 + (tb!W19-1000)/4000,
1.3 + (tb!W19-2000)/8000))))</f>
        <v>0</v>
      </c>
      <c r="X19" s="17">
        <f>IF(tb!X19&lt;=100,0,
IF(tb!X19&lt;=500,(tb!X19-100)/500,
IF(tb!X19&lt;=1000,0.8 + (tb!X19-500)/2000,
IF(tb!X19&lt;=2000,1.05 + (tb!X19-1000)/4000,
1.3 + (tb!X19-2000)/8000))))</f>
        <v>0</v>
      </c>
      <c r="Y19" s="17">
        <f>IF(tb!Y19&lt;=100,0,
IF(tb!Y19&lt;=500,(tb!Y19-100)/500,
IF(tb!Y19&lt;=1000,0.8 + (tb!Y19-500)/2000,
IF(tb!Y19&lt;=2000,1.05 + (tb!Y19-1000)/4000,
1.3 + (tb!Y19-2000)/8000))))</f>
        <v>0.11799999999999999</v>
      </c>
      <c r="Z19" s="17">
        <f>IF(tb!Z19&lt;=100,0,
IF(tb!Z19&lt;=500,(tb!Z19-100)/500,
IF(tb!Z19&lt;=1000,0.8 + (tb!Z19-500)/2000,
IF(tb!Z19&lt;=2000,1.05 + (tb!Z19-1000)/4000,
1.3 + (tb!Z19-2000)/8000))))</f>
        <v>6.6000000000000003E-2</v>
      </c>
      <c r="AA19" s="17">
        <f>IF(tb!AA19&lt;=100,0,
IF(tb!AA19&lt;=500,(tb!AA19-100)/500,
IF(tb!AA19&lt;=1000,0.8 + (tb!AA19-500)/2000,
IF(tb!AA19&lt;=2000,1.05 + (tb!AA19-1000)/4000,
1.3 + (tb!AA19-2000)/8000))))</f>
        <v>0.152</v>
      </c>
      <c r="AB19" s="17">
        <f>IF(tb!AB19&lt;=100,0,
IF(tb!AB19&lt;=500,(tb!AB19-100)/500,
IF(tb!AB19&lt;=1000,0.8 + (tb!AB19-500)/2000,
IF(tb!AB19&lt;=2000,1.05 + (tb!AB19-1000)/4000,
1.3 + (tb!AB19-2000)/8000))))</f>
        <v>0.188</v>
      </c>
      <c r="AC19" s="17">
        <f>IF(tb!AC19&lt;=100,0,
IF(tb!AC19&lt;=500,(tb!AC19-100)/500,
IF(tb!AC19&lt;=1000,0.8 + (tb!AC19-500)/2000,
IF(tb!AC19&lt;=2000,1.05 + (tb!AC19-1000)/4000,
1.3 + (tb!AC19-2000)/8000))))</f>
        <v>0</v>
      </c>
      <c r="AD19" s="17">
        <f>IF(tb!AD19&lt;=100,0,
IF(tb!AD19&lt;=500,(tb!AD19-100)/500,
IF(tb!AD19&lt;=1000,0.8 + (tb!AD19-500)/2000,
IF(tb!AD19&lt;=2000,1.05 + (tb!AD19-1000)/4000,
1.3 + (tb!AD19-2000)/8000))))</f>
        <v>0</v>
      </c>
      <c r="AE19" s="17">
        <f>IF(tb!AE19&lt;=100,0,
IF(tb!AE19&lt;=500,(tb!AE19-100)/500,
IF(tb!AE19&lt;=1000,0.8 + (tb!AE19-500)/2000,
IF(tb!AE19&lt;=2000,1.05 + (tb!AE19-1000)/4000,
1.3 + (tb!AE19-2000)/8000))))</f>
        <v>7.0000000000000007E-2</v>
      </c>
    </row>
    <row r="20" spans="1:31" x14ac:dyDescent="0.25">
      <c r="A20" s="17">
        <f>IF(tb!A20&lt;=100,0,
IF(tb!A20&lt;=500,(tb!A20-100)/500,
IF(tb!A20&lt;=1000,0.8 + (tb!A20-500)/2000,
IF(tb!A20&lt;=2000,1.05 + (tb!A20-1000)/4000,
1.3 + (tb!A20-2000)/8000))))</f>
        <v>0</v>
      </c>
      <c r="B20" s="17">
        <f>IF(tb!B20&lt;=100,0,
IF(tb!B20&lt;=500,(tb!B20-100)/500,
IF(tb!B20&lt;=1000,0.8 + (tb!B20-500)/2000,
IF(tb!B20&lt;=2000,1.05 + (tb!B20-1000)/4000,
1.3 + (tb!B20-2000)/8000))))</f>
        <v>0</v>
      </c>
      <c r="C20" s="17">
        <f>IF(tb!C20&lt;=100,0,
IF(tb!C20&lt;=500,(tb!C20-100)/500,
IF(tb!C20&lt;=1000,0.8 + (tb!C20-500)/2000,
IF(tb!C20&lt;=2000,1.05 + (tb!C20-1000)/4000,
1.3 + (tb!C20-2000)/8000))))</f>
        <v>0</v>
      </c>
      <c r="D20" s="17">
        <f>IF(tb!D20&lt;=100,0,
IF(tb!D20&lt;=500,(tb!D20-100)/500,
IF(tb!D20&lt;=1000,0.8 + (tb!D20-500)/2000,
IF(tb!D20&lt;=2000,1.05 + (tb!D20-1000)/4000,
1.3 + (tb!D20-2000)/8000))))</f>
        <v>0.05</v>
      </c>
      <c r="E20" s="17">
        <f>IF(tb!E20&lt;=100,0,
IF(tb!E20&lt;=500,(tb!E20-100)/500,
IF(tb!E20&lt;=1000,0.8 + (tb!E20-500)/2000,
IF(tb!E20&lt;=2000,1.05 + (tb!E20-1000)/4000,
1.3 + (tb!E20-2000)/8000))))</f>
        <v>0</v>
      </c>
      <c r="F20" s="17">
        <f>IF(tb!F20&lt;=100,0,
IF(tb!F20&lt;=500,(tb!F20-100)/500,
IF(tb!F20&lt;=1000,0.8 + (tb!F20-500)/2000,
IF(tb!F20&lt;=2000,1.05 + (tb!F20-1000)/4000,
1.3 + (tb!F20-2000)/8000))))</f>
        <v>7.8E-2</v>
      </c>
      <c r="G20" s="17">
        <f>IF(tb!G20&lt;=100,0,
IF(tb!G20&lt;=500,(tb!G20-100)/500,
IF(tb!G20&lt;=1000,0.8 + (tb!G20-500)/2000,
IF(tb!G20&lt;=2000,1.05 + (tb!G20-1000)/4000,
1.3 + (tb!G20-2000)/8000))))</f>
        <v>0</v>
      </c>
      <c r="H20" s="17">
        <f>IF(tb!H20&lt;=100,0,
IF(tb!H20&lt;=500,(tb!H20-100)/500,
IF(tb!H20&lt;=1000,0.8 + (tb!H20-500)/2000,
IF(tb!H20&lt;=2000,1.05 + (tb!H20-1000)/4000,
1.3 + (tb!H20-2000)/8000))))</f>
        <v>0</v>
      </c>
      <c r="I20" s="17">
        <f>IF(tb!I20&lt;=100,0,
IF(tb!I20&lt;=500,(tb!I20-100)/500,
IF(tb!I20&lt;=1000,0.8 + (tb!I20-500)/2000,
IF(tb!I20&lt;=2000,1.05 + (tb!I20-1000)/4000,
1.3 + (tb!I20-2000)/8000))))</f>
        <v>0</v>
      </c>
      <c r="J20" s="17">
        <f>IF(tb!J20&lt;=100,0,
IF(tb!J20&lt;=500,(tb!J20-100)/500,
IF(tb!J20&lt;=1000,0.8 + (tb!J20-500)/2000,
IF(tb!J20&lt;=2000,1.05 + (tb!J20-1000)/4000,
1.3 + (tb!J20-2000)/8000))))</f>
        <v>0.13</v>
      </c>
      <c r="K20" s="17">
        <f>IF(tb!K20&lt;=100,0,
IF(tb!K20&lt;=500,(tb!K20-100)/500,
IF(tb!K20&lt;=1000,0.8 + (tb!K20-500)/2000,
IF(tb!K20&lt;=2000,1.05 + (tb!K20-1000)/4000,
1.3 + (tb!K20-2000)/8000))))</f>
        <v>0</v>
      </c>
      <c r="L20" s="17">
        <f>IF(tb!L20&lt;=100,0,
IF(tb!L20&lt;=500,(tb!L20-100)/500,
IF(tb!L20&lt;=1000,0.8 + (tb!L20-500)/2000,
IF(tb!L20&lt;=2000,1.05 + (tb!L20-1000)/4000,
1.3 + (tb!L20-2000)/8000))))</f>
        <v>5.6000000000000001E-2</v>
      </c>
      <c r="M20" s="17">
        <f>IF(tb!M20&lt;=100,0,
IF(tb!M20&lt;=500,(tb!M20-100)/500,
IF(tb!M20&lt;=1000,0.8 + (tb!M20-500)/2000,
IF(tb!M20&lt;=2000,1.05 + (tb!M20-1000)/4000,
1.3 + (tb!M20-2000)/8000))))</f>
        <v>0.05</v>
      </c>
      <c r="N20" s="17">
        <f>IF(tb!N20&lt;=100,0,
IF(tb!N20&lt;=500,(tb!N20-100)/500,
IF(tb!N20&lt;=1000,0.8 + (tb!N20-500)/2000,
IF(tb!N20&lt;=2000,1.05 + (tb!N20-1000)/4000,
1.3 + (tb!N20-2000)/8000))))</f>
        <v>0</v>
      </c>
      <c r="O20" s="17">
        <f>IF(tb!O20&lt;=100,0,
IF(tb!O20&lt;=500,(tb!O20-100)/500,
IF(tb!O20&lt;=1000,0.8 + (tb!O20-500)/2000,
IF(tb!O20&lt;=2000,1.05 + (tb!O20-1000)/4000,
1.3 + (tb!O20-2000)/8000))))</f>
        <v>6.6000000000000003E-2</v>
      </c>
      <c r="P20" s="17"/>
      <c r="Q20" s="17">
        <f>IF(tb!Q20&lt;=100,0,
IF(tb!Q20&lt;=500,(tb!Q20-100)/500,
IF(tb!Q20&lt;=1000,0.8 + (tb!Q20-500)/2000,
IF(tb!Q20&lt;=2000,1.05 + (tb!Q20-1000)/4000,
1.3 + (tb!Q20-2000)/8000))))</f>
        <v>0.182</v>
      </c>
      <c r="R20" s="17">
        <f>IF(tb!R20&lt;=100,0,
IF(tb!R20&lt;=500,(tb!R20-100)/500,
IF(tb!R20&lt;=1000,0.8 + (tb!R20-500)/2000,
IF(tb!R20&lt;=2000,1.05 + (tb!R20-1000)/4000,
1.3 + (tb!R20-2000)/8000))))</f>
        <v>0</v>
      </c>
      <c r="S20" s="17">
        <f>IF(tb!S20&lt;=100,0,
IF(tb!S20&lt;=500,(tb!S20-100)/500,
IF(tb!S20&lt;=1000,0.8 + (tb!S20-500)/2000,
IF(tb!S20&lt;=2000,1.05 + (tb!S20-1000)/4000,
1.3 + (tb!S20-2000)/8000))))</f>
        <v>0</v>
      </c>
      <c r="T20" s="17">
        <f>IF(tb!T20&lt;=100,0,
IF(tb!T20&lt;=500,(tb!T20-100)/500,
IF(tb!T20&lt;=1000,0.8 + (tb!T20-500)/2000,
IF(tb!T20&lt;=2000,1.05 + (tb!T20-1000)/4000,
1.3 + (tb!T20-2000)/8000))))</f>
        <v>0</v>
      </c>
      <c r="U20" s="17">
        <f>IF(tb!U20&lt;=100,0,
IF(tb!U20&lt;=500,(tb!U20-100)/500,
IF(tb!U20&lt;=1000,0.8 + (tb!U20-500)/2000,
IF(tb!U20&lt;=2000,1.05 + (tb!U20-1000)/4000,
1.3 + (tb!U20-2000)/8000))))</f>
        <v>0</v>
      </c>
      <c r="V20" s="17">
        <f>IF(tb!V20&lt;=100,0,
IF(tb!V20&lt;=500,(tb!V20-100)/500,
IF(tb!V20&lt;=1000,0.8 + (tb!V20-500)/2000,
IF(tb!V20&lt;=2000,1.05 + (tb!V20-1000)/4000,
1.3 + (tb!V20-2000)/8000))))</f>
        <v>0.83850000000000002</v>
      </c>
      <c r="W20" s="17">
        <f>IF(tb!W20&lt;=100,0,
IF(tb!W20&lt;=500,(tb!W20-100)/500,
IF(tb!W20&lt;=1000,0.8 + (tb!W20-500)/2000,
IF(tb!W20&lt;=2000,1.05 + (tb!W20-1000)/4000,
1.3 + (tb!W20-2000)/8000))))</f>
        <v>0</v>
      </c>
      <c r="X20" s="17">
        <f>IF(tb!X20&lt;=100,0,
IF(tb!X20&lt;=500,(tb!X20-100)/500,
IF(tb!X20&lt;=1000,0.8 + (tb!X20-500)/2000,
IF(tb!X20&lt;=2000,1.05 + (tb!X20-1000)/4000,
1.3 + (tb!X20-2000)/8000))))</f>
        <v>0</v>
      </c>
      <c r="Y20" s="17">
        <f>IF(tb!Y20&lt;=100,0,
IF(tb!Y20&lt;=500,(tb!Y20-100)/500,
IF(tb!Y20&lt;=1000,0.8 + (tb!Y20-500)/2000,
IF(tb!Y20&lt;=2000,1.05 + (tb!Y20-1000)/4000,
1.3 + (tb!Y20-2000)/8000))))</f>
        <v>0</v>
      </c>
      <c r="Z20" s="17">
        <f>IF(tb!Z20&lt;=100,0,
IF(tb!Z20&lt;=500,(tb!Z20-100)/500,
IF(tb!Z20&lt;=1000,0.8 + (tb!Z20-500)/2000,
IF(tb!Z20&lt;=2000,1.05 + (tb!Z20-1000)/4000,
1.3 + (tb!Z20-2000)/8000))))</f>
        <v>0</v>
      </c>
      <c r="AA20" s="17">
        <f>IF(tb!AA20&lt;=100,0,
IF(tb!AA20&lt;=500,(tb!AA20-100)/500,
IF(tb!AA20&lt;=1000,0.8 + (tb!AA20-500)/2000,
IF(tb!AA20&lt;=2000,1.05 + (tb!AA20-1000)/4000,
1.3 + (tb!AA20-2000)/8000))))</f>
        <v>0</v>
      </c>
      <c r="AB20" s="17">
        <f>IF(tb!AB20&lt;=100,0,
IF(tb!AB20&lt;=500,(tb!AB20-100)/500,
IF(tb!AB20&lt;=1000,0.8 + (tb!AB20-500)/2000,
IF(tb!AB20&lt;=2000,1.05 + (tb!AB20-1000)/4000,
1.3 + (tb!AB20-2000)/8000))))</f>
        <v>0.112</v>
      </c>
      <c r="AC20" s="17">
        <f>IF(tb!AC20&lt;=100,0,
IF(tb!AC20&lt;=500,(tb!AC20-100)/500,
IF(tb!AC20&lt;=1000,0.8 + (tb!AC20-500)/2000,
IF(tb!AC20&lt;=2000,1.05 + (tb!AC20-1000)/4000,
1.3 + (tb!AC20-2000)/8000))))</f>
        <v>0.58599999999999997</v>
      </c>
      <c r="AD20" s="17">
        <f>IF(tb!AD20&lt;=100,0,
IF(tb!AD20&lt;=500,(tb!AD20-100)/500,
IF(tb!AD20&lt;=1000,0.8 + (tb!AD20-500)/2000,
IF(tb!AD20&lt;=2000,1.05 + (tb!AD20-1000)/4000,
1.3 + (tb!AD20-2000)/8000))))</f>
        <v>0</v>
      </c>
      <c r="AE20" s="17">
        <f>IF(tb!AE20&lt;=100,0,
IF(tb!AE20&lt;=500,(tb!AE20-100)/500,
IF(tb!AE20&lt;=1000,0.8 + (tb!AE20-500)/2000,
IF(tb!AE20&lt;=2000,1.05 + (tb!AE20-1000)/4000,
1.3 + (tb!AE20-2000)/8000))))</f>
        <v>0.14199999999999999</v>
      </c>
    </row>
    <row r="21" spans="1:31" x14ac:dyDescent="0.25">
      <c r="A21" s="17">
        <f>IF(tb!A21&lt;=100,0,
IF(tb!A21&lt;=500,(tb!A21-100)/500,
IF(tb!A21&lt;=1000,0.8 + (tb!A21-500)/2000,
IF(tb!A21&lt;=2000,1.05 + (tb!A21-1000)/4000,
1.3 + (tb!A21-2000)/8000))))</f>
        <v>0</v>
      </c>
      <c r="B21" s="17">
        <f>IF(tb!B21&lt;=100,0,
IF(tb!B21&lt;=500,(tb!B21-100)/500,
IF(tb!B21&lt;=1000,0.8 + (tb!B21-500)/2000,
IF(tb!B21&lt;=2000,1.05 + (tb!B21-1000)/4000,
1.3 + (tb!B21-2000)/8000))))</f>
        <v>0</v>
      </c>
      <c r="C21" s="17">
        <f>IF(tb!C21&lt;=100,0,
IF(tb!C21&lt;=500,(tb!C21-100)/500,
IF(tb!C21&lt;=1000,0.8 + (tb!C21-500)/2000,
IF(tb!C21&lt;=2000,1.05 + (tb!C21-1000)/4000,
1.3 + (tb!C21-2000)/8000))))</f>
        <v>0</v>
      </c>
      <c r="D21" s="17">
        <f>IF(tb!D21&lt;=100,0,
IF(tb!D21&lt;=500,(tb!D21-100)/500,
IF(tb!D21&lt;=1000,0.8 + (tb!D21-500)/2000,
IF(tb!D21&lt;=2000,1.05 + (tb!D21-1000)/4000,
1.3 + (tb!D21-2000)/8000))))</f>
        <v>0</v>
      </c>
      <c r="E21" s="17">
        <f>IF(tb!E21&lt;=100,0,
IF(tb!E21&lt;=500,(tb!E21-100)/500,
IF(tb!E21&lt;=1000,0.8 + (tb!E21-500)/2000,
IF(tb!E21&lt;=2000,1.05 + (tb!E21-1000)/4000,
1.3 + (tb!E21-2000)/8000))))</f>
        <v>0</v>
      </c>
      <c r="F21" s="17">
        <f>IF(tb!F21&lt;=100,0,
IF(tb!F21&lt;=500,(tb!F21-100)/500,
IF(tb!F21&lt;=1000,0.8 + (tb!F21-500)/2000,
IF(tb!F21&lt;=2000,1.05 + (tb!F21-1000)/4000,
1.3 + (tb!F21-2000)/8000))))</f>
        <v>0.9</v>
      </c>
      <c r="G21" s="17">
        <f>IF(tb!G21&lt;=100,0,
IF(tb!G21&lt;=500,(tb!G21-100)/500,
IF(tb!G21&lt;=1000,0.8 + (tb!G21-500)/2000,
IF(tb!G21&lt;=2000,1.05 + (tb!G21-1000)/4000,
1.3 + (tb!G21-2000)/8000))))</f>
        <v>0</v>
      </c>
      <c r="H21" s="17">
        <f>IF(tb!H21&lt;=100,0,
IF(tb!H21&lt;=500,(tb!H21-100)/500,
IF(tb!H21&lt;=1000,0.8 + (tb!H21-500)/2000,
IF(tb!H21&lt;=2000,1.05 + (tb!H21-1000)/4000,
1.3 + (tb!H21-2000)/8000))))</f>
        <v>0</v>
      </c>
      <c r="I21" s="17">
        <f>IF(tb!I21&lt;=100,0,
IF(tb!I21&lt;=500,(tb!I21-100)/500,
IF(tb!I21&lt;=1000,0.8 + (tb!I21-500)/2000,
IF(tb!I21&lt;=2000,1.05 + (tb!I21-1000)/4000,
1.3 + (tb!I21-2000)/8000))))</f>
        <v>0</v>
      </c>
      <c r="J21" s="17">
        <f>IF(tb!J21&lt;=100,0,
IF(tb!J21&lt;=500,(tb!J21-100)/500,
IF(tb!J21&lt;=1000,0.8 + (tb!J21-500)/2000,
IF(tb!J21&lt;=2000,1.05 + (tb!J21-1000)/4000,
1.3 + (tb!J21-2000)/8000))))</f>
        <v>0</v>
      </c>
      <c r="K21" s="17">
        <f>IF(tb!K21&lt;=100,0,
IF(tb!K21&lt;=500,(tb!K21-100)/500,
IF(tb!K21&lt;=1000,0.8 + (tb!K21-500)/2000,
IF(tb!K21&lt;=2000,1.05 + (tb!K21-1000)/4000,
1.3 + (tb!K21-2000)/8000))))</f>
        <v>3.2000000000000001E-2</v>
      </c>
      <c r="L21" s="17">
        <f>IF(tb!L21&lt;=100,0,
IF(tb!L21&lt;=500,(tb!L21-100)/500,
IF(tb!L21&lt;=1000,0.8 + (tb!L21-500)/2000,
IF(tb!L21&lt;=2000,1.05 + (tb!L21-1000)/4000,
1.3 + (tb!L21-2000)/8000))))</f>
        <v>0</v>
      </c>
      <c r="M21" s="17">
        <f>IF(tb!M21&lt;=100,0,
IF(tb!M21&lt;=500,(tb!M21-100)/500,
IF(tb!M21&lt;=1000,0.8 + (tb!M21-500)/2000,
IF(tb!M21&lt;=2000,1.05 + (tb!M21-1000)/4000,
1.3 + (tb!M21-2000)/8000))))</f>
        <v>0</v>
      </c>
      <c r="N21" s="17">
        <f>IF(tb!N21&lt;=100,0,
IF(tb!N21&lt;=500,(tb!N21-100)/500,
IF(tb!N21&lt;=1000,0.8 + (tb!N21-500)/2000,
IF(tb!N21&lt;=2000,1.05 + (tb!N21-1000)/4000,
1.3 + (tb!N21-2000)/8000))))</f>
        <v>0.82300000000000006</v>
      </c>
      <c r="O21" s="17">
        <f>IF(tb!O21&lt;=100,0,
IF(tb!O21&lt;=500,(tb!O21-100)/500,
IF(tb!O21&lt;=1000,0.8 + (tb!O21-500)/2000,
IF(tb!O21&lt;=2000,1.05 + (tb!O21-1000)/4000,
1.3 + (tb!O21-2000)/8000))))</f>
        <v>0.77800000000000002</v>
      </c>
      <c r="P21" s="17"/>
      <c r="Q21" s="17">
        <f>IF(tb!Q21&lt;=100,0,
IF(tb!Q21&lt;=500,(tb!Q21-100)/500,
IF(tb!Q21&lt;=1000,0.8 + (tb!Q21-500)/2000,
IF(tb!Q21&lt;=2000,1.05 + (tb!Q21-1000)/4000,
1.3 + (tb!Q21-2000)/8000))))</f>
        <v>0</v>
      </c>
      <c r="R21" s="17">
        <f>IF(tb!R21&lt;=100,0,
IF(tb!R21&lt;=500,(tb!R21-100)/500,
IF(tb!R21&lt;=1000,0.8 + (tb!R21-500)/2000,
IF(tb!R21&lt;=2000,1.05 + (tb!R21-1000)/4000,
1.3 + (tb!R21-2000)/8000))))</f>
        <v>0</v>
      </c>
      <c r="S21" s="17">
        <f>IF(tb!S21&lt;=100,0,
IF(tb!S21&lt;=500,(tb!S21-100)/500,
IF(tb!S21&lt;=1000,0.8 + (tb!S21-500)/2000,
IF(tb!S21&lt;=2000,1.05 + (tb!S21-1000)/4000,
1.3 + (tb!S21-2000)/8000))))</f>
        <v>0.55200000000000005</v>
      </c>
      <c r="T21" s="17">
        <f>IF(tb!T21&lt;=100,0,
IF(tb!T21&lt;=500,(tb!T21-100)/500,
IF(tb!T21&lt;=1000,0.8 + (tb!T21-500)/2000,
IF(tb!T21&lt;=2000,1.05 + (tb!T21-1000)/4000,
1.3 + (tb!T21-2000)/8000))))</f>
        <v>0</v>
      </c>
      <c r="U21" s="17">
        <f>IF(tb!U21&lt;=100,0,
IF(tb!U21&lt;=500,(tb!U21-100)/500,
IF(tb!U21&lt;=1000,0.8 + (tb!U21-500)/2000,
IF(tb!U21&lt;=2000,1.05 + (tb!U21-1000)/4000,
1.3 + (tb!U21-2000)/8000))))</f>
        <v>1.362625</v>
      </c>
      <c r="V21" s="17">
        <f>IF(tb!V21&lt;=100,0,
IF(tb!V21&lt;=500,(tb!V21-100)/500,
IF(tb!V21&lt;=1000,0.8 + (tb!V21-500)/2000,
IF(tb!V21&lt;=2000,1.05 + (tb!V21-1000)/4000,
1.3 + (tb!V21-2000)/8000))))</f>
        <v>0</v>
      </c>
      <c r="W21" s="17">
        <f>IF(tb!W21&lt;=100,0,
IF(tb!W21&lt;=500,(tb!W21-100)/500,
IF(tb!W21&lt;=1000,0.8 + (tb!W21-500)/2000,
IF(tb!W21&lt;=2000,1.05 + (tb!W21-1000)/4000,
1.3 + (tb!W21-2000)/8000))))</f>
        <v>0</v>
      </c>
      <c r="X21" s="17">
        <f>IF(tb!X21&lt;=100,0,
IF(tb!X21&lt;=500,(tb!X21-100)/500,
IF(tb!X21&lt;=1000,0.8 + (tb!X21-500)/2000,
IF(tb!X21&lt;=2000,1.05 + (tb!X21-1000)/4000,
1.3 + (tb!X21-2000)/8000))))</f>
        <v>0</v>
      </c>
      <c r="Y21" s="17">
        <f>IF(tb!Y21&lt;=100,0,
IF(tb!Y21&lt;=500,(tb!Y21-100)/500,
IF(tb!Y21&lt;=1000,0.8 + (tb!Y21-500)/2000,
IF(tb!Y21&lt;=2000,1.05 + (tb!Y21-1000)/4000,
1.3 + (tb!Y21-2000)/8000))))</f>
        <v>0</v>
      </c>
      <c r="Z21" s="17">
        <f>IF(tb!Z21&lt;=100,0,
IF(tb!Z21&lt;=500,(tb!Z21-100)/500,
IF(tb!Z21&lt;=1000,0.8 + (tb!Z21-500)/2000,
IF(tb!Z21&lt;=2000,1.05 + (tb!Z21-1000)/4000,
1.3 + (tb!Z21-2000)/8000))))</f>
        <v>0</v>
      </c>
      <c r="AA21" s="17">
        <f>IF(tb!AA21&lt;=100,0,
IF(tb!AA21&lt;=500,(tb!AA21-100)/500,
IF(tb!AA21&lt;=1000,0.8 + (tb!AA21-500)/2000,
IF(tb!AA21&lt;=2000,1.05 + (tb!AA21-1000)/4000,
1.3 + (tb!AA21-2000)/8000))))</f>
        <v>0.06</v>
      </c>
      <c r="AB21" s="17">
        <f>IF(tb!AB21&lt;=100,0,
IF(tb!AB21&lt;=500,(tb!AB21-100)/500,
IF(tb!AB21&lt;=1000,0.8 + (tb!AB21-500)/2000,
IF(tb!AB21&lt;=2000,1.05 + (tb!AB21-1000)/4000,
1.3 + (tb!AB21-2000)/8000))))</f>
        <v>1.6E-2</v>
      </c>
      <c r="AC21" s="17">
        <f>IF(tb!AC21&lt;=100,0,
IF(tb!AC21&lt;=500,(tb!AC21-100)/500,
IF(tb!AC21&lt;=1000,0.8 + (tb!AC21-500)/2000,
IF(tb!AC21&lt;=2000,1.05 + (tb!AC21-1000)/4000,
1.3 + (tb!AC21-2000)/8000))))</f>
        <v>0</v>
      </c>
      <c r="AD21" s="17">
        <f>IF(tb!AD21&lt;=100,0,
IF(tb!AD21&lt;=500,(tb!AD21-100)/500,
IF(tb!AD21&lt;=1000,0.8 + (tb!AD21-500)/2000,
IF(tb!AD21&lt;=2000,1.05 + (tb!AD21-1000)/4000,
1.3 + (tb!AD21-2000)/8000))))</f>
        <v>0.19400000000000001</v>
      </c>
      <c r="AE21" s="17">
        <f>IF(tb!AE21&lt;=100,0,
IF(tb!AE21&lt;=500,(tb!AE21-100)/500,
IF(tb!AE21&lt;=1000,0.8 + (tb!AE21-500)/2000,
IF(tb!AE21&lt;=2000,1.05 + (tb!AE21-1000)/4000,
1.3 + (tb!AE21-2000)/8000))))</f>
        <v>0</v>
      </c>
    </row>
    <row r="22" spans="1:31" x14ac:dyDescent="0.25">
      <c r="A22" s="17">
        <f>IF(tb!A22&lt;=100,0,
IF(tb!A22&lt;=500,(tb!A22-100)/500,
IF(tb!A22&lt;=1000,0.8 + (tb!A22-500)/2000,
IF(tb!A22&lt;=2000,1.05 + (tb!A22-1000)/4000,
1.3 + (tb!A22-2000)/8000))))</f>
        <v>0.45200000000000001</v>
      </c>
      <c r="B22" s="17">
        <f>IF(tb!B22&lt;=100,0,
IF(tb!B22&lt;=500,(tb!B22-100)/500,
IF(tb!B22&lt;=1000,0.8 + (tb!B22-500)/2000,
IF(tb!B22&lt;=2000,1.05 + (tb!B22-1000)/4000,
1.3 + (tb!B22-2000)/8000))))</f>
        <v>0</v>
      </c>
      <c r="C22" s="17">
        <f>IF(tb!C22&lt;=100,0,
IF(tb!C22&lt;=500,(tb!C22-100)/500,
IF(tb!C22&lt;=1000,0.8 + (tb!C22-500)/2000,
IF(tb!C22&lt;=2000,1.05 + (tb!C22-1000)/4000,
1.3 + (tb!C22-2000)/8000))))</f>
        <v>1.024</v>
      </c>
      <c r="D22" s="17">
        <f>IF(tb!D22&lt;=100,0,
IF(tb!D22&lt;=500,(tb!D22-100)/500,
IF(tb!D22&lt;=1000,0.8 + (tb!D22-500)/2000,
IF(tb!D22&lt;=2000,1.05 + (tb!D22-1000)/4000,
1.3 + (tb!D22-2000)/8000))))</f>
        <v>0</v>
      </c>
      <c r="E22" s="17">
        <f>IF(tb!E22&lt;=100,0,
IF(tb!E22&lt;=500,(tb!E22-100)/500,
IF(tb!E22&lt;=1000,0.8 + (tb!E22-500)/2000,
IF(tb!E22&lt;=2000,1.05 + (tb!E22-1000)/4000,
1.3 + (tb!E22-2000)/8000))))</f>
        <v>1.3267500000000001</v>
      </c>
      <c r="F22" s="17">
        <f>IF(tb!F22&lt;=100,0,
IF(tb!F22&lt;=500,(tb!F22-100)/500,
IF(tb!F22&lt;=1000,0.8 + (tb!F22-500)/2000,
IF(tb!F22&lt;=2000,1.05 + (tb!F22-1000)/4000,
1.3 + (tb!F22-2000)/8000))))</f>
        <v>0</v>
      </c>
      <c r="G22" s="17">
        <f>IF(tb!G22&lt;=100,0,
IF(tb!G22&lt;=500,(tb!G22-100)/500,
IF(tb!G22&lt;=1000,0.8 + (tb!G22-500)/2000,
IF(tb!G22&lt;=2000,1.05 + (tb!G22-1000)/4000,
1.3 + (tb!G22-2000)/8000))))</f>
        <v>0.19800000000000001</v>
      </c>
      <c r="H22" s="17">
        <f>IF(tb!H22&lt;=100,0,
IF(tb!H22&lt;=500,(tb!H22-100)/500,
IF(tb!H22&lt;=1000,0.8 + (tb!H22-500)/2000,
IF(tb!H22&lt;=2000,1.05 + (tb!H22-1000)/4000,
1.3 + (tb!H22-2000)/8000))))</f>
        <v>0.374</v>
      </c>
      <c r="I22" s="17">
        <f>IF(tb!I22&lt;=100,0,
IF(tb!I22&lt;=500,(tb!I22-100)/500,
IF(tb!I22&lt;=1000,0.8 + (tb!I22-500)/2000,
IF(tb!I22&lt;=2000,1.05 + (tb!I22-1000)/4000,
1.3 + (tb!I22-2000)/8000))))</f>
        <v>0</v>
      </c>
      <c r="J22" s="17">
        <f>IF(tb!J22&lt;=100,0,
IF(tb!J22&lt;=500,(tb!J22-100)/500,
IF(tb!J22&lt;=1000,0.8 + (tb!J22-500)/2000,
IF(tb!J22&lt;=2000,1.05 + (tb!J22-1000)/4000,
1.3 + (tb!J22-2000)/8000))))</f>
        <v>0</v>
      </c>
      <c r="K22" s="17">
        <f>IF(tb!K22&lt;=100,0,
IF(tb!K22&lt;=500,(tb!K22-100)/500,
IF(tb!K22&lt;=1000,0.8 + (tb!K22-500)/2000,
IF(tb!K22&lt;=2000,1.05 + (tb!K22-1000)/4000,
1.3 + (tb!K22-2000)/8000))))</f>
        <v>0.40600000000000003</v>
      </c>
      <c r="L22" s="17">
        <f>IF(tb!L22&lt;=100,0,
IF(tb!L22&lt;=500,(tb!L22-100)/500,
IF(tb!L22&lt;=1000,0.8 + (tb!L22-500)/2000,
IF(tb!L22&lt;=2000,1.05 + (tb!L22-1000)/4000,
1.3 + (tb!L22-2000)/8000))))</f>
        <v>0.42599999999999999</v>
      </c>
      <c r="M22" s="17">
        <f>IF(tb!M22&lt;=100,0,
IF(tb!M22&lt;=500,(tb!M22-100)/500,
IF(tb!M22&lt;=1000,0.8 + (tb!M22-500)/2000,
IF(tb!M22&lt;=2000,1.05 + (tb!M22-1000)/4000,
1.3 + (tb!M22-2000)/8000))))</f>
        <v>0</v>
      </c>
      <c r="N22" s="17">
        <f>IF(tb!N22&lt;=100,0,
IF(tb!N22&lt;=500,(tb!N22-100)/500,
IF(tb!N22&lt;=1000,0.8 + (tb!N22-500)/2000,
IF(tb!N22&lt;=2000,1.05 + (tb!N22-1000)/4000,
1.3 + (tb!N22-2000)/8000))))</f>
        <v>9.6000000000000002E-2</v>
      </c>
      <c r="O22" s="17">
        <f>IF(tb!O22&lt;=100,0,
IF(tb!O22&lt;=500,(tb!O22-100)/500,
IF(tb!O22&lt;=1000,0.8 + (tb!O22-500)/2000,
IF(tb!O22&lt;=2000,1.05 + (tb!O22-1000)/4000,
1.3 + (tb!O22-2000)/8000))))</f>
        <v>0</v>
      </c>
      <c r="P22" s="17"/>
      <c r="Q22" s="17">
        <f>IF(tb!Q22&lt;=100,0,
IF(tb!Q22&lt;=500,(tb!Q22-100)/500,
IF(tb!Q22&lt;=1000,0.8 + (tb!Q22-500)/2000,
IF(tb!Q22&lt;=2000,1.05 + (tb!Q22-1000)/4000,
1.3 + (tb!Q22-2000)/8000))))</f>
        <v>1.288</v>
      </c>
      <c r="R22" s="17">
        <f>IF(tb!R22&lt;=100,0,
IF(tb!R22&lt;=500,(tb!R22-100)/500,
IF(tb!R22&lt;=1000,0.8 + (tb!R22-500)/2000,
IF(tb!R22&lt;=2000,1.05 + (tb!R22-1000)/4000,
1.3 + (tb!R22-2000)/8000))))</f>
        <v>0</v>
      </c>
      <c r="S22" s="17">
        <f>IF(tb!S22&lt;=100,0,
IF(tb!S22&lt;=500,(tb!S22-100)/500,
IF(tb!S22&lt;=1000,0.8 + (tb!S22-500)/2000,
IF(tb!S22&lt;=2000,1.05 + (tb!S22-1000)/4000,
1.3 + (tb!S22-2000)/8000))))</f>
        <v>0</v>
      </c>
      <c r="T22" s="17">
        <f>IF(tb!T22&lt;=100,0,
IF(tb!T22&lt;=500,(tb!T22-100)/500,
IF(tb!T22&lt;=1000,0.8 + (tb!T22-500)/2000,
IF(tb!T22&lt;=2000,1.05 + (tb!T22-1000)/4000,
1.3 + (tb!T22-2000)/8000))))</f>
        <v>0</v>
      </c>
      <c r="U22" s="17">
        <f>IF(tb!U22&lt;=100,0,
IF(tb!U22&lt;=500,(tb!U22-100)/500,
IF(tb!U22&lt;=1000,0.8 + (tb!U22-500)/2000,
IF(tb!U22&lt;=2000,1.05 + (tb!U22-1000)/4000,
1.3 + (tb!U22-2000)/8000))))</f>
        <v>0.96200000000000008</v>
      </c>
      <c r="V22" s="17">
        <f>IF(tb!V22&lt;=100,0,
IF(tb!V22&lt;=500,(tb!V22-100)/500,
IF(tb!V22&lt;=1000,0.8 + (tb!V22-500)/2000,
IF(tb!V22&lt;=2000,1.05 + (tb!V22-1000)/4000,
1.3 + (tb!V22-2000)/8000))))</f>
        <v>5.8000000000000003E-2</v>
      </c>
      <c r="W22" s="17">
        <f>IF(tb!W22&lt;=100,0,
IF(tb!W22&lt;=500,(tb!W22-100)/500,
IF(tb!W22&lt;=1000,0.8 + (tb!W22-500)/2000,
IF(tb!W22&lt;=2000,1.05 + (tb!W22-1000)/4000,
1.3 + (tb!W22-2000)/8000))))</f>
        <v>0.64</v>
      </c>
      <c r="X22" s="17">
        <f>IF(tb!X22&lt;=100,0,
IF(tb!X22&lt;=500,(tb!X22-100)/500,
IF(tb!X22&lt;=1000,0.8 + (tb!X22-500)/2000,
IF(tb!X22&lt;=2000,1.05 + (tb!X22-1000)/4000,
1.3 + (tb!X22-2000)/8000))))</f>
        <v>0</v>
      </c>
      <c r="Y22" s="17">
        <f>IF(tb!Y22&lt;=100,0,
IF(tb!Y22&lt;=500,(tb!Y22-100)/500,
IF(tb!Y22&lt;=1000,0.8 + (tb!Y22-500)/2000,
IF(tb!Y22&lt;=2000,1.05 + (tb!Y22-1000)/4000,
1.3 + (tb!Y22-2000)/8000))))</f>
        <v>0.71599999999999997</v>
      </c>
      <c r="Z22" s="17">
        <f>IF(tb!Z22&lt;=100,0,
IF(tb!Z22&lt;=500,(tb!Z22-100)/500,
IF(tb!Z22&lt;=1000,0.8 + (tb!Z22-500)/2000,
IF(tb!Z22&lt;=2000,1.05 + (tb!Z22-1000)/4000,
1.3 + (tb!Z22-2000)/8000))))</f>
        <v>0.26800000000000002</v>
      </c>
      <c r="AA22" s="17">
        <f>IF(tb!AA22&lt;=100,0,
IF(tb!AA22&lt;=500,(tb!AA22-100)/500,
IF(tb!AA22&lt;=1000,0.8 + (tb!AA22-500)/2000,
IF(tb!AA22&lt;=2000,1.05 + (tb!AA22-1000)/4000,
1.3 + (tb!AA22-2000)/8000))))</f>
        <v>1.4857500000000001</v>
      </c>
      <c r="AB22" s="17">
        <f>IF(tb!AB22&lt;=100,0,
IF(tb!AB22&lt;=500,(tb!AB22-100)/500,
IF(tb!AB22&lt;=1000,0.8 + (tb!AB22-500)/2000,
IF(tb!AB22&lt;=2000,1.05 + (tb!AB22-1000)/4000,
1.3 + (tb!AB22-2000)/8000))))</f>
        <v>0.184</v>
      </c>
      <c r="AC22" s="17">
        <f>IF(tb!AC22&lt;=100,0,
IF(tb!AC22&lt;=500,(tb!AC22-100)/500,
IF(tb!AC22&lt;=1000,0.8 + (tb!AC22-500)/2000,
IF(tb!AC22&lt;=2000,1.05 + (tb!AC22-1000)/4000,
1.3 + (tb!AC22-2000)/8000))))</f>
        <v>0.40600000000000003</v>
      </c>
      <c r="AD22" s="17">
        <f>IF(tb!AD22&lt;=100,0,
IF(tb!AD22&lt;=500,(tb!AD22-100)/500,
IF(tb!AD22&lt;=1000,0.8 + (tb!AD22-500)/2000,
IF(tb!AD22&lt;=2000,1.05 + (tb!AD22-1000)/4000,
1.3 + (tb!AD22-2000)/8000))))</f>
        <v>0</v>
      </c>
      <c r="AE22" s="17">
        <f>IF(tb!AE22&lt;=100,0,
IF(tb!AE22&lt;=500,(tb!AE22-100)/500,
IF(tb!AE22&lt;=1000,0.8 + (tb!AE22-500)/2000,
IF(tb!AE22&lt;=2000,1.05 + (tb!AE22-1000)/4000,
1.3 + (tb!AE22-2000)/8000))))</f>
        <v>0.20799999999999999</v>
      </c>
    </row>
    <row r="23" spans="1:31" x14ac:dyDescent="0.25">
      <c r="A23" s="17">
        <f>IF(tb!A23&lt;=100,0,
IF(tb!A23&lt;=500,(tb!A23-100)/500,
IF(tb!A23&lt;=1000,0.8 + (tb!A23-500)/2000,
IF(tb!A23&lt;=2000,1.05 + (tb!A23-1000)/4000,
1.3 + (tb!A23-2000)/8000))))</f>
        <v>0</v>
      </c>
      <c r="B23" s="17">
        <f>IF(tb!B23&lt;=100,0,
IF(tb!B23&lt;=500,(tb!B23-100)/500,
IF(tb!B23&lt;=1000,0.8 + (tb!B23-500)/2000,
IF(tb!B23&lt;=2000,1.05 + (tb!B23-1000)/4000,
1.3 + (tb!B23-2000)/8000))))</f>
        <v>0</v>
      </c>
      <c r="C23" s="17">
        <f>IF(tb!C23&lt;=100,0,
IF(tb!C23&lt;=500,(tb!C23-100)/500,
IF(tb!C23&lt;=1000,0.8 + (tb!C23-500)/2000,
IF(tb!C23&lt;=2000,1.05 + (tb!C23-1000)/4000,
1.3 + (tb!C23-2000)/8000))))</f>
        <v>2.8000000000000001E-2</v>
      </c>
      <c r="D23" s="17">
        <f>IF(tb!D23&lt;=100,0,
IF(tb!D23&lt;=500,(tb!D23-100)/500,
IF(tb!D23&lt;=1000,0.8 + (tb!D23-500)/2000,
IF(tb!D23&lt;=2000,1.05 + (tb!D23-1000)/4000,
1.3 + (tb!D23-2000)/8000))))</f>
        <v>0</v>
      </c>
      <c r="E23" s="17">
        <f>IF(tb!E23&lt;=100,0,
IF(tb!E23&lt;=500,(tb!E23-100)/500,
IF(tb!E23&lt;=1000,0.8 + (tb!E23-500)/2000,
IF(tb!E23&lt;=2000,1.05 + (tb!E23-1000)/4000,
1.3 + (tb!E23-2000)/8000))))</f>
        <v>0</v>
      </c>
      <c r="F23" s="17">
        <f>IF(tb!F23&lt;=100,0,
IF(tb!F23&lt;=500,(tb!F23-100)/500,
IF(tb!F23&lt;=1000,0.8 + (tb!F23-500)/2000,
IF(tb!F23&lt;=2000,1.05 + (tb!F23-1000)/4000,
1.3 + (tb!F23-2000)/8000))))</f>
        <v>0</v>
      </c>
      <c r="G23" s="17">
        <f>IF(tb!G23&lt;=100,0,
IF(tb!G23&lt;=500,(tb!G23-100)/500,
IF(tb!G23&lt;=1000,0.8 + (tb!G23-500)/2000,
IF(tb!G23&lt;=2000,1.05 + (tb!G23-1000)/4000,
1.3 + (tb!G23-2000)/8000))))</f>
        <v>0</v>
      </c>
      <c r="H23" s="17">
        <f>IF(tb!H23&lt;=100,0,
IF(tb!H23&lt;=500,(tb!H23-100)/500,
IF(tb!H23&lt;=1000,0.8 + (tb!H23-500)/2000,
IF(tb!H23&lt;=2000,1.05 + (tb!H23-1000)/4000,
1.3 + (tb!H23-2000)/8000))))</f>
        <v>0</v>
      </c>
      <c r="I23" s="17">
        <f>IF(tb!I23&lt;=100,0,
IF(tb!I23&lt;=500,(tb!I23-100)/500,
IF(tb!I23&lt;=1000,0.8 + (tb!I23-500)/2000,
IF(tb!I23&lt;=2000,1.05 + (tb!I23-1000)/4000,
1.3 + (tb!I23-2000)/8000))))</f>
        <v>0.47799999999999998</v>
      </c>
      <c r="J23" s="17">
        <f>IF(tb!J23&lt;=100,0,
IF(tb!J23&lt;=500,(tb!J23-100)/500,
IF(tb!J23&lt;=1000,0.8 + (tb!J23-500)/2000,
IF(tb!J23&lt;=2000,1.05 + (tb!J23-1000)/4000,
1.3 + (tb!J23-2000)/8000))))</f>
        <v>0</v>
      </c>
      <c r="K23" s="17">
        <f>IF(tb!K23&lt;=100,0,
IF(tb!K23&lt;=500,(tb!K23-100)/500,
IF(tb!K23&lt;=1000,0.8 + (tb!K23-500)/2000,
IF(tb!K23&lt;=2000,1.05 + (tb!K23-1000)/4000,
1.3 + (tb!K23-2000)/8000))))</f>
        <v>0</v>
      </c>
      <c r="L23" s="17">
        <f>IF(tb!L23&lt;=100,0,
IF(tb!L23&lt;=500,(tb!L23-100)/500,
IF(tb!L23&lt;=1000,0.8 + (tb!L23-500)/2000,
IF(tb!L23&lt;=2000,1.05 + (tb!L23-1000)/4000,
1.3 + (tb!L23-2000)/8000))))</f>
        <v>0</v>
      </c>
      <c r="M23" s="17">
        <f>IF(tb!M23&lt;=100,0,
IF(tb!M23&lt;=500,(tb!M23-100)/500,
IF(tb!M23&lt;=1000,0.8 + (tb!M23-500)/2000,
IF(tb!M23&lt;=2000,1.05 + (tb!M23-1000)/4000,
1.3 + (tb!M23-2000)/8000))))</f>
        <v>0</v>
      </c>
      <c r="N23" s="17">
        <f>IF(tb!N23&lt;=100,0,
IF(tb!N23&lt;=500,(tb!N23-100)/500,
IF(tb!N23&lt;=1000,0.8 + (tb!N23-500)/2000,
IF(tb!N23&lt;=2000,1.05 + (tb!N23-1000)/4000,
1.3 + (tb!N23-2000)/8000))))</f>
        <v>0</v>
      </c>
      <c r="O23" s="17">
        <f>IF(tb!O23&lt;=100,0,
IF(tb!O23&lt;=500,(tb!O23-100)/500,
IF(tb!O23&lt;=1000,0.8 + (tb!O23-500)/2000,
IF(tb!O23&lt;=2000,1.05 + (tb!O23-1000)/4000,
1.3 + (tb!O23-2000)/8000))))</f>
        <v>0</v>
      </c>
      <c r="P23" s="17"/>
      <c r="Q23" s="17">
        <f>IF(tb!Q23&lt;=100,0,
IF(tb!Q23&lt;=500,(tb!Q23-100)/500,
IF(tb!Q23&lt;=1000,0.8 + (tb!Q23-500)/2000,
IF(tb!Q23&lt;=2000,1.05 + (tb!Q23-1000)/4000,
1.3 + (tb!Q23-2000)/8000))))</f>
        <v>0.54600000000000004</v>
      </c>
      <c r="R23" s="17">
        <f>IF(tb!R23&lt;=100,0,
IF(tb!R23&lt;=500,(tb!R23-100)/500,
IF(tb!R23&lt;=1000,0.8 + (tb!R23-500)/2000,
IF(tb!R23&lt;=2000,1.05 + (tb!R23-1000)/4000,
1.3 + (tb!R23-2000)/8000))))</f>
        <v>0</v>
      </c>
      <c r="S23" s="17">
        <f>IF(tb!S23&lt;=100,0,
IF(tb!S23&lt;=500,(tb!S23-100)/500,
IF(tb!S23&lt;=1000,0.8 + (tb!S23-500)/2000,
IF(tb!S23&lt;=2000,1.05 + (tb!S23-1000)/4000,
1.3 + (tb!S23-2000)/8000))))</f>
        <v>0</v>
      </c>
      <c r="T23" s="17">
        <f>IF(tb!T23&lt;=100,0,
IF(tb!T23&lt;=500,(tb!T23-100)/500,
IF(tb!T23&lt;=1000,0.8 + (tb!T23-500)/2000,
IF(tb!T23&lt;=2000,1.05 + (tb!T23-1000)/4000,
1.3 + (tb!T23-2000)/8000))))</f>
        <v>0.28799999999999998</v>
      </c>
      <c r="U23" s="17">
        <f>IF(tb!U23&lt;=100,0,
IF(tb!U23&lt;=500,(tb!U23-100)/500,
IF(tb!U23&lt;=1000,0.8 + (tb!U23-500)/2000,
IF(tb!U23&lt;=2000,1.05 + (tb!U23-1000)/4000,
1.3 + (tb!U23-2000)/8000))))</f>
        <v>0</v>
      </c>
      <c r="V23" s="17">
        <f>IF(tb!V23&lt;=100,0,
IF(tb!V23&lt;=500,(tb!V23-100)/500,
IF(tb!V23&lt;=1000,0.8 + (tb!V23-500)/2000,
IF(tb!V23&lt;=2000,1.05 + (tb!V23-1000)/4000,
1.3 + (tb!V23-2000)/8000))))</f>
        <v>0.122</v>
      </c>
      <c r="W23" s="17">
        <f>IF(tb!W23&lt;=100,0,
IF(tb!W23&lt;=500,(tb!W23-100)/500,
IF(tb!W23&lt;=1000,0.8 + (tb!W23-500)/2000,
IF(tb!W23&lt;=2000,1.05 + (tb!W23-1000)/4000,
1.3 + (tb!W23-2000)/8000))))</f>
        <v>0.27</v>
      </c>
      <c r="X23" s="17">
        <f>IF(tb!X23&lt;=100,0,
IF(tb!X23&lt;=500,(tb!X23-100)/500,
IF(tb!X23&lt;=1000,0.8 + (tb!X23-500)/2000,
IF(tb!X23&lt;=2000,1.05 + (tb!X23-1000)/4000,
1.3 + (tb!X23-2000)/8000))))</f>
        <v>0</v>
      </c>
      <c r="Y23" s="17">
        <f>IF(tb!Y23&lt;=100,0,
IF(tb!Y23&lt;=500,(tb!Y23-100)/500,
IF(tb!Y23&lt;=1000,0.8 + (tb!Y23-500)/2000,
IF(tb!Y23&lt;=2000,1.05 + (tb!Y23-1000)/4000,
1.3 + (tb!Y23-2000)/8000))))</f>
        <v>0</v>
      </c>
      <c r="Z23" s="17">
        <f>IF(tb!Z23&lt;=100,0,
IF(tb!Z23&lt;=500,(tb!Z23-100)/500,
IF(tb!Z23&lt;=1000,0.8 + (tb!Z23-500)/2000,
IF(tb!Z23&lt;=2000,1.05 + (tb!Z23-1000)/4000,
1.3 + (tb!Z23-2000)/8000))))</f>
        <v>0.13600000000000001</v>
      </c>
      <c r="AA23" s="17">
        <f>IF(tb!AA23&lt;=100,0,
IF(tb!AA23&lt;=500,(tb!AA23-100)/500,
IF(tb!AA23&lt;=1000,0.8 + (tb!AA23-500)/2000,
IF(tb!AA23&lt;=2000,1.05 + (tb!AA23-1000)/4000,
1.3 + (tb!AA23-2000)/8000))))</f>
        <v>0</v>
      </c>
      <c r="AB23" s="17">
        <f>IF(tb!AB23&lt;=100,0,
IF(tb!AB23&lt;=500,(tb!AB23-100)/500,
IF(tb!AB23&lt;=1000,0.8 + (tb!AB23-500)/2000,
IF(tb!AB23&lt;=2000,1.05 + (tb!AB23-1000)/4000,
1.3 + (tb!AB23-2000)/8000))))</f>
        <v>0</v>
      </c>
      <c r="AC23" s="17">
        <f>IF(tb!AC23&lt;=100,0,
IF(tb!AC23&lt;=500,(tb!AC23-100)/500,
IF(tb!AC23&lt;=1000,0.8 + (tb!AC23-500)/2000,
IF(tb!AC23&lt;=2000,1.05 + (tb!AC23-1000)/4000,
1.3 + (tb!AC23-2000)/8000))))</f>
        <v>0</v>
      </c>
      <c r="AD23" s="17">
        <f>IF(tb!AD23&lt;=100,0,
IF(tb!AD23&lt;=500,(tb!AD23-100)/500,
IF(tb!AD23&lt;=1000,0.8 + (tb!AD23-500)/2000,
IF(tb!AD23&lt;=2000,1.05 + (tb!AD23-1000)/4000,
1.3 + (tb!AD23-2000)/8000))))</f>
        <v>0</v>
      </c>
      <c r="AE23" s="17">
        <f>IF(tb!AE23&lt;=100,0,
IF(tb!AE23&lt;=500,(tb!AE23-100)/500,
IF(tb!AE23&lt;=1000,0.8 + (tb!AE23-500)/2000,
IF(tb!AE23&lt;=2000,1.05 + (tb!AE23-1000)/4000,
1.3 + (tb!AE23-2000)/8000))))</f>
        <v>0</v>
      </c>
    </row>
    <row r="24" spans="1:31" x14ac:dyDescent="0.25">
      <c r="A24" s="17">
        <f>IF(tb!A24&lt;=100,0,
IF(tb!A24&lt;=500,(tb!A24-100)/500,
IF(tb!A24&lt;=1000,0.8 + (tb!A24-500)/2000,
IF(tb!A24&lt;=2000,1.05 + (tb!A24-1000)/4000,
1.3 + (tb!A24-2000)/8000))))</f>
        <v>0</v>
      </c>
      <c r="B24" s="17">
        <f>IF(tb!B24&lt;=100,0,
IF(tb!B24&lt;=500,(tb!B24-100)/500,
IF(tb!B24&lt;=1000,0.8 + (tb!B24-500)/2000,
IF(tb!B24&lt;=2000,1.05 + (tb!B24-1000)/4000,
1.3 + (tb!B24-2000)/8000))))</f>
        <v>0.88850000000000007</v>
      </c>
      <c r="C24" s="17">
        <f>IF(tb!C24&lt;=100,0,
IF(tb!C24&lt;=500,(tb!C24-100)/500,
IF(tb!C24&lt;=1000,0.8 + (tb!C24-500)/2000,
IF(tb!C24&lt;=2000,1.05 + (tb!C24-1000)/4000,
1.3 + (tb!C24-2000)/8000))))</f>
        <v>0</v>
      </c>
      <c r="D24" s="17">
        <f>IF(tb!D24&lt;=100,0,
IF(tb!D24&lt;=500,(tb!D24-100)/500,
IF(tb!D24&lt;=1000,0.8 + (tb!D24-500)/2000,
IF(tb!D24&lt;=2000,1.05 + (tb!D24-1000)/4000,
1.3 + (tb!D24-2000)/8000))))</f>
        <v>0</v>
      </c>
      <c r="E24" s="17">
        <f>IF(tb!E24&lt;=100,0,
IF(tb!E24&lt;=500,(tb!E24-100)/500,
IF(tb!E24&lt;=1000,0.8 + (tb!E24-500)/2000,
IF(tb!E24&lt;=2000,1.05 + (tb!E24-1000)/4000,
1.3 + (tb!E24-2000)/8000))))</f>
        <v>0</v>
      </c>
      <c r="F24" s="17">
        <f>IF(tb!F24&lt;=100,0,
IF(tb!F24&lt;=500,(tb!F24-100)/500,
IF(tb!F24&lt;=1000,0.8 + (tb!F24-500)/2000,
IF(tb!F24&lt;=2000,1.05 + (tb!F24-1000)/4000,
1.3 + (tb!F24-2000)/8000))))</f>
        <v>0</v>
      </c>
      <c r="G24" s="17">
        <f>IF(tb!G24&lt;=100,0,
IF(tb!G24&lt;=500,(tb!G24-100)/500,
IF(tb!G24&lt;=1000,0.8 + (tb!G24-500)/2000,
IF(tb!G24&lt;=2000,1.05 + (tb!G24-1000)/4000,
1.3 + (tb!G24-2000)/8000))))</f>
        <v>0</v>
      </c>
      <c r="H24" s="17">
        <f>IF(tb!H24&lt;=100,0,
IF(tb!H24&lt;=500,(tb!H24-100)/500,
IF(tb!H24&lt;=1000,0.8 + (tb!H24-500)/2000,
IF(tb!H24&lt;=2000,1.05 + (tb!H24-1000)/4000,
1.3 + (tb!H24-2000)/8000))))</f>
        <v>0</v>
      </c>
      <c r="I24" s="17">
        <f>IF(tb!I24&lt;=100,0,
IF(tb!I24&lt;=500,(tb!I24-100)/500,
IF(tb!I24&lt;=1000,0.8 + (tb!I24-500)/2000,
IF(tb!I24&lt;=2000,1.05 + (tb!I24-1000)/4000,
1.3 + (tb!I24-2000)/8000))))</f>
        <v>0</v>
      </c>
      <c r="J24" s="17">
        <f>IF(tb!J24&lt;=100,0,
IF(tb!J24&lt;=500,(tb!J24-100)/500,
IF(tb!J24&lt;=1000,0.8 + (tb!J24-500)/2000,
IF(tb!J24&lt;=2000,1.05 + (tb!J24-1000)/4000,
1.3 + (tb!J24-2000)/8000))))</f>
        <v>0.40799999999999997</v>
      </c>
      <c r="K24" s="17">
        <f>IF(tb!K24&lt;=100,0,
IF(tb!K24&lt;=500,(tb!K24-100)/500,
IF(tb!K24&lt;=1000,0.8 + (tb!K24-500)/2000,
IF(tb!K24&lt;=2000,1.05 + (tb!K24-1000)/4000,
1.3 + (tb!K24-2000)/8000))))</f>
        <v>0</v>
      </c>
      <c r="L24" s="17">
        <f>IF(tb!L24&lt;=100,0,
IF(tb!L24&lt;=500,(tb!L24-100)/500,
IF(tb!L24&lt;=1000,0.8 + (tb!L24-500)/2000,
IF(tb!L24&lt;=2000,1.05 + (tb!L24-1000)/4000,
1.3 + (tb!L24-2000)/8000))))</f>
        <v>0</v>
      </c>
      <c r="M24" s="17">
        <f>IF(tb!M24&lt;=100,0,
IF(tb!M24&lt;=500,(tb!M24-100)/500,
IF(tb!M24&lt;=1000,0.8 + (tb!M24-500)/2000,
IF(tb!M24&lt;=2000,1.05 + (tb!M24-1000)/4000,
1.3 + (tb!M24-2000)/8000))))</f>
        <v>0</v>
      </c>
      <c r="N24" s="17">
        <f>IF(tb!N24&lt;=100,0,
IF(tb!N24&lt;=500,(tb!N24-100)/500,
IF(tb!N24&lt;=1000,0.8 + (tb!N24-500)/2000,
IF(tb!N24&lt;=2000,1.05 + (tb!N24-1000)/4000,
1.3 + (tb!N24-2000)/8000))))</f>
        <v>0</v>
      </c>
      <c r="O24" s="17">
        <f>IF(tb!O24&lt;=100,0,
IF(tb!O24&lt;=500,(tb!O24-100)/500,
IF(tb!O24&lt;=1000,0.8 + (tb!O24-500)/2000,
IF(tb!O24&lt;=2000,1.05 + (tb!O24-1000)/4000,
1.3 + (tb!O24-2000)/8000))))</f>
        <v>0</v>
      </c>
      <c r="P24" s="17"/>
      <c r="Q24" s="17">
        <f>IF(tb!Q24&lt;=100,0,
IF(tb!Q24&lt;=500,(tb!Q24-100)/500,
IF(tb!Q24&lt;=1000,0.8 + (tb!Q24-500)/2000,
IF(tb!Q24&lt;=2000,1.05 + (tb!Q24-1000)/4000,
1.3 + (tb!Q24-2000)/8000))))</f>
        <v>0</v>
      </c>
      <c r="R24" s="17">
        <f>IF(tb!R24&lt;=100,0,
IF(tb!R24&lt;=500,(tb!R24-100)/500,
IF(tb!R24&lt;=1000,0.8 + (tb!R24-500)/2000,
IF(tb!R24&lt;=2000,1.05 + (tb!R24-1000)/4000,
1.3 + (tb!R24-2000)/8000))))</f>
        <v>0</v>
      </c>
      <c r="S24" s="17">
        <f>IF(tb!S24&lt;=100,0,
IF(tb!S24&lt;=500,(tb!S24-100)/500,
IF(tb!S24&lt;=1000,0.8 + (tb!S24-500)/2000,
IF(tb!S24&lt;=2000,1.05 + (tb!S24-1000)/4000,
1.3 + (tb!S24-2000)/8000))))</f>
        <v>5.8000000000000003E-2</v>
      </c>
      <c r="T24" s="17">
        <f>IF(tb!T24&lt;=100,0,
IF(tb!T24&lt;=500,(tb!T24-100)/500,
IF(tb!T24&lt;=1000,0.8 + (tb!T24-500)/2000,
IF(tb!T24&lt;=2000,1.05 + (tb!T24-1000)/4000,
1.3 + (tb!T24-2000)/8000))))</f>
        <v>0</v>
      </c>
      <c r="U24" s="17">
        <f>IF(tb!U24&lt;=100,0,
IF(tb!U24&lt;=500,(tb!U24-100)/500,
IF(tb!U24&lt;=1000,0.8 + (tb!U24-500)/2000,
IF(tb!U24&lt;=2000,1.05 + (tb!U24-1000)/4000,
1.3 + (tb!U24-2000)/8000))))</f>
        <v>0</v>
      </c>
      <c r="V24" s="17">
        <f>IF(tb!V24&lt;=100,0,
IF(tb!V24&lt;=500,(tb!V24-100)/500,
IF(tb!V24&lt;=1000,0.8 + (tb!V24-500)/2000,
IF(tb!V24&lt;=2000,1.05 + (tb!V24-1000)/4000,
1.3 + (tb!V24-2000)/8000))))</f>
        <v>0</v>
      </c>
      <c r="W24" s="17">
        <f>IF(tb!W24&lt;=100,0,
IF(tb!W24&lt;=500,(tb!W24-100)/500,
IF(tb!W24&lt;=1000,0.8 + (tb!W24-500)/2000,
IF(tb!W24&lt;=2000,1.05 + (tb!W24-1000)/4000,
1.3 + (tb!W24-2000)/8000))))</f>
        <v>0</v>
      </c>
      <c r="X24" s="17">
        <f>IF(tb!X24&lt;=100,0,
IF(tb!X24&lt;=500,(tb!X24-100)/500,
IF(tb!X24&lt;=1000,0.8 + (tb!X24-500)/2000,
IF(tb!X24&lt;=2000,1.05 + (tb!X24-1000)/4000,
1.3 + (tb!X24-2000)/8000))))</f>
        <v>0</v>
      </c>
      <c r="Y24" s="17">
        <f>IF(tb!Y24&lt;=100,0,
IF(tb!Y24&lt;=500,(tb!Y24-100)/500,
IF(tb!Y24&lt;=1000,0.8 + (tb!Y24-500)/2000,
IF(tb!Y24&lt;=2000,1.05 + (tb!Y24-1000)/4000,
1.3 + (tb!Y24-2000)/8000))))</f>
        <v>0</v>
      </c>
      <c r="Z24" s="17">
        <f>IF(tb!Z24&lt;=100,0,
IF(tb!Z24&lt;=500,(tb!Z24-100)/500,
IF(tb!Z24&lt;=1000,0.8 + (tb!Z24-500)/2000,
IF(tb!Z24&lt;=2000,1.05 + (tb!Z24-1000)/4000,
1.3 + (tb!Z24-2000)/8000))))</f>
        <v>0</v>
      </c>
      <c r="AA24" s="17">
        <f>IF(tb!AA24&lt;=100,0,
IF(tb!AA24&lt;=500,(tb!AA24-100)/500,
IF(tb!AA24&lt;=1000,0.8 + (tb!AA24-500)/2000,
IF(tb!AA24&lt;=2000,1.05 + (tb!AA24-1000)/4000,
1.3 + (tb!AA24-2000)/8000))))</f>
        <v>0</v>
      </c>
      <c r="AB24" s="17">
        <f>IF(tb!AB24&lt;=100,0,
IF(tb!AB24&lt;=500,(tb!AB24-100)/500,
IF(tb!AB24&lt;=1000,0.8 + (tb!AB24-500)/2000,
IF(tb!AB24&lt;=2000,1.05 + (tb!AB24-1000)/4000,
1.3 + (tb!AB24-2000)/8000))))</f>
        <v>0</v>
      </c>
      <c r="AC24" s="17">
        <f>IF(tb!AC24&lt;=100,0,
IF(tb!AC24&lt;=500,(tb!AC24-100)/500,
IF(tb!AC24&lt;=1000,0.8 + (tb!AC24-500)/2000,
IF(tb!AC24&lt;=2000,1.05 + (tb!AC24-1000)/4000,
1.3 + (tb!AC24-2000)/8000))))</f>
        <v>0</v>
      </c>
      <c r="AD24" s="17">
        <f>IF(tb!AD24&lt;=100,0,
IF(tb!AD24&lt;=500,(tb!AD24-100)/500,
IF(tb!AD24&lt;=1000,0.8 + (tb!AD24-500)/2000,
IF(tb!AD24&lt;=2000,1.05 + (tb!AD24-1000)/4000,
1.3 + (tb!AD24-2000)/8000))))</f>
        <v>0.96150000000000002</v>
      </c>
      <c r="AE24" s="17">
        <f>IF(tb!AE24&lt;=100,0,
IF(tb!AE24&lt;=500,(tb!AE24-100)/500,
IF(tb!AE24&lt;=1000,0.8 + (tb!AE24-500)/2000,
IF(tb!AE24&lt;=2000,1.05 + (tb!AE24-1000)/4000,
1.3 + (tb!AE24-2000)/8000))))</f>
        <v>0</v>
      </c>
    </row>
    <row r="25" spans="1:31" x14ac:dyDescent="0.25">
      <c r="A25" s="17">
        <f>IF(tb!A25&lt;=100,0,
IF(tb!A25&lt;=500,(tb!A25-100)/500,
IF(tb!A25&lt;=1000,0.8 + (tb!A25-500)/2000,
IF(tb!A25&lt;=2000,1.05 + (tb!A25-1000)/4000,
1.3 + (tb!A25-2000)/8000))))</f>
        <v>0</v>
      </c>
      <c r="B25" s="17">
        <f>IF(tb!B25&lt;=100,0,
IF(tb!B25&lt;=500,(tb!B25-100)/500,
IF(tb!B25&lt;=1000,0.8 + (tb!B25-500)/2000,
IF(tb!B25&lt;=2000,1.05 + (tb!B25-1000)/4000,
1.3 + (tb!B25-2000)/8000))))</f>
        <v>0</v>
      </c>
      <c r="C25" s="17">
        <f>IF(tb!C25&lt;=100,0,
IF(tb!C25&lt;=500,(tb!C25-100)/500,
IF(tb!C25&lt;=1000,0.8 + (tb!C25-500)/2000,
IF(tb!C25&lt;=2000,1.05 + (tb!C25-1000)/4000,
1.3 + (tb!C25-2000)/8000))))</f>
        <v>0</v>
      </c>
      <c r="D25" s="17">
        <f>IF(tb!D25&lt;=100,0,
IF(tb!D25&lt;=500,(tb!D25-100)/500,
IF(tb!D25&lt;=1000,0.8 + (tb!D25-500)/2000,
IF(tb!D25&lt;=2000,1.05 + (tb!D25-1000)/4000,
1.3 + (tb!D25-2000)/8000))))</f>
        <v>0.13200000000000001</v>
      </c>
      <c r="E25" s="17">
        <f>IF(tb!E25&lt;=100,0,
IF(tb!E25&lt;=500,(tb!E25-100)/500,
IF(tb!E25&lt;=1000,0.8 + (tb!E25-500)/2000,
IF(tb!E25&lt;=2000,1.05 + (tb!E25-1000)/4000,
1.3 + (tb!E25-2000)/8000))))</f>
        <v>0</v>
      </c>
      <c r="F25" s="17">
        <f>IF(tb!F25&lt;=100,0,
IF(tb!F25&lt;=500,(tb!F25-100)/500,
IF(tb!F25&lt;=1000,0.8 + (tb!F25-500)/2000,
IF(tb!F25&lt;=2000,1.05 + (tb!F25-1000)/4000,
1.3 + (tb!F25-2000)/8000))))</f>
        <v>0</v>
      </c>
      <c r="G25" s="17">
        <f>IF(tb!G25&lt;=100,0,
IF(tb!G25&lt;=500,(tb!G25-100)/500,
IF(tb!G25&lt;=1000,0.8 + (tb!G25-500)/2000,
IF(tb!G25&lt;=2000,1.05 + (tb!G25-1000)/4000,
1.3 + (tb!G25-2000)/8000))))</f>
        <v>2.5999999999999999E-2</v>
      </c>
      <c r="H25" s="17">
        <f>IF(tb!H25&lt;=100,0,
IF(tb!H25&lt;=500,(tb!H25-100)/500,
IF(tb!H25&lt;=1000,0.8 + (tb!H25-500)/2000,
IF(tb!H25&lt;=2000,1.05 + (tb!H25-1000)/4000,
1.3 + (tb!H25-2000)/8000))))</f>
        <v>0</v>
      </c>
      <c r="I25" s="17">
        <f>IF(tb!I25&lt;=100,0,
IF(tb!I25&lt;=500,(tb!I25-100)/500,
IF(tb!I25&lt;=1000,0.8 + (tb!I25-500)/2000,
IF(tb!I25&lt;=2000,1.05 + (tb!I25-1000)/4000,
1.3 + (tb!I25-2000)/8000))))</f>
        <v>1.0155000000000001</v>
      </c>
      <c r="J25" s="17">
        <f>IF(tb!J25&lt;=100,0,
IF(tb!J25&lt;=500,(tb!J25-100)/500,
IF(tb!J25&lt;=1000,0.8 + (tb!J25-500)/2000,
IF(tb!J25&lt;=2000,1.05 + (tb!J25-1000)/4000,
1.3 + (tb!J25-2000)/8000))))</f>
        <v>0</v>
      </c>
      <c r="K25" s="17">
        <f>IF(tb!K25&lt;=100,0,
IF(tb!K25&lt;=500,(tb!K25-100)/500,
IF(tb!K25&lt;=1000,0.8 + (tb!K25-500)/2000,
IF(tb!K25&lt;=2000,1.05 + (tb!K25-1000)/4000,
1.3 + (tb!K25-2000)/8000))))</f>
        <v>0.80500000000000005</v>
      </c>
      <c r="L25" s="17">
        <f>IF(tb!L25&lt;=100,0,
IF(tb!L25&lt;=500,(tb!L25-100)/500,
IF(tb!L25&lt;=1000,0.8 + (tb!L25-500)/2000,
IF(tb!L25&lt;=2000,1.05 + (tb!L25-1000)/4000,
1.3 + (tb!L25-2000)/8000))))</f>
        <v>1.0827500000000001</v>
      </c>
      <c r="M25" s="17">
        <f>IF(tb!M25&lt;=100,0,
IF(tb!M25&lt;=500,(tb!M25-100)/500,
IF(tb!M25&lt;=1000,0.8 + (tb!M25-500)/2000,
IF(tb!M25&lt;=2000,1.05 + (tb!M25-1000)/4000,
1.3 + (tb!M25-2000)/8000))))</f>
        <v>0.13</v>
      </c>
      <c r="N25" s="17">
        <f>IF(tb!N25&lt;=100,0,
IF(tb!N25&lt;=500,(tb!N25-100)/500,
IF(tb!N25&lt;=1000,0.8 + (tb!N25-500)/2000,
IF(tb!N25&lt;=2000,1.05 + (tb!N25-1000)/4000,
1.3 + (tb!N25-2000)/8000))))</f>
        <v>1.0665</v>
      </c>
      <c r="O25" s="17">
        <f>IF(tb!O25&lt;=100,0,
IF(tb!O25&lt;=500,(tb!O25-100)/500,
IF(tb!O25&lt;=1000,0.8 + (tb!O25-500)/2000,
IF(tb!O25&lt;=2000,1.05 + (tb!O25-1000)/4000,
1.3 + (tb!O25-2000)/8000))))</f>
        <v>0</v>
      </c>
      <c r="P25" s="17"/>
      <c r="Q25" s="17">
        <f>IF(tb!Q25&lt;=100,0,
IF(tb!Q25&lt;=500,(tb!Q25-100)/500,
IF(tb!Q25&lt;=1000,0.8 + (tb!Q25-500)/2000,
IF(tb!Q25&lt;=2000,1.05 + (tb!Q25-1000)/4000,
1.3 + (tb!Q25-2000)/8000))))</f>
        <v>0</v>
      </c>
      <c r="R25" s="17">
        <f>IF(tb!R25&lt;=100,0,
IF(tb!R25&lt;=500,(tb!R25-100)/500,
IF(tb!R25&lt;=1000,0.8 + (tb!R25-500)/2000,
IF(tb!R25&lt;=2000,1.05 + (tb!R25-1000)/4000,
1.3 + (tb!R25-2000)/8000))))</f>
        <v>0.04</v>
      </c>
      <c r="S25" s="17">
        <f>IF(tb!S25&lt;=100,0,
IF(tb!S25&lt;=500,(tb!S25-100)/500,
IF(tb!S25&lt;=1000,0.8 + (tb!S25-500)/2000,
IF(tb!S25&lt;=2000,1.05 + (tb!S25-1000)/4000,
1.3 + (tb!S25-2000)/8000))))</f>
        <v>0</v>
      </c>
      <c r="T25" s="17">
        <f>IF(tb!T25&lt;=100,0,
IF(tb!T25&lt;=500,(tb!T25-100)/500,
IF(tb!T25&lt;=1000,0.8 + (tb!T25-500)/2000,
IF(tb!T25&lt;=2000,1.05 + (tb!T25-1000)/4000,
1.3 + (tb!T25-2000)/8000))))</f>
        <v>0</v>
      </c>
      <c r="U25" s="17">
        <f>IF(tb!U25&lt;=100,0,
IF(tb!U25&lt;=500,(tb!U25-100)/500,
IF(tb!U25&lt;=1000,0.8 + (tb!U25-500)/2000,
IF(tb!U25&lt;=2000,1.05 + (tb!U25-1000)/4000,
1.3 + (tb!U25-2000)/8000))))</f>
        <v>1.4077500000000001</v>
      </c>
      <c r="V25" s="17">
        <f>IF(tb!V25&lt;=100,0,
IF(tb!V25&lt;=500,(tb!V25-100)/500,
IF(tb!V25&lt;=1000,0.8 + (tb!V25-500)/2000,
IF(tb!V25&lt;=2000,1.05 + (tb!V25-1000)/4000,
1.3 + (tb!V25-2000)/8000))))</f>
        <v>0</v>
      </c>
      <c r="W25" s="17">
        <f>IF(tb!W25&lt;=100,0,
IF(tb!W25&lt;=500,(tb!W25-100)/500,
IF(tb!W25&lt;=1000,0.8 + (tb!W25-500)/2000,
IF(tb!W25&lt;=2000,1.05 + (tb!W25-1000)/4000,
1.3 + (tb!W25-2000)/8000))))</f>
        <v>0</v>
      </c>
      <c r="X25" s="17">
        <f>IF(tb!X25&lt;=100,0,
IF(tb!X25&lt;=500,(tb!X25-100)/500,
IF(tb!X25&lt;=1000,0.8 + (tb!X25-500)/2000,
IF(tb!X25&lt;=2000,1.05 + (tb!X25-1000)/4000,
1.3 + (tb!X25-2000)/8000))))</f>
        <v>0.46200000000000002</v>
      </c>
      <c r="Y25" s="17">
        <f>IF(tb!Y25&lt;=100,0,
IF(tb!Y25&lt;=500,(tb!Y25-100)/500,
IF(tb!Y25&lt;=1000,0.8 + (tb!Y25-500)/2000,
IF(tb!Y25&lt;=2000,1.05 + (tb!Y25-1000)/4000,
1.3 + (tb!Y25-2000)/8000))))</f>
        <v>0</v>
      </c>
      <c r="Z25" s="17">
        <f>IF(tb!Z25&lt;=100,0,
IF(tb!Z25&lt;=500,(tb!Z25-100)/500,
IF(tb!Z25&lt;=1000,0.8 + (tb!Z25-500)/2000,
IF(tb!Z25&lt;=2000,1.05 + (tb!Z25-1000)/4000,
1.3 + (tb!Z25-2000)/8000))))</f>
        <v>0</v>
      </c>
      <c r="AA25" s="17">
        <f>IF(tb!AA25&lt;=100,0,
IF(tb!AA25&lt;=500,(tb!AA25-100)/500,
IF(tb!AA25&lt;=1000,0.8 + (tb!AA25-500)/2000,
IF(tb!AA25&lt;=2000,1.05 + (tb!AA25-1000)/4000,
1.3 + (tb!AA25-2000)/8000))))</f>
        <v>0.94300000000000006</v>
      </c>
      <c r="AB25" s="17">
        <f>IF(tb!AB25&lt;=100,0,
IF(tb!AB25&lt;=500,(tb!AB25-100)/500,
IF(tb!AB25&lt;=1000,0.8 + (tb!AB25-500)/2000,
IF(tb!AB25&lt;=2000,1.05 + (tb!AB25-1000)/4000,
1.3 + (tb!AB25-2000)/8000))))</f>
        <v>0</v>
      </c>
      <c r="AC25" s="17">
        <f>IF(tb!AC25&lt;=100,0,
IF(tb!AC25&lt;=500,(tb!AC25-100)/500,
IF(tb!AC25&lt;=1000,0.8 + (tb!AC25-500)/2000,
IF(tb!AC25&lt;=2000,1.05 + (tb!AC25-1000)/4000,
1.3 + (tb!AC25-2000)/8000))))</f>
        <v>0.216</v>
      </c>
      <c r="AD25" s="17">
        <f>IF(tb!AD25&lt;=100,0,
IF(tb!AD25&lt;=500,(tb!AD25-100)/500,
IF(tb!AD25&lt;=1000,0.8 + (tb!AD25-500)/2000,
IF(tb!AD25&lt;=2000,1.05 + (tb!AD25-1000)/4000,
1.3 + (tb!AD25-2000)/8000))))</f>
        <v>0</v>
      </c>
      <c r="AE25" s="17">
        <f>IF(tb!AE25&lt;=100,0,
IF(tb!AE25&lt;=500,(tb!AE25-100)/500,
IF(tb!AE25&lt;=1000,0.8 + (tb!AE25-500)/2000,
IF(tb!AE25&lt;=2000,1.05 + (tb!AE25-1000)/4000,
1.3 + (tb!AE25-2000)/8000))))</f>
        <v>0.85200000000000009</v>
      </c>
    </row>
    <row r="26" spans="1:31" x14ac:dyDescent="0.25">
      <c r="A26" s="17">
        <f>IF(tb!A26&lt;=100,0,
IF(tb!A26&lt;=500,(tb!A26-100)/500,
IF(tb!A26&lt;=1000,0.8 + (tb!A26-500)/2000,
IF(tb!A26&lt;=2000,1.05 + (tb!A26-1000)/4000,
1.3 + (tb!A26-2000)/8000))))</f>
        <v>0</v>
      </c>
      <c r="B26" s="17">
        <f>IF(tb!B26&lt;=100,0,
IF(tb!B26&lt;=500,(tb!B26-100)/500,
IF(tb!B26&lt;=1000,0.8 + (tb!B26-500)/2000,
IF(tb!B26&lt;=2000,1.05 + (tb!B26-1000)/4000,
1.3 + (tb!B26-2000)/8000))))</f>
        <v>0.19800000000000001</v>
      </c>
      <c r="C26" s="17">
        <f>IF(tb!C26&lt;=100,0,
IF(tb!C26&lt;=500,(tb!C26-100)/500,
IF(tb!C26&lt;=1000,0.8 + (tb!C26-500)/2000,
IF(tb!C26&lt;=2000,1.05 + (tb!C26-1000)/4000,
1.3 + (tb!C26-2000)/8000))))</f>
        <v>0.19800000000000001</v>
      </c>
      <c r="D26" s="17">
        <f>IF(tb!D26&lt;=100,0,
IF(tb!D26&lt;=500,(tb!D26-100)/500,
IF(tb!D26&lt;=1000,0.8 + (tb!D26-500)/2000,
IF(tb!D26&lt;=2000,1.05 + (tb!D26-1000)/4000,
1.3 + (tb!D26-2000)/8000))))</f>
        <v>0</v>
      </c>
      <c r="E26" s="17">
        <f>IF(tb!E26&lt;=100,0,
IF(tb!E26&lt;=500,(tb!E26-100)/500,
IF(tb!E26&lt;=1000,0.8 + (tb!E26-500)/2000,
IF(tb!E26&lt;=2000,1.05 + (tb!E26-1000)/4000,
1.3 + (tb!E26-2000)/8000))))</f>
        <v>0</v>
      </c>
      <c r="F26" s="17">
        <f>IF(tb!F26&lt;=100,0,
IF(tb!F26&lt;=500,(tb!F26-100)/500,
IF(tb!F26&lt;=1000,0.8 + (tb!F26-500)/2000,
IF(tb!F26&lt;=2000,1.05 + (tb!F26-1000)/4000,
1.3 + (tb!F26-2000)/8000))))</f>
        <v>1.008</v>
      </c>
      <c r="G26" s="17">
        <f>IF(tb!G26&lt;=100,0,
IF(tb!G26&lt;=500,(tb!G26-100)/500,
IF(tb!G26&lt;=1000,0.8 + (tb!G26-500)/2000,
IF(tb!G26&lt;=2000,1.05 + (tb!G26-1000)/4000,
1.3 + (tb!G26-2000)/8000))))</f>
        <v>0.09</v>
      </c>
      <c r="H26" s="17">
        <f>IF(tb!H26&lt;=100,0,
IF(tb!H26&lt;=500,(tb!H26-100)/500,
IF(tb!H26&lt;=1000,0.8 + (tb!H26-500)/2000,
IF(tb!H26&lt;=2000,1.05 + (tb!H26-1000)/4000,
1.3 + (tb!H26-2000)/8000))))</f>
        <v>0</v>
      </c>
      <c r="I26" s="17">
        <f>IF(tb!I26&lt;=100,0,
IF(tb!I26&lt;=500,(tb!I26-100)/500,
IF(tb!I26&lt;=1000,0.8 + (tb!I26-500)/2000,
IF(tb!I26&lt;=2000,1.05 + (tb!I26-1000)/4000,
1.3 + (tb!I26-2000)/8000))))</f>
        <v>9.1999999999999998E-2</v>
      </c>
      <c r="J26" s="17">
        <f>IF(tb!J26&lt;=100,0,
IF(tb!J26&lt;=500,(tb!J26-100)/500,
IF(tb!J26&lt;=1000,0.8 + (tb!J26-500)/2000,
IF(tb!J26&lt;=2000,1.05 + (tb!J26-1000)/4000,
1.3 + (tb!J26-2000)/8000))))</f>
        <v>0.29599999999999999</v>
      </c>
      <c r="K26" s="17">
        <f>IF(tb!K26&lt;=100,0,
IF(tb!K26&lt;=500,(tb!K26-100)/500,
IF(tb!K26&lt;=1000,0.8 + (tb!K26-500)/2000,
IF(tb!K26&lt;=2000,1.05 + (tb!K26-1000)/4000,
1.3 + (tb!K26-2000)/8000))))</f>
        <v>0.66600000000000004</v>
      </c>
      <c r="L26" s="17">
        <f>IF(tb!L26&lt;=100,0,
IF(tb!L26&lt;=500,(tb!L26-100)/500,
IF(tb!L26&lt;=1000,0.8 + (tb!L26-500)/2000,
IF(tb!L26&lt;=2000,1.05 + (tb!L26-1000)/4000,
1.3 + (tb!L26-2000)/8000))))</f>
        <v>0.54800000000000004</v>
      </c>
      <c r="M26" s="17">
        <f>IF(tb!M26&lt;=100,0,
IF(tb!M26&lt;=500,(tb!M26-100)/500,
IF(tb!M26&lt;=1000,0.8 + (tb!M26-500)/2000,
IF(tb!M26&lt;=2000,1.05 + (tb!M26-1000)/4000,
1.3 + (tb!M26-2000)/8000))))</f>
        <v>0</v>
      </c>
      <c r="N26" s="17">
        <f>IF(tb!N26&lt;=100,0,
IF(tb!N26&lt;=500,(tb!N26-100)/500,
IF(tb!N26&lt;=1000,0.8 + (tb!N26-500)/2000,
IF(tb!N26&lt;=2000,1.05 + (tb!N26-1000)/4000,
1.3 + (tb!N26-2000)/8000))))</f>
        <v>1.0015000000000001</v>
      </c>
      <c r="O26" s="17">
        <f>IF(tb!O26&lt;=100,0,
IF(tb!O26&lt;=500,(tb!O26-100)/500,
IF(tb!O26&lt;=1000,0.8 + (tb!O26-500)/2000,
IF(tb!O26&lt;=2000,1.05 + (tb!O26-1000)/4000,
1.3 + (tb!O26-2000)/8000))))</f>
        <v>0</v>
      </c>
      <c r="P26" s="17"/>
      <c r="Q26" s="17">
        <f>IF(tb!Q26&lt;=100,0,
IF(tb!Q26&lt;=500,(tb!Q26-100)/500,
IF(tb!Q26&lt;=1000,0.8 + (tb!Q26-500)/2000,
IF(tb!Q26&lt;=2000,1.05 + (tb!Q26-1000)/4000,
1.3 + (tb!Q26-2000)/8000))))</f>
        <v>1.3578749999999999</v>
      </c>
      <c r="R26" s="17">
        <f>IF(tb!R26&lt;=100,0,
IF(tb!R26&lt;=500,(tb!R26-100)/500,
IF(tb!R26&lt;=1000,0.8 + (tb!R26-500)/2000,
IF(tb!R26&lt;=2000,1.05 + (tb!R26-1000)/4000,
1.3 + (tb!R26-2000)/8000))))</f>
        <v>0</v>
      </c>
      <c r="S26" s="17">
        <f>IF(tb!S26&lt;=100,0,
IF(tb!S26&lt;=500,(tb!S26-100)/500,
IF(tb!S26&lt;=1000,0.8 + (tb!S26-500)/2000,
IF(tb!S26&lt;=2000,1.05 + (tb!S26-1000)/4000,
1.3 + (tb!S26-2000)/8000))))</f>
        <v>0.214</v>
      </c>
      <c r="T26" s="17">
        <f>IF(tb!T26&lt;=100,0,
IF(tb!T26&lt;=500,(tb!T26-100)/500,
IF(tb!T26&lt;=1000,0.8 + (tb!T26-500)/2000,
IF(tb!T26&lt;=2000,1.05 + (tb!T26-1000)/4000,
1.3 + (tb!T26-2000)/8000))))</f>
        <v>0</v>
      </c>
      <c r="U26" s="17">
        <f>IF(tb!U26&lt;=100,0,
IF(tb!U26&lt;=500,(tb!U26-100)/500,
IF(tb!U26&lt;=1000,0.8 + (tb!U26-500)/2000,
IF(tb!U26&lt;=2000,1.05 + (tb!U26-1000)/4000,
1.3 + (tb!U26-2000)/8000))))</f>
        <v>0</v>
      </c>
      <c r="V26" s="17">
        <f>IF(tb!V26&lt;=100,0,
IF(tb!V26&lt;=500,(tb!V26-100)/500,
IF(tb!V26&lt;=1000,0.8 + (tb!V26-500)/2000,
IF(tb!V26&lt;=2000,1.05 + (tb!V26-1000)/4000,
1.3 + (tb!V26-2000)/8000))))</f>
        <v>0.11600000000000001</v>
      </c>
      <c r="W26" s="17">
        <f>IF(tb!W26&lt;=100,0,
IF(tb!W26&lt;=500,(tb!W26-100)/500,
IF(tb!W26&lt;=1000,0.8 + (tb!W26-500)/2000,
IF(tb!W26&lt;=2000,1.05 + (tb!W26-1000)/4000,
1.3 + (tb!W26-2000)/8000))))</f>
        <v>1.40425</v>
      </c>
      <c r="X26" s="17">
        <f>IF(tb!X26&lt;=100,0,
IF(tb!X26&lt;=500,(tb!X26-100)/500,
IF(tb!X26&lt;=1000,0.8 + (tb!X26-500)/2000,
IF(tb!X26&lt;=2000,1.05 + (tb!X26-1000)/4000,
1.3 + (tb!X26-2000)/8000))))</f>
        <v>0</v>
      </c>
      <c r="Y26" s="17">
        <f>IF(tb!Y26&lt;=100,0,
IF(tb!Y26&lt;=500,(tb!Y26-100)/500,
IF(tb!Y26&lt;=1000,0.8 + (tb!Y26-500)/2000,
IF(tb!Y26&lt;=2000,1.05 + (tb!Y26-1000)/4000,
1.3 + (tb!Y26-2000)/8000))))</f>
        <v>0</v>
      </c>
      <c r="Z26" s="17">
        <f>IF(tb!Z26&lt;=100,0,
IF(tb!Z26&lt;=500,(tb!Z26-100)/500,
IF(tb!Z26&lt;=1000,0.8 + (tb!Z26-500)/2000,
IF(tb!Z26&lt;=2000,1.05 + (tb!Z26-1000)/4000,
1.3 + (tb!Z26-2000)/8000))))</f>
        <v>0</v>
      </c>
      <c r="AA26" s="17">
        <f>IF(tb!AA26&lt;=100,0,
IF(tb!AA26&lt;=500,(tb!AA26-100)/500,
IF(tb!AA26&lt;=1000,0.8 + (tb!AA26-500)/2000,
IF(tb!AA26&lt;=2000,1.05 + (tb!AA26-1000)/4000,
1.3 + (tb!AA26-2000)/8000))))</f>
        <v>1.2242500000000001</v>
      </c>
      <c r="AB26" s="17">
        <f>IF(tb!AB26&lt;=100,0,
IF(tb!AB26&lt;=500,(tb!AB26-100)/500,
IF(tb!AB26&lt;=1000,0.8 + (tb!AB26-500)/2000,
IF(tb!AB26&lt;=2000,1.05 + (tb!AB26-1000)/4000,
1.3 + (tb!AB26-2000)/8000))))</f>
        <v>0.3</v>
      </c>
      <c r="AC26" s="17">
        <f>IF(tb!AC26&lt;=100,0,
IF(tb!AC26&lt;=500,(tb!AC26-100)/500,
IF(tb!AC26&lt;=1000,0.8 + (tb!AC26-500)/2000,
IF(tb!AC26&lt;=2000,1.05 + (tb!AC26-1000)/4000,
1.3 + (tb!AC26-2000)/8000))))</f>
        <v>0.3</v>
      </c>
      <c r="AD26" s="17">
        <f>IF(tb!AD26&lt;=100,0,
IF(tb!AD26&lt;=500,(tb!AD26-100)/500,
IF(tb!AD26&lt;=1000,0.8 + (tb!AD26-500)/2000,
IF(tb!AD26&lt;=2000,1.05 + (tb!AD26-1000)/4000,
1.3 + (tb!AD26-2000)/8000))))</f>
        <v>6.4000000000000001E-2</v>
      </c>
      <c r="AE26" s="17">
        <f>IF(tb!AE26&lt;=100,0,
IF(tb!AE26&lt;=500,(tb!AE26-100)/500,
IF(tb!AE26&lt;=1000,0.8 + (tb!AE26-500)/2000,
IF(tb!AE26&lt;=2000,1.05 + (tb!AE26-1000)/4000,
1.3 + (tb!AE26-2000)/8000))))</f>
        <v>0.112</v>
      </c>
    </row>
    <row r="27" spans="1:31" x14ac:dyDescent="0.25">
      <c r="A27" s="17">
        <f>IF(tb!A27&lt;=100,0,
IF(tb!A27&lt;=500,(tb!A27-100)/500,
IF(tb!A27&lt;=1000,0.8 + (tb!A27-500)/2000,
IF(tb!A27&lt;=2000,1.05 + (tb!A27-1000)/4000,
1.3 + (tb!A27-2000)/8000))))</f>
        <v>0</v>
      </c>
      <c r="B27" s="17">
        <f>IF(tb!B27&lt;=100,0,
IF(tb!B27&lt;=500,(tb!B27-100)/500,
IF(tb!B27&lt;=1000,0.8 + (tb!B27-500)/2000,
IF(tb!B27&lt;=2000,1.05 + (tb!B27-1000)/4000,
1.3 + (tb!B27-2000)/8000))))</f>
        <v>0</v>
      </c>
      <c r="C27" s="17">
        <f>IF(tb!C27&lt;=100,0,
IF(tb!C27&lt;=500,(tb!C27-100)/500,
IF(tb!C27&lt;=1000,0.8 + (tb!C27-500)/2000,
IF(tb!C27&lt;=2000,1.05 + (tb!C27-1000)/4000,
1.3 + (tb!C27-2000)/8000))))</f>
        <v>0</v>
      </c>
      <c r="D27" s="17">
        <f>IF(tb!D27&lt;=100,0,
IF(tb!D27&lt;=500,(tb!D27-100)/500,
IF(tb!D27&lt;=1000,0.8 + (tb!D27-500)/2000,
IF(tb!D27&lt;=2000,1.05 + (tb!D27-1000)/4000,
1.3 + (tb!D27-2000)/8000))))</f>
        <v>1.3278750000000001</v>
      </c>
      <c r="E27" s="17">
        <f>IF(tb!E27&lt;=100,0,
IF(tb!E27&lt;=500,(tb!E27-100)/500,
IF(tb!E27&lt;=1000,0.8 + (tb!E27-500)/2000,
IF(tb!E27&lt;=2000,1.05 + (tb!E27-1000)/4000,
1.3 + (tb!E27-2000)/8000))))</f>
        <v>0</v>
      </c>
      <c r="F27" s="17">
        <f>IF(tb!F27&lt;=100,0,
IF(tb!F27&lt;=500,(tb!F27-100)/500,
IF(tb!F27&lt;=1000,0.8 + (tb!F27-500)/2000,
IF(tb!F27&lt;=2000,1.05 + (tb!F27-1000)/4000,
1.3 + (tb!F27-2000)/8000))))</f>
        <v>0</v>
      </c>
      <c r="G27" s="17">
        <f>IF(tb!G27&lt;=100,0,
IF(tb!G27&lt;=500,(tb!G27-100)/500,
IF(tb!G27&lt;=1000,0.8 + (tb!G27-500)/2000,
IF(tb!G27&lt;=2000,1.05 + (tb!G27-1000)/4000,
1.3 + (tb!G27-2000)/8000))))</f>
        <v>0</v>
      </c>
      <c r="H27" s="17">
        <f>IF(tb!H27&lt;=100,0,
IF(tb!H27&lt;=500,(tb!H27-100)/500,
IF(tb!H27&lt;=1000,0.8 + (tb!H27-500)/2000,
IF(tb!H27&lt;=2000,1.05 + (tb!H27-1000)/4000,
1.3 + (tb!H27-2000)/8000))))</f>
        <v>0</v>
      </c>
      <c r="I27" s="17">
        <f>IF(tb!I27&lt;=100,0,
IF(tb!I27&lt;=500,(tb!I27-100)/500,
IF(tb!I27&lt;=1000,0.8 + (tb!I27-500)/2000,
IF(tb!I27&lt;=2000,1.05 + (tb!I27-1000)/4000,
1.3 + (tb!I27-2000)/8000))))</f>
        <v>0.38</v>
      </c>
      <c r="J27" s="17">
        <f>IF(tb!J27&lt;=100,0,
IF(tb!J27&lt;=500,(tb!J27-100)/500,
IF(tb!J27&lt;=1000,0.8 + (tb!J27-500)/2000,
IF(tb!J27&lt;=2000,1.05 + (tb!J27-1000)/4000,
1.3 + (tb!J27-2000)/8000))))</f>
        <v>0</v>
      </c>
      <c r="K27" s="17">
        <f>IF(tb!K27&lt;=100,0,
IF(tb!K27&lt;=500,(tb!K27-100)/500,
IF(tb!K27&lt;=1000,0.8 + (tb!K27-500)/2000,
IF(tb!K27&lt;=2000,1.05 + (tb!K27-1000)/4000,
1.3 + (tb!K27-2000)/8000))))</f>
        <v>8.7999999999999995E-2</v>
      </c>
      <c r="L27" s="17">
        <f>IF(tb!L27&lt;=100,0,
IF(tb!L27&lt;=500,(tb!L27-100)/500,
IF(tb!L27&lt;=1000,0.8 + (tb!L27-500)/2000,
IF(tb!L27&lt;=2000,1.05 + (tb!L27-1000)/4000,
1.3 + (tb!L27-2000)/8000))))</f>
        <v>0.35599999999999998</v>
      </c>
      <c r="M27" s="17">
        <f>IF(tb!M27&lt;=100,0,
IF(tb!M27&lt;=500,(tb!M27-100)/500,
IF(tb!M27&lt;=1000,0.8 + (tb!M27-500)/2000,
IF(tb!M27&lt;=2000,1.05 + (tb!M27-1000)/4000,
1.3 + (tb!M27-2000)/8000))))</f>
        <v>0.90900000000000003</v>
      </c>
      <c r="N27" s="17">
        <f>IF(tb!N27&lt;=100,0,
IF(tb!N27&lt;=500,(tb!N27-100)/500,
IF(tb!N27&lt;=1000,0.8 + (tb!N27-500)/2000,
IF(tb!N27&lt;=2000,1.05 + (tb!N27-1000)/4000,
1.3 + (tb!N27-2000)/8000))))</f>
        <v>1.7999999999999999E-2</v>
      </c>
      <c r="O27" s="17">
        <f>IF(tb!O27&lt;=100,0,
IF(tb!O27&lt;=500,(tb!O27-100)/500,
IF(tb!O27&lt;=1000,0.8 + (tb!O27-500)/2000,
IF(tb!O27&lt;=2000,1.05 + (tb!O27-1000)/4000,
1.3 + (tb!O27-2000)/8000))))</f>
        <v>0</v>
      </c>
      <c r="P27" s="17"/>
      <c r="Q27" s="17">
        <f>IF(tb!Q27&lt;=100,0,
IF(tb!Q27&lt;=500,(tb!Q27-100)/500,
IF(tb!Q27&lt;=1000,0.8 + (tb!Q27-500)/2000,
IF(tb!Q27&lt;=2000,1.05 + (tb!Q27-1000)/4000,
1.3 + (tb!Q27-2000)/8000))))</f>
        <v>0.432</v>
      </c>
      <c r="R27" s="17">
        <f>IF(tb!R27&lt;=100,0,
IF(tb!R27&lt;=500,(tb!R27-100)/500,
IF(tb!R27&lt;=1000,0.8 + (tb!R27-500)/2000,
IF(tb!R27&lt;=2000,1.05 + (tb!R27-1000)/4000,
1.3 + (tb!R27-2000)/8000))))</f>
        <v>4.8000000000000001E-2</v>
      </c>
      <c r="S27" s="17">
        <f>IF(tb!S27&lt;=100,0,
IF(tb!S27&lt;=500,(tb!S27-100)/500,
IF(tb!S27&lt;=1000,0.8 + (tb!S27-500)/2000,
IF(tb!S27&lt;=2000,1.05 + (tb!S27-1000)/4000,
1.3 + (tb!S27-2000)/8000))))</f>
        <v>1.2E-2</v>
      </c>
      <c r="T27" s="17">
        <f>IF(tb!T27&lt;=100,0,
IF(tb!T27&lt;=500,(tb!T27-100)/500,
IF(tb!T27&lt;=1000,0.8 + (tb!T27-500)/2000,
IF(tb!T27&lt;=2000,1.05 + (tb!T27-1000)/4000,
1.3 + (tb!T27-2000)/8000))))</f>
        <v>0.89250000000000007</v>
      </c>
      <c r="U27" s="17">
        <f>IF(tb!U27&lt;=100,0,
IF(tb!U27&lt;=500,(tb!U27-100)/500,
IF(tb!U27&lt;=1000,0.8 + (tb!U27-500)/2000,
IF(tb!U27&lt;=2000,1.05 + (tb!U27-1000)/4000,
1.3 + (tb!U27-2000)/8000))))</f>
        <v>0.20399999999999999</v>
      </c>
      <c r="V27" s="17">
        <f>IF(tb!V27&lt;=100,0,
IF(tb!V27&lt;=500,(tb!V27-100)/500,
IF(tb!V27&lt;=1000,0.8 + (tb!V27-500)/2000,
IF(tb!V27&lt;=2000,1.05 + (tb!V27-1000)/4000,
1.3 + (tb!V27-2000)/8000))))</f>
        <v>0.69799999999999995</v>
      </c>
      <c r="W27" s="17">
        <f>IF(tb!W27&lt;=100,0,
IF(tb!W27&lt;=500,(tb!W27-100)/500,
IF(tb!W27&lt;=1000,0.8 + (tb!W27-500)/2000,
IF(tb!W27&lt;=2000,1.05 + (tb!W27-1000)/4000,
1.3 + (tb!W27-2000)/8000))))</f>
        <v>0</v>
      </c>
      <c r="X27" s="17">
        <f>IF(tb!X27&lt;=100,0,
IF(tb!X27&lt;=500,(tb!X27-100)/500,
IF(tb!X27&lt;=1000,0.8 + (tb!X27-500)/2000,
IF(tb!X27&lt;=2000,1.05 + (tb!X27-1000)/4000,
1.3 + (tb!X27-2000)/8000))))</f>
        <v>1.8836249999999999</v>
      </c>
      <c r="Y27" s="17">
        <f>IF(tb!Y27&lt;=100,0,
IF(tb!Y27&lt;=500,(tb!Y27-100)/500,
IF(tb!Y27&lt;=1000,0.8 + (tb!Y27-500)/2000,
IF(tb!Y27&lt;=2000,1.05 + (tb!Y27-1000)/4000,
1.3 + (tb!Y27-2000)/8000))))</f>
        <v>0.68400000000000005</v>
      </c>
      <c r="Z27" s="17">
        <f>IF(tb!Z27&lt;=100,0,
IF(tb!Z27&lt;=500,(tb!Z27-100)/500,
IF(tb!Z27&lt;=1000,0.8 + (tb!Z27-500)/2000,
IF(tb!Z27&lt;=2000,1.05 + (tb!Z27-1000)/4000,
1.3 + (tb!Z27-2000)/8000))))</f>
        <v>0</v>
      </c>
      <c r="AA27" s="17">
        <f>IF(tb!AA27&lt;=100,0,
IF(tb!AA27&lt;=500,(tb!AA27-100)/500,
IF(tb!AA27&lt;=1000,0.8 + (tb!AA27-500)/2000,
IF(tb!AA27&lt;=2000,1.05 + (tb!AA27-1000)/4000,
1.3 + (tb!AA27-2000)/8000))))</f>
        <v>0.81700000000000006</v>
      </c>
      <c r="AB27" s="17">
        <f>IF(tb!AB27&lt;=100,0,
IF(tb!AB27&lt;=500,(tb!AB27-100)/500,
IF(tb!AB27&lt;=1000,0.8 + (tb!AB27-500)/2000,
IF(tb!AB27&lt;=2000,1.05 + (tb!AB27-1000)/4000,
1.3 + (tb!AB27-2000)/8000))))</f>
        <v>0.80349999999999999</v>
      </c>
      <c r="AC27" s="17">
        <f>IF(tb!AC27&lt;=100,0,
IF(tb!AC27&lt;=500,(tb!AC27-100)/500,
IF(tb!AC27&lt;=1000,0.8 + (tb!AC27-500)/2000,
IF(tb!AC27&lt;=2000,1.05 + (tb!AC27-1000)/4000,
1.3 + (tb!AC27-2000)/8000))))</f>
        <v>8.5999999999999993E-2</v>
      </c>
      <c r="AD27" s="17">
        <f>IF(tb!AD27&lt;=100,0,
IF(tb!AD27&lt;=500,(tb!AD27-100)/500,
IF(tb!AD27&lt;=1000,0.8 + (tb!AD27-500)/2000,
IF(tb!AD27&lt;=2000,1.05 + (tb!AD27-1000)/4000,
1.3 + (tb!AD27-2000)/8000))))</f>
        <v>0</v>
      </c>
      <c r="AE27" s="17">
        <f>IF(tb!AE27&lt;=100,0,
IF(tb!AE27&lt;=500,(tb!AE27-100)/500,
IF(tb!AE27&lt;=1000,0.8 + (tb!AE27-500)/2000,
IF(tb!AE27&lt;=2000,1.05 + (tb!AE27-1000)/4000,
1.3 + (tb!AE27-2000)/8000))))</f>
        <v>0.5</v>
      </c>
    </row>
    <row r="28" spans="1:31" x14ac:dyDescent="0.25">
      <c r="A28" s="17">
        <f>IF(tb!A28&lt;=100,0,
IF(tb!A28&lt;=500,(tb!A28-100)/500,
IF(tb!A28&lt;=1000,0.8 + (tb!A28-500)/2000,
IF(tb!A28&lt;=2000,1.05 + (tb!A28-1000)/4000,
1.3 + (tb!A28-2000)/8000))))</f>
        <v>0</v>
      </c>
      <c r="B28" s="17">
        <f>IF(tb!B28&lt;=100,0,
IF(tb!B28&lt;=500,(tb!B28-100)/500,
IF(tb!B28&lt;=1000,0.8 + (tb!B28-500)/2000,
IF(tb!B28&lt;=2000,1.05 + (tb!B28-1000)/4000,
1.3 + (tb!B28-2000)/8000))))</f>
        <v>0</v>
      </c>
      <c r="C28" s="17">
        <f>IF(tb!C28&lt;=100,0,
IF(tb!C28&lt;=500,(tb!C28-100)/500,
IF(tb!C28&lt;=1000,0.8 + (tb!C28-500)/2000,
IF(tb!C28&lt;=2000,1.05 + (tb!C28-1000)/4000,
1.3 + (tb!C28-2000)/8000))))</f>
        <v>0</v>
      </c>
      <c r="D28" s="17">
        <f>IF(tb!D28&lt;=100,0,
IF(tb!D28&lt;=500,(tb!D28-100)/500,
IF(tb!D28&lt;=1000,0.8 + (tb!D28-500)/2000,
IF(tb!D28&lt;=2000,1.05 + (tb!D28-1000)/4000,
1.3 + (tb!D28-2000)/8000))))</f>
        <v>0.378</v>
      </c>
      <c r="E28" s="17">
        <f>IF(tb!E28&lt;=100,0,
IF(tb!E28&lt;=500,(tb!E28-100)/500,
IF(tb!E28&lt;=1000,0.8 + (tb!E28-500)/2000,
IF(tb!E28&lt;=2000,1.05 + (tb!E28-1000)/4000,
1.3 + (tb!E28-2000)/8000))))</f>
        <v>0</v>
      </c>
      <c r="F28" s="17">
        <f>IF(tb!F28&lt;=100,0,
IF(tb!F28&lt;=500,(tb!F28-100)/500,
IF(tb!F28&lt;=1000,0.8 + (tb!F28-500)/2000,
IF(tb!F28&lt;=2000,1.05 + (tb!F28-1000)/4000,
1.3 + (tb!F28-2000)/8000))))</f>
        <v>0</v>
      </c>
      <c r="G28" s="17">
        <f>IF(tb!G28&lt;=100,0,
IF(tb!G28&lt;=500,(tb!G28-100)/500,
IF(tb!G28&lt;=1000,0.8 + (tb!G28-500)/2000,
IF(tb!G28&lt;=2000,1.05 + (tb!G28-1000)/4000,
1.3 + (tb!G28-2000)/8000))))</f>
        <v>0</v>
      </c>
      <c r="H28" s="17">
        <f>IF(tb!H28&lt;=100,0,
IF(tb!H28&lt;=500,(tb!H28-100)/500,
IF(tb!H28&lt;=1000,0.8 + (tb!H28-500)/2000,
IF(tb!H28&lt;=2000,1.05 + (tb!H28-1000)/4000,
1.3 + (tb!H28-2000)/8000))))</f>
        <v>0</v>
      </c>
      <c r="I28" s="17">
        <f>IF(tb!I28&lt;=100,0,
IF(tb!I28&lt;=500,(tb!I28-100)/500,
IF(tb!I28&lt;=1000,0.8 + (tb!I28-500)/2000,
IF(tb!I28&lt;=2000,1.05 + (tb!I28-1000)/4000,
1.3 + (tb!I28-2000)/8000))))</f>
        <v>0.32800000000000001</v>
      </c>
      <c r="J28" s="17">
        <f>IF(tb!J28&lt;=100,0,
IF(tb!J28&lt;=500,(tb!J28-100)/500,
IF(tb!J28&lt;=1000,0.8 + (tb!J28-500)/2000,
IF(tb!J28&lt;=2000,1.05 + (tb!J28-1000)/4000,
1.3 + (tb!J28-2000)/8000))))</f>
        <v>0.69799999999999995</v>
      </c>
      <c r="K28" s="17">
        <f>IF(tb!K28&lt;=100,0,
IF(tb!K28&lt;=500,(tb!K28-100)/500,
IF(tb!K28&lt;=1000,0.8 + (tb!K28-500)/2000,
IF(tb!K28&lt;=2000,1.05 + (tb!K28-1000)/4000,
1.3 + (tb!K28-2000)/8000))))</f>
        <v>0.128</v>
      </c>
      <c r="L28" s="17">
        <f>IF(tb!L28&lt;=100,0,
IF(tb!L28&lt;=500,(tb!L28-100)/500,
IF(tb!L28&lt;=1000,0.8 + (tb!L28-500)/2000,
IF(tb!L28&lt;=2000,1.05 + (tb!L28-1000)/4000,
1.3 + (tb!L28-2000)/8000))))</f>
        <v>0</v>
      </c>
      <c r="M28" s="17">
        <f>IF(tb!M28&lt;=100,0,
IF(tb!M28&lt;=500,(tb!M28-100)/500,
IF(tb!M28&lt;=1000,0.8 + (tb!M28-500)/2000,
IF(tb!M28&lt;=2000,1.05 + (tb!M28-1000)/4000,
1.3 + (tb!M28-2000)/8000))))</f>
        <v>0.47599999999999998</v>
      </c>
      <c r="N28" s="17">
        <f>IF(tb!N28&lt;=100,0,
IF(tb!N28&lt;=500,(tb!N28-100)/500,
IF(tb!N28&lt;=1000,0.8 + (tb!N28-500)/2000,
IF(tb!N28&lt;=2000,1.05 + (tb!N28-1000)/4000,
1.3 + (tb!N28-2000)/8000))))</f>
        <v>0</v>
      </c>
      <c r="O28" s="17">
        <f>IF(tb!O28&lt;=100,0,
IF(tb!O28&lt;=500,(tb!O28-100)/500,
IF(tb!O28&lt;=1000,0.8 + (tb!O28-500)/2000,
IF(tb!O28&lt;=2000,1.05 + (tb!O28-1000)/4000,
1.3 + (tb!O28-2000)/8000))))</f>
        <v>0</v>
      </c>
      <c r="P28" s="17"/>
      <c r="Q28" s="17">
        <f>IF(tb!Q28&lt;=100,0,
IF(tb!Q28&lt;=500,(tb!Q28-100)/500,
IF(tb!Q28&lt;=1000,0.8 + (tb!Q28-500)/2000,
IF(tb!Q28&lt;=2000,1.05 + (tb!Q28-1000)/4000,
1.3 + (tb!Q28-2000)/8000))))</f>
        <v>8.0000000000000002E-3</v>
      </c>
      <c r="R28" s="17">
        <f>IF(tb!R28&lt;=100,0,
IF(tb!R28&lt;=500,(tb!R28-100)/500,
IF(tb!R28&lt;=1000,0.8 + (tb!R28-500)/2000,
IF(tb!R28&lt;=2000,1.05 + (tb!R28-1000)/4000,
1.3 + (tb!R28-2000)/8000))))</f>
        <v>0</v>
      </c>
      <c r="S28" s="17">
        <f>IF(tb!S28&lt;=100,0,
IF(tb!S28&lt;=500,(tb!S28-100)/500,
IF(tb!S28&lt;=1000,0.8 + (tb!S28-500)/2000,
IF(tb!S28&lt;=2000,1.05 + (tb!S28-1000)/4000,
1.3 + (tb!S28-2000)/8000))))</f>
        <v>0</v>
      </c>
      <c r="T28" s="17">
        <f>IF(tb!T28&lt;=100,0,
IF(tb!T28&lt;=500,(tb!T28-100)/500,
IF(tb!T28&lt;=1000,0.8 + (tb!T28-500)/2000,
IF(tb!T28&lt;=2000,1.05 + (tb!T28-1000)/4000,
1.3 + (tb!T28-2000)/8000))))</f>
        <v>0</v>
      </c>
      <c r="U28" s="17">
        <f>IF(tb!U28&lt;=100,0,
IF(tb!U28&lt;=500,(tb!U28-100)/500,
IF(tb!U28&lt;=1000,0.8 + (tb!U28-500)/2000,
IF(tb!U28&lt;=2000,1.05 + (tb!U28-1000)/4000,
1.3 + (tb!U28-2000)/8000))))</f>
        <v>0</v>
      </c>
      <c r="V28" s="17">
        <f>IF(tb!V28&lt;=100,0,
IF(tb!V28&lt;=500,(tb!V28-100)/500,
IF(tb!V28&lt;=1000,0.8 + (tb!V28-500)/2000,
IF(tb!V28&lt;=2000,1.05 + (tb!V28-1000)/4000,
1.3 + (tb!V28-2000)/8000))))</f>
        <v>0.188</v>
      </c>
      <c r="W28" s="17">
        <f>IF(tb!W28&lt;=100,0,
IF(tb!W28&lt;=500,(tb!W28-100)/500,
IF(tb!W28&lt;=1000,0.8 + (tb!W28-500)/2000,
IF(tb!W28&lt;=2000,1.05 + (tb!W28-1000)/4000,
1.3 + (tb!W28-2000)/8000))))</f>
        <v>0.84400000000000008</v>
      </c>
      <c r="X28" s="17">
        <f>IF(tb!X28&lt;=100,0,
IF(tb!X28&lt;=500,(tb!X28-100)/500,
IF(tb!X28&lt;=1000,0.8 + (tb!X28-500)/2000,
IF(tb!X28&lt;=2000,1.05 + (tb!X28-1000)/4000,
1.3 + (tb!X28-2000)/8000))))</f>
        <v>1.0547500000000001</v>
      </c>
      <c r="Y28" s="17">
        <f>IF(tb!Y28&lt;=100,0,
IF(tb!Y28&lt;=500,(tb!Y28-100)/500,
IF(tb!Y28&lt;=1000,0.8 + (tb!Y28-500)/2000,
IF(tb!Y28&lt;=2000,1.05 + (tb!Y28-1000)/4000,
1.3 + (tb!Y28-2000)/8000))))</f>
        <v>0</v>
      </c>
      <c r="Z28" s="17">
        <f>IF(tb!Z28&lt;=100,0,
IF(tb!Z28&lt;=500,(tb!Z28-100)/500,
IF(tb!Z28&lt;=1000,0.8 + (tb!Z28-500)/2000,
IF(tb!Z28&lt;=2000,1.05 + (tb!Z28-1000)/4000,
1.3 + (tb!Z28-2000)/8000))))</f>
        <v>0</v>
      </c>
      <c r="AA28" s="17">
        <f>IF(tb!AA28&lt;=100,0,
IF(tb!AA28&lt;=500,(tb!AA28-100)/500,
IF(tb!AA28&lt;=1000,0.8 + (tb!AA28-500)/2000,
IF(tb!AA28&lt;=2000,1.05 + (tb!AA28-1000)/4000,
1.3 + (tb!AA28-2000)/8000))))</f>
        <v>0</v>
      </c>
      <c r="AB28" s="17">
        <f>IF(tb!AB28&lt;=100,0,
IF(tb!AB28&lt;=500,(tb!AB28-100)/500,
IF(tb!AB28&lt;=1000,0.8 + (tb!AB28-500)/2000,
IF(tb!AB28&lt;=2000,1.05 + (tb!AB28-1000)/4000,
1.3 + (tb!AB28-2000)/8000))))</f>
        <v>1.5666250000000002</v>
      </c>
      <c r="AC28" s="17">
        <f>IF(tb!AC28&lt;=100,0,
IF(tb!AC28&lt;=500,(tb!AC28-100)/500,
IF(tb!AC28&lt;=1000,0.8 + (tb!AC28-500)/2000,
IF(tb!AC28&lt;=2000,1.05 + (tb!AC28-1000)/4000,
1.3 + (tb!AC28-2000)/8000))))</f>
        <v>0</v>
      </c>
      <c r="AD28" s="17">
        <f>IF(tb!AD28&lt;=100,0,
IF(tb!AD28&lt;=500,(tb!AD28-100)/500,
IF(tb!AD28&lt;=1000,0.8 + (tb!AD28-500)/2000,
IF(tb!AD28&lt;=2000,1.05 + (tb!AD28-1000)/4000,
1.3 + (tb!AD28-2000)/8000))))</f>
        <v>0</v>
      </c>
      <c r="AE28" s="17">
        <f>IF(tb!AE28&lt;=100,0,
IF(tb!AE28&lt;=500,(tb!AE28-100)/500,
IF(tb!AE28&lt;=1000,0.8 + (tb!AE28-500)/2000,
IF(tb!AE28&lt;=2000,1.05 + (tb!AE28-1000)/4000,
1.3 + (tb!AE28-2000)/8000))))</f>
        <v>0.32200000000000001</v>
      </c>
    </row>
    <row r="29" spans="1:31" x14ac:dyDescent="0.25">
      <c r="A29" s="17">
        <f>IF(tb!A29&lt;=100,0,
IF(tb!A29&lt;=500,(tb!A29-100)/500,
IF(tb!A29&lt;=1000,0.8 + (tb!A29-500)/2000,
IF(tb!A29&lt;=2000,1.05 + (tb!A29-1000)/4000,
1.3 + (tb!A29-2000)/8000))))</f>
        <v>0.80600000000000005</v>
      </c>
      <c r="B29" s="17">
        <f>IF(tb!B29&lt;=100,0,
IF(tb!B29&lt;=500,(tb!B29-100)/500,
IF(tb!B29&lt;=1000,0.8 + (tb!B29-500)/2000,
IF(tb!B29&lt;=2000,1.05 + (tb!B29-1000)/4000,
1.3 + (tb!B29-2000)/8000))))</f>
        <v>0</v>
      </c>
      <c r="C29" s="17">
        <f>IF(tb!C29&lt;=100,0,
IF(tb!C29&lt;=500,(tb!C29-100)/500,
IF(tb!C29&lt;=1000,0.8 + (tb!C29-500)/2000,
IF(tb!C29&lt;=2000,1.05 + (tb!C29-1000)/4000,
1.3 + (tb!C29-2000)/8000))))</f>
        <v>0</v>
      </c>
      <c r="D29" s="17">
        <f>IF(tb!D29&lt;=100,0,
IF(tb!D29&lt;=500,(tb!D29-100)/500,
IF(tb!D29&lt;=1000,0.8 + (tb!D29-500)/2000,
IF(tb!D29&lt;=2000,1.05 + (tb!D29-1000)/4000,
1.3 + (tb!D29-2000)/8000))))</f>
        <v>0.252</v>
      </c>
      <c r="E29" s="17">
        <f>IF(tb!E29&lt;=100,0,
IF(tb!E29&lt;=500,(tb!E29-100)/500,
IF(tb!E29&lt;=1000,0.8 + (tb!E29-500)/2000,
IF(tb!E29&lt;=2000,1.05 + (tb!E29-1000)/4000,
1.3 + (tb!E29-2000)/8000))))</f>
        <v>0</v>
      </c>
      <c r="F29" s="17">
        <f>IF(tb!F29&lt;=100,0,
IF(tb!F29&lt;=500,(tb!F29-100)/500,
IF(tb!F29&lt;=1000,0.8 + (tb!F29-500)/2000,
IF(tb!F29&lt;=2000,1.05 + (tb!F29-1000)/4000,
1.3 + (tb!F29-2000)/8000))))</f>
        <v>0</v>
      </c>
      <c r="G29" s="17">
        <f>IF(tb!G29&lt;=100,0,
IF(tb!G29&lt;=500,(tb!G29-100)/500,
IF(tb!G29&lt;=1000,0.8 + (tb!G29-500)/2000,
IF(tb!G29&lt;=2000,1.05 + (tb!G29-1000)/4000,
1.3 + (tb!G29-2000)/8000))))</f>
        <v>0</v>
      </c>
      <c r="H29" s="17">
        <f>IF(tb!H29&lt;=100,0,
IF(tb!H29&lt;=500,(tb!H29-100)/500,
IF(tb!H29&lt;=1000,0.8 + (tb!H29-500)/2000,
IF(tb!H29&lt;=2000,1.05 + (tb!H29-1000)/4000,
1.3 + (tb!H29-2000)/8000))))</f>
        <v>0.11</v>
      </c>
      <c r="I29" s="17">
        <f>IF(tb!I29&lt;=100,0,
IF(tb!I29&lt;=500,(tb!I29-100)/500,
IF(tb!I29&lt;=1000,0.8 + (tb!I29-500)/2000,
IF(tb!I29&lt;=2000,1.05 + (tb!I29-1000)/4000,
1.3 + (tb!I29-2000)/8000))))</f>
        <v>3.4000000000000002E-2</v>
      </c>
      <c r="J29" s="17">
        <f>IF(tb!J29&lt;=100,0,
IF(tb!J29&lt;=500,(tb!J29-100)/500,
IF(tb!J29&lt;=1000,0.8 + (tb!J29-500)/2000,
IF(tb!J29&lt;=2000,1.05 + (tb!J29-1000)/4000,
1.3 + (tb!J29-2000)/8000))))</f>
        <v>0.32</v>
      </c>
      <c r="K29" s="17">
        <f>IF(tb!K29&lt;=100,0,
IF(tb!K29&lt;=500,(tb!K29-100)/500,
IF(tb!K29&lt;=1000,0.8 + (tb!K29-500)/2000,
IF(tb!K29&lt;=2000,1.05 + (tb!K29-1000)/4000,
1.3 + (tb!K29-2000)/8000))))</f>
        <v>0</v>
      </c>
      <c r="L29" s="17">
        <f>IF(tb!L29&lt;=100,0,
IF(tb!L29&lt;=500,(tb!L29-100)/500,
IF(tb!L29&lt;=1000,0.8 + (tb!L29-500)/2000,
IF(tb!L29&lt;=2000,1.05 + (tb!L29-1000)/4000,
1.3 + (tb!L29-2000)/8000))))</f>
        <v>0.158</v>
      </c>
      <c r="M29" s="17">
        <f>IF(tb!M29&lt;=100,0,
IF(tb!M29&lt;=500,(tb!M29-100)/500,
IF(tb!M29&lt;=1000,0.8 + (tb!M29-500)/2000,
IF(tb!M29&lt;=2000,1.05 + (tb!M29-1000)/4000,
1.3 + (tb!M29-2000)/8000))))</f>
        <v>0</v>
      </c>
      <c r="N29" s="17">
        <f>IF(tb!N29&lt;=100,0,
IF(tb!N29&lt;=500,(tb!N29-100)/500,
IF(tb!N29&lt;=1000,0.8 + (tb!N29-500)/2000,
IF(tb!N29&lt;=2000,1.05 + (tb!N29-1000)/4000,
1.3 + (tb!N29-2000)/8000))))</f>
        <v>0</v>
      </c>
      <c r="O29" s="17">
        <f>IF(tb!O29&lt;=100,0,
IF(tb!O29&lt;=500,(tb!O29-100)/500,
IF(tb!O29&lt;=1000,0.8 + (tb!O29-500)/2000,
IF(tb!O29&lt;=2000,1.05 + (tb!O29-1000)/4000,
1.3 + (tb!O29-2000)/8000))))</f>
        <v>0</v>
      </c>
      <c r="P29" s="17"/>
      <c r="Q29" s="17">
        <f>IF(tb!Q29&lt;=100,0,
IF(tb!Q29&lt;=500,(tb!Q29-100)/500,
IF(tb!Q29&lt;=1000,0.8 + (tb!Q29-500)/2000,
IF(tb!Q29&lt;=2000,1.05 + (tb!Q29-1000)/4000,
1.3 + (tb!Q29-2000)/8000))))</f>
        <v>0</v>
      </c>
      <c r="R29" s="17">
        <f>IF(tb!R29&lt;=100,0,
IF(tb!R29&lt;=500,(tb!R29-100)/500,
IF(tb!R29&lt;=1000,0.8 + (tb!R29-500)/2000,
IF(tb!R29&lt;=2000,1.05 + (tb!R29-1000)/4000,
1.3 + (tb!R29-2000)/8000))))</f>
        <v>0</v>
      </c>
      <c r="S29" s="17">
        <f>IF(tb!S29&lt;=100,0,
IF(tb!S29&lt;=500,(tb!S29-100)/500,
IF(tb!S29&lt;=1000,0.8 + (tb!S29-500)/2000,
IF(tb!S29&lt;=2000,1.05 + (tb!S29-1000)/4000,
1.3 + (tb!S29-2000)/8000))))</f>
        <v>0.16600000000000001</v>
      </c>
      <c r="T29" s="17">
        <f>IF(tb!T29&lt;=100,0,
IF(tb!T29&lt;=500,(tb!T29-100)/500,
IF(tb!T29&lt;=1000,0.8 + (tb!T29-500)/2000,
IF(tb!T29&lt;=2000,1.05 + (tb!T29-1000)/4000,
1.3 + (tb!T29-2000)/8000))))</f>
        <v>0</v>
      </c>
      <c r="U29" s="17">
        <f>IF(tb!U29&lt;=100,0,
IF(tb!U29&lt;=500,(tb!U29-100)/500,
IF(tb!U29&lt;=1000,0.8 + (tb!U29-500)/2000,
IF(tb!U29&lt;=2000,1.05 + (tb!U29-1000)/4000,
1.3 + (tb!U29-2000)/8000))))</f>
        <v>0.48799999999999999</v>
      </c>
      <c r="V29" s="17">
        <f>IF(tb!V29&lt;=100,0,
IF(tb!V29&lt;=500,(tb!V29-100)/500,
IF(tb!V29&lt;=1000,0.8 + (tb!V29-500)/2000,
IF(tb!V29&lt;=2000,1.05 + (tb!V29-1000)/4000,
1.3 + (tb!V29-2000)/8000))))</f>
        <v>0</v>
      </c>
      <c r="W29" s="17">
        <f>IF(tb!W29&lt;=100,0,
IF(tb!W29&lt;=500,(tb!W29-100)/500,
IF(tb!W29&lt;=1000,0.8 + (tb!W29-500)/2000,
IF(tb!W29&lt;=2000,1.05 + (tb!W29-1000)/4000,
1.3 + (tb!W29-2000)/8000))))</f>
        <v>0.11</v>
      </c>
      <c r="X29" s="17">
        <f>IF(tb!X29&lt;=100,0,
IF(tb!X29&lt;=500,(tb!X29-100)/500,
IF(tb!X29&lt;=1000,0.8 + (tb!X29-500)/2000,
IF(tb!X29&lt;=2000,1.05 + (tb!X29-1000)/4000,
1.3 + (tb!X29-2000)/8000))))</f>
        <v>5.8000000000000003E-2</v>
      </c>
      <c r="Y29" s="17">
        <f>IF(tb!Y29&lt;=100,0,
IF(tb!Y29&lt;=500,(tb!Y29-100)/500,
IF(tb!Y29&lt;=1000,0.8 + (tb!Y29-500)/2000,
IF(tb!Y29&lt;=2000,1.05 + (tb!Y29-1000)/4000,
1.3 + (tb!Y29-2000)/8000))))</f>
        <v>0.17</v>
      </c>
      <c r="Z29" s="17">
        <f>IF(tb!Z29&lt;=100,0,
IF(tb!Z29&lt;=500,(tb!Z29-100)/500,
IF(tb!Z29&lt;=1000,0.8 + (tb!Z29-500)/2000,
IF(tb!Z29&lt;=2000,1.05 + (tb!Z29-1000)/4000,
1.3 + (tb!Z29-2000)/8000))))</f>
        <v>0</v>
      </c>
      <c r="AA29" s="17">
        <f>IF(tb!AA29&lt;=100,0,
IF(tb!AA29&lt;=500,(tb!AA29-100)/500,
IF(tb!AA29&lt;=1000,0.8 + (tb!AA29-500)/2000,
IF(tb!AA29&lt;=2000,1.05 + (tb!AA29-1000)/4000,
1.3 + (tb!AA29-2000)/8000))))</f>
        <v>0.88500000000000001</v>
      </c>
      <c r="AB29" s="17">
        <f>IF(tb!AB29&lt;=100,0,
IF(tb!AB29&lt;=500,(tb!AB29-100)/500,
IF(tb!AB29&lt;=1000,0.8 + (tb!AB29-500)/2000,
IF(tb!AB29&lt;=2000,1.05 + (tb!AB29-1000)/4000,
1.3 + (tb!AB29-2000)/8000))))</f>
        <v>0</v>
      </c>
      <c r="AC29" s="17">
        <f>IF(tb!AC29&lt;=100,0,
IF(tb!AC29&lt;=500,(tb!AC29-100)/500,
IF(tb!AC29&lt;=1000,0.8 + (tb!AC29-500)/2000,
IF(tb!AC29&lt;=2000,1.05 + (tb!AC29-1000)/4000,
1.3 + (tb!AC29-2000)/8000))))</f>
        <v>0</v>
      </c>
      <c r="AD29" s="17">
        <f>IF(tb!AD29&lt;=100,0,
IF(tb!AD29&lt;=500,(tb!AD29-100)/500,
IF(tb!AD29&lt;=1000,0.8 + (tb!AD29-500)/2000,
IF(tb!AD29&lt;=2000,1.05 + (tb!AD29-1000)/4000,
1.3 + (tb!AD29-2000)/8000))))</f>
        <v>2.5999999999999999E-2</v>
      </c>
      <c r="AE29" s="17">
        <f>IF(tb!AE29&lt;=100,0,
IF(tb!AE29&lt;=500,(tb!AE29-100)/500,
IF(tb!AE29&lt;=1000,0.8 + (tb!AE29-500)/2000,
IF(tb!AE29&lt;=2000,1.05 + (tb!AE29-1000)/4000,
1.3 + (tb!AE29-2000)/8000))))</f>
        <v>0</v>
      </c>
    </row>
    <row r="30" spans="1:31" x14ac:dyDescent="0.25">
      <c r="A30" s="17">
        <f>IF(tb!A30&lt;=100,0,
IF(tb!A30&lt;=500,(tb!A30-100)/500,
IF(tb!A30&lt;=1000,0.8 + (tb!A30-500)/2000,
IF(tb!A30&lt;=2000,1.05 + (tb!A30-1000)/4000,
1.3 + (tb!A30-2000)/8000))))</f>
        <v>0</v>
      </c>
      <c r="B30" s="17">
        <f>IF(tb!B30&lt;=100,0,
IF(tb!B30&lt;=500,(tb!B30-100)/500,
IF(tb!B30&lt;=1000,0.8 + (tb!B30-500)/2000,
IF(tb!B30&lt;=2000,1.05 + (tb!B30-1000)/4000,
1.3 + (tb!B30-2000)/8000))))</f>
        <v>9.6000000000000002E-2</v>
      </c>
      <c r="C30" s="17">
        <f>IF(tb!C30&lt;=100,0,
IF(tb!C30&lt;=500,(tb!C30-100)/500,
IF(tb!C30&lt;=1000,0.8 + (tb!C30-500)/2000,
IF(tb!C30&lt;=2000,1.05 + (tb!C30-1000)/4000,
1.3 + (tb!C30-2000)/8000))))</f>
        <v>0</v>
      </c>
      <c r="D30" s="17">
        <f>IF(tb!D30&lt;=100,0,
IF(tb!D30&lt;=500,(tb!D30-100)/500,
IF(tb!D30&lt;=1000,0.8 + (tb!D30-500)/2000,
IF(tb!D30&lt;=2000,1.05 + (tb!D30-1000)/4000,
1.3 + (tb!D30-2000)/8000))))</f>
        <v>0</v>
      </c>
      <c r="E30" s="17">
        <f>IF(tb!E30&lt;=100,0,
IF(tb!E30&lt;=500,(tb!E30-100)/500,
IF(tb!E30&lt;=1000,0.8 + (tb!E30-500)/2000,
IF(tb!E30&lt;=2000,1.05 + (tb!E30-1000)/4000,
1.3 + (tb!E30-2000)/8000))))</f>
        <v>3.4000000000000002E-2</v>
      </c>
      <c r="F30" s="17">
        <f>IF(tb!F30&lt;=100,0,
IF(tb!F30&lt;=500,(tb!F30-100)/500,
IF(tb!F30&lt;=1000,0.8 + (tb!F30-500)/2000,
IF(tb!F30&lt;=2000,1.05 + (tb!F30-1000)/4000,
1.3 + (tb!F30-2000)/8000))))</f>
        <v>0</v>
      </c>
      <c r="G30" s="17">
        <f>IF(tb!G30&lt;=100,0,
IF(tb!G30&lt;=500,(tb!G30-100)/500,
IF(tb!G30&lt;=1000,0.8 + (tb!G30-500)/2000,
IF(tb!G30&lt;=2000,1.05 + (tb!G30-1000)/4000,
1.3 + (tb!G30-2000)/8000))))</f>
        <v>0</v>
      </c>
      <c r="H30" s="17">
        <f>IF(tb!H30&lt;=100,0,
IF(tb!H30&lt;=500,(tb!H30-100)/500,
IF(tb!H30&lt;=1000,0.8 + (tb!H30-500)/2000,
IF(tb!H30&lt;=2000,1.05 + (tb!H30-1000)/4000,
1.3 + (tb!H30-2000)/8000))))</f>
        <v>0.04</v>
      </c>
      <c r="I30" s="17">
        <f>IF(tb!I30&lt;=100,0,
IF(tb!I30&lt;=500,(tb!I30-100)/500,
IF(tb!I30&lt;=1000,0.8 + (tb!I30-500)/2000,
IF(tb!I30&lt;=2000,1.05 + (tb!I30-1000)/4000,
1.3 + (tb!I30-2000)/8000))))</f>
        <v>0.14399999999999999</v>
      </c>
      <c r="J30" s="17">
        <f>IF(tb!J30&lt;=100,0,
IF(tb!J30&lt;=500,(tb!J30-100)/500,
IF(tb!J30&lt;=1000,0.8 + (tb!J30-500)/2000,
IF(tb!J30&lt;=2000,1.05 + (tb!J30-1000)/4000,
1.3 + (tb!J30-2000)/8000))))</f>
        <v>6.8000000000000005E-2</v>
      </c>
      <c r="K30" s="17">
        <f>IF(tb!K30&lt;=100,0,
IF(tb!K30&lt;=500,(tb!K30-100)/500,
IF(tb!K30&lt;=1000,0.8 + (tb!K30-500)/2000,
IF(tb!K30&lt;=2000,1.05 + (tb!K30-1000)/4000,
1.3 + (tb!K30-2000)/8000))))</f>
        <v>0</v>
      </c>
      <c r="L30" s="17">
        <f>IF(tb!L30&lt;=100,0,
IF(tb!L30&lt;=500,(tb!L30-100)/500,
IF(tb!L30&lt;=1000,0.8 + (tb!L30-500)/2000,
IF(tb!L30&lt;=2000,1.05 + (tb!L30-1000)/4000,
1.3 + (tb!L30-2000)/8000))))</f>
        <v>0.374</v>
      </c>
      <c r="M30" s="17">
        <f>IF(tb!M30&lt;=100,0,
IF(tb!M30&lt;=500,(tb!M30-100)/500,
IF(tb!M30&lt;=1000,0.8 + (tb!M30-500)/2000,
IF(tb!M30&lt;=2000,1.05 + (tb!M30-1000)/4000,
1.3 + (tb!M30-2000)/8000))))</f>
        <v>0.29799999999999999</v>
      </c>
      <c r="N30" s="17">
        <f>IF(tb!N30&lt;=100,0,
IF(tb!N30&lt;=500,(tb!N30-100)/500,
IF(tb!N30&lt;=1000,0.8 + (tb!N30-500)/2000,
IF(tb!N30&lt;=2000,1.05 + (tb!N30-1000)/4000,
1.3 + (tb!N30-2000)/8000))))</f>
        <v>0.19800000000000001</v>
      </c>
      <c r="O30" s="17">
        <f>IF(tb!O30&lt;=100,0,
IF(tb!O30&lt;=500,(tb!O30-100)/500,
IF(tb!O30&lt;=1000,0.8 + (tb!O30-500)/2000,
IF(tb!O30&lt;=2000,1.05 + (tb!O30-1000)/4000,
1.3 + (tb!O30-2000)/8000))))</f>
        <v>0.29599999999999999</v>
      </c>
      <c r="P30" s="17"/>
      <c r="Q30" s="17">
        <f>IF(tb!Q30&lt;=100,0,
IF(tb!Q30&lt;=500,(tb!Q30-100)/500,
IF(tb!Q30&lt;=1000,0.8 + (tb!Q30-500)/2000,
IF(tb!Q30&lt;=2000,1.05 + (tb!Q30-1000)/4000,
1.3 + (tb!Q30-2000)/8000))))</f>
        <v>0</v>
      </c>
      <c r="R30" s="17">
        <f>IF(tb!R30&lt;=100,0,
IF(tb!R30&lt;=500,(tb!R30-100)/500,
IF(tb!R30&lt;=1000,0.8 + (tb!R30-500)/2000,
IF(tb!R30&lt;=2000,1.05 + (tb!R30-1000)/4000,
1.3 + (tb!R30-2000)/8000))))</f>
        <v>0</v>
      </c>
      <c r="S30" s="17">
        <f>IF(tb!S30&lt;=100,0,
IF(tb!S30&lt;=500,(tb!S30-100)/500,
IF(tb!S30&lt;=1000,0.8 + (tb!S30-500)/2000,
IF(tb!S30&lt;=2000,1.05 + (tb!S30-1000)/4000,
1.3 + (tb!S30-2000)/8000))))</f>
        <v>0</v>
      </c>
      <c r="T30" s="17">
        <f>IF(tb!T30&lt;=100,0,
IF(tb!T30&lt;=500,(tb!T30-100)/500,
IF(tb!T30&lt;=1000,0.8 + (tb!T30-500)/2000,
IF(tb!T30&lt;=2000,1.05 + (tb!T30-1000)/4000,
1.3 + (tb!T30-2000)/8000))))</f>
        <v>0</v>
      </c>
      <c r="U30" s="17">
        <f>IF(tb!U30&lt;=100,0,
IF(tb!U30&lt;=500,(tb!U30-100)/500,
IF(tb!U30&lt;=1000,0.8 + (tb!U30-500)/2000,
IF(tb!U30&lt;=2000,1.05 + (tb!U30-1000)/4000,
1.3 + (tb!U30-2000)/8000))))</f>
        <v>0.55200000000000005</v>
      </c>
      <c r="V30" s="17">
        <f>IF(tb!V30&lt;=100,0,
IF(tb!V30&lt;=500,(tb!V30-100)/500,
IF(tb!V30&lt;=1000,0.8 + (tb!V30-500)/2000,
IF(tb!V30&lt;=2000,1.05 + (tb!V30-1000)/4000,
1.3 + (tb!V30-2000)/8000))))</f>
        <v>6.8000000000000005E-2</v>
      </c>
      <c r="W30" s="17">
        <f>IF(tb!W30&lt;=100,0,
IF(tb!W30&lt;=500,(tb!W30-100)/500,
IF(tb!W30&lt;=1000,0.8 + (tb!W30-500)/2000,
IF(tb!W30&lt;=2000,1.05 + (tb!W30-1000)/4000,
1.3 + (tb!W30-2000)/8000))))</f>
        <v>0</v>
      </c>
      <c r="X30" s="17">
        <f>IF(tb!X30&lt;=100,0,
IF(tb!X30&lt;=500,(tb!X30-100)/500,
IF(tb!X30&lt;=1000,0.8 + (tb!X30-500)/2000,
IF(tb!X30&lt;=2000,1.05 + (tb!X30-1000)/4000,
1.3 + (tb!X30-2000)/8000))))</f>
        <v>1.24325</v>
      </c>
      <c r="Y30" s="17">
        <f>IF(tb!Y30&lt;=100,0,
IF(tb!Y30&lt;=500,(tb!Y30-100)/500,
IF(tb!Y30&lt;=1000,0.8 + (tb!Y30-500)/2000,
IF(tb!Y30&lt;=2000,1.05 + (tb!Y30-1000)/4000,
1.3 + (tb!Y30-2000)/8000))))</f>
        <v>0.23400000000000001</v>
      </c>
      <c r="Z30" s="17">
        <f>IF(tb!Z30&lt;=100,0,
IF(tb!Z30&lt;=500,(tb!Z30-100)/500,
IF(tb!Z30&lt;=1000,0.8 + (tb!Z30-500)/2000,
IF(tb!Z30&lt;=2000,1.05 + (tb!Z30-1000)/4000,
1.3 + (tb!Z30-2000)/8000))))</f>
        <v>0</v>
      </c>
      <c r="AA30" s="17">
        <f>IF(tb!AA30&lt;=100,0,
IF(tb!AA30&lt;=500,(tb!AA30-100)/500,
IF(tb!AA30&lt;=1000,0.8 + (tb!AA30-500)/2000,
IF(tb!AA30&lt;=2000,1.05 + (tb!AA30-1000)/4000,
1.3 + (tb!AA30-2000)/8000))))</f>
        <v>0.30399999999999999</v>
      </c>
      <c r="AB30" s="17">
        <f>IF(tb!AB30&lt;=100,0,
IF(tb!AB30&lt;=500,(tb!AB30-100)/500,
IF(tb!AB30&lt;=1000,0.8 + (tb!AB30-500)/2000,
IF(tb!AB30&lt;=2000,1.05 + (tb!AB30-1000)/4000,
1.3 + (tb!AB30-2000)/8000))))</f>
        <v>0.01</v>
      </c>
      <c r="AC30" s="17">
        <f>IF(tb!AC30&lt;=100,0,
IF(tb!AC30&lt;=500,(tb!AC30-100)/500,
IF(tb!AC30&lt;=1000,0.8 + (tb!AC30-500)/2000,
IF(tb!AC30&lt;=2000,1.05 + (tb!AC30-1000)/4000,
1.3 + (tb!AC30-2000)/8000))))</f>
        <v>1.1517500000000001</v>
      </c>
      <c r="AD30" s="17">
        <f>IF(tb!AD30&lt;=100,0,
IF(tb!AD30&lt;=500,(tb!AD30-100)/500,
IF(tb!AD30&lt;=1000,0.8 + (tb!AD30-500)/2000,
IF(tb!AD30&lt;=2000,1.05 + (tb!AD30-1000)/4000,
1.3 + (tb!AD30-2000)/8000))))</f>
        <v>0</v>
      </c>
      <c r="AE30" s="17">
        <f>IF(tb!AE30&lt;=100,0,
IF(tb!AE30&lt;=500,(tb!AE30-100)/500,
IF(tb!AE30&lt;=1000,0.8 + (tb!AE30-500)/2000,
IF(tb!AE30&lt;=2000,1.05 + (tb!AE30-1000)/4000,
1.3 + (tb!AE30-2000)/8000))))</f>
        <v>0</v>
      </c>
    </row>
    <row r="31" spans="1:31" x14ac:dyDescent="0.25">
      <c r="A31" s="17">
        <f>IF(tb!A31&lt;=100,0,
IF(tb!A31&lt;=500,(tb!A31-100)/500,
IF(tb!A31&lt;=1000,0.8 + (tb!A31-500)/2000,
IF(tb!A31&lt;=2000,1.05 + (tb!A31-1000)/4000,
1.3 + (tb!A31-2000)/8000))))</f>
        <v>0</v>
      </c>
      <c r="B31" s="17">
        <f>IF(tb!B31&lt;=100,0,
IF(tb!B31&lt;=500,(tb!B31-100)/500,
IF(tb!B31&lt;=1000,0.8 + (tb!B31-500)/2000,
IF(tb!B31&lt;=2000,1.05 + (tb!B31-1000)/4000,
1.3 + (tb!B31-2000)/8000))))</f>
        <v>0</v>
      </c>
      <c r="C31" s="17">
        <f>IF(tb!C31&lt;=100,0,
IF(tb!C31&lt;=500,(tb!C31-100)/500,
IF(tb!C31&lt;=1000,0.8 + (tb!C31-500)/2000,
IF(tb!C31&lt;=2000,1.05 + (tb!C31-1000)/4000,
1.3 + (tb!C31-2000)/8000))))</f>
        <v>0</v>
      </c>
      <c r="D31" s="17">
        <f>IF(tb!D31&lt;=100,0,
IF(tb!D31&lt;=500,(tb!D31-100)/500,
IF(tb!D31&lt;=1000,0.8 + (tb!D31-500)/2000,
IF(tb!D31&lt;=2000,1.05 + (tb!D31-1000)/4000,
1.3 + (tb!D31-2000)/8000))))</f>
        <v>0</v>
      </c>
      <c r="E31" s="17">
        <f>IF(tb!E31&lt;=100,0,
IF(tb!E31&lt;=500,(tb!E31-100)/500,
IF(tb!E31&lt;=1000,0.8 + (tb!E31-500)/2000,
IF(tb!E31&lt;=2000,1.05 + (tb!E31-1000)/4000,
1.3 + (tb!E31-2000)/8000))))</f>
        <v>0</v>
      </c>
      <c r="F31" s="17">
        <f>IF(tb!F31&lt;=100,0,
IF(tb!F31&lt;=500,(tb!F31-100)/500,
IF(tb!F31&lt;=1000,0.8 + (tb!F31-500)/2000,
IF(tb!F31&lt;=2000,1.05 + (tb!F31-1000)/4000,
1.3 + (tb!F31-2000)/8000))))</f>
        <v>0</v>
      </c>
      <c r="G31" s="17">
        <f>IF(tb!G31&lt;=100,0,
IF(tb!G31&lt;=500,(tb!G31-100)/500,
IF(tb!G31&lt;=1000,0.8 + (tb!G31-500)/2000,
IF(tb!G31&lt;=2000,1.05 + (tb!G31-1000)/4000,
1.3 + (tb!G31-2000)/8000))))</f>
        <v>0</v>
      </c>
      <c r="H31" s="17">
        <f>IF(tb!H31&lt;=100,0,
IF(tb!H31&lt;=500,(tb!H31-100)/500,
IF(tb!H31&lt;=1000,0.8 + (tb!H31-500)/2000,
IF(tb!H31&lt;=2000,1.05 + (tb!H31-1000)/4000,
1.3 + (tb!H31-2000)/8000))))</f>
        <v>1.25675</v>
      </c>
      <c r="I31" s="17">
        <f>IF(tb!I31&lt;=100,0,
IF(tb!I31&lt;=500,(tb!I31-100)/500,
IF(tb!I31&lt;=1000,0.8 + (tb!I31-500)/2000,
IF(tb!I31&lt;=2000,1.05 + (tb!I31-1000)/4000,
1.3 + (tb!I31-2000)/8000))))</f>
        <v>0.05</v>
      </c>
      <c r="J31" s="17">
        <f>IF(tb!J31&lt;=100,0,
IF(tb!J31&lt;=500,(tb!J31-100)/500,
IF(tb!J31&lt;=1000,0.8 + (tb!J31-500)/2000,
IF(tb!J31&lt;=2000,1.05 + (tb!J31-1000)/4000,
1.3 + (tb!J31-2000)/8000))))</f>
        <v>0.11</v>
      </c>
      <c r="K31" s="17">
        <f>IF(tb!K31&lt;=100,0,
IF(tb!K31&lt;=500,(tb!K31-100)/500,
IF(tb!K31&lt;=1000,0.8 + (tb!K31-500)/2000,
IF(tb!K31&lt;=2000,1.05 + (tb!K31-1000)/4000,
1.3 + (tb!K31-2000)/8000))))</f>
        <v>0</v>
      </c>
      <c r="L31" s="17">
        <f>IF(tb!L31&lt;=100,0,
IF(tb!L31&lt;=500,(tb!L31-100)/500,
IF(tb!L31&lt;=1000,0.8 + (tb!L31-500)/2000,
IF(tb!L31&lt;=2000,1.05 + (tb!L31-1000)/4000,
1.3 + (tb!L31-2000)/8000))))</f>
        <v>0</v>
      </c>
      <c r="M31" s="17">
        <f>IF(tb!M31&lt;=100,0,
IF(tb!M31&lt;=500,(tb!M31-100)/500,
IF(tb!M31&lt;=1000,0.8 + (tb!M31-500)/2000,
IF(tb!M31&lt;=2000,1.05 + (tb!M31-1000)/4000,
1.3 + (tb!M31-2000)/8000))))</f>
        <v>0.77200000000000002</v>
      </c>
      <c r="N31" s="17">
        <f>IF(tb!N31&lt;=100,0,
IF(tb!N31&lt;=500,(tb!N31-100)/500,
IF(tb!N31&lt;=1000,0.8 + (tb!N31-500)/2000,
IF(tb!N31&lt;=2000,1.05 + (tb!N31-1000)/4000,
1.3 + (tb!N31-2000)/8000))))</f>
        <v>0</v>
      </c>
      <c r="O31" s="17">
        <f>IF(tb!O31&lt;=100,0,
IF(tb!O31&lt;=500,(tb!O31-100)/500,
IF(tb!O31&lt;=1000,0.8 + (tb!O31-500)/2000,
IF(tb!O31&lt;=2000,1.05 + (tb!O31-1000)/4000,
1.3 + (tb!O31-2000)/8000))))</f>
        <v>0</v>
      </c>
      <c r="P31" s="17"/>
      <c r="Q31" s="17">
        <f>IF(tb!Q31&lt;=100,0,
IF(tb!Q31&lt;=500,(tb!Q31-100)/500,
IF(tb!Q31&lt;=1000,0.8 + (tb!Q31-500)/2000,
IF(tb!Q31&lt;=2000,1.05 + (tb!Q31-1000)/4000,
1.3 + (tb!Q31-2000)/8000))))</f>
        <v>2.5999999999999999E-2</v>
      </c>
      <c r="R31" s="17">
        <f>IF(tb!R31&lt;=100,0,
IF(tb!R31&lt;=500,(tb!R31-100)/500,
IF(tb!R31&lt;=1000,0.8 + (tb!R31-500)/2000,
IF(tb!R31&lt;=2000,1.05 + (tb!R31-1000)/4000,
1.3 + (tb!R31-2000)/8000))))</f>
        <v>0</v>
      </c>
      <c r="S31" s="17">
        <f>IF(tb!S31&lt;=100,0,
IF(tb!S31&lt;=500,(tb!S31-100)/500,
IF(tb!S31&lt;=1000,0.8 + (tb!S31-500)/2000,
IF(tb!S31&lt;=2000,1.05 + (tb!S31-1000)/4000,
1.3 + (tb!S31-2000)/8000))))</f>
        <v>0</v>
      </c>
      <c r="T31" s="17">
        <f>IF(tb!T31&lt;=100,0,
IF(tb!T31&lt;=500,(tb!T31-100)/500,
IF(tb!T31&lt;=1000,0.8 + (tb!T31-500)/2000,
IF(tb!T31&lt;=2000,1.05 + (tb!T31-1000)/4000,
1.3 + (tb!T31-2000)/8000))))</f>
        <v>0</v>
      </c>
      <c r="U31" s="17">
        <f>IF(tb!U31&lt;=100,0,
IF(tb!U31&lt;=500,(tb!U31-100)/500,
IF(tb!U31&lt;=1000,0.8 + (tb!U31-500)/2000,
IF(tb!U31&lt;=2000,1.05 + (tb!U31-1000)/4000,
1.3 + (tb!U31-2000)/8000))))</f>
        <v>1.2010000000000001</v>
      </c>
      <c r="V31" s="17">
        <f>IF(tb!V31&lt;=100,0,
IF(tb!V31&lt;=500,(tb!V31-100)/500,
IF(tb!V31&lt;=1000,0.8 + (tb!V31-500)/2000,
IF(tb!V31&lt;=2000,1.05 + (tb!V31-1000)/4000,
1.3 + (tb!V31-2000)/8000))))</f>
        <v>0</v>
      </c>
      <c r="W31" s="17">
        <f>IF(tb!W31&lt;=100,0,
IF(tb!W31&lt;=500,(tb!W31-100)/500,
IF(tb!W31&lt;=1000,0.8 + (tb!W31-500)/2000,
IF(tb!W31&lt;=2000,1.05 + (tb!W31-1000)/4000,
1.3 + (tb!W31-2000)/8000))))</f>
        <v>1.218</v>
      </c>
      <c r="X31" s="17">
        <f>IF(tb!X31&lt;=100,0,
IF(tb!X31&lt;=500,(tb!X31-100)/500,
IF(tb!X31&lt;=1000,0.8 + (tb!X31-500)/2000,
IF(tb!X31&lt;=2000,1.05 + (tb!X31-1000)/4000,
1.3 + (tb!X31-2000)/8000))))</f>
        <v>0</v>
      </c>
      <c r="Y31" s="17">
        <f>IF(tb!Y31&lt;=100,0,
IF(tb!Y31&lt;=500,(tb!Y31-100)/500,
IF(tb!Y31&lt;=1000,0.8 + (tb!Y31-500)/2000,
IF(tb!Y31&lt;=2000,1.05 + (tb!Y31-1000)/4000,
1.3 + (tb!Y31-2000)/8000))))</f>
        <v>0</v>
      </c>
      <c r="Z31" s="17">
        <f>IF(tb!Z31&lt;=100,0,
IF(tb!Z31&lt;=500,(tb!Z31-100)/500,
IF(tb!Z31&lt;=1000,0.8 + (tb!Z31-500)/2000,
IF(tb!Z31&lt;=2000,1.05 + (tb!Z31-1000)/4000,
1.3 + (tb!Z31-2000)/8000))))</f>
        <v>0</v>
      </c>
      <c r="AA31" s="17">
        <f>IF(tb!AA31&lt;=100,0,
IF(tb!AA31&lt;=500,(tb!AA31-100)/500,
IF(tb!AA31&lt;=1000,0.8 + (tb!AA31-500)/2000,
IF(tb!AA31&lt;=2000,1.05 + (tb!AA31-1000)/4000,
1.3 + (tb!AA31-2000)/8000))))</f>
        <v>0.318</v>
      </c>
      <c r="AB31" s="17">
        <f>IF(tb!AB31&lt;=100,0,
IF(tb!AB31&lt;=500,(tb!AB31-100)/500,
IF(tb!AB31&lt;=1000,0.8 + (tb!AB31-500)/2000,
IF(tb!AB31&lt;=2000,1.05 + (tb!AB31-1000)/4000,
1.3 + (tb!AB31-2000)/8000))))</f>
        <v>0.38200000000000001</v>
      </c>
      <c r="AC31" s="17">
        <f>IF(tb!AC31&lt;=100,0,
IF(tb!AC31&lt;=500,(tb!AC31-100)/500,
IF(tb!AC31&lt;=1000,0.8 + (tb!AC31-500)/2000,
IF(tb!AC31&lt;=2000,1.05 + (tb!AC31-1000)/4000,
1.3 + (tb!AC31-2000)/8000))))</f>
        <v>0</v>
      </c>
      <c r="AD31" s="17">
        <f>IF(tb!AD31&lt;=100,0,
IF(tb!AD31&lt;=500,(tb!AD31-100)/500,
IF(tb!AD31&lt;=1000,0.8 + (tb!AD31-500)/2000,
IF(tb!AD31&lt;=2000,1.05 + (tb!AD31-1000)/4000,
1.3 + (tb!AD31-2000)/8000))))</f>
        <v>0</v>
      </c>
      <c r="AE31" s="17">
        <f>IF(tb!AE31&lt;=100,0,
IF(tb!AE31&lt;=500,(tb!AE31-100)/500,
IF(tb!AE31&lt;=1000,0.8 + (tb!AE31-500)/2000,
IF(tb!AE31&lt;=2000,1.05 + (tb!AE31-1000)/4000,
1.3 + (tb!AE31-2000)/8000))))</f>
        <v>0.86050000000000004</v>
      </c>
    </row>
    <row r="32" spans="1:31" x14ac:dyDescent="0.25">
      <c r="A32" s="17">
        <f>IF(tb!A32&lt;=100,0,
IF(tb!A32&lt;=500,(tb!A32-100)/500,
IF(tb!A32&lt;=1000,0.8 + (tb!A32-500)/2000,
IF(tb!A32&lt;=2000,1.05 + (tb!A32-1000)/4000,
1.3 + (tb!A32-2000)/8000))))</f>
        <v>0</v>
      </c>
      <c r="B32" s="17">
        <f>IF(tb!B32&lt;=100,0,
IF(tb!B32&lt;=500,(tb!B32-100)/500,
IF(tb!B32&lt;=1000,0.8 + (tb!B32-500)/2000,
IF(tb!B32&lt;=2000,1.05 + (tb!B32-1000)/4000,
1.3 + (tb!B32-2000)/8000))))</f>
        <v>0</v>
      </c>
      <c r="C32" s="17">
        <f>IF(tb!C32&lt;=100,0,
IF(tb!C32&lt;=500,(tb!C32-100)/500,
IF(tb!C32&lt;=1000,0.8 + (tb!C32-500)/2000,
IF(tb!C32&lt;=2000,1.05 + (tb!C32-1000)/4000,
1.3 + (tb!C32-2000)/8000))))</f>
        <v>0.44</v>
      </c>
      <c r="D32" s="17">
        <f>IF(tb!D32&lt;=100,0,
IF(tb!D32&lt;=500,(tb!D32-100)/500,
IF(tb!D32&lt;=1000,0.8 + (tb!D32-500)/2000,
IF(tb!D32&lt;=2000,1.05 + (tb!D32-1000)/4000,
1.3 + (tb!D32-2000)/8000))))</f>
        <v>0</v>
      </c>
      <c r="E32" s="17">
        <f>IF(tb!E32&lt;=100,0,
IF(tb!E32&lt;=500,(tb!E32-100)/500,
IF(tb!E32&lt;=1000,0.8 + (tb!E32-500)/2000,
IF(tb!E32&lt;=2000,1.05 + (tb!E32-1000)/4000,
1.3 + (tb!E32-2000)/8000))))</f>
        <v>0</v>
      </c>
      <c r="F32" s="17">
        <f>IF(tb!F32&lt;=100,0,
IF(tb!F32&lt;=500,(tb!F32-100)/500,
IF(tb!F32&lt;=1000,0.8 + (tb!F32-500)/2000,
IF(tb!F32&lt;=2000,1.05 + (tb!F32-1000)/4000,
1.3 + (tb!F32-2000)/8000))))</f>
        <v>0</v>
      </c>
      <c r="G32" s="17">
        <f>IF(tb!G32&lt;=100,0,
IF(tb!G32&lt;=500,(tb!G32-100)/500,
IF(tb!G32&lt;=1000,0.8 + (tb!G32-500)/2000,
IF(tb!G32&lt;=2000,1.05 + (tb!G32-1000)/4000,
1.3 + (tb!G32-2000)/8000))))</f>
        <v>0</v>
      </c>
      <c r="H32" s="17">
        <f>IF(tb!H32&lt;=100,0,
IF(tb!H32&lt;=500,(tb!H32-100)/500,
IF(tb!H32&lt;=1000,0.8 + (tb!H32-500)/2000,
IF(tb!H32&lt;=2000,1.05 + (tb!H32-1000)/4000,
1.3 + (tb!H32-2000)/8000))))</f>
        <v>0.91900000000000004</v>
      </c>
      <c r="I32" s="17">
        <f>IF(tb!I32&lt;=100,0,
IF(tb!I32&lt;=500,(tb!I32-100)/500,
IF(tb!I32&lt;=1000,0.8 + (tb!I32-500)/2000,
IF(tb!I32&lt;=2000,1.05 + (tb!I32-1000)/4000,
1.3 + (tb!I32-2000)/8000))))</f>
        <v>1.0825</v>
      </c>
      <c r="J32" s="17">
        <f>IF(tb!J32&lt;=100,0,
IF(tb!J32&lt;=500,(tb!J32-100)/500,
IF(tb!J32&lt;=1000,0.8 + (tb!J32-500)/2000,
IF(tb!J32&lt;=2000,1.05 + (tb!J32-1000)/4000,
1.3 + (tb!J32-2000)/8000))))</f>
        <v>0.32800000000000001</v>
      </c>
      <c r="K32" s="17">
        <f>IF(tb!K32&lt;=100,0,
IF(tb!K32&lt;=500,(tb!K32-100)/500,
IF(tb!K32&lt;=1000,0.8 + (tb!K32-500)/2000,
IF(tb!K32&lt;=2000,1.05 + (tb!K32-1000)/4000,
1.3 + (tb!K32-2000)/8000))))</f>
        <v>0</v>
      </c>
      <c r="L32" s="17">
        <f>IF(tb!L32&lt;=100,0,
IF(tb!L32&lt;=500,(tb!L32-100)/500,
IF(tb!L32&lt;=1000,0.8 + (tb!L32-500)/2000,
IF(tb!L32&lt;=2000,1.05 + (tb!L32-1000)/4000,
1.3 + (tb!L32-2000)/8000))))</f>
        <v>0.49199999999999999</v>
      </c>
      <c r="M32" s="17">
        <f>IF(tb!M32&lt;=100,0,
IF(tb!M32&lt;=500,(tb!M32-100)/500,
IF(tb!M32&lt;=1000,0.8 + (tb!M32-500)/2000,
IF(tb!M32&lt;=2000,1.05 + (tb!M32-1000)/4000,
1.3 + (tb!M32-2000)/8000))))</f>
        <v>0</v>
      </c>
      <c r="N32" s="17">
        <f>IF(tb!N32&lt;=100,0,
IF(tb!N32&lt;=500,(tb!N32-100)/500,
IF(tb!N32&lt;=1000,0.8 + (tb!N32-500)/2000,
IF(tb!N32&lt;=2000,1.05 + (tb!N32-1000)/4000,
1.3 + (tb!N32-2000)/8000))))</f>
        <v>7.1999999999999995E-2</v>
      </c>
      <c r="O32" s="17">
        <f>IF(tb!O32&lt;=100,0,
IF(tb!O32&lt;=500,(tb!O32-100)/500,
IF(tb!O32&lt;=1000,0.8 + (tb!O32-500)/2000,
IF(tb!O32&lt;=2000,1.05 + (tb!O32-1000)/4000,
1.3 + (tb!O32-2000)/8000))))</f>
        <v>0</v>
      </c>
      <c r="P32" s="17"/>
      <c r="Q32" s="17">
        <f>IF(tb!Q32&lt;=100,0,
IF(tb!Q32&lt;=500,(tb!Q32-100)/500,
IF(tb!Q32&lt;=1000,0.8 + (tb!Q32-500)/2000,
IF(tb!Q32&lt;=2000,1.05 + (tb!Q32-1000)/4000,
1.3 + (tb!Q32-2000)/8000))))</f>
        <v>0</v>
      </c>
      <c r="R32" s="17">
        <f>IF(tb!R32&lt;=100,0,
IF(tb!R32&lt;=500,(tb!R32-100)/500,
IF(tb!R32&lt;=1000,0.8 + (tb!R32-500)/2000,
IF(tb!R32&lt;=2000,1.05 + (tb!R32-1000)/4000,
1.3 + (tb!R32-2000)/8000))))</f>
        <v>0</v>
      </c>
      <c r="S32" s="17">
        <f>IF(tb!S32&lt;=100,0,
IF(tb!S32&lt;=500,(tb!S32-100)/500,
IF(tb!S32&lt;=1000,0.8 + (tb!S32-500)/2000,
IF(tb!S32&lt;=2000,1.05 + (tb!S32-1000)/4000,
1.3 + (tb!S32-2000)/8000))))</f>
        <v>0.97399999999999998</v>
      </c>
      <c r="T32" s="17">
        <f>IF(tb!T32&lt;=100,0,
IF(tb!T32&lt;=500,(tb!T32-100)/500,
IF(tb!T32&lt;=1000,0.8 + (tb!T32-500)/2000,
IF(tb!T32&lt;=2000,1.05 + (tb!T32-1000)/4000,
1.3 + (tb!T32-2000)/8000))))</f>
        <v>0</v>
      </c>
      <c r="U32" s="17">
        <f>IF(tb!U32&lt;=100,0,
IF(tb!U32&lt;=500,(tb!U32-100)/500,
IF(tb!U32&lt;=1000,0.8 + (tb!U32-500)/2000,
IF(tb!U32&lt;=2000,1.05 + (tb!U32-1000)/4000,
1.3 + (tb!U32-2000)/8000))))</f>
        <v>0</v>
      </c>
      <c r="V32" s="17">
        <f>IF(tb!V32&lt;=100,0,
IF(tb!V32&lt;=500,(tb!V32-100)/500,
IF(tb!V32&lt;=1000,0.8 + (tb!V32-500)/2000,
IF(tb!V32&lt;=2000,1.05 + (tb!V32-1000)/4000,
1.3 + (tb!V32-2000)/8000))))</f>
        <v>0</v>
      </c>
      <c r="W32" s="17">
        <f>IF(tb!W32&lt;=100,0,
IF(tb!W32&lt;=500,(tb!W32-100)/500,
IF(tb!W32&lt;=1000,0.8 + (tb!W32-500)/2000,
IF(tb!W32&lt;=2000,1.05 + (tb!W32-1000)/4000,
1.3 + (tb!W32-2000)/8000))))</f>
        <v>0</v>
      </c>
      <c r="X32" s="17">
        <f>IF(tb!X32&lt;=100,0,
IF(tb!X32&lt;=500,(tb!X32-100)/500,
IF(tb!X32&lt;=1000,0.8 + (tb!X32-500)/2000,
IF(tb!X32&lt;=2000,1.05 + (tb!X32-1000)/4000,
1.3 + (tb!X32-2000)/8000))))</f>
        <v>0.46600000000000003</v>
      </c>
      <c r="Y32" s="17">
        <f>IF(tb!Y32&lt;=100,0,
IF(tb!Y32&lt;=500,(tb!Y32-100)/500,
IF(tb!Y32&lt;=1000,0.8 + (tb!Y32-500)/2000,
IF(tb!Y32&lt;=2000,1.05 + (tb!Y32-1000)/4000,
1.3 + (tb!Y32-2000)/8000))))</f>
        <v>1.1107500000000001</v>
      </c>
      <c r="Z32" s="17">
        <f>IF(tb!Z32&lt;=100,0,
IF(tb!Z32&lt;=500,(tb!Z32-100)/500,
IF(tb!Z32&lt;=1000,0.8 + (tb!Z32-500)/2000,
IF(tb!Z32&lt;=2000,1.05 + (tb!Z32-1000)/4000,
1.3 + (tb!Z32-2000)/8000))))</f>
        <v>2.4E-2</v>
      </c>
      <c r="AA32" s="17">
        <f>IF(tb!AA32&lt;=100,0,
IF(tb!AA32&lt;=500,(tb!AA32-100)/500,
IF(tb!AA32&lt;=1000,0.8 + (tb!AA32-500)/2000,
IF(tb!AA32&lt;=2000,1.05 + (tb!AA32-1000)/4000,
1.3 + (tb!AA32-2000)/8000))))</f>
        <v>0</v>
      </c>
      <c r="AB32" s="17">
        <f>IF(tb!AB32&lt;=100,0,
IF(tb!AB32&lt;=500,(tb!AB32-100)/500,
IF(tb!AB32&lt;=1000,0.8 + (tb!AB32-500)/2000,
IF(tb!AB32&lt;=2000,1.05 + (tb!AB32-1000)/4000,
1.3 + (tb!AB32-2000)/8000))))</f>
        <v>0</v>
      </c>
      <c r="AC32" s="17">
        <f>IF(tb!AC32&lt;=100,0,
IF(tb!AC32&lt;=500,(tb!AC32-100)/500,
IF(tb!AC32&lt;=1000,0.8 + (tb!AC32-500)/2000,
IF(tb!AC32&lt;=2000,1.05 + (tb!AC32-1000)/4000,
1.3 + (tb!AC32-2000)/8000))))</f>
        <v>0</v>
      </c>
      <c r="AD32" s="17">
        <f>IF(tb!AD32&lt;=100,0,
IF(tb!AD32&lt;=500,(tb!AD32-100)/500,
IF(tb!AD32&lt;=1000,0.8 + (tb!AD32-500)/2000,
IF(tb!AD32&lt;=2000,1.05 + (tb!AD32-1000)/4000,
1.3 + (tb!AD32-2000)/8000))))</f>
        <v>0</v>
      </c>
      <c r="AE32" s="17">
        <f>IF(tb!AE32&lt;=100,0,
IF(tb!AE32&lt;=500,(tb!AE32-100)/500,
IF(tb!AE32&lt;=1000,0.8 + (tb!AE32-500)/2000,
IF(tb!AE32&lt;=2000,1.05 + (tb!AE32-1000)/4000,
1.3 + (tb!AE32-2000)/8000))))</f>
        <v>0</v>
      </c>
    </row>
    <row r="33" spans="1:31" x14ac:dyDescent="0.25">
      <c r="A33" s="17">
        <f>IF(tb!A33&lt;=100,0,
IF(tb!A33&lt;=500,(tb!A33-100)/500,
IF(tb!A33&lt;=1000,0.8 + (tb!A33-500)/2000,
IF(tb!A33&lt;=2000,1.05 + (tb!A33-1000)/4000,
1.3 + (tb!A33-2000)/8000))))</f>
        <v>8.0000000000000002E-3</v>
      </c>
      <c r="B33" s="17">
        <f>IF(tb!B33&lt;=100,0,
IF(tb!B33&lt;=500,(tb!B33-100)/500,
IF(tb!B33&lt;=1000,0.8 + (tb!B33-500)/2000,
IF(tb!B33&lt;=2000,1.05 + (tb!B33-1000)/4000,
1.3 + (tb!B33-2000)/8000))))</f>
        <v>0</v>
      </c>
      <c r="C33" s="17">
        <f>IF(tb!C33&lt;=100,0,
IF(tb!C33&lt;=500,(tb!C33-100)/500,
IF(tb!C33&lt;=1000,0.8 + (tb!C33-500)/2000,
IF(tb!C33&lt;=2000,1.05 + (tb!C33-1000)/4000,
1.3 + (tb!C33-2000)/8000))))</f>
        <v>0</v>
      </c>
      <c r="D33" s="17">
        <f>IF(tb!D33&lt;=100,0,
IF(tb!D33&lt;=500,(tb!D33-100)/500,
IF(tb!D33&lt;=1000,0.8 + (tb!D33-500)/2000,
IF(tb!D33&lt;=2000,1.05 + (tb!D33-1000)/4000,
1.3 + (tb!D33-2000)/8000))))</f>
        <v>0</v>
      </c>
      <c r="E33" s="17">
        <f>IF(tb!E33&lt;=100,0,
IF(tb!E33&lt;=500,(tb!E33-100)/500,
IF(tb!E33&lt;=1000,0.8 + (tb!E33-500)/2000,
IF(tb!E33&lt;=2000,1.05 + (tb!E33-1000)/4000,
1.3 + (tb!E33-2000)/8000))))</f>
        <v>0</v>
      </c>
      <c r="F33" s="17">
        <f>IF(tb!F33&lt;=100,0,
IF(tb!F33&lt;=500,(tb!F33-100)/500,
IF(tb!F33&lt;=1000,0.8 + (tb!F33-500)/2000,
IF(tb!F33&lt;=2000,1.05 + (tb!F33-1000)/4000,
1.3 + (tb!F33-2000)/8000))))</f>
        <v>0</v>
      </c>
      <c r="G33" s="17">
        <f>IF(tb!G33&lt;=100,0,
IF(tb!G33&lt;=500,(tb!G33-100)/500,
IF(tb!G33&lt;=1000,0.8 + (tb!G33-500)/2000,
IF(tb!G33&lt;=2000,1.05 + (tb!G33-1000)/4000,
1.3 + (tb!G33-2000)/8000))))</f>
        <v>8.0000000000000002E-3</v>
      </c>
      <c r="H33" s="17">
        <f>IF(tb!H33&lt;=100,0,
IF(tb!H33&lt;=500,(tb!H33-100)/500,
IF(tb!H33&lt;=1000,0.8 + (tb!H33-500)/2000,
IF(tb!H33&lt;=2000,1.05 + (tb!H33-1000)/4000,
1.3 + (tb!H33-2000)/8000))))</f>
        <v>0</v>
      </c>
      <c r="I33" s="17">
        <f>IF(tb!I33&lt;=100,0,
IF(tb!I33&lt;=500,(tb!I33-100)/500,
IF(tb!I33&lt;=1000,0.8 + (tb!I33-500)/2000,
IF(tb!I33&lt;=2000,1.05 + (tb!I33-1000)/4000,
1.3 + (tb!I33-2000)/8000))))</f>
        <v>0</v>
      </c>
      <c r="J33" s="17">
        <f>IF(tb!J33&lt;=100,0,
IF(tb!J33&lt;=500,(tb!J33-100)/500,
IF(tb!J33&lt;=1000,0.8 + (tb!J33-500)/2000,
IF(tb!J33&lt;=2000,1.05 + (tb!J33-1000)/4000,
1.3 + (tb!J33-2000)/8000))))</f>
        <v>0</v>
      </c>
      <c r="K33" s="17">
        <f>IF(tb!K33&lt;=100,0,
IF(tb!K33&lt;=500,(tb!K33-100)/500,
IF(tb!K33&lt;=1000,0.8 + (tb!K33-500)/2000,
IF(tb!K33&lt;=2000,1.05 + (tb!K33-1000)/4000,
1.3 + (tb!K33-2000)/8000))))</f>
        <v>0</v>
      </c>
      <c r="L33" s="17">
        <f>IF(tb!L33&lt;=100,0,
IF(tb!L33&lt;=500,(tb!L33-100)/500,
IF(tb!L33&lt;=1000,0.8 + (tb!L33-500)/2000,
IF(tb!L33&lt;=2000,1.05 + (tb!L33-1000)/4000,
1.3 + (tb!L33-2000)/8000))))</f>
        <v>0.314</v>
      </c>
      <c r="M33" s="17">
        <f>IF(tb!M33&lt;=100,0,
IF(tb!M33&lt;=500,(tb!M33-100)/500,
IF(tb!M33&lt;=1000,0.8 + (tb!M33-500)/2000,
IF(tb!M33&lt;=2000,1.05 + (tb!M33-1000)/4000,
1.3 + (tb!M33-2000)/8000))))</f>
        <v>0</v>
      </c>
      <c r="N33" s="17">
        <f>IF(tb!N33&lt;=100,0,
IF(tb!N33&lt;=500,(tb!N33-100)/500,
IF(tb!N33&lt;=1000,0.8 + (tb!N33-500)/2000,
IF(tb!N33&lt;=2000,1.05 + (tb!N33-1000)/4000,
1.3 + (tb!N33-2000)/8000))))</f>
        <v>0.02</v>
      </c>
      <c r="O33" s="17">
        <f>IF(tb!O33&lt;=100,0,
IF(tb!O33&lt;=500,(tb!O33-100)/500,
IF(tb!O33&lt;=1000,0.8 + (tb!O33-500)/2000,
IF(tb!O33&lt;=2000,1.05 + (tb!O33-1000)/4000,
1.3 + (tb!O33-2000)/8000))))</f>
        <v>0</v>
      </c>
      <c r="P33" s="17"/>
      <c r="Q33" s="17">
        <f>IF(tb!Q33&lt;=100,0,
IF(tb!Q33&lt;=500,(tb!Q33-100)/500,
IF(tb!Q33&lt;=1000,0.8 + (tb!Q33-500)/2000,
IF(tb!Q33&lt;=2000,1.05 + (tb!Q33-1000)/4000,
1.3 + (tb!Q33-2000)/8000))))</f>
        <v>0</v>
      </c>
      <c r="R33" s="17">
        <f>IF(tb!R33&lt;=100,0,
IF(tb!R33&lt;=500,(tb!R33-100)/500,
IF(tb!R33&lt;=1000,0.8 + (tb!R33-500)/2000,
IF(tb!R33&lt;=2000,1.05 + (tb!R33-1000)/4000,
1.3 + (tb!R33-2000)/8000))))</f>
        <v>0.70399999999999996</v>
      </c>
      <c r="S33" s="17">
        <f>IF(tb!S33&lt;=100,0,
IF(tb!S33&lt;=500,(tb!S33-100)/500,
IF(tb!S33&lt;=1000,0.8 + (tb!S33-500)/2000,
IF(tb!S33&lt;=2000,1.05 + (tb!S33-1000)/4000,
1.3 + (tb!S33-2000)/8000))))</f>
        <v>0</v>
      </c>
      <c r="T33" s="17">
        <f>IF(tb!T33&lt;=100,0,
IF(tb!T33&lt;=500,(tb!T33-100)/500,
IF(tb!T33&lt;=1000,0.8 + (tb!T33-500)/2000,
IF(tb!T33&lt;=2000,1.05 + (tb!T33-1000)/4000,
1.3 + (tb!T33-2000)/8000))))</f>
        <v>0</v>
      </c>
      <c r="U33" s="17">
        <f>IF(tb!U33&lt;=100,0,
IF(tb!U33&lt;=500,(tb!U33-100)/500,
IF(tb!U33&lt;=1000,0.8 + (tb!U33-500)/2000,
IF(tb!U33&lt;=2000,1.05 + (tb!U33-1000)/4000,
1.3 + (tb!U33-2000)/8000))))</f>
        <v>0.05</v>
      </c>
      <c r="V33" s="17">
        <f>IF(tb!V33&lt;=100,0,
IF(tb!V33&lt;=500,(tb!V33-100)/500,
IF(tb!V33&lt;=1000,0.8 + (tb!V33-500)/2000,
IF(tb!V33&lt;=2000,1.05 + (tb!V33-1000)/4000,
1.3 + (tb!V33-2000)/8000))))</f>
        <v>0</v>
      </c>
      <c r="W33" s="17">
        <f>IF(tb!W33&lt;=100,0,
IF(tb!W33&lt;=500,(tb!W33-100)/500,
IF(tb!W33&lt;=1000,0.8 + (tb!W33-500)/2000,
IF(tb!W33&lt;=2000,1.05 + (tb!W33-1000)/4000,
1.3 + (tb!W33-2000)/8000))))</f>
        <v>0</v>
      </c>
      <c r="X33" s="17">
        <f>IF(tb!X33&lt;=100,0,
IF(tb!X33&lt;=500,(tb!X33-100)/500,
IF(tb!X33&lt;=1000,0.8 + (tb!X33-500)/2000,
IF(tb!X33&lt;=2000,1.05 + (tb!X33-1000)/4000,
1.3 + (tb!X33-2000)/8000))))</f>
        <v>0</v>
      </c>
      <c r="Y33" s="17">
        <f>IF(tb!Y33&lt;=100,0,
IF(tb!Y33&lt;=500,(tb!Y33-100)/500,
IF(tb!Y33&lt;=1000,0.8 + (tb!Y33-500)/2000,
IF(tb!Y33&lt;=2000,1.05 + (tb!Y33-1000)/4000,
1.3 + (tb!Y33-2000)/8000))))</f>
        <v>0</v>
      </c>
      <c r="Z33" s="17">
        <f>IF(tb!Z33&lt;=100,0,
IF(tb!Z33&lt;=500,(tb!Z33-100)/500,
IF(tb!Z33&lt;=1000,0.8 + (tb!Z33-500)/2000,
IF(tb!Z33&lt;=2000,1.05 + (tb!Z33-1000)/4000,
1.3 + (tb!Z33-2000)/8000))))</f>
        <v>0</v>
      </c>
      <c r="AA33" s="17">
        <f>IF(tb!AA33&lt;=100,0,
IF(tb!AA33&lt;=500,(tb!AA33-100)/500,
IF(tb!AA33&lt;=1000,0.8 + (tb!AA33-500)/2000,
IF(tb!AA33&lt;=2000,1.05 + (tb!AA33-1000)/4000,
1.3 + (tb!AA33-2000)/8000))))</f>
        <v>0.35</v>
      </c>
      <c r="AB33" s="17">
        <f>IF(tb!AB33&lt;=100,0,
IF(tb!AB33&lt;=500,(tb!AB33-100)/500,
IF(tb!AB33&lt;=1000,0.8 + (tb!AB33-500)/2000,
IF(tb!AB33&lt;=2000,1.05 + (tb!AB33-1000)/4000,
1.3 + (tb!AB33-2000)/8000))))</f>
        <v>0.82400000000000007</v>
      </c>
      <c r="AC33" s="17">
        <f>IF(tb!AC33&lt;=100,0,
IF(tb!AC33&lt;=500,(tb!AC33-100)/500,
IF(tb!AC33&lt;=1000,0.8 + (tb!AC33-500)/2000,
IF(tb!AC33&lt;=2000,1.05 + (tb!AC33-1000)/4000,
1.3 + (tb!AC33-2000)/8000))))</f>
        <v>0</v>
      </c>
      <c r="AD33" s="17">
        <f>IF(tb!AD33&lt;=100,0,
IF(tb!AD33&lt;=500,(tb!AD33-100)/500,
IF(tb!AD33&lt;=1000,0.8 + (tb!AD33-500)/2000,
IF(tb!AD33&lt;=2000,1.05 + (tb!AD33-1000)/4000,
1.3 + (tb!AD33-2000)/8000))))</f>
        <v>0</v>
      </c>
      <c r="AE33" s="17">
        <f>IF(tb!AE33&lt;=100,0,
IF(tb!AE33&lt;=500,(tb!AE33-100)/500,
IF(tb!AE33&lt;=1000,0.8 + (tb!AE33-500)/2000,
IF(tb!AE33&lt;=2000,1.05 + (tb!AE33-1000)/4000,
1.3 + (tb!AE33-2000)/8000))))</f>
        <v>1.7999999999999999E-2</v>
      </c>
    </row>
    <row r="34" spans="1:31" x14ac:dyDescent="0.25">
      <c r="A34" s="17">
        <f>IF(tb!A34&lt;=100,0,
IF(tb!A34&lt;=500,(tb!A34-100)/500,
IF(tb!A34&lt;=1000,0.8 + (tb!A34-500)/2000,
IF(tb!A34&lt;=2000,1.05 + (tb!A34-1000)/4000,
1.3 + (tb!A34-2000)/8000))))</f>
        <v>0</v>
      </c>
      <c r="B34" s="17">
        <f>IF(tb!B34&lt;=100,0,
IF(tb!B34&lt;=500,(tb!B34-100)/500,
IF(tb!B34&lt;=1000,0.8 + (tb!B34-500)/2000,
IF(tb!B34&lt;=2000,1.05 + (tb!B34-1000)/4000,
1.3 + (tb!B34-2000)/8000))))</f>
        <v>0</v>
      </c>
      <c r="C34" s="17">
        <f>IF(tb!C34&lt;=100,0,
IF(tb!C34&lt;=500,(tb!C34-100)/500,
IF(tb!C34&lt;=1000,0.8 + (tb!C34-500)/2000,
IF(tb!C34&lt;=2000,1.05 + (tb!C34-1000)/4000,
1.3 + (tb!C34-2000)/8000))))</f>
        <v>0</v>
      </c>
      <c r="D34" s="17">
        <f>IF(tb!D34&lt;=100,0,
IF(tb!D34&lt;=500,(tb!D34-100)/500,
IF(tb!D34&lt;=1000,0.8 + (tb!D34-500)/2000,
IF(tb!D34&lt;=2000,1.05 + (tb!D34-1000)/4000,
1.3 + (tb!D34-2000)/8000))))</f>
        <v>0</v>
      </c>
      <c r="E34" s="17">
        <f>IF(tb!E34&lt;=100,0,
IF(tb!E34&lt;=500,(tb!E34-100)/500,
IF(tb!E34&lt;=1000,0.8 + (tb!E34-500)/2000,
IF(tb!E34&lt;=2000,1.05 + (tb!E34-1000)/4000,
1.3 + (tb!E34-2000)/8000))))</f>
        <v>0.27400000000000002</v>
      </c>
      <c r="F34" s="17">
        <f>IF(tb!F34&lt;=100,0,
IF(tb!F34&lt;=500,(tb!F34-100)/500,
IF(tb!F34&lt;=1000,0.8 + (tb!F34-500)/2000,
IF(tb!F34&lt;=2000,1.05 + (tb!F34-1000)/4000,
1.3 + (tb!F34-2000)/8000))))</f>
        <v>0</v>
      </c>
      <c r="G34" s="17">
        <f>IF(tb!G34&lt;=100,0,
IF(tb!G34&lt;=500,(tb!G34-100)/500,
IF(tb!G34&lt;=1000,0.8 + (tb!G34-500)/2000,
IF(tb!G34&lt;=2000,1.05 + (tb!G34-1000)/4000,
1.3 + (tb!G34-2000)/8000))))</f>
        <v>0</v>
      </c>
      <c r="H34" s="17">
        <f>IF(tb!H34&lt;=100,0,
IF(tb!H34&lt;=500,(tb!H34-100)/500,
IF(tb!H34&lt;=1000,0.8 + (tb!H34-500)/2000,
IF(tb!H34&lt;=2000,1.05 + (tb!H34-1000)/4000,
1.3 + (tb!H34-2000)/8000))))</f>
        <v>0</v>
      </c>
      <c r="I34" s="17">
        <f>IF(tb!I34&lt;=100,0,
IF(tb!I34&lt;=500,(tb!I34-100)/500,
IF(tb!I34&lt;=1000,0.8 + (tb!I34-500)/2000,
IF(tb!I34&lt;=2000,1.05 + (tb!I34-1000)/4000,
1.3 + (tb!I34-2000)/8000))))</f>
        <v>0</v>
      </c>
      <c r="J34" s="17">
        <f>IF(tb!J34&lt;=100,0,
IF(tb!J34&lt;=500,(tb!J34-100)/500,
IF(tb!J34&lt;=1000,0.8 + (tb!J34-500)/2000,
IF(tb!J34&lt;=2000,1.05 + (tb!J34-1000)/4000,
1.3 + (tb!J34-2000)/8000))))</f>
        <v>0</v>
      </c>
      <c r="K34" s="17">
        <f>IF(tb!K34&lt;=100,0,
IF(tb!K34&lt;=500,(tb!K34-100)/500,
IF(tb!K34&lt;=1000,0.8 + (tb!K34-500)/2000,
IF(tb!K34&lt;=2000,1.05 + (tb!K34-1000)/4000,
1.3 + (tb!K34-2000)/8000))))</f>
        <v>0</v>
      </c>
      <c r="L34" s="17">
        <f>IF(tb!L34&lt;=100,0,
IF(tb!L34&lt;=500,(tb!L34-100)/500,
IF(tb!L34&lt;=1000,0.8 + (tb!L34-500)/2000,
IF(tb!L34&lt;=2000,1.05 + (tb!L34-1000)/4000,
1.3 + (tb!L34-2000)/8000))))</f>
        <v>0</v>
      </c>
      <c r="M34" s="17">
        <f>IF(tb!M34&lt;=100,0,
IF(tb!M34&lt;=500,(tb!M34-100)/500,
IF(tb!M34&lt;=1000,0.8 + (tb!M34-500)/2000,
IF(tb!M34&lt;=2000,1.05 + (tb!M34-1000)/4000,
1.3 + (tb!M34-2000)/8000))))</f>
        <v>0.13</v>
      </c>
      <c r="N34" s="17">
        <f>IF(tb!N34&lt;=100,0,
IF(tb!N34&lt;=500,(tb!N34-100)/500,
IF(tb!N34&lt;=1000,0.8 + (tb!N34-500)/2000,
IF(tb!N34&lt;=2000,1.05 + (tb!N34-1000)/4000,
1.3 + (tb!N34-2000)/8000))))</f>
        <v>0</v>
      </c>
      <c r="O34" s="17">
        <f>IF(tb!O34&lt;=100,0,
IF(tb!O34&lt;=500,(tb!O34-100)/500,
IF(tb!O34&lt;=1000,0.8 + (tb!O34-500)/2000,
IF(tb!O34&lt;=2000,1.05 + (tb!O34-1000)/4000,
1.3 + (tb!O34-2000)/8000))))</f>
        <v>1.4E-2</v>
      </c>
      <c r="P34" s="17"/>
      <c r="Q34" s="17">
        <f>IF(tb!Q34&lt;=100,0,
IF(tb!Q34&lt;=500,(tb!Q34-100)/500,
IF(tb!Q34&lt;=1000,0.8 + (tb!Q34-500)/2000,
IF(tb!Q34&lt;=2000,1.05 + (tb!Q34-1000)/4000,
1.3 + (tb!Q34-2000)/8000))))</f>
        <v>0</v>
      </c>
      <c r="R34" s="17">
        <f>IF(tb!R34&lt;=100,0,
IF(tb!R34&lt;=500,(tb!R34-100)/500,
IF(tb!R34&lt;=1000,0.8 + (tb!R34-500)/2000,
IF(tb!R34&lt;=2000,1.05 + (tb!R34-1000)/4000,
1.3 + (tb!R34-2000)/8000))))</f>
        <v>0</v>
      </c>
      <c r="S34" s="17">
        <f>IF(tb!S34&lt;=100,0,
IF(tb!S34&lt;=500,(tb!S34-100)/500,
IF(tb!S34&lt;=1000,0.8 + (tb!S34-500)/2000,
IF(tb!S34&lt;=2000,1.05 + (tb!S34-1000)/4000,
1.3 + (tb!S34-2000)/8000))))</f>
        <v>0</v>
      </c>
      <c r="T34" s="17">
        <f>IF(tb!T34&lt;=100,0,
IF(tb!T34&lt;=500,(tb!T34-100)/500,
IF(tb!T34&lt;=1000,0.8 + (tb!T34-500)/2000,
IF(tb!T34&lt;=2000,1.05 + (tb!T34-1000)/4000,
1.3 + (tb!T34-2000)/8000))))</f>
        <v>0</v>
      </c>
      <c r="U34" s="17">
        <f>IF(tb!U34&lt;=100,0,
IF(tb!U34&lt;=500,(tb!U34-100)/500,
IF(tb!U34&lt;=1000,0.8 + (tb!U34-500)/2000,
IF(tb!U34&lt;=2000,1.05 + (tb!U34-1000)/4000,
1.3 + (tb!U34-2000)/8000))))</f>
        <v>0</v>
      </c>
      <c r="V34" s="17">
        <f>IF(tb!V34&lt;=100,0,
IF(tb!V34&lt;=500,(tb!V34-100)/500,
IF(tb!V34&lt;=1000,0.8 + (tb!V34-500)/2000,
IF(tb!V34&lt;=2000,1.05 + (tb!V34-1000)/4000,
1.3 + (tb!V34-2000)/8000))))</f>
        <v>0</v>
      </c>
      <c r="W34" s="17">
        <f>IF(tb!W34&lt;=100,0,
IF(tb!W34&lt;=500,(tb!W34-100)/500,
IF(tb!W34&lt;=1000,0.8 + (tb!W34-500)/2000,
IF(tb!W34&lt;=2000,1.05 + (tb!W34-1000)/4000,
1.3 + (tb!W34-2000)/8000))))</f>
        <v>0.128</v>
      </c>
      <c r="X34" s="17">
        <f>IF(tb!X34&lt;=100,0,
IF(tb!X34&lt;=500,(tb!X34-100)/500,
IF(tb!X34&lt;=1000,0.8 + (tb!X34-500)/2000,
IF(tb!X34&lt;=2000,1.05 + (tb!X34-1000)/4000,
1.3 + (tb!X34-2000)/8000))))</f>
        <v>0</v>
      </c>
      <c r="Y34" s="17">
        <f>IF(tb!Y34&lt;=100,0,
IF(tb!Y34&lt;=500,(tb!Y34-100)/500,
IF(tb!Y34&lt;=1000,0.8 + (tb!Y34-500)/2000,
IF(tb!Y34&lt;=2000,1.05 + (tb!Y34-1000)/4000,
1.3 + (tb!Y34-2000)/8000))))</f>
        <v>0.14000000000000001</v>
      </c>
      <c r="Z34" s="17">
        <f>IF(tb!Z34&lt;=100,0,
IF(tb!Z34&lt;=500,(tb!Z34-100)/500,
IF(tb!Z34&lt;=1000,0.8 + (tb!Z34-500)/2000,
IF(tb!Z34&lt;=2000,1.05 + (tb!Z34-1000)/4000,
1.3 + (tb!Z34-2000)/8000))))</f>
        <v>0</v>
      </c>
      <c r="AA34" s="17">
        <f>IF(tb!AA34&lt;=100,0,
IF(tb!AA34&lt;=500,(tb!AA34-100)/500,
IF(tb!AA34&lt;=1000,0.8 + (tb!AA34-500)/2000,
IF(tb!AA34&lt;=2000,1.05 + (tb!AA34-1000)/4000,
1.3 + (tb!AA34-2000)/8000))))</f>
        <v>0</v>
      </c>
      <c r="AB34" s="17">
        <f>IF(tb!AB34&lt;=100,0,
IF(tb!AB34&lt;=500,(tb!AB34-100)/500,
IF(tb!AB34&lt;=1000,0.8 + (tb!AB34-500)/2000,
IF(tb!AB34&lt;=2000,1.05 + (tb!AB34-1000)/4000,
1.3 + (tb!AB34-2000)/8000))))</f>
        <v>0.16800000000000001</v>
      </c>
      <c r="AC34" s="17">
        <f>IF(tb!AC34&lt;=100,0,
IF(tb!AC34&lt;=500,(tb!AC34-100)/500,
IF(tb!AC34&lt;=1000,0.8 + (tb!AC34-500)/2000,
IF(tb!AC34&lt;=2000,1.05 + (tb!AC34-1000)/4000,
1.3 + (tb!AC34-2000)/8000))))</f>
        <v>0</v>
      </c>
      <c r="AD34" s="17">
        <f>IF(tb!AD34&lt;=100,0,
IF(tb!AD34&lt;=500,(tb!AD34-100)/500,
IF(tb!AD34&lt;=1000,0.8 + (tb!AD34-500)/2000,
IF(tb!AD34&lt;=2000,1.05 + (tb!AD34-1000)/4000,
1.3 + (tb!AD34-2000)/8000))))</f>
        <v>0</v>
      </c>
      <c r="AE34" s="17">
        <f>IF(tb!AE34&lt;=100,0,
IF(tb!AE34&lt;=500,(tb!AE34-100)/500,
IF(tb!AE34&lt;=1000,0.8 + (tb!AE34-500)/2000,
IF(tb!AE34&lt;=2000,1.05 + (tb!AE34-1000)/4000,
1.3 + (tb!AE34-2000)/8000))))</f>
        <v>0</v>
      </c>
    </row>
    <row r="35" spans="1:31" x14ac:dyDescent="0.25">
      <c r="A35" s="17">
        <f>IF(tb!A35&lt;=100,0,
IF(tb!A35&lt;=500,(tb!A35-100)/500,
IF(tb!A35&lt;=1000,0.8 + (tb!A35-500)/2000,
IF(tb!A35&lt;=2000,1.05 + (tb!A35-1000)/4000,
1.3 + (tb!A35-2000)/8000))))</f>
        <v>0</v>
      </c>
      <c r="B35" s="17">
        <f>IF(tb!B35&lt;=100,0,
IF(tb!B35&lt;=500,(tb!B35-100)/500,
IF(tb!B35&lt;=1000,0.8 + (tb!B35-500)/2000,
IF(tb!B35&lt;=2000,1.05 + (tb!B35-1000)/4000,
1.3 + (tb!B35-2000)/8000))))</f>
        <v>0</v>
      </c>
      <c r="C35" s="17">
        <f>IF(tb!C35&lt;=100,0,
IF(tb!C35&lt;=500,(tb!C35-100)/500,
IF(tb!C35&lt;=1000,0.8 + (tb!C35-500)/2000,
IF(tb!C35&lt;=2000,1.05 + (tb!C35-1000)/4000,
1.3 + (tb!C35-2000)/8000))))</f>
        <v>0</v>
      </c>
      <c r="D35" s="17">
        <f>IF(tb!D35&lt;=100,0,
IF(tb!D35&lt;=500,(tb!D35-100)/500,
IF(tb!D35&lt;=1000,0.8 + (tb!D35-500)/2000,
IF(tb!D35&lt;=2000,1.05 + (tb!D35-1000)/4000,
1.3 + (tb!D35-2000)/8000))))</f>
        <v>0.746</v>
      </c>
      <c r="E35" s="17">
        <f>IF(tb!E35&lt;=100,0,
IF(tb!E35&lt;=500,(tb!E35-100)/500,
IF(tb!E35&lt;=1000,0.8 + (tb!E35-500)/2000,
IF(tb!E35&lt;=2000,1.05 + (tb!E35-1000)/4000,
1.3 + (tb!E35-2000)/8000))))</f>
        <v>0</v>
      </c>
      <c r="F35" s="17">
        <f>IF(tb!F35&lt;=100,0,
IF(tb!F35&lt;=500,(tb!F35-100)/500,
IF(tb!F35&lt;=1000,0.8 + (tb!F35-500)/2000,
IF(tb!F35&lt;=2000,1.05 + (tb!F35-1000)/4000,
1.3 + (tb!F35-2000)/8000))))</f>
        <v>0</v>
      </c>
      <c r="G35" s="17">
        <f>IF(tb!G35&lt;=100,0,
IF(tb!G35&lt;=500,(tb!G35-100)/500,
IF(tb!G35&lt;=1000,0.8 + (tb!G35-500)/2000,
IF(tb!G35&lt;=2000,1.05 + (tb!G35-1000)/4000,
1.3 + (tb!G35-2000)/8000))))</f>
        <v>0</v>
      </c>
      <c r="H35" s="17">
        <f>IF(tb!H35&lt;=100,0,
IF(tb!H35&lt;=500,(tb!H35-100)/500,
IF(tb!H35&lt;=1000,0.8 + (tb!H35-500)/2000,
IF(tb!H35&lt;=2000,1.05 + (tb!H35-1000)/4000,
1.3 + (tb!H35-2000)/8000))))</f>
        <v>0</v>
      </c>
      <c r="I35" s="17">
        <f>IF(tb!I35&lt;=100,0,
IF(tb!I35&lt;=500,(tb!I35-100)/500,
IF(tb!I35&lt;=1000,0.8 + (tb!I35-500)/2000,
IF(tb!I35&lt;=2000,1.05 + (tb!I35-1000)/4000,
1.3 + (tb!I35-2000)/8000))))</f>
        <v>0</v>
      </c>
      <c r="J35" s="17">
        <f>IF(tb!J35&lt;=100,0,
IF(tb!J35&lt;=500,(tb!J35-100)/500,
IF(tb!J35&lt;=1000,0.8 + (tb!J35-500)/2000,
IF(tb!J35&lt;=2000,1.05 + (tb!J35-1000)/4000,
1.3 + (tb!J35-2000)/8000))))</f>
        <v>0</v>
      </c>
      <c r="K35" s="17">
        <f>IF(tb!K35&lt;=100,0,
IF(tb!K35&lt;=500,(tb!K35-100)/500,
IF(tb!K35&lt;=1000,0.8 + (tb!K35-500)/2000,
IF(tb!K35&lt;=2000,1.05 + (tb!K35-1000)/4000,
1.3 + (tb!K35-2000)/8000))))</f>
        <v>0</v>
      </c>
      <c r="L35" s="17">
        <f>IF(tb!L35&lt;=100,0,
IF(tb!L35&lt;=500,(tb!L35-100)/500,
IF(tb!L35&lt;=1000,0.8 + (tb!L35-500)/2000,
IF(tb!L35&lt;=2000,1.05 + (tb!L35-1000)/4000,
1.3 + (tb!L35-2000)/8000))))</f>
        <v>0</v>
      </c>
      <c r="M35" s="17">
        <f>IF(tb!M35&lt;=100,0,
IF(tb!M35&lt;=500,(tb!M35-100)/500,
IF(tb!M35&lt;=1000,0.8 + (tb!M35-500)/2000,
IF(tb!M35&lt;=2000,1.05 + (tb!M35-1000)/4000,
1.3 + (tb!M35-2000)/8000))))</f>
        <v>0</v>
      </c>
      <c r="N35" s="17">
        <f>IF(tb!N35&lt;=100,0,
IF(tb!N35&lt;=500,(tb!N35-100)/500,
IF(tb!N35&lt;=1000,0.8 + (tb!N35-500)/2000,
IF(tb!N35&lt;=2000,1.05 + (tb!N35-1000)/4000,
1.3 + (tb!N35-2000)/8000))))</f>
        <v>0</v>
      </c>
      <c r="O35" s="17">
        <f>IF(tb!O35&lt;=100,0,
IF(tb!O35&lt;=500,(tb!O35-100)/500,
IF(tb!O35&lt;=1000,0.8 + (tb!O35-500)/2000,
IF(tb!O35&lt;=2000,1.05 + (tb!O35-1000)/4000,
1.3 + (tb!O35-2000)/8000))))</f>
        <v>0</v>
      </c>
      <c r="P35" s="17"/>
      <c r="Q35" s="17">
        <f>IF(tb!Q35&lt;=100,0,
IF(tb!Q35&lt;=500,(tb!Q35-100)/500,
IF(tb!Q35&lt;=1000,0.8 + (tb!Q35-500)/2000,
IF(tb!Q35&lt;=2000,1.05 + (tb!Q35-1000)/4000,
1.3 + (tb!Q35-2000)/8000))))</f>
        <v>0</v>
      </c>
      <c r="R35" s="17">
        <f>IF(tb!R35&lt;=100,0,
IF(tb!R35&lt;=500,(tb!R35-100)/500,
IF(tb!R35&lt;=1000,0.8 + (tb!R35-500)/2000,
IF(tb!R35&lt;=2000,1.05 + (tb!R35-1000)/4000,
1.3 + (tb!R35-2000)/8000))))</f>
        <v>0</v>
      </c>
      <c r="S35" s="17">
        <f>IF(tb!S35&lt;=100,0,
IF(tb!S35&lt;=500,(tb!S35-100)/500,
IF(tb!S35&lt;=1000,0.8 + (tb!S35-500)/2000,
IF(tb!S35&lt;=2000,1.05 + (tb!S35-1000)/4000,
1.3 + (tb!S35-2000)/8000))))</f>
        <v>3.5999999999999997E-2</v>
      </c>
      <c r="T35" s="17">
        <f>IF(tb!T35&lt;=100,0,
IF(tb!T35&lt;=500,(tb!T35-100)/500,
IF(tb!T35&lt;=1000,0.8 + (tb!T35-500)/2000,
IF(tb!T35&lt;=2000,1.05 + (tb!T35-1000)/4000,
1.3 + (tb!T35-2000)/8000))))</f>
        <v>0.84000000000000008</v>
      </c>
      <c r="U35" s="17">
        <f>IF(tb!U35&lt;=100,0,
IF(tb!U35&lt;=500,(tb!U35-100)/500,
IF(tb!U35&lt;=1000,0.8 + (tb!U35-500)/2000,
IF(tb!U35&lt;=2000,1.05 + (tb!U35-1000)/4000,
1.3 + (tb!U35-2000)/8000))))</f>
        <v>0</v>
      </c>
      <c r="V35" s="17">
        <f>IF(tb!V35&lt;=100,0,
IF(tb!V35&lt;=500,(tb!V35-100)/500,
IF(tb!V35&lt;=1000,0.8 + (tb!V35-500)/2000,
IF(tb!V35&lt;=2000,1.05 + (tb!V35-1000)/4000,
1.3 + (tb!V35-2000)/8000))))</f>
        <v>0</v>
      </c>
      <c r="W35" s="17">
        <f>IF(tb!W35&lt;=100,0,
IF(tb!W35&lt;=500,(tb!W35-100)/500,
IF(tb!W35&lt;=1000,0.8 + (tb!W35-500)/2000,
IF(tb!W35&lt;=2000,1.05 + (tb!W35-1000)/4000,
1.3 + (tb!W35-2000)/8000))))</f>
        <v>0.13</v>
      </c>
      <c r="X35" s="17">
        <f>IF(tb!X35&lt;=100,0,
IF(tb!X35&lt;=500,(tb!X35-100)/500,
IF(tb!X35&lt;=1000,0.8 + (tb!X35-500)/2000,
IF(tb!X35&lt;=2000,1.05 + (tb!X35-1000)/4000,
1.3 + (tb!X35-2000)/8000))))</f>
        <v>0</v>
      </c>
      <c r="Y35" s="17">
        <f>IF(tb!Y35&lt;=100,0,
IF(tb!Y35&lt;=500,(tb!Y35-100)/500,
IF(tb!Y35&lt;=1000,0.8 + (tb!Y35-500)/2000,
IF(tb!Y35&lt;=2000,1.05 + (tb!Y35-1000)/4000,
1.3 + (tb!Y35-2000)/8000))))</f>
        <v>0</v>
      </c>
      <c r="Z35" s="17">
        <f>IF(tb!Z35&lt;=100,0,
IF(tb!Z35&lt;=500,(tb!Z35-100)/500,
IF(tb!Z35&lt;=1000,0.8 + (tb!Z35-500)/2000,
IF(tb!Z35&lt;=2000,1.05 + (tb!Z35-1000)/4000,
1.3 + (tb!Z35-2000)/8000))))</f>
        <v>1.306875</v>
      </c>
      <c r="AA35" s="17">
        <f>IF(tb!AA35&lt;=100,0,
IF(tb!AA35&lt;=500,(tb!AA35-100)/500,
IF(tb!AA35&lt;=1000,0.8 + (tb!AA35-500)/2000,
IF(tb!AA35&lt;=2000,1.05 + (tb!AA35-1000)/4000,
1.3 + (tb!AA35-2000)/8000))))</f>
        <v>0.152</v>
      </c>
      <c r="AB35" s="17">
        <f>IF(tb!AB35&lt;=100,0,
IF(tb!AB35&lt;=500,(tb!AB35-100)/500,
IF(tb!AB35&lt;=1000,0.8 + (tb!AB35-500)/2000,
IF(tb!AB35&lt;=2000,1.05 + (tb!AB35-1000)/4000,
1.3 + (tb!AB35-2000)/8000))))</f>
        <v>0.434</v>
      </c>
      <c r="AC35" s="17">
        <f>IF(tb!AC35&lt;=100,0,
IF(tb!AC35&lt;=500,(tb!AC35-100)/500,
IF(tb!AC35&lt;=1000,0.8 + (tb!AC35-500)/2000,
IF(tb!AC35&lt;=2000,1.05 + (tb!AC35-1000)/4000,
1.3 + (tb!AC35-2000)/8000))))</f>
        <v>0</v>
      </c>
      <c r="AD35" s="17">
        <f>IF(tb!AD35&lt;=100,0,
IF(tb!AD35&lt;=500,(tb!AD35-100)/500,
IF(tb!AD35&lt;=1000,0.8 + (tb!AD35-500)/2000,
IF(tb!AD35&lt;=2000,1.05 + (tb!AD35-1000)/4000,
1.3 + (tb!AD35-2000)/8000))))</f>
        <v>0</v>
      </c>
      <c r="AE35" s="17">
        <f>IF(tb!AE35&lt;=100,0,
IF(tb!AE35&lt;=500,(tb!AE35-100)/500,
IF(tb!AE35&lt;=1000,0.8 + (tb!AE35-500)/2000,
IF(tb!AE35&lt;=2000,1.05 + (tb!AE35-1000)/4000,
1.3 + (tb!AE35-2000)/8000))))</f>
        <v>0.11600000000000001</v>
      </c>
    </row>
    <row r="36" spans="1:31" x14ac:dyDescent="0.25">
      <c r="A36" s="17">
        <f>IF(tb!A36&lt;=100,0,
IF(tb!A36&lt;=500,(tb!A36-100)/500,
IF(tb!A36&lt;=1000,0.8 + (tb!A36-500)/2000,
IF(tb!A36&lt;=2000,1.05 + (tb!A36-1000)/4000,
1.3 + (tb!A36-2000)/8000))))</f>
        <v>0</v>
      </c>
      <c r="B36" s="17">
        <f>IF(tb!B36&lt;=100,0,
IF(tb!B36&lt;=500,(tb!B36-100)/500,
IF(tb!B36&lt;=1000,0.8 + (tb!B36-500)/2000,
IF(tb!B36&lt;=2000,1.05 + (tb!B36-1000)/4000,
1.3 + (tb!B36-2000)/8000))))</f>
        <v>0</v>
      </c>
      <c r="C36" s="17">
        <f>IF(tb!C36&lt;=100,0,
IF(tb!C36&lt;=500,(tb!C36-100)/500,
IF(tb!C36&lt;=1000,0.8 + (tb!C36-500)/2000,
IF(tb!C36&lt;=2000,1.05 + (tb!C36-1000)/4000,
1.3 + (tb!C36-2000)/8000))))</f>
        <v>0</v>
      </c>
      <c r="D36" s="17">
        <f>IF(tb!D36&lt;=100,0,
IF(tb!D36&lt;=500,(tb!D36-100)/500,
IF(tb!D36&lt;=1000,0.8 + (tb!D36-500)/2000,
IF(tb!D36&lt;=2000,1.05 + (tb!D36-1000)/4000,
1.3 + (tb!D36-2000)/8000))))</f>
        <v>0</v>
      </c>
      <c r="E36" s="17">
        <f>IF(tb!E36&lt;=100,0,
IF(tb!E36&lt;=500,(tb!E36-100)/500,
IF(tb!E36&lt;=1000,0.8 + (tb!E36-500)/2000,
IF(tb!E36&lt;=2000,1.05 + (tb!E36-1000)/4000,
1.3 + (tb!E36-2000)/8000))))</f>
        <v>0</v>
      </c>
      <c r="F36" s="17">
        <f>IF(tb!F36&lt;=100,0,
IF(tb!F36&lt;=500,(tb!F36-100)/500,
IF(tb!F36&lt;=1000,0.8 + (tb!F36-500)/2000,
IF(tb!F36&lt;=2000,1.05 + (tb!F36-1000)/4000,
1.3 + (tb!F36-2000)/8000))))</f>
        <v>0</v>
      </c>
      <c r="G36" s="17">
        <f>IF(tb!G36&lt;=100,0,
IF(tb!G36&lt;=500,(tb!G36-100)/500,
IF(tb!G36&lt;=1000,0.8 + (tb!G36-500)/2000,
IF(tb!G36&lt;=2000,1.05 + (tb!G36-1000)/4000,
1.3 + (tb!G36-2000)/8000))))</f>
        <v>0</v>
      </c>
      <c r="H36" s="17">
        <f>IF(tb!H36&lt;=100,0,
IF(tb!H36&lt;=500,(tb!H36-100)/500,
IF(tb!H36&lt;=1000,0.8 + (tb!H36-500)/2000,
IF(tb!H36&lt;=2000,1.05 + (tb!H36-1000)/4000,
1.3 + (tb!H36-2000)/8000))))</f>
        <v>0</v>
      </c>
      <c r="I36" s="17">
        <f>IF(tb!I36&lt;=100,0,
IF(tb!I36&lt;=500,(tb!I36-100)/500,
IF(tb!I36&lt;=1000,0.8 + (tb!I36-500)/2000,
IF(tb!I36&lt;=2000,1.05 + (tb!I36-1000)/4000,
1.3 + (tb!I36-2000)/8000))))</f>
        <v>0</v>
      </c>
      <c r="J36" s="17">
        <f>IF(tb!J36&lt;=100,0,
IF(tb!J36&lt;=500,(tb!J36-100)/500,
IF(tb!J36&lt;=1000,0.8 + (tb!J36-500)/2000,
IF(tb!J36&lt;=2000,1.05 + (tb!J36-1000)/4000,
1.3 + (tb!J36-2000)/8000))))</f>
        <v>0</v>
      </c>
      <c r="K36" s="17">
        <f>IF(tb!K36&lt;=100,0,
IF(tb!K36&lt;=500,(tb!K36-100)/500,
IF(tb!K36&lt;=1000,0.8 + (tb!K36-500)/2000,
IF(tb!K36&lt;=2000,1.05 + (tb!K36-1000)/4000,
1.3 + (tb!K36-2000)/8000))))</f>
        <v>0</v>
      </c>
      <c r="L36" s="17">
        <f>IF(tb!L36&lt;=100,0,
IF(tb!L36&lt;=500,(tb!L36-100)/500,
IF(tb!L36&lt;=1000,0.8 + (tb!L36-500)/2000,
IF(tb!L36&lt;=2000,1.05 + (tb!L36-1000)/4000,
1.3 + (tb!L36-2000)/8000))))</f>
        <v>0</v>
      </c>
      <c r="M36" s="17">
        <f>IF(tb!M36&lt;=100,0,
IF(tb!M36&lt;=500,(tb!M36-100)/500,
IF(tb!M36&lt;=1000,0.8 + (tb!M36-500)/2000,
IF(tb!M36&lt;=2000,1.05 + (tb!M36-1000)/4000,
1.3 + (tb!M36-2000)/8000))))</f>
        <v>0</v>
      </c>
      <c r="N36" s="17">
        <f>IF(tb!N36&lt;=100,0,
IF(tb!N36&lt;=500,(tb!N36-100)/500,
IF(tb!N36&lt;=1000,0.8 + (tb!N36-500)/2000,
IF(tb!N36&lt;=2000,1.05 + (tb!N36-1000)/4000,
1.3 + (tb!N36-2000)/8000))))</f>
        <v>0</v>
      </c>
      <c r="O36" s="17">
        <f>IF(tb!O36&lt;=100,0,
IF(tb!O36&lt;=500,(tb!O36-100)/500,
IF(tb!O36&lt;=1000,0.8 + (tb!O36-500)/2000,
IF(tb!O36&lt;=2000,1.05 + (tb!O36-1000)/4000,
1.3 + (tb!O36-2000)/8000))))</f>
        <v>0</v>
      </c>
      <c r="P36" s="17"/>
      <c r="Q36" s="17">
        <f>IF(tb!Q36&lt;=100,0,
IF(tb!Q36&lt;=500,(tb!Q36-100)/500,
IF(tb!Q36&lt;=1000,0.8 + (tb!Q36-500)/2000,
IF(tb!Q36&lt;=2000,1.05 + (tb!Q36-1000)/4000,
1.3 + (tb!Q36-2000)/8000))))</f>
        <v>0.83200000000000007</v>
      </c>
      <c r="R36" s="17">
        <f>IF(tb!R36&lt;=100,0,
IF(tb!R36&lt;=500,(tb!R36-100)/500,
IF(tb!R36&lt;=1000,0.8 + (tb!R36-500)/2000,
IF(tb!R36&lt;=2000,1.05 + (tb!R36-1000)/4000,
1.3 + (tb!R36-2000)/8000))))</f>
        <v>0.16200000000000001</v>
      </c>
      <c r="S36" s="17">
        <f>IF(tb!S36&lt;=100,0,
IF(tb!S36&lt;=500,(tb!S36-100)/500,
IF(tb!S36&lt;=1000,0.8 + (tb!S36-500)/2000,
IF(tb!S36&lt;=2000,1.05 + (tb!S36-1000)/4000,
1.3 + (tb!S36-2000)/8000))))</f>
        <v>0</v>
      </c>
      <c r="T36" s="17">
        <f>IF(tb!T36&lt;=100,0,
IF(tb!T36&lt;=500,(tb!T36-100)/500,
IF(tb!T36&lt;=1000,0.8 + (tb!T36-500)/2000,
IF(tb!T36&lt;=2000,1.05 + (tb!T36-1000)/4000,
1.3 + (tb!T36-2000)/8000))))</f>
        <v>0</v>
      </c>
      <c r="U36" s="17">
        <f>IF(tb!U36&lt;=100,0,
IF(tb!U36&lt;=500,(tb!U36-100)/500,
IF(tb!U36&lt;=1000,0.8 + (tb!U36-500)/2000,
IF(tb!U36&lt;=2000,1.05 + (tb!U36-1000)/4000,
1.3 + (tb!U36-2000)/8000))))</f>
        <v>0.26200000000000001</v>
      </c>
      <c r="V36" s="17">
        <f>IF(tb!V36&lt;=100,0,
IF(tb!V36&lt;=500,(tb!V36-100)/500,
IF(tb!V36&lt;=1000,0.8 + (tb!V36-500)/2000,
IF(tb!V36&lt;=2000,1.05 + (tb!V36-1000)/4000,
1.3 + (tb!V36-2000)/8000))))</f>
        <v>0.106</v>
      </c>
      <c r="W36" s="17">
        <f>IF(tb!W36&lt;=100,0,
IF(tb!W36&lt;=500,(tb!W36-100)/500,
IF(tb!W36&lt;=1000,0.8 + (tb!W36-500)/2000,
IF(tb!W36&lt;=2000,1.05 + (tb!W36-1000)/4000,
1.3 + (tb!W36-2000)/8000))))</f>
        <v>0</v>
      </c>
      <c r="X36" s="17">
        <f>IF(tb!X36&lt;=100,0,
IF(tb!X36&lt;=500,(tb!X36-100)/500,
IF(tb!X36&lt;=1000,0.8 + (tb!X36-500)/2000,
IF(tb!X36&lt;=2000,1.05 + (tb!X36-1000)/4000,
1.3 + (tb!X36-2000)/8000))))</f>
        <v>0</v>
      </c>
      <c r="Y36" s="17">
        <f>IF(tb!Y36&lt;=100,0,
IF(tb!Y36&lt;=500,(tb!Y36-100)/500,
IF(tb!Y36&lt;=1000,0.8 + (tb!Y36-500)/2000,
IF(tb!Y36&lt;=2000,1.05 + (tb!Y36-1000)/4000,
1.3 + (tb!Y36-2000)/8000))))</f>
        <v>0</v>
      </c>
      <c r="Z36" s="17">
        <f>IF(tb!Z36&lt;=100,0,
IF(tb!Z36&lt;=500,(tb!Z36-100)/500,
IF(tb!Z36&lt;=1000,0.8 + (tb!Z36-500)/2000,
IF(tb!Z36&lt;=2000,1.05 + (tb!Z36-1000)/4000,
1.3 + (tb!Z36-2000)/8000))))</f>
        <v>0</v>
      </c>
      <c r="AA36" s="17">
        <f>IF(tb!AA36&lt;=100,0,
IF(tb!AA36&lt;=500,(tb!AA36-100)/500,
IF(tb!AA36&lt;=1000,0.8 + (tb!AA36-500)/2000,
IF(tb!AA36&lt;=2000,1.05 + (tb!AA36-1000)/4000,
1.3 + (tb!AA36-2000)/8000))))</f>
        <v>0</v>
      </c>
      <c r="AB36" s="17">
        <f>IF(tb!AB36&lt;=100,0,
IF(tb!AB36&lt;=500,(tb!AB36-100)/500,
IF(tb!AB36&lt;=1000,0.8 + (tb!AB36-500)/2000,
IF(tb!AB36&lt;=2000,1.05 + (tb!AB36-1000)/4000,
1.3 + (tb!AB36-2000)/8000))))</f>
        <v>0</v>
      </c>
      <c r="AC36" s="17">
        <f>IF(tb!AC36&lt;=100,0,
IF(tb!AC36&lt;=500,(tb!AC36-100)/500,
IF(tb!AC36&lt;=1000,0.8 + (tb!AC36-500)/2000,
IF(tb!AC36&lt;=2000,1.05 + (tb!AC36-1000)/4000,
1.3 + (tb!AC36-2000)/8000))))</f>
        <v>0</v>
      </c>
      <c r="AD36" s="17">
        <f>IF(tb!AD36&lt;=100,0,
IF(tb!AD36&lt;=500,(tb!AD36-100)/500,
IF(tb!AD36&lt;=1000,0.8 + (tb!AD36-500)/2000,
IF(tb!AD36&lt;=2000,1.05 + (tb!AD36-1000)/4000,
1.3 + (tb!AD36-2000)/8000))))</f>
        <v>0.12</v>
      </c>
      <c r="AE36" s="17">
        <f>IF(tb!AE36&lt;=100,0,
IF(tb!AE36&lt;=500,(tb!AE36-100)/500,
IF(tb!AE36&lt;=1000,0.8 + (tb!AE36-500)/2000,
IF(tb!AE36&lt;=2000,1.05 + (tb!AE36-1000)/4000,
1.3 + (tb!AE36-2000)/8000))))</f>
        <v>0</v>
      </c>
    </row>
    <row r="37" spans="1:31" x14ac:dyDescent="0.25">
      <c r="A37" s="17">
        <f>IF(tb!A37&lt;=100,0,
IF(tb!A37&lt;=500,(tb!A37-100)/500,
IF(tb!A37&lt;=1000,0.8 + (tb!A37-500)/2000,
IF(tb!A37&lt;=2000,1.05 + (tb!A37-1000)/4000,
1.3 + (tb!A37-2000)/8000))))</f>
        <v>0.99450000000000005</v>
      </c>
      <c r="B37" s="17">
        <f>IF(tb!B37&lt;=100,0,
IF(tb!B37&lt;=500,(tb!B37-100)/500,
IF(tb!B37&lt;=1000,0.8 + (tb!B37-500)/2000,
IF(tb!B37&lt;=2000,1.05 + (tb!B37-1000)/4000,
1.3 + (tb!B37-2000)/8000))))</f>
        <v>0.47799999999999998</v>
      </c>
      <c r="C37" s="17">
        <f>IF(tb!C37&lt;=100,0,
IF(tb!C37&lt;=500,(tb!C37-100)/500,
IF(tb!C37&lt;=1000,0.8 + (tb!C37-500)/2000,
IF(tb!C37&lt;=2000,1.05 + (tb!C37-1000)/4000,
1.3 + (tb!C37-2000)/8000))))</f>
        <v>0.26600000000000001</v>
      </c>
      <c r="D37" s="17">
        <f>IF(tb!D37&lt;=100,0,
IF(tb!D37&lt;=500,(tb!D37-100)/500,
IF(tb!D37&lt;=1000,0.8 + (tb!D37-500)/2000,
IF(tb!D37&lt;=2000,1.05 + (tb!D37-1000)/4000,
1.3 + (tb!D37-2000)/8000))))</f>
        <v>0.92700000000000005</v>
      </c>
      <c r="E37" s="17">
        <f>IF(tb!E37&lt;=100,0,
IF(tb!E37&lt;=500,(tb!E37-100)/500,
IF(tb!E37&lt;=1000,0.8 + (tb!E37-500)/2000,
IF(tb!E37&lt;=2000,1.05 + (tb!E37-1000)/4000,
1.3 + (tb!E37-2000)/8000))))</f>
        <v>0</v>
      </c>
      <c r="F37" s="17">
        <f>IF(tb!F37&lt;=100,0,
IF(tb!F37&lt;=500,(tb!F37-100)/500,
IF(tb!F37&lt;=1000,0.8 + (tb!F37-500)/2000,
IF(tb!F37&lt;=2000,1.05 + (tb!F37-1000)/4000,
1.3 + (tb!F37-2000)/8000))))</f>
        <v>0</v>
      </c>
      <c r="G37" s="17">
        <f>IF(tb!G37&lt;=100,0,
IF(tb!G37&lt;=500,(tb!G37-100)/500,
IF(tb!G37&lt;=1000,0.8 + (tb!G37-500)/2000,
IF(tb!G37&lt;=2000,1.05 + (tb!G37-1000)/4000,
1.3 + (tb!G37-2000)/8000))))</f>
        <v>0.20599999999999999</v>
      </c>
      <c r="H37" s="17">
        <f>IF(tb!H37&lt;=100,0,
IF(tb!H37&lt;=500,(tb!H37-100)/500,
IF(tb!H37&lt;=1000,0.8 + (tb!H37-500)/2000,
IF(tb!H37&lt;=2000,1.05 + (tb!H37-1000)/4000,
1.3 + (tb!H37-2000)/8000))))</f>
        <v>0</v>
      </c>
      <c r="I37" s="17">
        <f>IF(tb!I37&lt;=100,0,
IF(tb!I37&lt;=500,(tb!I37-100)/500,
IF(tb!I37&lt;=1000,0.8 + (tb!I37-500)/2000,
IF(tb!I37&lt;=2000,1.05 + (tb!I37-1000)/4000,
1.3 + (tb!I37-2000)/8000))))</f>
        <v>0.17</v>
      </c>
      <c r="J37" s="17">
        <f>IF(tb!J37&lt;=100,0,
IF(tb!J37&lt;=500,(tb!J37-100)/500,
IF(tb!J37&lt;=1000,0.8 + (tb!J37-500)/2000,
IF(tb!J37&lt;=2000,1.05 + (tb!J37-1000)/4000,
1.3 + (tb!J37-2000)/8000))))</f>
        <v>0.33600000000000002</v>
      </c>
      <c r="K37" s="17">
        <f>IF(tb!K37&lt;=100,0,
IF(tb!K37&lt;=500,(tb!K37-100)/500,
IF(tb!K37&lt;=1000,0.8 + (tb!K37-500)/2000,
IF(tb!K37&lt;=2000,1.05 + (tb!K37-1000)/4000,
1.3 + (tb!K37-2000)/8000))))</f>
        <v>0</v>
      </c>
      <c r="L37" s="17">
        <f>IF(tb!L37&lt;=100,0,
IF(tb!L37&lt;=500,(tb!L37-100)/500,
IF(tb!L37&lt;=1000,0.8 + (tb!L37-500)/2000,
IF(tb!L37&lt;=2000,1.05 + (tb!L37-1000)/4000,
1.3 + (tb!L37-2000)/8000))))</f>
        <v>0</v>
      </c>
      <c r="M37" s="17">
        <f>IF(tb!M37&lt;=100,0,
IF(tb!M37&lt;=500,(tb!M37-100)/500,
IF(tb!M37&lt;=1000,0.8 + (tb!M37-500)/2000,
IF(tb!M37&lt;=2000,1.05 + (tb!M37-1000)/4000,
1.3 + (tb!M37-2000)/8000))))</f>
        <v>0</v>
      </c>
      <c r="N37" s="17">
        <f>IF(tb!N37&lt;=100,0,
IF(tb!N37&lt;=500,(tb!N37-100)/500,
IF(tb!N37&lt;=1000,0.8 + (tb!N37-500)/2000,
IF(tb!N37&lt;=2000,1.05 + (tb!N37-1000)/4000,
1.3 + (tb!N37-2000)/8000))))</f>
        <v>0</v>
      </c>
      <c r="O37" s="17">
        <f>IF(tb!O37&lt;=100,0,
IF(tb!O37&lt;=500,(tb!O37-100)/500,
IF(tb!O37&lt;=1000,0.8 + (tb!O37-500)/2000,
IF(tb!O37&lt;=2000,1.05 + (tb!O37-1000)/4000,
1.3 + (tb!O37-2000)/8000))))</f>
        <v>1.3598749999999999</v>
      </c>
      <c r="P37" s="17"/>
      <c r="Q37" s="17">
        <f>IF(tb!Q37&lt;=100,0,
IF(tb!Q37&lt;=500,(tb!Q37-100)/500,
IF(tb!Q37&lt;=1000,0.8 + (tb!Q37-500)/2000,
IF(tb!Q37&lt;=2000,1.05 + (tb!Q37-1000)/4000,
1.3 + (tb!Q37-2000)/8000))))</f>
        <v>0</v>
      </c>
      <c r="R37" s="17">
        <f>IF(tb!R37&lt;=100,0,
IF(tb!R37&lt;=500,(tb!R37-100)/500,
IF(tb!R37&lt;=1000,0.8 + (tb!R37-500)/2000,
IF(tb!R37&lt;=2000,1.05 + (tb!R37-1000)/4000,
1.3 + (tb!R37-2000)/8000))))</f>
        <v>0</v>
      </c>
      <c r="S37" s="17">
        <f>IF(tb!S37&lt;=100,0,
IF(tb!S37&lt;=500,(tb!S37-100)/500,
IF(tb!S37&lt;=1000,0.8 + (tb!S37-500)/2000,
IF(tb!S37&lt;=2000,1.05 + (tb!S37-1000)/4000,
1.3 + (tb!S37-2000)/8000))))</f>
        <v>0</v>
      </c>
      <c r="T37" s="17">
        <f>IF(tb!T37&lt;=100,0,
IF(tb!T37&lt;=500,(tb!T37-100)/500,
IF(tb!T37&lt;=1000,0.8 + (tb!T37-500)/2000,
IF(tb!T37&lt;=2000,1.05 + (tb!T37-1000)/4000,
1.3 + (tb!T37-2000)/8000))))</f>
        <v>0</v>
      </c>
      <c r="U37" s="17">
        <f>IF(tb!U37&lt;=100,0,
IF(tb!U37&lt;=500,(tb!U37-100)/500,
IF(tb!U37&lt;=1000,0.8 + (tb!U37-500)/2000,
IF(tb!U37&lt;=2000,1.05 + (tb!U37-1000)/4000,
1.3 + (tb!U37-2000)/8000))))</f>
        <v>0.70199999999999996</v>
      </c>
      <c r="V37" s="17">
        <f>IF(tb!V37&lt;=100,0,
IF(tb!V37&lt;=500,(tb!V37-100)/500,
IF(tb!V37&lt;=1000,0.8 + (tb!V37-500)/2000,
IF(tb!V37&lt;=2000,1.05 + (tb!V37-1000)/4000,
1.3 + (tb!V37-2000)/8000))))</f>
        <v>0.14000000000000001</v>
      </c>
      <c r="W37" s="17">
        <f>IF(tb!W37&lt;=100,0,
IF(tb!W37&lt;=500,(tb!W37-100)/500,
IF(tb!W37&lt;=1000,0.8 + (tb!W37-500)/2000,
IF(tb!W37&lt;=2000,1.05 + (tb!W37-1000)/4000,
1.3 + (tb!W37-2000)/8000))))</f>
        <v>0</v>
      </c>
      <c r="X37" s="17">
        <f>IF(tb!X37&lt;=100,0,
IF(tb!X37&lt;=500,(tb!X37-100)/500,
IF(tb!X37&lt;=1000,0.8 + (tb!X37-500)/2000,
IF(tb!X37&lt;=2000,1.05 + (tb!X37-1000)/4000,
1.3 + (tb!X37-2000)/8000))))</f>
        <v>0</v>
      </c>
      <c r="Y37" s="17">
        <f>IF(tb!Y37&lt;=100,0,
IF(tb!Y37&lt;=500,(tb!Y37-100)/500,
IF(tb!Y37&lt;=1000,0.8 + (tb!Y37-500)/2000,
IF(tb!Y37&lt;=2000,1.05 + (tb!Y37-1000)/4000,
1.3 + (tb!Y37-2000)/8000))))</f>
        <v>0.11600000000000001</v>
      </c>
      <c r="Z37" s="17">
        <f>IF(tb!Z37&lt;=100,0,
IF(tb!Z37&lt;=500,(tb!Z37-100)/500,
IF(tb!Z37&lt;=1000,0.8 + (tb!Z37-500)/2000,
IF(tb!Z37&lt;=2000,1.05 + (tb!Z37-1000)/4000,
1.3 + (tb!Z37-2000)/8000))))</f>
        <v>0</v>
      </c>
      <c r="AA37" s="17">
        <f>IF(tb!AA37&lt;=100,0,
IF(tb!AA37&lt;=500,(tb!AA37-100)/500,
IF(tb!AA37&lt;=1000,0.8 + (tb!AA37-500)/2000,
IF(tb!AA37&lt;=2000,1.05 + (tb!AA37-1000)/4000,
1.3 + (tb!AA37-2000)/8000))))</f>
        <v>0.39200000000000002</v>
      </c>
      <c r="AB37" s="17">
        <f>IF(tb!AB37&lt;=100,0,
IF(tb!AB37&lt;=500,(tb!AB37-100)/500,
IF(tb!AB37&lt;=1000,0.8 + (tb!AB37-500)/2000,
IF(tb!AB37&lt;=2000,1.05 + (tb!AB37-1000)/4000,
1.3 + (tb!AB37-2000)/8000))))</f>
        <v>1.0605</v>
      </c>
      <c r="AC37" s="17">
        <f>IF(tb!AC37&lt;=100,0,
IF(tb!AC37&lt;=500,(tb!AC37-100)/500,
IF(tb!AC37&lt;=1000,0.8 + (tb!AC37-500)/2000,
IF(tb!AC37&lt;=2000,1.05 + (tb!AC37-1000)/4000,
1.3 + (tb!AC37-2000)/8000))))</f>
        <v>0.30599999999999999</v>
      </c>
      <c r="AD37" s="17">
        <f>IF(tb!AD37&lt;=100,0,
IF(tb!AD37&lt;=500,(tb!AD37-100)/500,
IF(tb!AD37&lt;=1000,0.8 + (tb!AD37-500)/2000,
IF(tb!AD37&lt;=2000,1.05 + (tb!AD37-1000)/4000,
1.3 + (tb!AD37-2000)/8000))))</f>
        <v>0</v>
      </c>
      <c r="AE37" s="17">
        <f>IF(tb!AE37&lt;=100,0,
IF(tb!AE37&lt;=500,(tb!AE37-100)/500,
IF(tb!AE37&lt;=1000,0.8 + (tb!AE37-500)/2000,
IF(tb!AE37&lt;=2000,1.05 + (tb!AE37-1000)/4000,
1.3 + (tb!AE37-2000)/8000))))</f>
        <v>0.218</v>
      </c>
    </row>
    <row r="38" spans="1:31" x14ac:dyDescent="0.25">
      <c r="A38" s="17">
        <f>IF(tb!A38&lt;=100,0,
IF(tb!A38&lt;=500,(tb!A38-100)/500,
IF(tb!A38&lt;=1000,0.8 + (tb!A38-500)/2000,
IF(tb!A38&lt;=2000,1.05 + (tb!A38-1000)/4000,
1.3 + (tb!A38-2000)/8000))))</f>
        <v>0</v>
      </c>
      <c r="B38" s="17">
        <f>IF(tb!B38&lt;=100,0,
IF(tb!B38&lt;=500,(tb!B38-100)/500,
IF(tb!B38&lt;=1000,0.8 + (tb!B38-500)/2000,
IF(tb!B38&lt;=2000,1.05 + (tb!B38-1000)/4000,
1.3 + (tb!B38-2000)/8000))))</f>
        <v>0</v>
      </c>
      <c r="C38" s="17">
        <f>IF(tb!C38&lt;=100,0,
IF(tb!C38&lt;=500,(tb!C38-100)/500,
IF(tb!C38&lt;=1000,0.8 + (tb!C38-500)/2000,
IF(tb!C38&lt;=2000,1.05 + (tb!C38-1000)/4000,
1.3 + (tb!C38-2000)/8000))))</f>
        <v>0.39800000000000002</v>
      </c>
      <c r="D38" s="17">
        <f>IF(tb!D38&lt;=100,0,
IF(tb!D38&lt;=500,(tb!D38-100)/500,
IF(tb!D38&lt;=1000,0.8 + (tb!D38-500)/2000,
IF(tb!D38&lt;=2000,1.05 + (tb!D38-1000)/4000,
1.3 + (tb!D38-2000)/8000))))</f>
        <v>0</v>
      </c>
      <c r="E38" s="17">
        <f>IF(tb!E38&lt;=100,0,
IF(tb!E38&lt;=500,(tb!E38-100)/500,
IF(tb!E38&lt;=1000,0.8 + (tb!E38-500)/2000,
IF(tb!E38&lt;=2000,1.05 + (tb!E38-1000)/4000,
1.3 + (tb!E38-2000)/8000))))</f>
        <v>0</v>
      </c>
      <c r="F38" s="17">
        <f>IF(tb!F38&lt;=100,0,
IF(tb!F38&lt;=500,(tb!F38-100)/500,
IF(tb!F38&lt;=1000,0.8 + (tb!F38-500)/2000,
IF(tb!F38&lt;=2000,1.05 + (tb!F38-1000)/4000,
1.3 + (tb!F38-2000)/8000))))</f>
        <v>0</v>
      </c>
      <c r="G38" s="17">
        <f>IF(tb!G38&lt;=100,0,
IF(tb!G38&lt;=500,(tb!G38-100)/500,
IF(tb!G38&lt;=1000,0.8 + (tb!G38-500)/2000,
IF(tb!G38&lt;=2000,1.05 + (tb!G38-1000)/4000,
1.3 + (tb!G38-2000)/8000))))</f>
        <v>0</v>
      </c>
      <c r="H38" s="17">
        <f>IF(tb!H38&lt;=100,0,
IF(tb!H38&lt;=500,(tb!H38-100)/500,
IF(tb!H38&lt;=1000,0.8 + (tb!H38-500)/2000,
IF(tb!H38&lt;=2000,1.05 + (tb!H38-1000)/4000,
1.3 + (tb!H38-2000)/8000))))</f>
        <v>0</v>
      </c>
      <c r="I38" s="17">
        <f>IF(tb!I38&lt;=100,0,
IF(tb!I38&lt;=500,(tb!I38-100)/500,
IF(tb!I38&lt;=1000,0.8 + (tb!I38-500)/2000,
IF(tb!I38&lt;=2000,1.05 + (tb!I38-1000)/4000,
1.3 + (tb!I38-2000)/8000))))</f>
        <v>0</v>
      </c>
      <c r="J38" s="17">
        <f>IF(tb!J38&lt;=100,0,
IF(tb!J38&lt;=500,(tb!J38-100)/500,
IF(tb!J38&lt;=1000,0.8 + (tb!J38-500)/2000,
IF(tb!J38&lt;=2000,1.05 + (tb!J38-1000)/4000,
1.3 + (tb!J38-2000)/8000))))</f>
        <v>0</v>
      </c>
      <c r="K38" s="17">
        <f>IF(tb!K38&lt;=100,0,
IF(tb!K38&lt;=500,(tb!K38-100)/500,
IF(tb!K38&lt;=1000,0.8 + (tb!K38-500)/2000,
IF(tb!K38&lt;=2000,1.05 + (tb!K38-1000)/4000,
1.3 + (tb!K38-2000)/8000))))</f>
        <v>0</v>
      </c>
      <c r="L38" s="17">
        <f>IF(tb!L38&lt;=100,0,
IF(tb!L38&lt;=500,(tb!L38-100)/500,
IF(tb!L38&lt;=1000,0.8 + (tb!L38-500)/2000,
IF(tb!L38&lt;=2000,1.05 + (tb!L38-1000)/4000,
1.3 + (tb!L38-2000)/8000))))</f>
        <v>4.0000000000000001E-3</v>
      </c>
      <c r="M38" s="17">
        <f>IF(tb!M38&lt;=100,0,
IF(tb!M38&lt;=500,(tb!M38-100)/500,
IF(tb!M38&lt;=1000,0.8 + (tb!M38-500)/2000,
IF(tb!M38&lt;=2000,1.05 + (tb!M38-1000)/4000,
1.3 + (tb!M38-2000)/8000))))</f>
        <v>0</v>
      </c>
      <c r="N38" s="17">
        <f>IF(tb!N38&lt;=100,0,
IF(tb!N38&lt;=500,(tb!N38-100)/500,
IF(tb!N38&lt;=1000,0.8 + (tb!N38-500)/2000,
IF(tb!N38&lt;=2000,1.05 + (tb!N38-1000)/4000,
1.3 + (tb!N38-2000)/8000))))</f>
        <v>0</v>
      </c>
      <c r="O38" s="17">
        <f>IF(tb!O38&lt;=100,0,
IF(tb!O38&lt;=500,(tb!O38-100)/500,
IF(tb!O38&lt;=1000,0.8 + (tb!O38-500)/2000,
IF(tb!O38&lt;=2000,1.05 + (tb!O38-1000)/4000,
1.3 + (tb!O38-2000)/8000))))</f>
        <v>0</v>
      </c>
      <c r="P38" s="17"/>
      <c r="Q38" s="17">
        <f>IF(tb!Q38&lt;=100,0,
IF(tb!Q38&lt;=500,(tb!Q38-100)/500,
IF(tb!Q38&lt;=1000,0.8 + (tb!Q38-500)/2000,
IF(tb!Q38&lt;=2000,1.05 + (tb!Q38-1000)/4000,
1.3 + (tb!Q38-2000)/8000))))</f>
        <v>0</v>
      </c>
      <c r="R38" s="17">
        <f>IF(tb!R38&lt;=100,0,
IF(tb!R38&lt;=500,(tb!R38-100)/500,
IF(tb!R38&lt;=1000,0.8 + (tb!R38-500)/2000,
IF(tb!R38&lt;=2000,1.05 + (tb!R38-1000)/4000,
1.3 + (tb!R38-2000)/8000))))</f>
        <v>0</v>
      </c>
      <c r="S38" s="17">
        <f>IF(tb!S38&lt;=100,0,
IF(tb!S38&lt;=500,(tb!S38-100)/500,
IF(tb!S38&lt;=1000,0.8 + (tb!S38-500)/2000,
IF(tb!S38&lt;=2000,1.05 + (tb!S38-1000)/4000,
1.3 + (tb!S38-2000)/8000))))</f>
        <v>0</v>
      </c>
      <c r="T38" s="17">
        <f>IF(tb!T38&lt;=100,0,
IF(tb!T38&lt;=500,(tb!T38-100)/500,
IF(tb!T38&lt;=1000,0.8 + (tb!T38-500)/2000,
IF(tb!T38&lt;=2000,1.05 + (tb!T38-1000)/4000,
1.3 + (tb!T38-2000)/8000))))</f>
        <v>0</v>
      </c>
      <c r="U38" s="17">
        <f>IF(tb!U38&lt;=100,0,
IF(tb!U38&lt;=500,(tb!U38-100)/500,
IF(tb!U38&lt;=1000,0.8 + (tb!U38-500)/2000,
IF(tb!U38&lt;=2000,1.05 + (tb!U38-1000)/4000,
1.3 + (tb!U38-2000)/8000))))</f>
        <v>0</v>
      </c>
      <c r="V38" s="17">
        <f>IF(tb!V38&lt;=100,0,
IF(tb!V38&lt;=500,(tb!V38-100)/500,
IF(tb!V38&lt;=1000,0.8 + (tb!V38-500)/2000,
IF(tb!V38&lt;=2000,1.05 + (tb!V38-1000)/4000,
1.3 + (tb!V38-2000)/8000))))</f>
        <v>0</v>
      </c>
      <c r="W38" s="17">
        <f>IF(tb!W38&lt;=100,0,
IF(tb!W38&lt;=500,(tb!W38-100)/500,
IF(tb!W38&lt;=1000,0.8 + (tb!W38-500)/2000,
IF(tb!W38&lt;=2000,1.05 + (tb!W38-1000)/4000,
1.3 + (tb!W38-2000)/8000))))</f>
        <v>0</v>
      </c>
      <c r="X38" s="17">
        <f>IF(tb!X38&lt;=100,0,
IF(tb!X38&lt;=500,(tb!X38-100)/500,
IF(tb!X38&lt;=1000,0.8 + (tb!X38-500)/2000,
IF(tb!X38&lt;=2000,1.05 + (tb!X38-1000)/4000,
1.3 + (tb!X38-2000)/8000))))</f>
        <v>3.2000000000000001E-2</v>
      </c>
      <c r="Y38" s="17">
        <f>IF(tb!Y38&lt;=100,0,
IF(tb!Y38&lt;=500,(tb!Y38-100)/500,
IF(tb!Y38&lt;=1000,0.8 + (tb!Y38-500)/2000,
IF(tb!Y38&lt;=2000,1.05 + (tb!Y38-1000)/4000,
1.3 + (tb!Y38-2000)/8000))))</f>
        <v>0</v>
      </c>
      <c r="Z38" s="17">
        <f>IF(tb!Z38&lt;=100,0,
IF(tb!Z38&lt;=500,(tb!Z38-100)/500,
IF(tb!Z38&lt;=1000,0.8 + (tb!Z38-500)/2000,
IF(tb!Z38&lt;=2000,1.05 + (tb!Z38-1000)/4000,
1.3 + (tb!Z38-2000)/8000))))</f>
        <v>0</v>
      </c>
      <c r="AA38" s="17">
        <f>IF(tb!AA38&lt;=100,0,
IF(tb!AA38&lt;=500,(tb!AA38-100)/500,
IF(tb!AA38&lt;=1000,0.8 + (tb!AA38-500)/2000,
IF(tb!AA38&lt;=2000,1.05 + (tb!AA38-1000)/4000,
1.3 + (tb!AA38-2000)/8000))))</f>
        <v>0.184</v>
      </c>
      <c r="AB38" s="17">
        <f>IF(tb!AB38&lt;=100,0,
IF(tb!AB38&lt;=500,(tb!AB38-100)/500,
IF(tb!AB38&lt;=1000,0.8 + (tb!AB38-500)/2000,
IF(tb!AB38&lt;=2000,1.05 + (tb!AB38-1000)/4000,
1.3 + (tb!AB38-2000)/8000))))</f>
        <v>1.0449999999999999</v>
      </c>
      <c r="AC38" s="17">
        <f>IF(tb!AC38&lt;=100,0,
IF(tb!AC38&lt;=500,(tb!AC38-100)/500,
IF(tb!AC38&lt;=1000,0.8 + (tb!AC38-500)/2000,
IF(tb!AC38&lt;=2000,1.05 + (tb!AC38-1000)/4000,
1.3 + (tb!AC38-2000)/8000))))</f>
        <v>0</v>
      </c>
      <c r="AD38" s="17">
        <f>IF(tb!AD38&lt;=100,0,
IF(tb!AD38&lt;=500,(tb!AD38-100)/500,
IF(tb!AD38&lt;=1000,0.8 + (tb!AD38-500)/2000,
IF(tb!AD38&lt;=2000,1.05 + (tb!AD38-1000)/4000,
1.3 + (tb!AD38-2000)/8000))))</f>
        <v>1.26875</v>
      </c>
      <c r="AE38" s="17">
        <f>IF(tb!AE38&lt;=100,0,
IF(tb!AE38&lt;=500,(tb!AE38-100)/500,
IF(tb!AE38&lt;=1000,0.8 + (tb!AE38-500)/2000,
IF(tb!AE38&lt;=2000,1.05 + (tb!AE38-1000)/4000,
1.3 + (tb!AE38-2000)/8000))))</f>
        <v>0</v>
      </c>
    </row>
    <row r="39" spans="1:31" x14ac:dyDescent="0.25">
      <c r="A39" s="17">
        <f>IF(tb!A39&lt;=100,0,
IF(tb!A39&lt;=500,(tb!A39-100)/500,
IF(tb!A39&lt;=1000,0.8 + (tb!A39-500)/2000,
IF(tb!A39&lt;=2000,1.05 + (tb!A39-1000)/4000,
1.3 + (tb!A39-2000)/8000))))</f>
        <v>0</v>
      </c>
      <c r="B39" s="17">
        <f>IF(tb!B39&lt;=100,0,
IF(tb!B39&lt;=500,(tb!B39-100)/500,
IF(tb!B39&lt;=1000,0.8 + (tb!B39-500)/2000,
IF(tb!B39&lt;=2000,1.05 + (tb!B39-1000)/4000,
1.3 + (tb!B39-2000)/8000))))</f>
        <v>0</v>
      </c>
      <c r="C39" s="17">
        <f>IF(tb!C39&lt;=100,0,
IF(tb!C39&lt;=500,(tb!C39-100)/500,
IF(tb!C39&lt;=1000,0.8 + (tb!C39-500)/2000,
IF(tb!C39&lt;=2000,1.05 + (tb!C39-1000)/4000,
1.3 + (tb!C39-2000)/8000))))</f>
        <v>0</v>
      </c>
      <c r="D39" s="17">
        <f>IF(tb!D39&lt;=100,0,
IF(tb!D39&lt;=500,(tb!D39-100)/500,
IF(tb!D39&lt;=1000,0.8 + (tb!D39-500)/2000,
IF(tb!D39&lt;=2000,1.05 + (tb!D39-1000)/4000,
1.3 + (tb!D39-2000)/8000))))</f>
        <v>0</v>
      </c>
      <c r="E39" s="17">
        <f>IF(tb!E39&lt;=100,0,
IF(tb!E39&lt;=500,(tb!E39-100)/500,
IF(tb!E39&lt;=1000,0.8 + (tb!E39-500)/2000,
IF(tb!E39&lt;=2000,1.05 + (tb!E39-1000)/4000,
1.3 + (tb!E39-2000)/8000))))</f>
        <v>0</v>
      </c>
      <c r="F39" s="17">
        <f>IF(tb!F39&lt;=100,0,
IF(tb!F39&lt;=500,(tb!F39-100)/500,
IF(tb!F39&lt;=1000,0.8 + (tb!F39-500)/2000,
IF(tb!F39&lt;=2000,1.05 + (tb!F39-1000)/4000,
1.3 + (tb!F39-2000)/8000))))</f>
        <v>0</v>
      </c>
      <c r="G39" s="17">
        <f>IF(tb!G39&lt;=100,0,
IF(tb!G39&lt;=500,(tb!G39-100)/500,
IF(tb!G39&lt;=1000,0.8 + (tb!G39-500)/2000,
IF(tb!G39&lt;=2000,1.05 + (tb!G39-1000)/4000,
1.3 + (tb!G39-2000)/8000))))</f>
        <v>0</v>
      </c>
      <c r="H39" s="17">
        <f>IF(tb!H39&lt;=100,0,
IF(tb!H39&lt;=500,(tb!H39-100)/500,
IF(tb!H39&lt;=1000,0.8 + (tb!H39-500)/2000,
IF(tb!H39&lt;=2000,1.05 + (tb!H39-1000)/4000,
1.3 + (tb!H39-2000)/8000))))</f>
        <v>0</v>
      </c>
      <c r="I39" s="17">
        <f>IF(tb!I39&lt;=100,0,
IF(tb!I39&lt;=500,(tb!I39-100)/500,
IF(tb!I39&lt;=1000,0.8 + (tb!I39-500)/2000,
IF(tb!I39&lt;=2000,1.05 + (tb!I39-1000)/4000,
1.3 + (tb!I39-2000)/8000))))</f>
        <v>0</v>
      </c>
      <c r="J39" s="17">
        <f>IF(tb!J39&lt;=100,0,
IF(tb!J39&lt;=500,(tb!J39-100)/500,
IF(tb!J39&lt;=1000,0.8 + (tb!J39-500)/2000,
IF(tb!J39&lt;=2000,1.05 + (tb!J39-1000)/4000,
1.3 + (tb!J39-2000)/8000))))</f>
        <v>0</v>
      </c>
      <c r="K39" s="17">
        <f>IF(tb!K39&lt;=100,0,
IF(tb!K39&lt;=500,(tb!K39-100)/500,
IF(tb!K39&lt;=1000,0.8 + (tb!K39-500)/2000,
IF(tb!K39&lt;=2000,1.05 + (tb!K39-1000)/4000,
1.3 + (tb!K39-2000)/8000))))</f>
        <v>0.112</v>
      </c>
      <c r="L39" s="17">
        <f>IF(tb!L39&lt;=100,0,
IF(tb!L39&lt;=500,(tb!L39-100)/500,
IF(tb!L39&lt;=1000,0.8 + (tb!L39-500)/2000,
IF(tb!L39&lt;=2000,1.05 + (tb!L39-1000)/4000,
1.3 + (tb!L39-2000)/8000))))</f>
        <v>0</v>
      </c>
      <c r="M39" s="17">
        <f>IF(tb!M39&lt;=100,0,
IF(tb!M39&lt;=500,(tb!M39-100)/500,
IF(tb!M39&lt;=1000,0.8 + (tb!M39-500)/2000,
IF(tb!M39&lt;=2000,1.05 + (tb!M39-1000)/4000,
1.3 + (tb!M39-2000)/8000))))</f>
        <v>0</v>
      </c>
      <c r="N39" s="17">
        <f>IF(tb!N39&lt;=100,0,
IF(tb!N39&lt;=500,(tb!N39-100)/500,
IF(tb!N39&lt;=1000,0.8 + (tb!N39-500)/2000,
IF(tb!N39&lt;=2000,1.05 + (tb!N39-1000)/4000,
1.3 + (tb!N39-2000)/8000))))</f>
        <v>0</v>
      </c>
      <c r="O39" s="17">
        <f>IF(tb!O39&lt;=100,0,
IF(tb!O39&lt;=500,(tb!O39-100)/500,
IF(tb!O39&lt;=1000,0.8 + (tb!O39-500)/2000,
IF(tb!O39&lt;=2000,1.05 + (tb!O39-1000)/4000,
1.3 + (tb!O39-2000)/8000))))</f>
        <v>0</v>
      </c>
      <c r="P39" s="17"/>
      <c r="Q39" s="17">
        <f>IF(tb!Q39&lt;=100,0,
IF(tb!Q39&lt;=500,(tb!Q39-100)/500,
IF(tb!Q39&lt;=1000,0.8 + (tb!Q39-500)/2000,
IF(tb!Q39&lt;=2000,1.05 + (tb!Q39-1000)/4000,
1.3 + (tb!Q39-2000)/8000))))</f>
        <v>0</v>
      </c>
      <c r="R39" s="17">
        <f>IF(tb!R39&lt;=100,0,
IF(tb!R39&lt;=500,(tb!R39-100)/500,
IF(tb!R39&lt;=1000,0.8 + (tb!R39-500)/2000,
IF(tb!R39&lt;=2000,1.05 + (tb!R39-1000)/4000,
1.3 + (tb!R39-2000)/8000))))</f>
        <v>0</v>
      </c>
      <c r="S39" s="17">
        <f>IF(tb!S39&lt;=100,0,
IF(tb!S39&lt;=500,(tb!S39-100)/500,
IF(tb!S39&lt;=1000,0.8 + (tb!S39-500)/2000,
IF(tb!S39&lt;=2000,1.05 + (tb!S39-1000)/4000,
1.3 + (tb!S39-2000)/8000))))</f>
        <v>0</v>
      </c>
      <c r="T39" s="17">
        <f>IF(tb!T39&lt;=100,0,
IF(tb!T39&lt;=500,(tb!T39-100)/500,
IF(tb!T39&lt;=1000,0.8 + (tb!T39-500)/2000,
IF(tb!T39&lt;=2000,1.05 + (tb!T39-1000)/4000,
1.3 + (tb!T39-2000)/8000))))</f>
        <v>0</v>
      </c>
      <c r="U39" s="17">
        <f>IF(tb!U39&lt;=100,0,
IF(tb!U39&lt;=500,(tb!U39-100)/500,
IF(tb!U39&lt;=1000,0.8 + (tb!U39-500)/2000,
IF(tb!U39&lt;=2000,1.05 + (tb!U39-1000)/4000,
1.3 + (tb!U39-2000)/8000))))</f>
        <v>0</v>
      </c>
      <c r="V39" s="17">
        <f>IF(tb!V39&lt;=100,0,
IF(tb!V39&lt;=500,(tb!V39-100)/500,
IF(tb!V39&lt;=1000,0.8 + (tb!V39-500)/2000,
IF(tb!V39&lt;=2000,1.05 + (tb!V39-1000)/4000,
1.3 + (tb!V39-2000)/8000))))</f>
        <v>0</v>
      </c>
      <c r="W39" s="17">
        <f>IF(tb!W39&lt;=100,0,
IF(tb!W39&lt;=500,(tb!W39-100)/500,
IF(tb!W39&lt;=1000,0.8 + (tb!W39-500)/2000,
IF(tb!W39&lt;=2000,1.05 + (tb!W39-1000)/4000,
1.3 + (tb!W39-2000)/8000))))</f>
        <v>0</v>
      </c>
      <c r="X39" s="17">
        <f>IF(tb!X39&lt;=100,0,
IF(tb!X39&lt;=500,(tb!X39-100)/500,
IF(tb!X39&lt;=1000,0.8 + (tb!X39-500)/2000,
IF(tb!X39&lt;=2000,1.05 + (tb!X39-1000)/4000,
1.3 + (tb!X39-2000)/8000))))</f>
        <v>0</v>
      </c>
      <c r="Y39" s="17">
        <f>IF(tb!Y39&lt;=100,0,
IF(tb!Y39&lt;=500,(tb!Y39-100)/500,
IF(tb!Y39&lt;=1000,0.8 + (tb!Y39-500)/2000,
IF(tb!Y39&lt;=2000,1.05 + (tb!Y39-1000)/4000,
1.3 + (tb!Y39-2000)/8000))))</f>
        <v>0</v>
      </c>
      <c r="Z39" s="17">
        <f>IF(tb!Z39&lt;=100,0,
IF(tb!Z39&lt;=500,(tb!Z39-100)/500,
IF(tb!Z39&lt;=1000,0.8 + (tb!Z39-500)/2000,
IF(tb!Z39&lt;=2000,1.05 + (tb!Z39-1000)/4000,
1.3 + (tb!Z39-2000)/8000))))</f>
        <v>0</v>
      </c>
      <c r="AA39" s="17">
        <f>IF(tb!AA39&lt;=100,0,
IF(tb!AA39&lt;=500,(tb!AA39-100)/500,
IF(tb!AA39&lt;=1000,0.8 + (tb!AA39-500)/2000,
IF(tb!AA39&lt;=2000,1.05 + (tb!AA39-1000)/4000,
1.3 + (tb!AA39-2000)/8000))))</f>
        <v>0.85400000000000009</v>
      </c>
      <c r="AB39" s="17">
        <f>IF(tb!AB39&lt;=100,0,
IF(tb!AB39&lt;=500,(tb!AB39-100)/500,
IF(tb!AB39&lt;=1000,0.8 + (tb!AB39-500)/2000,
IF(tb!AB39&lt;=2000,1.05 + (tb!AB39-1000)/4000,
1.3 + (tb!AB39-2000)/8000))))</f>
        <v>0.30399999999999999</v>
      </c>
      <c r="AC39" s="17">
        <f>IF(tb!AC39&lt;=100,0,
IF(tb!AC39&lt;=500,(tb!AC39-100)/500,
IF(tb!AC39&lt;=1000,0.8 + (tb!AC39-500)/2000,
IF(tb!AC39&lt;=2000,1.05 + (tb!AC39-1000)/4000,
1.3 + (tb!AC39-2000)/8000))))</f>
        <v>0</v>
      </c>
      <c r="AD39" s="17">
        <f>IF(tb!AD39&lt;=100,0,
IF(tb!AD39&lt;=500,(tb!AD39-100)/500,
IF(tb!AD39&lt;=1000,0.8 + (tb!AD39-500)/2000,
IF(tb!AD39&lt;=2000,1.05 + (tb!AD39-1000)/4000,
1.3 + (tb!AD39-2000)/8000))))</f>
        <v>0</v>
      </c>
      <c r="AE39" s="17">
        <f>IF(tb!AE39&lt;=100,0,
IF(tb!AE39&lt;=500,(tb!AE39-100)/500,
IF(tb!AE39&lt;=1000,0.8 + (tb!AE39-500)/2000,
IF(tb!AE39&lt;=2000,1.05 + (tb!AE39-1000)/4000,
1.3 + (tb!AE39-2000)/8000))))</f>
        <v>0</v>
      </c>
    </row>
    <row r="40" spans="1:31" x14ac:dyDescent="0.25">
      <c r="A40" s="17">
        <f>IF(tb!A40&lt;=100,0,
IF(tb!A40&lt;=500,(tb!A40-100)/500,
IF(tb!A40&lt;=1000,0.8 + (tb!A40-500)/2000,
IF(tb!A40&lt;=2000,1.05 + (tb!A40-1000)/4000,
1.3 + (tb!A40-2000)/8000))))</f>
        <v>0</v>
      </c>
      <c r="B40" s="17">
        <f>IF(tb!B40&lt;=100,0,
IF(tb!B40&lt;=500,(tb!B40-100)/500,
IF(tb!B40&lt;=1000,0.8 + (tb!B40-500)/2000,
IF(tb!B40&lt;=2000,1.05 + (tb!B40-1000)/4000,
1.3 + (tb!B40-2000)/8000))))</f>
        <v>0</v>
      </c>
      <c r="C40" s="17">
        <f>IF(tb!C40&lt;=100,0,
IF(tb!C40&lt;=500,(tb!C40-100)/500,
IF(tb!C40&lt;=1000,0.8 + (tb!C40-500)/2000,
IF(tb!C40&lt;=2000,1.05 + (tb!C40-1000)/4000,
1.3 + (tb!C40-2000)/8000))))</f>
        <v>0</v>
      </c>
      <c r="D40" s="17">
        <f>IF(tb!D40&lt;=100,0,
IF(tb!D40&lt;=500,(tb!D40-100)/500,
IF(tb!D40&lt;=1000,0.8 + (tb!D40-500)/2000,
IF(tb!D40&lt;=2000,1.05 + (tb!D40-1000)/4000,
1.3 + (tb!D40-2000)/8000))))</f>
        <v>0</v>
      </c>
      <c r="E40" s="17">
        <f>IF(tb!E40&lt;=100,0,
IF(tb!E40&lt;=500,(tb!E40-100)/500,
IF(tb!E40&lt;=1000,0.8 + (tb!E40-500)/2000,
IF(tb!E40&lt;=2000,1.05 + (tb!E40-1000)/4000,
1.3 + (tb!E40-2000)/8000))))</f>
        <v>0</v>
      </c>
      <c r="F40" s="17">
        <f>IF(tb!F40&lt;=100,0,
IF(tb!F40&lt;=500,(tb!F40-100)/500,
IF(tb!F40&lt;=1000,0.8 + (tb!F40-500)/2000,
IF(tb!F40&lt;=2000,1.05 + (tb!F40-1000)/4000,
1.3 + (tb!F40-2000)/8000))))</f>
        <v>0.97500000000000009</v>
      </c>
      <c r="G40" s="17">
        <f>IF(tb!G40&lt;=100,0,
IF(tb!G40&lt;=500,(tb!G40-100)/500,
IF(tb!G40&lt;=1000,0.8 + (tb!G40-500)/2000,
IF(tb!G40&lt;=2000,1.05 + (tb!G40-1000)/4000,
1.3 + (tb!G40-2000)/8000))))</f>
        <v>0</v>
      </c>
      <c r="H40" s="17">
        <f>IF(tb!H40&lt;=100,0,
IF(tb!H40&lt;=500,(tb!H40-100)/500,
IF(tb!H40&lt;=1000,0.8 + (tb!H40-500)/2000,
IF(tb!H40&lt;=2000,1.05 + (tb!H40-1000)/4000,
1.3 + (tb!H40-2000)/8000))))</f>
        <v>0</v>
      </c>
      <c r="I40" s="17">
        <f>IF(tb!I40&lt;=100,0,
IF(tb!I40&lt;=500,(tb!I40-100)/500,
IF(tb!I40&lt;=1000,0.8 + (tb!I40-500)/2000,
IF(tb!I40&lt;=2000,1.05 + (tb!I40-1000)/4000,
1.3 + (tb!I40-2000)/8000))))</f>
        <v>0</v>
      </c>
      <c r="J40" s="17">
        <f>IF(tb!J40&lt;=100,0,
IF(tb!J40&lt;=500,(tb!J40-100)/500,
IF(tb!J40&lt;=1000,0.8 + (tb!J40-500)/2000,
IF(tb!J40&lt;=2000,1.05 + (tb!J40-1000)/4000,
1.3 + (tb!J40-2000)/8000))))</f>
        <v>0</v>
      </c>
      <c r="K40" s="17">
        <f>IF(tb!K40&lt;=100,0,
IF(tb!K40&lt;=500,(tb!K40-100)/500,
IF(tb!K40&lt;=1000,0.8 + (tb!K40-500)/2000,
IF(tb!K40&lt;=2000,1.05 + (tb!K40-1000)/4000,
1.3 + (tb!K40-2000)/8000))))</f>
        <v>0</v>
      </c>
      <c r="L40" s="17">
        <f>IF(tb!L40&lt;=100,0,
IF(tb!L40&lt;=500,(tb!L40-100)/500,
IF(tb!L40&lt;=1000,0.8 + (tb!L40-500)/2000,
IF(tb!L40&lt;=2000,1.05 + (tb!L40-1000)/4000,
1.3 + (tb!L40-2000)/8000))))</f>
        <v>0</v>
      </c>
      <c r="M40" s="17">
        <f>IF(tb!M40&lt;=100,0,
IF(tb!M40&lt;=500,(tb!M40-100)/500,
IF(tb!M40&lt;=1000,0.8 + (tb!M40-500)/2000,
IF(tb!M40&lt;=2000,1.05 + (tb!M40-1000)/4000,
1.3 + (tb!M40-2000)/8000))))</f>
        <v>0</v>
      </c>
      <c r="N40" s="17">
        <f>IF(tb!N40&lt;=100,0,
IF(tb!N40&lt;=500,(tb!N40-100)/500,
IF(tb!N40&lt;=1000,0.8 + (tb!N40-500)/2000,
IF(tb!N40&lt;=2000,1.05 + (tb!N40-1000)/4000,
1.3 + (tb!N40-2000)/8000))))</f>
        <v>0.77</v>
      </c>
      <c r="O40" s="17">
        <f>IF(tb!O40&lt;=100,0,
IF(tb!O40&lt;=500,(tb!O40-100)/500,
IF(tb!O40&lt;=1000,0.8 + (tb!O40-500)/2000,
IF(tb!O40&lt;=2000,1.05 + (tb!O40-1000)/4000,
1.3 + (tb!O40-2000)/8000))))</f>
        <v>0</v>
      </c>
      <c r="P40" s="17"/>
      <c r="Q40" s="17">
        <f>IF(tb!Q40&lt;=100,0,
IF(tb!Q40&lt;=500,(tb!Q40-100)/500,
IF(tb!Q40&lt;=1000,0.8 + (tb!Q40-500)/2000,
IF(tb!Q40&lt;=2000,1.05 + (tb!Q40-1000)/4000,
1.3 + (tb!Q40-2000)/8000))))</f>
        <v>0</v>
      </c>
      <c r="R40" s="17">
        <f>IF(tb!R40&lt;=100,0,
IF(tb!R40&lt;=500,(tb!R40-100)/500,
IF(tb!R40&lt;=1000,0.8 + (tb!R40-500)/2000,
IF(tb!R40&lt;=2000,1.05 + (tb!R40-1000)/4000,
1.3 + (tb!R40-2000)/8000))))</f>
        <v>0</v>
      </c>
      <c r="S40" s="17">
        <f>IF(tb!S40&lt;=100,0,
IF(tb!S40&lt;=500,(tb!S40-100)/500,
IF(tb!S40&lt;=1000,0.8 + (tb!S40-500)/2000,
IF(tb!S40&lt;=2000,1.05 + (tb!S40-1000)/4000,
1.3 + (tb!S40-2000)/8000))))</f>
        <v>0</v>
      </c>
      <c r="T40" s="17">
        <f>IF(tb!T40&lt;=100,0,
IF(tb!T40&lt;=500,(tb!T40-100)/500,
IF(tb!T40&lt;=1000,0.8 + (tb!T40-500)/2000,
IF(tb!T40&lt;=2000,1.05 + (tb!T40-1000)/4000,
1.3 + (tb!T40-2000)/8000))))</f>
        <v>0</v>
      </c>
      <c r="U40" s="17">
        <f>IF(tb!U40&lt;=100,0,
IF(tb!U40&lt;=500,(tb!U40-100)/500,
IF(tb!U40&lt;=1000,0.8 + (tb!U40-500)/2000,
IF(tb!U40&lt;=2000,1.05 + (tb!U40-1000)/4000,
1.3 + (tb!U40-2000)/8000))))</f>
        <v>0</v>
      </c>
      <c r="V40" s="17">
        <f>IF(tb!V40&lt;=100,0,
IF(tb!V40&lt;=500,(tb!V40-100)/500,
IF(tb!V40&lt;=1000,0.8 + (tb!V40-500)/2000,
IF(tb!V40&lt;=2000,1.05 + (tb!V40-1000)/4000,
1.3 + (tb!V40-2000)/8000))))</f>
        <v>0</v>
      </c>
      <c r="W40" s="17">
        <f>IF(tb!W40&lt;=100,0,
IF(tb!W40&lt;=500,(tb!W40-100)/500,
IF(tb!W40&lt;=1000,0.8 + (tb!W40-500)/2000,
IF(tb!W40&lt;=2000,1.05 + (tb!W40-1000)/4000,
1.3 + (tb!W40-2000)/8000))))</f>
        <v>0</v>
      </c>
      <c r="X40" s="17">
        <f>IF(tb!X40&lt;=100,0,
IF(tb!X40&lt;=500,(tb!X40-100)/500,
IF(tb!X40&lt;=1000,0.8 + (tb!X40-500)/2000,
IF(tb!X40&lt;=2000,1.05 + (tb!X40-1000)/4000,
1.3 + (tb!X40-2000)/8000))))</f>
        <v>0</v>
      </c>
      <c r="Y40" s="17">
        <f>IF(tb!Y40&lt;=100,0,
IF(tb!Y40&lt;=500,(tb!Y40-100)/500,
IF(tb!Y40&lt;=1000,0.8 + (tb!Y40-500)/2000,
IF(tb!Y40&lt;=2000,1.05 + (tb!Y40-1000)/4000,
1.3 + (tb!Y40-2000)/8000))))</f>
        <v>0</v>
      </c>
      <c r="Z40" s="17">
        <f>IF(tb!Z40&lt;=100,0,
IF(tb!Z40&lt;=500,(tb!Z40-100)/500,
IF(tb!Z40&lt;=1000,0.8 + (tb!Z40-500)/2000,
IF(tb!Z40&lt;=2000,1.05 + (tb!Z40-1000)/4000,
1.3 + (tb!Z40-2000)/8000))))</f>
        <v>0</v>
      </c>
      <c r="AA40" s="17">
        <f>IF(tb!AA40&lt;=100,0,
IF(tb!AA40&lt;=500,(tb!AA40-100)/500,
IF(tb!AA40&lt;=1000,0.8 + (tb!AA40-500)/2000,
IF(tb!AA40&lt;=2000,1.05 + (tb!AA40-1000)/4000,
1.3 + (tb!AA40-2000)/8000))))</f>
        <v>0</v>
      </c>
      <c r="AB40" s="17">
        <f>IF(tb!AB40&lt;=100,0,
IF(tb!AB40&lt;=500,(tb!AB40-100)/500,
IF(tb!AB40&lt;=1000,0.8 + (tb!AB40-500)/2000,
IF(tb!AB40&lt;=2000,1.05 + (tb!AB40-1000)/4000,
1.3 + (tb!AB40-2000)/8000))))</f>
        <v>0.873</v>
      </c>
      <c r="AC40" s="17">
        <f>IF(tb!AC40&lt;=100,0,
IF(tb!AC40&lt;=500,(tb!AC40-100)/500,
IF(tb!AC40&lt;=1000,0.8 + (tb!AC40-500)/2000,
IF(tb!AC40&lt;=2000,1.05 + (tb!AC40-1000)/4000,
1.3 + (tb!AC40-2000)/8000))))</f>
        <v>0</v>
      </c>
      <c r="AD40" s="17">
        <f>IF(tb!AD40&lt;=100,0,
IF(tb!AD40&lt;=500,(tb!AD40-100)/500,
IF(tb!AD40&lt;=1000,0.8 + (tb!AD40-500)/2000,
IF(tb!AD40&lt;=2000,1.05 + (tb!AD40-1000)/4000,
1.3 + (tb!AD40-2000)/8000))))</f>
        <v>0</v>
      </c>
      <c r="AE40" s="17">
        <f>IF(tb!AE40&lt;=100,0,
IF(tb!AE40&lt;=500,(tb!AE40-100)/500,
IF(tb!AE40&lt;=1000,0.8 + (tb!AE40-500)/2000,
IF(tb!AE40&lt;=2000,1.05 + (tb!AE40-1000)/4000,
1.3 + (tb!AE40-2000)/8000))))</f>
        <v>0</v>
      </c>
    </row>
    <row r="41" spans="1:31" x14ac:dyDescent="0.25">
      <c r="A41" s="17">
        <f>IF(tb!A41&lt;=100,0,
IF(tb!A41&lt;=500,(tb!A41-100)/500,
IF(tb!A41&lt;=1000,0.8 + (tb!A41-500)/2000,
IF(tb!A41&lt;=2000,1.05 + (tb!A41-1000)/4000,
1.3 + (tb!A41-2000)/8000))))</f>
        <v>0</v>
      </c>
      <c r="B41" s="17">
        <f>IF(tb!B41&lt;=100,0,
IF(tb!B41&lt;=500,(tb!B41-100)/500,
IF(tb!B41&lt;=1000,0.8 + (tb!B41-500)/2000,
IF(tb!B41&lt;=2000,1.05 + (tb!B41-1000)/4000,
1.3 + (tb!B41-2000)/8000))))</f>
        <v>0</v>
      </c>
      <c r="C41" s="17">
        <f>IF(tb!C41&lt;=100,0,
IF(tb!C41&lt;=500,(tb!C41-100)/500,
IF(tb!C41&lt;=1000,0.8 + (tb!C41-500)/2000,
IF(tb!C41&lt;=2000,1.05 + (tb!C41-1000)/4000,
1.3 + (tb!C41-2000)/8000))))</f>
        <v>0</v>
      </c>
      <c r="D41" s="17">
        <f>IF(tb!D41&lt;=100,0,
IF(tb!D41&lt;=500,(tb!D41-100)/500,
IF(tb!D41&lt;=1000,0.8 + (tb!D41-500)/2000,
IF(tb!D41&lt;=2000,1.05 + (tb!D41-1000)/4000,
1.3 + (tb!D41-2000)/8000))))</f>
        <v>0</v>
      </c>
      <c r="E41" s="17">
        <f>IF(tb!E41&lt;=100,0,
IF(tb!E41&lt;=500,(tb!E41-100)/500,
IF(tb!E41&lt;=1000,0.8 + (tb!E41-500)/2000,
IF(tb!E41&lt;=2000,1.05 + (tb!E41-1000)/4000,
1.3 + (tb!E41-2000)/8000))))</f>
        <v>0</v>
      </c>
      <c r="F41" s="17">
        <f>IF(tb!F41&lt;=100,0,
IF(tb!F41&lt;=500,(tb!F41-100)/500,
IF(tb!F41&lt;=1000,0.8 + (tb!F41-500)/2000,
IF(tb!F41&lt;=2000,1.05 + (tb!F41-1000)/4000,
1.3 + (tb!F41-2000)/8000))))</f>
        <v>0</v>
      </c>
      <c r="G41" s="17">
        <f>IF(tb!G41&lt;=100,0,
IF(tb!G41&lt;=500,(tb!G41-100)/500,
IF(tb!G41&lt;=1000,0.8 + (tb!G41-500)/2000,
IF(tb!G41&lt;=2000,1.05 + (tb!G41-1000)/4000,
1.3 + (tb!G41-2000)/8000))))</f>
        <v>0</v>
      </c>
      <c r="H41" s="17">
        <f>IF(tb!H41&lt;=100,0,
IF(tb!H41&lt;=500,(tb!H41-100)/500,
IF(tb!H41&lt;=1000,0.8 + (tb!H41-500)/2000,
IF(tb!H41&lt;=2000,1.05 + (tb!H41-1000)/4000,
1.3 + (tb!H41-2000)/8000))))</f>
        <v>0</v>
      </c>
      <c r="I41" s="17">
        <f>IF(tb!I41&lt;=100,0,
IF(tb!I41&lt;=500,(tb!I41-100)/500,
IF(tb!I41&lt;=1000,0.8 + (tb!I41-500)/2000,
IF(tb!I41&lt;=2000,1.05 + (tb!I41-1000)/4000,
1.3 + (tb!I41-2000)/8000))))</f>
        <v>0</v>
      </c>
      <c r="J41" s="17">
        <f>IF(tb!J41&lt;=100,0,
IF(tb!J41&lt;=500,(tb!J41-100)/500,
IF(tb!J41&lt;=1000,0.8 + (tb!J41-500)/2000,
IF(tb!J41&lt;=2000,1.05 + (tb!J41-1000)/4000,
1.3 + (tb!J41-2000)/8000))))</f>
        <v>0.42199999999999999</v>
      </c>
      <c r="K41" s="17">
        <f>IF(tb!K41&lt;=100,0,
IF(tb!K41&lt;=500,(tb!K41-100)/500,
IF(tb!K41&lt;=1000,0.8 + (tb!K41-500)/2000,
IF(tb!K41&lt;=2000,1.05 + (tb!K41-1000)/4000,
1.3 + (tb!K41-2000)/8000))))</f>
        <v>0</v>
      </c>
      <c r="L41" s="17">
        <f>IF(tb!L41&lt;=100,0,
IF(tb!L41&lt;=500,(tb!L41-100)/500,
IF(tb!L41&lt;=1000,0.8 + (tb!L41-500)/2000,
IF(tb!L41&lt;=2000,1.05 + (tb!L41-1000)/4000,
1.3 + (tb!L41-2000)/8000))))</f>
        <v>0</v>
      </c>
      <c r="M41" s="17">
        <f>IF(tb!M41&lt;=100,0,
IF(tb!M41&lt;=500,(tb!M41-100)/500,
IF(tb!M41&lt;=1000,0.8 + (tb!M41-500)/2000,
IF(tb!M41&lt;=2000,1.05 + (tb!M41-1000)/4000,
1.3 + (tb!M41-2000)/8000))))</f>
        <v>0</v>
      </c>
      <c r="N41" s="17">
        <f>IF(tb!N41&lt;=100,0,
IF(tb!N41&lt;=500,(tb!N41-100)/500,
IF(tb!N41&lt;=1000,0.8 + (tb!N41-500)/2000,
IF(tb!N41&lt;=2000,1.05 + (tb!N41-1000)/4000,
1.3 + (tb!N41-2000)/8000))))</f>
        <v>0</v>
      </c>
      <c r="O41" s="17">
        <f>IF(tb!O41&lt;=100,0,
IF(tb!O41&lt;=500,(tb!O41-100)/500,
IF(tb!O41&lt;=1000,0.8 + (tb!O41-500)/2000,
IF(tb!O41&lt;=2000,1.05 + (tb!O41-1000)/4000,
1.3 + (tb!O41-2000)/8000))))</f>
        <v>0</v>
      </c>
      <c r="P41" s="17"/>
      <c r="Q41" s="17">
        <f>IF(tb!Q41&lt;=100,0,
IF(tb!Q41&lt;=500,(tb!Q41-100)/500,
IF(tb!Q41&lt;=1000,0.8 + (tb!Q41-500)/2000,
IF(tb!Q41&lt;=2000,1.05 + (tb!Q41-1000)/4000,
1.3 + (tb!Q41-2000)/8000))))</f>
        <v>0</v>
      </c>
      <c r="R41" s="17">
        <f>IF(tb!R41&lt;=100,0,
IF(tb!R41&lt;=500,(tb!R41-100)/500,
IF(tb!R41&lt;=1000,0.8 + (tb!R41-500)/2000,
IF(tb!R41&lt;=2000,1.05 + (tb!R41-1000)/4000,
1.3 + (tb!R41-2000)/8000))))</f>
        <v>0</v>
      </c>
      <c r="S41" s="17">
        <f>IF(tb!S41&lt;=100,0,
IF(tb!S41&lt;=500,(tb!S41-100)/500,
IF(tb!S41&lt;=1000,0.8 + (tb!S41-500)/2000,
IF(tb!S41&lt;=2000,1.05 + (tb!S41-1000)/4000,
1.3 + (tb!S41-2000)/8000))))</f>
        <v>0</v>
      </c>
      <c r="T41" s="17">
        <f>IF(tb!T41&lt;=100,0,
IF(tb!T41&lt;=500,(tb!T41-100)/500,
IF(tb!T41&lt;=1000,0.8 + (tb!T41-500)/2000,
IF(tb!T41&lt;=2000,1.05 + (tb!T41-1000)/4000,
1.3 + (tb!T41-2000)/8000))))</f>
        <v>0</v>
      </c>
      <c r="U41" s="17">
        <f>IF(tb!U41&lt;=100,0,
IF(tb!U41&lt;=500,(tb!U41-100)/500,
IF(tb!U41&lt;=1000,0.8 + (tb!U41-500)/2000,
IF(tb!U41&lt;=2000,1.05 + (tb!U41-1000)/4000,
1.3 + (tb!U41-2000)/8000))))</f>
        <v>0</v>
      </c>
      <c r="V41" s="17">
        <f>IF(tb!V41&lt;=100,0,
IF(tb!V41&lt;=500,(tb!V41-100)/500,
IF(tb!V41&lt;=1000,0.8 + (tb!V41-500)/2000,
IF(tb!V41&lt;=2000,1.05 + (tb!V41-1000)/4000,
1.3 + (tb!V41-2000)/8000))))</f>
        <v>0</v>
      </c>
      <c r="W41" s="17">
        <f>IF(tb!W41&lt;=100,0,
IF(tb!W41&lt;=500,(tb!W41-100)/500,
IF(tb!W41&lt;=1000,0.8 + (tb!W41-500)/2000,
IF(tb!W41&lt;=2000,1.05 + (tb!W41-1000)/4000,
1.3 + (tb!W41-2000)/8000))))</f>
        <v>0</v>
      </c>
      <c r="X41" s="17">
        <f>IF(tb!X41&lt;=100,0,
IF(tb!X41&lt;=500,(tb!X41-100)/500,
IF(tb!X41&lt;=1000,0.8 + (tb!X41-500)/2000,
IF(tb!X41&lt;=2000,1.05 + (tb!X41-1000)/4000,
1.3 + (tb!X41-2000)/8000))))</f>
        <v>0</v>
      </c>
      <c r="Y41" s="17">
        <f>IF(tb!Y41&lt;=100,0,
IF(tb!Y41&lt;=500,(tb!Y41-100)/500,
IF(tb!Y41&lt;=1000,0.8 + (tb!Y41-500)/2000,
IF(tb!Y41&lt;=2000,1.05 + (tb!Y41-1000)/4000,
1.3 + (tb!Y41-2000)/8000))))</f>
        <v>0</v>
      </c>
      <c r="Z41" s="17">
        <f>IF(tb!Z41&lt;=100,0,
IF(tb!Z41&lt;=500,(tb!Z41-100)/500,
IF(tb!Z41&lt;=1000,0.8 + (tb!Z41-500)/2000,
IF(tb!Z41&lt;=2000,1.05 + (tb!Z41-1000)/4000,
1.3 + (tb!Z41-2000)/8000))))</f>
        <v>0</v>
      </c>
      <c r="AA41" s="17">
        <f>IF(tb!AA41&lt;=100,0,
IF(tb!AA41&lt;=500,(tb!AA41-100)/500,
IF(tb!AA41&lt;=1000,0.8 + (tb!AA41-500)/2000,
IF(tb!AA41&lt;=2000,1.05 + (tb!AA41-1000)/4000,
1.3 + (tb!AA41-2000)/8000))))</f>
        <v>0</v>
      </c>
      <c r="AB41" s="17">
        <f>IF(tb!AB41&lt;=100,0,
IF(tb!AB41&lt;=500,(tb!AB41-100)/500,
IF(tb!AB41&lt;=1000,0.8 + (tb!AB41-500)/2000,
IF(tb!AB41&lt;=2000,1.05 + (tb!AB41-1000)/4000,
1.3 + (tb!AB41-2000)/8000))))</f>
        <v>0</v>
      </c>
      <c r="AC41" s="17">
        <f>IF(tb!AC41&lt;=100,0,
IF(tb!AC41&lt;=500,(tb!AC41-100)/500,
IF(tb!AC41&lt;=1000,0.8 + (tb!AC41-500)/2000,
IF(tb!AC41&lt;=2000,1.05 + (tb!AC41-1000)/4000,
1.3 + (tb!AC41-2000)/8000))))</f>
        <v>0.122</v>
      </c>
      <c r="AD41" s="17">
        <f>IF(tb!AD41&lt;=100,0,
IF(tb!AD41&lt;=500,(tb!AD41-100)/500,
IF(tb!AD41&lt;=1000,0.8 + (tb!AD41-500)/2000,
IF(tb!AD41&lt;=2000,1.05 + (tb!AD41-1000)/4000,
1.3 + (tb!AD41-2000)/8000))))</f>
        <v>0</v>
      </c>
      <c r="AE41" s="17">
        <f>IF(tb!AE41&lt;=100,0,
IF(tb!AE41&lt;=500,(tb!AE41-100)/500,
IF(tb!AE41&lt;=1000,0.8 + (tb!AE41-500)/2000,
IF(tb!AE41&lt;=2000,1.05 + (tb!AE41-1000)/4000,
1.3 + (tb!AE41-2000)/8000))))</f>
        <v>0.19400000000000001</v>
      </c>
    </row>
    <row r="42" spans="1:31" x14ac:dyDescent="0.25">
      <c r="A42" s="17">
        <f>IF(tb!A42&lt;=100,0,
IF(tb!A42&lt;=500,(tb!A42-100)/500,
IF(tb!A42&lt;=1000,0.8 + (tb!A42-500)/2000,
IF(tb!A42&lt;=2000,1.05 + (tb!A42-1000)/4000,
1.3 + (tb!A42-2000)/8000))))</f>
        <v>0</v>
      </c>
      <c r="B42" s="17">
        <f>IF(tb!B42&lt;=100,0,
IF(tb!B42&lt;=500,(tb!B42-100)/500,
IF(tb!B42&lt;=1000,0.8 + (tb!B42-500)/2000,
IF(tb!B42&lt;=2000,1.05 + (tb!B42-1000)/4000,
1.3 + (tb!B42-2000)/8000))))</f>
        <v>0.9</v>
      </c>
      <c r="C42" s="17">
        <f>IF(tb!C42&lt;=100,0,
IF(tb!C42&lt;=500,(tb!C42-100)/500,
IF(tb!C42&lt;=1000,0.8 + (tb!C42-500)/2000,
IF(tb!C42&lt;=2000,1.05 + (tb!C42-1000)/4000,
1.3 + (tb!C42-2000)/8000))))</f>
        <v>0</v>
      </c>
      <c r="D42" s="17">
        <f>IF(tb!D42&lt;=100,0,
IF(tb!D42&lt;=500,(tb!D42-100)/500,
IF(tb!D42&lt;=1000,0.8 + (tb!D42-500)/2000,
IF(tb!D42&lt;=2000,1.05 + (tb!D42-1000)/4000,
1.3 + (tb!D42-2000)/8000))))</f>
        <v>0</v>
      </c>
      <c r="E42" s="17">
        <f>IF(tb!E42&lt;=100,0,
IF(tb!E42&lt;=500,(tb!E42-100)/500,
IF(tb!E42&lt;=1000,0.8 + (tb!E42-500)/2000,
IF(tb!E42&lt;=2000,1.05 + (tb!E42-1000)/4000,
1.3 + (tb!E42-2000)/8000))))</f>
        <v>0</v>
      </c>
      <c r="F42" s="17">
        <f>IF(tb!F42&lt;=100,0,
IF(tb!F42&lt;=500,(tb!F42-100)/500,
IF(tb!F42&lt;=1000,0.8 + (tb!F42-500)/2000,
IF(tb!F42&lt;=2000,1.05 + (tb!F42-1000)/4000,
1.3 + (tb!F42-2000)/8000))))</f>
        <v>0</v>
      </c>
      <c r="G42" s="17">
        <f>IF(tb!G42&lt;=100,0,
IF(tb!G42&lt;=500,(tb!G42-100)/500,
IF(tb!G42&lt;=1000,0.8 + (tb!G42-500)/2000,
IF(tb!G42&lt;=2000,1.05 + (tb!G42-1000)/4000,
1.3 + (tb!G42-2000)/8000))))</f>
        <v>0</v>
      </c>
      <c r="H42" s="17">
        <f>IF(tb!H42&lt;=100,0,
IF(tb!H42&lt;=500,(tb!H42-100)/500,
IF(tb!H42&lt;=1000,0.8 + (tb!H42-500)/2000,
IF(tb!H42&lt;=2000,1.05 + (tb!H42-1000)/4000,
1.3 + (tb!H42-2000)/8000))))</f>
        <v>0</v>
      </c>
      <c r="I42" s="17">
        <f>IF(tb!I42&lt;=100,0,
IF(tb!I42&lt;=500,(tb!I42-100)/500,
IF(tb!I42&lt;=1000,0.8 + (tb!I42-500)/2000,
IF(tb!I42&lt;=2000,1.05 + (tb!I42-1000)/4000,
1.3 + (tb!I42-2000)/8000))))</f>
        <v>0</v>
      </c>
      <c r="J42" s="17">
        <f>IF(tb!J42&lt;=100,0,
IF(tb!J42&lt;=500,(tb!J42-100)/500,
IF(tb!J42&lt;=1000,0.8 + (tb!J42-500)/2000,
IF(tb!J42&lt;=2000,1.05 + (tb!J42-1000)/4000,
1.3 + (tb!J42-2000)/8000))))</f>
        <v>0.156</v>
      </c>
      <c r="K42" s="17">
        <f>IF(tb!K42&lt;=100,0,
IF(tb!K42&lt;=500,(tb!K42-100)/500,
IF(tb!K42&lt;=1000,0.8 + (tb!K42-500)/2000,
IF(tb!K42&lt;=2000,1.05 + (tb!K42-1000)/4000,
1.3 + (tb!K42-2000)/8000))))</f>
        <v>0</v>
      </c>
      <c r="L42" s="17">
        <f>IF(tb!L42&lt;=100,0,
IF(tb!L42&lt;=500,(tb!L42-100)/500,
IF(tb!L42&lt;=1000,0.8 + (tb!L42-500)/2000,
IF(tb!L42&lt;=2000,1.05 + (tb!L42-1000)/4000,
1.3 + (tb!L42-2000)/8000))))</f>
        <v>0</v>
      </c>
      <c r="M42" s="17">
        <f>IF(tb!M42&lt;=100,0,
IF(tb!M42&lt;=500,(tb!M42-100)/500,
IF(tb!M42&lt;=1000,0.8 + (tb!M42-500)/2000,
IF(tb!M42&lt;=2000,1.05 + (tb!M42-1000)/4000,
1.3 + (tb!M42-2000)/8000))))</f>
        <v>0</v>
      </c>
      <c r="N42" s="17">
        <f>IF(tb!N42&lt;=100,0,
IF(tb!N42&lt;=500,(tb!N42-100)/500,
IF(tb!N42&lt;=1000,0.8 + (tb!N42-500)/2000,
IF(tb!N42&lt;=2000,1.05 + (tb!N42-1000)/4000,
1.3 + (tb!N42-2000)/8000))))</f>
        <v>0</v>
      </c>
      <c r="O42" s="17">
        <f>IF(tb!O42&lt;=100,0,
IF(tb!O42&lt;=500,(tb!O42-100)/500,
IF(tb!O42&lt;=1000,0.8 + (tb!O42-500)/2000,
IF(tb!O42&lt;=2000,1.05 + (tb!O42-1000)/4000,
1.3 + (tb!O42-2000)/8000))))</f>
        <v>2.8000000000000001E-2</v>
      </c>
      <c r="P42" s="17"/>
      <c r="Q42" s="17">
        <f>IF(tb!Q42&lt;=100,0,
IF(tb!Q42&lt;=500,(tb!Q42-100)/500,
IF(tb!Q42&lt;=1000,0.8 + (tb!Q42-500)/2000,
IF(tb!Q42&lt;=2000,1.05 + (tb!Q42-1000)/4000,
1.3 + (tb!Q42-2000)/8000))))</f>
        <v>0</v>
      </c>
      <c r="R42" s="17">
        <f>IF(tb!R42&lt;=100,0,
IF(tb!R42&lt;=500,(tb!R42-100)/500,
IF(tb!R42&lt;=1000,0.8 + (tb!R42-500)/2000,
IF(tb!R42&lt;=2000,1.05 + (tb!R42-1000)/4000,
1.3 + (tb!R42-2000)/8000))))</f>
        <v>0.88650000000000007</v>
      </c>
      <c r="S42" s="17">
        <f>IF(tb!S42&lt;=100,0,
IF(tb!S42&lt;=500,(tb!S42-100)/500,
IF(tb!S42&lt;=1000,0.8 + (tb!S42-500)/2000,
IF(tb!S42&lt;=2000,1.05 + (tb!S42-1000)/4000,
1.3 + (tb!S42-2000)/8000))))</f>
        <v>0.83450000000000002</v>
      </c>
      <c r="T42" s="17">
        <f>IF(tb!T42&lt;=100,0,
IF(tb!T42&lt;=500,(tb!T42-100)/500,
IF(tb!T42&lt;=1000,0.8 + (tb!T42-500)/2000,
IF(tb!T42&lt;=2000,1.05 + (tb!T42-1000)/4000,
1.3 + (tb!T42-2000)/8000))))</f>
        <v>0</v>
      </c>
      <c r="U42" s="17">
        <f>IF(tb!U42&lt;=100,0,
IF(tb!U42&lt;=500,(tb!U42-100)/500,
IF(tb!U42&lt;=1000,0.8 + (tb!U42-500)/2000,
IF(tb!U42&lt;=2000,1.05 + (tb!U42-1000)/4000,
1.3 + (tb!U42-2000)/8000))))</f>
        <v>1.4E-2</v>
      </c>
      <c r="V42" s="17">
        <f>IF(tb!V42&lt;=100,0,
IF(tb!V42&lt;=500,(tb!V42-100)/500,
IF(tb!V42&lt;=1000,0.8 + (tb!V42-500)/2000,
IF(tb!V42&lt;=2000,1.05 + (tb!V42-1000)/4000,
1.3 + (tb!V42-2000)/8000))))</f>
        <v>0</v>
      </c>
      <c r="W42" s="17">
        <f>IF(tb!W42&lt;=100,0,
IF(tb!W42&lt;=500,(tb!W42-100)/500,
IF(tb!W42&lt;=1000,0.8 + (tb!W42-500)/2000,
IF(tb!W42&lt;=2000,1.05 + (tb!W42-1000)/4000,
1.3 + (tb!W42-2000)/8000))))</f>
        <v>1.1280000000000001</v>
      </c>
      <c r="X42" s="17">
        <f>IF(tb!X42&lt;=100,0,
IF(tb!X42&lt;=500,(tb!X42-100)/500,
IF(tb!X42&lt;=1000,0.8 + (tb!X42-500)/2000,
IF(tb!X42&lt;=2000,1.05 + (tb!X42-1000)/4000,
1.3 + (tb!X42-2000)/8000))))</f>
        <v>0</v>
      </c>
      <c r="Y42" s="17">
        <f>IF(tb!Y42&lt;=100,0,
IF(tb!Y42&lt;=500,(tb!Y42-100)/500,
IF(tb!Y42&lt;=1000,0.8 + (tb!Y42-500)/2000,
IF(tb!Y42&lt;=2000,1.05 + (tb!Y42-1000)/4000,
1.3 + (tb!Y42-2000)/8000))))</f>
        <v>4.0000000000000001E-3</v>
      </c>
      <c r="Z42" s="17">
        <f>IF(tb!Z42&lt;=100,0,
IF(tb!Z42&lt;=500,(tb!Z42-100)/500,
IF(tb!Z42&lt;=1000,0.8 + (tb!Z42-500)/2000,
IF(tb!Z42&lt;=2000,1.05 + (tb!Z42-1000)/4000,
1.3 + (tb!Z42-2000)/8000))))</f>
        <v>0</v>
      </c>
      <c r="AA42" s="17">
        <f>IF(tb!AA42&lt;=100,0,
IF(tb!AA42&lt;=500,(tb!AA42-100)/500,
IF(tb!AA42&lt;=1000,0.8 + (tb!AA42-500)/2000,
IF(tb!AA42&lt;=2000,1.05 + (tb!AA42-1000)/4000,
1.3 + (tb!AA42-2000)/8000))))</f>
        <v>0</v>
      </c>
      <c r="AB42" s="17">
        <f>IF(tb!AB42&lt;=100,0,
IF(tb!AB42&lt;=500,(tb!AB42-100)/500,
IF(tb!AB42&lt;=1000,0.8 + (tb!AB42-500)/2000,
IF(tb!AB42&lt;=2000,1.05 + (tb!AB42-1000)/4000,
1.3 + (tb!AB42-2000)/8000))))</f>
        <v>0</v>
      </c>
      <c r="AC42" s="17">
        <f>IF(tb!AC42&lt;=100,0,
IF(tb!AC42&lt;=500,(tb!AC42-100)/500,
IF(tb!AC42&lt;=1000,0.8 + (tb!AC42-500)/2000,
IF(tb!AC42&lt;=2000,1.05 + (tb!AC42-1000)/4000,
1.3 + (tb!AC42-2000)/8000))))</f>
        <v>0</v>
      </c>
      <c r="AD42" s="17">
        <f>IF(tb!AD42&lt;=100,0,
IF(tb!AD42&lt;=500,(tb!AD42-100)/500,
IF(tb!AD42&lt;=1000,0.8 + (tb!AD42-500)/2000,
IF(tb!AD42&lt;=2000,1.05 + (tb!AD42-1000)/4000,
1.3 + (tb!AD42-2000)/8000))))</f>
        <v>0</v>
      </c>
      <c r="AE42" s="17">
        <f>IF(tb!AE42&lt;=100,0,
IF(tb!AE42&lt;=500,(tb!AE42-100)/500,
IF(tb!AE42&lt;=1000,0.8 + (tb!AE42-500)/2000,
IF(tb!AE42&lt;=2000,1.05 + (tb!AE42-1000)/4000,
1.3 + (tb!AE42-2000)/8000))))</f>
        <v>0</v>
      </c>
    </row>
    <row r="43" spans="1:31" x14ac:dyDescent="0.25">
      <c r="A43" s="17">
        <f>IF(tb!A43&lt;=100,0,
IF(tb!A43&lt;=500,(tb!A43-100)/500,
IF(tb!A43&lt;=1000,0.8 + (tb!A43-500)/2000,
IF(tb!A43&lt;=2000,1.05 + (tb!A43-1000)/4000,
1.3 + (tb!A43-2000)/8000))))</f>
        <v>0</v>
      </c>
      <c r="B43" s="17">
        <f>IF(tb!B43&lt;=100,0,
IF(tb!B43&lt;=500,(tb!B43-100)/500,
IF(tb!B43&lt;=1000,0.8 + (tb!B43-500)/2000,
IF(tb!B43&lt;=2000,1.05 + (tb!B43-1000)/4000,
1.3 + (tb!B43-2000)/8000))))</f>
        <v>0</v>
      </c>
      <c r="C43" s="17">
        <f>IF(tb!C43&lt;=100,0,
IF(tb!C43&lt;=500,(tb!C43-100)/500,
IF(tb!C43&lt;=1000,0.8 + (tb!C43-500)/2000,
IF(tb!C43&lt;=2000,1.05 + (tb!C43-1000)/4000,
1.3 + (tb!C43-2000)/8000))))</f>
        <v>0</v>
      </c>
      <c r="D43" s="17">
        <f>IF(tb!D43&lt;=100,0,
IF(tb!D43&lt;=500,(tb!D43-100)/500,
IF(tb!D43&lt;=1000,0.8 + (tb!D43-500)/2000,
IF(tb!D43&lt;=2000,1.05 + (tb!D43-1000)/4000,
1.3 + (tb!D43-2000)/8000))))</f>
        <v>0</v>
      </c>
      <c r="E43" s="17">
        <f>IF(tb!E43&lt;=100,0,
IF(tb!E43&lt;=500,(tb!E43-100)/500,
IF(tb!E43&lt;=1000,0.8 + (tb!E43-500)/2000,
IF(tb!E43&lt;=2000,1.05 + (tb!E43-1000)/4000,
1.3 + (tb!E43-2000)/8000))))</f>
        <v>0</v>
      </c>
      <c r="F43" s="17">
        <f>IF(tb!F43&lt;=100,0,
IF(tb!F43&lt;=500,(tb!F43-100)/500,
IF(tb!F43&lt;=1000,0.8 + (tb!F43-500)/2000,
IF(tb!F43&lt;=2000,1.05 + (tb!F43-1000)/4000,
1.3 + (tb!F43-2000)/8000))))</f>
        <v>0.38200000000000001</v>
      </c>
      <c r="G43" s="17">
        <f>IF(tb!G43&lt;=100,0,
IF(tb!G43&lt;=500,(tb!G43-100)/500,
IF(tb!G43&lt;=1000,0.8 + (tb!G43-500)/2000,
IF(tb!G43&lt;=2000,1.05 + (tb!G43-1000)/4000,
1.3 + (tb!G43-2000)/8000))))</f>
        <v>0.04</v>
      </c>
      <c r="H43" s="17">
        <f>IF(tb!H43&lt;=100,0,
IF(tb!H43&lt;=500,(tb!H43-100)/500,
IF(tb!H43&lt;=1000,0.8 + (tb!H43-500)/2000,
IF(tb!H43&lt;=2000,1.05 + (tb!H43-1000)/4000,
1.3 + (tb!H43-2000)/8000))))</f>
        <v>0</v>
      </c>
      <c r="I43" s="17">
        <f>IF(tb!I43&lt;=100,0,
IF(tb!I43&lt;=500,(tb!I43-100)/500,
IF(tb!I43&lt;=1000,0.8 + (tb!I43-500)/2000,
IF(tb!I43&lt;=2000,1.05 + (tb!I43-1000)/4000,
1.3 + (tb!I43-2000)/8000))))</f>
        <v>0</v>
      </c>
      <c r="J43" s="17">
        <f>IF(tb!J43&lt;=100,0,
IF(tb!J43&lt;=500,(tb!J43-100)/500,
IF(tb!J43&lt;=1000,0.8 + (tb!J43-500)/2000,
IF(tb!J43&lt;=2000,1.05 + (tb!J43-1000)/4000,
1.3 + (tb!J43-2000)/8000))))</f>
        <v>0</v>
      </c>
      <c r="K43" s="17">
        <f>IF(tb!K43&lt;=100,0,
IF(tb!K43&lt;=500,(tb!K43-100)/500,
IF(tb!K43&lt;=1000,0.8 + (tb!K43-500)/2000,
IF(tb!K43&lt;=2000,1.05 + (tb!K43-1000)/4000,
1.3 + (tb!K43-2000)/8000))))</f>
        <v>0</v>
      </c>
      <c r="L43" s="17">
        <f>IF(tb!L43&lt;=100,0,
IF(tb!L43&lt;=500,(tb!L43-100)/500,
IF(tb!L43&lt;=1000,0.8 + (tb!L43-500)/2000,
IF(tb!L43&lt;=2000,1.05 + (tb!L43-1000)/4000,
1.3 + (tb!L43-2000)/8000))))</f>
        <v>0</v>
      </c>
      <c r="M43" s="17">
        <f>IF(tb!M43&lt;=100,0,
IF(tb!M43&lt;=500,(tb!M43-100)/500,
IF(tb!M43&lt;=1000,0.8 + (tb!M43-500)/2000,
IF(tb!M43&lt;=2000,1.05 + (tb!M43-1000)/4000,
1.3 + (tb!M43-2000)/8000))))</f>
        <v>6.2E-2</v>
      </c>
      <c r="N43" s="17">
        <f>IF(tb!N43&lt;=100,0,
IF(tb!N43&lt;=500,(tb!N43-100)/500,
IF(tb!N43&lt;=1000,0.8 + (tb!N43-500)/2000,
IF(tb!N43&lt;=2000,1.05 + (tb!N43-1000)/4000,
1.3 + (tb!N43-2000)/8000))))</f>
        <v>0.23599999999999999</v>
      </c>
      <c r="O43" s="17">
        <f>IF(tb!O43&lt;=100,0,
IF(tb!O43&lt;=500,(tb!O43-100)/500,
IF(tb!O43&lt;=1000,0.8 + (tb!O43-500)/2000,
IF(tb!O43&lt;=2000,1.05 + (tb!O43-1000)/4000,
1.3 + (tb!O43-2000)/8000))))</f>
        <v>0</v>
      </c>
      <c r="P43" s="17"/>
      <c r="Q43" s="17">
        <f>IF(tb!Q43&lt;=100,0,
IF(tb!Q43&lt;=500,(tb!Q43-100)/500,
IF(tb!Q43&lt;=1000,0.8 + (tb!Q43-500)/2000,
IF(tb!Q43&lt;=2000,1.05 + (tb!Q43-1000)/4000,
1.3 + (tb!Q43-2000)/8000))))</f>
        <v>0</v>
      </c>
      <c r="R43" s="17">
        <f>IF(tb!R43&lt;=100,0,
IF(tb!R43&lt;=500,(tb!R43-100)/500,
IF(tb!R43&lt;=1000,0.8 + (tb!R43-500)/2000,
IF(tb!R43&lt;=2000,1.05 + (tb!R43-1000)/4000,
1.3 + (tb!R43-2000)/8000))))</f>
        <v>0</v>
      </c>
      <c r="S43" s="17">
        <f>IF(tb!S43&lt;=100,0,
IF(tb!S43&lt;=500,(tb!S43-100)/500,
IF(tb!S43&lt;=1000,0.8 + (tb!S43-500)/2000,
IF(tb!S43&lt;=2000,1.05 + (tb!S43-1000)/4000,
1.3 + (tb!S43-2000)/8000))))</f>
        <v>0</v>
      </c>
      <c r="T43" s="17">
        <f>IF(tb!T43&lt;=100,0,
IF(tb!T43&lt;=500,(tb!T43-100)/500,
IF(tb!T43&lt;=1000,0.8 + (tb!T43-500)/2000,
IF(tb!T43&lt;=2000,1.05 + (tb!T43-1000)/4000,
1.3 + (tb!T43-2000)/8000))))</f>
        <v>0</v>
      </c>
      <c r="U43" s="17">
        <f>IF(tb!U43&lt;=100,0,
IF(tb!U43&lt;=500,(tb!U43-100)/500,
IF(tb!U43&lt;=1000,0.8 + (tb!U43-500)/2000,
IF(tb!U43&lt;=2000,1.05 + (tb!U43-1000)/4000,
1.3 + (tb!U43-2000)/8000))))</f>
        <v>0</v>
      </c>
      <c r="V43" s="17">
        <f>IF(tb!V43&lt;=100,0,
IF(tb!V43&lt;=500,(tb!V43-100)/500,
IF(tb!V43&lt;=1000,0.8 + (tb!V43-500)/2000,
IF(tb!V43&lt;=2000,1.05 + (tb!V43-1000)/4000,
1.3 + (tb!V43-2000)/8000))))</f>
        <v>0.188</v>
      </c>
      <c r="W43" s="17">
        <f>IF(tb!W43&lt;=100,0,
IF(tb!W43&lt;=500,(tb!W43-100)/500,
IF(tb!W43&lt;=1000,0.8 + (tb!W43-500)/2000,
IF(tb!W43&lt;=2000,1.05 + (tb!W43-1000)/4000,
1.3 + (tb!W43-2000)/8000))))</f>
        <v>0</v>
      </c>
      <c r="X43" s="17">
        <f>IF(tb!X43&lt;=100,0,
IF(tb!X43&lt;=500,(tb!X43-100)/500,
IF(tb!X43&lt;=1000,0.8 + (tb!X43-500)/2000,
IF(tb!X43&lt;=2000,1.05 + (tb!X43-1000)/4000,
1.3 + (tb!X43-2000)/8000))))</f>
        <v>0.2</v>
      </c>
      <c r="Y43" s="17">
        <f>IF(tb!Y43&lt;=100,0,
IF(tb!Y43&lt;=500,(tb!Y43-100)/500,
IF(tb!Y43&lt;=1000,0.8 + (tb!Y43-500)/2000,
IF(tb!Y43&lt;=2000,1.05 + (tb!Y43-1000)/4000,
1.3 + (tb!Y43-2000)/8000))))</f>
        <v>0</v>
      </c>
      <c r="Z43" s="17">
        <f>IF(tb!Z43&lt;=100,0,
IF(tb!Z43&lt;=500,(tb!Z43-100)/500,
IF(tb!Z43&lt;=1000,0.8 + (tb!Z43-500)/2000,
IF(tb!Z43&lt;=2000,1.05 + (tb!Z43-1000)/4000,
1.3 + (tb!Z43-2000)/8000))))</f>
        <v>0.222</v>
      </c>
      <c r="AA43" s="17">
        <f>IF(tb!AA43&lt;=100,0,
IF(tb!AA43&lt;=500,(tb!AA43-100)/500,
IF(tb!AA43&lt;=1000,0.8 + (tb!AA43-500)/2000,
IF(tb!AA43&lt;=2000,1.05 + (tb!AA43-1000)/4000,
1.3 + (tb!AA43-2000)/8000))))</f>
        <v>0.16600000000000001</v>
      </c>
      <c r="AB43" s="17">
        <f>IF(tb!AB43&lt;=100,0,
IF(tb!AB43&lt;=500,(tb!AB43-100)/500,
IF(tb!AB43&lt;=1000,0.8 + (tb!AB43-500)/2000,
IF(tb!AB43&lt;=2000,1.05 + (tb!AB43-1000)/4000,
1.3 + (tb!AB43-2000)/8000))))</f>
        <v>0</v>
      </c>
      <c r="AC43" s="17">
        <f>IF(tb!AC43&lt;=100,0,
IF(tb!AC43&lt;=500,(tb!AC43-100)/500,
IF(tb!AC43&lt;=1000,0.8 + (tb!AC43-500)/2000,
IF(tb!AC43&lt;=2000,1.05 + (tb!AC43-1000)/4000,
1.3 + (tb!AC43-2000)/8000))))</f>
        <v>0</v>
      </c>
      <c r="AD43" s="17">
        <f>IF(tb!AD43&lt;=100,0,
IF(tb!AD43&lt;=500,(tb!AD43-100)/500,
IF(tb!AD43&lt;=1000,0.8 + (tb!AD43-500)/2000,
IF(tb!AD43&lt;=2000,1.05 + (tb!AD43-1000)/4000,
1.3 + (tb!AD43-2000)/8000))))</f>
        <v>0</v>
      </c>
      <c r="AE43" s="17">
        <f>IF(tb!AE43&lt;=100,0,
IF(tb!AE43&lt;=500,(tb!AE43-100)/500,
IF(tb!AE43&lt;=1000,0.8 + (tb!AE43-500)/2000,
IF(tb!AE43&lt;=2000,1.05 + (tb!AE43-1000)/4000,
1.3 + (tb!AE43-2000)/8000))))</f>
        <v>0.28199999999999997</v>
      </c>
    </row>
    <row r="44" spans="1:31" x14ac:dyDescent="0.25">
      <c r="A44" s="17">
        <f>IF(tb!A44&lt;=100,0,
IF(tb!A44&lt;=500,(tb!A44-100)/500,
IF(tb!A44&lt;=1000,0.8 + (tb!A44-500)/2000,
IF(tb!A44&lt;=2000,1.05 + (tb!A44-1000)/4000,
1.3 + (tb!A44-2000)/8000))))</f>
        <v>0</v>
      </c>
      <c r="B44" s="17">
        <f>IF(tb!B44&lt;=100,0,
IF(tb!B44&lt;=500,(tb!B44-100)/500,
IF(tb!B44&lt;=1000,0.8 + (tb!B44-500)/2000,
IF(tb!B44&lt;=2000,1.05 + (tb!B44-1000)/4000,
1.3 + (tb!B44-2000)/8000))))</f>
        <v>7.8E-2</v>
      </c>
      <c r="C44" s="17">
        <f>IF(tb!C44&lt;=100,0,
IF(tb!C44&lt;=500,(tb!C44-100)/500,
IF(tb!C44&lt;=1000,0.8 + (tb!C44-500)/2000,
IF(tb!C44&lt;=2000,1.05 + (tb!C44-1000)/4000,
1.3 + (tb!C44-2000)/8000))))</f>
        <v>0</v>
      </c>
      <c r="D44" s="17">
        <f>IF(tb!D44&lt;=100,0,
IF(tb!D44&lt;=500,(tb!D44-100)/500,
IF(tb!D44&lt;=1000,0.8 + (tb!D44-500)/2000,
IF(tb!D44&lt;=2000,1.05 + (tb!D44-1000)/4000,
1.3 + (tb!D44-2000)/8000))))</f>
        <v>0</v>
      </c>
      <c r="E44" s="17">
        <f>IF(tb!E44&lt;=100,0,
IF(tb!E44&lt;=500,(tb!E44-100)/500,
IF(tb!E44&lt;=1000,0.8 + (tb!E44-500)/2000,
IF(tb!E44&lt;=2000,1.05 + (tb!E44-1000)/4000,
1.3 + (tb!E44-2000)/8000))))</f>
        <v>5.1999999999999998E-2</v>
      </c>
      <c r="F44" s="17">
        <f>IF(tb!F44&lt;=100,0,
IF(tb!F44&lt;=500,(tb!F44-100)/500,
IF(tb!F44&lt;=1000,0.8 + (tb!F44-500)/2000,
IF(tb!F44&lt;=2000,1.05 + (tb!F44-1000)/4000,
1.3 + (tb!F44-2000)/8000))))</f>
        <v>0</v>
      </c>
      <c r="G44" s="17">
        <f>IF(tb!G44&lt;=100,0,
IF(tb!G44&lt;=500,(tb!G44-100)/500,
IF(tb!G44&lt;=1000,0.8 + (tb!G44-500)/2000,
IF(tb!G44&lt;=2000,1.05 + (tb!G44-1000)/4000,
1.3 + (tb!G44-2000)/8000))))</f>
        <v>0</v>
      </c>
      <c r="H44" s="17">
        <f>IF(tb!H44&lt;=100,0,
IF(tb!H44&lt;=500,(tb!H44-100)/500,
IF(tb!H44&lt;=1000,0.8 + (tb!H44-500)/2000,
IF(tb!H44&lt;=2000,1.05 + (tb!H44-1000)/4000,
1.3 + (tb!H44-2000)/8000))))</f>
        <v>1.006</v>
      </c>
      <c r="I44" s="17">
        <f>IF(tb!I44&lt;=100,0,
IF(tb!I44&lt;=500,(tb!I44-100)/500,
IF(tb!I44&lt;=1000,0.8 + (tb!I44-500)/2000,
IF(tb!I44&lt;=2000,1.05 + (tb!I44-1000)/4000,
1.3 + (tb!I44-2000)/8000))))</f>
        <v>0</v>
      </c>
      <c r="J44" s="17">
        <f>IF(tb!J44&lt;=100,0,
IF(tb!J44&lt;=500,(tb!J44-100)/500,
IF(tb!J44&lt;=1000,0.8 + (tb!J44-500)/2000,
IF(tb!J44&lt;=2000,1.05 + (tb!J44-1000)/4000,
1.3 + (tb!J44-2000)/8000))))</f>
        <v>0.42599999999999999</v>
      </c>
      <c r="K44" s="17">
        <f>IF(tb!K44&lt;=100,0,
IF(tb!K44&lt;=500,(tb!K44-100)/500,
IF(tb!K44&lt;=1000,0.8 + (tb!K44-500)/2000,
IF(tb!K44&lt;=2000,1.05 + (tb!K44-1000)/4000,
1.3 + (tb!K44-2000)/8000))))</f>
        <v>0.16400000000000001</v>
      </c>
      <c r="L44" s="17">
        <f>IF(tb!L44&lt;=100,0,
IF(tb!L44&lt;=500,(tb!L44-100)/500,
IF(tb!L44&lt;=1000,0.8 + (tb!L44-500)/2000,
IF(tb!L44&lt;=2000,1.05 + (tb!L44-1000)/4000,
1.3 + (tb!L44-2000)/8000))))</f>
        <v>1.1112500000000001</v>
      </c>
      <c r="M44" s="17">
        <f>IF(tb!M44&lt;=100,0,
IF(tb!M44&lt;=500,(tb!M44-100)/500,
IF(tb!M44&lt;=1000,0.8 + (tb!M44-500)/2000,
IF(tb!M44&lt;=2000,1.05 + (tb!M44-1000)/4000,
1.3 + (tb!M44-2000)/8000))))</f>
        <v>0</v>
      </c>
      <c r="N44" s="17">
        <f>IF(tb!N44&lt;=100,0,
IF(tb!N44&lt;=500,(tb!N44-100)/500,
IF(tb!N44&lt;=1000,0.8 + (tb!N44-500)/2000,
IF(tb!N44&lt;=2000,1.05 + (tb!N44-1000)/4000,
1.3 + (tb!N44-2000)/8000))))</f>
        <v>0.32400000000000001</v>
      </c>
      <c r="O44" s="17">
        <f>IF(tb!O44&lt;=100,0,
IF(tb!O44&lt;=500,(tb!O44-100)/500,
IF(tb!O44&lt;=1000,0.8 + (tb!O44-500)/2000,
IF(tb!O44&lt;=2000,1.05 + (tb!O44-1000)/4000,
1.3 + (tb!O44-2000)/8000))))</f>
        <v>0</v>
      </c>
      <c r="P44" s="17"/>
      <c r="Q44" s="17">
        <f>IF(tb!Q44&lt;=100,0,
IF(tb!Q44&lt;=500,(tb!Q44-100)/500,
IF(tb!Q44&lt;=1000,0.8 + (tb!Q44-500)/2000,
IF(tb!Q44&lt;=2000,1.05 + (tb!Q44-1000)/4000,
1.3 + (tb!Q44-2000)/8000))))</f>
        <v>0</v>
      </c>
      <c r="R44" s="17">
        <f>IF(tb!R44&lt;=100,0,
IF(tb!R44&lt;=500,(tb!R44-100)/500,
IF(tb!R44&lt;=1000,0.8 + (tb!R44-500)/2000,
IF(tb!R44&lt;=2000,1.05 + (tb!R44-1000)/4000,
1.3 + (tb!R44-2000)/8000))))</f>
        <v>0</v>
      </c>
      <c r="S44" s="17">
        <f>IF(tb!S44&lt;=100,0,
IF(tb!S44&lt;=500,(tb!S44-100)/500,
IF(tb!S44&lt;=1000,0.8 + (tb!S44-500)/2000,
IF(tb!S44&lt;=2000,1.05 + (tb!S44-1000)/4000,
1.3 + (tb!S44-2000)/8000))))</f>
        <v>0</v>
      </c>
      <c r="T44" s="17">
        <f>IF(tb!T44&lt;=100,0,
IF(tb!T44&lt;=500,(tb!T44-100)/500,
IF(tb!T44&lt;=1000,0.8 + (tb!T44-500)/2000,
IF(tb!T44&lt;=2000,1.05 + (tb!T44-1000)/4000,
1.3 + (tb!T44-2000)/8000))))</f>
        <v>0</v>
      </c>
      <c r="U44" s="17">
        <f>IF(tb!U44&lt;=100,0,
IF(tb!U44&lt;=500,(tb!U44-100)/500,
IF(tb!U44&lt;=1000,0.8 + (tb!U44-500)/2000,
IF(tb!U44&lt;=2000,1.05 + (tb!U44-1000)/4000,
1.3 + (tb!U44-2000)/8000))))</f>
        <v>0</v>
      </c>
      <c r="V44" s="17">
        <f>IF(tb!V44&lt;=100,0,
IF(tb!V44&lt;=500,(tb!V44-100)/500,
IF(tb!V44&lt;=1000,0.8 + (tb!V44-500)/2000,
IF(tb!V44&lt;=2000,1.05 + (tb!V44-1000)/4000,
1.3 + (tb!V44-2000)/8000))))</f>
        <v>0</v>
      </c>
      <c r="W44" s="17">
        <f>IF(tb!W44&lt;=100,0,
IF(tb!W44&lt;=500,(tb!W44-100)/500,
IF(tb!W44&lt;=1000,0.8 + (tb!W44-500)/2000,
IF(tb!W44&lt;=2000,1.05 + (tb!W44-1000)/4000,
1.3 + (tb!W44-2000)/8000))))</f>
        <v>0</v>
      </c>
      <c r="X44" s="17">
        <f>IF(tb!X44&lt;=100,0,
IF(tb!X44&lt;=500,(tb!X44-100)/500,
IF(tb!X44&lt;=1000,0.8 + (tb!X44-500)/2000,
IF(tb!X44&lt;=2000,1.05 + (tb!X44-1000)/4000,
1.3 + (tb!X44-2000)/8000))))</f>
        <v>0.44600000000000001</v>
      </c>
      <c r="Y44" s="17">
        <f>IF(tb!Y44&lt;=100,0,
IF(tb!Y44&lt;=500,(tb!Y44-100)/500,
IF(tb!Y44&lt;=1000,0.8 + (tb!Y44-500)/2000,
IF(tb!Y44&lt;=2000,1.05 + (tb!Y44-1000)/4000,
1.3 + (tb!Y44-2000)/8000))))</f>
        <v>0</v>
      </c>
      <c r="Z44" s="17">
        <f>IF(tb!Z44&lt;=100,0,
IF(tb!Z44&lt;=500,(tb!Z44-100)/500,
IF(tb!Z44&lt;=1000,0.8 + (tb!Z44-500)/2000,
IF(tb!Z44&lt;=2000,1.05 + (tb!Z44-1000)/4000,
1.3 + (tb!Z44-2000)/8000))))</f>
        <v>0</v>
      </c>
      <c r="AA44" s="17">
        <f>IF(tb!AA44&lt;=100,0,
IF(tb!AA44&lt;=500,(tb!AA44-100)/500,
IF(tb!AA44&lt;=1000,0.8 + (tb!AA44-500)/2000,
IF(tb!AA44&lt;=2000,1.05 + (tb!AA44-1000)/4000,
1.3 + (tb!AA44-2000)/8000))))</f>
        <v>0</v>
      </c>
      <c r="AB44" s="17">
        <f>IF(tb!AB44&lt;=100,0,
IF(tb!AB44&lt;=500,(tb!AB44-100)/500,
IF(tb!AB44&lt;=1000,0.8 + (tb!AB44-500)/2000,
IF(tb!AB44&lt;=2000,1.05 + (tb!AB44-1000)/4000,
1.3 + (tb!AB44-2000)/8000))))</f>
        <v>0</v>
      </c>
      <c r="AC44" s="17">
        <f>IF(tb!AC44&lt;=100,0,
IF(tb!AC44&lt;=500,(tb!AC44-100)/500,
IF(tb!AC44&lt;=1000,0.8 + (tb!AC44-500)/2000,
IF(tb!AC44&lt;=2000,1.05 + (tb!AC44-1000)/4000,
1.3 + (tb!AC44-2000)/8000))))</f>
        <v>0</v>
      </c>
      <c r="AD44" s="17">
        <f>IF(tb!AD44&lt;=100,0,
IF(tb!AD44&lt;=500,(tb!AD44-100)/500,
IF(tb!AD44&lt;=1000,0.8 + (tb!AD44-500)/2000,
IF(tb!AD44&lt;=2000,1.05 + (tb!AD44-1000)/4000,
1.3 + (tb!AD44-2000)/8000))))</f>
        <v>0.02</v>
      </c>
      <c r="AE44" s="17">
        <f>IF(tb!AE44&lt;=100,0,
IF(tb!AE44&lt;=500,(tb!AE44-100)/500,
IF(tb!AE44&lt;=1000,0.8 + (tb!AE44-500)/2000,
IF(tb!AE44&lt;=2000,1.05 + (tb!AE44-1000)/4000,
1.3 + (tb!AE44-2000)/8000))))</f>
        <v>0</v>
      </c>
    </row>
    <row r="45" spans="1:31" x14ac:dyDescent="0.25">
      <c r="A45" s="17">
        <f>IF(tb!A45&lt;=100,0,
IF(tb!A45&lt;=500,(tb!A45-100)/500,
IF(tb!A45&lt;=1000,0.8 + (tb!A45-500)/2000,
IF(tb!A45&lt;=2000,1.05 + (tb!A45-1000)/4000,
1.3 + (tb!A45-2000)/8000))))</f>
        <v>0.94700000000000006</v>
      </c>
      <c r="B45" s="17">
        <f>IF(tb!B45&lt;=100,0,
IF(tb!B45&lt;=500,(tb!B45-100)/500,
IF(tb!B45&lt;=1000,0.8 + (tb!B45-500)/2000,
IF(tb!B45&lt;=2000,1.05 + (tb!B45-1000)/4000,
1.3 + (tb!B45-2000)/8000))))</f>
        <v>0</v>
      </c>
      <c r="C45" s="17">
        <f>IF(tb!C45&lt;=100,0,
IF(tb!C45&lt;=500,(tb!C45-100)/500,
IF(tb!C45&lt;=1000,0.8 + (tb!C45-500)/2000,
IF(tb!C45&lt;=2000,1.05 + (tb!C45-1000)/4000,
1.3 + (tb!C45-2000)/8000))))</f>
        <v>0</v>
      </c>
      <c r="D45" s="17">
        <f>IF(tb!D45&lt;=100,0,
IF(tb!D45&lt;=500,(tb!D45-100)/500,
IF(tb!D45&lt;=1000,0.8 + (tb!D45-500)/2000,
IF(tb!D45&lt;=2000,1.05 + (tb!D45-1000)/4000,
1.3 + (tb!D45-2000)/8000))))</f>
        <v>0</v>
      </c>
      <c r="E45" s="17">
        <f>IF(tb!E45&lt;=100,0,
IF(tb!E45&lt;=500,(tb!E45-100)/500,
IF(tb!E45&lt;=1000,0.8 + (tb!E45-500)/2000,
IF(tb!E45&lt;=2000,1.05 + (tb!E45-1000)/4000,
1.3 + (tb!E45-2000)/8000))))</f>
        <v>0</v>
      </c>
      <c r="F45" s="17">
        <f>IF(tb!F45&lt;=100,0,
IF(tb!F45&lt;=500,(tb!F45-100)/500,
IF(tb!F45&lt;=1000,0.8 + (tb!F45-500)/2000,
IF(tb!F45&lt;=2000,1.05 + (tb!F45-1000)/4000,
1.3 + (tb!F45-2000)/8000))))</f>
        <v>0</v>
      </c>
      <c r="G45" s="17">
        <f>IF(tb!G45&lt;=100,0,
IF(tb!G45&lt;=500,(tb!G45-100)/500,
IF(tb!G45&lt;=1000,0.8 + (tb!G45-500)/2000,
IF(tb!G45&lt;=2000,1.05 + (tb!G45-1000)/4000,
1.3 + (tb!G45-2000)/8000))))</f>
        <v>0</v>
      </c>
      <c r="H45" s="17">
        <f>IF(tb!H45&lt;=100,0,
IF(tb!H45&lt;=500,(tb!H45-100)/500,
IF(tb!H45&lt;=1000,0.8 + (tb!H45-500)/2000,
IF(tb!H45&lt;=2000,1.05 + (tb!H45-1000)/4000,
1.3 + (tb!H45-2000)/8000))))</f>
        <v>0.104</v>
      </c>
      <c r="I45" s="17">
        <f>IF(tb!I45&lt;=100,0,
IF(tb!I45&lt;=500,(tb!I45-100)/500,
IF(tb!I45&lt;=1000,0.8 + (tb!I45-500)/2000,
IF(tb!I45&lt;=2000,1.05 + (tb!I45-1000)/4000,
1.3 + (tb!I45-2000)/8000))))</f>
        <v>0</v>
      </c>
      <c r="J45" s="17">
        <f>IF(tb!J45&lt;=100,0,
IF(tb!J45&lt;=500,(tb!J45-100)/500,
IF(tb!J45&lt;=1000,0.8 + (tb!J45-500)/2000,
IF(tb!J45&lt;=2000,1.05 + (tb!J45-1000)/4000,
1.3 + (tb!J45-2000)/8000))))</f>
        <v>0.91749999999999998</v>
      </c>
      <c r="K45" s="17">
        <f>IF(tb!K45&lt;=100,0,
IF(tb!K45&lt;=500,(tb!K45-100)/500,
IF(tb!K45&lt;=1000,0.8 + (tb!K45-500)/2000,
IF(tb!K45&lt;=2000,1.05 + (tb!K45-1000)/4000,
1.3 + (tb!K45-2000)/8000))))</f>
        <v>0</v>
      </c>
      <c r="L45" s="17">
        <f>IF(tb!L45&lt;=100,0,
IF(tb!L45&lt;=500,(tb!L45-100)/500,
IF(tb!L45&lt;=1000,0.8 + (tb!L45-500)/2000,
IF(tb!L45&lt;=2000,1.05 + (tb!L45-1000)/4000,
1.3 + (tb!L45-2000)/8000))))</f>
        <v>1.0607500000000001</v>
      </c>
      <c r="M45" s="17">
        <f>IF(tb!M45&lt;=100,0,
IF(tb!M45&lt;=500,(tb!M45-100)/500,
IF(tb!M45&lt;=1000,0.8 + (tb!M45-500)/2000,
IF(tb!M45&lt;=2000,1.05 + (tb!M45-1000)/4000,
1.3 + (tb!M45-2000)/8000))))</f>
        <v>0</v>
      </c>
      <c r="N45" s="17">
        <f>IF(tb!N45&lt;=100,0,
IF(tb!N45&lt;=500,(tb!N45-100)/500,
IF(tb!N45&lt;=1000,0.8 + (tb!N45-500)/2000,
IF(tb!N45&lt;=2000,1.05 + (tb!N45-1000)/4000,
1.3 + (tb!N45-2000)/8000))))</f>
        <v>0</v>
      </c>
      <c r="O45" s="17">
        <f>IF(tb!O45&lt;=100,0,
IF(tb!O45&lt;=500,(tb!O45-100)/500,
IF(tb!O45&lt;=1000,0.8 + (tb!O45-500)/2000,
IF(tb!O45&lt;=2000,1.05 + (tb!O45-1000)/4000,
1.3 + (tb!O45-2000)/8000))))</f>
        <v>0.28000000000000003</v>
      </c>
      <c r="P45" s="17"/>
      <c r="Q45" s="17">
        <f>IF(tb!Q45&lt;=100,0,
IF(tb!Q45&lt;=500,(tb!Q45-100)/500,
IF(tb!Q45&lt;=1000,0.8 + (tb!Q45-500)/2000,
IF(tb!Q45&lt;=2000,1.05 + (tb!Q45-1000)/4000,
1.3 + (tb!Q45-2000)/8000))))</f>
        <v>0</v>
      </c>
      <c r="R45" s="17">
        <f>IF(tb!R45&lt;=100,0,
IF(tb!R45&lt;=500,(tb!R45-100)/500,
IF(tb!R45&lt;=1000,0.8 + (tb!R45-500)/2000,
IF(tb!R45&lt;=2000,1.05 + (tb!R45-1000)/4000,
1.3 + (tb!R45-2000)/8000))))</f>
        <v>1.218</v>
      </c>
      <c r="S45" s="17">
        <f>IF(tb!S45&lt;=100,0,
IF(tb!S45&lt;=500,(tb!S45-100)/500,
IF(tb!S45&lt;=1000,0.8 + (tb!S45-500)/2000,
IF(tb!S45&lt;=2000,1.05 + (tb!S45-1000)/4000,
1.3 + (tb!S45-2000)/8000))))</f>
        <v>0</v>
      </c>
      <c r="T45" s="17">
        <f>IF(tb!T45&lt;=100,0,
IF(tb!T45&lt;=500,(tb!T45-100)/500,
IF(tb!T45&lt;=1000,0.8 + (tb!T45-500)/2000,
IF(tb!T45&lt;=2000,1.05 + (tb!T45-1000)/4000,
1.3 + (tb!T45-2000)/8000))))</f>
        <v>0.82350000000000001</v>
      </c>
      <c r="U45" s="17">
        <f>IF(tb!U45&lt;=100,0,
IF(tb!U45&lt;=500,(tb!U45-100)/500,
IF(tb!U45&lt;=1000,0.8 + (tb!U45-500)/2000,
IF(tb!U45&lt;=2000,1.05 + (tb!U45-1000)/4000,
1.3 + (tb!U45-2000)/8000))))</f>
        <v>0</v>
      </c>
      <c r="V45" s="17">
        <f>IF(tb!V45&lt;=100,0,
IF(tb!V45&lt;=500,(tb!V45-100)/500,
IF(tb!V45&lt;=1000,0.8 + (tb!V45-500)/2000,
IF(tb!V45&lt;=2000,1.05 + (tb!V45-1000)/4000,
1.3 + (tb!V45-2000)/8000))))</f>
        <v>4.3999999999999997E-2</v>
      </c>
      <c r="W45" s="17">
        <f>IF(tb!W45&lt;=100,0,
IF(tb!W45&lt;=500,(tb!W45-100)/500,
IF(tb!W45&lt;=1000,0.8 + (tb!W45-500)/2000,
IF(tb!W45&lt;=2000,1.05 + (tb!W45-1000)/4000,
1.3 + (tb!W45-2000)/8000))))</f>
        <v>0.98199999999999998</v>
      </c>
      <c r="X45" s="17">
        <f>IF(tb!X45&lt;=100,0,
IF(tb!X45&lt;=500,(tb!X45-100)/500,
IF(tb!X45&lt;=1000,0.8 + (tb!X45-500)/2000,
IF(tb!X45&lt;=2000,1.05 + (tb!X45-1000)/4000,
1.3 + (tb!X45-2000)/8000))))</f>
        <v>0</v>
      </c>
      <c r="Y45" s="17">
        <f>IF(tb!Y45&lt;=100,0,
IF(tb!Y45&lt;=500,(tb!Y45-100)/500,
IF(tb!Y45&lt;=1000,0.8 + (tb!Y45-500)/2000,
IF(tb!Y45&lt;=2000,1.05 + (tb!Y45-1000)/4000,
1.3 + (tb!Y45-2000)/8000))))</f>
        <v>0</v>
      </c>
      <c r="Z45" s="17">
        <f>IF(tb!Z45&lt;=100,0,
IF(tb!Z45&lt;=500,(tb!Z45-100)/500,
IF(tb!Z45&lt;=1000,0.8 + (tb!Z45-500)/2000,
IF(tb!Z45&lt;=2000,1.05 + (tb!Z45-1000)/4000,
1.3 + (tb!Z45-2000)/8000))))</f>
        <v>0</v>
      </c>
      <c r="AA45" s="17">
        <f>IF(tb!AA45&lt;=100,0,
IF(tb!AA45&lt;=500,(tb!AA45-100)/500,
IF(tb!AA45&lt;=1000,0.8 + (tb!AA45-500)/2000,
IF(tb!AA45&lt;=2000,1.05 + (tb!AA45-1000)/4000,
1.3 + (tb!AA45-2000)/8000))))</f>
        <v>0.39</v>
      </c>
      <c r="AB45" s="17">
        <f>IF(tb!AB45&lt;=100,0,
IF(tb!AB45&lt;=500,(tb!AB45-100)/500,
IF(tb!AB45&lt;=1000,0.8 + (tb!AB45-500)/2000,
IF(tb!AB45&lt;=2000,1.05 + (tb!AB45-1000)/4000,
1.3 + (tb!AB45-2000)/8000))))</f>
        <v>0</v>
      </c>
      <c r="AC45" s="17">
        <f>IF(tb!AC45&lt;=100,0,
IF(tb!AC45&lt;=500,(tb!AC45-100)/500,
IF(tb!AC45&lt;=1000,0.8 + (tb!AC45-500)/2000,
IF(tb!AC45&lt;=2000,1.05 + (tb!AC45-1000)/4000,
1.3 + (tb!AC45-2000)/8000))))</f>
        <v>0</v>
      </c>
      <c r="AD45" s="17">
        <f>IF(tb!AD45&lt;=100,0,
IF(tb!AD45&lt;=500,(tb!AD45-100)/500,
IF(tb!AD45&lt;=1000,0.8 + (tb!AD45-500)/2000,
IF(tb!AD45&lt;=2000,1.05 + (tb!AD45-1000)/4000,
1.3 + (tb!AD45-2000)/8000))))</f>
        <v>2.4E-2</v>
      </c>
      <c r="AE45" s="17">
        <f>IF(tb!AE45&lt;=100,0,
IF(tb!AE45&lt;=500,(tb!AE45-100)/500,
IF(tb!AE45&lt;=1000,0.8 + (tb!AE45-500)/2000,
IF(tb!AE45&lt;=2000,1.05 + (tb!AE45-1000)/4000,
1.3 + (tb!AE45-2000)/8000))))</f>
        <v>0.41599999999999998</v>
      </c>
    </row>
    <row r="46" spans="1:31" x14ac:dyDescent="0.25">
      <c r="A46" s="17">
        <f>IF(tb!A46&lt;=100,0,
IF(tb!A46&lt;=500,(tb!A46-100)/500,
IF(tb!A46&lt;=1000,0.8 + (tb!A46-500)/2000,
IF(tb!A46&lt;=2000,1.05 + (tb!A46-1000)/4000,
1.3 + (tb!A46-2000)/8000))))</f>
        <v>0.17799999999999999</v>
      </c>
      <c r="B46" s="17">
        <f>IF(tb!B46&lt;=100,0,
IF(tb!B46&lt;=500,(tb!B46-100)/500,
IF(tb!B46&lt;=1000,0.8 + (tb!B46-500)/2000,
IF(tb!B46&lt;=2000,1.05 + (tb!B46-1000)/4000,
1.3 + (tb!B46-2000)/8000))))</f>
        <v>0</v>
      </c>
      <c r="C46" s="17">
        <f>IF(tb!C46&lt;=100,0,
IF(tb!C46&lt;=500,(tb!C46-100)/500,
IF(tb!C46&lt;=1000,0.8 + (tb!C46-500)/2000,
IF(tb!C46&lt;=2000,1.05 + (tb!C46-1000)/4000,
1.3 + (tb!C46-2000)/8000))))</f>
        <v>0</v>
      </c>
      <c r="D46" s="17">
        <f>IF(tb!D46&lt;=100,0,
IF(tb!D46&lt;=500,(tb!D46-100)/500,
IF(tb!D46&lt;=1000,0.8 + (tb!D46-500)/2000,
IF(tb!D46&lt;=2000,1.05 + (tb!D46-1000)/4000,
1.3 + (tb!D46-2000)/8000))))</f>
        <v>0</v>
      </c>
      <c r="E46" s="17">
        <f>IF(tb!E46&lt;=100,0,
IF(tb!E46&lt;=500,(tb!E46-100)/500,
IF(tb!E46&lt;=1000,0.8 + (tb!E46-500)/2000,
IF(tb!E46&lt;=2000,1.05 + (tb!E46-1000)/4000,
1.3 + (tb!E46-2000)/8000))))</f>
        <v>0</v>
      </c>
      <c r="F46" s="17">
        <f>IF(tb!F46&lt;=100,0,
IF(tb!F46&lt;=500,(tb!F46-100)/500,
IF(tb!F46&lt;=1000,0.8 + (tb!F46-500)/2000,
IF(tb!F46&lt;=2000,1.05 + (tb!F46-1000)/4000,
1.3 + (tb!F46-2000)/8000))))</f>
        <v>0.32400000000000001</v>
      </c>
      <c r="G46" s="17">
        <f>IF(tb!G46&lt;=100,0,
IF(tb!G46&lt;=500,(tb!G46-100)/500,
IF(tb!G46&lt;=1000,0.8 + (tb!G46-500)/2000,
IF(tb!G46&lt;=2000,1.05 + (tb!G46-1000)/4000,
1.3 + (tb!G46-2000)/8000))))</f>
        <v>0.19600000000000001</v>
      </c>
      <c r="H46" s="17">
        <f>IF(tb!H46&lt;=100,0,
IF(tb!H46&lt;=500,(tb!H46-100)/500,
IF(tb!H46&lt;=1000,0.8 + (tb!H46-500)/2000,
IF(tb!H46&lt;=2000,1.05 + (tb!H46-1000)/4000,
1.3 + (tb!H46-2000)/8000))))</f>
        <v>0</v>
      </c>
      <c r="I46" s="17">
        <f>IF(tb!I46&lt;=100,0,
IF(tb!I46&lt;=500,(tb!I46-100)/500,
IF(tb!I46&lt;=1000,0.8 + (tb!I46-500)/2000,
IF(tb!I46&lt;=2000,1.05 + (tb!I46-1000)/4000,
1.3 + (tb!I46-2000)/8000))))</f>
        <v>0.218</v>
      </c>
      <c r="J46" s="17">
        <f>IF(tb!J46&lt;=100,0,
IF(tb!J46&lt;=500,(tb!J46-100)/500,
IF(tb!J46&lt;=1000,0.8 + (tb!J46-500)/2000,
IF(tb!J46&lt;=2000,1.05 + (tb!J46-1000)/4000,
1.3 + (tb!J46-2000)/8000))))</f>
        <v>0</v>
      </c>
      <c r="K46" s="17">
        <f>IF(tb!K46&lt;=100,0,
IF(tb!K46&lt;=500,(tb!K46-100)/500,
IF(tb!K46&lt;=1000,0.8 + (tb!K46-500)/2000,
IF(tb!K46&lt;=2000,1.05 + (tb!K46-1000)/4000,
1.3 + (tb!K46-2000)/8000))))</f>
        <v>1.2357500000000001</v>
      </c>
      <c r="L46" s="17">
        <f>IF(tb!L46&lt;=100,0,
IF(tb!L46&lt;=500,(tb!L46-100)/500,
IF(tb!L46&lt;=1000,0.8 + (tb!L46-500)/2000,
IF(tb!L46&lt;=2000,1.05 + (tb!L46-1000)/4000,
1.3 + (tb!L46-2000)/8000))))</f>
        <v>0</v>
      </c>
      <c r="M46" s="17">
        <f>IF(tb!M46&lt;=100,0,
IF(tb!M46&lt;=500,(tb!M46-100)/500,
IF(tb!M46&lt;=1000,0.8 + (tb!M46-500)/2000,
IF(tb!M46&lt;=2000,1.05 + (tb!M46-1000)/4000,
1.3 + (tb!M46-2000)/8000))))</f>
        <v>0.55000000000000004</v>
      </c>
      <c r="N46" s="17">
        <f>IF(tb!N46&lt;=100,0,
IF(tb!N46&lt;=500,(tb!N46-100)/500,
IF(tb!N46&lt;=1000,0.8 + (tb!N46-500)/2000,
IF(tb!N46&lt;=2000,1.05 + (tb!N46-1000)/4000,
1.3 + (tb!N46-2000)/8000))))</f>
        <v>0</v>
      </c>
      <c r="O46" s="17">
        <f>IF(tb!O46&lt;=100,0,
IF(tb!O46&lt;=500,(tb!O46-100)/500,
IF(tb!O46&lt;=1000,0.8 + (tb!O46-500)/2000,
IF(tb!O46&lt;=2000,1.05 + (tb!O46-1000)/4000,
1.3 + (tb!O46-2000)/8000))))</f>
        <v>0</v>
      </c>
      <c r="P46" s="17"/>
      <c r="Q46" s="17">
        <f>IF(tb!Q46&lt;=100,0,
IF(tb!Q46&lt;=500,(tb!Q46-100)/500,
IF(tb!Q46&lt;=1000,0.8 + (tb!Q46-500)/2000,
IF(tb!Q46&lt;=2000,1.05 + (tb!Q46-1000)/4000,
1.3 + (tb!Q46-2000)/8000))))</f>
        <v>0</v>
      </c>
      <c r="R46" s="17">
        <f>IF(tb!R46&lt;=100,0,
IF(tb!R46&lt;=500,(tb!R46-100)/500,
IF(tb!R46&lt;=1000,0.8 + (tb!R46-500)/2000,
IF(tb!R46&lt;=2000,1.05 + (tb!R46-1000)/4000,
1.3 + (tb!R46-2000)/8000))))</f>
        <v>0</v>
      </c>
      <c r="S46" s="17">
        <f>IF(tb!S46&lt;=100,0,
IF(tb!S46&lt;=500,(tb!S46-100)/500,
IF(tb!S46&lt;=1000,0.8 + (tb!S46-500)/2000,
IF(tb!S46&lt;=2000,1.05 + (tb!S46-1000)/4000,
1.3 + (tb!S46-2000)/8000))))</f>
        <v>0</v>
      </c>
      <c r="T46" s="17">
        <f>IF(tb!T46&lt;=100,0,
IF(tb!T46&lt;=500,(tb!T46-100)/500,
IF(tb!T46&lt;=1000,0.8 + (tb!T46-500)/2000,
IF(tb!T46&lt;=2000,1.05 + (tb!T46-1000)/4000,
1.3 + (tb!T46-2000)/8000))))</f>
        <v>0.81600000000000006</v>
      </c>
      <c r="U46" s="17">
        <f>IF(tb!U46&lt;=100,0,
IF(tb!U46&lt;=500,(tb!U46-100)/500,
IF(tb!U46&lt;=1000,0.8 + (tb!U46-500)/2000,
IF(tb!U46&lt;=2000,1.05 + (tb!U46-1000)/4000,
1.3 + (tb!U46-2000)/8000))))</f>
        <v>0</v>
      </c>
      <c r="V46" s="17">
        <f>IF(tb!V46&lt;=100,0,
IF(tb!V46&lt;=500,(tb!V46-100)/500,
IF(tb!V46&lt;=1000,0.8 + (tb!V46-500)/2000,
IF(tb!V46&lt;=2000,1.05 + (tb!V46-1000)/4000,
1.3 + (tb!V46-2000)/8000))))</f>
        <v>0</v>
      </c>
      <c r="W46" s="17">
        <f>IF(tb!W46&lt;=100,0,
IF(tb!W46&lt;=500,(tb!W46-100)/500,
IF(tb!W46&lt;=1000,0.8 + (tb!W46-500)/2000,
IF(tb!W46&lt;=2000,1.05 + (tb!W46-1000)/4000,
1.3 + (tb!W46-2000)/8000))))</f>
        <v>0.26200000000000001</v>
      </c>
      <c r="X46" s="17">
        <f>IF(tb!X46&lt;=100,0,
IF(tb!X46&lt;=500,(tb!X46-100)/500,
IF(tb!X46&lt;=1000,0.8 + (tb!X46-500)/2000,
IF(tb!X46&lt;=2000,1.05 + (tb!X46-1000)/4000,
1.3 + (tb!X46-2000)/8000))))</f>
        <v>0.19600000000000001</v>
      </c>
      <c r="Y46" s="17">
        <f>IF(tb!Y46&lt;=100,0,
IF(tb!Y46&lt;=500,(tb!Y46-100)/500,
IF(tb!Y46&lt;=1000,0.8 + (tb!Y46-500)/2000,
IF(tb!Y46&lt;=2000,1.05 + (tb!Y46-1000)/4000,
1.3 + (tb!Y46-2000)/8000))))</f>
        <v>0</v>
      </c>
      <c r="Z46" s="17">
        <f>IF(tb!Z46&lt;=100,0,
IF(tb!Z46&lt;=500,(tb!Z46-100)/500,
IF(tb!Z46&lt;=1000,0.8 + (tb!Z46-500)/2000,
IF(tb!Z46&lt;=2000,1.05 + (tb!Z46-1000)/4000,
1.3 + (tb!Z46-2000)/8000))))</f>
        <v>0</v>
      </c>
      <c r="AA46" s="17">
        <f>IF(tb!AA46&lt;=100,0,
IF(tb!AA46&lt;=500,(tb!AA46-100)/500,
IF(tb!AA46&lt;=1000,0.8 + (tb!AA46-500)/2000,
IF(tb!AA46&lt;=2000,1.05 + (tb!AA46-1000)/4000,
1.3 + (tb!AA46-2000)/8000))))</f>
        <v>1.107</v>
      </c>
      <c r="AB46" s="17">
        <f>IF(tb!AB46&lt;=100,0,
IF(tb!AB46&lt;=500,(tb!AB46-100)/500,
IF(tb!AB46&lt;=1000,0.8 + (tb!AB46-500)/2000,
IF(tb!AB46&lt;=2000,1.05 + (tb!AB46-1000)/4000,
1.3 + (tb!AB46-2000)/8000))))</f>
        <v>0</v>
      </c>
      <c r="AC46" s="17">
        <f>IF(tb!AC46&lt;=100,0,
IF(tb!AC46&lt;=500,(tb!AC46-100)/500,
IF(tb!AC46&lt;=1000,0.8 + (tb!AC46-500)/2000,
IF(tb!AC46&lt;=2000,1.05 + (tb!AC46-1000)/4000,
1.3 + (tb!AC46-2000)/8000))))</f>
        <v>0.20399999999999999</v>
      </c>
      <c r="AD46" s="17">
        <f>IF(tb!AD46&lt;=100,0,
IF(tb!AD46&lt;=500,(tb!AD46-100)/500,
IF(tb!AD46&lt;=1000,0.8 + (tb!AD46-500)/2000,
IF(tb!AD46&lt;=2000,1.05 + (tb!AD46-1000)/4000,
1.3 + (tb!AD46-2000)/8000))))</f>
        <v>0</v>
      </c>
      <c r="AE46" s="17">
        <f>IF(tb!AE46&lt;=100,0,
IF(tb!AE46&lt;=500,(tb!AE46-100)/500,
IF(tb!AE46&lt;=1000,0.8 + (tb!AE46-500)/2000,
IF(tb!AE46&lt;=2000,1.05 + (tb!AE46-1000)/4000,
1.3 + (tb!AE46-2000)/8000))))</f>
        <v>0</v>
      </c>
    </row>
    <row r="47" spans="1:31" x14ac:dyDescent="0.25">
      <c r="A47" s="17">
        <f>IF(tb!A47&lt;=100,0,
IF(tb!A47&lt;=500,(tb!A47-100)/500,
IF(tb!A47&lt;=1000,0.8 + (tb!A47-500)/2000,
IF(tb!A47&lt;=2000,1.05 + (tb!A47-1000)/4000,
1.3 + (tb!A47-2000)/8000))))</f>
        <v>0</v>
      </c>
      <c r="B47" s="17">
        <f>IF(tb!B47&lt;=100,0,
IF(tb!B47&lt;=500,(tb!B47-100)/500,
IF(tb!B47&lt;=1000,0.8 + (tb!B47-500)/2000,
IF(tb!B47&lt;=2000,1.05 + (tb!B47-1000)/4000,
1.3 + (tb!B47-2000)/8000))))</f>
        <v>0</v>
      </c>
      <c r="C47" s="17">
        <f>IF(tb!C47&lt;=100,0,
IF(tb!C47&lt;=500,(tb!C47-100)/500,
IF(tb!C47&lt;=1000,0.8 + (tb!C47-500)/2000,
IF(tb!C47&lt;=2000,1.05 + (tb!C47-1000)/4000,
1.3 + (tb!C47-2000)/8000))))</f>
        <v>0</v>
      </c>
      <c r="D47" s="17">
        <f>IF(tb!D47&lt;=100,0,
IF(tb!D47&lt;=500,(tb!D47-100)/500,
IF(tb!D47&lt;=1000,0.8 + (tb!D47-500)/2000,
IF(tb!D47&lt;=2000,1.05 + (tb!D47-1000)/4000,
1.3 + (tb!D47-2000)/8000))))</f>
        <v>0</v>
      </c>
      <c r="E47" s="17">
        <f>IF(tb!E47&lt;=100,0,
IF(tb!E47&lt;=500,(tb!E47-100)/500,
IF(tb!E47&lt;=1000,0.8 + (tb!E47-500)/2000,
IF(tb!E47&lt;=2000,1.05 + (tb!E47-1000)/4000,
1.3 + (tb!E47-2000)/8000))))</f>
        <v>0</v>
      </c>
      <c r="F47" s="17">
        <f>IF(tb!F47&lt;=100,0,
IF(tb!F47&lt;=500,(tb!F47-100)/500,
IF(tb!F47&lt;=1000,0.8 + (tb!F47-500)/2000,
IF(tb!F47&lt;=2000,1.05 + (tb!F47-1000)/4000,
1.3 + (tb!F47-2000)/8000))))</f>
        <v>0.14799999999999999</v>
      </c>
      <c r="G47" s="17">
        <f>IF(tb!G47&lt;=100,0,
IF(tb!G47&lt;=500,(tb!G47-100)/500,
IF(tb!G47&lt;=1000,0.8 + (tb!G47-500)/2000,
IF(tb!G47&lt;=2000,1.05 + (tb!G47-1000)/4000,
1.3 + (tb!G47-2000)/8000))))</f>
        <v>0</v>
      </c>
      <c r="H47" s="17">
        <f>IF(tb!H47&lt;=100,0,
IF(tb!H47&lt;=500,(tb!H47-100)/500,
IF(tb!H47&lt;=1000,0.8 + (tb!H47-500)/2000,
IF(tb!H47&lt;=2000,1.05 + (tb!H47-1000)/4000,
1.3 + (tb!H47-2000)/8000))))</f>
        <v>0</v>
      </c>
      <c r="I47" s="17">
        <f>IF(tb!I47&lt;=100,0,
IF(tb!I47&lt;=500,(tb!I47-100)/500,
IF(tb!I47&lt;=1000,0.8 + (tb!I47-500)/2000,
IF(tb!I47&lt;=2000,1.05 + (tb!I47-1000)/4000,
1.3 + (tb!I47-2000)/8000))))</f>
        <v>0</v>
      </c>
      <c r="J47" s="17">
        <f>IF(tb!J47&lt;=100,0,
IF(tb!J47&lt;=500,(tb!J47-100)/500,
IF(tb!J47&lt;=1000,0.8 + (tb!J47-500)/2000,
IF(tb!J47&lt;=2000,1.05 + (tb!J47-1000)/4000,
1.3 + (tb!J47-2000)/8000))))</f>
        <v>0</v>
      </c>
      <c r="K47" s="17">
        <f>IF(tb!K47&lt;=100,0,
IF(tb!K47&lt;=500,(tb!K47-100)/500,
IF(tb!K47&lt;=1000,0.8 + (tb!K47-500)/2000,
IF(tb!K47&lt;=2000,1.05 + (tb!K47-1000)/4000,
1.3 + (tb!K47-2000)/8000))))</f>
        <v>0</v>
      </c>
      <c r="L47" s="17">
        <f>IF(tb!L47&lt;=100,0,
IF(tb!L47&lt;=500,(tb!L47-100)/500,
IF(tb!L47&lt;=1000,0.8 + (tb!L47-500)/2000,
IF(tb!L47&lt;=2000,1.05 + (tb!L47-1000)/4000,
1.3 + (tb!L47-2000)/8000))))</f>
        <v>0</v>
      </c>
      <c r="M47" s="17">
        <f>IF(tb!M47&lt;=100,0,
IF(tb!M47&lt;=500,(tb!M47-100)/500,
IF(tb!M47&lt;=1000,0.8 + (tb!M47-500)/2000,
IF(tb!M47&lt;=2000,1.05 + (tb!M47-1000)/4000,
1.3 + (tb!M47-2000)/8000))))</f>
        <v>0</v>
      </c>
      <c r="N47" s="17">
        <f>IF(tb!N47&lt;=100,0,
IF(tb!N47&lt;=500,(tb!N47-100)/500,
IF(tb!N47&lt;=1000,0.8 + (tb!N47-500)/2000,
IF(tb!N47&lt;=2000,1.05 + (tb!N47-1000)/4000,
1.3 + (tb!N47-2000)/8000))))</f>
        <v>0</v>
      </c>
      <c r="O47" s="17">
        <f>IF(tb!O47&lt;=100,0,
IF(tb!O47&lt;=500,(tb!O47-100)/500,
IF(tb!O47&lt;=1000,0.8 + (tb!O47-500)/2000,
IF(tb!O47&lt;=2000,1.05 + (tb!O47-1000)/4000,
1.3 + (tb!O47-2000)/8000))))</f>
        <v>0</v>
      </c>
      <c r="P47" s="17"/>
      <c r="Q47" s="17">
        <f>IF(tb!Q47&lt;=100,0,
IF(tb!Q47&lt;=500,(tb!Q47-100)/500,
IF(tb!Q47&lt;=1000,0.8 + (tb!Q47-500)/2000,
IF(tb!Q47&lt;=2000,1.05 + (tb!Q47-1000)/4000,
1.3 + (tb!Q47-2000)/8000))))</f>
        <v>0.82650000000000001</v>
      </c>
      <c r="R47" s="17">
        <f>IF(tb!R47&lt;=100,0,
IF(tb!R47&lt;=500,(tb!R47-100)/500,
IF(tb!R47&lt;=1000,0.8 + (tb!R47-500)/2000,
IF(tb!R47&lt;=2000,1.05 + (tb!R47-1000)/4000,
1.3 + (tb!R47-2000)/8000))))</f>
        <v>0</v>
      </c>
      <c r="S47" s="17">
        <f>IF(tb!S47&lt;=100,0,
IF(tb!S47&lt;=500,(tb!S47-100)/500,
IF(tb!S47&lt;=1000,0.8 + (tb!S47-500)/2000,
IF(tb!S47&lt;=2000,1.05 + (tb!S47-1000)/4000,
1.3 + (tb!S47-2000)/8000))))</f>
        <v>0</v>
      </c>
      <c r="T47" s="17">
        <f>IF(tb!T47&lt;=100,0,
IF(tb!T47&lt;=500,(tb!T47-100)/500,
IF(tb!T47&lt;=1000,0.8 + (tb!T47-500)/2000,
IF(tb!T47&lt;=2000,1.05 + (tb!T47-1000)/4000,
1.3 + (tb!T47-2000)/8000))))</f>
        <v>0</v>
      </c>
      <c r="U47" s="17">
        <f>IF(tb!U47&lt;=100,0,
IF(tb!U47&lt;=500,(tb!U47-100)/500,
IF(tb!U47&lt;=1000,0.8 + (tb!U47-500)/2000,
IF(tb!U47&lt;=2000,1.05 + (tb!U47-1000)/4000,
1.3 + (tb!U47-2000)/8000))))</f>
        <v>0</v>
      </c>
      <c r="V47" s="17">
        <f>IF(tb!V47&lt;=100,0,
IF(tb!V47&lt;=500,(tb!V47-100)/500,
IF(tb!V47&lt;=1000,0.8 + (tb!V47-500)/2000,
IF(tb!V47&lt;=2000,1.05 + (tb!V47-1000)/4000,
1.3 + (tb!V47-2000)/8000))))</f>
        <v>0</v>
      </c>
      <c r="W47" s="17">
        <f>IF(tb!W47&lt;=100,0,
IF(tb!W47&lt;=500,(tb!W47-100)/500,
IF(tb!W47&lt;=1000,0.8 + (tb!W47-500)/2000,
IF(tb!W47&lt;=2000,1.05 + (tb!W47-1000)/4000,
1.3 + (tb!W47-2000)/8000))))</f>
        <v>0</v>
      </c>
      <c r="X47" s="17">
        <f>IF(tb!X47&lt;=100,0,
IF(tb!X47&lt;=500,(tb!X47-100)/500,
IF(tb!X47&lt;=1000,0.8 + (tb!X47-500)/2000,
IF(tb!X47&lt;=2000,1.05 + (tb!X47-1000)/4000,
1.3 + (tb!X47-2000)/8000))))</f>
        <v>0</v>
      </c>
      <c r="Y47" s="17">
        <f>IF(tb!Y47&lt;=100,0,
IF(tb!Y47&lt;=500,(tb!Y47-100)/500,
IF(tb!Y47&lt;=1000,0.8 + (tb!Y47-500)/2000,
IF(tb!Y47&lt;=2000,1.05 + (tb!Y47-1000)/4000,
1.3 + (tb!Y47-2000)/8000))))</f>
        <v>0</v>
      </c>
      <c r="Z47" s="17">
        <f>IF(tb!Z47&lt;=100,0,
IF(tb!Z47&lt;=500,(tb!Z47-100)/500,
IF(tb!Z47&lt;=1000,0.8 + (tb!Z47-500)/2000,
IF(tb!Z47&lt;=2000,1.05 + (tb!Z47-1000)/4000,
1.3 + (tb!Z47-2000)/8000))))</f>
        <v>0</v>
      </c>
      <c r="AA47" s="17">
        <f>IF(tb!AA47&lt;=100,0,
IF(tb!AA47&lt;=500,(tb!AA47-100)/500,
IF(tb!AA47&lt;=1000,0.8 + (tb!AA47-500)/2000,
IF(tb!AA47&lt;=2000,1.05 + (tb!AA47-1000)/4000,
1.3 + (tb!AA47-2000)/8000))))</f>
        <v>0.18</v>
      </c>
      <c r="AB47" s="17">
        <f>IF(tb!AB47&lt;=100,0,
IF(tb!AB47&lt;=500,(tb!AB47-100)/500,
IF(tb!AB47&lt;=1000,0.8 + (tb!AB47-500)/2000,
IF(tb!AB47&lt;=2000,1.05 + (tb!AB47-1000)/4000,
1.3 + (tb!AB47-2000)/8000))))</f>
        <v>0</v>
      </c>
      <c r="AC47" s="17">
        <f>IF(tb!AC47&lt;=100,0,
IF(tb!AC47&lt;=500,(tb!AC47-100)/500,
IF(tb!AC47&lt;=1000,0.8 + (tb!AC47-500)/2000,
IF(tb!AC47&lt;=2000,1.05 + (tb!AC47-1000)/4000,
1.3 + (tb!AC47-2000)/8000))))</f>
        <v>0</v>
      </c>
      <c r="AD47" s="17">
        <f>IF(tb!AD47&lt;=100,0,
IF(tb!AD47&lt;=500,(tb!AD47-100)/500,
IF(tb!AD47&lt;=1000,0.8 + (tb!AD47-500)/2000,
IF(tb!AD47&lt;=2000,1.05 + (tb!AD47-1000)/4000,
1.3 + (tb!AD47-2000)/8000))))</f>
        <v>0</v>
      </c>
      <c r="AE47" s="17">
        <f>IF(tb!AE47&lt;=100,0,
IF(tb!AE47&lt;=500,(tb!AE47-100)/500,
IF(tb!AE47&lt;=1000,0.8 + (tb!AE47-500)/2000,
IF(tb!AE47&lt;=2000,1.05 + (tb!AE47-1000)/4000,
1.3 + (tb!AE47-2000)/8000))))</f>
        <v>0</v>
      </c>
    </row>
    <row r="48" spans="1:31" x14ac:dyDescent="0.25">
      <c r="A48" s="17">
        <f>IF(tb!A48&lt;=100,0,
IF(tb!A48&lt;=500,(tb!A48-100)/500,
IF(tb!A48&lt;=1000,0.8 + (tb!A48-500)/2000,
IF(tb!A48&lt;=2000,1.05 + (tb!A48-1000)/4000,
1.3 + (tb!A48-2000)/8000))))</f>
        <v>0</v>
      </c>
      <c r="B48" s="17">
        <f>IF(tb!B48&lt;=100,0,
IF(tb!B48&lt;=500,(tb!B48-100)/500,
IF(tb!B48&lt;=1000,0.8 + (tb!B48-500)/2000,
IF(tb!B48&lt;=2000,1.05 + (tb!B48-1000)/4000,
1.3 + (tb!B48-2000)/8000))))</f>
        <v>0</v>
      </c>
      <c r="C48" s="17">
        <f>IF(tb!C48&lt;=100,0,
IF(tb!C48&lt;=500,(tb!C48-100)/500,
IF(tb!C48&lt;=1000,0.8 + (tb!C48-500)/2000,
IF(tb!C48&lt;=2000,1.05 + (tb!C48-1000)/4000,
1.3 + (tb!C48-2000)/8000))))</f>
        <v>0</v>
      </c>
      <c r="D48" s="17">
        <f>IF(tb!D48&lt;=100,0,
IF(tb!D48&lt;=500,(tb!D48-100)/500,
IF(tb!D48&lt;=1000,0.8 + (tb!D48-500)/2000,
IF(tb!D48&lt;=2000,1.05 + (tb!D48-1000)/4000,
1.3 + (tb!D48-2000)/8000))))</f>
        <v>0</v>
      </c>
      <c r="E48" s="17">
        <f>IF(tb!E48&lt;=100,0,
IF(tb!E48&lt;=500,(tb!E48-100)/500,
IF(tb!E48&lt;=1000,0.8 + (tb!E48-500)/2000,
IF(tb!E48&lt;=2000,1.05 + (tb!E48-1000)/4000,
1.3 + (tb!E48-2000)/8000))))</f>
        <v>0</v>
      </c>
      <c r="F48" s="17">
        <f>IF(tb!F48&lt;=100,0,
IF(tb!F48&lt;=500,(tb!F48-100)/500,
IF(tb!F48&lt;=1000,0.8 + (tb!F48-500)/2000,
IF(tb!F48&lt;=2000,1.05 + (tb!F48-1000)/4000,
1.3 + (tb!F48-2000)/8000))))</f>
        <v>0</v>
      </c>
      <c r="G48" s="17">
        <f>IF(tb!G48&lt;=100,0,
IF(tb!G48&lt;=500,(tb!G48-100)/500,
IF(tb!G48&lt;=1000,0.8 + (tb!G48-500)/2000,
IF(tb!G48&lt;=2000,1.05 + (tb!G48-1000)/4000,
1.3 + (tb!G48-2000)/8000))))</f>
        <v>0</v>
      </c>
      <c r="H48" s="17">
        <f>IF(tb!H48&lt;=100,0,
IF(tb!H48&lt;=500,(tb!H48-100)/500,
IF(tb!H48&lt;=1000,0.8 + (tb!H48-500)/2000,
IF(tb!H48&lt;=2000,1.05 + (tb!H48-1000)/4000,
1.3 + (tb!H48-2000)/8000))))</f>
        <v>0</v>
      </c>
      <c r="I48" s="17">
        <f>IF(tb!I48&lt;=100,0,
IF(tb!I48&lt;=500,(tb!I48-100)/500,
IF(tb!I48&lt;=1000,0.8 + (tb!I48-500)/2000,
IF(tb!I48&lt;=2000,1.05 + (tb!I48-1000)/4000,
1.3 + (tb!I48-2000)/8000))))</f>
        <v>0</v>
      </c>
      <c r="J48" s="17">
        <f>IF(tb!J48&lt;=100,0,
IF(tb!J48&lt;=500,(tb!J48-100)/500,
IF(tb!J48&lt;=1000,0.8 + (tb!J48-500)/2000,
IF(tb!J48&lt;=2000,1.05 + (tb!J48-1000)/4000,
1.3 + (tb!J48-2000)/8000))))</f>
        <v>2.2715000000000001</v>
      </c>
      <c r="K48" s="17">
        <f>IF(tb!K48&lt;=100,0,
IF(tb!K48&lt;=500,(tb!K48-100)/500,
IF(tb!K48&lt;=1000,0.8 + (tb!K48-500)/2000,
IF(tb!K48&lt;=2000,1.05 + (tb!K48-1000)/4000,
1.3 + (tb!K48-2000)/8000))))</f>
        <v>0</v>
      </c>
      <c r="L48" s="17">
        <f>IF(tb!L48&lt;=100,0,
IF(tb!L48&lt;=500,(tb!L48-100)/500,
IF(tb!L48&lt;=1000,0.8 + (tb!L48-500)/2000,
IF(tb!L48&lt;=2000,1.05 + (tb!L48-1000)/4000,
1.3 + (tb!L48-2000)/8000))))</f>
        <v>0</v>
      </c>
      <c r="M48" s="17">
        <f>IF(tb!M48&lt;=100,0,
IF(tb!M48&lt;=500,(tb!M48-100)/500,
IF(tb!M48&lt;=1000,0.8 + (tb!M48-500)/2000,
IF(tb!M48&lt;=2000,1.05 + (tb!M48-1000)/4000,
1.3 + (tb!M48-2000)/8000))))</f>
        <v>0</v>
      </c>
      <c r="N48" s="17">
        <f>IF(tb!N48&lt;=100,0,
IF(tb!N48&lt;=500,(tb!N48-100)/500,
IF(tb!N48&lt;=1000,0.8 + (tb!N48-500)/2000,
IF(tb!N48&lt;=2000,1.05 + (tb!N48-1000)/4000,
1.3 + (tb!N48-2000)/8000))))</f>
        <v>0</v>
      </c>
      <c r="O48" s="17">
        <f>IF(tb!O48&lt;=100,0,
IF(tb!O48&lt;=500,(tb!O48-100)/500,
IF(tb!O48&lt;=1000,0.8 + (tb!O48-500)/2000,
IF(tb!O48&lt;=2000,1.05 + (tb!O48-1000)/4000,
1.3 + (tb!O48-2000)/8000))))</f>
        <v>0</v>
      </c>
      <c r="P48" s="17"/>
      <c r="Q48" s="17">
        <f>IF(tb!Q48&lt;=100,0,
IF(tb!Q48&lt;=500,(tb!Q48-100)/500,
IF(tb!Q48&lt;=1000,0.8 + (tb!Q48-500)/2000,
IF(tb!Q48&lt;=2000,1.05 + (tb!Q48-1000)/4000,
1.3 + (tb!Q48-2000)/8000))))</f>
        <v>0</v>
      </c>
      <c r="R48" s="17">
        <f>IF(tb!R48&lt;=100,0,
IF(tb!R48&lt;=500,(tb!R48-100)/500,
IF(tb!R48&lt;=1000,0.8 + (tb!R48-500)/2000,
IF(tb!R48&lt;=2000,1.05 + (tb!R48-1000)/4000,
1.3 + (tb!R48-2000)/8000))))</f>
        <v>0</v>
      </c>
      <c r="S48" s="17">
        <f>IF(tb!S48&lt;=100,0,
IF(tb!S48&lt;=500,(tb!S48-100)/500,
IF(tb!S48&lt;=1000,0.8 + (tb!S48-500)/2000,
IF(tb!S48&lt;=2000,1.05 + (tb!S48-1000)/4000,
1.3 + (tb!S48-2000)/8000))))</f>
        <v>0</v>
      </c>
      <c r="T48" s="17">
        <f>IF(tb!T48&lt;=100,0,
IF(tb!T48&lt;=500,(tb!T48-100)/500,
IF(tb!T48&lt;=1000,0.8 + (tb!T48-500)/2000,
IF(tb!T48&lt;=2000,1.05 + (tb!T48-1000)/4000,
1.3 + (tb!T48-2000)/8000))))</f>
        <v>0</v>
      </c>
      <c r="U48" s="17">
        <f>IF(tb!U48&lt;=100,0,
IF(tb!U48&lt;=500,(tb!U48-100)/500,
IF(tb!U48&lt;=1000,0.8 + (tb!U48-500)/2000,
IF(tb!U48&lt;=2000,1.05 + (tb!U48-1000)/4000,
1.3 + (tb!U48-2000)/8000))))</f>
        <v>0</v>
      </c>
      <c r="V48" s="17">
        <f>IF(tb!V48&lt;=100,0,
IF(tb!V48&lt;=500,(tb!V48-100)/500,
IF(tb!V48&lt;=1000,0.8 + (tb!V48-500)/2000,
IF(tb!V48&lt;=2000,1.05 + (tb!V48-1000)/4000,
1.3 + (tb!V48-2000)/8000))))</f>
        <v>0</v>
      </c>
      <c r="W48" s="17">
        <f>IF(tb!W48&lt;=100,0,
IF(tb!W48&lt;=500,(tb!W48-100)/500,
IF(tb!W48&lt;=1000,0.8 + (tb!W48-500)/2000,
IF(tb!W48&lt;=2000,1.05 + (tb!W48-1000)/4000,
1.3 + (tb!W48-2000)/8000))))</f>
        <v>0</v>
      </c>
      <c r="X48" s="17">
        <f>IF(tb!X48&lt;=100,0,
IF(tb!X48&lt;=500,(tb!X48-100)/500,
IF(tb!X48&lt;=1000,0.8 + (tb!X48-500)/2000,
IF(tb!X48&lt;=2000,1.05 + (tb!X48-1000)/4000,
1.3 + (tb!X48-2000)/8000))))</f>
        <v>0</v>
      </c>
      <c r="Y48" s="17">
        <f>IF(tb!Y48&lt;=100,0,
IF(tb!Y48&lt;=500,(tb!Y48-100)/500,
IF(tb!Y48&lt;=1000,0.8 + (tb!Y48-500)/2000,
IF(tb!Y48&lt;=2000,1.05 + (tb!Y48-1000)/4000,
1.3 + (tb!Y48-2000)/8000))))</f>
        <v>1.1007500000000001</v>
      </c>
      <c r="Z48" s="17">
        <f>IF(tb!Z48&lt;=100,0,
IF(tb!Z48&lt;=500,(tb!Z48-100)/500,
IF(tb!Z48&lt;=1000,0.8 + (tb!Z48-500)/2000,
IF(tb!Z48&lt;=2000,1.05 + (tb!Z48-1000)/4000,
1.3 + (tb!Z48-2000)/8000))))</f>
        <v>0</v>
      </c>
      <c r="AA48" s="17">
        <f>IF(tb!AA48&lt;=100,0,
IF(tb!AA48&lt;=500,(tb!AA48-100)/500,
IF(tb!AA48&lt;=1000,0.8 + (tb!AA48-500)/2000,
IF(tb!AA48&lt;=2000,1.05 + (tb!AA48-1000)/4000,
1.3 + (tb!AA48-2000)/8000))))</f>
        <v>0</v>
      </c>
      <c r="AB48" s="17">
        <f>IF(tb!AB48&lt;=100,0,
IF(tb!AB48&lt;=500,(tb!AB48-100)/500,
IF(tb!AB48&lt;=1000,0.8 + (tb!AB48-500)/2000,
IF(tb!AB48&lt;=2000,1.05 + (tb!AB48-1000)/4000,
1.3 + (tb!AB48-2000)/8000))))</f>
        <v>0</v>
      </c>
      <c r="AC48" s="17">
        <f>IF(tb!AC48&lt;=100,0,
IF(tb!AC48&lt;=500,(tb!AC48-100)/500,
IF(tb!AC48&lt;=1000,0.8 + (tb!AC48-500)/2000,
IF(tb!AC48&lt;=2000,1.05 + (tb!AC48-1000)/4000,
1.3 + (tb!AC48-2000)/8000))))</f>
        <v>0</v>
      </c>
      <c r="AD48" s="17">
        <f>IF(tb!AD48&lt;=100,0,
IF(tb!AD48&lt;=500,(tb!AD48-100)/500,
IF(tb!AD48&lt;=1000,0.8 + (tb!AD48-500)/2000,
IF(tb!AD48&lt;=2000,1.05 + (tb!AD48-1000)/4000,
1.3 + (tb!AD48-2000)/8000))))</f>
        <v>0</v>
      </c>
      <c r="AE48" s="17">
        <f>IF(tb!AE48&lt;=100,0,
IF(tb!AE48&lt;=500,(tb!AE48-100)/500,
IF(tb!AE48&lt;=1000,0.8 + (tb!AE48-500)/2000,
IF(tb!AE48&lt;=2000,1.05 + (tb!AE48-1000)/4000,
1.3 + (tb!AE48-2000)/8000))))</f>
        <v>0</v>
      </c>
    </row>
    <row r="49" spans="1:31" x14ac:dyDescent="0.25">
      <c r="A49" s="17">
        <f>IF(tb!A49&lt;=100,0,
IF(tb!A49&lt;=500,(tb!A49-100)/500,
IF(tb!A49&lt;=1000,0.8 + (tb!A49-500)/2000,
IF(tb!A49&lt;=2000,1.05 + (tb!A49-1000)/4000,
1.3 + (tb!A49-2000)/8000))))</f>
        <v>0</v>
      </c>
      <c r="B49" s="17">
        <f>IF(tb!B49&lt;=100,0,
IF(tb!B49&lt;=500,(tb!B49-100)/500,
IF(tb!B49&lt;=1000,0.8 + (tb!B49-500)/2000,
IF(tb!B49&lt;=2000,1.05 + (tb!B49-1000)/4000,
1.3 + (tb!B49-2000)/8000))))</f>
        <v>0</v>
      </c>
      <c r="C49" s="17">
        <f>IF(tb!C49&lt;=100,0,
IF(tb!C49&lt;=500,(tb!C49-100)/500,
IF(tb!C49&lt;=1000,0.8 + (tb!C49-500)/2000,
IF(tb!C49&lt;=2000,1.05 + (tb!C49-1000)/4000,
1.3 + (tb!C49-2000)/8000))))</f>
        <v>0</v>
      </c>
      <c r="D49" s="17">
        <f>IF(tb!D49&lt;=100,0,
IF(tb!D49&lt;=500,(tb!D49-100)/500,
IF(tb!D49&lt;=1000,0.8 + (tb!D49-500)/2000,
IF(tb!D49&lt;=2000,1.05 + (tb!D49-1000)/4000,
1.3 + (tb!D49-2000)/8000))))</f>
        <v>0</v>
      </c>
      <c r="E49" s="17">
        <f>IF(tb!E49&lt;=100,0,
IF(tb!E49&lt;=500,(tb!E49-100)/500,
IF(tb!E49&lt;=1000,0.8 + (tb!E49-500)/2000,
IF(tb!E49&lt;=2000,1.05 + (tb!E49-1000)/4000,
1.3 + (tb!E49-2000)/8000))))</f>
        <v>0</v>
      </c>
      <c r="F49" s="17">
        <f>IF(tb!F49&lt;=100,0,
IF(tb!F49&lt;=500,(tb!F49-100)/500,
IF(tb!F49&lt;=1000,0.8 + (tb!F49-500)/2000,
IF(tb!F49&lt;=2000,1.05 + (tb!F49-1000)/4000,
1.3 + (tb!F49-2000)/8000))))</f>
        <v>0</v>
      </c>
      <c r="G49" s="17">
        <f>IF(tb!G49&lt;=100,0,
IF(tb!G49&lt;=500,(tb!G49-100)/500,
IF(tb!G49&lt;=1000,0.8 + (tb!G49-500)/2000,
IF(tb!G49&lt;=2000,1.05 + (tb!G49-1000)/4000,
1.3 + (tb!G49-2000)/8000))))</f>
        <v>0</v>
      </c>
      <c r="H49" s="17">
        <f>IF(tb!H49&lt;=100,0,
IF(tb!H49&lt;=500,(tb!H49-100)/500,
IF(tb!H49&lt;=1000,0.8 + (tb!H49-500)/2000,
IF(tb!H49&lt;=2000,1.05 + (tb!H49-1000)/4000,
1.3 + (tb!H49-2000)/8000))))</f>
        <v>0</v>
      </c>
      <c r="I49" s="17">
        <f>IF(tb!I49&lt;=100,0,
IF(tb!I49&lt;=500,(tb!I49-100)/500,
IF(tb!I49&lt;=1000,0.8 + (tb!I49-500)/2000,
IF(tb!I49&lt;=2000,1.05 + (tb!I49-1000)/4000,
1.3 + (tb!I49-2000)/8000))))</f>
        <v>0</v>
      </c>
      <c r="J49" s="17">
        <f>IF(tb!J49&lt;=100,0,
IF(tb!J49&lt;=500,(tb!J49-100)/500,
IF(tb!J49&lt;=1000,0.8 + (tb!J49-500)/2000,
IF(tb!J49&lt;=2000,1.05 + (tb!J49-1000)/4000,
1.3 + (tb!J49-2000)/8000))))</f>
        <v>0</v>
      </c>
      <c r="K49" s="17">
        <f>IF(tb!K49&lt;=100,0,
IF(tb!K49&lt;=500,(tb!K49-100)/500,
IF(tb!K49&lt;=1000,0.8 + (tb!K49-500)/2000,
IF(tb!K49&lt;=2000,1.05 + (tb!K49-1000)/4000,
1.3 + (tb!K49-2000)/8000))))</f>
        <v>0</v>
      </c>
      <c r="L49" s="17">
        <f>IF(tb!L49&lt;=100,0,
IF(tb!L49&lt;=500,(tb!L49-100)/500,
IF(tb!L49&lt;=1000,0.8 + (tb!L49-500)/2000,
IF(tb!L49&lt;=2000,1.05 + (tb!L49-1000)/4000,
1.3 + (tb!L49-2000)/8000))))</f>
        <v>0</v>
      </c>
      <c r="M49" s="17">
        <f>IF(tb!M49&lt;=100,0,
IF(tb!M49&lt;=500,(tb!M49-100)/500,
IF(tb!M49&lt;=1000,0.8 + (tb!M49-500)/2000,
IF(tb!M49&lt;=2000,1.05 + (tb!M49-1000)/4000,
1.3 + (tb!M49-2000)/8000))))</f>
        <v>0</v>
      </c>
      <c r="N49" s="17">
        <f>IF(tb!N49&lt;=100,0,
IF(tb!N49&lt;=500,(tb!N49-100)/500,
IF(tb!N49&lt;=1000,0.8 + (tb!N49-500)/2000,
IF(tb!N49&lt;=2000,1.05 + (tb!N49-1000)/4000,
1.3 + (tb!N49-2000)/8000))))</f>
        <v>0</v>
      </c>
      <c r="O49" s="17">
        <f>IF(tb!O49&lt;=100,0,
IF(tb!O49&lt;=500,(tb!O49-100)/500,
IF(tb!O49&lt;=1000,0.8 + (tb!O49-500)/2000,
IF(tb!O49&lt;=2000,1.05 + (tb!O49-1000)/4000,
1.3 + (tb!O49-2000)/8000))))</f>
        <v>0</v>
      </c>
      <c r="P49" s="17"/>
      <c r="Q49" s="17">
        <f>IF(tb!Q49&lt;=100,0,
IF(tb!Q49&lt;=500,(tb!Q49-100)/500,
IF(tb!Q49&lt;=1000,0.8 + (tb!Q49-500)/2000,
IF(tb!Q49&lt;=2000,1.05 + (tb!Q49-1000)/4000,
1.3 + (tb!Q49-2000)/8000))))</f>
        <v>1.0975000000000001</v>
      </c>
      <c r="R49" s="17">
        <f>IF(tb!R49&lt;=100,0,
IF(tb!R49&lt;=500,(tb!R49-100)/500,
IF(tb!R49&lt;=1000,0.8 + (tb!R49-500)/2000,
IF(tb!R49&lt;=2000,1.05 + (tb!R49-1000)/4000,
1.3 + (tb!R49-2000)/8000))))</f>
        <v>0.124</v>
      </c>
      <c r="S49" s="17">
        <f>IF(tb!S49&lt;=100,0,
IF(tb!S49&lt;=500,(tb!S49-100)/500,
IF(tb!S49&lt;=1000,0.8 + (tb!S49-500)/2000,
IF(tb!S49&lt;=2000,1.05 + (tb!S49-1000)/4000,
1.3 + (tb!S49-2000)/8000))))</f>
        <v>0.50800000000000001</v>
      </c>
      <c r="T49" s="17">
        <f>IF(tb!T49&lt;=100,0,
IF(tb!T49&lt;=500,(tb!T49-100)/500,
IF(tb!T49&lt;=1000,0.8 + (tb!T49-500)/2000,
IF(tb!T49&lt;=2000,1.05 + (tb!T49-1000)/4000,
1.3 + (tb!T49-2000)/8000))))</f>
        <v>0</v>
      </c>
      <c r="U49" s="17">
        <f>IF(tb!U49&lt;=100,0,
IF(tb!U49&lt;=500,(tb!U49-100)/500,
IF(tb!U49&lt;=1000,0.8 + (tb!U49-500)/2000,
IF(tb!U49&lt;=2000,1.05 + (tb!U49-1000)/4000,
1.3 + (tb!U49-2000)/8000))))</f>
        <v>0</v>
      </c>
      <c r="V49" s="17">
        <f>IF(tb!V49&lt;=100,0,
IF(tb!V49&lt;=500,(tb!V49-100)/500,
IF(tb!V49&lt;=1000,0.8 + (tb!V49-500)/2000,
IF(tb!V49&lt;=2000,1.05 + (tb!V49-1000)/4000,
1.3 + (tb!V49-2000)/8000))))</f>
        <v>0</v>
      </c>
      <c r="W49" s="17">
        <f>IF(tb!W49&lt;=100,0,
IF(tb!W49&lt;=500,(tb!W49-100)/500,
IF(tb!W49&lt;=1000,0.8 + (tb!W49-500)/2000,
IF(tb!W49&lt;=2000,1.05 + (tb!W49-1000)/4000,
1.3 + (tb!W49-2000)/8000))))</f>
        <v>0</v>
      </c>
      <c r="X49" s="17">
        <f>IF(tb!X49&lt;=100,0,
IF(tb!X49&lt;=500,(tb!X49-100)/500,
IF(tb!X49&lt;=1000,0.8 + (tb!X49-500)/2000,
IF(tb!X49&lt;=2000,1.05 + (tb!X49-1000)/4000,
1.3 + (tb!X49-2000)/8000))))</f>
        <v>0</v>
      </c>
      <c r="Y49" s="17">
        <f>IF(tb!Y49&lt;=100,0,
IF(tb!Y49&lt;=500,(tb!Y49-100)/500,
IF(tb!Y49&lt;=1000,0.8 + (tb!Y49-500)/2000,
IF(tb!Y49&lt;=2000,1.05 + (tb!Y49-1000)/4000,
1.3 + (tb!Y49-2000)/8000))))</f>
        <v>0</v>
      </c>
      <c r="Z49" s="17">
        <f>IF(tb!Z49&lt;=100,0,
IF(tb!Z49&lt;=500,(tb!Z49-100)/500,
IF(tb!Z49&lt;=1000,0.8 + (tb!Z49-500)/2000,
IF(tb!Z49&lt;=2000,1.05 + (tb!Z49-1000)/4000,
1.3 + (tb!Z49-2000)/8000))))</f>
        <v>0.38</v>
      </c>
      <c r="AA49" s="17">
        <f>IF(tb!AA49&lt;=100,0,
IF(tb!AA49&lt;=500,(tb!AA49-100)/500,
IF(tb!AA49&lt;=1000,0.8 + (tb!AA49-500)/2000,
IF(tb!AA49&lt;=2000,1.05 + (tb!AA49-1000)/4000,
1.3 + (tb!AA49-2000)/8000))))</f>
        <v>0</v>
      </c>
      <c r="AB49" s="17">
        <f>IF(tb!AB49&lt;=100,0,
IF(tb!AB49&lt;=500,(tb!AB49-100)/500,
IF(tb!AB49&lt;=1000,0.8 + (tb!AB49-500)/2000,
IF(tb!AB49&lt;=2000,1.05 + (tb!AB49-1000)/4000,
1.3 + (tb!AB49-2000)/8000))))</f>
        <v>0</v>
      </c>
      <c r="AC49" s="17">
        <f>IF(tb!AC49&lt;=100,0,
IF(tb!AC49&lt;=500,(tb!AC49-100)/500,
IF(tb!AC49&lt;=1000,0.8 + (tb!AC49-500)/2000,
IF(tb!AC49&lt;=2000,1.05 + (tb!AC49-1000)/4000,
1.3 + (tb!AC49-2000)/8000))))</f>
        <v>0</v>
      </c>
      <c r="AD49" s="17">
        <f>IF(tb!AD49&lt;=100,0,
IF(tb!AD49&lt;=500,(tb!AD49-100)/500,
IF(tb!AD49&lt;=1000,0.8 + (tb!AD49-500)/2000,
IF(tb!AD49&lt;=2000,1.05 + (tb!AD49-1000)/4000,
1.3 + (tb!AD49-2000)/8000))))</f>
        <v>0</v>
      </c>
      <c r="AE49" s="17">
        <f>IF(tb!AE49&lt;=100,0,
IF(tb!AE49&lt;=500,(tb!AE49-100)/500,
IF(tb!AE49&lt;=1000,0.8 + (tb!AE49-500)/2000,
IF(tb!AE49&lt;=2000,1.05 + (tb!AE49-1000)/4000,
1.3 + (tb!AE49-2000)/8000))))</f>
        <v>0</v>
      </c>
    </row>
    <row r="50" spans="1:31" x14ac:dyDescent="0.25">
      <c r="A50" s="17">
        <f>IF(tb!A50&lt;=100,0,
IF(tb!A50&lt;=500,(tb!A50-100)/500,
IF(tb!A50&lt;=1000,0.8 + (tb!A50-500)/2000,
IF(tb!A50&lt;=2000,1.05 + (tb!A50-1000)/4000,
1.3 + (tb!A50-2000)/8000))))</f>
        <v>0.57999999999999996</v>
      </c>
      <c r="B50" s="17">
        <f>IF(tb!B50&lt;=100,0,
IF(tb!B50&lt;=500,(tb!B50-100)/500,
IF(tb!B50&lt;=1000,0.8 + (tb!B50-500)/2000,
IF(tb!B50&lt;=2000,1.05 + (tb!B50-1000)/4000,
1.3 + (tb!B50-2000)/8000))))</f>
        <v>0</v>
      </c>
      <c r="C50" s="17">
        <f>IF(tb!C50&lt;=100,0,
IF(tb!C50&lt;=500,(tb!C50-100)/500,
IF(tb!C50&lt;=1000,0.8 + (tb!C50-500)/2000,
IF(tb!C50&lt;=2000,1.05 + (tb!C50-1000)/4000,
1.3 + (tb!C50-2000)/8000))))</f>
        <v>0.874</v>
      </c>
      <c r="D50" s="17">
        <f>IF(tb!D50&lt;=100,0,
IF(tb!D50&lt;=500,(tb!D50-100)/500,
IF(tb!D50&lt;=1000,0.8 + (tb!D50-500)/2000,
IF(tb!D50&lt;=2000,1.05 + (tb!D50-1000)/4000,
1.3 + (tb!D50-2000)/8000))))</f>
        <v>0</v>
      </c>
      <c r="E50" s="17">
        <f>IF(tb!E50&lt;=100,0,
IF(tb!E50&lt;=500,(tb!E50-100)/500,
IF(tb!E50&lt;=1000,0.8 + (tb!E50-500)/2000,
IF(tb!E50&lt;=2000,1.05 + (tb!E50-1000)/4000,
1.3 + (tb!E50-2000)/8000))))</f>
        <v>2.5999999999999999E-2</v>
      </c>
      <c r="F50" s="17">
        <f>IF(tb!F50&lt;=100,0,
IF(tb!F50&lt;=500,(tb!F50-100)/500,
IF(tb!F50&lt;=1000,0.8 + (tb!F50-500)/2000,
IF(tb!F50&lt;=2000,1.05 + (tb!F50-1000)/4000,
1.3 + (tb!F50-2000)/8000))))</f>
        <v>0</v>
      </c>
      <c r="G50" s="17">
        <f>IF(tb!G50&lt;=100,0,
IF(tb!G50&lt;=500,(tb!G50-100)/500,
IF(tb!G50&lt;=1000,0.8 + (tb!G50-500)/2000,
IF(tb!G50&lt;=2000,1.05 + (tb!G50-1000)/4000,
1.3 + (tb!G50-2000)/8000))))</f>
        <v>0.82600000000000007</v>
      </c>
      <c r="H50" s="17">
        <f>IF(tb!H50&lt;=100,0,
IF(tb!H50&lt;=500,(tb!H50-100)/500,
IF(tb!H50&lt;=1000,0.8 + (tb!H50-500)/2000,
IF(tb!H50&lt;=2000,1.05 + (tb!H50-1000)/4000,
1.3 + (tb!H50-2000)/8000))))</f>
        <v>0</v>
      </c>
      <c r="I50" s="17">
        <f>IF(tb!I50&lt;=100,0,
IF(tb!I50&lt;=500,(tb!I50-100)/500,
IF(tb!I50&lt;=1000,0.8 + (tb!I50-500)/2000,
IF(tb!I50&lt;=2000,1.05 + (tb!I50-1000)/4000,
1.3 + (tb!I50-2000)/8000))))</f>
        <v>1.05775</v>
      </c>
      <c r="J50" s="17">
        <f>IF(tb!J50&lt;=100,0,
IF(tb!J50&lt;=500,(tb!J50-100)/500,
IF(tb!J50&lt;=1000,0.8 + (tb!J50-500)/2000,
IF(tb!J50&lt;=2000,1.05 + (tb!J50-1000)/4000,
1.3 + (tb!J50-2000)/8000))))</f>
        <v>0</v>
      </c>
      <c r="K50" s="17">
        <f>IF(tb!K50&lt;=100,0,
IF(tb!K50&lt;=500,(tb!K50-100)/500,
IF(tb!K50&lt;=1000,0.8 + (tb!K50-500)/2000,
IF(tb!K50&lt;=2000,1.05 + (tb!K50-1000)/4000,
1.3 + (tb!K50-2000)/8000))))</f>
        <v>0</v>
      </c>
      <c r="L50" s="17">
        <f>IF(tb!L50&lt;=100,0,
IF(tb!L50&lt;=500,(tb!L50-100)/500,
IF(tb!L50&lt;=1000,0.8 + (tb!L50-500)/2000,
IF(tb!L50&lt;=2000,1.05 + (tb!L50-1000)/4000,
1.3 + (tb!L50-2000)/8000))))</f>
        <v>3.5999999999999997E-2</v>
      </c>
      <c r="M50" s="17">
        <f>IF(tb!M50&lt;=100,0,
IF(tb!M50&lt;=500,(tb!M50-100)/500,
IF(tb!M50&lt;=1000,0.8 + (tb!M50-500)/2000,
IF(tb!M50&lt;=2000,1.05 + (tb!M50-1000)/4000,
1.3 + (tb!M50-2000)/8000))))</f>
        <v>0</v>
      </c>
      <c r="N50" s="17">
        <f>IF(tb!N50&lt;=100,0,
IF(tb!N50&lt;=500,(tb!N50-100)/500,
IF(tb!N50&lt;=1000,0.8 + (tb!N50-500)/2000,
IF(tb!N50&lt;=2000,1.05 + (tb!N50-1000)/4000,
1.3 + (tb!N50-2000)/8000))))</f>
        <v>0</v>
      </c>
      <c r="O50" s="17">
        <f>IF(tb!O50&lt;=100,0,
IF(tb!O50&lt;=500,(tb!O50-100)/500,
IF(tb!O50&lt;=1000,0.8 + (tb!O50-500)/2000,
IF(tb!O50&lt;=2000,1.05 + (tb!O50-1000)/4000,
1.3 + (tb!O50-2000)/8000))))</f>
        <v>1.133</v>
      </c>
      <c r="P50" s="17"/>
      <c r="Q50" s="17">
        <f>IF(tb!Q50&lt;=100,0,
IF(tb!Q50&lt;=500,(tb!Q50-100)/500,
IF(tb!Q50&lt;=1000,0.8 + (tb!Q50-500)/2000,
IF(tb!Q50&lt;=2000,1.05 + (tb!Q50-1000)/4000,
1.3 + (tb!Q50-2000)/8000))))</f>
        <v>0</v>
      </c>
      <c r="R50" s="17">
        <f>IF(tb!R50&lt;=100,0,
IF(tb!R50&lt;=500,(tb!R50-100)/500,
IF(tb!R50&lt;=1000,0.8 + (tb!R50-500)/2000,
IF(tb!R50&lt;=2000,1.05 + (tb!R50-1000)/4000,
1.3 + (tb!R50-2000)/8000))))</f>
        <v>9.4E-2</v>
      </c>
      <c r="S50" s="17">
        <f>IF(tb!S50&lt;=100,0,
IF(tb!S50&lt;=500,(tb!S50-100)/500,
IF(tb!S50&lt;=1000,0.8 + (tb!S50-500)/2000,
IF(tb!S50&lt;=2000,1.05 + (tb!S50-1000)/4000,
1.3 + (tb!S50-2000)/8000))))</f>
        <v>0</v>
      </c>
      <c r="T50" s="17">
        <f>IF(tb!T50&lt;=100,0,
IF(tb!T50&lt;=500,(tb!T50-100)/500,
IF(tb!T50&lt;=1000,0.8 + (tb!T50-500)/2000,
IF(tb!T50&lt;=2000,1.05 + (tb!T50-1000)/4000,
1.3 + (tb!T50-2000)/8000))))</f>
        <v>0.98399999999999999</v>
      </c>
      <c r="U50" s="17">
        <f>IF(tb!U50&lt;=100,0,
IF(tb!U50&lt;=500,(tb!U50-100)/500,
IF(tb!U50&lt;=1000,0.8 + (tb!U50-500)/2000,
IF(tb!U50&lt;=2000,1.05 + (tb!U50-1000)/4000,
1.3 + (tb!U50-2000)/8000))))</f>
        <v>0</v>
      </c>
      <c r="V50" s="17">
        <f>IF(tb!V50&lt;=100,0,
IF(tb!V50&lt;=500,(tb!V50-100)/500,
IF(tb!V50&lt;=1000,0.8 + (tb!V50-500)/2000,
IF(tb!V50&lt;=2000,1.05 + (tb!V50-1000)/4000,
1.3 + (tb!V50-2000)/8000))))</f>
        <v>0</v>
      </c>
      <c r="W50" s="17">
        <f>IF(tb!W50&lt;=100,0,
IF(tb!W50&lt;=500,(tb!W50-100)/500,
IF(tb!W50&lt;=1000,0.8 + (tb!W50-500)/2000,
IF(tb!W50&lt;=2000,1.05 + (tb!W50-1000)/4000,
1.3 + (tb!W50-2000)/8000))))</f>
        <v>0</v>
      </c>
      <c r="X50" s="17">
        <f>IF(tb!X50&lt;=100,0,
IF(tb!X50&lt;=500,(tb!X50-100)/500,
IF(tb!X50&lt;=1000,0.8 + (tb!X50-500)/2000,
IF(tb!X50&lt;=2000,1.05 + (tb!X50-1000)/4000,
1.3 + (tb!X50-2000)/8000))))</f>
        <v>0</v>
      </c>
      <c r="Y50" s="17">
        <f>IF(tb!Y50&lt;=100,0,
IF(tb!Y50&lt;=500,(tb!Y50-100)/500,
IF(tb!Y50&lt;=1000,0.8 + (tb!Y50-500)/2000,
IF(tb!Y50&lt;=2000,1.05 + (tb!Y50-1000)/4000,
1.3 + (tb!Y50-2000)/8000))))</f>
        <v>1.173</v>
      </c>
      <c r="Z50" s="17">
        <f>IF(tb!Z50&lt;=100,0,
IF(tb!Z50&lt;=500,(tb!Z50-100)/500,
IF(tb!Z50&lt;=1000,0.8 + (tb!Z50-500)/2000,
IF(tb!Z50&lt;=2000,1.05 + (tb!Z50-1000)/4000,
1.3 + (tb!Z50-2000)/8000))))</f>
        <v>1.1032500000000001</v>
      </c>
      <c r="AA50" s="17">
        <f>IF(tb!AA50&lt;=100,0,
IF(tb!AA50&lt;=500,(tb!AA50-100)/500,
IF(tb!AA50&lt;=1000,0.8 + (tb!AA50-500)/2000,
IF(tb!AA50&lt;=2000,1.05 + (tb!AA50-1000)/4000,
1.3 + (tb!AA50-2000)/8000))))</f>
        <v>0.41</v>
      </c>
      <c r="AB50" s="17">
        <f>IF(tb!AB50&lt;=100,0,
IF(tb!AB50&lt;=500,(tb!AB50-100)/500,
IF(tb!AB50&lt;=1000,0.8 + (tb!AB50-500)/2000,
IF(tb!AB50&lt;=2000,1.05 + (tb!AB50-1000)/4000,
1.3 + (tb!AB50-2000)/8000))))</f>
        <v>0</v>
      </c>
      <c r="AC50" s="17">
        <f>IF(tb!AC50&lt;=100,0,
IF(tb!AC50&lt;=500,(tb!AC50-100)/500,
IF(tb!AC50&lt;=1000,0.8 + (tb!AC50-500)/2000,
IF(tb!AC50&lt;=2000,1.05 + (tb!AC50-1000)/4000,
1.3 + (tb!AC50-2000)/8000))))</f>
        <v>0</v>
      </c>
      <c r="AD50" s="17">
        <f>IF(tb!AD50&lt;=100,0,
IF(tb!AD50&lt;=500,(tb!AD50-100)/500,
IF(tb!AD50&lt;=1000,0.8 + (tb!AD50-500)/2000,
IF(tb!AD50&lt;=2000,1.05 + (tb!AD50-1000)/4000,
1.3 + (tb!AD50-2000)/8000))))</f>
        <v>0</v>
      </c>
      <c r="AE50" s="17">
        <f>IF(tb!AE50&lt;=100,0,
IF(tb!AE50&lt;=500,(tb!AE50-100)/500,
IF(tb!AE50&lt;=1000,0.8 + (tb!AE50-500)/2000,
IF(tb!AE50&lt;=2000,1.05 + (tb!AE50-1000)/4000,
1.3 + (tb!AE50-2000)/8000))))</f>
        <v>0.94800000000000006</v>
      </c>
    </row>
    <row r="51" spans="1:31" x14ac:dyDescent="0.25">
      <c r="A51" s="17">
        <f>IF(tb!A51&lt;=100,0,
IF(tb!A51&lt;=500,(tb!A51-100)/500,
IF(tb!A51&lt;=1000,0.8 + (tb!A51-500)/2000,
IF(tb!A51&lt;=2000,1.05 + (tb!A51-1000)/4000,
1.3 + (tb!A51-2000)/8000))))</f>
        <v>0</v>
      </c>
      <c r="B51" s="17">
        <f>IF(tb!B51&lt;=100,0,
IF(tb!B51&lt;=500,(tb!B51-100)/500,
IF(tb!B51&lt;=1000,0.8 + (tb!B51-500)/2000,
IF(tb!B51&lt;=2000,1.05 + (tb!B51-1000)/4000,
1.3 + (tb!B51-2000)/8000))))</f>
        <v>0.222</v>
      </c>
      <c r="C51" s="17">
        <f>IF(tb!C51&lt;=100,0,
IF(tb!C51&lt;=500,(tb!C51-100)/500,
IF(tb!C51&lt;=1000,0.8 + (tb!C51-500)/2000,
IF(tb!C51&lt;=2000,1.05 + (tb!C51-1000)/4000,
1.3 + (tb!C51-2000)/8000))))</f>
        <v>0</v>
      </c>
      <c r="D51" s="17">
        <f>IF(tb!D51&lt;=100,0,
IF(tb!D51&lt;=500,(tb!D51-100)/500,
IF(tb!D51&lt;=1000,0.8 + (tb!D51-500)/2000,
IF(tb!D51&lt;=2000,1.05 + (tb!D51-1000)/4000,
1.3 + (tb!D51-2000)/8000))))</f>
        <v>0.24399999999999999</v>
      </c>
      <c r="E51" s="17">
        <f>IF(tb!E51&lt;=100,0,
IF(tb!E51&lt;=500,(tb!E51-100)/500,
IF(tb!E51&lt;=1000,0.8 + (tb!E51-500)/2000,
IF(tb!E51&lt;=2000,1.05 + (tb!E51-1000)/4000,
1.3 + (tb!E51-2000)/8000))))</f>
        <v>0</v>
      </c>
      <c r="F51" s="17">
        <f>IF(tb!F51&lt;=100,0,
IF(tb!F51&lt;=500,(tb!F51-100)/500,
IF(tb!F51&lt;=1000,0.8 + (tb!F51-500)/2000,
IF(tb!F51&lt;=2000,1.05 + (tb!F51-1000)/4000,
1.3 + (tb!F51-2000)/8000))))</f>
        <v>7.3999999999999996E-2</v>
      </c>
      <c r="G51" s="17">
        <f>IF(tb!G51&lt;=100,0,
IF(tb!G51&lt;=500,(tb!G51-100)/500,
IF(tb!G51&lt;=1000,0.8 + (tb!G51-500)/2000,
IF(tb!G51&lt;=2000,1.05 + (tb!G51-1000)/4000,
1.3 + (tb!G51-2000)/8000))))</f>
        <v>0</v>
      </c>
      <c r="H51" s="17">
        <f>IF(tb!H51&lt;=100,0,
IF(tb!H51&lt;=500,(tb!H51-100)/500,
IF(tb!H51&lt;=1000,0.8 + (tb!H51-500)/2000,
IF(tb!H51&lt;=2000,1.05 + (tb!H51-1000)/4000,
1.3 + (tb!H51-2000)/8000))))</f>
        <v>0.14199999999999999</v>
      </c>
      <c r="I51" s="17">
        <f>IF(tb!I51&lt;=100,0,
IF(tb!I51&lt;=500,(tb!I51-100)/500,
IF(tb!I51&lt;=1000,0.8 + (tb!I51-500)/2000,
IF(tb!I51&lt;=2000,1.05 + (tb!I51-1000)/4000,
1.3 + (tb!I51-2000)/8000))))</f>
        <v>0</v>
      </c>
      <c r="J51" s="17">
        <f>IF(tb!J51&lt;=100,0,
IF(tb!J51&lt;=500,(tb!J51-100)/500,
IF(tb!J51&lt;=1000,0.8 + (tb!J51-500)/2000,
IF(tb!J51&lt;=2000,1.05 + (tb!J51-1000)/4000,
1.3 + (tb!J51-2000)/8000))))</f>
        <v>0.20599999999999999</v>
      </c>
      <c r="K51" s="17">
        <f>IF(tb!K51&lt;=100,0,
IF(tb!K51&lt;=500,(tb!K51-100)/500,
IF(tb!K51&lt;=1000,0.8 + (tb!K51-500)/2000,
IF(tb!K51&lt;=2000,1.05 + (tb!K51-1000)/4000,
1.3 + (tb!K51-2000)/8000))))</f>
        <v>0</v>
      </c>
      <c r="L51" s="17">
        <f>IF(tb!L51&lt;=100,0,
IF(tb!L51&lt;=500,(tb!L51-100)/500,
IF(tb!L51&lt;=1000,0.8 + (tb!L51-500)/2000,
IF(tb!L51&lt;=2000,1.05 + (tb!L51-1000)/4000,
1.3 + (tb!L51-2000)/8000))))</f>
        <v>0</v>
      </c>
      <c r="M51" s="17">
        <f>IF(tb!M51&lt;=100,0,
IF(tb!M51&lt;=500,(tb!M51-100)/500,
IF(tb!M51&lt;=1000,0.8 + (tb!M51-500)/2000,
IF(tb!M51&lt;=2000,1.05 + (tb!M51-1000)/4000,
1.3 + (tb!M51-2000)/8000))))</f>
        <v>0</v>
      </c>
      <c r="N51" s="17">
        <f>IF(tb!N51&lt;=100,0,
IF(tb!N51&lt;=500,(tb!N51-100)/500,
IF(tb!N51&lt;=1000,0.8 + (tb!N51-500)/2000,
IF(tb!N51&lt;=2000,1.05 + (tb!N51-1000)/4000,
1.3 + (tb!N51-2000)/8000))))</f>
        <v>0</v>
      </c>
      <c r="O51" s="17">
        <f>IF(tb!O51&lt;=100,0,
IF(tb!O51&lt;=500,(tb!O51-100)/500,
IF(tb!O51&lt;=1000,0.8 + (tb!O51-500)/2000,
IF(tb!O51&lt;=2000,1.05 + (tb!O51-1000)/4000,
1.3 + (tb!O51-2000)/8000))))</f>
        <v>0.124</v>
      </c>
      <c r="P51" s="17"/>
      <c r="Q51" s="17">
        <f>IF(tb!Q51&lt;=100,0,
IF(tb!Q51&lt;=500,(tb!Q51-100)/500,
IF(tb!Q51&lt;=1000,0.8 + (tb!Q51-500)/2000,
IF(tb!Q51&lt;=2000,1.05 + (tb!Q51-1000)/4000,
1.3 + (tb!Q51-2000)/8000))))</f>
        <v>0</v>
      </c>
      <c r="R51" s="17">
        <f>IF(tb!R51&lt;=100,0,
IF(tb!R51&lt;=500,(tb!R51-100)/500,
IF(tb!R51&lt;=1000,0.8 + (tb!R51-500)/2000,
IF(tb!R51&lt;=2000,1.05 + (tb!R51-1000)/4000,
1.3 + (tb!R51-2000)/8000))))</f>
        <v>0.47399999999999998</v>
      </c>
      <c r="S51" s="17">
        <f>IF(tb!S51&lt;=100,0,
IF(tb!S51&lt;=500,(tb!S51-100)/500,
IF(tb!S51&lt;=1000,0.8 + (tb!S51-500)/2000,
IF(tb!S51&lt;=2000,1.05 + (tb!S51-1000)/4000,
1.3 + (tb!S51-2000)/8000))))</f>
        <v>0</v>
      </c>
      <c r="T51" s="17">
        <f>IF(tb!T51&lt;=100,0,
IF(tb!T51&lt;=500,(tb!T51-100)/500,
IF(tb!T51&lt;=1000,0.8 + (tb!T51-500)/2000,
IF(tb!T51&lt;=2000,1.05 + (tb!T51-1000)/4000,
1.3 + (tb!T51-2000)/8000))))</f>
        <v>0.92200000000000004</v>
      </c>
      <c r="U51" s="17">
        <f>IF(tb!U51&lt;=100,0,
IF(tb!U51&lt;=500,(tb!U51-100)/500,
IF(tb!U51&lt;=1000,0.8 + (tb!U51-500)/2000,
IF(tb!U51&lt;=2000,1.05 + (tb!U51-1000)/4000,
1.3 + (tb!U51-2000)/8000))))</f>
        <v>0</v>
      </c>
      <c r="V51" s="17">
        <f>IF(tb!V51&lt;=100,0,
IF(tb!V51&lt;=500,(tb!V51-100)/500,
IF(tb!V51&lt;=1000,0.8 + (tb!V51-500)/2000,
IF(tb!V51&lt;=2000,1.05 + (tb!V51-1000)/4000,
1.3 + (tb!V51-2000)/8000))))</f>
        <v>0.85750000000000004</v>
      </c>
      <c r="W51" s="17">
        <f>IF(tb!W51&lt;=100,0,
IF(tb!W51&lt;=500,(tb!W51-100)/500,
IF(tb!W51&lt;=1000,0.8 + (tb!W51-500)/2000,
IF(tb!W51&lt;=2000,1.05 + (tb!W51-1000)/4000,
1.3 + (tb!W51-2000)/8000))))</f>
        <v>0.112</v>
      </c>
      <c r="X51" s="17">
        <f>IF(tb!X51&lt;=100,0,
IF(tb!X51&lt;=500,(tb!X51-100)/500,
IF(tb!X51&lt;=1000,0.8 + (tb!X51-500)/2000,
IF(tb!X51&lt;=2000,1.05 + (tb!X51-1000)/4000,
1.3 + (tb!X51-2000)/8000))))</f>
        <v>0</v>
      </c>
      <c r="Y51" s="17">
        <f>IF(tb!Y51&lt;=100,0,
IF(tb!Y51&lt;=500,(tb!Y51-100)/500,
IF(tb!Y51&lt;=1000,0.8 + (tb!Y51-500)/2000,
IF(tb!Y51&lt;=2000,1.05 + (tb!Y51-1000)/4000,
1.3 + (tb!Y51-2000)/8000))))</f>
        <v>0</v>
      </c>
      <c r="Z51" s="17">
        <f>IF(tb!Z51&lt;=100,0,
IF(tb!Z51&lt;=500,(tb!Z51-100)/500,
IF(tb!Z51&lt;=1000,0.8 + (tb!Z51-500)/2000,
IF(tb!Z51&lt;=2000,1.05 + (tb!Z51-1000)/4000,
1.3 + (tb!Z51-2000)/8000))))</f>
        <v>0.112</v>
      </c>
      <c r="AA51" s="17">
        <f>IF(tb!AA51&lt;=100,0,
IF(tb!AA51&lt;=500,(tb!AA51-100)/500,
IF(tb!AA51&lt;=1000,0.8 + (tb!AA51-500)/2000,
IF(tb!AA51&lt;=2000,1.05 + (tb!AA51-1000)/4000,
1.3 + (tb!AA51-2000)/8000))))</f>
        <v>0</v>
      </c>
      <c r="AB51" s="17">
        <f>IF(tb!AB51&lt;=100,0,
IF(tb!AB51&lt;=500,(tb!AB51-100)/500,
IF(tb!AB51&lt;=1000,0.8 + (tb!AB51-500)/2000,
IF(tb!AB51&lt;=2000,1.05 + (tb!AB51-1000)/4000,
1.3 + (tb!AB51-2000)/8000))))</f>
        <v>1.1637500000000001</v>
      </c>
      <c r="AC51" s="17">
        <f>IF(tb!AC51&lt;=100,0,
IF(tb!AC51&lt;=500,(tb!AC51-100)/500,
IF(tb!AC51&lt;=1000,0.8 + (tb!AC51-500)/2000,
IF(tb!AC51&lt;=2000,1.05 + (tb!AC51-1000)/4000,
1.3 + (tb!AC51-2000)/8000))))</f>
        <v>0.71</v>
      </c>
      <c r="AD51" s="17">
        <f>IF(tb!AD51&lt;=100,0,
IF(tb!AD51&lt;=500,(tb!AD51-100)/500,
IF(tb!AD51&lt;=1000,0.8 + (tb!AD51-500)/2000,
IF(tb!AD51&lt;=2000,1.05 + (tb!AD51-1000)/4000,
1.3 + (tb!AD51-2000)/8000))))</f>
        <v>1.1300000000000001</v>
      </c>
      <c r="AE51" s="17">
        <f>IF(tb!AE51&lt;=100,0,
IF(tb!AE51&lt;=500,(tb!AE51-100)/500,
IF(tb!AE51&lt;=1000,0.8 + (tb!AE51-500)/2000,
IF(tb!AE51&lt;=2000,1.05 + (tb!AE51-1000)/4000,
1.3 + (tb!AE51-2000)/8000))))</f>
        <v>1.004</v>
      </c>
    </row>
    <row r="52" spans="1:31" x14ac:dyDescent="0.25">
      <c r="A52" s="17">
        <f>IF(tb!A52&lt;=100,0,
IF(tb!A52&lt;=500,(tb!A52-100)/500,
IF(tb!A52&lt;=1000,0.8 + (tb!A52-500)/2000,
IF(tb!A52&lt;=2000,1.05 + (tb!A52-1000)/4000,
1.3 + (tb!A52-2000)/8000))))</f>
        <v>0.40400000000000003</v>
      </c>
      <c r="B52" s="17">
        <f>IF(tb!B52&lt;=100,0,
IF(tb!B52&lt;=500,(tb!B52-100)/500,
IF(tb!B52&lt;=1000,0.8 + (tb!B52-500)/2000,
IF(tb!B52&lt;=2000,1.05 + (tb!B52-1000)/4000,
1.3 + (tb!B52-2000)/8000))))</f>
        <v>0</v>
      </c>
      <c r="C52" s="17">
        <f>IF(tb!C52&lt;=100,0,
IF(tb!C52&lt;=500,(tb!C52-100)/500,
IF(tb!C52&lt;=1000,0.8 + (tb!C52-500)/2000,
IF(tb!C52&lt;=2000,1.05 + (tb!C52-1000)/4000,
1.3 + (tb!C52-2000)/8000))))</f>
        <v>0</v>
      </c>
      <c r="D52" s="17">
        <f>IF(tb!D52&lt;=100,0,
IF(tb!D52&lt;=500,(tb!D52-100)/500,
IF(tb!D52&lt;=1000,0.8 + (tb!D52-500)/2000,
IF(tb!D52&lt;=2000,1.05 + (tb!D52-1000)/4000,
1.3 + (tb!D52-2000)/8000))))</f>
        <v>0</v>
      </c>
      <c r="E52" s="17">
        <f>IF(tb!E52&lt;=100,0,
IF(tb!E52&lt;=500,(tb!E52-100)/500,
IF(tb!E52&lt;=1000,0.8 + (tb!E52-500)/2000,
IF(tb!E52&lt;=2000,1.05 + (tb!E52-1000)/4000,
1.3 + (tb!E52-2000)/8000))))</f>
        <v>1.0465</v>
      </c>
      <c r="F52" s="17">
        <f>IF(tb!F52&lt;=100,0,
IF(tb!F52&lt;=500,(tb!F52-100)/500,
IF(tb!F52&lt;=1000,0.8 + (tb!F52-500)/2000,
IF(tb!F52&lt;=2000,1.05 + (tb!F52-1000)/4000,
1.3 + (tb!F52-2000)/8000))))</f>
        <v>0</v>
      </c>
      <c r="G52" s="17">
        <f>IF(tb!G52&lt;=100,0,
IF(tb!G52&lt;=500,(tb!G52-100)/500,
IF(tb!G52&lt;=1000,0.8 + (tb!G52-500)/2000,
IF(tb!G52&lt;=2000,1.05 + (tb!G52-1000)/4000,
1.3 + (tb!G52-2000)/8000))))</f>
        <v>0</v>
      </c>
      <c r="H52" s="17">
        <f>IF(tb!H52&lt;=100,0,
IF(tb!H52&lt;=500,(tb!H52-100)/500,
IF(tb!H52&lt;=1000,0.8 + (tb!H52-500)/2000,
IF(tb!H52&lt;=2000,1.05 + (tb!H52-1000)/4000,
1.3 + (tb!H52-2000)/8000))))</f>
        <v>0</v>
      </c>
      <c r="I52" s="17">
        <f>IF(tb!I52&lt;=100,0,
IF(tb!I52&lt;=500,(tb!I52-100)/500,
IF(tb!I52&lt;=1000,0.8 + (tb!I52-500)/2000,
IF(tb!I52&lt;=2000,1.05 + (tb!I52-1000)/4000,
1.3 + (tb!I52-2000)/8000))))</f>
        <v>0.65200000000000002</v>
      </c>
      <c r="J52" s="17">
        <f>IF(tb!J52&lt;=100,0,
IF(tb!J52&lt;=500,(tb!J52-100)/500,
IF(tb!J52&lt;=1000,0.8 + (tb!J52-500)/2000,
IF(tb!J52&lt;=2000,1.05 + (tb!J52-1000)/4000,
1.3 + (tb!J52-2000)/8000))))</f>
        <v>6.4000000000000001E-2</v>
      </c>
      <c r="K52" s="17">
        <f>IF(tb!K52&lt;=100,0,
IF(tb!K52&lt;=500,(tb!K52-100)/500,
IF(tb!K52&lt;=1000,0.8 + (tb!K52-500)/2000,
IF(tb!K52&lt;=2000,1.05 + (tb!K52-1000)/4000,
1.3 + (tb!K52-2000)/8000))))</f>
        <v>0</v>
      </c>
      <c r="L52" s="17">
        <f>IF(tb!L52&lt;=100,0,
IF(tb!L52&lt;=500,(tb!L52-100)/500,
IF(tb!L52&lt;=1000,0.8 + (tb!L52-500)/2000,
IF(tb!L52&lt;=2000,1.05 + (tb!L52-1000)/4000,
1.3 + (tb!L52-2000)/8000))))</f>
        <v>0.378</v>
      </c>
      <c r="M52" s="17">
        <f>IF(tb!M52&lt;=100,0,
IF(tb!M52&lt;=500,(tb!M52-100)/500,
IF(tb!M52&lt;=1000,0.8 + (tb!M52-500)/2000,
IF(tb!M52&lt;=2000,1.05 + (tb!M52-1000)/4000,
1.3 + (tb!M52-2000)/8000))))</f>
        <v>0.16800000000000001</v>
      </c>
      <c r="N52" s="17">
        <f>IF(tb!N52&lt;=100,0,
IF(tb!N52&lt;=500,(tb!N52-100)/500,
IF(tb!N52&lt;=1000,0.8 + (tb!N52-500)/2000,
IF(tb!N52&lt;=2000,1.05 + (tb!N52-1000)/4000,
1.3 + (tb!N52-2000)/8000))))</f>
        <v>0.56000000000000005</v>
      </c>
      <c r="O52" s="17">
        <f>IF(tb!O52&lt;=100,0,
IF(tb!O52&lt;=500,(tb!O52-100)/500,
IF(tb!O52&lt;=1000,0.8 + (tb!O52-500)/2000,
IF(tb!O52&lt;=2000,1.05 + (tb!O52-1000)/4000,
1.3 + (tb!O52-2000)/8000))))</f>
        <v>0</v>
      </c>
      <c r="P52" s="17"/>
      <c r="Q52" s="17">
        <f>IF(tb!Q52&lt;=100,0,
IF(tb!Q52&lt;=500,(tb!Q52-100)/500,
IF(tb!Q52&lt;=1000,0.8 + (tb!Q52-500)/2000,
IF(tb!Q52&lt;=2000,1.05 + (tb!Q52-1000)/4000,
1.3 + (tb!Q52-2000)/8000))))</f>
        <v>0</v>
      </c>
      <c r="R52" s="17">
        <f>IF(tb!R52&lt;=100,0,
IF(tb!R52&lt;=500,(tb!R52-100)/500,
IF(tb!R52&lt;=1000,0.8 + (tb!R52-500)/2000,
IF(tb!R52&lt;=2000,1.05 + (tb!R52-1000)/4000,
1.3 + (tb!R52-2000)/8000))))</f>
        <v>0</v>
      </c>
      <c r="S52" s="17">
        <f>IF(tb!S52&lt;=100,0,
IF(tb!S52&lt;=500,(tb!S52-100)/500,
IF(tb!S52&lt;=1000,0.8 + (tb!S52-500)/2000,
IF(tb!S52&lt;=2000,1.05 + (tb!S52-1000)/4000,
1.3 + (tb!S52-2000)/8000))))</f>
        <v>0.16800000000000001</v>
      </c>
      <c r="T52" s="17">
        <f>IF(tb!T52&lt;=100,0,
IF(tb!T52&lt;=500,(tb!T52-100)/500,
IF(tb!T52&lt;=1000,0.8 + (tb!T52-500)/2000,
IF(tb!T52&lt;=2000,1.05 + (tb!T52-1000)/4000,
1.3 + (tb!T52-2000)/8000))))</f>
        <v>0.09</v>
      </c>
      <c r="U52" s="17">
        <f>IF(tb!U52&lt;=100,0,
IF(tb!U52&lt;=500,(tb!U52-100)/500,
IF(tb!U52&lt;=1000,0.8 + (tb!U52-500)/2000,
IF(tb!U52&lt;=2000,1.05 + (tb!U52-1000)/4000,
1.3 + (tb!U52-2000)/8000))))</f>
        <v>1.14025</v>
      </c>
      <c r="V52" s="17">
        <f>IF(tb!V52&lt;=100,0,
IF(tb!V52&lt;=500,(tb!V52-100)/500,
IF(tb!V52&lt;=1000,0.8 + (tb!V52-500)/2000,
IF(tb!V52&lt;=2000,1.05 + (tb!V52-1000)/4000,
1.3 + (tb!V52-2000)/8000))))</f>
        <v>0</v>
      </c>
      <c r="W52" s="17">
        <f>IF(tb!W52&lt;=100,0,
IF(tb!W52&lt;=500,(tb!W52-100)/500,
IF(tb!W52&lt;=1000,0.8 + (tb!W52-500)/2000,
IF(tb!W52&lt;=2000,1.05 + (tb!W52-1000)/4000,
1.3 + (tb!W52-2000)/8000))))</f>
        <v>0.85500000000000009</v>
      </c>
      <c r="X52" s="17">
        <f>IF(tb!X52&lt;=100,0,
IF(tb!X52&lt;=500,(tb!X52-100)/500,
IF(tb!X52&lt;=1000,0.8 + (tb!X52-500)/2000,
IF(tb!X52&lt;=2000,1.05 + (tb!X52-1000)/4000,
1.3 + (tb!X52-2000)/8000))))</f>
        <v>0.28799999999999998</v>
      </c>
      <c r="Y52" s="17">
        <f>IF(tb!Y52&lt;=100,0,
IF(tb!Y52&lt;=500,(tb!Y52-100)/500,
IF(tb!Y52&lt;=1000,0.8 + (tb!Y52-500)/2000,
IF(tb!Y52&lt;=2000,1.05 + (tb!Y52-1000)/4000,
1.3 + (tb!Y52-2000)/8000))))</f>
        <v>0.5</v>
      </c>
      <c r="Z52" s="17">
        <f>IF(tb!Z52&lt;=100,0,
IF(tb!Z52&lt;=500,(tb!Z52-100)/500,
IF(tb!Z52&lt;=1000,0.8 + (tb!Z52-500)/2000,
IF(tb!Z52&lt;=2000,1.05 + (tb!Z52-1000)/4000,
1.3 + (tb!Z52-2000)/8000))))</f>
        <v>3.2000000000000001E-2</v>
      </c>
      <c r="AA52" s="17">
        <f>IF(tb!AA52&lt;=100,0,
IF(tb!AA52&lt;=500,(tb!AA52-100)/500,
IF(tb!AA52&lt;=1000,0.8 + (tb!AA52-500)/2000,
IF(tb!AA52&lt;=2000,1.05 + (tb!AA52-1000)/4000,
1.3 + (tb!AA52-2000)/8000))))</f>
        <v>1.0509999999999999</v>
      </c>
      <c r="AB52" s="17">
        <f>IF(tb!AB52&lt;=100,0,
IF(tb!AB52&lt;=500,(tb!AB52-100)/500,
IF(tb!AB52&lt;=1000,0.8 + (tb!AB52-500)/2000,
IF(tb!AB52&lt;=2000,1.05 + (tb!AB52-1000)/4000,
1.3 + (tb!AB52-2000)/8000))))</f>
        <v>0.13200000000000001</v>
      </c>
      <c r="AC52" s="17">
        <f>IF(tb!AC52&lt;=100,0,
IF(tb!AC52&lt;=500,(tb!AC52-100)/500,
IF(tb!AC52&lt;=1000,0.8 + (tb!AC52-500)/2000,
IF(tb!AC52&lt;=2000,1.05 + (tb!AC52-1000)/4000,
1.3 + (tb!AC52-2000)/8000))))</f>
        <v>0</v>
      </c>
      <c r="AD52" s="17">
        <f>IF(tb!AD52&lt;=100,0,
IF(tb!AD52&lt;=500,(tb!AD52-100)/500,
IF(tb!AD52&lt;=1000,0.8 + (tb!AD52-500)/2000,
IF(tb!AD52&lt;=2000,1.05 + (tb!AD52-1000)/4000,
1.3 + (tb!AD52-2000)/8000))))</f>
        <v>0</v>
      </c>
      <c r="AE52" s="17">
        <f>IF(tb!AE52&lt;=100,0,
IF(tb!AE52&lt;=500,(tb!AE52-100)/500,
IF(tb!AE52&lt;=1000,0.8 + (tb!AE52-500)/2000,
IF(tb!AE52&lt;=2000,1.05 + (tb!AE52-1000)/4000,
1.3 + (tb!AE52-2000)/8000))))</f>
        <v>0</v>
      </c>
    </row>
    <row r="53" spans="1:31" x14ac:dyDescent="0.25">
      <c r="A53" s="17">
        <f>IF(tb!A53&lt;=100,0,
IF(tb!A53&lt;=500,(tb!A53-100)/500,
IF(tb!A53&lt;=1000,0.8 + (tb!A53-500)/2000,
IF(tb!A53&lt;=2000,1.05 + (tb!A53-1000)/4000,
1.3 + (tb!A53-2000)/8000))))</f>
        <v>0</v>
      </c>
      <c r="B53" s="17">
        <f>IF(tb!B53&lt;=100,0,
IF(tb!B53&lt;=500,(tb!B53-100)/500,
IF(tb!B53&lt;=1000,0.8 + (tb!B53-500)/2000,
IF(tb!B53&lt;=2000,1.05 + (tb!B53-1000)/4000,
1.3 + (tb!B53-2000)/8000))))</f>
        <v>0</v>
      </c>
      <c r="C53" s="17">
        <f>IF(tb!C53&lt;=100,0,
IF(tb!C53&lt;=500,(tb!C53-100)/500,
IF(tb!C53&lt;=1000,0.8 + (tb!C53-500)/2000,
IF(tb!C53&lt;=2000,1.05 + (tb!C53-1000)/4000,
1.3 + (tb!C53-2000)/8000))))</f>
        <v>0</v>
      </c>
      <c r="D53" s="17">
        <f>IF(tb!D53&lt;=100,0,
IF(tb!D53&lt;=500,(tb!D53-100)/500,
IF(tb!D53&lt;=1000,0.8 + (tb!D53-500)/2000,
IF(tb!D53&lt;=2000,1.05 + (tb!D53-1000)/4000,
1.3 + (tb!D53-2000)/8000))))</f>
        <v>1.05375</v>
      </c>
      <c r="E53" s="17">
        <f>IF(tb!E53&lt;=100,0,
IF(tb!E53&lt;=500,(tb!E53-100)/500,
IF(tb!E53&lt;=1000,0.8 + (tb!E53-500)/2000,
IF(tb!E53&lt;=2000,1.05 + (tb!E53-1000)/4000,
1.3 + (tb!E53-2000)/8000))))</f>
        <v>0.19</v>
      </c>
      <c r="F53" s="17">
        <f>IF(tb!F53&lt;=100,0,
IF(tb!F53&lt;=500,(tb!F53-100)/500,
IF(tb!F53&lt;=1000,0.8 + (tb!F53-500)/2000,
IF(tb!F53&lt;=2000,1.05 + (tb!F53-1000)/4000,
1.3 + (tb!F53-2000)/8000))))</f>
        <v>0</v>
      </c>
      <c r="G53" s="17">
        <f>IF(tb!G53&lt;=100,0,
IF(tb!G53&lt;=500,(tb!G53-100)/500,
IF(tb!G53&lt;=1000,0.8 + (tb!G53-500)/2000,
IF(tb!G53&lt;=2000,1.05 + (tb!G53-1000)/4000,
1.3 + (tb!G53-2000)/8000))))</f>
        <v>0</v>
      </c>
      <c r="H53" s="17">
        <f>IF(tb!H53&lt;=100,0,
IF(tb!H53&lt;=500,(tb!H53-100)/500,
IF(tb!H53&lt;=1000,0.8 + (tb!H53-500)/2000,
IF(tb!H53&lt;=2000,1.05 + (tb!H53-1000)/4000,
1.3 + (tb!H53-2000)/8000))))</f>
        <v>0</v>
      </c>
      <c r="I53" s="17">
        <f>IF(tb!I53&lt;=100,0,
IF(tb!I53&lt;=500,(tb!I53-100)/500,
IF(tb!I53&lt;=1000,0.8 + (tb!I53-500)/2000,
IF(tb!I53&lt;=2000,1.05 + (tb!I53-1000)/4000,
1.3 + (tb!I53-2000)/8000))))</f>
        <v>1.7999999999999999E-2</v>
      </c>
      <c r="J53" s="17">
        <f>IF(tb!J53&lt;=100,0,
IF(tb!J53&lt;=500,(tb!J53-100)/500,
IF(tb!J53&lt;=1000,0.8 + (tb!J53-500)/2000,
IF(tb!J53&lt;=2000,1.05 + (tb!J53-1000)/4000,
1.3 + (tb!J53-2000)/8000))))</f>
        <v>0.33600000000000002</v>
      </c>
      <c r="K53" s="17">
        <f>IF(tb!K53&lt;=100,0,
IF(tb!K53&lt;=500,(tb!K53-100)/500,
IF(tb!K53&lt;=1000,0.8 + (tb!K53-500)/2000,
IF(tb!K53&lt;=2000,1.05 + (tb!K53-1000)/4000,
1.3 + (tb!K53-2000)/8000))))</f>
        <v>0</v>
      </c>
      <c r="L53" s="17">
        <f>IF(tb!L53&lt;=100,0,
IF(tb!L53&lt;=500,(tb!L53-100)/500,
IF(tb!L53&lt;=1000,0.8 + (tb!L53-500)/2000,
IF(tb!L53&lt;=2000,1.05 + (tb!L53-1000)/4000,
1.3 + (tb!L53-2000)/8000))))</f>
        <v>1.3175000000000001</v>
      </c>
      <c r="M53" s="17">
        <f>IF(tb!M53&lt;=100,0,
IF(tb!M53&lt;=500,(tb!M53-100)/500,
IF(tb!M53&lt;=1000,0.8 + (tb!M53-500)/2000,
IF(tb!M53&lt;=2000,1.05 + (tb!M53-1000)/4000,
1.3 + (tb!M53-2000)/8000))))</f>
        <v>0.63400000000000001</v>
      </c>
      <c r="N53" s="17">
        <f>IF(tb!N53&lt;=100,0,
IF(tb!N53&lt;=500,(tb!N53-100)/500,
IF(tb!N53&lt;=1000,0.8 + (tb!N53-500)/2000,
IF(tb!N53&lt;=2000,1.05 + (tb!N53-1000)/4000,
1.3 + (tb!N53-2000)/8000))))</f>
        <v>0</v>
      </c>
      <c r="O53" s="17">
        <f>IF(tb!O53&lt;=100,0,
IF(tb!O53&lt;=500,(tb!O53-100)/500,
IF(tb!O53&lt;=1000,0.8 + (tb!O53-500)/2000,
IF(tb!O53&lt;=2000,1.05 + (tb!O53-1000)/4000,
1.3 + (tb!O53-2000)/8000))))</f>
        <v>0</v>
      </c>
      <c r="P53" s="17"/>
      <c r="Q53" s="17">
        <f>IF(tb!Q53&lt;=100,0,
IF(tb!Q53&lt;=500,(tb!Q53-100)/500,
IF(tb!Q53&lt;=1000,0.8 + (tb!Q53-500)/2000,
IF(tb!Q53&lt;=2000,1.05 + (tb!Q53-1000)/4000,
1.3 + (tb!Q53-2000)/8000))))</f>
        <v>0</v>
      </c>
      <c r="R53" s="17">
        <f>IF(tb!R53&lt;=100,0,
IF(tb!R53&lt;=500,(tb!R53-100)/500,
IF(tb!R53&lt;=1000,0.8 + (tb!R53-500)/2000,
IF(tb!R53&lt;=2000,1.05 + (tb!R53-1000)/4000,
1.3 + (tb!R53-2000)/8000))))</f>
        <v>0.378</v>
      </c>
      <c r="S53" s="17">
        <f>IF(tb!S53&lt;=100,0,
IF(tb!S53&lt;=500,(tb!S53-100)/500,
IF(tb!S53&lt;=1000,0.8 + (tb!S53-500)/2000,
IF(tb!S53&lt;=2000,1.05 + (tb!S53-1000)/4000,
1.3 + (tb!S53-2000)/8000))))</f>
        <v>0.26200000000000001</v>
      </c>
      <c r="T53" s="17">
        <f>IF(tb!T53&lt;=100,0,
IF(tb!T53&lt;=500,(tb!T53-100)/500,
IF(tb!T53&lt;=1000,0.8 + (tb!T53-500)/2000,
IF(tb!T53&lt;=2000,1.05 + (tb!T53-1000)/4000,
1.3 + (tb!T53-2000)/8000))))</f>
        <v>0</v>
      </c>
      <c r="U53" s="17">
        <f>IF(tb!U53&lt;=100,0,
IF(tb!U53&lt;=500,(tb!U53-100)/500,
IF(tb!U53&lt;=1000,0.8 + (tb!U53-500)/2000,
IF(tb!U53&lt;=2000,1.05 + (tb!U53-1000)/4000,
1.3 + (tb!U53-2000)/8000))))</f>
        <v>0.61</v>
      </c>
      <c r="V53" s="17">
        <f>IF(tb!V53&lt;=100,0,
IF(tb!V53&lt;=500,(tb!V53-100)/500,
IF(tb!V53&lt;=1000,0.8 + (tb!V53-500)/2000,
IF(tb!V53&lt;=2000,1.05 + (tb!V53-1000)/4000,
1.3 + (tb!V53-2000)/8000))))</f>
        <v>0</v>
      </c>
      <c r="W53" s="17">
        <f>IF(tb!W53&lt;=100,0,
IF(tb!W53&lt;=500,(tb!W53-100)/500,
IF(tb!W53&lt;=1000,0.8 + (tb!W53-500)/2000,
IF(tb!W53&lt;=2000,1.05 + (tb!W53-1000)/4000,
1.3 + (tb!W53-2000)/8000))))</f>
        <v>0.06</v>
      </c>
      <c r="X53" s="17">
        <f>IF(tb!X53&lt;=100,0,
IF(tb!X53&lt;=500,(tb!X53-100)/500,
IF(tb!X53&lt;=1000,0.8 + (tb!X53-500)/2000,
IF(tb!X53&lt;=2000,1.05 + (tb!X53-1000)/4000,
1.3 + (tb!X53-2000)/8000))))</f>
        <v>0</v>
      </c>
      <c r="Y53" s="17">
        <f>IF(tb!Y53&lt;=100,0,
IF(tb!Y53&lt;=500,(tb!Y53-100)/500,
IF(tb!Y53&lt;=1000,0.8 + (tb!Y53-500)/2000,
IF(tb!Y53&lt;=2000,1.05 + (tb!Y53-1000)/4000,
1.3 + (tb!Y53-2000)/8000))))</f>
        <v>0.68799999999999994</v>
      </c>
      <c r="Z53" s="17">
        <f>IF(tb!Z53&lt;=100,0,
IF(tb!Z53&lt;=500,(tb!Z53-100)/500,
IF(tb!Z53&lt;=1000,0.8 + (tb!Z53-500)/2000,
IF(tb!Z53&lt;=2000,1.05 + (tb!Z53-1000)/4000,
1.3 + (tb!Z53-2000)/8000))))</f>
        <v>3.2000000000000001E-2</v>
      </c>
      <c r="AA53" s="17">
        <f>IF(tb!AA53&lt;=100,0,
IF(tb!AA53&lt;=500,(tb!AA53-100)/500,
IF(tb!AA53&lt;=1000,0.8 + (tb!AA53-500)/2000,
IF(tb!AA53&lt;=2000,1.05 + (tb!AA53-1000)/4000,
1.3 + (tb!AA53-2000)/8000))))</f>
        <v>0</v>
      </c>
      <c r="AB53" s="17">
        <f>IF(tb!AB53&lt;=100,0,
IF(tb!AB53&lt;=500,(tb!AB53-100)/500,
IF(tb!AB53&lt;=1000,0.8 + (tb!AB53-500)/2000,
IF(tb!AB53&lt;=2000,1.05 + (tb!AB53-1000)/4000,
1.3 + (tb!AB53-2000)/8000))))</f>
        <v>0</v>
      </c>
      <c r="AC53" s="17">
        <f>IF(tb!AC53&lt;=100,0,
IF(tb!AC53&lt;=500,(tb!AC53-100)/500,
IF(tb!AC53&lt;=1000,0.8 + (tb!AC53-500)/2000,
IF(tb!AC53&lt;=2000,1.05 + (tb!AC53-1000)/4000,
1.3 + (tb!AC53-2000)/8000))))</f>
        <v>1.1207500000000001</v>
      </c>
      <c r="AD53" s="17">
        <f>IF(tb!AD53&lt;=100,0,
IF(tb!AD53&lt;=500,(tb!AD53-100)/500,
IF(tb!AD53&lt;=1000,0.8 + (tb!AD53-500)/2000,
IF(tb!AD53&lt;=2000,1.05 + (tb!AD53-1000)/4000,
1.3 + (tb!AD53-2000)/8000))))</f>
        <v>0.122</v>
      </c>
      <c r="AE53" s="17">
        <f>IF(tb!AE53&lt;=100,0,
IF(tb!AE53&lt;=500,(tb!AE53-100)/500,
IF(tb!AE53&lt;=1000,0.8 + (tb!AE53-500)/2000,
IF(tb!AE53&lt;=2000,1.05 + (tb!AE53-1000)/4000,
1.3 + (tb!AE53-2000)/8000))))</f>
        <v>0</v>
      </c>
    </row>
    <row r="54" spans="1:31" x14ac:dyDescent="0.25">
      <c r="A54" s="17">
        <f>IF(tb!A54&lt;=100,0,
IF(tb!A54&lt;=500,(tb!A54-100)/500,
IF(tb!A54&lt;=1000,0.8 + (tb!A54-500)/2000,
IF(tb!A54&lt;=2000,1.05 + (tb!A54-1000)/4000,
1.3 + (tb!A54-2000)/8000))))</f>
        <v>0</v>
      </c>
      <c r="B54" s="17">
        <f>IF(tb!B54&lt;=100,0,
IF(tb!B54&lt;=500,(tb!B54-100)/500,
IF(tb!B54&lt;=1000,0.8 + (tb!B54-500)/2000,
IF(tb!B54&lt;=2000,1.05 + (tb!B54-1000)/4000,
1.3 + (tb!B54-2000)/8000))))</f>
        <v>0</v>
      </c>
      <c r="C54" s="17">
        <f>IF(tb!C54&lt;=100,0,
IF(tb!C54&lt;=500,(tb!C54-100)/500,
IF(tb!C54&lt;=1000,0.8 + (tb!C54-500)/2000,
IF(tb!C54&lt;=2000,1.05 + (tb!C54-1000)/4000,
1.3 + (tb!C54-2000)/8000))))</f>
        <v>0</v>
      </c>
      <c r="D54" s="17">
        <f>IF(tb!D54&lt;=100,0,
IF(tb!D54&lt;=500,(tb!D54-100)/500,
IF(tb!D54&lt;=1000,0.8 + (tb!D54-500)/2000,
IF(tb!D54&lt;=2000,1.05 + (tb!D54-1000)/4000,
1.3 + (tb!D54-2000)/8000))))</f>
        <v>0</v>
      </c>
      <c r="E54" s="17">
        <f>IF(tb!E54&lt;=100,0,
IF(tb!E54&lt;=500,(tb!E54-100)/500,
IF(tb!E54&lt;=1000,0.8 + (tb!E54-500)/2000,
IF(tb!E54&lt;=2000,1.05 + (tb!E54-1000)/4000,
1.3 + (tb!E54-2000)/8000))))</f>
        <v>0</v>
      </c>
      <c r="F54" s="17">
        <f>IF(tb!F54&lt;=100,0,
IF(tb!F54&lt;=500,(tb!F54-100)/500,
IF(tb!F54&lt;=1000,0.8 + (tb!F54-500)/2000,
IF(tb!F54&lt;=2000,1.05 + (tb!F54-1000)/4000,
1.3 + (tb!F54-2000)/8000))))</f>
        <v>0</v>
      </c>
      <c r="G54" s="17">
        <f>IF(tb!G54&lt;=100,0,
IF(tb!G54&lt;=500,(tb!G54-100)/500,
IF(tb!G54&lt;=1000,0.8 + (tb!G54-500)/2000,
IF(tb!G54&lt;=2000,1.05 + (tb!G54-1000)/4000,
1.3 + (tb!G54-2000)/8000))))</f>
        <v>0</v>
      </c>
      <c r="H54" s="17">
        <f>IF(tb!H54&lt;=100,0,
IF(tb!H54&lt;=500,(tb!H54-100)/500,
IF(tb!H54&lt;=1000,0.8 + (tb!H54-500)/2000,
IF(tb!H54&lt;=2000,1.05 + (tb!H54-1000)/4000,
1.3 + (tb!H54-2000)/8000))))</f>
        <v>0</v>
      </c>
      <c r="I54" s="17">
        <f>IF(tb!I54&lt;=100,0,
IF(tb!I54&lt;=500,(tb!I54-100)/500,
IF(tb!I54&lt;=1000,0.8 + (tb!I54-500)/2000,
IF(tb!I54&lt;=2000,1.05 + (tb!I54-1000)/4000,
1.3 + (tb!I54-2000)/8000))))</f>
        <v>0</v>
      </c>
      <c r="J54" s="17">
        <f>IF(tb!J54&lt;=100,0,
IF(tb!J54&lt;=500,(tb!J54-100)/500,
IF(tb!J54&lt;=1000,0.8 + (tb!J54-500)/2000,
IF(tb!J54&lt;=2000,1.05 + (tb!J54-1000)/4000,
1.3 + (tb!J54-2000)/8000))))</f>
        <v>0</v>
      </c>
      <c r="K54" s="17">
        <f>IF(tb!K54&lt;=100,0,
IF(tb!K54&lt;=500,(tb!K54-100)/500,
IF(tb!K54&lt;=1000,0.8 + (tb!K54-500)/2000,
IF(tb!K54&lt;=2000,1.05 + (tb!K54-1000)/4000,
1.3 + (tb!K54-2000)/8000))))</f>
        <v>0</v>
      </c>
      <c r="L54" s="17">
        <f>IF(tb!L54&lt;=100,0,
IF(tb!L54&lt;=500,(tb!L54-100)/500,
IF(tb!L54&lt;=1000,0.8 + (tb!L54-500)/2000,
IF(tb!L54&lt;=2000,1.05 + (tb!L54-1000)/4000,
1.3 + (tb!L54-2000)/8000))))</f>
        <v>0</v>
      </c>
      <c r="M54" s="17">
        <f>IF(tb!M54&lt;=100,0,
IF(tb!M54&lt;=500,(tb!M54-100)/500,
IF(tb!M54&lt;=1000,0.8 + (tb!M54-500)/2000,
IF(tb!M54&lt;=2000,1.05 + (tb!M54-1000)/4000,
1.3 + (tb!M54-2000)/8000))))</f>
        <v>0</v>
      </c>
      <c r="N54" s="17">
        <f>IF(tb!N54&lt;=100,0,
IF(tb!N54&lt;=500,(tb!N54-100)/500,
IF(tb!N54&lt;=1000,0.8 + (tb!N54-500)/2000,
IF(tb!N54&lt;=2000,1.05 + (tb!N54-1000)/4000,
1.3 + (tb!N54-2000)/8000))))</f>
        <v>0</v>
      </c>
      <c r="O54" s="17">
        <f>IF(tb!O54&lt;=100,0,
IF(tb!O54&lt;=500,(tb!O54-100)/500,
IF(tb!O54&lt;=1000,0.8 + (tb!O54-500)/2000,
IF(tb!O54&lt;=2000,1.05 + (tb!O54-1000)/4000,
1.3 + (tb!O54-2000)/8000))))</f>
        <v>0</v>
      </c>
      <c r="P54" s="17"/>
      <c r="Q54" s="17">
        <f>IF(tb!Q54&lt;=100,0,
IF(tb!Q54&lt;=500,(tb!Q54-100)/500,
IF(tb!Q54&lt;=1000,0.8 + (tb!Q54-500)/2000,
IF(tb!Q54&lt;=2000,1.05 + (tb!Q54-1000)/4000,
1.3 + (tb!Q54-2000)/8000))))</f>
        <v>0</v>
      </c>
      <c r="R54" s="17">
        <f>IF(tb!R54&lt;=100,0,
IF(tb!R54&lt;=500,(tb!R54-100)/500,
IF(tb!R54&lt;=1000,0.8 + (tb!R54-500)/2000,
IF(tb!R54&lt;=2000,1.05 + (tb!R54-1000)/4000,
1.3 + (tb!R54-2000)/8000))))</f>
        <v>0</v>
      </c>
      <c r="S54" s="17">
        <f>IF(tb!S54&lt;=100,0,
IF(tb!S54&lt;=500,(tb!S54-100)/500,
IF(tb!S54&lt;=1000,0.8 + (tb!S54-500)/2000,
IF(tb!S54&lt;=2000,1.05 + (tb!S54-1000)/4000,
1.3 + (tb!S54-2000)/8000))))</f>
        <v>0</v>
      </c>
      <c r="T54" s="17">
        <f>IF(tb!T54&lt;=100,0,
IF(tb!T54&lt;=500,(tb!T54-100)/500,
IF(tb!T54&lt;=1000,0.8 + (tb!T54-500)/2000,
IF(tb!T54&lt;=2000,1.05 + (tb!T54-1000)/4000,
1.3 + (tb!T54-2000)/8000))))</f>
        <v>0</v>
      </c>
      <c r="U54" s="17">
        <f>IF(tb!U54&lt;=100,0,
IF(tb!U54&lt;=500,(tb!U54-100)/500,
IF(tb!U54&lt;=1000,0.8 + (tb!U54-500)/2000,
IF(tb!U54&lt;=2000,1.05 + (tb!U54-1000)/4000,
1.3 + (tb!U54-2000)/8000))))</f>
        <v>0</v>
      </c>
      <c r="V54" s="17">
        <f>IF(tb!V54&lt;=100,0,
IF(tb!V54&lt;=500,(tb!V54-100)/500,
IF(tb!V54&lt;=1000,0.8 + (tb!V54-500)/2000,
IF(tb!V54&lt;=2000,1.05 + (tb!V54-1000)/4000,
1.3 + (tb!V54-2000)/8000))))</f>
        <v>0</v>
      </c>
      <c r="W54" s="17">
        <f>IF(tb!W54&lt;=100,0,
IF(tb!W54&lt;=500,(tb!W54-100)/500,
IF(tb!W54&lt;=1000,0.8 + (tb!W54-500)/2000,
IF(tb!W54&lt;=2000,1.05 + (tb!W54-1000)/4000,
1.3 + (tb!W54-2000)/8000))))</f>
        <v>0</v>
      </c>
      <c r="X54" s="17">
        <f>IF(tb!X54&lt;=100,0,
IF(tb!X54&lt;=500,(tb!X54-100)/500,
IF(tb!X54&lt;=1000,0.8 + (tb!X54-500)/2000,
IF(tb!X54&lt;=2000,1.05 + (tb!X54-1000)/4000,
1.3 + (tb!X54-2000)/8000))))</f>
        <v>0</v>
      </c>
      <c r="Y54" s="17">
        <f>IF(tb!Y54&lt;=100,0,
IF(tb!Y54&lt;=500,(tb!Y54-100)/500,
IF(tb!Y54&lt;=1000,0.8 + (tb!Y54-500)/2000,
IF(tb!Y54&lt;=2000,1.05 + (tb!Y54-1000)/4000,
1.3 + (tb!Y54-2000)/8000))))</f>
        <v>0</v>
      </c>
      <c r="Z54" s="17">
        <f>IF(tb!Z54&lt;=100,0,
IF(tb!Z54&lt;=500,(tb!Z54-100)/500,
IF(tb!Z54&lt;=1000,0.8 + (tb!Z54-500)/2000,
IF(tb!Z54&lt;=2000,1.05 + (tb!Z54-1000)/4000,
1.3 + (tb!Z54-2000)/8000))))</f>
        <v>0</v>
      </c>
      <c r="AA54" s="17">
        <f>IF(tb!AA54&lt;=100,0,
IF(tb!AA54&lt;=500,(tb!AA54-100)/500,
IF(tb!AA54&lt;=1000,0.8 + (tb!AA54-500)/2000,
IF(tb!AA54&lt;=2000,1.05 + (tb!AA54-1000)/4000,
1.3 + (tb!AA54-2000)/8000))))</f>
        <v>0</v>
      </c>
      <c r="AB54" s="17">
        <f>IF(tb!AB54&lt;=100,0,
IF(tb!AB54&lt;=500,(tb!AB54-100)/500,
IF(tb!AB54&lt;=1000,0.8 + (tb!AB54-500)/2000,
IF(tb!AB54&lt;=2000,1.05 + (tb!AB54-1000)/4000,
1.3 + (tb!AB54-2000)/8000))))</f>
        <v>0</v>
      </c>
      <c r="AC54" s="17">
        <f>IF(tb!AC54&lt;=100,0,
IF(tb!AC54&lt;=500,(tb!AC54-100)/500,
IF(tb!AC54&lt;=1000,0.8 + (tb!AC54-500)/2000,
IF(tb!AC54&lt;=2000,1.05 + (tb!AC54-1000)/4000,
1.3 + (tb!AC54-2000)/8000))))</f>
        <v>0</v>
      </c>
      <c r="AD54" s="17">
        <f>IF(tb!AD54&lt;=100,0,
IF(tb!AD54&lt;=500,(tb!AD54-100)/500,
IF(tb!AD54&lt;=1000,0.8 + (tb!AD54-500)/2000,
IF(tb!AD54&lt;=2000,1.05 + (tb!AD54-1000)/4000,
1.3 + (tb!AD54-2000)/8000))))</f>
        <v>0</v>
      </c>
      <c r="AE54" s="17">
        <f>IF(tb!AE54&lt;=100,0,
IF(tb!AE54&lt;=500,(tb!AE54-100)/500,
IF(tb!AE54&lt;=1000,0.8 + (tb!AE54-500)/2000,
IF(tb!AE54&lt;=2000,1.05 + (tb!AE54-1000)/4000,
1.3 + (tb!AE54-2000)/8000))))</f>
        <v>0</v>
      </c>
    </row>
    <row r="55" spans="1:31" x14ac:dyDescent="0.25">
      <c r="A55" s="17">
        <f>IF(tb!A55&lt;=100,0,
IF(tb!A55&lt;=500,(tb!A55-100)/500,
IF(tb!A55&lt;=1000,0.8 + (tb!A55-500)/2000,
IF(tb!A55&lt;=2000,1.05 + (tb!A55-1000)/4000,
1.3 + (tb!A55-2000)/8000))))</f>
        <v>0</v>
      </c>
      <c r="B55" s="17">
        <f>IF(tb!B55&lt;=100,0,
IF(tb!B55&lt;=500,(tb!B55-100)/500,
IF(tb!B55&lt;=1000,0.8 + (tb!B55-500)/2000,
IF(tb!B55&lt;=2000,1.05 + (tb!B55-1000)/4000,
1.3 + (tb!B55-2000)/8000))))</f>
        <v>0</v>
      </c>
      <c r="C55" s="17">
        <f>IF(tb!C55&lt;=100,0,
IF(tb!C55&lt;=500,(tb!C55-100)/500,
IF(tb!C55&lt;=1000,0.8 + (tb!C55-500)/2000,
IF(tb!C55&lt;=2000,1.05 + (tb!C55-1000)/4000,
1.3 + (tb!C55-2000)/8000))))</f>
        <v>0</v>
      </c>
      <c r="D55" s="17">
        <f>IF(tb!D55&lt;=100,0,
IF(tb!D55&lt;=500,(tb!D55-100)/500,
IF(tb!D55&lt;=1000,0.8 + (tb!D55-500)/2000,
IF(tb!D55&lt;=2000,1.05 + (tb!D55-1000)/4000,
1.3 + (tb!D55-2000)/8000))))</f>
        <v>0</v>
      </c>
      <c r="E55" s="17">
        <f>IF(tb!E55&lt;=100,0,
IF(tb!E55&lt;=500,(tb!E55-100)/500,
IF(tb!E55&lt;=1000,0.8 + (tb!E55-500)/2000,
IF(tb!E55&lt;=2000,1.05 + (tb!E55-1000)/4000,
1.3 + (tb!E55-2000)/8000))))</f>
        <v>0</v>
      </c>
      <c r="F55" s="17">
        <f>IF(tb!F55&lt;=100,0,
IF(tb!F55&lt;=500,(tb!F55-100)/500,
IF(tb!F55&lt;=1000,0.8 + (tb!F55-500)/2000,
IF(tb!F55&lt;=2000,1.05 + (tb!F55-1000)/4000,
1.3 + (tb!F55-2000)/8000))))</f>
        <v>0</v>
      </c>
      <c r="G55" s="17">
        <f>IF(tb!G55&lt;=100,0,
IF(tb!G55&lt;=500,(tb!G55-100)/500,
IF(tb!G55&lt;=1000,0.8 + (tb!G55-500)/2000,
IF(tb!G55&lt;=2000,1.05 + (tb!G55-1000)/4000,
1.3 + (tb!G55-2000)/8000))))</f>
        <v>0</v>
      </c>
      <c r="H55" s="17">
        <f>IF(tb!H55&lt;=100,0,
IF(tb!H55&lt;=500,(tb!H55-100)/500,
IF(tb!H55&lt;=1000,0.8 + (tb!H55-500)/2000,
IF(tb!H55&lt;=2000,1.05 + (tb!H55-1000)/4000,
1.3 + (tb!H55-2000)/8000))))</f>
        <v>0</v>
      </c>
      <c r="I55" s="17">
        <f>IF(tb!I55&lt;=100,0,
IF(tb!I55&lt;=500,(tb!I55-100)/500,
IF(tb!I55&lt;=1000,0.8 + (tb!I55-500)/2000,
IF(tb!I55&lt;=2000,1.05 + (tb!I55-1000)/4000,
1.3 + (tb!I55-2000)/8000))))</f>
        <v>0</v>
      </c>
      <c r="J55" s="17">
        <f>IF(tb!J55&lt;=100,0,
IF(tb!J55&lt;=500,(tb!J55-100)/500,
IF(tb!J55&lt;=1000,0.8 + (tb!J55-500)/2000,
IF(tb!J55&lt;=2000,1.05 + (tb!J55-1000)/4000,
1.3 + (tb!J55-2000)/8000))))</f>
        <v>0</v>
      </c>
      <c r="K55" s="17">
        <f>IF(tb!K55&lt;=100,0,
IF(tb!K55&lt;=500,(tb!K55-100)/500,
IF(tb!K55&lt;=1000,0.8 + (tb!K55-500)/2000,
IF(tb!K55&lt;=2000,1.05 + (tb!K55-1000)/4000,
1.3 + (tb!K55-2000)/8000))))</f>
        <v>0</v>
      </c>
      <c r="L55" s="17">
        <f>IF(tb!L55&lt;=100,0,
IF(tb!L55&lt;=500,(tb!L55-100)/500,
IF(tb!L55&lt;=1000,0.8 + (tb!L55-500)/2000,
IF(tb!L55&lt;=2000,1.05 + (tb!L55-1000)/4000,
1.3 + (tb!L55-2000)/8000))))</f>
        <v>0</v>
      </c>
      <c r="M55" s="17">
        <f>IF(tb!M55&lt;=100,0,
IF(tb!M55&lt;=500,(tb!M55-100)/500,
IF(tb!M55&lt;=1000,0.8 + (tb!M55-500)/2000,
IF(tb!M55&lt;=2000,1.05 + (tb!M55-1000)/4000,
1.3 + (tb!M55-2000)/8000))))</f>
        <v>0</v>
      </c>
      <c r="N55" s="17">
        <f>IF(tb!N55&lt;=100,0,
IF(tb!N55&lt;=500,(tb!N55-100)/500,
IF(tb!N55&lt;=1000,0.8 + (tb!N55-500)/2000,
IF(tb!N55&lt;=2000,1.05 + (tb!N55-1000)/4000,
1.3 + (tb!N55-2000)/8000))))</f>
        <v>0</v>
      </c>
      <c r="O55" s="17">
        <f>IF(tb!O55&lt;=100,0,
IF(tb!O55&lt;=500,(tb!O55-100)/500,
IF(tb!O55&lt;=1000,0.8 + (tb!O55-500)/2000,
IF(tb!O55&lt;=2000,1.05 + (tb!O55-1000)/4000,
1.3 + (tb!O55-2000)/8000))))</f>
        <v>0</v>
      </c>
      <c r="P55" s="17"/>
      <c r="Q55" s="17">
        <f>IF(tb!Q55&lt;=100,0,
IF(tb!Q55&lt;=500,(tb!Q55-100)/500,
IF(tb!Q55&lt;=1000,0.8 + (tb!Q55-500)/2000,
IF(tb!Q55&lt;=2000,1.05 + (tb!Q55-1000)/4000,
1.3 + (tb!Q55-2000)/8000))))</f>
        <v>0</v>
      </c>
      <c r="R55" s="17">
        <f>IF(tb!R55&lt;=100,0,
IF(tb!R55&lt;=500,(tb!R55-100)/500,
IF(tb!R55&lt;=1000,0.8 + (tb!R55-500)/2000,
IF(tb!R55&lt;=2000,1.05 + (tb!R55-1000)/4000,
1.3 + (tb!R55-2000)/8000))))</f>
        <v>0</v>
      </c>
      <c r="S55" s="17">
        <f>IF(tb!S55&lt;=100,0,
IF(tb!S55&lt;=500,(tb!S55-100)/500,
IF(tb!S55&lt;=1000,0.8 + (tb!S55-500)/2000,
IF(tb!S55&lt;=2000,1.05 + (tb!S55-1000)/4000,
1.3 + (tb!S55-2000)/8000))))</f>
        <v>0</v>
      </c>
      <c r="T55" s="17">
        <f>IF(tb!T55&lt;=100,0,
IF(tb!T55&lt;=500,(tb!T55-100)/500,
IF(tb!T55&lt;=1000,0.8 + (tb!T55-500)/2000,
IF(tb!T55&lt;=2000,1.05 + (tb!T55-1000)/4000,
1.3 + (tb!T55-2000)/8000))))</f>
        <v>0</v>
      </c>
      <c r="U55" s="17">
        <f>IF(tb!U55&lt;=100,0,
IF(tb!U55&lt;=500,(tb!U55-100)/500,
IF(tb!U55&lt;=1000,0.8 + (tb!U55-500)/2000,
IF(tb!U55&lt;=2000,1.05 + (tb!U55-1000)/4000,
1.3 + (tb!U55-2000)/8000))))</f>
        <v>0</v>
      </c>
      <c r="V55" s="17">
        <f>IF(tb!V55&lt;=100,0,
IF(tb!V55&lt;=500,(tb!V55-100)/500,
IF(tb!V55&lt;=1000,0.8 + (tb!V55-500)/2000,
IF(tb!V55&lt;=2000,1.05 + (tb!V55-1000)/4000,
1.3 + (tb!V55-2000)/8000))))</f>
        <v>0</v>
      </c>
      <c r="W55" s="17">
        <f>IF(tb!W55&lt;=100,0,
IF(tb!W55&lt;=500,(tb!W55-100)/500,
IF(tb!W55&lt;=1000,0.8 + (tb!W55-500)/2000,
IF(tb!W55&lt;=2000,1.05 + (tb!W55-1000)/4000,
1.3 + (tb!W55-2000)/8000))))</f>
        <v>0</v>
      </c>
      <c r="X55" s="17">
        <f>IF(tb!X55&lt;=100,0,
IF(tb!X55&lt;=500,(tb!X55-100)/500,
IF(tb!X55&lt;=1000,0.8 + (tb!X55-500)/2000,
IF(tb!X55&lt;=2000,1.05 + (tb!X55-1000)/4000,
1.3 + (tb!X55-2000)/8000))))</f>
        <v>0</v>
      </c>
      <c r="Y55" s="17">
        <f>IF(tb!Y55&lt;=100,0,
IF(tb!Y55&lt;=500,(tb!Y55-100)/500,
IF(tb!Y55&lt;=1000,0.8 + (tb!Y55-500)/2000,
IF(tb!Y55&lt;=2000,1.05 + (tb!Y55-1000)/4000,
1.3 + (tb!Y55-2000)/8000))))</f>
        <v>0</v>
      </c>
      <c r="Z55" s="17">
        <f>IF(tb!Z55&lt;=100,0,
IF(tb!Z55&lt;=500,(tb!Z55-100)/500,
IF(tb!Z55&lt;=1000,0.8 + (tb!Z55-500)/2000,
IF(tb!Z55&lt;=2000,1.05 + (tb!Z55-1000)/4000,
1.3 + (tb!Z55-2000)/8000))))</f>
        <v>0</v>
      </c>
      <c r="AA55" s="17">
        <f>IF(tb!AA55&lt;=100,0,
IF(tb!AA55&lt;=500,(tb!AA55-100)/500,
IF(tb!AA55&lt;=1000,0.8 + (tb!AA55-500)/2000,
IF(tb!AA55&lt;=2000,1.05 + (tb!AA55-1000)/4000,
1.3 + (tb!AA55-2000)/8000))))</f>
        <v>0</v>
      </c>
      <c r="AB55" s="17">
        <f>IF(tb!AB55&lt;=100,0,
IF(tb!AB55&lt;=500,(tb!AB55-100)/500,
IF(tb!AB55&lt;=1000,0.8 + (tb!AB55-500)/2000,
IF(tb!AB55&lt;=2000,1.05 + (tb!AB55-1000)/4000,
1.3 + (tb!AB55-2000)/8000))))</f>
        <v>0</v>
      </c>
      <c r="AC55" s="17">
        <f>IF(tb!AC55&lt;=100,0,
IF(tb!AC55&lt;=500,(tb!AC55-100)/500,
IF(tb!AC55&lt;=1000,0.8 + (tb!AC55-500)/2000,
IF(tb!AC55&lt;=2000,1.05 + (tb!AC55-1000)/4000,
1.3 + (tb!AC55-2000)/8000))))</f>
        <v>0</v>
      </c>
      <c r="AD55" s="17">
        <f>IF(tb!AD55&lt;=100,0,
IF(tb!AD55&lt;=500,(tb!AD55-100)/500,
IF(tb!AD55&lt;=1000,0.8 + (tb!AD55-500)/2000,
IF(tb!AD55&lt;=2000,1.05 + (tb!AD55-1000)/4000,
1.3 + (tb!AD55-2000)/8000))))</f>
        <v>0</v>
      </c>
      <c r="AE55" s="17">
        <f>IF(tb!AE55&lt;=100,0,
IF(tb!AE55&lt;=500,(tb!AE55-100)/500,
IF(tb!AE55&lt;=1000,0.8 + (tb!AE55-500)/2000,
IF(tb!AE55&lt;=2000,1.05 + (tb!AE55-1000)/4000,
1.3 + (tb!AE55-2000)/8000))))</f>
        <v>0</v>
      </c>
    </row>
    <row r="56" spans="1:31" x14ac:dyDescent="0.25">
      <c r="A56" s="17">
        <f>IF(tb!A56&lt;=100,0,
IF(tb!A56&lt;=500,(tb!A56-100)/500,
IF(tb!A56&lt;=1000,0.8 + (tb!A56-500)/2000,
IF(tb!A56&lt;=2000,1.05 + (tb!A56-1000)/4000,
1.3 + (tb!A56-2000)/8000))))</f>
        <v>0</v>
      </c>
      <c r="B56" s="17">
        <f>IF(tb!B56&lt;=100,0,
IF(tb!B56&lt;=500,(tb!B56-100)/500,
IF(tb!B56&lt;=1000,0.8 + (tb!B56-500)/2000,
IF(tb!B56&lt;=2000,1.05 + (tb!B56-1000)/4000,
1.3 + (tb!B56-2000)/8000))))</f>
        <v>0</v>
      </c>
      <c r="C56" s="17">
        <f>IF(tb!C56&lt;=100,0,
IF(tb!C56&lt;=500,(tb!C56-100)/500,
IF(tb!C56&lt;=1000,0.8 + (tb!C56-500)/2000,
IF(tb!C56&lt;=2000,1.05 + (tb!C56-1000)/4000,
1.3 + (tb!C56-2000)/8000))))</f>
        <v>0</v>
      </c>
      <c r="D56" s="17">
        <f>IF(tb!D56&lt;=100,0,
IF(tb!D56&lt;=500,(tb!D56-100)/500,
IF(tb!D56&lt;=1000,0.8 + (tb!D56-500)/2000,
IF(tb!D56&lt;=2000,1.05 + (tb!D56-1000)/4000,
1.3 + (tb!D56-2000)/8000))))</f>
        <v>0</v>
      </c>
      <c r="E56" s="17">
        <f>IF(tb!E56&lt;=100,0,
IF(tb!E56&lt;=500,(tb!E56-100)/500,
IF(tb!E56&lt;=1000,0.8 + (tb!E56-500)/2000,
IF(tb!E56&lt;=2000,1.05 + (tb!E56-1000)/4000,
1.3 + (tb!E56-2000)/8000))))</f>
        <v>0</v>
      </c>
      <c r="F56" s="17">
        <f>IF(tb!F56&lt;=100,0,
IF(tb!F56&lt;=500,(tb!F56-100)/500,
IF(tb!F56&lt;=1000,0.8 + (tb!F56-500)/2000,
IF(tb!F56&lt;=2000,1.05 + (tb!F56-1000)/4000,
1.3 + (tb!F56-2000)/8000))))</f>
        <v>0</v>
      </c>
      <c r="G56" s="17">
        <f>IF(tb!G56&lt;=100,0,
IF(tb!G56&lt;=500,(tb!G56-100)/500,
IF(tb!G56&lt;=1000,0.8 + (tb!G56-500)/2000,
IF(tb!G56&lt;=2000,1.05 + (tb!G56-1000)/4000,
1.3 + (tb!G56-2000)/8000))))</f>
        <v>0</v>
      </c>
      <c r="H56" s="17">
        <f>IF(tb!H56&lt;=100,0,
IF(tb!H56&lt;=500,(tb!H56-100)/500,
IF(tb!H56&lt;=1000,0.8 + (tb!H56-500)/2000,
IF(tb!H56&lt;=2000,1.05 + (tb!H56-1000)/4000,
1.3 + (tb!H56-2000)/8000))))</f>
        <v>0</v>
      </c>
      <c r="I56" s="17">
        <f>IF(tb!I56&lt;=100,0,
IF(tb!I56&lt;=500,(tb!I56-100)/500,
IF(tb!I56&lt;=1000,0.8 + (tb!I56-500)/2000,
IF(tb!I56&lt;=2000,1.05 + (tb!I56-1000)/4000,
1.3 + (tb!I56-2000)/8000))))</f>
        <v>0</v>
      </c>
      <c r="J56" s="17">
        <f>IF(tb!J56&lt;=100,0,
IF(tb!J56&lt;=500,(tb!J56-100)/500,
IF(tb!J56&lt;=1000,0.8 + (tb!J56-500)/2000,
IF(tb!J56&lt;=2000,1.05 + (tb!J56-1000)/4000,
1.3 + (tb!J56-2000)/8000))))</f>
        <v>0</v>
      </c>
      <c r="K56" s="17">
        <f>IF(tb!K56&lt;=100,0,
IF(tb!K56&lt;=500,(tb!K56-100)/500,
IF(tb!K56&lt;=1000,0.8 + (tb!K56-500)/2000,
IF(tb!K56&lt;=2000,1.05 + (tb!K56-1000)/4000,
1.3 + (tb!K56-2000)/8000))))</f>
        <v>0</v>
      </c>
      <c r="L56" s="17">
        <f>IF(tb!L56&lt;=100,0,
IF(tb!L56&lt;=500,(tb!L56-100)/500,
IF(tb!L56&lt;=1000,0.8 + (tb!L56-500)/2000,
IF(tb!L56&lt;=2000,1.05 + (tb!L56-1000)/4000,
1.3 + (tb!L56-2000)/8000))))</f>
        <v>0</v>
      </c>
      <c r="M56" s="17">
        <f>IF(tb!M56&lt;=100,0,
IF(tb!M56&lt;=500,(tb!M56-100)/500,
IF(tb!M56&lt;=1000,0.8 + (tb!M56-500)/2000,
IF(tb!M56&lt;=2000,1.05 + (tb!M56-1000)/4000,
1.3 + (tb!M56-2000)/8000))))</f>
        <v>0</v>
      </c>
      <c r="N56" s="17">
        <f>IF(tb!N56&lt;=100,0,
IF(tb!N56&lt;=500,(tb!N56-100)/500,
IF(tb!N56&lt;=1000,0.8 + (tb!N56-500)/2000,
IF(tb!N56&lt;=2000,1.05 + (tb!N56-1000)/4000,
1.3 + (tb!N56-2000)/8000))))</f>
        <v>0</v>
      </c>
      <c r="O56" s="17">
        <f>IF(tb!O56&lt;=100,0,
IF(tb!O56&lt;=500,(tb!O56-100)/500,
IF(tb!O56&lt;=1000,0.8 + (tb!O56-500)/2000,
IF(tb!O56&lt;=2000,1.05 + (tb!O56-1000)/4000,
1.3 + (tb!O56-2000)/8000))))</f>
        <v>0</v>
      </c>
      <c r="P56" s="17"/>
      <c r="Q56" s="17">
        <f>IF(tb!Q56&lt;=100,0,
IF(tb!Q56&lt;=500,(tb!Q56-100)/500,
IF(tb!Q56&lt;=1000,0.8 + (tb!Q56-500)/2000,
IF(tb!Q56&lt;=2000,1.05 + (tb!Q56-1000)/4000,
1.3 + (tb!Q56-2000)/8000))))</f>
        <v>0</v>
      </c>
      <c r="R56" s="17">
        <f>IF(tb!R56&lt;=100,0,
IF(tb!R56&lt;=500,(tb!R56-100)/500,
IF(tb!R56&lt;=1000,0.8 + (tb!R56-500)/2000,
IF(tb!R56&lt;=2000,1.05 + (tb!R56-1000)/4000,
1.3 + (tb!R56-2000)/8000))))</f>
        <v>0</v>
      </c>
      <c r="S56" s="17">
        <f>IF(tb!S56&lt;=100,0,
IF(tb!S56&lt;=500,(tb!S56-100)/500,
IF(tb!S56&lt;=1000,0.8 + (tb!S56-500)/2000,
IF(tb!S56&lt;=2000,1.05 + (tb!S56-1000)/4000,
1.3 + (tb!S56-2000)/8000))))</f>
        <v>0</v>
      </c>
      <c r="T56" s="17">
        <f>IF(tb!T56&lt;=100,0,
IF(tb!T56&lt;=500,(tb!T56-100)/500,
IF(tb!T56&lt;=1000,0.8 + (tb!T56-500)/2000,
IF(tb!T56&lt;=2000,1.05 + (tb!T56-1000)/4000,
1.3 + (tb!T56-2000)/8000))))</f>
        <v>0</v>
      </c>
      <c r="U56" s="17">
        <f>IF(tb!U56&lt;=100,0,
IF(tb!U56&lt;=500,(tb!U56-100)/500,
IF(tb!U56&lt;=1000,0.8 + (tb!U56-500)/2000,
IF(tb!U56&lt;=2000,1.05 + (tb!U56-1000)/4000,
1.3 + (tb!U56-2000)/8000))))</f>
        <v>0</v>
      </c>
      <c r="V56" s="17">
        <f>IF(tb!V56&lt;=100,0,
IF(tb!V56&lt;=500,(tb!V56-100)/500,
IF(tb!V56&lt;=1000,0.8 + (tb!V56-500)/2000,
IF(tb!V56&lt;=2000,1.05 + (tb!V56-1000)/4000,
1.3 + (tb!V56-2000)/8000))))</f>
        <v>0</v>
      </c>
      <c r="W56" s="17">
        <f>IF(tb!W56&lt;=100,0,
IF(tb!W56&lt;=500,(tb!W56-100)/500,
IF(tb!W56&lt;=1000,0.8 + (tb!W56-500)/2000,
IF(tb!W56&lt;=2000,1.05 + (tb!W56-1000)/4000,
1.3 + (tb!W56-2000)/8000))))</f>
        <v>0</v>
      </c>
      <c r="X56" s="17">
        <f>IF(tb!X56&lt;=100,0,
IF(tb!X56&lt;=500,(tb!X56-100)/500,
IF(tb!X56&lt;=1000,0.8 + (tb!X56-500)/2000,
IF(tb!X56&lt;=2000,1.05 + (tb!X56-1000)/4000,
1.3 + (tb!X56-2000)/8000))))</f>
        <v>0</v>
      </c>
      <c r="Y56" s="17">
        <f>IF(tb!Y56&lt;=100,0,
IF(tb!Y56&lt;=500,(tb!Y56-100)/500,
IF(tb!Y56&lt;=1000,0.8 + (tb!Y56-500)/2000,
IF(tb!Y56&lt;=2000,1.05 + (tb!Y56-1000)/4000,
1.3 + (tb!Y56-2000)/8000))))</f>
        <v>0</v>
      </c>
      <c r="Z56" s="17">
        <f>IF(tb!Z56&lt;=100,0,
IF(tb!Z56&lt;=500,(tb!Z56-100)/500,
IF(tb!Z56&lt;=1000,0.8 + (tb!Z56-500)/2000,
IF(tb!Z56&lt;=2000,1.05 + (tb!Z56-1000)/4000,
1.3 + (tb!Z56-2000)/8000))))</f>
        <v>0</v>
      </c>
      <c r="AA56" s="17">
        <f>IF(tb!AA56&lt;=100,0,
IF(tb!AA56&lt;=500,(tb!AA56-100)/500,
IF(tb!AA56&lt;=1000,0.8 + (tb!AA56-500)/2000,
IF(tb!AA56&lt;=2000,1.05 + (tb!AA56-1000)/4000,
1.3 + (tb!AA56-2000)/8000))))</f>
        <v>0</v>
      </c>
      <c r="AB56" s="17">
        <f>IF(tb!AB56&lt;=100,0,
IF(tb!AB56&lt;=500,(tb!AB56-100)/500,
IF(tb!AB56&lt;=1000,0.8 + (tb!AB56-500)/2000,
IF(tb!AB56&lt;=2000,1.05 + (tb!AB56-1000)/4000,
1.3 + (tb!AB56-2000)/8000))))</f>
        <v>0</v>
      </c>
      <c r="AC56" s="17">
        <f>IF(tb!AC56&lt;=100,0,
IF(tb!AC56&lt;=500,(tb!AC56-100)/500,
IF(tb!AC56&lt;=1000,0.8 + (tb!AC56-500)/2000,
IF(tb!AC56&lt;=2000,1.05 + (tb!AC56-1000)/4000,
1.3 + (tb!AC56-2000)/8000))))</f>
        <v>0</v>
      </c>
      <c r="AD56" s="17">
        <f>IF(tb!AD56&lt;=100,0,
IF(tb!AD56&lt;=500,(tb!AD56-100)/500,
IF(tb!AD56&lt;=1000,0.8 + (tb!AD56-500)/2000,
IF(tb!AD56&lt;=2000,1.05 + (tb!AD56-1000)/4000,
1.3 + (tb!AD56-2000)/8000))))</f>
        <v>0</v>
      </c>
      <c r="AE56" s="17">
        <f>IF(tb!AE56&lt;=100,0,
IF(tb!AE56&lt;=500,(tb!AE56-100)/500,
IF(tb!AE56&lt;=1000,0.8 + (tb!AE56-500)/2000,
IF(tb!AE56&lt;=2000,1.05 + (tb!AE56-1000)/4000,
1.3 + (tb!AE56-2000)/8000))))</f>
        <v>0</v>
      </c>
    </row>
    <row r="57" spans="1:31" x14ac:dyDescent="0.25">
      <c r="A57" s="17">
        <f>IF(tb!A57&lt;=100,0,
IF(tb!A57&lt;=500,(tb!A57-100)/500,
IF(tb!A57&lt;=1000,0.8 + (tb!A57-500)/2000,
IF(tb!A57&lt;=2000,1.05 + (tb!A57-1000)/4000,
1.3 + (tb!A57-2000)/8000))))</f>
        <v>0</v>
      </c>
      <c r="B57" s="17">
        <f>IF(tb!B57&lt;=100,0,
IF(tb!B57&lt;=500,(tb!B57-100)/500,
IF(tb!B57&lt;=1000,0.8 + (tb!B57-500)/2000,
IF(tb!B57&lt;=2000,1.05 + (tb!B57-1000)/4000,
1.3 + (tb!B57-2000)/8000))))</f>
        <v>0</v>
      </c>
      <c r="C57" s="17">
        <f>IF(tb!C57&lt;=100,0,
IF(tb!C57&lt;=500,(tb!C57-100)/500,
IF(tb!C57&lt;=1000,0.8 + (tb!C57-500)/2000,
IF(tb!C57&lt;=2000,1.05 + (tb!C57-1000)/4000,
1.3 + (tb!C57-2000)/8000))))</f>
        <v>0</v>
      </c>
      <c r="D57" s="17">
        <f>IF(tb!D57&lt;=100,0,
IF(tb!D57&lt;=500,(tb!D57-100)/500,
IF(tb!D57&lt;=1000,0.8 + (tb!D57-500)/2000,
IF(tb!D57&lt;=2000,1.05 + (tb!D57-1000)/4000,
1.3 + (tb!D57-2000)/8000))))</f>
        <v>0</v>
      </c>
      <c r="E57" s="17">
        <f>IF(tb!E57&lt;=100,0,
IF(tb!E57&lt;=500,(tb!E57-100)/500,
IF(tb!E57&lt;=1000,0.8 + (tb!E57-500)/2000,
IF(tb!E57&lt;=2000,1.05 + (tb!E57-1000)/4000,
1.3 + (tb!E57-2000)/8000))))</f>
        <v>0</v>
      </c>
      <c r="F57" s="17">
        <f>IF(tb!F57&lt;=100,0,
IF(tb!F57&lt;=500,(tb!F57-100)/500,
IF(tb!F57&lt;=1000,0.8 + (tb!F57-500)/2000,
IF(tb!F57&lt;=2000,1.05 + (tb!F57-1000)/4000,
1.3 + (tb!F57-2000)/8000))))</f>
        <v>0</v>
      </c>
      <c r="G57" s="17">
        <f>IF(tb!G57&lt;=100,0,
IF(tb!G57&lt;=500,(tb!G57-100)/500,
IF(tb!G57&lt;=1000,0.8 + (tb!G57-500)/2000,
IF(tb!G57&lt;=2000,1.05 + (tb!G57-1000)/4000,
1.3 + (tb!G57-2000)/8000))))</f>
        <v>0</v>
      </c>
      <c r="H57" s="17">
        <f>IF(tb!H57&lt;=100,0,
IF(tb!H57&lt;=500,(tb!H57-100)/500,
IF(tb!H57&lt;=1000,0.8 + (tb!H57-500)/2000,
IF(tb!H57&lt;=2000,1.05 + (tb!H57-1000)/4000,
1.3 + (tb!H57-2000)/8000))))</f>
        <v>0</v>
      </c>
      <c r="I57" s="17">
        <f>IF(tb!I57&lt;=100,0,
IF(tb!I57&lt;=500,(tb!I57-100)/500,
IF(tb!I57&lt;=1000,0.8 + (tb!I57-500)/2000,
IF(tb!I57&lt;=2000,1.05 + (tb!I57-1000)/4000,
1.3 + (tb!I57-2000)/8000))))</f>
        <v>0</v>
      </c>
      <c r="J57" s="17">
        <f>IF(tb!J57&lt;=100,0,
IF(tb!J57&lt;=500,(tb!J57-100)/500,
IF(tb!J57&lt;=1000,0.8 + (tb!J57-500)/2000,
IF(tb!J57&lt;=2000,1.05 + (tb!J57-1000)/4000,
1.3 + (tb!J57-2000)/8000))))</f>
        <v>0</v>
      </c>
      <c r="K57" s="17">
        <f>IF(tb!K57&lt;=100,0,
IF(tb!K57&lt;=500,(tb!K57-100)/500,
IF(tb!K57&lt;=1000,0.8 + (tb!K57-500)/2000,
IF(tb!K57&lt;=2000,1.05 + (tb!K57-1000)/4000,
1.3 + (tb!K57-2000)/8000))))</f>
        <v>0</v>
      </c>
      <c r="L57" s="17">
        <f>IF(tb!L57&lt;=100,0,
IF(tb!L57&lt;=500,(tb!L57-100)/500,
IF(tb!L57&lt;=1000,0.8 + (tb!L57-500)/2000,
IF(tb!L57&lt;=2000,1.05 + (tb!L57-1000)/4000,
1.3 + (tb!L57-2000)/8000))))</f>
        <v>0</v>
      </c>
      <c r="M57" s="17">
        <f>IF(tb!M57&lt;=100,0,
IF(tb!M57&lt;=500,(tb!M57-100)/500,
IF(tb!M57&lt;=1000,0.8 + (tb!M57-500)/2000,
IF(tb!M57&lt;=2000,1.05 + (tb!M57-1000)/4000,
1.3 + (tb!M57-2000)/8000))))</f>
        <v>0</v>
      </c>
      <c r="N57" s="17">
        <f>IF(tb!N57&lt;=100,0,
IF(tb!N57&lt;=500,(tb!N57-100)/500,
IF(tb!N57&lt;=1000,0.8 + (tb!N57-500)/2000,
IF(tb!N57&lt;=2000,1.05 + (tb!N57-1000)/4000,
1.3 + (tb!N57-2000)/8000))))</f>
        <v>0</v>
      </c>
      <c r="O57" s="17">
        <f>IF(tb!O57&lt;=100,0,
IF(tb!O57&lt;=500,(tb!O57-100)/500,
IF(tb!O57&lt;=1000,0.8 + (tb!O57-500)/2000,
IF(tb!O57&lt;=2000,1.05 + (tb!O57-1000)/4000,
1.3 + (tb!O57-2000)/8000))))</f>
        <v>0</v>
      </c>
      <c r="P57" s="17"/>
      <c r="Q57" s="17">
        <f>IF(tb!Q57&lt;=100,0,
IF(tb!Q57&lt;=500,(tb!Q57-100)/500,
IF(tb!Q57&lt;=1000,0.8 + (tb!Q57-500)/2000,
IF(tb!Q57&lt;=2000,1.05 + (tb!Q57-1000)/4000,
1.3 + (tb!Q57-2000)/8000))))</f>
        <v>0</v>
      </c>
      <c r="R57" s="17">
        <f>IF(tb!R57&lt;=100,0,
IF(tb!R57&lt;=500,(tb!R57-100)/500,
IF(tb!R57&lt;=1000,0.8 + (tb!R57-500)/2000,
IF(tb!R57&lt;=2000,1.05 + (tb!R57-1000)/4000,
1.3 + (tb!R57-2000)/8000))))</f>
        <v>0</v>
      </c>
      <c r="S57" s="17">
        <f>IF(tb!S57&lt;=100,0,
IF(tb!S57&lt;=500,(tb!S57-100)/500,
IF(tb!S57&lt;=1000,0.8 + (tb!S57-500)/2000,
IF(tb!S57&lt;=2000,1.05 + (tb!S57-1000)/4000,
1.3 + (tb!S57-2000)/8000))))</f>
        <v>0</v>
      </c>
      <c r="T57" s="17">
        <f>IF(tb!T57&lt;=100,0,
IF(tb!T57&lt;=500,(tb!T57-100)/500,
IF(tb!T57&lt;=1000,0.8 + (tb!T57-500)/2000,
IF(tb!T57&lt;=2000,1.05 + (tb!T57-1000)/4000,
1.3 + (tb!T57-2000)/8000))))</f>
        <v>0</v>
      </c>
      <c r="U57" s="17">
        <f>IF(tb!U57&lt;=100,0,
IF(tb!U57&lt;=500,(tb!U57-100)/500,
IF(tb!U57&lt;=1000,0.8 + (tb!U57-500)/2000,
IF(tb!U57&lt;=2000,1.05 + (tb!U57-1000)/4000,
1.3 + (tb!U57-2000)/8000))))</f>
        <v>0</v>
      </c>
      <c r="V57" s="17">
        <f>IF(tb!V57&lt;=100,0,
IF(tb!V57&lt;=500,(tb!V57-100)/500,
IF(tb!V57&lt;=1000,0.8 + (tb!V57-500)/2000,
IF(tb!V57&lt;=2000,1.05 + (tb!V57-1000)/4000,
1.3 + (tb!V57-2000)/8000))))</f>
        <v>0</v>
      </c>
      <c r="W57" s="17">
        <f>IF(tb!W57&lt;=100,0,
IF(tb!W57&lt;=500,(tb!W57-100)/500,
IF(tb!W57&lt;=1000,0.8 + (tb!W57-500)/2000,
IF(tb!W57&lt;=2000,1.05 + (tb!W57-1000)/4000,
1.3 + (tb!W57-2000)/8000))))</f>
        <v>0</v>
      </c>
      <c r="X57" s="17">
        <f>IF(tb!X57&lt;=100,0,
IF(tb!X57&lt;=500,(tb!X57-100)/500,
IF(tb!X57&lt;=1000,0.8 + (tb!X57-500)/2000,
IF(tb!X57&lt;=2000,1.05 + (tb!X57-1000)/4000,
1.3 + (tb!X57-2000)/8000))))</f>
        <v>0</v>
      </c>
      <c r="Y57" s="17">
        <f>IF(tb!Y57&lt;=100,0,
IF(tb!Y57&lt;=500,(tb!Y57-100)/500,
IF(tb!Y57&lt;=1000,0.8 + (tb!Y57-500)/2000,
IF(tb!Y57&lt;=2000,1.05 + (tb!Y57-1000)/4000,
1.3 + (tb!Y57-2000)/8000))))</f>
        <v>0</v>
      </c>
      <c r="Z57" s="17">
        <f>IF(tb!Z57&lt;=100,0,
IF(tb!Z57&lt;=500,(tb!Z57-100)/500,
IF(tb!Z57&lt;=1000,0.8 + (tb!Z57-500)/2000,
IF(tb!Z57&lt;=2000,1.05 + (tb!Z57-1000)/4000,
1.3 + (tb!Z57-2000)/8000))))</f>
        <v>0</v>
      </c>
      <c r="AA57" s="17">
        <f>IF(tb!AA57&lt;=100,0,
IF(tb!AA57&lt;=500,(tb!AA57-100)/500,
IF(tb!AA57&lt;=1000,0.8 + (tb!AA57-500)/2000,
IF(tb!AA57&lt;=2000,1.05 + (tb!AA57-1000)/4000,
1.3 + (tb!AA57-2000)/8000))))</f>
        <v>0</v>
      </c>
      <c r="AB57" s="17">
        <f>IF(tb!AB57&lt;=100,0,
IF(tb!AB57&lt;=500,(tb!AB57-100)/500,
IF(tb!AB57&lt;=1000,0.8 + (tb!AB57-500)/2000,
IF(tb!AB57&lt;=2000,1.05 + (tb!AB57-1000)/4000,
1.3 + (tb!AB57-2000)/8000))))</f>
        <v>0</v>
      </c>
      <c r="AC57" s="17">
        <f>IF(tb!AC57&lt;=100,0,
IF(tb!AC57&lt;=500,(tb!AC57-100)/500,
IF(tb!AC57&lt;=1000,0.8 + (tb!AC57-500)/2000,
IF(tb!AC57&lt;=2000,1.05 + (tb!AC57-1000)/4000,
1.3 + (tb!AC57-2000)/8000))))</f>
        <v>0</v>
      </c>
      <c r="AD57" s="17">
        <f>IF(tb!AD57&lt;=100,0,
IF(tb!AD57&lt;=500,(tb!AD57-100)/500,
IF(tb!AD57&lt;=1000,0.8 + (tb!AD57-500)/2000,
IF(tb!AD57&lt;=2000,1.05 + (tb!AD57-1000)/4000,
1.3 + (tb!AD57-2000)/8000))))</f>
        <v>0</v>
      </c>
      <c r="AE57" s="17">
        <f>IF(tb!AE57&lt;=100,0,
IF(tb!AE57&lt;=500,(tb!AE57-100)/500,
IF(tb!AE57&lt;=1000,0.8 + (tb!AE57-500)/2000,
IF(tb!AE57&lt;=2000,1.05 + (tb!AE57-1000)/4000,
1.3 + (tb!AE57-2000)/8000))))</f>
        <v>0</v>
      </c>
    </row>
    <row r="58" spans="1:31" x14ac:dyDescent="0.25">
      <c r="A58" s="17">
        <f>IF(tb!A58&lt;=100,0,
IF(tb!A58&lt;=500,(tb!A58-100)/500,
IF(tb!A58&lt;=1000,0.8 + (tb!A58-500)/2000,
IF(tb!A58&lt;=2000,1.05 + (tb!A58-1000)/4000,
1.3 + (tb!A58-2000)/8000))))</f>
        <v>0</v>
      </c>
      <c r="B58" s="17">
        <f>IF(tb!B58&lt;=100,0,
IF(tb!B58&lt;=500,(tb!B58-100)/500,
IF(tb!B58&lt;=1000,0.8 + (tb!B58-500)/2000,
IF(tb!B58&lt;=2000,1.05 + (tb!B58-1000)/4000,
1.3 + (tb!B58-2000)/8000))))</f>
        <v>0</v>
      </c>
      <c r="C58" s="17">
        <f>IF(tb!C58&lt;=100,0,
IF(tb!C58&lt;=500,(tb!C58-100)/500,
IF(tb!C58&lt;=1000,0.8 + (tb!C58-500)/2000,
IF(tb!C58&lt;=2000,1.05 + (tb!C58-1000)/4000,
1.3 + (tb!C58-2000)/8000))))</f>
        <v>0</v>
      </c>
      <c r="D58" s="17">
        <f>IF(tb!D58&lt;=100,0,
IF(tb!D58&lt;=500,(tb!D58-100)/500,
IF(tb!D58&lt;=1000,0.8 + (tb!D58-500)/2000,
IF(tb!D58&lt;=2000,1.05 + (tb!D58-1000)/4000,
1.3 + (tb!D58-2000)/8000))))</f>
        <v>0</v>
      </c>
      <c r="E58" s="17">
        <f>IF(tb!E58&lt;=100,0,
IF(tb!E58&lt;=500,(tb!E58-100)/500,
IF(tb!E58&lt;=1000,0.8 + (tb!E58-500)/2000,
IF(tb!E58&lt;=2000,1.05 + (tb!E58-1000)/4000,
1.3 + (tb!E58-2000)/8000))))</f>
        <v>0</v>
      </c>
      <c r="F58" s="17">
        <f>IF(tb!F58&lt;=100,0,
IF(tb!F58&lt;=500,(tb!F58-100)/500,
IF(tb!F58&lt;=1000,0.8 + (tb!F58-500)/2000,
IF(tb!F58&lt;=2000,1.05 + (tb!F58-1000)/4000,
1.3 + (tb!F58-2000)/8000))))</f>
        <v>0</v>
      </c>
      <c r="G58" s="17">
        <f>IF(tb!G58&lt;=100,0,
IF(tb!G58&lt;=500,(tb!G58-100)/500,
IF(tb!G58&lt;=1000,0.8 + (tb!G58-500)/2000,
IF(tb!G58&lt;=2000,1.05 + (tb!G58-1000)/4000,
1.3 + (tb!G58-2000)/8000))))</f>
        <v>0</v>
      </c>
      <c r="H58" s="17">
        <f>IF(tb!H58&lt;=100,0,
IF(tb!H58&lt;=500,(tb!H58-100)/500,
IF(tb!H58&lt;=1000,0.8 + (tb!H58-500)/2000,
IF(tb!H58&lt;=2000,1.05 + (tb!H58-1000)/4000,
1.3 + (tb!H58-2000)/8000))))</f>
        <v>0</v>
      </c>
      <c r="I58" s="17">
        <f>IF(tb!I58&lt;=100,0,
IF(tb!I58&lt;=500,(tb!I58-100)/500,
IF(tb!I58&lt;=1000,0.8 + (tb!I58-500)/2000,
IF(tb!I58&lt;=2000,1.05 + (tb!I58-1000)/4000,
1.3 + (tb!I58-2000)/8000))))</f>
        <v>0</v>
      </c>
      <c r="J58" s="17">
        <f>IF(tb!J58&lt;=100,0,
IF(tb!J58&lt;=500,(tb!J58-100)/500,
IF(tb!J58&lt;=1000,0.8 + (tb!J58-500)/2000,
IF(tb!J58&lt;=2000,1.05 + (tb!J58-1000)/4000,
1.3 + (tb!J58-2000)/8000))))</f>
        <v>0</v>
      </c>
      <c r="K58" s="17">
        <f>IF(tb!K58&lt;=100,0,
IF(tb!K58&lt;=500,(tb!K58-100)/500,
IF(tb!K58&lt;=1000,0.8 + (tb!K58-500)/2000,
IF(tb!K58&lt;=2000,1.05 + (tb!K58-1000)/4000,
1.3 + (tb!K58-2000)/8000))))</f>
        <v>0</v>
      </c>
      <c r="L58" s="17">
        <f>IF(tb!L58&lt;=100,0,
IF(tb!L58&lt;=500,(tb!L58-100)/500,
IF(tb!L58&lt;=1000,0.8 + (tb!L58-500)/2000,
IF(tb!L58&lt;=2000,1.05 + (tb!L58-1000)/4000,
1.3 + (tb!L58-2000)/8000))))</f>
        <v>0</v>
      </c>
      <c r="M58" s="17">
        <f>IF(tb!M58&lt;=100,0,
IF(tb!M58&lt;=500,(tb!M58-100)/500,
IF(tb!M58&lt;=1000,0.8 + (tb!M58-500)/2000,
IF(tb!M58&lt;=2000,1.05 + (tb!M58-1000)/4000,
1.3 + (tb!M58-2000)/8000))))</f>
        <v>0</v>
      </c>
      <c r="N58" s="17">
        <f>IF(tb!N58&lt;=100,0,
IF(tb!N58&lt;=500,(tb!N58-100)/500,
IF(tb!N58&lt;=1000,0.8 + (tb!N58-500)/2000,
IF(tb!N58&lt;=2000,1.05 + (tb!N58-1000)/4000,
1.3 + (tb!N58-2000)/8000))))</f>
        <v>0</v>
      </c>
      <c r="O58" s="17">
        <f>IF(tb!O58&lt;=100,0,
IF(tb!O58&lt;=500,(tb!O58-100)/500,
IF(tb!O58&lt;=1000,0.8 + (tb!O58-500)/2000,
IF(tb!O58&lt;=2000,1.05 + (tb!O58-1000)/4000,
1.3 + (tb!O58-2000)/8000))))</f>
        <v>0</v>
      </c>
      <c r="P58" s="17"/>
      <c r="Q58" s="17">
        <f>IF(tb!Q58&lt;=100,0,
IF(tb!Q58&lt;=500,(tb!Q58-100)/500,
IF(tb!Q58&lt;=1000,0.8 + (tb!Q58-500)/2000,
IF(tb!Q58&lt;=2000,1.05 + (tb!Q58-1000)/4000,
1.3 + (tb!Q58-2000)/8000))))</f>
        <v>0</v>
      </c>
      <c r="R58" s="17">
        <f>IF(tb!R58&lt;=100,0,
IF(tb!R58&lt;=500,(tb!R58-100)/500,
IF(tb!R58&lt;=1000,0.8 + (tb!R58-500)/2000,
IF(tb!R58&lt;=2000,1.05 + (tb!R58-1000)/4000,
1.3 + (tb!R58-2000)/8000))))</f>
        <v>0</v>
      </c>
      <c r="S58" s="17">
        <f>IF(tb!S58&lt;=100,0,
IF(tb!S58&lt;=500,(tb!S58-100)/500,
IF(tb!S58&lt;=1000,0.8 + (tb!S58-500)/2000,
IF(tb!S58&lt;=2000,1.05 + (tb!S58-1000)/4000,
1.3 + (tb!S58-2000)/8000))))</f>
        <v>0</v>
      </c>
      <c r="T58" s="17">
        <f>IF(tb!T58&lt;=100,0,
IF(tb!T58&lt;=500,(tb!T58-100)/500,
IF(tb!T58&lt;=1000,0.8 + (tb!T58-500)/2000,
IF(tb!T58&lt;=2000,1.05 + (tb!T58-1000)/4000,
1.3 + (tb!T58-2000)/8000))))</f>
        <v>0</v>
      </c>
      <c r="U58" s="17">
        <f>IF(tb!U58&lt;=100,0,
IF(tb!U58&lt;=500,(tb!U58-100)/500,
IF(tb!U58&lt;=1000,0.8 + (tb!U58-500)/2000,
IF(tb!U58&lt;=2000,1.05 + (tb!U58-1000)/4000,
1.3 + (tb!U58-2000)/8000))))</f>
        <v>0</v>
      </c>
      <c r="V58" s="17">
        <f>IF(tb!V58&lt;=100,0,
IF(tb!V58&lt;=500,(tb!V58-100)/500,
IF(tb!V58&lt;=1000,0.8 + (tb!V58-500)/2000,
IF(tb!V58&lt;=2000,1.05 + (tb!V58-1000)/4000,
1.3 + (tb!V58-2000)/8000))))</f>
        <v>0</v>
      </c>
      <c r="W58" s="17">
        <f>IF(tb!W58&lt;=100,0,
IF(tb!W58&lt;=500,(tb!W58-100)/500,
IF(tb!W58&lt;=1000,0.8 + (tb!W58-500)/2000,
IF(tb!W58&lt;=2000,1.05 + (tb!W58-1000)/4000,
1.3 + (tb!W58-2000)/8000))))</f>
        <v>0</v>
      </c>
      <c r="X58" s="17">
        <f>IF(tb!X58&lt;=100,0,
IF(tb!X58&lt;=500,(tb!X58-100)/500,
IF(tb!X58&lt;=1000,0.8 + (tb!X58-500)/2000,
IF(tb!X58&lt;=2000,1.05 + (tb!X58-1000)/4000,
1.3 + (tb!X58-2000)/8000))))</f>
        <v>0</v>
      </c>
      <c r="Y58" s="17">
        <f>IF(tb!Y58&lt;=100,0,
IF(tb!Y58&lt;=500,(tb!Y58-100)/500,
IF(tb!Y58&lt;=1000,0.8 + (tb!Y58-500)/2000,
IF(tb!Y58&lt;=2000,1.05 + (tb!Y58-1000)/4000,
1.3 + (tb!Y58-2000)/8000))))</f>
        <v>0</v>
      </c>
      <c r="Z58" s="17">
        <f>IF(tb!Z58&lt;=100,0,
IF(tb!Z58&lt;=500,(tb!Z58-100)/500,
IF(tb!Z58&lt;=1000,0.8 + (tb!Z58-500)/2000,
IF(tb!Z58&lt;=2000,1.05 + (tb!Z58-1000)/4000,
1.3 + (tb!Z58-2000)/8000))))</f>
        <v>0</v>
      </c>
      <c r="AA58" s="17">
        <f>IF(tb!AA58&lt;=100,0,
IF(tb!AA58&lt;=500,(tb!AA58-100)/500,
IF(tb!AA58&lt;=1000,0.8 + (tb!AA58-500)/2000,
IF(tb!AA58&lt;=2000,1.05 + (tb!AA58-1000)/4000,
1.3 + (tb!AA58-2000)/8000))))</f>
        <v>0</v>
      </c>
      <c r="AB58" s="17">
        <f>IF(tb!AB58&lt;=100,0,
IF(tb!AB58&lt;=500,(tb!AB58-100)/500,
IF(tb!AB58&lt;=1000,0.8 + (tb!AB58-500)/2000,
IF(tb!AB58&lt;=2000,1.05 + (tb!AB58-1000)/4000,
1.3 + (tb!AB58-2000)/8000))))</f>
        <v>0</v>
      </c>
      <c r="AC58" s="17">
        <f>IF(tb!AC58&lt;=100,0,
IF(tb!AC58&lt;=500,(tb!AC58-100)/500,
IF(tb!AC58&lt;=1000,0.8 + (tb!AC58-500)/2000,
IF(tb!AC58&lt;=2000,1.05 + (tb!AC58-1000)/4000,
1.3 + (tb!AC58-2000)/8000))))</f>
        <v>0</v>
      </c>
      <c r="AD58" s="17">
        <f>IF(tb!AD58&lt;=100,0,
IF(tb!AD58&lt;=500,(tb!AD58-100)/500,
IF(tb!AD58&lt;=1000,0.8 + (tb!AD58-500)/2000,
IF(tb!AD58&lt;=2000,1.05 + (tb!AD58-1000)/4000,
1.3 + (tb!AD58-2000)/8000))))</f>
        <v>0</v>
      </c>
      <c r="AE58" s="17">
        <f>IF(tb!AE58&lt;=100,0,
IF(tb!AE58&lt;=500,(tb!AE58-100)/500,
IF(tb!AE58&lt;=1000,0.8 + (tb!AE58-500)/2000,
IF(tb!AE58&lt;=2000,1.05 + (tb!AE58-1000)/4000,
1.3 + (tb!AE58-2000)/8000))))</f>
        <v>0</v>
      </c>
    </row>
    <row r="59" spans="1:31" x14ac:dyDescent="0.25">
      <c r="A59" s="17">
        <f>IF(tb!A59&lt;=100,0,
IF(tb!A59&lt;=500,(tb!A59-100)/500,
IF(tb!A59&lt;=1000,0.8 + (tb!A59-500)/2000,
IF(tb!A59&lt;=2000,1.05 + (tb!A59-1000)/4000,
1.3 + (tb!A59-2000)/8000))))</f>
        <v>0</v>
      </c>
      <c r="B59" s="17">
        <f>IF(tb!B59&lt;=100,0,
IF(tb!B59&lt;=500,(tb!B59-100)/500,
IF(tb!B59&lt;=1000,0.8 + (tb!B59-500)/2000,
IF(tb!B59&lt;=2000,1.05 + (tb!B59-1000)/4000,
1.3 + (tb!B59-2000)/8000))))</f>
        <v>0</v>
      </c>
      <c r="C59" s="17">
        <f>IF(tb!C59&lt;=100,0,
IF(tb!C59&lt;=500,(tb!C59-100)/500,
IF(tb!C59&lt;=1000,0.8 + (tb!C59-500)/2000,
IF(tb!C59&lt;=2000,1.05 + (tb!C59-1000)/4000,
1.3 + (tb!C59-2000)/8000))))</f>
        <v>0</v>
      </c>
      <c r="D59" s="17">
        <f>IF(tb!D59&lt;=100,0,
IF(tb!D59&lt;=500,(tb!D59-100)/500,
IF(tb!D59&lt;=1000,0.8 + (tb!D59-500)/2000,
IF(tb!D59&lt;=2000,1.05 + (tb!D59-1000)/4000,
1.3 + (tb!D59-2000)/8000))))</f>
        <v>0</v>
      </c>
      <c r="E59" s="17">
        <f>IF(tb!E59&lt;=100,0,
IF(tb!E59&lt;=500,(tb!E59-100)/500,
IF(tb!E59&lt;=1000,0.8 + (tb!E59-500)/2000,
IF(tb!E59&lt;=2000,1.05 + (tb!E59-1000)/4000,
1.3 + (tb!E59-2000)/8000))))</f>
        <v>0</v>
      </c>
      <c r="F59" s="17">
        <f>IF(tb!F59&lt;=100,0,
IF(tb!F59&lt;=500,(tb!F59-100)/500,
IF(tb!F59&lt;=1000,0.8 + (tb!F59-500)/2000,
IF(tb!F59&lt;=2000,1.05 + (tb!F59-1000)/4000,
1.3 + (tb!F59-2000)/8000))))</f>
        <v>0</v>
      </c>
      <c r="G59" s="17">
        <f>IF(tb!G59&lt;=100,0,
IF(tb!G59&lt;=500,(tb!G59-100)/500,
IF(tb!G59&lt;=1000,0.8 + (tb!G59-500)/2000,
IF(tb!G59&lt;=2000,1.05 + (tb!G59-1000)/4000,
1.3 + (tb!G59-2000)/8000))))</f>
        <v>0</v>
      </c>
      <c r="H59" s="17">
        <f>IF(tb!H59&lt;=100,0,
IF(tb!H59&lt;=500,(tb!H59-100)/500,
IF(tb!H59&lt;=1000,0.8 + (tb!H59-500)/2000,
IF(tb!H59&lt;=2000,1.05 + (tb!H59-1000)/4000,
1.3 + (tb!H59-2000)/8000))))</f>
        <v>0</v>
      </c>
      <c r="I59" s="17">
        <f>IF(tb!I59&lt;=100,0,
IF(tb!I59&lt;=500,(tb!I59-100)/500,
IF(tb!I59&lt;=1000,0.8 + (tb!I59-500)/2000,
IF(tb!I59&lt;=2000,1.05 + (tb!I59-1000)/4000,
1.3 + (tb!I59-2000)/8000))))</f>
        <v>0</v>
      </c>
      <c r="J59" s="17">
        <f>IF(tb!J59&lt;=100,0,
IF(tb!J59&lt;=500,(tb!J59-100)/500,
IF(tb!J59&lt;=1000,0.8 + (tb!J59-500)/2000,
IF(tb!J59&lt;=2000,1.05 + (tb!J59-1000)/4000,
1.3 + (tb!J59-2000)/8000))))</f>
        <v>0</v>
      </c>
      <c r="K59" s="17">
        <f>IF(tb!K59&lt;=100,0,
IF(tb!K59&lt;=500,(tb!K59-100)/500,
IF(tb!K59&lt;=1000,0.8 + (tb!K59-500)/2000,
IF(tb!K59&lt;=2000,1.05 + (tb!K59-1000)/4000,
1.3 + (tb!K59-2000)/8000))))</f>
        <v>0</v>
      </c>
      <c r="L59" s="17">
        <f>IF(tb!L59&lt;=100,0,
IF(tb!L59&lt;=500,(tb!L59-100)/500,
IF(tb!L59&lt;=1000,0.8 + (tb!L59-500)/2000,
IF(tb!L59&lt;=2000,1.05 + (tb!L59-1000)/4000,
1.3 + (tb!L59-2000)/8000))))</f>
        <v>0</v>
      </c>
      <c r="M59" s="17">
        <f>IF(tb!M59&lt;=100,0,
IF(tb!M59&lt;=500,(tb!M59-100)/500,
IF(tb!M59&lt;=1000,0.8 + (tb!M59-500)/2000,
IF(tb!M59&lt;=2000,1.05 + (tb!M59-1000)/4000,
1.3 + (tb!M59-2000)/8000))))</f>
        <v>0</v>
      </c>
      <c r="N59" s="17">
        <f>IF(tb!N59&lt;=100,0,
IF(tb!N59&lt;=500,(tb!N59-100)/500,
IF(tb!N59&lt;=1000,0.8 + (tb!N59-500)/2000,
IF(tb!N59&lt;=2000,1.05 + (tb!N59-1000)/4000,
1.3 + (tb!N59-2000)/8000))))</f>
        <v>0</v>
      </c>
      <c r="O59" s="17">
        <f>IF(tb!O59&lt;=100,0,
IF(tb!O59&lt;=500,(tb!O59-100)/500,
IF(tb!O59&lt;=1000,0.8 + (tb!O59-500)/2000,
IF(tb!O59&lt;=2000,1.05 + (tb!O59-1000)/4000,
1.3 + (tb!O59-2000)/8000))))</f>
        <v>0</v>
      </c>
      <c r="P59" s="17"/>
      <c r="Q59" s="17">
        <f>IF(tb!Q59&lt;=100,0,
IF(tb!Q59&lt;=500,(tb!Q59-100)/500,
IF(tb!Q59&lt;=1000,0.8 + (tb!Q59-500)/2000,
IF(tb!Q59&lt;=2000,1.05 + (tb!Q59-1000)/4000,
1.3 + (tb!Q59-2000)/8000))))</f>
        <v>0</v>
      </c>
      <c r="R59" s="17">
        <f>IF(tb!R59&lt;=100,0,
IF(tb!R59&lt;=500,(tb!R59-100)/500,
IF(tb!R59&lt;=1000,0.8 + (tb!R59-500)/2000,
IF(tb!R59&lt;=2000,1.05 + (tb!R59-1000)/4000,
1.3 + (tb!R59-2000)/8000))))</f>
        <v>0</v>
      </c>
      <c r="S59" s="17">
        <f>IF(tb!S59&lt;=100,0,
IF(tb!S59&lt;=500,(tb!S59-100)/500,
IF(tb!S59&lt;=1000,0.8 + (tb!S59-500)/2000,
IF(tb!S59&lt;=2000,1.05 + (tb!S59-1000)/4000,
1.3 + (tb!S59-2000)/8000))))</f>
        <v>0</v>
      </c>
      <c r="T59" s="17">
        <f>IF(tb!T59&lt;=100,0,
IF(tb!T59&lt;=500,(tb!T59-100)/500,
IF(tb!T59&lt;=1000,0.8 + (tb!T59-500)/2000,
IF(tb!T59&lt;=2000,1.05 + (tb!T59-1000)/4000,
1.3 + (tb!T59-2000)/8000))))</f>
        <v>0</v>
      </c>
      <c r="U59" s="17">
        <f>IF(tb!U59&lt;=100,0,
IF(tb!U59&lt;=500,(tb!U59-100)/500,
IF(tb!U59&lt;=1000,0.8 + (tb!U59-500)/2000,
IF(tb!U59&lt;=2000,1.05 + (tb!U59-1000)/4000,
1.3 + (tb!U59-2000)/8000))))</f>
        <v>0</v>
      </c>
      <c r="V59" s="17">
        <f>IF(tb!V59&lt;=100,0,
IF(tb!V59&lt;=500,(tb!V59-100)/500,
IF(tb!V59&lt;=1000,0.8 + (tb!V59-500)/2000,
IF(tb!V59&lt;=2000,1.05 + (tb!V59-1000)/4000,
1.3 + (tb!V59-2000)/8000))))</f>
        <v>0</v>
      </c>
      <c r="W59" s="17">
        <f>IF(tb!W59&lt;=100,0,
IF(tb!W59&lt;=500,(tb!W59-100)/500,
IF(tb!W59&lt;=1000,0.8 + (tb!W59-500)/2000,
IF(tb!W59&lt;=2000,1.05 + (tb!W59-1000)/4000,
1.3 + (tb!W59-2000)/8000))))</f>
        <v>0</v>
      </c>
      <c r="X59" s="17">
        <f>IF(tb!X59&lt;=100,0,
IF(tb!X59&lt;=500,(tb!X59-100)/500,
IF(tb!X59&lt;=1000,0.8 + (tb!X59-500)/2000,
IF(tb!X59&lt;=2000,1.05 + (tb!X59-1000)/4000,
1.3 + (tb!X59-2000)/8000))))</f>
        <v>0</v>
      </c>
      <c r="Y59" s="17">
        <f>IF(tb!Y59&lt;=100,0,
IF(tb!Y59&lt;=500,(tb!Y59-100)/500,
IF(tb!Y59&lt;=1000,0.8 + (tb!Y59-500)/2000,
IF(tb!Y59&lt;=2000,1.05 + (tb!Y59-1000)/4000,
1.3 + (tb!Y59-2000)/8000))))</f>
        <v>0</v>
      </c>
      <c r="Z59" s="17">
        <f>IF(tb!Z59&lt;=100,0,
IF(tb!Z59&lt;=500,(tb!Z59-100)/500,
IF(tb!Z59&lt;=1000,0.8 + (tb!Z59-500)/2000,
IF(tb!Z59&lt;=2000,1.05 + (tb!Z59-1000)/4000,
1.3 + (tb!Z59-2000)/8000))))</f>
        <v>0</v>
      </c>
      <c r="AA59" s="17">
        <f>IF(tb!AA59&lt;=100,0,
IF(tb!AA59&lt;=500,(tb!AA59-100)/500,
IF(tb!AA59&lt;=1000,0.8 + (tb!AA59-500)/2000,
IF(tb!AA59&lt;=2000,1.05 + (tb!AA59-1000)/4000,
1.3 + (tb!AA59-2000)/8000))))</f>
        <v>0</v>
      </c>
      <c r="AB59" s="17">
        <f>IF(tb!AB59&lt;=100,0,
IF(tb!AB59&lt;=500,(tb!AB59-100)/500,
IF(tb!AB59&lt;=1000,0.8 + (tb!AB59-500)/2000,
IF(tb!AB59&lt;=2000,1.05 + (tb!AB59-1000)/4000,
1.3 + (tb!AB59-2000)/8000))))</f>
        <v>0</v>
      </c>
      <c r="AC59" s="17">
        <f>IF(tb!AC59&lt;=100,0,
IF(tb!AC59&lt;=500,(tb!AC59-100)/500,
IF(tb!AC59&lt;=1000,0.8 + (tb!AC59-500)/2000,
IF(tb!AC59&lt;=2000,1.05 + (tb!AC59-1000)/4000,
1.3 + (tb!AC59-2000)/8000))))</f>
        <v>0</v>
      </c>
      <c r="AD59" s="17">
        <f>IF(tb!AD59&lt;=100,0,
IF(tb!AD59&lt;=500,(tb!AD59-100)/500,
IF(tb!AD59&lt;=1000,0.8 + (tb!AD59-500)/2000,
IF(tb!AD59&lt;=2000,1.05 + (tb!AD59-1000)/4000,
1.3 + (tb!AD59-2000)/8000))))</f>
        <v>0</v>
      </c>
      <c r="AE59" s="17">
        <f>IF(tb!AE59&lt;=100,0,
IF(tb!AE59&lt;=500,(tb!AE59-100)/500,
IF(tb!AE59&lt;=1000,0.8 + (tb!AE59-500)/2000,
IF(tb!AE59&lt;=2000,1.05 + (tb!AE59-1000)/4000,
1.3 + (tb!AE59-2000)/8000))))</f>
        <v>0</v>
      </c>
    </row>
    <row r="60" spans="1:31" x14ac:dyDescent="0.25">
      <c r="A60" s="17">
        <f>IF(tb!A60&lt;=100,0,
IF(tb!A60&lt;=500,(tb!A60-100)/500,
IF(tb!A60&lt;=1000,0.8 + (tb!A60-500)/2000,
IF(tb!A60&lt;=2000,1.05 + (tb!A60-1000)/4000,
1.3 + (tb!A60-2000)/8000))))</f>
        <v>0</v>
      </c>
      <c r="B60" s="17">
        <f>IF(tb!B60&lt;=100,0,
IF(tb!B60&lt;=500,(tb!B60-100)/500,
IF(tb!B60&lt;=1000,0.8 + (tb!B60-500)/2000,
IF(tb!B60&lt;=2000,1.05 + (tb!B60-1000)/4000,
1.3 + (tb!B60-2000)/8000))))</f>
        <v>0</v>
      </c>
      <c r="C60" s="17">
        <f>IF(tb!C60&lt;=100,0,
IF(tb!C60&lt;=500,(tb!C60-100)/500,
IF(tb!C60&lt;=1000,0.8 + (tb!C60-500)/2000,
IF(tb!C60&lt;=2000,1.05 + (tb!C60-1000)/4000,
1.3 + (tb!C60-2000)/8000))))</f>
        <v>0</v>
      </c>
      <c r="D60" s="17">
        <f>IF(tb!D60&lt;=100,0,
IF(tb!D60&lt;=500,(tb!D60-100)/500,
IF(tb!D60&lt;=1000,0.8 + (tb!D60-500)/2000,
IF(tb!D60&lt;=2000,1.05 + (tb!D60-1000)/4000,
1.3 + (tb!D60-2000)/8000))))</f>
        <v>0</v>
      </c>
      <c r="E60" s="17">
        <f>IF(tb!E60&lt;=100,0,
IF(tb!E60&lt;=500,(tb!E60-100)/500,
IF(tb!E60&lt;=1000,0.8 + (tb!E60-500)/2000,
IF(tb!E60&lt;=2000,1.05 + (tb!E60-1000)/4000,
1.3 + (tb!E60-2000)/8000))))</f>
        <v>0</v>
      </c>
      <c r="F60" s="17">
        <f>IF(tb!F60&lt;=100,0,
IF(tb!F60&lt;=500,(tb!F60-100)/500,
IF(tb!F60&lt;=1000,0.8 + (tb!F60-500)/2000,
IF(tb!F60&lt;=2000,1.05 + (tb!F60-1000)/4000,
1.3 + (tb!F60-2000)/8000))))</f>
        <v>0</v>
      </c>
      <c r="G60" s="17">
        <f>IF(tb!G60&lt;=100,0,
IF(tb!G60&lt;=500,(tb!G60-100)/500,
IF(tb!G60&lt;=1000,0.8 + (tb!G60-500)/2000,
IF(tb!G60&lt;=2000,1.05 + (tb!G60-1000)/4000,
1.3 + (tb!G60-2000)/8000))))</f>
        <v>0</v>
      </c>
      <c r="H60" s="17">
        <f>IF(tb!H60&lt;=100,0,
IF(tb!H60&lt;=500,(tb!H60-100)/500,
IF(tb!H60&lt;=1000,0.8 + (tb!H60-500)/2000,
IF(tb!H60&lt;=2000,1.05 + (tb!H60-1000)/4000,
1.3 + (tb!H60-2000)/8000))))</f>
        <v>0</v>
      </c>
      <c r="I60" s="17">
        <f>IF(tb!I60&lt;=100,0,
IF(tb!I60&lt;=500,(tb!I60-100)/500,
IF(tb!I60&lt;=1000,0.8 + (tb!I60-500)/2000,
IF(tb!I60&lt;=2000,1.05 + (tb!I60-1000)/4000,
1.3 + (tb!I60-2000)/8000))))</f>
        <v>0</v>
      </c>
      <c r="J60" s="17">
        <f>IF(tb!J60&lt;=100,0,
IF(tb!J60&lt;=500,(tb!J60-100)/500,
IF(tb!J60&lt;=1000,0.8 + (tb!J60-500)/2000,
IF(tb!J60&lt;=2000,1.05 + (tb!J60-1000)/4000,
1.3 + (tb!J60-2000)/8000))))</f>
        <v>0</v>
      </c>
      <c r="K60" s="17">
        <f>IF(tb!K60&lt;=100,0,
IF(tb!K60&lt;=500,(tb!K60-100)/500,
IF(tb!K60&lt;=1000,0.8 + (tb!K60-500)/2000,
IF(tb!K60&lt;=2000,1.05 + (tb!K60-1000)/4000,
1.3 + (tb!K60-2000)/8000))))</f>
        <v>0</v>
      </c>
      <c r="L60" s="17">
        <f>IF(tb!L60&lt;=100,0,
IF(tb!L60&lt;=500,(tb!L60-100)/500,
IF(tb!L60&lt;=1000,0.8 + (tb!L60-500)/2000,
IF(tb!L60&lt;=2000,1.05 + (tb!L60-1000)/4000,
1.3 + (tb!L60-2000)/8000))))</f>
        <v>0</v>
      </c>
      <c r="M60" s="17">
        <f>IF(tb!M60&lt;=100,0,
IF(tb!M60&lt;=500,(tb!M60-100)/500,
IF(tb!M60&lt;=1000,0.8 + (tb!M60-500)/2000,
IF(tb!M60&lt;=2000,1.05 + (tb!M60-1000)/4000,
1.3 + (tb!M60-2000)/8000))))</f>
        <v>0</v>
      </c>
      <c r="N60" s="17">
        <f>IF(tb!N60&lt;=100,0,
IF(tb!N60&lt;=500,(tb!N60-100)/500,
IF(tb!N60&lt;=1000,0.8 + (tb!N60-500)/2000,
IF(tb!N60&lt;=2000,1.05 + (tb!N60-1000)/4000,
1.3 + (tb!N60-2000)/8000))))</f>
        <v>0</v>
      </c>
      <c r="O60" s="17">
        <f>IF(tb!O60&lt;=100,0,
IF(tb!O60&lt;=500,(tb!O60-100)/500,
IF(tb!O60&lt;=1000,0.8 + (tb!O60-500)/2000,
IF(tb!O60&lt;=2000,1.05 + (tb!O60-1000)/4000,
1.3 + (tb!O60-2000)/8000))))</f>
        <v>0</v>
      </c>
      <c r="P60" s="17"/>
      <c r="Q60" s="17">
        <f>IF(tb!Q60&lt;=100,0,
IF(tb!Q60&lt;=500,(tb!Q60-100)/500,
IF(tb!Q60&lt;=1000,0.8 + (tb!Q60-500)/2000,
IF(tb!Q60&lt;=2000,1.05 + (tb!Q60-1000)/4000,
1.3 + (tb!Q60-2000)/8000))))</f>
        <v>0</v>
      </c>
      <c r="R60" s="17">
        <f>IF(tb!R60&lt;=100,0,
IF(tb!R60&lt;=500,(tb!R60-100)/500,
IF(tb!R60&lt;=1000,0.8 + (tb!R60-500)/2000,
IF(tb!R60&lt;=2000,1.05 + (tb!R60-1000)/4000,
1.3 + (tb!R60-2000)/8000))))</f>
        <v>0</v>
      </c>
      <c r="S60" s="17">
        <f>IF(tb!S60&lt;=100,0,
IF(tb!S60&lt;=500,(tb!S60-100)/500,
IF(tb!S60&lt;=1000,0.8 + (tb!S60-500)/2000,
IF(tb!S60&lt;=2000,1.05 + (tb!S60-1000)/4000,
1.3 + (tb!S60-2000)/8000))))</f>
        <v>0</v>
      </c>
      <c r="T60" s="17">
        <f>IF(tb!T60&lt;=100,0,
IF(tb!T60&lt;=500,(tb!T60-100)/500,
IF(tb!T60&lt;=1000,0.8 + (tb!T60-500)/2000,
IF(tb!T60&lt;=2000,1.05 + (tb!T60-1000)/4000,
1.3 + (tb!T60-2000)/8000))))</f>
        <v>0</v>
      </c>
      <c r="U60" s="17">
        <f>IF(tb!U60&lt;=100,0,
IF(tb!U60&lt;=500,(tb!U60-100)/500,
IF(tb!U60&lt;=1000,0.8 + (tb!U60-500)/2000,
IF(tb!U60&lt;=2000,1.05 + (tb!U60-1000)/4000,
1.3 + (tb!U60-2000)/8000))))</f>
        <v>0</v>
      </c>
      <c r="V60" s="17">
        <f>IF(tb!V60&lt;=100,0,
IF(tb!V60&lt;=500,(tb!V60-100)/500,
IF(tb!V60&lt;=1000,0.8 + (tb!V60-500)/2000,
IF(tb!V60&lt;=2000,1.05 + (tb!V60-1000)/4000,
1.3 + (tb!V60-2000)/8000))))</f>
        <v>0</v>
      </c>
      <c r="W60" s="17">
        <f>IF(tb!W60&lt;=100,0,
IF(tb!W60&lt;=500,(tb!W60-100)/500,
IF(tb!W60&lt;=1000,0.8 + (tb!W60-500)/2000,
IF(tb!W60&lt;=2000,1.05 + (tb!W60-1000)/4000,
1.3 + (tb!W60-2000)/8000))))</f>
        <v>0</v>
      </c>
      <c r="X60" s="17">
        <f>IF(tb!X60&lt;=100,0,
IF(tb!X60&lt;=500,(tb!X60-100)/500,
IF(tb!X60&lt;=1000,0.8 + (tb!X60-500)/2000,
IF(tb!X60&lt;=2000,1.05 + (tb!X60-1000)/4000,
1.3 + (tb!X60-2000)/8000))))</f>
        <v>0</v>
      </c>
      <c r="Y60" s="17">
        <f>IF(tb!Y60&lt;=100,0,
IF(tb!Y60&lt;=500,(tb!Y60-100)/500,
IF(tb!Y60&lt;=1000,0.8 + (tb!Y60-500)/2000,
IF(tb!Y60&lt;=2000,1.05 + (tb!Y60-1000)/4000,
1.3 + (tb!Y60-2000)/8000))))</f>
        <v>0</v>
      </c>
      <c r="Z60" s="17">
        <f>IF(tb!Z60&lt;=100,0,
IF(tb!Z60&lt;=500,(tb!Z60-100)/500,
IF(tb!Z60&lt;=1000,0.8 + (tb!Z60-500)/2000,
IF(tb!Z60&lt;=2000,1.05 + (tb!Z60-1000)/4000,
1.3 + (tb!Z60-2000)/8000))))</f>
        <v>0</v>
      </c>
      <c r="AA60" s="17">
        <f>IF(tb!AA60&lt;=100,0,
IF(tb!AA60&lt;=500,(tb!AA60-100)/500,
IF(tb!AA60&lt;=1000,0.8 + (tb!AA60-500)/2000,
IF(tb!AA60&lt;=2000,1.05 + (tb!AA60-1000)/4000,
1.3 + (tb!AA60-2000)/8000))))</f>
        <v>0</v>
      </c>
      <c r="AB60" s="17">
        <f>IF(tb!AB60&lt;=100,0,
IF(tb!AB60&lt;=500,(tb!AB60-100)/500,
IF(tb!AB60&lt;=1000,0.8 + (tb!AB60-500)/2000,
IF(tb!AB60&lt;=2000,1.05 + (tb!AB60-1000)/4000,
1.3 + (tb!AB60-2000)/8000))))</f>
        <v>0</v>
      </c>
      <c r="AC60" s="17">
        <f>IF(tb!AC60&lt;=100,0,
IF(tb!AC60&lt;=500,(tb!AC60-100)/500,
IF(tb!AC60&lt;=1000,0.8 + (tb!AC60-500)/2000,
IF(tb!AC60&lt;=2000,1.05 + (tb!AC60-1000)/4000,
1.3 + (tb!AC60-2000)/8000))))</f>
        <v>0</v>
      </c>
      <c r="AD60" s="17">
        <f>IF(tb!AD60&lt;=100,0,
IF(tb!AD60&lt;=500,(tb!AD60-100)/500,
IF(tb!AD60&lt;=1000,0.8 + (tb!AD60-500)/2000,
IF(tb!AD60&lt;=2000,1.05 + (tb!AD60-1000)/4000,
1.3 + (tb!AD60-2000)/8000))))</f>
        <v>0</v>
      </c>
      <c r="AE60" s="17">
        <f>IF(tb!AE60&lt;=100,0,
IF(tb!AE60&lt;=500,(tb!AE60-100)/500,
IF(tb!AE60&lt;=1000,0.8 + (tb!AE60-500)/2000,
IF(tb!AE60&lt;=2000,1.05 + (tb!AE60-1000)/4000,
1.3 + (tb!AE60-2000)/8000))))</f>
        <v>0</v>
      </c>
    </row>
    <row r="61" spans="1:31" x14ac:dyDescent="0.25">
      <c r="A61" s="17">
        <f>IF(tb!A61&lt;=100,0,
IF(tb!A61&lt;=500,(tb!A61-100)/500,
IF(tb!A61&lt;=1000,0.8 + (tb!A61-500)/2000,
IF(tb!A61&lt;=2000,1.05 + (tb!A61-1000)/4000,
1.3 + (tb!A61-2000)/8000))))</f>
        <v>0</v>
      </c>
      <c r="B61" s="17">
        <f>IF(tb!B61&lt;=100,0,
IF(tb!B61&lt;=500,(tb!B61-100)/500,
IF(tb!B61&lt;=1000,0.8 + (tb!B61-500)/2000,
IF(tb!B61&lt;=2000,1.05 + (tb!B61-1000)/4000,
1.3 + (tb!B61-2000)/8000))))</f>
        <v>0</v>
      </c>
      <c r="C61" s="17">
        <f>IF(tb!C61&lt;=100,0,
IF(tb!C61&lt;=500,(tb!C61-100)/500,
IF(tb!C61&lt;=1000,0.8 + (tb!C61-500)/2000,
IF(tb!C61&lt;=2000,1.05 + (tb!C61-1000)/4000,
1.3 + (tb!C61-2000)/8000))))</f>
        <v>0</v>
      </c>
      <c r="D61" s="17">
        <f>IF(tb!D61&lt;=100,0,
IF(tb!D61&lt;=500,(tb!D61-100)/500,
IF(tb!D61&lt;=1000,0.8 + (tb!D61-500)/2000,
IF(tb!D61&lt;=2000,1.05 + (tb!D61-1000)/4000,
1.3 + (tb!D61-2000)/8000))))</f>
        <v>0</v>
      </c>
      <c r="E61" s="17">
        <f>IF(tb!E61&lt;=100,0,
IF(tb!E61&lt;=500,(tb!E61-100)/500,
IF(tb!E61&lt;=1000,0.8 + (tb!E61-500)/2000,
IF(tb!E61&lt;=2000,1.05 + (tb!E61-1000)/4000,
1.3 + (tb!E61-2000)/8000))))</f>
        <v>0</v>
      </c>
      <c r="F61" s="17">
        <f>IF(tb!F61&lt;=100,0,
IF(tb!F61&lt;=500,(tb!F61-100)/500,
IF(tb!F61&lt;=1000,0.8 + (tb!F61-500)/2000,
IF(tb!F61&lt;=2000,1.05 + (tb!F61-1000)/4000,
1.3 + (tb!F61-2000)/8000))))</f>
        <v>0</v>
      </c>
      <c r="G61" s="17">
        <f>IF(tb!G61&lt;=100,0,
IF(tb!G61&lt;=500,(tb!G61-100)/500,
IF(tb!G61&lt;=1000,0.8 + (tb!G61-500)/2000,
IF(tb!G61&lt;=2000,1.05 + (tb!G61-1000)/4000,
1.3 + (tb!G61-2000)/8000))))</f>
        <v>0</v>
      </c>
      <c r="H61" s="17">
        <f>IF(tb!H61&lt;=100,0,
IF(tb!H61&lt;=500,(tb!H61-100)/500,
IF(tb!H61&lt;=1000,0.8 + (tb!H61-500)/2000,
IF(tb!H61&lt;=2000,1.05 + (tb!H61-1000)/4000,
1.3 + (tb!H61-2000)/8000))))</f>
        <v>0</v>
      </c>
      <c r="I61" s="17">
        <f>IF(tb!I61&lt;=100,0,
IF(tb!I61&lt;=500,(tb!I61-100)/500,
IF(tb!I61&lt;=1000,0.8 + (tb!I61-500)/2000,
IF(tb!I61&lt;=2000,1.05 + (tb!I61-1000)/4000,
1.3 + (tb!I61-2000)/8000))))</f>
        <v>0</v>
      </c>
      <c r="J61" s="17">
        <f>IF(tb!J61&lt;=100,0,
IF(tb!J61&lt;=500,(tb!J61-100)/500,
IF(tb!J61&lt;=1000,0.8 + (tb!J61-500)/2000,
IF(tb!J61&lt;=2000,1.05 + (tb!J61-1000)/4000,
1.3 + (tb!J61-2000)/8000))))</f>
        <v>0</v>
      </c>
      <c r="K61" s="17">
        <f>IF(tb!K61&lt;=100,0,
IF(tb!K61&lt;=500,(tb!K61-100)/500,
IF(tb!K61&lt;=1000,0.8 + (tb!K61-500)/2000,
IF(tb!K61&lt;=2000,1.05 + (tb!K61-1000)/4000,
1.3 + (tb!K61-2000)/8000))))</f>
        <v>0</v>
      </c>
      <c r="L61" s="17">
        <f>IF(tb!L61&lt;=100,0,
IF(tb!L61&lt;=500,(tb!L61-100)/500,
IF(tb!L61&lt;=1000,0.8 + (tb!L61-500)/2000,
IF(tb!L61&lt;=2000,1.05 + (tb!L61-1000)/4000,
1.3 + (tb!L61-2000)/8000))))</f>
        <v>0</v>
      </c>
      <c r="M61" s="17">
        <f>IF(tb!M61&lt;=100,0,
IF(tb!M61&lt;=500,(tb!M61-100)/500,
IF(tb!M61&lt;=1000,0.8 + (tb!M61-500)/2000,
IF(tb!M61&lt;=2000,1.05 + (tb!M61-1000)/4000,
1.3 + (tb!M61-2000)/8000))))</f>
        <v>0</v>
      </c>
      <c r="N61" s="17">
        <f>IF(tb!N61&lt;=100,0,
IF(tb!N61&lt;=500,(tb!N61-100)/500,
IF(tb!N61&lt;=1000,0.8 + (tb!N61-500)/2000,
IF(tb!N61&lt;=2000,1.05 + (tb!N61-1000)/4000,
1.3 + (tb!N61-2000)/8000))))</f>
        <v>0</v>
      </c>
      <c r="O61" s="17">
        <f>IF(tb!O61&lt;=100,0,
IF(tb!O61&lt;=500,(tb!O61-100)/500,
IF(tb!O61&lt;=1000,0.8 + (tb!O61-500)/2000,
IF(tb!O61&lt;=2000,1.05 + (tb!O61-1000)/4000,
1.3 + (tb!O61-2000)/8000))))</f>
        <v>0</v>
      </c>
      <c r="P61" s="17"/>
      <c r="Q61" s="17">
        <f>IF(tb!Q61&lt;=100,0,
IF(tb!Q61&lt;=500,(tb!Q61-100)/500,
IF(tb!Q61&lt;=1000,0.8 + (tb!Q61-500)/2000,
IF(tb!Q61&lt;=2000,1.05 + (tb!Q61-1000)/4000,
1.3 + (tb!Q61-2000)/8000))))</f>
        <v>0</v>
      </c>
      <c r="R61" s="17">
        <f>IF(tb!R61&lt;=100,0,
IF(tb!R61&lt;=500,(tb!R61-100)/500,
IF(tb!R61&lt;=1000,0.8 + (tb!R61-500)/2000,
IF(tb!R61&lt;=2000,1.05 + (tb!R61-1000)/4000,
1.3 + (tb!R61-2000)/8000))))</f>
        <v>0</v>
      </c>
      <c r="S61" s="17">
        <f>IF(tb!S61&lt;=100,0,
IF(tb!S61&lt;=500,(tb!S61-100)/500,
IF(tb!S61&lt;=1000,0.8 + (tb!S61-500)/2000,
IF(tb!S61&lt;=2000,1.05 + (tb!S61-1000)/4000,
1.3 + (tb!S61-2000)/8000))))</f>
        <v>0</v>
      </c>
      <c r="T61" s="17">
        <f>IF(tb!T61&lt;=100,0,
IF(tb!T61&lt;=500,(tb!T61-100)/500,
IF(tb!T61&lt;=1000,0.8 + (tb!T61-500)/2000,
IF(tb!T61&lt;=2000,1.05 + (tb!T61-1000)/4000,
1.3 + (tb!T61-2000)/8000))))</f>
        <v>0</v>
      </c>
      <c r="U61" s="17">
        <f>IF(tb!U61&lt;=100,0,
IF(tb!U61&lt;=500,(tb!U61-100)/500,
IF(tb!U61&lt;=1000,0.8 + (tb!U61-500)/2000,
IF(tb!U61&lt;=2000,1.05 + (tb!U61-1000)/4000,
1.3 + (tb!U61-2000)/8000))))</f>
        <v>0</v>
      </c>
      <c r="V61" s="17">
        <f>IF(tb!V61&lt;=100,0,
IF(tb!V61&lt;=500,(tb!V61-100)/500,
IF(tb!V61&lt;=1000,0.8 + (tb!V61-500)/2000,
IF(tb!V61&lt;=2000,1.05 + (tb!V61-1000)/4000,
1.3 + (tb!V61-2000)/8000))))</f>
        <v>0</v>
      </c>
      <c r="W61" s="17">
        <f>IF(tb!W61&lt;=100,0,
IF(tb!W61&lt;=500,(tb!W61-100)/500,
IF(tb!W61&lt;=1000,0.8 + (tb!W61-500)/2000,
IF(tb!W61&lt;=2000,1.05 + (tb!W61-1000)/4000,
1.3 + (tb!W61-2000)/8000))))</f>
        <v>0</v>
      </c>
      <c r="X61" s="17">
        <f>IF(tb!X61&lt;=100,0,
IF(tb!X61&lt;=500,(tb!X61-100)/500,
IF(tb!X61&lt;=1000,0.8 + (tb!X61-500)/2000,
IF(tb!X61&lt;=2000,1.05 + (tb!X61-1000)/4000,
1.3 + (tb!X61-2000)/8000))))</f>
        <v>0</v>
      </c>
      <c r="Y61" s="17">
        <f>IF(tb!Y61&lt;=100,0,
IF(tb!Y61&lt;=500,(tb!Y61-100)/500,
IF(tb!Y61&lt;=1000,0.8 + (tb!Y61-500)/2000,
IF(tb!Y61&lt;=2000,1.05 + (tb!Y61-1000)/4000,
1.3 + (tb!Y61-2000)/8000))))</f>
        <v>0</v>
      </c>
      <c r="Z61" s="17">
        <f>IF(tb!Z61&lt;=100,0,
IF(tb!Z61&lt;=500,(tb!Z61-100)/500,
IF(tb!Z61&lt;=1000,0.8 + (tb!Z61-500)/2000,
IF(tb!Z61&lt;=2000,1.05 + (tb!Z61-1000)/4000,
1.3 + (tb!Z61-2000)/8000))))</f>
        <v>0</v>
      </c>
      <c r="AA61" s="17">
        <f>IF(tb!AA61&lt;=100,0,
IF(tb!AA61&lt;=500,(tb!AA61-100)/500,
IF(tb!AA61&lt;=1000,0.8 + (tb!AA61-500)/2000,
IF(tb!AA61&lt;=2000,1.05 + (tb!AA61-1000)/4000,
1.3 + (tb!AA61-2000)/8000))))</f>
        <v>0</v>
      </c>
      <c r="AB61" s="17">
        <f>IF(tb!AB61&lt;=100,0,
IF(tb!AB61&lt;=500,(tb!AB61-100)/500,
IF(tb!AB61&lt;=1000,0.8 + (tb!AB61-500)/2000,
IF(tb!AB61&lt;=2000,1.05 + (tb!AB61-1000)/4000,
1.3 + (tb!AB61-2000)/8000))))</f>
        <v>0</v>
      </c>
      <c r="AC61" s="17">
        <f>IF(tb!AC61&lt;=100,0,
IF(tb!AC61&lt;=500,(tb!AC61-100)/500,
IF(tb!AC61&lt;=1000,0.8 + (tb!AC61-500)/2000,
IF(tb!AC61&lt;=2000,1.05 + (tb!AC61-1000)/4000,
1.3 + (tb!AC61-2000)/8000))))</f>
        <v>0</v>
      </c>
      <c r="AD61" s="17">
        <f>IF(tb!AD61&lt;=100,0,
IF(tb!AD61&lt;=500,(tb!AD61-100)/500,
IF(tb!AD61&lt;=1000,0.8 + (tb!AD61-500)/2000,
IF(tb!AD61&lt;=2000,1.05 + (tb!AD61-1000)/4000,
1.3 + (tb!AD61-2000)/8000))))</f>
        <v>0</v>
      </c>
      <c r="AE61" s="17">
        <f>IF(tb!AE61&lt;=100,0,
IF(tb!AE61&lt;=500,(tb!AE61-100)/500,
IF(tb!AE61&lt;=1000,0.8 + (tb!AE61-500)/2000,
IF(tb!AE61&lt;=2000,1.05 + (tb!AE61-1000)/4000,
1.3 + (tb!AE61-2000)/8000))))</f>
        <v>0</v>
      </c>
    </row>
    <row r="62" spans="1:3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:3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:3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:3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3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3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:3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3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1:3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3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1:3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1:3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1:3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1:3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1:3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1:3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1:3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1:3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:3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1:3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1:3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1:3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1:3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spans="1:3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1:3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1:3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1:3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1:3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1:3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spans="1:3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1:3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1:3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1:3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spans="1:3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1:3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1:3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1:3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1:3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1:3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1:3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1:3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spans="1:3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spans="1:3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spans="1:3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spans="1:3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:3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spans="1:3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1:3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1:3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spans="1:3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spans="1:3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1:3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1:3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spans="1:3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spans="1:3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spans="1:3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spans="1:3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spans="1:3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spans="1:3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spans="1:3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spans="1:3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spans="1:3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spans="1:3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spans="1:3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spans="1:3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spans="1:3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spans="1:3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spans="1:3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spans="1:3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spans="1:3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spans="1:3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spans="1:3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spans="1:3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spans="1:3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spans="1:3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 spans="1:3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spans="1:3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 spans="1:3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 spans="1:3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 spans="1:3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 spans="1:3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 spans="1:3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 spans="1:3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 spans="1:3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 spans="1:3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 spans="1:3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 spans="1:3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 spans="1:3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 spans="1:3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 spans="1:3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 spans="1:3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 spans="1:3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 spans="1:3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 spans="1:3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 spans="1:3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 spans="1:3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 spans="1:3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 spans="1:3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 spans="1:3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 spans="1:3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 spans="1:3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 spans="1:3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 spans="1:3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 spans="1:3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 spans="1:3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 spans="1:3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 spans="1:3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 spans="1:3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 spans="1:3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</row>
    <row r="189" spans="1:3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</row>
    <row r="190" spans="1:3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</row>
    <row r="191" spans="1:3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</row>
    <row r="192" spans="1:3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</row>
    <row r="193" spans="1:3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</row>
    <row r="194" spans="1:3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</row>
    <row r="195" spans="1:3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 spans="1:3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</row>
    <row r="197" spans="1:3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</row>
    <row r="198" spans="1:3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</row>
    <row r="199" spans="1:3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:3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</row>
  </sheetData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5" width="4.5703125" style="13" bestFit="1" customWidth="1"/>
    <col min="16" max="16" width="9.140625" style="13"/>
    <col min="17" max="31" width="4.5703125" style="13" bestFit="1" customWidth="1"/>
    <col min="32" max="16384" width="9.140625" style="13"/>
  </cols>
  <sheetData>
    <row r="1" spans="1:31" x14ac:dyDescent="0.25">
      <c r="A1" s="17">
        <f>IF(b!A1&lt;=1000,0,
IF(b!A1&lt;=10000,(b!A1-1000)/10000,
IF(b!A1&lt;=20000,0.9 + (b!A1-10000)/50000,
1.1 + (b!A1-20000)/100000)))</f>
        <v>2.9700000000000001E-2</v>
      </c>
      <c r="B1" s="17">
        <f>IF(b!B1&lt;=1000,0,
IF(b!B1&lt;=10000,(b!B1-1000)/10000,
IF(b!B1&lt;=20000,0.9 + (b!B1-10000)/50000,
1.1 + (b!B1-20000)/100000)))</f>
        <v>0</v>
      </c>
      <c r="C1" s="17">
        <f>IF(b!C1&lt;=1000,0,
IF(b!C1&lt;=10000,(b!C1-1000)/10000,
IF(b!C1&lt;=20000,0.9 + (b!C1-10000)/50000,
1.1 + (b!C1-20000)/100000)))</f>
        <v>0.19980000000000001</v>
      </c>
      <c r="D1" s="17">
        <f>IF(b!D1&lt;=1000,0,
IF(b!D1&lt;=10000,(b!D1-1000)/10000,
IF(b!D1&lt;=20000,0.9 + (b!D1-10000)/50000,
1.1 + (b!D1-20000)/100000)))</f>
        <v>1.0562199999999999</v>
      </c>
      <c r="E1" s="17">
        <f>IF(b!E1&lt;=1000,0,
IF(b!E1&lt;=10000,(b!E1-1000)/10000,
IF(b!E1&lt;=20000,0.9 + (b!E1-10000)/50000,
1.1 + (b!E1-20000)/100000)))</f>
        <v>3.9E-2</v>
      </c>
      <c r="F1" s="17">
        <f>IF(b!F1&lt;=1000,0,
IF(b!F1&lt;=10000,(b!F1-1000)/10000,
IF(b!F1&lt;=20000,0.9 + (b!F1-10000)/50000,
1.1 + (b!F1-20000)/100000)))</f>
        <v>0</v>
      </c>
      <c r="G1" s="17">
        <f>IF(b!G1&lt;=1000,0,
IF(b!G1&lt;=10000,(b!G1-1000)/10000,
IF(b!G1&lt;=20000,0.9 + (b!G1-10000)/50000,
1.1 + (b!G1-20000)/100000)))</f>
        <v>0</v>
      </c>
      <c r="H1" s="17">
        <f>IF(b!H1&lt;=1000,0,
IF(b!H1&lt;=10000,(b!H1-1000)/10000,
IF(b!H1&lt;=20000,0.9 + (b!H1-10000)/50000,
1.1 + (b!H1-20000)/100000)))</f>
        <v>0</v>
      </c>
      <c r="I1" s="17">
        <f>IF(b!I1&lt;=1000,0,
IF(b!I1&lt;=10000,(b!I1-1000)/10000,
IF(b!I1&lt;=20000,0.9 + (b!I1-10000)/50000,
1.1 + (b!I1-20000)/100000)))</f>
        <v>0</v>
      </c>
      <c r="J1" s="17">
        <f>IF(b!J1&lt;=1000,0,
IF(b!J1&lt;=10000,(b!J1-1000)/10000,
IF(b!J1&lt;=20000,0.9 + (b!J1-10000)/50000,
1.1 + (b!J1-20000)/100000)))</f>
        <v>0.80030000000000001</v>
      </c>
      <c r="K1" s="17">
        <f>IF(b!K1&lt;=1000,0,
IF(b!K1&lt;=10000,(b!K1-1000)/10000,
IF(b!K1&lt;=20000,0.9 + (b!K1-10000)/50000,
1.1 + (b!K1-20000)/100000)))</f>
        <v>0</v>
      </c>
      <c r="L1" s="17">
        <f>IF(b!L1&lt;=1000,0,
IF(b!L1&lt;=10000,(b!L1-1000)/10000,
IF(b!L1&lt;=20000,0.9 + (b!L1-10000)/50000,
1.1 + (b!L1-20000)/100000)))</f>
        <v>0.13089999999999999</v>
      </c>
      <c r="M1" s="17">
        <f>IF(b!M1&lt;=1000,0,
IF(b!M1&lt;=10000,(b!M1-1000)/10000,
IF(b!M1&lt;=20000,0.9 + (b!M1-10000)/50000,
1.1 + (b!M1-20000)/100000)))</f>
        <v>0.28310000000000002</v>
      </c>
      <c r="N1" s="17">
        <f>IF(b!N1&lt;=1000,0,
IF(b!N1&lt;=10000,(b!N1-1000)/10000,
IF(b!N1&lt;=20000,0.9 + (b!N1-10000)/50000,
1.1 + (b!N1-20000)/100000)))</f>
        <v>0</v>
      </c>
      <c r="O1" s="17">
        <f>IF(b!O1&lt;=1000,0,
IF(b!O1&lt;=10000,(b!O1-1000)/10000,
IF(b!O1&lt;=20000,0.9 + (b!O1-10000)/50000,
1.1 + (b!O1-20000)/100000)))</f>
        <v>0</v>
      </c>
      <c r="P1" s="17"/>
      <c r="Q1" s="17">
        <f>IF(b!Q1&lt;=1000,0,
IF(b!Q1&lt;=10000,(b!Q1-1000)/10000,
IF(b!Q1&lt;=20000,0.9 + (b!Q1-10000)/50000,
1.1 + (b!Q1-20000)/100000)))</f>
        <v>0.5212</v>
      </c>
      <c r="R1" s="17">
        <f>IF(b!R1&lt;=1000,0,
IF(b!R1&lt;=10000,(b!R1-1000)/10000,
IF(b!R1&lt;=20000,0.9 + (b!R1-10000)/50000,
1.1 + (b!R1-20000)/100000)))</f>
        <v>0</v>
      </c>
      <c r="S1" s="17">
        <f>IF(b!S1&lt;=1000,0,
IF(b!S1&lt;=10000,(b!S1-1000)/10000,
IF(b!S1&lt;=20000,0.9 + (b!S1-10000)/50000,
1.1 + (b!S1-20000)/100000)))</f>
        <v>0.1045</v>
      </c>
      <c r="T1" s="17">
        <f>IF(b!T1&lt;=1000,0,
IF(b!T1&lt;=10000,(b!T1-1000)/10000,
IF(b!T1&lt;=20000,0.9 + (b!T1-10000)/50000,
1.1 + (b!T1-20000)/100000)))</f>
        <v>0.15529999999999999</v>
      </c>
      <c r="U1" s="17">
        <f>IF(b!U1&lt;=1000,0,
IF(b!U1&lt;=10000,(b!U1-1000)/10000,
IF(b!U1&lt;=20000,0.9 + (b!U1-10000)/50000,
1.1 + (b!U1-20000)/100000)))</f>
        <v>0</v>
      </c>
      <c r="V1" s="17">
        <f>IF(b!V1&lt;=1000,0,
IF(b!V1&lt;=10000,(b!V1-1000)/10000,
IF(b!V1&lt;=20000,0.9 + (b!V1-10000)/50000,
1.1 + (b!V1-20000)/100000)))</f>
        <v>0</v>
      </c>
      <c r="W1" s="17">
        <f>IF(b!W1&lt;=1000,0,
IF(b!W1&lt;=10000,(b!W1-1000)/10000,
IF(b!W1&lt;=20000,0.9 + (b!W1-10000)/50000,
1.1 + (b!W1-20000)/100000)))</f>
        <v>0</v>
      </c>
      <c r="X1" s="17">
        <f>IF(b!X1&lt;=1000,0,
IF(b!X1&lt;=10000,(b!X1-1000)/10000,
IF(b!X1&lt;=20000,0.9 + (b!X1-10000)/50000,
1.1 + (b!X1-20000)/100000)))</f>
        <v>0</v>
      </c>
      <c r="Y1" s="17">
        <f>IF(b!Y1&lt;=1000,0,
IF(b!Y1&lt;=10000,(b!Y1-1000)/10000,
IF(b!Y1&lt;=20000,0.9 + (b!Y1-10000)/50000,
1.1 + (b!Y1-20000)/100000)))</f>
        <v>1.3599999999999999E-2</v>
      </c>
      <c r="Z1" s="17">
        <f>IF(b!Z1&lt;=1000,0,
IF(b!Z1&lt;=10000,(b!Z1-1000)/10000,
IF(b!Z1&lt;=20000,0.9 + (b!Z1-10000)/50000,
1.1 + (b!Z1-20000)/100000)))</f>
        <v>0</v>
      </c>
      <c r="AA1" s="17">
        <f>IF(b!AA1&lt;=1000,0,
IF(b!AA1&lt;=10000,(b!AA1-1000)/10000,
IF(b!AA1&lt;=20000,0.9 + (b!AA1-10000)/50000,
1.1 + (b!AA1-20000)/100000)))</f>
        <v>0</v>
      </c>
      <c r="AB1" s="17">
        <f>IF(b!AB1&lt;=1000,0,
IF(b!AB1&lt;=10000,(b!AB1-1000)/10000,
IF(b!AB1&lt;=20000,0.9 + (b!AB1-10000)/50000,
1.1 + (b!AB1-20000)/100000)))</f>
        <v>0</v>
      </c>
      <c r="AC1" s="17">
        <f>IF(b!AC1&lt;=1000,0,
IF(b!AC1&lt;=10000,(b!AC1-1000)/10000,
IF(b!AC1&lt;=20000,0.9 + (b!AC1-10000)/50000,
1.1 + (b!AC1-20000)/100000)))</f>
        <v>3.5799999999999998E-2</v>
      </c>
      <c r="AD1" s="17">
        <f>IF(b!AD1&lt;=1000,0,
IF(b!AD1&lt;=10000,(b!AD1-1000)/10000,
IF(b!AD1&lt;=20000,0.9 + (b!AD1-10000)/50000,
1.1 + (b!AD1-20000)/100000)))</f>
        <v>0</v>
      </c>
      <c r="AE1" s="17">
        <f>IF(b!AE1&lt;=1000,0,
IF(b!AE1&lt;=10000,(b!AE1-1000)/10000,
IF(b!AE1&lt;=20000,0.9 + (b!AE1-10000)/50000,
1.1 + (b!AE1-20000)/100000)))</f>
        <v>0</v>
      </c>
    </row>
    <row r="2" spans="1:31" x14ac:dyDescent="0.25">
      <c r="A2" s="17">
        <f>IF(b!A2&lt;=1000,0,
IF(b!A2&lt;=10000,(b!A2-1000)/10000,
IF(b!A2&lt;=20000,0.9 + (b!A2-10000)/50000,
1.1 + (b!A2-20000)/100000)))</f>
        <v>0.15939999999999999</v>
      </c>
      <c r="B2" s="17">
        <f>IF(b!B2&lt;=1000,0,
IF(b!B2&lt;=10000,(b!B2-1000)/10000,
IF(b!B2&lt;=20000,0.9 + (b!B2-10000)/50000,
1.1 + (b!B2-20000)/100000)))</f>
        <v>0.90910000000000002</v>
      </c>
      <c r="C2" s="17">
        <f>IF(b!C2&lt;=1000,0,
IF(b!C2&lt;=10000,(b!C2-1000)/10000,
IF(b!C2&lt;=20000,0.9 + (b!C2-10000)/50000,
1.1 + (b!C2-20000)/100000)))</f>
        <v>4.0000000000000001E-3</v>
      </c>
      <c r="D2" s="17">
        <f>IF(b!D2&lt;=1000,0,
IF(b!D2&lt;=10000,(b!D2-1000)/10000,
IF(b!D2&lt;=20000,0.9 + (b!D2-10000)/50000,
1.1 + (b!D2-20000)/100000)))</f>
        <v>0.3155</v>
      </c>
      <c r="E2" s="17">
        <f>IF(b!E2&lt;=1000,0,
IF(b!E2&lt;=10000,(b!E2-1000)/10000,
IF(b!E2&lt;=20000,0.9 + (b!E2-10000)/50000,
1.1 + (b!E2-20000)/100000)))</f>
        <v>0</v>
      </c>
      <c r="F2" s="17">
        <f>IF(b!F2&lt;=1000,0,
IF(b!F2&lt;=10000,(b!F2-1000)/10000,
IF(b!F2&lt;=20000,0.9 + (b!F2-10000)/50000,
1.1 + (b!F2-20000)/100000)))</f>
        <v>2.0999999999999999E-3</v>
      </c>
      <c r="G2" s="17">
        <f>IF(b!G2&lt;=1000,0,
IF(b!G2&lt;=10000,(b!G2-1000)/10000,
IF(b!G2&lt;=20000,0.9 + (b!G2-10000)/50000,
1.1 + (b!G2-20000)/100000)))</f>
        <v>1.0562199999999999</v>
      </c>
      <c r="H2" s="17">
        <f>IF(b!H2&lt;=1000,0,
IF(b!H2&lt;=10000,(b!H2-1000)/10000,
IF(b!H2&lt;=20000,0.9 + (b!H2-10000)/50000,
1.1 + (b!H2-20000)/100000)))</f>
        <v>1.1748500000000002</v>
      </c>
      <c r="I2" s="17">
        <f>IF(b!I2&lt;=1000,0,
IF(b!I2&lt;=10000,(b!I2-1000)/10000,
IF(b!I2&lt;=20000,0.9 + (b!I2-10000)/50000,
1.1 + (b!I2-20000)/100000)))</f>
        <v>0.31280000000000002</v>
      </c>
      <c r="J2" s="17">
        <f>IF(b!J2&lt;=1000,0,
IF(b!J2&lt;=10000,(b!J2-1000)/10000,
IF(b!J2&lt;=20000,0.9 + (b!J2-10000)/50000,
1.1 + (b!J2-20000)/100000)))</f>
        <v>1.0243</v>
      </c>
      <c r="K2" s="17">
        <f>IF(b!K2&lt;=1000,0,
IF(b!K2&lt;=10000,(b!K2-1000)/10000,
IF(b!K2&lt;=20000,0.9 + (b!K2-10000)/50000,
1.1 + (b!K2-20000)/100000)))</f>
        <v>0.45679999999999998</v>
      </c>
      <c r="L2" s="17">
        <f>IF(b!L2&lt;=1000,0,
IF(b!L2&lt;=10000,(b!L2-1000)/10000,
IF(b!L2&lt;=20000,0.9 + (b!L2-10000)/50000,
1.1 + (b!L2-20000)/100000)))</f>
        <v>0</v>
      </c>
      <c r="M2" s="17">
        <f>IF(b!M2&lt;=1000,0,
IF(b!M2&lt;=10000,(b!M2-1000)/10000,
IF(b!M2&lt;=20000,0.9 + (b!M2-10000)/50000,
1.1 + (b!M2-20000)/100000)))</f>
        <v>0</v>
      </c>
      <c r="N2" s="17">
        <f>IF(b!N2&lt;=1000,0,
IF(b!N2&lt;=10000,(b!N2-1000)/10000,
IF(b!N2&lt;=20000,0.9 + (b!N2-10000)/50000,
1.1 + (b!N2-20000)/100000)))</f>
        <v>0.4652</v>
      </c>
      <c r="O2" s="17">
        <f>IF(b!O2&lt;=1000,0,
IF(b!O2&lt;=10000,(b!O2-1000)/10000,
IF(b!O2&lt;=20000,0.9 + (b!O2-10000)/50000,
1.1 + (b!O2-20000)/100000)))</f>
        <v>7.3099999999999998E-2</v>
      </c>
      <c r="P2" s="17"/>
      <c r="Q2" s="17">
        <f>IF(b!Q2&lt;=1000,0,
IF(b!Q2&lt;=10000,(b!Q2-1000)/10000,
IF(b!Q2&lt;=20000,0.9 + (b!Q2-10000)/50000,
1.1 + (b!Q2-20000)/100000)))</f>
        <v>0</v>
      </c>
      <c r="R2" s="17">
        <f>IF(b!R2&lt;=1000,0,
IF(b!R2&lt;=10000,(b!R2-1000)/10000,
IF(b!R2&lt;=20000,0.9 + (b!R2-10000)/50000,
1.1 + (b!R2-20000)/100000)))</f>
        <v>1.3299999999999999E-2</v>
      </c>
      <c r="S2" s="17">
        <f>IF(b!S2&lt;=1000,0,
IF(b!S2&lt;=10000,(b!S2-1000)/10000,
IF(b!S2&lt;=20000,0.9 + (b!S2-10000)/50000,
1.1 + (b!S2-20000)/100000)))</f>
        <v>0.18679999999999999</v>
      </c>
      <c r="T2" s="17">
        <f>IF(b!T2&lt;=1000,0,
IF(b!T2&lt;=10000,(b!T2-1000)/10000,
IF(b!T2&lt;=20000,0.9 + (b!T2-10000)/50000,
1.1 + (b!T2-20000)/100000)))</f>
        <v>7.1999999999999998E-3</v>
      </c>
      <c r="U2" s="17">
        <f>IF(b!U2&lt;=1000,0,
IF(b!U2&lt;=10000,(b!U2-1000)/10000,
IF(b!U2&lt;=20000,0.9 + (b!U2-10000)/50000,
1.1 + (b!U2-20000)/100000)))</f>
        <v>5.8299999999999998E-2</v>
      </c>
      <c r="V2" s="17">
        <f>IF(b!V2&lt;=1000,0,
IF(b!V2&lt;=10000,(b!V2-1000)/10000,
IF(b!V2&lt;=20000,0.9 + (b!V2-10000)/50000,
1.1 + (b!V2-20000)/100000)))</f>
        <v>0.31440000000000001</v>
      </c>
      <c r="W2" s="17">
        <f>IF(b!W2&lt;=1000,0,
IF(b!W2&lt;=10000,(b!W2-1000)/10000,
IF(b!W2&lt;=20000,0.9 + (b!W2-10000)/50000,
1.1 + (b!W2-20000)/100000)))</f>
        <v>7.1900000000000006E-2</v>
      </c>
      <c r="X2" s="17">
        <f>IF(b!X2&lt;=1000,0,
IF(b!X2&lt;=10000,(b!X2-1000)/10000,
IF(b!X2&lt;=20000,0.9 + (b!X2-10000)/50000,
1.1 + (b!X2-20000)/100000)))</f>
        <v>0.1062</v>
      </c>
      <c r="Y2" s="17">
        <f>IF(b!Y2&lt;=1000,0,
IF(b!Y2&lt;=10000,(b!Y2-1000)/10000,
IF(b!Y2&lt;=20000,0.9 + (b!Y2-10000)/50000,
1.1 + (b!Y2-20000)/100000)))</f>
        <v>0</v>
      </c>
      <c r="Z2" s="17">
        <f>IF(b!Z2&lt;=1000,0,
IF(b!Z2&lt;=10000,(b!Z2-1000)/10000,
IF(b!Z2&lt;=20000,0.9 + (b!Z2-10000)/50000,
1.1 + (b!Z2-20000)/100000)))</f>
        <v>0</v>
      </c>
      <c r="AA2" s="17">
        <f>IF(b!AA2&lt;=1000,0,
IF(b!AA2&lt;=10000,(b!AA2-1000)/10000,
IF(b!AA2&lt;=20000,0.9 + (b!AA2-10000)/50000,
1.1 + (b!AA2-20000)/100000)))</f>
        <v>2.1000000000000001E-2</v>
      </c>
      <c r="AB2" s="17">
        <f>IF(b!AB2&lt;=1000,0,
IF(b!AB2&lt;=10000,(b!AB2-1000)/10000,
IF(b!AB2&lt;=20000,0.9 + (b!AB2-10000)/50000,
1.1 + (b!AB2-20000)/100000)))</f>
        <v>0.79049999999999998</v>
      </c>
      <c r="AC2" s="17">
        <f>IF(b!AC2&lt;=1000,0,
IF(b!AC2&lt;=10000,(b!AC2-1000)/10000,
IF(b!AC2&lt;=20000,0.9 + (b!AC2-10000)/50000,
1.1 + (b!AC2-20000)/100000)))</f>
        <v>8.3400000000000002E-2</v>
      </c>
      <c r="AD2" s="17">
        <f>IF(b!AD2&lt;=1000,0,
IF(b!AD2&lt;=10000,(b!AD2-1000)/10000,
IF(b!AD2&lt;=20000,0.9 + (b!AD2-10000)/50000,
1.1 + (b!AD2-20000)/100000)))</f>
        <v>6.7299999999999999E-2</v>
      </c>
      <c r="AE2" s="17">
        <f>IF(b!AE2&lt;=1000,0,
IF(b!AE2&lt;=10000,(b!AE2-1000)/10000,
IF(b!AE2&lt;=20000,0.9 + (b!AE2-10000)/50000,
1.1 + (b!AE2-20000)/100000)))</f>
        <v>0.18479999999999999</v>
      </c>
    </row>
    <row r="3" spans="1:31" x14ac:dyDescent="0.25">
      <c r="A3" s="17">
        <f>IF(b!A3&lt;=1000,0,
IF(b!A3&lt;=10000,(b!A3-1000)/10000,
IF(b!A3&lt;=20000,0.9 + (b!A3-10000)/50000,
1.1 + (b!A3-20000)/100000)))</f>
        <v>3.56E-2</v>
      </c>
      <c r="B3" s="17">
        <f>IF(b!B3&lt;=1000,0,
IF(b!B3&lt;=10000,(b!B3-1000)/10000,
IF(b!B3&lt;=20000,0.9 + (b!B3-10000)/50000,
1.1 + (b!B3-20000)/100000)))</f>
        <v>0</v>
      </c>
      <c r="C3" s="17">
        <f>IF(b!C3&lt;=1000,0,
IF(b!C3&lt;=10000,(b!C3-1000)/10000,
IF(b!C3&lt;=20000,0.9 + (b!C3-10000)/50000,
1.1 + (b!C3-20000)/100000)))</f>
        <v>0</v>
      </c>
      <c r="D3" s="17">
        <f>IF(b!D3&lt;=1000,0,
IF(b!D3&lt;=10000,(b!D3-1000)/10000,
IF(b!D3&lt;=20000,0.9 + (b!D3-10000)/50000,
1.1 + (b!D3-20000)/100000)))</f>
        <v>0</v>
      </c>
      <c r="E3" s="17">
        <f>IF(b!E3&lt;=1000,0,
IF(b!E3&lt;=10000,(b!E3-1000)/10000,
IF(b!E3&lt;=20000,0.9 + (b!E3-10000)/50000,
1.1 + (b!E3-20000)/100000)))</f>
        <v>0.94513999999999998</v>
      </c>
      <c r="F3" s="17">
        <f>IF(b!F3&lt;=1000,0,
IF(b!F3&lt;=10000,(b!F3-1000)/10000,
IF(b!F3&lt;=20000,0.9 + (b!F3-10000)/50000,
1.1 + (b!F3-20000)/100000)))</f>
        <v>0</v>
      </c>
      <c r="G3" s="17">
        <f>IF(b!G3&lt;=1000,0,
IF(b!G3&lt;=10000,(b!G3-1000)/10000,
IF(b!G3&lt;=20000,0.9 + (b!G3-10000)/50000,
1.1 + (b!G3-20000)/100000)))</f>
        <v>0.26329999999999998</v>
      </c>
      <c r="H3" s="17">
        <f>IF(b!H3&lt;=1000,0,
IF(b!H3&lt;=10000,(b!H3-1000)/10000,
IF(b!H3&lt;=20000,0.9 + (b!H3-10000)/50000,
1.1 + (b!H3-20000)/100000)))</f>
        <v>1.2090200000000002</v>
      </c>
      <c r="I3" s="17">
        <f>IF(b!I3&lt;=1000,0,
IF(b!I3&lt;=10000,(b!I3-1000)/10000,
IF(b!I3&lt;=20000,0.9 + (b!I3-10000)/50000,
1.1 + (b!I3-20000)/100000)))</f>
        <v>0</v>
      </c>
      <c r="J3" s="17">
        <f>IF(b!J3&lt;=1000,0,
IF(b!J3&lt;=10000,(b!J3-1000)/10000,
IF(b!J3&lt;=20000,0.9 + (b!J3-10000)/50000,
1.1 + (b!J3-20000)/100000)))</f>
        <v>0.99099999999999999</v>
      </c>
      <c r="K3" s="17">
        <f>IF(b!K3&lt;=1000,0,
IF(b!K3&lt;=10000,(b!K3-1000)/10000,
IF(b!K3&lt;=20000,0.9 + (b!K3-10000)/50000,
1.1 + (b!K3-20000)/100000)))</f>
        <v>0</v>
      </c>
      <c r="L3" s="17">
        <f>IF(b!L3&lt;=1000,0,
IF(b!L3&lt;=10000,(b!L3-1000)/10000,
IF(b!L3&lt;=20000,0.9 + (b!L3-10000)/50000,
1.1 + (b!L3-20000)/100000)))</f>
        <v>0</v>
      </c>
      <c r="M3" s="17">
        <f>IF(b!M3&lt;=1000,0,
IF(b!M3&lt;=10000,(b!M3-1000)/10000,
IF(b!M3&lt;=20000,0.9 + (b!M3-10000)/50000,
1.1 + (b!M3-20000)/100000)))</f>
        <v>0.59260000000000002</v>
      </c>
      <c r="N3" s="17">
        <f>IF(b!N3&lt;=1000,0,
IF(b!N3&lt;=10000,(b!N3-1000)/10000,
IF(b!N3&lt;=20000,0.9 + (b!N3-10000)/50000,
1.1 + (b!N3-20000)/100000)))</f>
        <v>0</v>
      </c>
      <c r="O3" s="17">
        <f>IF(b!O3&lt;=1000,0,
IF(b!O3&lt;=10000,(b!O3-1000)/10000,
IF(b!O3&lt;=20000,0.9 + (b!O3-10000)/50000,
1.1 + (b!O3-20000)/100000)))</f>
        <v>0</v>
      </c>
      <c r="P3" s="17"/>
      <c r="Q3" s="17">
        <f>IF(b!Q3&lt;=1000,0,
IF(b!Q3&lt;=10000,(b!Q3-1000)/10000,
IF(b!Q3&lt;=20000,0.9 + (b!Q3-10000)/50000,
1.1 + (b!Q3-20000)/100000)))</f>
        <v>3.1800000000000002E-2</v>
      </c>
      <c r="R3" s="17">
        <f>IF(b!R3&lt;=1000,0,
IF(b!R3&lt;=10000,(b!R3-1000)/10000,
IF(b!R3&lt;=20000,0.9 + (b!R3-10000)/50000,
1.1 + (b!R3-20000)/100000)))</f>
        <v>0</v>
      </c>
      <c r="S3" s="17">
        <f>IF(b!S3&lt;=1000,0,
IF(b!S3&lt;=10000,(b!S3-1000)/10000,
IF(b!S3&lt;=20000,0.9 + (b!S3-10000)/50000,
1.1 + (b!S3-20000)/100000)))</f>
        <v>0</v>
      </c>
      <c r="T3" s="17">
        <f>IF(b!T3&lt;=1000,0,
IF(b!T3&lt;=10000,(b!T3-1000)/10000,
IF(b!T3&lt;=20000,0.9 + (b!T3-10000)/50000,
1.1 + (b!T3-20000)/100000)))</f>
        <v>0</v>
      </c>
      <c r="U3" s="17">
        <f>IF(b!U3&lt;=1000,0,
IF(b!U3&lt;=10000,(b!U3-1000)/10000,
IF(b!U3&lt;=20000,0.9 + (b!U3-10000)/50000,
1.1 + (b!U3-20000)/100000)))</f>
        <v>0</v>
      </c>
      <c r="V3" s="17">
        <f>IF(b!V3&lt;=1000,0,
IF(b!V3&lt;=10000,(b!V3-1000)/10000,
IF(b!V3&lt;=20000,0.9 + (b!V3-10000)/50000,
1.1 + (b!V3-20000)/100000)))</f>
        <v>0.25969999999999999</v>
      </c>
      <c r="W3" s="17">
        <f>IF(b!W3&lt;=1000,0,
IF(b!W3&lt;=10000,(b!W3-1000)/10000,
IF(b!W3&lt;=20000,0.9 + (b!W3-10000)/50000,
1.1 + (b!W3-20000)/100000)))</f>
        <v>0</v>
      </c>
      <c r="X3" s="17">
        <f>IF(b!X3&lt;=1000,0,
IF(b!X3&lt;=10000,(b!X3-1000)/10000,
IF(b!X3&lt;=20000,0.9 + (b!X3-10000)/50000,
1.1 + (b!X3-20000)/100000)))</f>
        <v>2.4400000000000002E-2</v>
      </c>
      <c r="Y3" s="17">
        <f>IF(b!Y3&lt;=1000,0,
IF(b!Y3&lt;=10000,(b!Y3-1000)/10000,
IF(b!Y3&lt;=20000,0.9 + (b!Y3-10000)/50000,
1.1 + (b!Y3-20000)/100000)))</f>
        <v>5.1499999999999997E-2</v>
      </c>
      <c r="Z3" s="17">
        <f>IF(b!Z3&lt;=1000,0,
IF(b!Z3&lt;=10000,(b!Z3-1000)/10000,
IF(b!Z3&lt;=20000,0.9 + (b!Z3-10000)/50000,
1.1 + (b!Z3-20000)/100000)))</f>
        <v>6.7599999999999993E-2</v>
      </c>
      <c r="AA3" s="17">
        <f>IF(b!AA3&lt;=1000,0,
IF(b!AA3&lt;=10000,(b!AA3-1000)/10000,
IF(b!AA3&lt;=20000,0.9 + (b!AA3-10000)/50000,
1.1 + (b!AA3-20000)/100000)))</f>
        <v>0</v>
      </c>
      <c r="AB3" s="17">
        <f>IF(b!AB3&lt;=1000,0,
IF(b!AB3&lt;=10000,(b!AB3-1000)/10000,
IF(b!AB3&lt;=20000,0.9 + (b!AB3-10000)/50000,
1.1 + (b!AB3-20000)/100000)))</f>
        <v>0</v>
      </c>
      <c r="AC3" s="17">
        <f>IF(b!AC3&lt;=1000,0,
IF(b!AC3&lt;=10000,(b!AC3-1000)/10000,
IF(b!AC3&lt;=20000,0.9 + (b!AC3-10000)/50000,
1.1 + (b!AC3-20000)/100000)))</f>
        <v>0</v>
      </c>
      <c r="AD3" s="17">
        <f>IF(b!AD3&lt;=1000,0,
IF(b!AD3&lt;=10000,(b!AD3-1000)/10000,
IF(b!AD3&lt;=20000,0.9 + (b!AD3-10000)/50000,
1.1 + (b!AD3-20000)/100000)))</f>
        <v>0</v>
      </c>
      <c r="AE3" s="17">
        <f>IF(b!AE3&lt;=1000,0,
IF(b!AE3&lt;=10000,(b!AE3-1000)/10000,
IF(b!AE3&lt;=20000,0.9 + (b!AE3-10000)/50000,
1.1 + (b!AE3-20000)/100000)))</f>
        <v>4.6199999999999998E-2</v>
      </c>
    </row>
    <row r="4" spans="1:31" x14ac:dyDescent="0.25">
      <c r="A4" s="17">
        <f>IF(b!A4&lt;=1000,0,
IF(b!A4&lt;=10000,(b!A4-1000)/10000,
IF(b!A4&lt;=20000,0.9 + (b!A4-10000)/50000,
1.1 + (b!A4-20000)/100000)))</f>
        <v>0.1578</v>
      </c>
      <c r="B4" s="17">
        <f>IF(b!B4&lt;=1000,0,
IF(b!B4&lt;=10000,(b!B4-1000)/10000,
IF(b!B4&lt;=20000,0.9 + (b!B4-10000)/50000,
1.1 + (b!B4-20000)/100000)))</f>
        <v>0.1169</v>
      </c>
      <c r="C4" s="17">
        <f>IF(b!C4&lt;=1000,0,
IF(b!C4&lt;=10000,(b!C4-1000)/10000,
IF(b!C4&lt;=20000,0.9 + (b!C4-10000)/50000,
1.1 + (b!C4-20000)/100000)))</f>
        <v>0.31090000000000001</v>
      </c>
      <c r="D4" s="17">
        <f>IF(b!D4&lt;=1000,0,
IF(b!D4&lt;=10000,(b!D4-1000)/10000,
IF(b!D4&lt;=20000,0.9 + (b!D4-10000)/50000,
1.1 + (b!D4-20000)/100000)))</f>
        <v>0.94532000000000005</v>
      </c>
      <c r="E4" s="17">
        <f>IF(b!E4&lt;=1000,0,
IF(b!E4&lt;=10000,(b!E4-1000)/10000,
IF(b!E4&lt;=20000,0.9 + (b!E4-10000)/50000,
1.1 + (b!E4-20000)/100000)))</f>
        <v>8.1600000000000006E-2</v>
      </c>
      <c r="F4" s="17">
        <f>IF(b!F4&lt;=1000,0,
IF(b!F4&lt;=10000,(b!F4-1000)/10000,
IF(b!F4&lt;=20000,0.9 + (b!F4-10000)/50000,
1.1 + (b!F4-20000)/100000)))</f>
        <v>0</v>
      </c>
      <c r="G4" s="17">
        <f>IF(b!G4&lt;=1000,0,
IF(b!G4&lt;=10000,(b!G4-1000)/10000,
IF(b!G4&lt;=20000,0.9 + (b!G4-10000)/50000,
1.1 + (b!G4-20000)/100000)))</f>
        <v>0.62019999999999997</v>
      </c>
      <c r="H4" s="17">
        <f>IF(b!H4&lt;=1000,0,
IF(b!H4&lt;=10000,(b!H4-1000)/10000,
IF(b!H4&lt;=20000,0.9 + (b!H4-10000)/50000,
1.1 + (b!H4-20000)/100000)))</f>
        <v>0.93044000000000004</v>
      </c>
      <c r="I4" s="17">
        <f>IF(b!I4&lt;=1000,0,
IF(b!I4&lt;=10000,(b!I4-1000)/10000,
IF(b!I4&lt;=20000,0.9 + (b!I4-10000)/50000,
1.1 + (b!I4-20000)/100000)))</f>
        <v>9.1999999999999998E-2</v>
      </c>
      <c r="J4" s="17">
        <f>IF(b!J4&lt;=1000,0,
IF(b!J4&lt;=10000,(b!J4-1000)/10000,
IF(b!J4&lt;=20000,0.9 + (b!J4-10000)/50000,
1.1 + (b!J4-20000)/100000)))</f>
        <v>0.70609999999999995</v>
      </c>
      <c r="K4" s="17">
        <f>IF(b!K4&lt;=1000,0,
IF(b!K4&lt;=10000,(b!K4-1000)/10000,
IF(b!K4&lt;=20000,0.9 + (b!K4-10000)/50000,
1.1 + (b!K4-20000)/100000)))</f>
        <v>0.8821</v>
      </c>
      <c r="L4" s="17">
        <f>IF(b!L4&lt;=1000,0,
IF(b!L4&lt;=10000,(b!L4-1000)/10000,
IF(b!L4&lt;=20000,0.9 + (b!L4-10000)/50000,
1.1 + (b!L4-20000)/100000)))</f>
        <v>0.85240000000000005</v>
      </c>
      <c r="M4" s="17">
        <f>IF(b!M4&lt;=1000,0,
IF(b!M4&lt;=10000,(b!M4-1000)/10000,
IF(b!M4&lt;=20000,0.9 + (b!M4-10000)/50000,
1.1 + (b!M4-20000)/100000)))</f>
        <v>0</v>
      </c>
      <c r="N4" s="17">
        <f>IF(b!N4&lt;=1000,0,
IF(b!N4&lt;=10000,(b!N4-1000)/10000,
IF(b!N4&lt;=20000,0.9 + (b!N4-10000)/50000,
1.1 + (b!N4-20000)/100000)))</f>
        <v>0.95889999999999997</v>
      </c>
      <c r="O4" s="17">
        <f>IF(b!O4&lt;=1000,0,
IF(b!O4&lt;=10000,(b!O4-1000)/10000,
IF(b!O4&lt;=20000,0.9 + (b!O4-10000)/50000,
1.1 + (b!O4-20000)/100000)))</f>
        <v>7.4399999999999994E-2</v>
      </c>
      <c r="P4" s="17"/>
      <c r="Q4" s="17">
        <f>IF(b!Q4&lt;=1000,0,
IF(b!Q4&lt;=10000,(b!Q4-1000)/10000,
IF(b!Q4&lt;=20000,0.9 + (b!Q4-10000)/50000,
1.1 + (b!Q4-20000)/100000)))</f>
        <v>0.90390000000000004</v>
      </c>
      <c r="R4" s="17">
        <f>IF(b!R4&lt;=1000,0,
IF(b!R4&lt;=10000,(b!R4-1000)/10000,
IF(b!R4&lt;=20000,0.9 + (b!R4-10000)/50000,
1.1 + (b!R4-20000)/100000)))</f>
        <v>0.82279999999999998</v>
      </c>
      <c r="S4" s="17">
        <f>IF(b!S4&lt;=1000,0,
IF(b!S4&lt;=10000,(b!S4-1000)/10000,
IF(b!S4&lt;=20000,0.9 + (b!S4-10000)/50000,
1.1 + (b!S4-20000)/100000)))</f>
        <v>4.7899999999999998E-2</v>
      </c>
      <c r="T4" s="17">
        <f>IF(b!T4&lt;=1000,0,
IF(b!T4&lt;=10000,(b!T4-1000)/10000,
IF(b!T4&lt;=20000,0.9 + (b!T4-10000)/50000,
1.1 + (b!T4-20000)/100000)))</f>
        <v>1.0699999999999999E-2</v>
      </c>
      <c r="U4" s="17">
        <f>IF(b!U4&lt;=1000,0,
IF(b!U4&lt;=10000,(b!U4-1000)/10000,
IF(b!U4&lt;=20000,0.9 + (b!U4-10000)/50000,
1.1 + (b!U4-20000)/100000)))</f>
        <v>0</v>
      </c>
      <c r="V4" s="17">
        <f>IF(b!V4&lt;=1000,0,
IF(b!V4&lt;=10000,(b!V4-1000)/10000,
IF(b!V4&lt;=20000,0.9 + (b!V4-10000)/50000,
1.1 + (b!V4-20000)/100000)))</f>
        <v>0.87609999999999999</v>
      </c>
      <c r="W4" s="17">
        <f>IF(b!W4&lt;=1000,0,
IF(b!W4&lt;=10000,(b!W4-1000)/10000,
IF(b!W4&lt;=20000,0.9 + (b!W4-10000)/50000,
1.1 + (b!W4-20000)/100000)))</f>
        <v>0.98934</v>
      </c>
      <c r="X4" s="17">
        <f>IF(b!X4&lt;=1000,0,
IF(b!X4&lt;=10000,(b!X4-1000)/10000,
IF(b!X4&lt;=20000,0.9 + (b!X4-10000)/50000,
1.1 + (b!X4-20000)/100000)))</f>
        <v>0.114</v>
      </c>
      <c r="Y4" s="17">
        <f>IF(b!Y4&lt;=1000,0,
IF(b!Y4&lt;=10000,(b!Y4-1000)/10000,
IF(b!Y4&lt;=20000,0.9 + (b!Y4-10000)/50000,
1.1 + (b!Y4-20000)/100000)))</f>
        <v>1.1404800000000002</v>
      </c>
      <c r="Z4" s="17">
        <f>IF(b!Z4&lt;=1000,0,
IF(b!Z4&lt;=10000,(b!Z4-1000)/10000,
IF(b!Z4&lt;=20000,0.9 + (b!Z4-10000)/50000,
1.1 + (b!Z4-20000)/100000)))</f>
        <v>0.32100000000000001</v>
      </c>
      <c r="AA4" s="17">
        <f>IF(b!AA4&lt;=1000,0,
IF(b!AA4&lt;=10000,(b!AA4-1000)/10000,
IF(b!AA4&lt;=20000,0.9 + (b!AA4-10000)/50000,
1.1 + (b!AA4-20000)/100000)))</f>
        <v>0.2782</v>
      </c>
      <c r="AB4" s="17">
        <f>IF(b!AB4&lt;=1000,0,
IF(b!AB4&lt;=10000,(b!AB4-1000)/10000,
IF(b!AB4&lt;=20000,0.9 + (b!AB4-10000)/50000,
1.1 + (b!AB4-20000)/100000)))</f>
        <v>0</v>
      </c>
      <c r="AC4" s="17">
        <f>IF(b!AC4&lt;=1000,0,
IF(b!AC4&lt;=10000,(b!AC4-1000)/10000,
IF(b!AC4&lt;=20000,0.9 + (b!AC4-10000)/50000,
1.1 + (b!AC4-20000)/100000)))</f>
        <v>3.04E-2</v>
      </c>
      <c r="AD4" s="17">
        <f>IF(b!AD4&lt;=1000,0,
IF(b!AD4&lt;=10000,(b!AD4-1000)/10000,
IF(b!AD4&lt;=20000,0.9 + (b!AD4-10000)/50000,
1.1 + (b!AD4-20000)/100000)))</f>
        <v>0.16739999999999999</v>
      </c>
      <c r="AE4" s="17">
        <f>IF(b!AE4&lt;=1000,0,
IF(b!AE4&lt;=10000,(b!AE4-1000)/10000,
IF(b!AE4&lt;=20000,0.9 + (b!AE4-10000)/50000,
1.1 + (b!AE4-20000)/100000)))</f>
        <v>0.216</v>
      </c>
    </row>
    <row r="5" spans="1:31" x14ac:dyDescent="0.25">
      <c r="A5" s="17">
        <f>IF(b!A5&lt;=1000,0,
IF(b!A5&lt;=10000,(b!A5-1000)/10000,
IF(b!A5&lt;=20000,0.9 + (b!A5-10000)/50000,
1.1 + (b!A5-20000)/100000)))</f>
        <v>3.8100000000000002E-2</v>
      </c>
      <c r="B5" s="17">
        <f>IF(b!B5&lt;=1000,0,
IF(b!B5&lt;=10000,(b!B5-1000)/10000,
IF(b!B5&lt;=20000,0.9 + (b!B5-10000)/50000,
1.1 + (b!B5-20000)/100000)))</f>
        <v>0</v>
      </c>
      <c r="C5" s="17">
        <f>IF(b!C5&lt;=1000,0,
IF(b!C5&lt;=10000,(b!C5-1000)/10000,
IF(b!C5&lt;=20000,0.9 + (b!C5-10000)/50000,
1.1 + (b!C5-20000)/100000)))</f>
        <v>0.98614000000000002</v>
      </c>
      <c r="D5" s="17">
        <f>IF(b!D5&lt;=1000,0,
IF(b!D5&lt;=10000,(b!D5-1000)/10000,
IF(b!D5&lt;=20000,0.9 + (b!D5-10000)/50000,
1.1 + (b!D5-20000)/100000)))</f>
        <v>0.90932000000000002</v>
      </c>
      <c r="E5" s="17">
        <f>IF(b!E5&lt;=1000,0,
IF(b!E5&lt;=10000,(b!E5-1000)/10000,
IF(b!E5&lt;=20000,0.9 + (b!E5-10000)/50000,
1.1 + (b!E5-20000)/100000)))</f>
        <v>0.26590000000000003</v>
      </c>
      <c r="F5" s="17">
        <f>IF(b!F5&lt;=1000,0,
IF(b!F5&lt;=10000,(b!F5-1000)/10000,
IF(b!F5&lt;=20000,0.9 + (b!F5-10000)/50000,
1.1 + (b!F5-20000)/100000)))</f>
        <v>2.9600000000000001E-2</v>
      </c>
      <c r="G5" s="17">
        <f>IF(b!G5&lt;=1000,0,
IF(b!G5&lt;=10000,(b!G5-1000)/10000,
IF(b!G5&lt;=20000,0.9 + (b!G5-10000)/50000,
1.1 + (b!G5-20000)/100000)))</f>
        <v>0.75529999999999997</v>
      </c>
      <c r="H5" s="17">
        <f>IF(b!H5&lt;=1000,0,
IF(b!H5&lt;=10000,(b!H5-1000)/10000,
IF(b!H5&lt;=20000,0.9 + (b!H5-10000)/50000,
1.1 + (b!H5-20000)/100000)))</f>
        <v>0</v>
      </c>
      <c r="I5" s="17">
        <f>IF(b!I5&lt;=1000,0,
IF(b!I5&lt;=10000,(b!I5-1000)/10000,
IF(b!I5&lt;=20000,0.9 + (b!I5-10000)/50000,
1.1 + (b!I5-20000)/100000)))</f>
        <v>0.13600000000000001</v>
      </c>
      <c r="J5" s="17">
        <f>IF(b!J5&lt;=1000,0,
IF(b!J5&lt;=10000,(b!J5-1000)/10000,
IF(b!J5&lt;=20000,0.9 + (b!J5-10000)/50000,
1.1 + (b!J5-20000)/100000)))</f>
        <v>2.63E-2</v>
      </c>
      <c r="K5" s="17">
        <f>IF(b!K5&lt;=1000,0,
IF(b!K5&lt;=10000,(b!K5-1000)/10000,
IF(b!K5&lt;=20000,0.9 + (b!K5-10000)/50000,
1.1 + (b!K5-20000)/100000)))</f>
        <v>0</v>
      </c>
      <c r="L5" s="17">
        <f>IF(b!L5&lt;=1000,0,
IF(b!L5&lt;=10000,(b!L5-1000)/10000,
IF(b!L5&lt;=20000,0.9 + (b!L5-10000)/50000,
1.1 + (b!L5-20000)/100000)))</f>
        <v>0.1792</v>
      </c>
      <c r="M5" s="17">
        <f>IF(b!M5&lt;=1000,0,
IF(b!M5&lt;=10000,(b!M5-1000)/10000,
IF(b!M5&lt;=20000,0.9 + (b!M5-10000)/50000,
1.1 + (b!M5-20000)/100000)))</f>
        <v>0</v>
      </c>
      <c r="N5" s="17">
        <f>IF(b!N5&lt;=1000,0,
IF(b!N5&lt;=10000,(b!N5-1000)/10000,
IF(b!N5&lt;=20000,0.9 + (b!N5-10000)/50000,
1.1 + (b!N5-20000)/100000)))</f>
        <v>1.2200000000000001E-2</v>
      </c>
      <c r="O5" s="17">
        <f>IF(b!O5&lt;=1000,0,
IF(b!O5&lt;=10000,(b!O5-1000)/10000,
IF(b!O5&lt;=20000,0.9 + (b!O5-10000)/50000,
1.1 + (b!O5-20000)/100000)))</f>
        <v>0.12720000000000001</v>
      </c>
      <c r="P5" s="17"/>
      <c r="Q5" s="17">
        <f>IF(b!Q5&lt;=1000,0,
IF(b!Q5&lt;=10000,(b!Q5-1000)/10000,
IF(b!Q5&lt;=20000,0.9 + (b!Q5-10000)/50000,
1.1 + (b!Q5-20000)/100000)))</f>
        <v>0.49980000000000002</v>
      </c>
      <c r="R5" s="17">
        <f>IF(b!R5&lt;=1000,0,
IF(b!R5&lt;=10000,(b!R5-1000)/10000,
IF(b!R5&lt;=20000,0.9 + (b!R5-10000)/50000,
1.1 + (b!R5-20000)/100000)))</f>
        <v>3.4599999999999999E-2</v>
      </c>
      <c r="S5" s="17">
        <f>IF(b!S5&lt;=1000,0,
IF(b!S5&lt;=10000,(b!S5-1000)/10000,
IF(b!S5&lt;=20000,0.9 + (b!S5-10000)/50000,
1.1 + (b!S5-20000)/100000)))</f>
        <v>6.0900000000000003E-2</v>
      </c>
      <c r="T5" s="17">
        <f>IF(b!T5&lt;=1000,0,
IF(b!T5&lt;=10000,(b!T5-1000)/10000,
IF(b!T5&lt;=20000,0.9 + (b!T5-10000)/50000,
1.1 + (b!T5-20000)/100000)))</f>
        <v>0.48730000000000001</v>
      </c>
      <c r="U5" s="17">
        <f>IF(b!U5&lt;=1000,0,
IF(b!U5&lt;=10000,(b!U5-1000)/10000,
IF(b!U5&lt;=20000,0.9 + (b!U5-10000)/50000,
1.1 + (b!U5-20000)/100000)))</f>
        <v>0.24590000000000001</v>
      </c>
      <c r="V5" s="17">
        <f>IF(b!V5&lt;=1000,0,
IF(b!V5&lt;=10000,(b!V5-1000)/10000,
IF(b!V5&lt;=20000,0.9 + (b!V5-10000)/50000,
1.1 + (b!V5-20000)/100000)))</f>
        <v>0</v>
      </c>
      <c r="W5" s="17">
        <f>IF(b!W5&lt;=1000,0,
IF(b!W5&lt;=10000,(b!W5-1000)/10000,
IF(b!W5&lt;=20000,0.9 + (b!W5-10000)/50000,
1.1 + (b!W5-20000)/100000)))</f>
        <v>0.14829999999999999</v>
      </c>
      <c r="X5" s="17">
        <f>IF(b!X5&lt;=1000,0,
IF(b!X5&lt;=10000,(b!X5-1000)/10000,
IF(b!X5&lt;=20000,0.9 + (b!X5-10000)/50000,
1.1 + (b!X5-20000)/100000)))</f>
        <v>0.93720000000000003</v>
      </c>
      <c r="Y5" s="17">
        <f>IF(b!Y5&lt;=1000,0,
IF(b!Y5&lt;=10000,(b!Y5-1000)/10000,
IF(b!Y5&lt;=20000,0.9 + (b!Y5-10000)/50000,
1.1 + (b!Y5-20000)/100000)))</f>
        <v>0.61570000000000003</v>
      </c>
      <c r="Z5" s="17">
        <f>IF(b!Z5&lt;=1000,0,
IF(b!Z5&lt;=10000,(b!Z5-1000)/10000,
IF(b!Z5&lt;=20000,0.9 + (b!Z5-10000)/50000,
1.1 + (b!Z5-20000)/100000)))</f>
        <v>4.6199999999999998E-2</v>
      </c>
      <c r="AA5" s="17">
        <f>IF(b!AA5&lt;=1000,0,
IF(b!AA5&lt;=10000,(b!AA5-1000)/10000,
IF(b!AA5&lt;=20000,0.9 + (b!AA5-10000)/50000,
1.1 + (b!AA5-20000)/100000)))</f>
        <v>0.9103</v>
      </c>
      <c r="AB5" s="17">
        <f>IF(b!AB5&lt;=1000,0,
IF(b!AB5&lt;=10000,(b!AB5-1000)/10000,
IF(b!AB5&lt;=20000,0.9 + (b!AB5-10000)/50000,
1.1 + (b!AB5-20000)/100000)))</f>
        <v>0</v>
      </c>
      <c r="AC5" s="17">
        <f>IF(b!AC5&lt;=1000,0,
IF(b!AC5&lt;=10000,(b!AC5-1000)/10000,
IF(b!AC5&lt;=20000,0.9 + (b!AC5-10000)/50000,
1.1 + (b!AC5-20000)/100000)))</f>
        <v>0</v>
      </c>
      <c r="AD5" s="17">
        <f>IF(b!AD5&lt;=1000,0,
IF(b!AD5&lt;=10000,(b!AD5-1000)/10000,
IF(b!AD5&lt;=20000,0.9 + (b!AD5-10000)/50000,
1.1 + (b!AD5-20000)/100000)))</f>
        <v>6.3E-2</v>
      </c>
      <c r="AE5" s="17">
        <f>IF(b!AE5&lt;=1000,0,
IF(b!AE5&lt;=10000,(b!AE5-1000)/10000,
IF(b!AE5&lt;=20000,0.9 + (b!AE5-10000)/50000,
1.1 + (b!AE5-20000)/100000)))</f>
        <v>0.92449999999999999</v>
      </c>
    </row>
    <row r="6" spans="1:31" x14ac:dyDescent="0.25">
      <c r="A6" s="17">
        <f>IF(b!A6&lt;=1000,0,
IF(b!A6&lt;=10000,(b!A6-1000)/10000,
IF(b!A6&lt;=20000,0.9 + (b!A6-10000)/50000,
1.1 + (b!A6-20000)/100000)))</f>
        <v>0.12609999999999999</v>
      </c>
      <c r="B6" s="17">
        <f>IF(b!B6&lt;=1000,0,
IF(b!B6&lt;=10000,(b!B6-1000)/10000,
IF(b!B6&lt;=20000,0.9 + (b!B6-10000)/50000,
1.1 + (b!B6-20000)/100000)))</f>
        <v>0.38579999999999998</v>
      </c>
      <c r="C6" s="17">
        <f>IF(b!C6&lt;=1000,0,
IF(b!C6&lt;=10000,(b!C6-1000)/10000,
IF(b!C6&lt;=20000,0.9 + (b!C6-10000)/50000,
1.1 + (b!C6-20000)/100000)))</f>
        <v>0.39319999999999999</v>
      </c>
      <c r="D6" s="17">
        <f>IF(b!D6&lt;=1000,0,
IF(b!D6&lt;=10000,(b!D6-1000)/10000,
IF(b!D6&lt;=20000,0.9 + (b!D6-10000)/50000,
1.1 + (b!D6-20000)/100000)))</f>
        <v>0.44450000000000001</v>
      </c>
      <c r="E6" s="17">
        <f>IF(b!E6&lt;=1000,0,
IF(b!E6&lt;=10000,(b!E6-1000)/10000,
IF(b!E6&lt;=20000,0.9 + (b!E6-10000)/50000,
1.1 + (b!E6-20000)/100000)))</f>
        <v>0.65259999999999996</v>
      </c>
      <c r="F6" s="17">
        <f>IF(b!F6&lt;=1000,0,
IF(b!F6&lt;=10000,(b!F6-1000)/10000,
IF(b!F6&lt;=20000,0.9 + (b!F6-10000)/50000,
1.1 + (b!F6-20000)/100000)))</f>
        <v>0.90932000000000002</v>
      </c>
      <c r="G6" s="17">
        <f>IF(b!G6&lt;=1000,0,
IF(b!G6&lt;=10000,(b!G6-1000)/10000,
IF(b!G6&lt;=20000,0.9 + (b!G6-10000)/50000,
1.1 + (b!G6-20000)/100000)))</f>
        <v>1.1696600000000001</v>
      </c>
      <c r="H6" s="17">
        <f>IF(b!H6&lt;=1000,0,
IF(b!H6&lt;=10000,(b!H6-1000)/10000,
IF(b!H6&lt;=20000,0.9 + (b!H6-10000)/50000,
1.1 + (b!H6-20000)/100000)))</f>
        <v>0.48549999999999999</v>
      </c>
      <c r="I6" s="17">
        <f>IF(b!I6&lt;=1000,0,
IF(b!I6&lt;=10000,(b!I6-1000)/10000,
IF(b!I6&lt;=20000,0.9 + (b!I6-10000)/50000,
1.1 + (b!I6-20000)/100000)))</f>
        <v>0.20030000000000001</v>
      </c>
      <c r="J6" s="17">
        <f>IF(b!J6&lt;=1000,0,
IF(b!J6&lt;=10000,(b!J6-1000)/10000,
IF(b!J6&lt;=20000,0.9 + (b!J6-10000)/50000,
1.1 + (b!J6-20000)/100000)))</f>
        <v>0.12130000000000001</v>
      </c>
      <c r="K6" s="17">
        <f>IF(b!K6&lt;=1000,0,
IF(b!K6&lt;=10000,(b!K6-1000)/10000,
IF(b!K6&lt;=20000,0.9 + (b!K6-10000)/50000,
1.1 + (b!K6-20000)/100000)))</f>
        <v>0.63390000000000002</v>
      </c>
      <c r="L6" s="17">
        <f>IF(b!L6&lt;=1000,0,
IF(b!L6&lt;=10000,(b!L6-1000)/10000,
IF(b!L6&lt;=20000,0.9 + (b!L6-10000)/50000,
1.1 + (b!L6-20000)/100000)))</f>
        <v>8.3099999999999993E-2</v>
      </c>
      <c r="M6" s="17">
        <f>IF(b!M6&lt;=1000,0,
IF(b!M6&lt;=10000,(b!M6-1000)/10000,
IF(b!M6&lt;=20000,0.9 + (b!M6-10000)/50000,
1.1 + (b!M6-20000)/100000)))</f>
        <v>5.1299999999999998E-2</v>
      </c>
      <c r="N6" s="17">
        <f>IF(b!N6&lt;=1000,0,
IF(b!N6&lt;=10000,(b!N6-1000)/10000,
IF(b!N6&lt;=20000,0.9 + (b!N6-10000)/50000,
1.1 + (b!N6-20000)/100000)))</f>
        <v>0</v>
      </c>
      <c r="O6" s="17">
        <f>IF(b!O6&lt;=1000,0,
IF(b!O6&lt;=10000,(b!O6-1000)/10000,
IF(b!O6&lt;=20000,0.9 + (b!O6-10000)/50000,
1.1 + (b!O6-20000)/100000)))</f>
        <v>0</v>
      </c>
      <c r="P6" s="17"/>
      <c r="Q6" s="17">
        <f>IF(b!Q6&lt;=1000,0,
IF(b!Q6&lt;=10000,(b!Q6-1000)/10000,
IF(b!Q6&lt;=20000,0.9 + (b!Q6-10000)/50000,
1.1 + (b!Q6-20000)/100000)))</f>
        <v>0.41920000000000002</v>
      </c>
      <c r="R6" s="17">
        <f>IF(b!R6&lt;=1000,0,
IF(b!R6&lt;=10000,(b!R6-1000)/10000,
IF(b!R6&lt;=20000,0.9 + (b!R6-10000)/50000,
1.1 + (b!R6-20000)/100000)))</f>
        <v>0</v>
      </c>
      <c r="S6" s="17">
        <f>IF(b!S6&lt;=1000,0,
IF(b!S6&lt;=10000,(b!S6-1000)/10000,
IF(b!S6&lt;=20000,0.9 + (b!S6-10000)/50000,
1.1 + (b!S6-20000)/100000)))</f>
        <v>0.15629999999999999</v>
      </c>
      <c r="T6" s="17">
        <f>IF(b!T6&lt;=1000,0,
IF(b!T6&lt;=10000,(b!T6-1000)/10000,
IF(b!T6&lt;=20000,0.9 + (b!T6-10000)/50000,
1.1 + (b!T6-20000)/100000)))</f>
        <v>0.76359999999999995</v>
      </c>
      <c r="U6" s="17">
        <f>IF(b!U6&lt;=1000,0,
IF(b!U6&lt;=10000,(b!U6-1000)/10000,
IF(b!U6&lt;=20000,0.9 + (b!U6-10000)/50000,
1.1 + (b!U6-20000)/100000)))</f>
        <v>0</v>
      </c>
      <c r="V6" s="17">
        <f>IF(b!V6&lt;=1000,0,
IF(b!V6&lt;=10000,(b!V6-1000)/10000,
IF(b!V6&lt;=20000,0.9 + (b!V6-10000)/50000,
1.1 + (b!V6-20000)/100000)))</f>
        <v>0</v>
      </c>
      <c r="W6" s="17">
        <f>IF(b!W6&lt;=1000,0,
IF(b!W6&lt;=10000,(b!W6-1000)/10000,
IF(b!W6&lt;=20000,0.9 + (b!W6-10000)/50000,
1.1 + (b!W6-20000)/100000)))</f>
        <v>0.1827</v>
      </c>
      <c r="X6" s="17">
        <f>IF(b!X6&lt;=1000,0,
IF(b!X6&lt;=10000,(b!X6-1000)/10000,
IF(b!X6&lt;=20000,0.9 + (b!X6-10000)/50000,
1.1 + (b!X6-20000)/100000)))</f>
        <v>0.15970000000000001</v>
      </c>
      <c r="Y6" s="17">
        <f>IF(b!Y6&lt;=1000,0,
IF(b!Y6&lt;=10000,(b!Y6-1000)/10000,
IF(b!Y6&lt;=20000,0.9 + (b!Y6-10000)/50000,
1.1 + (b!Y6-20000)/100000)))</f>
        <v>0</v>
      </c>
      <c r="Z6" s="17">
        <f>IF(b!Z6&lt;=1000,0,
IF(b!Z6&lt;=10000,(b!Z6-1000)/10000,
IF(b!Z6&lt;=20000,0.9 + (b!Z6-10000)/50000,
1.1 + (b!Z6-20000)/100000)))</f>
        <v>0.19070000000000001</v>
      </c>
      <c r="AA6" s="17">
        <f>IF(b!AA6&lt;=1000,0,
IF(b!AA6&lt;=10000,(b!AA6-1000)/10000,
IF(b!AA6&lt;=20000,0.9 + (b!AA6-10000)/50000,
1.1 + (b!AA6-20000)/100000)))</f>
        <v>0.19350000000000001</v>
      </c>
      <c r="AB6" s="17">
        <f>IF(b!AB6&lt;=1000,0,
IF(b!AB6&lt;=10000,(b!AB6-1000)/10000,
IF(b!AB6&lt;=20000,0.9 + (b!AB6-10000)/50000,
1.1 + (b!AB6-20000)/100000)))</f>
        <v>0.42759999999999998</v>
      </c>
      <c r="AC6" s="17">
        <f>IF(b!AC6&lt;=1000,0,
IF(b!AC6&lt;=10000,(b!AC6-1000)/10000,
IF(b!AC6&lt;=20000,0.9 + (b!AC6-10000)/50000,
1.1 + (b!AC6-20000)/100000)))</f>
        <v>0.12280000000000001</v>
      </c>
      <c r="AD6" s="17">
        <f>IF(b!AD6&lt;=1000,0,
IF(b!AD6&lt;=10000,(b!AD6-1000)/10000,
IF(b!AD6&lt;=20000,0.9 + (b!AD6-10000)/50000,
1.1 + (b!AD6-20000)/100000)))</f>
        <v>0.32029999999999997</v>
      </c>
      <c r="AE6" s="17">
        <f>IF(b!AE6&lt;=1000,0,
IF(b!AE6&lt;=10000,(b!AE6-1000)/10000,
IF(b!AE6&lt;=20000,0.9 + (b!AE6-10000)/50000,
1.1 + (b!AE6-20000)/100000)))</f>
        <v>0</v>
      </c>
    </row>
    <row r="7" spans="1:31" x14ac:dyDescent="0.25">
      <c r="A7" s="17">
        <f>IF(b!A7&lt;=1000,0,
IF(b!A7&lt;=10000,(b!A7-1000)/10000,
IF(b!A7&lt;=20000,0.9 + (b!A7-10000)/50000,
1.1 + (b!A7-20000)/100000)))</f>
        <v>0.66059999999999997</v>
      </c>
      <c r="B7" s="17">
        <f>IF(b!B7&lt;=1000,0,
IF(b!B7&lt;=10000,(b!B7-1000)/10000,
IF(b!B7&lt;=20000,0.9 + (b!B7-10000)/50000,
1.1 + (b!B7-20000)/100000)))</f>
        <v>7.0900000000000005E-2</v>
      </c>
      <c r="C7" s="17">
        <f>IF(b!C7&lt;=1000,0,
IF(b!C7&lt;=10000,(b!C7-1000)/10000,
IF(b!C7&lt;=20000,0.9 + (b!C7-10000)/50000,
1.1 + (b!C7-20000)/100000)))</f>
        <v>0.90932000000000002</v>
      </c>
      <c r="D7" s="17">
        <f>IF(b!D7&lt;=1000,0,
IF(b!D7&lt;=10000,(b!D7-1000)/10000,
IF(b!D7&lt;=20000,0.9 + (b!D7-10000)/50000,
1.1 + (b!D7-20000)/100000)))</f>
        <v>0</v>
      </c>
      <c r="E7" s="17">
        <f>IF(b!E7&lt;=1000,0,
IF(b!E7&lt;=10000,(b!E7-1000)/10000,
IF(b!E7&lt;=20000,0.9 + (b!E7-10000)/50000,
1.1 + (b!E7-20000)/100000)))</f>
        <v>0.28179999999999999</v>
      </c>
      <c r="F7" s="17">
        <f>IF(b!F7&lt;=1000,0,
IF(b!F7&lt;=10000,(b!F7-1000)/10000,
IF(b!F7&lt;=20000,0.9 + (b!F7-10000)/50000,
1.1 + (b!F7-20000)/100000)))</f>
        <v>0</v>
      </c>
      <c r="G7" s="17">
        <f>IF(b!G7&lt;=1000,0,
IF(b!G7&lt;=10000,(b!G7-1000)/10000,
IF(b!G7&lt;=20000,0.9 + (b!G7-10000)/50000,
1.1 + (b!G7-20000)/100000)))</f>
        <v>0.3165</v>
      </c>
      <c r="H7" s="17">
        <f>IF(b!H7&lt;=1000,0,
IF(b!H7&lt;=10000,(b!H7-1000)/10000,
IF(b!H7&lt;=20000,0.9 + (b!H7-10000)/50000,
1.1 + (b!H7-20000)/100000)))</f>
        <v>0.19520000000000001</v>
      </c>
      <c r="I7" s="17">
        <f>IF(b!I7&lt;=1000,0,
IF(b!I7&lt;=10000,(b!I7-1000)/10000,
IF(b!I7&lt;=20000,0.9 + (b!I7-10000)/50000,
1.1 + (b!I7-20000)/100000)))</f>
        <v>0.40250000000000002</v>
      </c>
      <c r="J7" s="17">
        <f>IF(b!J7&lt;=1000,0,
IF(b!J7&lt;=10000,(b!J7-1000)/10000,
IF(b!J7&lt;=20000,0.9 + (b!J7-10000)/50000,
1.1 + (b!J7-20000)/100000)))</f>
        <v>0.26050000000000001</v>
      </c>
      <c r="K7" s="17">
        <f>IF(b!K7&lt;=1000,0,
IF(b!K7&lt;=10000,(b!K7-1000)/10000,
IF(b!K7&lt;=20000,0.9 + (b!K7-10000)/50000,
1.1 + (b!K7-20000)/100000)))</f>
        <v>0.28060000000000002</v>
      </c>
      <c r="L7" s="17">
        <f>IF(b!L7&lt;=1000,0,
IF(b!L7&lt;=10000,(b!L7-1000)/10000,
IF(b!L7&lt;=20000,0.9 + (b!L7-10000)/50000,
1.1 + (b!L7-20000)/100000)))</f>
        <v>0.37430000000000002</v>
      </c>
      <c r="M7" s="17">
        <f>IF(b!M7&lt;=1000,0,
IF(b!M7&lt;=10000,(b!M7-1000)/10000,
IF(b!M7&lt;=20000,0.9 + (b!M7-10000)/50000,
1.1 + (b!M7-20000)/100000)))</f>
        <v>0</v>
      </c>
      <c r="N7" s="17">
        <f>IF(b!N7&lt;=1000,0,
IF(b!N7&lt;=10000,(b!N7-1000)/10000,
IF(b!N7&lt;=20000,0.9 + (b!N7-10000)/50000,
1.1 + (b!N7-20000)/100000)))</f>
        <v>1.11E-2</v>
      </c>
      <c r="O7" s="17">
        <f>IF(b!O7&lt;=1000,0,
IF(b!O7&lt;=10000,(b!O7-1000)/10000,
IF(b!O7&lt;=20000,0.9 + (b!O7-10000)/50000,
1.1 + (b!O7-20000)/100000)))</f>
        <v>0.98411999999999999</v>
      </c>
      <c r="P7" s="17"/>
      <c r="Q7" s="17">
        <f>IF(b!Q7&lt;=1000,0,
IF(b!Q7&lt;=10000,(b!Q7-1000)/10000,
IF(b!Q7&lt;=20000,0.9 + (b!Q7-10000)/50000,
1.1 + (b!Q7-20000)/100000)))</f>
        <v>0</v>
      </c>
      <c r="R7" s="17">
        <f>IF(b!R7&lt;=1000,0,
IF(b!R7&lt;=10000,(b!R7-1000)/10000,
IF(b!R7&lt;=20000,0.9 + (b!R7-10000)/50000,
1.1 + (b!R7-20000)/100000)))</f>
        <v>0.23910000000000001</v>
      </c>
      <c r="S7" s="17">
        <f>IF(b!S7&lt;=1000,0,
IF(b!S7&lt;=10000,(b!S7-1000)/10000,
IF(b!S7&lt;=20000,0.9 + (b!S7-10000)/50000,
1.1 + (b!S7-20000)/100000)))</f>
        <v>0</v>
      </c>
      <c r="T7" s="17">
        <f>IF(b!T7&lt;=1000,0,
IF(b!T7&lt;=10000,(b!T7-1000)/10000,
IF(b!T7&lt;=20000,0.9 + (b!T7-10000)/50000,
1.1 + (b!T7-20000)/100000)))</f>
        <v>0</v>
      </c>
      <c r="U7" s="17">
        <f>IF(b!U7&lt;=1000,0,
IF(b!U7&lt;=10000,(b!U7-1000)/10000,
IF(b!U7&lt;=20000,0.9 + (b!U7-10000)/50000,
1.1 + (b!U7-20000)/100000)))</f>
        <v>0</v>
      </c>
      <c r="V7" s="17">
        <f>IF(b!V7&lt;=1000,0,
IF(b!V7&lt;=10000,(b!V7-1000)/10000,
IF(b!V7&lt;=20000,0.9 + (b!V7-10000)/50000,
1.1 + (b!V7-20000)/100000)))</f>
        <v>0.1532</v>
      </c>
      <c r="W7" s="17">
        <f>IF(b!W7&lt;=1000,0,
IF(b!W7&lt;=10000,(b!W7-1000)/10000,
IF(b!W7&lt;=20000,0.9 + (b!W7-10000)/50000,
1.1 + (b!W7-20000)/100000)))</f>
        <v>0</v>
      </c>
      <c r="X7" s="17">
        <f>IF(b!X7&lt;=1000,0,
IF(b!X7&lt;=10000,(b!X7-1000)/10000,
IF(b!X7&lt;=20000,0.9 + (b!X7-10000)/50000,
1.1 + (b!X7-20000)/100000)))</f>
        <v>0.15820000000000001</v>
      </c>
      <c r="Y7" s="17">
        <f>IF(b!Y7&lt;=1000,0,
IF(b!Y7&lt;=10000,(b!Y7-1000)/10000,
IF(b!Y7&lt;=20000,0.9 + (b!Y7-10000)/50000,
1.1 + (b!Y7-20000)/100000)))</f>
        <v>0.18790000000000001</v>
      </c>
      <c r="Z7" s="17">
        <f>IF(b!Z7&lt;=1000,0,
IF(b!Z7&lt;=10000,(b!Z7-1000)/10000,
IF(b!Z7&lt;=20000,0.9 + (b!Z7-10000)/50000,
1.1 + (b!Z7-20000)/100000)))</f>
        <v>0.92405999999999999</v>
      </c>
      <c r="AA7" s="17">
        <f>IF(b!AA7&lt;=1000,0,
IF(b!AA7&lt;=10000,(b!AA7-1000)/10000,
IF(b!AA7&lt;=20000,0.9 + (b!AA7-10000)/50000,
1.1 + (b!AA7-20000)/100000)))</f>
        <v>0</v>
      </c>
      <c r="AB7" s="17">
        <f>IF(b!AB7&lt;=1000,0,
IF(b!AB7&lt;=10000,(b!AB7-1000)/10000,
IF(b!AB7&lt;=20000,0.9 + (b!AB7-10000)/50000,
1.1 + (b!AB7-20000)/100000)))</f>
        <v>0.14990000000000001</v>
      </c>
      <c r="AC7" s="17">
        <f>IF(b!AC7&lt;=1000,0,
IF(b!AC7&lt;=10000,(b!AC7-1000)/10000,
IF(b!AC7&lt;=20000,0.9 + (b!AC7-10000)/50000,
1.1 + (b!AC7-20000)/100000)))</f>
        <v>0</v>
      </c>
      <c r="AD7" s="17">
        <f>IF(b!AD7&lt;=1000,0,
IF(b!AD7&lt;=10000,(b!AD7-1000)/10000,
IF(b!AD7&lt;=20000,0.9 + (b!AD7-10000)/50000,
1.1 + (b!AD7-20000)/100000)))</f>
        <v>5.3100000000000001E-2</v>
      </c>
      <c r="AE7" s="17">
        <f>IF(b!AE7&lt;=1000,0,
IF(b!AE7&lt;=10000,(b!AE7-1000)/10000,
IF(b!AE7&lt;=20000,0.9 + (b!AE7-10000)/50000,
1.1 + (b!AE7-20000)/100000)))</f>
        <v>0</v>
      </c>
    </row>
    <row r="8" spans="1:31" x14ac:dyDescent="0.25">
      <c r="A8" s="17">
        <f>IF(b!A8&lt;=1000,0,
IF(b!A8&lt;=10000,(b!A8-1000)/10000,
IF(b!A8&lt;=20000,0.9 + (b!A8-10000)/50000,
1.1 + (b!A8-20000)/100000)))</f>
        <v>0</v>
      </c>
      <c r="B8" s="17">
        <f>IF(b!B8&lt;=1000,0,
IF(b!B8&lt;=10000,(b!B8-1000)/10000,
IF(b!B8&lt;=20000,0.9 + (b!B8-10000)/50000,
1.1 + (b!B8-20000)/100000)))</f>
        <v>1.7999999999999999E-2</v>
      </c>
      <c r="C8" s="17">
        <f>IF(b!C8&lt;=1000,0,
IF(b!C8&lt;=10000,(b!C8-1000)/10000,
IF(b!C8&lt;=20000,0.9 + (b!C8-10000)/50000,
1.1 + (b!C8-20000)/100000)))</f>
        <v>6.59E-2</v>
      </c>
      <c r="D8" s="17">
        <f>IF(b!D8&lt;=1000,0,
IF(b!D8&lt;=10000,(b!D8-1000)/10000,
IF(b!D8&lt;=20000,0.9 + (b!D8-10000)/50000,
1.1 + (b!D8-20000)/100000)))</f>
        <v>1.04508</v>
      </c>
      <c r="E8" s="17">
        <f>IF(b!E8&lt;=1000,0,
IF(b!E8&lt;=10000,(b!E8-1000)/10000,
IF(b!E8&lt;=20000,0.9 + (b!E8-10000)/50000,
1.1 + (b!E8-20000)/100000)))</f>
        <v>0.33550000000000002</v>
      </c>
      <c r="F8" s="17">
        <f>IF(b!F8&lt;=1000,0,
IF(b!F8&lt;=10000,(b!F8-1000)/10000,
IF(b!F8&lt;=20000,0.9 + (b!F8-10000)/50000,
1.1 + (b!F8-20000)/100000)))</f>
        <v>0</v>
      </c>
      <c r="G8" s="17">
        <f>IF(b!G8&lt;=1000,0,
IF(b!G8&lt;=10000,(b!G8-1000)/10000,
IF(b!G8&lt;=20000,0.9 + (b!G8-10000)/50000,
1.1 + (b!G8-20000)/100000)))</f>
        <v>0.90932000000000002</v>
      </c>
      <c r="H8" s="17">
        <f>IF(b!H8&lt;=1000,0,
IF(b!H8&lt;=10000,(b!H8-1000)/10000,
IF(b!H8&lt;=20000,0.9 + (b!H8-10000)/50000,
1.1 + (b!H8-20000)/100000)))</f>
        <v>4.1200000000000001E-2</v>
      </c>
      <c r="I8" s="17">
        <f>IF(b!I8&lt;=1000,0,
IF(b!I8&lt;=10000,(b!I8-1000)/10000,
IF(b!I8&lt;=20000,0.9 + (b!I8-10000)/50000,
1.1 + (b!I8-20000)/100000)))</f>
        <v>9.7600000000000006E-2</v>
      </c>
      <c r="J8" s="17">
        <f>IF(b!J8&lt;=1000,0,
IF(b!J8&lt;=10000,(b!J8-1000)/10000,
IF(b!J8&lt;=20000,0.9 + (b!J8-10000)/50000,
1.1 + (b!J8-20000)/100000)))</f>
        <v>1.9699999999999999E-2</v>
      </c>
      <c r="K8" s="17">
        <f>IF(b!K8&lt;=1000,0,
IF(b!K8&lt;=10000,(b!K8-1000)/10000,
IF(b!K8&lt;=20000,0.9 + (b!K8-10000)/50000,
1.1 + (b!K8-20000)/100000)))</f>
        <v>2.93E-2</v>
      </c>
      <c r="L8" s="17">
        <f>IF(b!L8&lt;=1000,0,
IF(b!L8&lt;=10000,(b!L8-1000)/10000,
IF(b!L8&lt;=20000,0.9 + (b!L8-10000)/50000,
1.1 + (b!L8-20000)/100000)))</f>
        <v>0.74750000000000005</v>
      </c>
      <c r="M8" s="17">
        <f>IF(b!M8&lt;=1000,0,
IF(b!M8&lt;=10000,(b!M8-1000)/10000,
IF(b!M8&lt;=20000,0.9 + (b!M8-10000)/50000,
1.1 + (b!M8-20000)/100000)))</f>
        <v>6.6699999999999995E-2</v>
      </c>
      <c r="N8" s="17">
        <f>IF(b!N8&lt;=1000,0,
IF(b!N8&lt;=10000,(b!N8-1000)/10000,
IF(b!N8&lt;=20000,0.9 + (b!N8-10000)/50000,
1.1 + (b!N8-20000)/100000)))</f>
        <v>0</v>
      </c>
      <c r="O8" s="17">
        <f>IF(b!O8&lt;=1000,0,
IF(b!O8&lt;=10000,(b!O8-1000)/10000,
IF(b!O8&lt;=20000,0.9 + (b!O8-10000)/50000,
1.1 + (b!O8-20000)/100000)))</f>
        <v>0.7954</v>
      </c>
      <c r="P8" s="17"/>
      <c r="Q8" s="17">
        <f>IF(b!Q8&lt;=1000,0,
IF(b!Q8&lt;=10000,(b!Q8-1000)/10000,
IF(b!Q8&lt;=20000,0.9 + (b!Q8-10000)/50000,
1.1 + (b!Q8-20000)/100000)))</f>
        <v>0.19450000000000001</v>
      </c>
      <c r="R8" s="17">
        <f>IF(b!R8&lt;=1000,0,
IF(b!R8&lt;=10000,(b!R8-1000)/10000,
IF(b!R8&lt;=20000,0.9 + (b!R8-10000)/50000,
1.1 + (b!R8-20000)/100000)))</f>
        <v>0.11070000000000001</v>
      </c>
      <c r="S8" s="17">
        <f>IF(b!S8&lt;=1000,0,
IF(b!S8&lt;=10000,(b!S8-1000)/10000,
IF(b!S8&lt;=20000,0.9 + (b!S8-10000)/50000,
1.1 + (b!S8-20000)/100000)))</f>
        <v>0</v>
      </c>
      <c r="T8" s="17">
        <f>IF(b!T8&lt;=1000,0,
IF(b!T8&lt;=10000,(b!T8-1000)/10000,
IF(b!T8&lt;=20000,0.9 + (b!T8-10000)/50000,
1.1 + (b!T8-20000)/100000)))</f>
        <v>7.5499999999999998E-2</v>
      </c>
      <c r="U8" s="17">
        <f>IF(b!U8&lt;=1000,0,
IF(b!U8&lt;=10000,(b!U8-1000)/10000,
IF(b!U8&lt;=20000,0.9 + (b!U8-10000)/50000,
1.1 + (b!U8-20000)/100000)))</f>
        <v>0.94786000000000004</v>
      </c>
      <c r="V8" s="17">
        <f>IF(b!V8&lt;=1000,0,
IF(b!V8&lt;=10000,(b!V8-1000)/10000,
IF(b!V8&lt;=20000,0.9 + (b!V8-10000)/50000,
1.1 + (b!V8-20000)/100000)))</f>
        <v>6.1499999999999999E-2</v>
      </c>
      <c r="W8" s="17">
        <f>IF(b!W8&lt;=1000,0,
IF(b!W8&lt;=10000,(b!W8-1000)/10000,
IF(b!W8&lt;=20000,0.9 + (b!W8-10000)/50000,
1.1 + (b!W8-20000)/100000)))</f>
        <v>0.91402000000000005</v>
      </c>
      <c r="X8" s="17">
        <f>IF(b!X8&lt;=1000,0,
IF(b!X8&lt;=10000,(b!X8-1000)/10000,
IF(b!X8&lt;=20000,0.9 + (b!X8-10000)/50000,
1.1 + (b!X8-20000)/100000)))</f>
        <v>0</v>
      </c>
      <c r="Y8" s="17">
        <f>IF(b!Y8&lt;=1000,0,
IF(b!Y8&lt;=10000,(b!Y8-1000)/10000,
IF(b!Y8&lt;=20000,0.9 + (b!Y8-10000)/50000,
1.1 + (b!Y8-20000)/100000)))</f>
        <v>0.36720000000000003</v>
      </c>
      <c r="Z8" s="17">
        <f>IF(b!Z8&lt;=1000,0,
IF(b!Z8&lt;=10000,(b!Z8-1000)/10000,
IF(b!Z8&lt;=20000,0.9 + (b!Z8-10000)/50000,
1.1 + (b!Z8-20000)/100000)))</f>
        <v>0.90090000000000003</v>
      </c>
      <c r="AA8" s="17">
        <f>IF(b!AA8&lt;=1000,0,
IF(b!AA8&lt;=10000,(b!AA8-1000)/10000,
IF(b!AA8&lt;=20000,0.9 + (b!AA8-10000)/50000,
1.1 + (b!AA8-20000)/100000)))</f>
        <v>0</v>
      </c>
      <c r="AB8" s="17">
        <f>IF(b!AB8&lt;=1000,0,
IF(b!AB8&lt;=10000,(b!AB8-1000)/10000,
IF(b!AB8&lt;=20000,0.9 + (b!AB8-10000)/50000,
1.1 + (b!AB8-20000)/100000)))</f>
        <v>0.35899999999999999</v>
      </c>
      <c r="AC8" s="17">
        <f>IF(b!AC8&lt;=1000,0,
IF(b!AC8&lt;=10000,(b!AC8-1000)/10000,
IF(b!AC8&lt;=20000,0.9 + (b!AC8-10000)/50000,
1.1 + (b!AC8-20000)/100000)))</f>
        <v>0</v>
      </c>
      <c r="AD8" s="17">
        <f>IF(b!AD8&lt;=1000,0,
IF(b!AD8&lt;=10000,(b!AD8-1000)/10000,
IF(b!AD8&lt;=20000,0.9 + (b!AD8-10000)/50000,
1.1 + (b!AD8-20000)/100000)))</f>
        <v>0.68379999999999996</v>
      </c>
      <c r="AE8" s="17">
        <f>IF(b!AE8&lt;=1000,0,
IF(b!AE8&lt;=10000,(b!AE8-1000)/10000,
IF(b!AE8&lt;=20000,0.9 + (b!AE8-10000)/50000,
1.1 + (b!AE8-20000)/100000)))</f>
        <v>0</v>
      </c>
    </row>
    <row r="9" spans="1:31" x14ac:dyDescent="0.25">
      <c r="A9" s="17">
        <f>IF(b!A9&lt;=1000,0,
IF(b!A9&lt;=10000,(b!A9-1000)/10000,
IF(b!A9&lt;=20000,0.9 + (b!A9-10000)/50000,
1.1 + (b!A9-20000)/100000)))</f>
        <v>0.1588</v>
      </c>
      <c r="B9" s="17">
        <f>IF(b!B9&lt;=1000,0,
IF(b!B9&lt;=10000,(b!B9-1000)/10000,
IF(b!B9&lt;=20000,0.9 + (b!B9-10000)/50000,
1.1 + (b!B9-20000)/100000)))</f>
        <v>0</v>
      </c>
      <c r="C9" s="17">
        <f>IF(b!C9&lt;=1000,0,
IF(b!C9&lt;=10000,(b!C9-1000)/10000,
IF(b!C9&lt;=20000,0.9 + (b!C9-10000)/50000,
1.1 + (b!C9-20000)/100000)))</f>
        <v>8.2100000000000006E-2</v>
      </c>
      <c r="D9" s="17">
        <f>IF(b!D9&lt;=1000,0,
IF(b!D9&lt;=10000,(b!D9-1000)/10000,
IF(b!D9&lt;=20000,0.9 + (b!D9-10000)/50000,
1.1 + (b!D9-20000)/100000)))</f>
        <v>0</v>
      </c>
      <c r="E9" s="17">
        <f>IF(b!E9&lt;=1000,0,
IF(b!E9&lt;=10000,(b!E9-1000)/10000,
IF(b!E9&lt;=20000,0.9 + (b!E9-10000)/50000,
1.1 + (b!E9-20000)/100000)))</f>
        <v>1.01E-2</v>
      </c>
      <c r="F9" s="17">
        <f>IF(b!F9&lt;=1000,0,
IF(b!F9&lt;=10000,(b!F9-1000)/10000,
IF(b!F9&lt;=20000,0.9 + (b!F9-10000)/50000,
1.1 + (b!F9-20000)/100000)))</f>
        <v>0.90932000000000002</v>
      </c>
      <c r="G9" s="17">
        <f>IF(b!G9&lt;=1000,0,
IF(b!G9&lt;=10000,(b!G9-1000)/10000,
IF(b!G9&lt;=20000,0.9 + (b!G9-10000)/50000,
1.1 + (b!G9-20000)/100000)))</f>
        <v>0.45619999999999999</v>
      </c>
      <c r="H9" s="17">
        <f>IF(b!H9&lt;=1000,0,
IF(b!H9&lt;=10000,(b!H9-1000)/10000,
IF(b!H9&lt;=20000,0.9 + (b!H9-10000)/50000,
1.1 + (b!H9-20000)/100000)))</f>
        <v>0.7742</v>
      </c>
      <c r="I9" s="17">
        <f>IF(b!I9&lt;=1000,0,
IF(b!I9&lt;=10000,(b!I9-1000)/10000,
IF(b!I9&lt;=20000,0.9 + (b!I9-10000)/50000,
1.1 + (b!I9-20000)/100000)))</f>
        <v>0</v>
      </c>
      <c r="J9" s="17">
        <f>IF(b!J9&lt;=1000,0,
IF(b!J9&lt;=10000,(b!J9-1000)/10000,
IF(b!J9&lt;=20000,0.9 + (b!J9-10000)/50000,
1.1 + (b!J9-20000)/100000)))</f>
        <v>1.0903800000000001</v>
      </c>
      <c r="K9" s="17">
        <f>IF(b!K9&lt;=1000,0,
IF(b!K9&lt;=10000,(b!K9-1000)/10000,
IF(b!K9&lt;=20000,0.9 + (b!K9-10000)/50000,
1.1 + (b!K9-20000)/100000)))</f>
        <v>6.7000000000000002E-3</v>
      </c>
      <c r="L9" s="17">
        <f>IF(b!L9&lt;=1000,0,
IF(b!L9&lt;=10000,(b!L9-1000)/10000,
IF(b!L9&lt;=20000,0.9 + (b!L9-10000)/50000,
1.1 + (b!L9-20000)/100000)))</f>
        <v>6.2100000000000002E-2</v>
      </c>
      <c r="M9" s="17">
        <f>IF(b!M9&lt;=1000,0,
IF(b!M9&lt;=10000,(b!M9-1000)/10000,
IF(b!M9&lt;=20000,0.9 + (b!M9-10000)/50000,
1.1 + (b!M9-20000)/100000)))</f>
        <v>0</v>
      </c>
      <c r="N9" s="17">
        <f>IF(b!N9&lt;=1000,0,
IF(b!N9&lt;=10000,(b!N9-1000)/10000,
IF(b!N9&lt;=20000,0.9 + (b!N9-10000)/50000,
1.1 + (b!N9-20000)/100000)))</f>
        <v>0</v>
      </c>
      <c r="O9" s="17">
        <f>IF(b!O9&lt;=1000,0,
IF(b!O9&lt;=10000,(b!O9-1000)/10000,
IF(b!O9&lt;=20000,0.9 + (b!O9-10000)/50000,
1.1 + (b!O9-20000)/100000)))</f>
        <v>0</v>
      </c>
      <c r="P9" s="17"/>
      <c r="Q9" s="17">
        <f>IF(b!Q9&lt;=1000,0,
IF(b!Q9&lt;=10000,(b!Q9-1000)/10000,
IF(b!Q9&lt;=20000,0.9 + (b!Q9-10000)/50000,
1.1 + (b!Q9-20000)/100000)))</f>
        <v>0.25109999999999999</v>
      </c>
      <c r="R9" s="17">
        <f>IF(b!R9&lt;=1000,0,
IF(b!R9&lt;=10000,(b!R9-1000)/10000,
IF(b!R9&lt;=20000,0.9 + (b!R9-10000)/50000,
1.1 + (b!R9-20000)/100000)))</f>
        <v>0</v>
      </c>
      <c r="S9" s="17">
        <f>IF(b!S9&lt;=1000,0,
IF(b!S9&lt;=10000,(b!S9-1000)/10000,
IF(b!S9&lt;=20000,0.9 + (b!S9-10000)/50000,
1.1 + (b!S9-20000)/100000)))</f>
        <v>0.90990000000000004</v>
      </c>
      <c r="T9" s="17">
        <f>IF(b!T9&lt;=1000,0,
IF(b!T9&lt;=10000,(b!T9-1000)/10000,
IF(b!T9&lt;=20000,0.9 + (b!T9-10000)/50000,
1.1 + (b!T9-20000)/100000)))</f>
        <v>0</v>
      </c>
      <c r="U9" s="17">
        <f>IF(b!U9&lt;=1000,0,
IF(b!U9&lt;=10000,(b!U9-1000)/10000,
IF(b!U9&lt;=20000,0.9 + (b!U9-10000)/50000,
1.1 + (b!U9-20000)/100000)))</f>
        <v>0.11070000000000001</v>
      </c>
      <c r="V9" s="17">
        <f>IF(b!V9&lt;=1000,0,
IF(b!V9&lt;=10000,(b!V9-1000)/10000,
IF(b!V9&lt;=20000,0.9 + (b!V9-10000)/50000,
1.1 + (b!V9-20000)/100000)))</f>
        <v>0</v>
      </c>
      <c r="W9" s="17">
        <f>IF(b!W9&lt;=1000,0,
IF(b!W9&lt;=10000,(b!W9-1000)/10000,
IF(b!W9&lt;=20000,0.9 + (b!W9-10000)/50000,
1.1 + (b!W9-20000)/100000)))</f>
        <v>7.8399999999999997E-2</v>
      </c>
      <c r="X9" s="17">
        <f>IF(b!X9&lt;=1000,0,
IF(b!X9&lt;=10000,(b!X9-1000)/10000,
IF(b!X9&lt;=20000,0.9 + (b!X9-10000)/50000,
1.1 + (b!X9-20000)/100000)))</f>
        <v>0.16159999999999999</v>
      </c>
      <c r="Y9" s="17">
        <f>IF(b!Y9&lt;=1000,0,
IF(b!Y9&lt;=10000,(b!Y9-1000)/10000,
IF(b!Y9&lt;=20000,0.9 + (b!Y9-10000)/50000,
1.1 + (b!Y9-20000)/100000)))</f>
        <v>0.40550000000000003</v>
      </c>
      <c r="Z9" s="17">
        <f>IF(b!Z9&lt;=1000,0,
IF(b!Z9&lt;=10000,(b!Z9-1000)/10000,
IF(b!Z9&lt;=20000,0.9 + (b!Z9-10000)/50000,
1.1 + (b!Z9-20000)/100000)))</f>
        <v>0</v>
      </c>
      <c r="AA9" s="17">
        <f>IF(b!AA9&lt;=1000,0,
IF(b!AA9&lt;=10000,(b!AA9-1000)/10000,
IF(b!AA9&lt;=20000,0.9 + (b!AA9-10000)/50000,
1.1 + (b!AA9-20000)/100000)))</f>
        <v>0.10589999999999999</v>
      </c>
      <c r="AB9" s="17">
        <f>IF(b!AB9&lt;=1000,0,
IF(b!AB9&lt;=10000,(b!AB9-1000)/10000,
IF(b!AB9&lt;=20000,0.9 + (b!AB9-10000)/50000,
1.1 + (b!AB9-20000)/100000)))</f>
        <v>0.37309999999999999</v>
      </c>
      <c r="AC9" s="17">
        <f>IF(b!AC9&lt;=1000,0,
IF(b!AC9&lt;=10000,(b!AC9-1000)/10000,
IF(b!AC9&lt;=20000,0.9 + (b!AC9-10000)/50000,
1.1 + (b!AC9-20000)/100000)))</f>
        <v>0.51429999999999998</v>
      </c>
      <c r="AD9" s="17">
        <f>IF(b!AD9&lt;=1000,0,
IF(b!AD9&lt;=10000,(b!AD9-1000)/10000,
IF(b!AD9&lt;=20000,0.9 + (b!AD9-10000)/50000,
1.1 + (b!AD9-20000)/100000)))</f>
        <v>0</v>
      </c>
      <c r="AE9" s="17">
        <f>IF(b!AE9&lt;=1000,0,
IF(b!AE9&lt;=10000,(b!AE9-1000)/10000,
IF(b!AE9&lt;=20000,0.9 + (b!AE9-10000)/50000,
1.1 + (b!AE9-20000)/100000)))</f>
        <v>2.3099999999999999E-2</v>
      </c>
    </row>
    <row r="10" spans="1:31" x14ac:dyDescent="0.25">
      <c r="A10" s="17">
        <f>IF(b!A10&lt;=1000,0,
IF(b!A10&lt;=10000,(b!A10-1000)/10000,
IF(b!A10&lt;=20000,0.9 + (b!A10-10000)/50000,
1.1 + (b!A10-20000)/100000)))</f>
        <v>3.4099999999999998E-2</v>
      </c>
      <c r="B10" s="17">
        <f>IF(b!B10&lt;=1000,0,
IF(b!B10&lt;=10000,(b!B10-1000)/10000,
IF(b!B10&lt;=20000,0.9 + (b!B10-10000)/50000,
1.1 + (b!B10-20000)/100000)))</f>
        <v>0.46089999999999998</v>
      </c>
      <c r="C10" s="17">
        <f>IF(b!C10&lt;=1000,0,
IF(b!C10&lt;=10000,(b!C10-1000)/10000,
IF(b!C10&lt;=20000,0.9 + (b!C10-10000)/50000,
1.1 + (b!C10-20000)/100000)))</f>
        <v>0</v>
      </c>
      <c r="D10" s="17">
        <f>IF(b!D10&lt;=1000,0,
IF(b!D10&lt;=10000,(b!D10-1000)/10000,
IF(b!D10&lt;=20000,0.9 + (b!D10-10000)/50000,
1.1 + (b!D10-20000)/100000)))</f>
        <v>0</v>
      </c>
      <c r="E10" s="17">
        <f>IF(b!E10&lt;=1000,0,
IF(b!E10&lt;=10000,(b!E10-1000)/10000,
IF(b!E10&lt;=20000,0.9 + (b!E10-10000)/50000,
1.1 + (b!E10-20000)/100000)))</f>
        <v>0.92493999999999998</v>
      </c>
      <c r="F10" s="17">
        <f>IF(b!F10&lt;=1000,0,
IF(b!F10&lt;=10000,(b!F10-1000)/10000,
IF(b!F10&lt;=20000,0.9 + (b!F10-10000)/50000,
1.1 + (b!F10-20000)/100000)))</f>
        <v>0.68089999999999995</v>
      </c>
      <c r="G10" s="17">
        <f>IF(b!G10&lt;=1000,0,
IF(b!G10&lt;=10000,(b!G10-1000)/10000,
IF(b!G10&lt;=20000,0.9 + (b!G10-10000)/50000,
1.1 + (b!G10-20000)/100000)))</f>
        <v>0.90932000000000002</v>
      </c>
      <c r="H10" s="17">
        <f>IF(b!H10&lt;=1000,0,
IF(b!H10&lt;=10000,(b!H10-1000)/10000,
IF(b!H10&lt;=20000,0.9 + (b!H10-10000)/50000,
1.1 + (b!H10-20000)/100000)))</f>
        <v>6.4000000000000001E-2</v>
      </c>
      <c r="I10" s="17">
        <f>IF(b!I10&lt;=1000,0,
IF(b!I10&lt;=10000,(b!I10-1000)/10000,
IF(b!I10&lt;=20000,0.9 + (b!I10-10000)/50000,
1.1 + (b!I10-20000)/100000)))</f>
        <v>0.28249999999999997</v>
      </c>
      <c r="J10" s="17">
        <f>IF(b!J10&lt;=1000,0,
IF(b!J10&lt;=10000,(b!J10-1000)/10000,
IF(b!J10&lt;=20000,0.9 + (b!J10-10000)/50000,
1.1 + (b!J10-20000)/100000)))</f>
        <v>0</v>
      </c>
      <c r="K10" s="17">
        <f>IF(b!K10&lt;=1000,0,
IF(b!K10&lt;=10000,(b!K10-1000)/10000,
IF(b!K10&lt;=20000,0.9 + (b!K10-10000)/50000,
1.1 + (b!K10-20000)/100000)))</f>
        <v>0</v>
      </c>
      <c r="L10" s="17">
        <f>IF(b!L10&lt;=1000,0,
IF(b!L10&lt;=10000,(b!L10-1000)/10000,
IF(b!L10&lt;=20000,0.9 + (b!L10-10000)/50000,
1.1 + (b!L10-20000)/100000)))</f>
        <v>4.58E-2</v>
      </c>
      <c r="M10" s="17">
        <f>IF(b!M10&lt;=1000,0,
IF(b!M10&lt;=10000,(b!M10-1000)/10000,
IF(b!M10&lt;=20000,0.9 + (b!M10-10000)/50000,
1.1 + (b!M10-20000)/100000)))</f>
        <v>0.91188000000000002</v>
      </c>
      <c r="N10" s="17">
        <f>IF(b!N10&lt;=1000,0,
IF(b!N10&lt;=10000,(b!N10-1000)/10000,
IF(b!N10&lt;=20000,0.9 + (b!N10-10000)/50000,
1.1 + (b!N10-20000)/100000)))</f>
        <v>0.1047</v>
      </c>
      <c r="O10" s="17">
        <f>IF(b!O10&lt;=1000,0,
IF(b!O10&lt;=10000,(b!O10-1000)/10000,
IF(b!O10&lt;=20000,0.9 + (b!O10-10000)/50000,
1.1 + (b!O10-20000)/100000)))</f>
        <v>0</v>
      </c>
      <c r="P10" s="17"/>
      <c r="Q10" s="17">
        <f>IF(b!Q10&lt;=1000,0,
IF(b!Q10&lt;=10000,(b!Q10-1000)/10000,
IF(b!Q10&lt;=20000,0.9 + (b!Q10-10000)/50000,
1.1 + (b!Q10-20000)/100000)))</f>
        <v>0</v>
      </c>
      <c r="R10" s="17">
        <f>IF(b!R10&lt;=1000,0,
IF(b!R10&lt;=10000,(b!R10-1000)/10000,
IF(b!R10&lt;=20000,0.9 + (b!R10-10000)/50000,
1.1 + (b!R10-20000)/100000)))</f>
        <v>0</v>
      </c>
      <c r="S10" s="17">
        <f>IF(b!S10&lt;=1000,0,
IF(b!S10&lt;=10000,(b!S10-1000)/10000,
IF(b!S10&lt;=20000,0.9 + (b!S10-10000)/50000,
1.1 + (b!S10-20000)/100000)))</f>
        <v>6.0199999999999997E-2</v>
      </c>
      <c r="T10" s="17">
        <f>IF(b!T10&lt;=1000,0,
IF(b!T10&lt;=10000,(b!T10-1000)/10000,
IF(b!T10&lt;=20000,0.9 + (b!T10-10000)/50000,
1.1 + (b!T10-20000)/100000)))</f>
        <v>0</v>
      </c>
      <c r="U10" s="17">
        <f>IF(b!U10&lt;=1000,0,
IF(b!U10&lt;=10000,(b!U10-1000)/10000,
IF(b!U10&lt;=20000,0.9 + (b!U10-10000)/50000,
1.1 + (b!U10-20000)/100000)))</f>
        <v>0</v>
      </c>
      <c r="V10" s="17">
        <f>IF(b!V10&lt;=1000,0,
IF(b!V10&lt;=10000,(b!V10-1000)/10000,
IF(b!V10&lt;=20000,0.9 + (b!V10-10000)/50000,
1.1 + (b!V10-20000)/100000)))</f>
        <v>4.5900000000000003E-2</v>
      </c>
      <c r="W10" s="17">
        <f>IF(b!W10&lt;=1000,0,
IF(b!W10&lt;=10000,(b!W10-1000)/10000,
IF(b!W10&lt;=20000,0.9 + (b!W10-10000)/50000,
1.1 + (b!W10-20000)/100000)))</f>
        <v>0.56910000000000005</v>
      </c>
      <c r="X10" s="17">
        <f>IF(b!X10&lt;=1000,0,
IF(b!X10&lt;=10000,(b!X10-1000)/10000,
IF(b!X10&lt;=20000,0.9 + (b!X10-10000)/50000,
1.1 + (b!X10-20000)/100000)))</f>
        <v>0.23849999999999999</v>
      </c>
      <c r="Y10" s="17">
        <f>IF(b!Y10&lt;=1000,0,
IF(b!Y10&lt;=10000,(b!Y10-1000)/10000,
IF(b!Y10&lt;=20000,0.9 + (b!Y10-10000)/50000,
1.1 + (b!Y10-20000)/100000)))</f>
        <v>0.76459999999999995</v>
      </c>
      <c r="Z10" s="17">
        <f>IF(b!Z10&lt;=1000,0,
IF(b!Z10&lt;=10000,(b!Z10-1000)/10000,
IF(b!Z10&lt;=20000,0.9 + (b!Z10-10000)/50000,
1.1 + (b!Z10-20000)/100000)))</f>
        <v>0.91342000000000001</v>
      </c>
      <c r="AA10" s="17">
        <f>IF(b!AA10&lt;=1000,0,
IF(b!AA10&lt;=10000,(b!AA10-1000)/10000,
IF(b!AA10&lt;=20000,0.9 + (b!AA10-10000)/50000,
1.1 + (b!AA10-20000)/100000)))</f>
        <v>0.26679999999999998</v>
      </c>
      <c r="AB10" s="17">
        <f>IF(b!AB10&lt;=1000,0,
IF(b!AB10&lt;=10000,(b!AB10-1000)/10000,
IF(b!AB10&lt;=20000,0.9 + (b!AB10-10000)/50000,
1.1 + (b!AB10-20000)/100000)))</f>
        <v>8.8599999999999998E-2</v>
      </c>
      <c r="AC10" s="17">
        <f>IF(b!AC10&lt;=1000,0,
IF(b!AC10&lt;=10000,(b!AC10-1000)/10000,
IF(b!AC10&lt;=20000,0.9 + (b!AC10-10000)/50000,
1.1 + (b!AC10-20000)/100000)))</f>
        <v>0</v>
      </c>
      <c r="AD10" s="17">
        <f>IF(b!AD10&lt;=1000,0,
IF(b!AD10&lt;=10000,(b!AD10-1000)/10000,
IF(b!AD10&lt;=20000,0.9 + (b!AD10-10000)/50000,
1.1 + (b!AD10-20000)/100000)))</f>
        <v>0.23880000000000001</v>
      </c>
      <c r="AE10" s="17">
        <f>IF(b!AE10&lt;=1000,0,
IF(b!AE10&lt;=10000,(b!AE10-1000)/10000,
IF(b!AE10&lt;=20000,0.9 + (b!AE10-10000)/50000,
1.1 + (b!AE10-20000)/100000)))</f>
        <v>0.90354000000000001</v>
      </c>
    </row>
    <row r="11" spans="1:31" x14ac:dyDescent="0.25">
      <c r="A11" s="17">
        <f>IF(b!A11&lt;=1000,0,
IF(b!A11&lt;=10000,(b!A11-1000)/10000,
IF(b!A11&lt;=20000,0.9 + (b!A11-10000)/50000,
1.1 + (b!A11-20000)/100000)))</f>
        <v>1.11968</v>
      </c>
      <c r="B11" s="17">
        <f>IF(b!B11&lt;=1000,0,
IF(b!B11&lt;=10000,(b!B11-1000)/10000,
IF(b!B11&lt;=20000,0.9 + (b!B11-10000)/50000,
1.1 + (b!B11-20000)/100000)))</f>
        <v>0.34710000000000002</v>
      </c>
      <c r="C11" s="17">
        <f>IF(b!C11&lt;=1000,0,
IF(b!C11&lt;=10000,(b!C11-1000)/10000,
IF(b!C11&lt;=20000,0.9 + (b!C11-10000)/50000,
1.1 + (b!C11-20000)/100000)))</f>
        <v>0</v>
      </c>
      <c r="D11" s="17">
        <f>IF(b!D11&lt;=1000,0,
IF(b!D11&lt;=10000,(b!D11-1000)/10000,
IF(b!D11&lt;=20000,0.9 + (b!D11-10000)/50000,
1.1 + (b!D11-20000)/100000)))</f>
        <v>6.1999999999999998E-3</v>
      </c>
      <c r="E11" s="17">
        <f>IF(b!E11&lt;=1000,0,
IF(b!E11&lt;=10000,(b!E11-1000)/10000,
IF(b!E11&lt;=20000,0.9 + (b!E11-10000)/50000,
1.1 + (b!E11-20000)/100000)))</f>
        <v>0.2984</v>
      </c>
      <c r="F11" s="17">
        <f>IF(b!F11&lt;=1000,0,
IF(b!F11&lt;=10000,(b!F11-1000)/10000,
IF(b!F11&lt;=20000,0.9 + (b!F11-10000)/50000,
1.1 + (b!F11-20000)/100000)))</f>
        <v>0</v>
      </c>
      <c r="G11" s="17">
        <f>IF(b!G11&lt;=1000,0,
IF(b!G11&lt;=10000,(b!G11-1000)/10000,
IF(b!G11&lt;=20000,0.9 + (b!G11-10000)/50000,
1.1 + (b!G11-20000)/100000)))</f>
        <v>6.0900000000000003E-2</v>
      </c>
      <c r="H11" s="17">
        <f>IF(b!H11&lt;=1000,0,
IF(b!H11&lt;=10000,(b!H11-1000)/10000,
IF(b!H11&lt;=20000,0.9 + (b!H11-10000)/50000,
1.1 + (b!H11-20000)/100000)))</f>
        <v>1.1081100000000002</v>
      </c>
      <c r="I11" s="17">
        <f>IF(b!I11&lt;=1000,0,
IF(b!I11&lt;=10000,(b!I11-1000)/10000,
IF(b!I11&lt;=20000,0.9 + (b!I11-10000)/50000,
1.1 + (b!I11-20000)/100000)))</f>
        <v>0.90932000000000002</v>
      </c>
      <c r="J11" s="17">
        <f>IF(b!J11&lt;=1000,0,
IF(b!J11&lt;=10000,(b!J11-1000)/10000,
IF(b!J11&lt;=20000,0.9 + (b!J11-10000)/50000,
1.1 + (b!J11-20000)/100000)))</f>
        <v>9.0999999999999998E-2</v>
      </c>
      <c r="K11" s="17">
        <f>IF(b!K11&lt;=1000,0,
IF(b!K11&lt;=10000,(b!K11-1000)/10000,
IF(b!K11&lt;=20000,0.9 + (b!K11-10000)/50000,
1.1 + (b!K11-20000)/100000)))</f>
        <v>0.14330000000000001</v>
      </c>
      <c r="L11" s="17">
        <f>IF(b!L11&lt;=1000,0,
IF(b!L11&lt;=10000,(b!L11-1000)/10000,
IF(b!L11&lt;=20000,0.9 + (b!L11-10000)/50000,
1.1 + (b!L11-20000)/100000)))</f>
        <v>0</v>
      </c>
      <c r="M11" s="17">
        <f>IF(b!M11&lt;=1000,0,
IF(b!M11&lt;=10000,(b!M11-1000)/10000,
IF(b!M11&lt;=20000,0.9 + (b!M11-10000)/50000,
1.1 + (b!M11-20000)/100000)))</f>
        <v>0.13450000000000001</v>
      </c>
      <c r="N11" s="17">
        <f>IF(b!N11&lt;=1000,0,
IF(b!N11&lt;=10000,(b!N11-1000)/10000,
IF(b!N11&lt;=20000,0.9 + (b!N11-10000)/50000,
1.1 + (b!N11-20000)/100000)))</f>
        <v>0</v>
      </c>
      <c r="O11" s="17">
        <f>IF(b!O11&lt;=1000,0,
IF(b!O11&lt;=10000,(b!O11-1000)/10000,
IF(b!O11&lt;=20000,0.9 + (b!O11-10000)/50000,
1.1 + (b!O11-20000)/100000)))</f>
        <v>0.16619999999999999</v>
      </c>
      <c r="P11" s="17"/>
      <c r="Q11" s="17">
        <f>IF(b!Q11&lt;=1000,0,
IF(b!Q11&lt;=10000,(b!Q11-1000)/10000,
IF(b!Q11&lt;=20000,0.9 + (b!Q11-10000)/50000,
1.1 + (b!Q11-20000)/100000)))</f>
        <v>0.16800000000000001</v>
      </c>
      <c r="R11" s="17">
        <f>IF(b!R11&lt;=1000,0,
IF(b!R11&lt;=10000,(b!R11-1000)/10000,
IF(b!R11&lt;=20000,0.9 + (b!R11-10000)/50000,
1.1 + (b!R11-20000)/100000)))</f>
        <v>5.16E-2</v>
      </c>
      <c r="S11" s="17">
        <f>IF(b!S11&lt;=1000,0,
IF(b!S11&lt;=10000,(b!S11-1000)/10000,
IF(b!S11&lt;=20000,0.9 + (b!S11-10000)/50000,
1.1 + (b!S11-20000)/100000)))</f>
        <v>7.46E-2</v>
      </c>
      <c r="T11" s="17">
        <f>IF(b!T11&lt;=1000,0,
IF(b!T11&lt;=10000,(b!T11-1000)/10000,
IF(b!T11&lt;=20000,0.9 + (b!T11-10000)/50000,
1.1 + (b!T11-20000)/100000)))</f>
        <v>0</v>
      </c>
      <c r="U11" s="17">
        <f>IF(b!U11&lt;=1000,0,
IF(b!U11&lt;=10000,(b!U11-1000)/10000,
IF(b!U11&lt;=20000,0.9 + (b!U11-10000)/50000,
1.1 + (b!U11-20000)/100000)))</f>
        <v>0</v>
      </c>
      <c r="V11" s="17">
        <f>IF(b!V11&lt;=1000,0,
IF(b!V11&lt;=10000,(b!V11-1000)/10000,
IF(b!V11&lt;=20000,0.9 + (b!V11-10000)/50000,
1.1 + (b!V11-20000)/100000)))</f>
        <v>0</v>
      </c>
      <c r="W11" s="17">
        <f>IF(b!W11&lt;=1000,0,
IF(b!W11&lt;=10000,(b!W11-1000)/10000,
IF(b!W11&lt;=20000,0.9 + (b!W11-10000)/50000,
1.1 + (b!W11-20000)/100000)))</f>
        <v>0.97108000000000005</v>
      </c>
      <c r="X11" s="17">
        <f>IF(b!X11&lt;=1000,0,
IF(b!X11&lt;=10000,(b!X11-1000)/10000,
IF(b!X11&lt;=20000,0.9 + (b!X11-10000)/50000,
1.1 + (b!X11-20000)/100000)))</f>
        <v>0.92458000000000007</v>
      </c>
      <c r="Y11" s="17">
        <f>IF(b!Y11&lt;=1000,0,
IF(b!Y11&lt;=10000,(b!Y11-1000)/10000,
IF(b!Y11&lt;=20000,0.9 + (b!Y11-10000)/50000,
1.1 + (b!Y11-20000)/100000)))</f>
        <v>0.51819999999999999</v>
      </c>
      <c r="Z11" s="17">
        <f>IF(b!Z11&lt;=1000,0,
IF(b!Z11&lt;=10000,(b!Z11-1000)/10000,
IF(b!Z11&lt;=20000,0.9 + (b!Z11-10000)/50000,
1.1 + (b!Z11-20000)/100000)))</f>
        <v>9.8799999999999999E-2</v>
      </c>
      <c r="AA11" s="17">
        <f>IF(b!AA11&lt;=1000,0,
IF(b!AA11&lt;=10000,(b!AA11-1000)/10000,
IF(b!AA11&lt;=20000,0.9 + (b!AA11-10000)/50000,
1.1 + (b!AA11-20000)/100000)))</f>
        <v>0</v>
      </c>
      <c r="AB11" s="17">
        <f>IF(b!AB11&lt;=1000,0,
IF(b!AB11&lt;=10000,(b!AB11-1000)/10000,
IF(b!AB11&lt;=20000,0.9 + (b!AB11-10000)/50000,
1.1 + (b!AB11-20000)/100000)))</f>
        <v>0</v>
      </c>
      <c r="AC11" s="17">
        <f>IF(b!AC11&lt;=1000,0,
IF(b!AC11&lt;=10000,(b!AC11-1000)/10000,
IF(b!AC11&lt;=20000,0.9 + (b!AC11-10000)/50000,
1.1 + (b!AC11-20000)/100000)))</f>
        <v>8.2000000000000003E-2</v>
      </c>
      <c r="AD11" s="17">
        <f>IF(b!AD11&lt;=1000,0,
IF(b!AD11&lt;=10000,(b!AD11-1000)/10000,
IF(b!AD11&lt;=20000,0.9 + (b!AD11-10000)/50000,
1.1 + (b!AD11-20000)/100000)))</f>
        <v>0.23069999999999999</v>
      </c>
      <c r="AE11" s="17">
        <f>IF(b!AE11&lt;=1000,0,
IF(b!AE11&lt;=10000,(b!AE11-1000)/10000,
IF(b!AE11&lt;=20000,0.9 + (b!AE11-10000)/50000,
1.1 + (b!AE11-20000)/100000)))</f>
        <v>1.10595</v>
      </c>
    </row>
    <row r="12" spans="1:31" x14ac:dyDescent="0.25">
      <c r="A12" s="17">
        <f>IF(b!A12&lt;=1000,0,
IF(b!A12&lt;=10000,(b!A12-1000)/10000,
IF(b!A12&lt;=20000,0.9 + (b!A12-10000)/50000,
1.1 + (b!A12-20000)/100000)))</f>
        <v>0</v>
      </c>
      <c r="B12" s="17">
        <f>IF(b!B12&lt;=1000,0,
IF(b!B12&lt;=10000,(b!B12-1000)/10000,
IF(b!B12&lt;=20000,0.9 + (b!B12-10000)/50000,
1.1 + (b!B12-20000)/100000)))</f>
        <v>0</v>
      </c>
      <c r="C12" s="17">
        <f>IF(b!C12&lt;=1000,0,
IF(b!C12&lt;=10000,(b!C12-1000)/10000,
IF(b!C12&lt;=20000,0.9 + (b!C12-10000)/50000,
1.1 + (b!C12-20000)/100000)))</f>
        <v>0.7339</v>
      </c>
      <c r="D12" s="17">
        <f>IF(b!D12&lt;=1000,0,
IF(b!D12&lt;=10000,(b!D12-1000)/10000,
IF(b!D12&lt;=20000,0.9 + (b!D12-10000)/50000,
1.1 + (b!D12-20000)/100000)))</f>
        <v>0</v>
      </c>
      <c r="E12" s="17">
        <f>IF(b!E12&lt;=1000,0,
IF(b!E12&lt;=10000,(b!E12-1000)/10000,
IF(b!E12&lt;=20000,0.9 + (b!E12-10000)/50000,
1.1 + (b!E12-20000)/100000)))</f>
        <v>0</v>
      </c>
      <c r="F12" s="17">
        <f>IF(b!F12&lt;=1000,0,
IF(b!F12&lt;=10000,(b!F12-1000)/10000,
IF(b!F12&lt;=20000,0.9 + (b!F12-10000)/50000,
1.1 + (b!F12-20000)/100000)))</f>
        <v>0.90932000000000002</v>
      </c>
      <c r="G12" s="17">
        <f>IF(b!G12&lt;=1000,0,
IF(b!G12&lt;=10000,(b!G12-1000)/10000,
IF(b!G12&lt;=20000,0.9 + (b!G12-10000)/50000,
1.1 + (b!G12-20000)/100000)))</f>
        <v>0.17330000000000001</v>
      </c>
      <c r="H12" s="17">
        <f>IF(b!H12&lt;=1000,0,
IF(b!H12&lt;=10000,(b!H12-1000)/10000,
IF(b!H12&lt;=20000,0.9 + (b!H12-10000)/50000,
1.1 + (b!H12-20000)/100000)))</f>
        <v>0</v>
      </c>
      <c r="I12" s="17">
        <f>IF(b!I12&lt;=1000,0,
IF(b!I12&lt;=10000,(b!I12-1000)/10000,
IF(b!I12&lt;=20000,0.9 + (b!I12-10000)/50000,
1.1 + (b!I12-20000)/100000)))</f>
        <v>0</v>
      </c>
      <c r="J12" s="17">
        <f>IF(b!J12&lt;=1000,0,
IF(b!J12&lt;=10000,(b!J12-1000)/10000,
IF(b!J12&lt;=20000,0.9 + (b!J12-10000)/50000,
1.1 + (b!J12-20000)/100000)))</f>
        <v>0.3508</v>
      </c>
      <c r="K12" s="17">
        <f>IF(b!K12&lt;=1000,0,
IF(b!K12&lt;=10000,(b!K12-1000)/10000,
IF(b!K12&lt;=20000,0.9 + (b!K12-10000)/50000,
1.1 + (b!K12-20000)/100000)))</f>
        <v>0.3054</v>
      </c>
      <c r="L12" s="17">
        <f>IF(b!L12&lt;=1000,0,
IF(b!L12&lt;=10000,(b!L12-1000)/10000,
IF(b!L12&lt;=20000,0.9 + (b!L12-10000)/50000,
1.1 + (b!L12-20000)/100000)))</f>
        <v>0.50419999999999998</v>
      </c>
      <c r="M12" s="17">
        <f>IF(b!M12&lt;=1000,0,
IF(b!M12&lt;=10000,(b!M12-1000)/10000,
IF(b!M12&lt;=20000,0.9 + (b!M12-10000)/50000,
1.1 + (b!M12-20000)/100000)))</f>
        <v>7.46E-2</v>
      </c>
      <c r="N12" s="17">
        <f>IF(b!N12&lt;=1000,0,
IF(b!N12&lt;=10000,(b!N12-1000)/10000,
IF(b!N12&lt;=20000,0.9 + (b!N12-10000)/50000,
1.1 + (b!N12-20000)/100000)))</f>
        <v>7.9500000000000001E-2</v>
      </c>
      <c r="O12" s="17">
        <f>IF(b!O12&lt;=1000,0,
IF(b!O12&lt;=10000,(b!O12-1000)/10000,
IF(b!O12&lt;=20000,0.9 + (b!O12-10000)/50000,
1.1 + (b!O12-20000)/100000)))</f>
        <v>0</v>
      </c>
      <c r="P12" s="17"/>
      <c r="Q12" s="17">
        <f>IF(b!Q12&lt;=1000,0,
IF(b!Q12&lt;=10000,(b!Q12-1000)/10000,
IF(b!Q12&lt;=20000,0.9 + (b!Q12-10000)/50000,
1.1 + (b!Q12-20000)/100000)))</f>
        <v>0.23760000000000001</v>
      </c>
      <c r="R12" s="17">
        <f>IF(b!R12&lt;=1000,0,
IF(b!R12&lt;=10000,(b!R12-1000)/10000,
IF(b!R12&lt;=20000,0.9 + (b!R12-10000)/50000,
1.1 + (b!R12-20000)/100000)))</f>
        <v>0</v>
      </c>
      <c r="S12" s="17">
        <f>IF(b!S12&lt;=1000,0,
IF(b!S12&lt;=10000,(b!S12-1000)/10000,
IF(b!S12&lt;=20000,0.9 + (b!S12-10000)/50000,
1.1 + (b!S12-20000)/100000)))</f>
        <v>0.4531</v>
      </c>
      <c r="T12" s="17">
        <f>IF(b!T12&lt;=1000,0,
IF(b!T12&lt;=10000,(b!T12-1000)/10000,
IF(b!T12&lt;=20000,0.9 + (b!T12-10000)/50000,
1.1 + (b!T12-20000)/100000)))</f>
        <v>7.5399999999999995E-2</v>
      </c>
      <c r="U12" s="17">
        <f>IF(b!U12&lt;=1000,0,
IF(b!U12&lt;=10000,(b!U12-1000)/10000,
IF(b!U12&lt;=20000,0.9 + (b!U12-10000)/50000,
1.1 + (b!U12-20000)/100000)))</f>
        <v>0.12640000000000001</v>
      </c>
      <c r="V12" s="17">
        <f>IF(b!V12&lt;=1000,0,
IF(b!V12&lt;=10000,(b!V12-1000)/10000,
IF(b!V12&lt;=20000,0.9 + (b!V12-10000)/50000,
1.1 + (b!V12-20000)/100000)))</f>
        <v>0</v>
      </c>
      <c r="W12" s="17">
        <f>IF(b!W12&lt;=1000,0,
IF(b!W12&lt;=10000,(b!W12-1000)/10000,
IF(b!W12&lt;=20000,0.9 + (b!W12-10000)/50000,
1.1 + (b!W12-20000)/100000)))</f>
        <v>1.0934600000000001</v>
      </c>
      <c r="X12" s="17">
        <f>IF(b!X12&lt;=1000,0,
IF(b!X12&lt;=10000,(b!X12-1000)/10000,
IF(b!X12&lt;=20000,0.9 + (b!X12-10000)/50000,
1.1 + (b!X12-20000)/100000)))</f>
        <v>0.1009</v>
      </c>
      <c r="Y12" s="17">
        <f>IF(b!Y12&lt;=1000,0,
IF(b!Y12&lt;=10000,(b!Y12-1000)/10000,
IF(b!Y12&lt;=20000,0.9 + (b!Y12-10000)/50000,
1.1 + (b!Y12-20000)/100000)))</f>
        <v>0.45379999999999998</v>
      </c>
      <c r="Z12" s="17">
        <f>IF(b!Z12&lt;=1000,0,
IF(b!Z12&lt;=10000,(b!Z12-1000)/10000,
IF(b!Z12&lt;=20000,0.9 + (b!Z12-10000)/50000,
1.1 + (b!Z12-20000)/100000)))</f>
        <v>0</v>
      </c>
      <c r="AA12" s="17">
        <f>IF(b!AA12&lt;=1000,0,
IF(b!AA12&lt;=10000,(b!AA12-1000)/10000,
IF(b!AA12&lt;=20000,0.9 + (b!AA12-10000)/50000,
1.1 + (b!AA12-20000)/100000)))</f>
        <v>0.63700000000000001</v>
      </c>
      <c r="AB12" s="17">
        <f>IF(b!AB12&lt;=1000,0,
IF(b!AB12&lt;=10000,(b!AB12-1000)/10000,
IF(b!AB12&lt;=20000,0.9 + (b!AB12-10000)/50000,
1.1 + (b!AB12-20000)/100000)))</f>
        <v>0.44230000000000003</v>
      </c>
      <c r="AC12" s="17">
        <f>IF(b!AC12&lt;=1000,0,
IF(b!AC12&lt;=10000,(b!AC12-1000)/10000,
IF(b!AC12&lt;=20000,0.9 + (b!AC12-10000)/50000,
1.1 + (b!AC12-20000)/100000)))</f>
        <v>1.0947200000000001</v>
      </c>
      <c r="AD12" s="17">
        <f>IF(b!AD12&lt;=1000,0,
IF(b!AD12&lt;=10000,(b!AD12-1000)/10000,
IF(b!AD12&lt;=20000,0.9 + (b!AD12-10000)/50000,
1.1 + (b!AD12-20000)/100000)))</f>
        <v>6.4999999999999997E-3</v>
      </c>
      <c r="AE12" s="17">
        <f>IF(b!AE12&lt;=1000,0,
IF(b!AE12&lt;=10000,(b!AE12-1000)/10000,
IF(b!AE12&lt;=20000,0.9 + (b!AE12-10000)/50000,
1.1 + (b!AE12-20000)/100000)))</f>
        <v>0.65969999999999995</v>
      </c>
    </row>
    <row r="13" spans="1:31" x14ac:dyDescent="0.25">
      <c r="A13" s="17">
        <f>IF(b!A13&lt;=1000,0,
IF(b!A13&lt;=10000,(b!A13-1000)/10000,
IF(b!A13&lt;=20000,0.9 + (b!A13-10000)/50000,
1.1 + (b!A13-20000)/100000)))</f>
        <v>0.74080000000000001</v>
      </c>
      <c r="B13" s="17">
        <f>IF(b!B13&lt;=1000,0,
IF(b!B13&lt;=10000,(b!B13-1000)/10000,
IF(b!B13&lt;=20000,0.9 + (b!B13-10000)/50000,
1.1 + (b!B13-20000)/100000)))</f>
        <v>0.13250000000000001</v>
      </c>
      <c r="C13" s="17">
        <f>IF(b!C13&lt;=1000,0,
IF(b!C13&lt;=10000,(b!C13-1000)/10000,
IF(b!C13&lt;=20000,0.9 + (b!C13-10000)/50000,
1.1 + (b!C13-20000)/100000)))</f>
        <v>0.53739999999999999</v>
      </c>
      <c r="D13" s="17">
        <f>IF(b!D13&lt;=1000,0,
IF(b!D13&lt;=10000,(b!D13-1000)/10000,
IF(b!D13&lt;=20000,0.9 + (b!D13-10000)/50000,
1.1 + (b!D13-20000)/100000)))</f>
        <v>0.1895</v>
      </c>
      <c r="E13" s="17">
        <f>IF(b!E13&lt;=1000,0,
IF(b!E13&lt;=10000,(b!E13-1000)/10000,
IF(b!E13&lt;=20000,0.9 + (b!E13-10000)/50000,
1.1 + (b!E13-20000)/100000)))</f>
        <v>0.90932000000000002</v>
      </c>
      <c r="F13" s="17">
        <f>IF(b!F13&lt;=1000,0,
IF(b!F13&lt;=10000,(b!F13-1000)/10000,
IF(b!F13&lt;=20000,0.9 + (b!F13-10000)/50000,
1.1 + (b!F13-20000)/100000)))</f>
        <v>0.9587</v>
      </c>
      <c r="G13" s="17">
        <f>IF(b!G13&lt;=1000,0,
IF(b!G13&lt;=10000,(b!G13-1000)/10000,
IF(b!G13&lt;=20000,0.9 + (b!G13-10000)/50000,
1.1 + (b!G13-20000)/100000)))</f>
        <v>0.24030000000000001</v>
      </c>
      <c r="H13" s="17">
        <f>IF(b!H13&lt;=1000,0,
IF(b!H13&lt;=10000,(b!H13-1000)/10000,
IF(b!H13&lt;=20000,0.9 + (b!H13-10000)/50000,
1.1 + (b!H13-20000)/100000)))</f>
        <v>0.35510000000000003</v>
      </c>
      <c r="I13" s="17">
        <f>IF(b!I13&lt;=1000,0,
IF(b!I13&lt;=10000,(b!I13-1000)/10000,
IF(b!I13&lt;=20000,0.9 + (b!I13-10000)/50000,
1.1 + (b!I13-20000)/100000)))</f>
        <v>6.0600000000000001E-2</v>
      </c>
      <c r="J13" s="17">
        <f>IF(b!J13&lt;=1000,0,
IF(b!J13&lt;=10000,(b!J13-1000)/10000,
IF(b!J13&lt;=20000,0.9 + (b!J13-10000)/50000,
1.1 + (b!J13-20000)/100000)))</f>
        <v>0.36799999999999999</v>
      </c>
      <c r="K13" s="17">
        <f>IF(b!K13&lt;=1000,0,
IF(b!K13&lt;=10000,(b!K13-1000)/10000,
IF(b!K13&lt;=20000,0.9 + (b!K13-10000)/50000,
1.1 + (b!K13-20000)/100000)))</f>
        <v>9.1700000000000004E-2</v>
      </c>
      <c r="L13" s="17">
        <f>IF(b!L13&lt;=1000,0,
IF(b!L13&lt;=10000,(b!L13-1000)/10000,
IF(b!L13&lt;=20000,0.9 + (b!L13-10000)/50000,
1.1 + (b!L13-20000)/100000)))</f>
        <v>0.49859999999999999</v>
      </c>
      <c r="M13" s="17">
        <f>IF(b!M13&lt;=1000,0,
IF(b!M13&lt;=10000,(b!M13-1000)/10000,
IF(b!M13&lt;=20000,0.9 + (b!M13-10000)/50000,
1.1 + (b!M13-20000)/100000)))</f>
        <v>4.8099999999999997E-2</v>
      </c>
      <c r="N13" s="17">
        <f>IF(b!N13&lt;=1000,0,
IF(b!N13&lt;=10000,(b!N13-1000)/10000,
IF(b!N13&lt;=20000,0.9 + (b!N13-10000)/50000,
1.1 + (b!N13-20000)/100000)))</f>
        <v>0</v>
      </c>
      <c r="O13" s="17">
        <f>IF(b!O13&lt;=1000,0,
IF(b!O13&lt;=10000,(b!O13-1000)/10000,
IF(b!O13&lt;=20000,0.9 + (b!O13-10000)/50000,
1.1 + (b!O13-20000)/100000)))</f>
        <v>0.27729999999999999</v>
      </c>
      <c r="P13" s="17"/>
      <c r="Q13" s="17">
        <f>IF(b!Q13&lt;=1000,0,
IF(b!Q13&lt;=10000,(b!Q13-1000)/10000,
IF(b!Q13&lt;=20000,0.9 + (b!Q13-10000)/50000,
1.1 + (b!Q13-20000)/100000)))</f>
        <v>0.3044</v>
      </c>
      <c r="R13" s="17">
        <f>IF(b!R13&lt;=1000,0,
IF(b!R13&lt;=10000,(b!R13-1000)/10000,
IF(b!R13&lt;=20000,0.9 + (b!R13-10000)/50000,
1.1 + (b!R13-20000)/100000)))</f>
        <v>0.28370000000000001</v>
      </c>
      <c r="S13" s="17">
        <f>IF(b!S13&lt;=1000,0,
IF(b!S13&lt;=10000,(b!S13-1000)/10000,
IF(b!S13&lt;=20000,0.9 + (b!S13-10000)/50000,
1.1 + (b!S13-20000)/100000)))</f>
        <v>0.3947</v>
      </c>
      <c r="T13" s="17">
        <f>IF(b!T13&lt;=1000,0,
IF(b!T13&lt;=10000,(b!T13-1000)/10000,
IF(b!T13&lt;=20000,0.9 + (b!T13-10000)/50000,
1.1 + (b!T13-20000)/100000)))</f>
        <v>0.59370000000000001</v>
      </c>
      <c r="U13" s="17">
        <f>IF(b!U13&lt;=1000,0,
IF(b!U13&lt;=10000,(b!U13-1000)/10000,
IF(b!U13&lt;=20000,0.9 + (b!U13-10000)/50000,
1.1 + (b!U13-20000)/100000)))</f>
        <v>0.61729999999999996</v>
      </c>
      <c r="V13" s="17">
        <f>IF(b!V13&lt;=1000,0,
IF(b!V13&lt;=10000,(b!V13-1000)/10000,
IF(b!V13&lt;=20000,0.9 + (b!V13-10000)/50000,
1.1 + (b!V13-20000)/100000)))</f>
        <v>8.8999999999999999E-3</v>
      </c>
      <c r="W13" s="17">
        <f>IF(b!W13&lt;=1000,0,
IF(b!W13&lt;=10000,(b!W13-1000)/10000,
IF(b!W13&lt;=20000,0.9 + (b!W13-10000)/50000,
1.1 + (b!W13-20000)/100000)))</f>
        <v>0.24079999999999999</v>
      </c>
      <c r="X13" s="17">
        <f>IF(b!X13&lt;=1000,0,
IF(b!X13&lt;=10000,(b!X13-1000)/10000,
IF(b!X13&lt;=20000,0.9 + (b!X13-10000)/50000,
1.1 + (b!X13-20000)/100000)))</f>
        <v>0.93003999999999998</v>
      </c>
      <c r="Y13" s="17">
        <f>IF(b!Y13&lt;=1000,0,
IF(b!Y13&lt;=10000,(b!Y13-1000)/10000,
IF(b!Y13&lt;=20000,0.9 + (b!Y13-10000)/50000,
1.1 + (b!Y13-20000)/100000)))</f>
        <v>0</v>
      </c>
      <c r="Z13" s="17">
        <f>IF(b!Z13&lt;=1000,0,
IF(b!Z13&lt;=10000,(b!Z13-1000)/10000,
IF(b!Z13&lt;=20000,0.9 + (b!Z13-10000)/50000,
1.1 + (b!Z13-20000)/100000)))</f>
        <v>0.4793</v>
      </c>
      <c r="AA13" s="17">
        <f>IF(b!AA13&lt;=1000,0,
IF(b!AA13&lt;=10000,(b!AA13-1000)/10000,
IF(b!AA13&lt;=20000,0.9 + (b!AA13-10000)/50000,
1.1 + (b!AA13-20000)/100000)))</f>
        <v>0.13589999999999999</v>
      </c>
      <c r="AB13" s="17">
        <f>IF(b!AB13&lt;=1000,0,
IF(b!AB13&lt;=10000,(b!AB13-1000)/10000,
IF(b!AB13&lt;=20000,0.9 + (b!AB13-10000)/50000,
1.1 + (b!AB13-20000)/100000)))</f>
        <v>0.14940000000000001</v>
      </c>
      <c r="AC13" s="17">
        <f>IF(b!AC13&lt;=1000,0,
IF(b!AC13&lt;=10000,(b!AC13-1000)/10000,
IF(b!AC13&lt;=20000,0.9 + (b!AC13-10000)/50000,
1.1 + (b!AC13-20000)/100000)))</f>
        <v>0.25779999999999997</v>
      </c>
      <c r="AD13" s="17">
        <f>IF(b!AD13&lt;=1000,0,
IF(b!AD13&lt;=10000,(b!AD13-1000)/10000,
IF(b!AD13&lt;=20000,0.9 + (b!AD13-10000)/50000,
1.1 + (b!AD13-20000)/100000)))</f>
        <v>0.21029999999999999</v>
      </c>
      <c r="AE13" s="17">
        <f>IF(b!AE13&lt;=1000,0,
IF(b!AE13&lt;=10000,(b!AE13-1000)/10000,
IF(b!AE13&lt;=20000,0.9 + (b!AE13-10000)/50000,
1.1 + (b!AE13-20000)/100000)))</f>
        <v>0.58860000000000001</v>
      </c>
    </row>
    <row r="14" spans="1:31" x14ac:dyDescent="0.25">
      <c r="A14" s="17">
        <f>IF(b!A14&lt;=1000,0,
IF(b!A14&lt;=10000,(b!A14-1000)/10000,
IF(b!A14&lt;=20000,0.9 + (b!A14-10000)/50000,
1.1 + (b!A14-20000)/100000)))</f>
        <v>3.5999999999999997E-2</v>
      </c>
      <c r="B14" s="17">
        <f>IF(b!B14&lt;=1000,0,
IF(b!B14&lt;=10000,(b!B14-1000)/10000,
IF(b!B14&lt;=20000,0.9 + (b!B14-10000)/50000,
1.1 + (b!B14-20000)/100000)))</f>
        <v>0.49180000000000001</v>
      </c>
      <c r="C14" s="17">
        <f>IF(b!C14&lt;=1000,0,
IF(b!C14&lt;=10000,(b!C14-1000)/10000,
IF(b!C14&lt;=20000,0.9 + (b!C14-10000)/50000,
1.1 + (b!C14-20000)/100000)))</f>
        <v>0.54320000000000002</v>
      </c>
      <c r="D14" s="17">
        <f>IF(b!D14&lt;=1000,0,
IF(b!D14&lt;=10000,(b!D14-1000)/10000,
IF(b!D14&lt;=20000,0.9 + (b!D14-10000)/50000,
1.1 + (b!D14-20000)/100000)))</f>
        <v>0</v>
      </c>
      <c r="E14" s="17">
        <f>IF(b!E14&lt;=1000,0,
IF(b!E14&lt;=10000,(b!E14-1000)/10000,
IF(b!E14&lt;=20000,0.9 + (b!E14-10000)/50000,
1.1 + (b!E14-20000)/100000)))</f>
        <v>0.90932000000000002</v>
      </c>
      <c r="F14" s="17">
        <f>IF(b!F14&lt;=1000,0,
IF(b!F14&lt;=10000,(b!F14-1000)/10000,
IF(b!F14&lt;=20000,0.9 + (b!F14-10000)/50000,
1.1 + (b!F14-20000)/100000)))</f>
        <v>0.27110000000000001</v>
      </c>
      <c r="G14" s="17">
        <f>IF(b!G14&lt;=1000,0,
IF(b!G14&lt;=10000,(b!G14-1000)/10000,
IF(b!G14&lt;=20000,0.9 + (b!G14-10000)/50000,
1.1 + (b!G14-20000)/100000)))</f>
        <v>0.71550000000000002</v>
      </c>
      <c r="H14" s="17">
        <f>IF(b!H14&lt;=1000,0,
IF(b!H14&lt;=10000,(b!H14-1000)/10000,
IF(b!H14&lt;=20000,0.9 + (b!H14-10000)/50000,
1.1 + (b!H14-20000)/100000)))</f>
        <v>4.5999999999999999E-2</v>
      </c>
      <c r="I14" s="17">
        <f>IF(b!I14&lt;=1000,0,
IF(b!I14&lt;=10000,(b!I14-1000)/10000,
IF(b!I14&lt;=20000,0.9 + (b!I14-10000)/50000,
1.1 + (b!I14-20000)/100000)))</f>
        <v>0</v>
      </c>
      <c r="J14" s="17">
        <f>IF(b!J14&lt;=1000,0,
IF(b!J14&lt;=10000,(b!J14-1000)/10000,
IF(b!J14&lt;=20000,0.9 + (b!J14-10000)/50000,
1.1 + (b!J14-20000)/100000)))</f>
        <v>8.8200000000000001E-2</v>
      </c>
      <c r="K14" s="17">
        <f>IF(b!K14&lt;=1000,0,
IF(b!K14&lt;=10000,(b!K14-1000)/10000,
IF(b!K14&lt;=20000,0.9 + (b!K14-10000)/50000,
1.1 + (b!K14-20000)/100000)))</f>
        <v>0.17749999999999999</v>
      </c>
      <c r="L14" s="17">
        <f>IF(b!L14&lt;=1000,0,
IF(b!L14&lt;=10000,(b!L14-1000)/10000,
IF(b!L14&lt;=20000,0.9 + (b!L14-10000)/50000,
1.1 + (b!L14-20000)/100000)))</f>
        <v>1.0424800000000001</v>
      </c>
      <c r="M14" s="17">
        <f>IF(b!M14&lt;=1000,0,
IF(b!M14&lt;=10000,(b!M14-1000)/10000,
IF(b!M14&lt;=20000,0.9 + (b!M14-10000)/50000,
1.1 + (b!M14-20000)/100000)))</f>
        <v>0.37240000000000001</v>
      </c>
      <c r="N14" s="17">
        <f>IF(b!N14&lt;=1000,0,
IF(b!N14&lt;=10000,(b!N14-1000)/10000,
IF(b!N14&lt;=20000,0.9 + (b!N14-10000)/50000,
1.1 + (b!N14-20000)/100000)))</f>
        <v>0.38600000000000001</v>
      </c>
      <c r="O14" s="17">
        <f>IF(b!O14&lt;=1000,0,
IF(b!O14&lt;=10000,(b!O14-1000)/10000,
IF(b!O14&lt;=20000,0.9 + (b!O14-10000)/50000,
1.1 + (b!O14-20000)/100000)))</f>
        <v>0.60070000000000001</v>
      </c>
      <c r="P14" s="17"/>
      <c r="Q14" s="17">
        <f>IF(b!Q14&lt;=1000,0,
IF(b!Q14&lt;=10000,(b!Q14-1000)/10000,
IF(b!Q14&lt;=20000,0.9 + (b!Q14-10000)/50000,
1.1 + (b!Q14-20000)/100000)))</f>
        <v>0</v>
      </c>
      <c r="R14" s="17">
        <f>IF(b!R14&lt;=1000,0,
IF(b!R14&lt;=10000,(b!R14-1000)/10000,
IF(b!R14&lt;=20000,0.9 + (b!R14-10000)/50000,
1.1 + (b!R14-20000)/100000)))</f>
        <v>0.27160000000000001</v>
      </c>
      <c r="S14" s="17">
        <f>IF(b!S14&lt;=1000,0,
IF(b!S14&lt;=10000,(b!S14-1000)/10000,
IF(b!S14&lt;=20000,0.9 + (b!S14-10000)/50000,
1.1 + (b!S14-20000)/100000)))</f>
        <v>0.9335</v>
      </c>
      <c r="T14" s="17">
        <f>IF(b!T14&lt;=1000,0,
IF(b!T14&lt;=10000,(b!T14-1000)/10000,
IF(b!T14&lt;=20000,0.9 + (b!T14-10000)/50000,
1.1 + (b!T14-20000)/100000)))</f>
        <v>8.8800000000000004E-2</v>
      </c>
      <c r="U14" s="17">
        <f>IF(b!U14&lt;=1000,0,
IF(b!U14&lt;=10000,(b!U14-1000)/10000,
IF(b!U14&lt;=20000,0.9 + (b!U14-10000)/50000,
1.1 + (b!U14-20000)/100000)))</f>
        <v>0.84319999999999995</v>
      </c>
      <c r="V14" s="17">
        <f>IF(b!V14&lt;=1000,0,
IF(b!V14&lt;=10000,(b!V14-1000)/10000,
IF(b!V14&lt;=20000,0.9 + (b!V14-10000)/50000,
1.1 + (b!V14-20000)/100000)))</f>
        <v>1.0756399999999999</v>
      </c>
      <c r="W14" s="17">
        <f>IF(b!W14&lt;=1000,0,
IF(b!W14&lt;=10000,(b!W14-1000)/10000,
IF(b!W14&lt;=20000,0.9 + (b!W14-10000)/50000,
1.1 + (b!W14-20000)/100000)))</f>
        <v>0</v>
      </c>
      <c r="X14" s="17">
        <f>IF(b!X14&lt;=1000,0,
IF(b!X14&lt;=10000,(b!X14-1000)/10000,
IF(b!X14&lt;=20000,0.9 + (b!X14-10000)/50000,
1.1 + (b!X14-20000)/100000)))</f>
        <v>0.8952</v>
      </c>
      <c r="Y14" s="17">
        <f>IF(b!Y14&lt;=1000,0,
IF(b!Y14&lt;=10000,(b!Y14-1000)/10000,
IF(b!Y14&lt;=20000,0.9 + (b!Y14-10000)/50000,
1.1 + (b!Y14-20000)/100000)))</f>
        <v>0.2248</v>
      </c>
      <c r="Z14" s="17">
        <f>IF(b!Z14&lt;=1000,0,
IF(b!Z14&lt;=10000,(b!Z14-1000)/10000,
IF(b!Z14&lt;=20000,0.9 + (b!Z14-10000)/50000,
1.1 + (b!Z14-20000)/100000)))</f>
        <v>0</v>
      </c>
      <c r="AA14" s="17">
        <f>IF(b!AA14&lt;=1000,0,
IF(b!AA14&lt;=10000,(b!AA14-1000)/10000,
IF(b!AA14&lt;=20000,0.9 + (b!AA14-10000)/50000,
1.1 + (b!AA14-20000)/100000)))</f>
        <v>0</v>
      </c>
      <c r="AB14" s="17">
        <f>IF(b!AB14&lt;=1000,0,
IF(b!AB14&lt;=10000,(b!AB14-1000)/10000,
IF(b!AB14&lt;=20000,0.9 + (b!AB14-10000)/50000,
1.1 + (b!AB14-20000)/100000)))</f>
        <v>0.75280000000000002</v>
      </c>
      <c r="AC14" s="17">
        <f>IF(b!AC14&lt;=1000,0,
IF(b!AC14&lt;=10000,(b!AC14-1000)/10000,
IF(b!AC14&lt;=20000,0.9 + (b!AC14-10000)/50000,
1.1 + (b!AC14-20000)/100000)))</f>
        <v>0.13589999999999999</v>
      </c>
      <c r="AD14" s="17">
        <f>IF(b!AD14&lt;=1000,0,
IF(b!AD14&lt;=10000,(b!AD14-1000)/10000,
IF(b!AD14&lt;=20000,0.9 + (b!AD14-10000)/50000,
1.1 + (b!AD14-20000)/100000)))</f>
        <v>0.34539999999999998</v>
      </c>
      <c r="AE14" s="17">
        <f>IF(b!AE14&lt;=1000,0,
IF(b!AE14&lt;=10000,(b!AE14-1000)/10000,
IF(b!AE14&lt;=20000,0.9 + (b!AE14-10000)/50000,
1.1 + (b!AE14-20000)/100000)))</f>
        <v>0.74480000000000002</v>
      </c>
    </row>
    <row r="15" spans="1:31" x14ac:dyDescent="0.25">
      <c r="A15" s="17">
        <f>IF(b!A15&lt;=1000,0,
IF(b!A15&lt;=10000,(b!A15-1000)/10000,
IF(b!A15&lt;=20000,0.9 + (b!A15-10000)/50000,
1.1 + (b!A15-20000)/100000)))</f>
        <v>0.75519999999999998</v>
      </c>
      <c r="B15" s="17">
        <f>IF(b!B15&lt;=1000,0,
IF(b!B15&lt;=10000,(b!B15-1000)/10000,
IF(b!B15&lt;=20000,0.9 + (b!B15-10000)/50000,
1.1 + (b!B15-20000)/100000)))</f>
        <v>0.99648000000000003</v>
      </c>
      <c r="C15" s="17">
        <f>IF(b!C15&lt;=1000,0,
IF(b!C15&lt;=10000,(b!C15-1000)/10000,
IF(b!C15&lt;=20000,0.9 + (b!C15-10000)/50000,
1.1 + (b!C15-20000)/100000)))</f>
        <v>0.52539999999999998</v>
      </c>
      <c r="D15" s="17">
        <f>IF(b!D15&lt;=1000,0,
IF(b!D15&lt;=10000,(b!D15-1000)/10000,
IF(b!D15&lt;=20000,0.9 + (b!D15-10000)/50000,
1.1 + (b!D15-20000)/100000)))</f>
        <v>1.1095000000000002</v>
      </c>
      <c r="E15" s="17">
        <f>IF(b!E15&lt;=1000,0,
IF(b!E15&lt;=10000,(b!E15-1000)/10000,
IF(b!E15&lt;=20000,0.9 + (b!E15-10000)/50000,
1.1 + (b!E15-20000)/100000)))</f>
        <v>0.33079999999999998</v>
      </c>
      <c r="F15" s="17">
        <f>IF(b!F15&lt;=1000,0,
IF(b!F15&lt;=10000,(b!F15-1000)/10000,
IF(b!F15&lt;=20000,0.9 + (b!F15-10000)/50000,
1.1 + (b!F15-20000)/100000)))</f>
        <v>0.29880000000000001</v>
      </c>
      <c r="G15" s="17">
        <f>IF(b!G15&lt;=1000,0,
IF(b!G15&lt;=10000,(b!G15-1000)/10000,
IF(b!G15&lt;=20000,0.9 + (b!G15-10000)/50000,
1.1 + (b!G15-20000)/100000)))</f>
        <v>0.40699999999999997</v>
      </c>
      <c r="H15" s="17">
        <f>IF(b!H15&lt;=1000,0,
IF(b!H15&lt;=10000,(b!H15-1000)/10000,
IF(b!H15&lt;=20000,0.9 + (b!H15-10000)/50000,
1.1 + (b!H15-20000)/100000)))</f>
        <v>1.1398400000000002</v>
      </c>
      <c r="I15" s="17">
        <f>IF(b!I15&lt;=1000,0,
IF(b!I15&lt;=10000,(b!I15-1000)/10000,
IF(b!I15&lt;=20000,0.9 + (b!I15-10000)/50000,
1.1 + (b!I15-20000)/100000)))</f>
        <v>0.90932000000000002</v>
      </c>
      <c r="J15" s="17">
        <f>IF(b!J15&lt;=1000,0,
IF(b!J15&lt;=10000,(b!J15-1000)/10000,
IF(b!J15&lt;=20000,0.9 + (b!J15-10000)/50000,
1.1 + (b!J15-20000)/100000)))</f>
        <v>0.92225999999999997</v>
      </c>
      <c r="K15" s="17">
        <f>IF(b!K15&lt;=1000,0,
IF(b!K15&lt;=10000,(b!K15-1000)/10000,
IF(b!K15&lt;=20000,0.9 + (b!K15-10000)/50000,
1.1 + (b!K15-20000)/100000)))</f>
        <v>0.99958000000000002</v>
      </c>
      <c r="L15" s="17">
        <f>IF(b!L15&lt;=1000,0,
IF(b!L15&lt;=10000,(b!L15-1000)/10000,
IF(b!L15&lt;=20000,0.9 + (b!L15-10000)/50000,
1.1 + (b!L15-20000)/100000)))</f>
        <v>0.20030000000000001</v>
      </c>
      <c r="M15" s="17">
        <f>IF(b!M15&lt;=1000,0,
IF(b!M15&lt;=10000,(b!M15-1000)/10000,
IF(b!M15&lt;=20000,0.9 + (b!M15-10000)/50000,
1.1 + (b!M15-20000)/100000)))</f>
        <v>0.40789999999999998</v>
      </c>
      <c r="N15" s="17">
        <f>IF(b!N15&lt;=1000,0,
IF(b!N15&lt;=10000,(b!N15-1000)/10000,
IF(b!N15&lt;=20000,0.9 + (b!N15-10000)/50000,
1.1 + (b!N15-20000)/100000)))</f>
        <v>1.05088</v>
      </c>
      <c r="O15" s="17">
        <f>IF(b!O15&lt;=1000,0,
IF(b!O15&lt;=10000,(b!O15-1000)/10000,
IF(b!O15&lt;=20000,0.9 + (b!O15-10000)/50000,
1.1 + (b!O15-20000)/100000)))</f>
        <v>1.06026</v>
      </c>
      <c r="P15" s="17"/>
      <c r="Q15" s="17">
        <f>IF(b!Q15&lt;=1000,0,
IF(b!Q15&lt;=10000,(b!Q15-1000)/10000,
IF(b!Q15&lt;=20000,0.9 + (b!Q15-10000)/50000,
1.1 + (b!Q15-20000)/100000)))</f>
        <v>0.31940000000000002</v>
      </c>
      <c r="R15" s="17">
        <f>IF(b!R15&lt;=1000,0,
IF(b!R15&lt;=10000,(b!R15-1000)/10000,
IF(b!R15&lt;=20000,0.9 + (b!R15-10000)/50000,
1.1 + (b!R15-20000)/100000)))</f>
        <v>0.504</v>
      </c>
      <c r="S15" s="17">
        <f>IF(b!S15&lt;=1000,0,
IF(b!S15&lt;=10000,(b!S15-1000)/10000,
IF(b!S15&lt;=20000,0.9 + (b!S15-10000)/50000,
1.1 + (b!S15-20000)/100000)))</f>
        <v>1.1083800000000001</v>
      </c>
      <c r="T15" s="17">
        <f>IF(b!T15&lt;=1000,0,
IF(b!T15&lt;=10000,(b!T15-1000)/10000,
IF(b!T15&lt;=20000,0.9 + (b!T15-10000)/50000,
1.1 + (b!T15-20000)/100000)))</f>
        <v>0.95632000000000006</v>
      </c>
      <c r="U15" s="17">
        <f>IF(b!U15&lt;=1000,0,
IF(b!U15&lt;=10000,(b!U15-1000)/10000,
IF(b!U15&lt;=20000,0.9 + (b!U15-10000)/50000,
1.1 + (b!U15-20000)/100000)))</f>
        <v>1.02616</v>
      </c>
      <c r="V15" s="17">
        <f>IF(b!V15&lt;=1000,0,
IF(b!V15&lt;=10000,(b!V15-1000)/10000,
IF(b!V15&lt;=20000,0.9 + (b!V15-10000)/50000,
1.1 + (b!V15-20000)/100000)))</f>
        <v>0.65110000000000001</v>
      </c>
      <c r="W15" s="17">
        <f>IF(b!W15&lt;=1000,0,
IF(b!W15&lt;=10000,(b!W15-1000)/10000,
IF(b!W15&lt;=20000,0.9 + (b!W15-10000)/50000,
1.1 + (b!W15-20000)/100000)))</f>
        <v>1.1333500000000001</v>
      </c>
      <c r="X15" s="17">
        <f>IF(b!X15&lt;=1000,0,
IF(b!X15&lt;=10000,(b!X15-1000)/10000,
IF(b!X15&lt;=20000,0.9 + (b!X15-10000)/50000,
1.1 + (b!X15-20000)/100000)))</f>
        <v>0.91246000000000005</v>
      </c>
      <c r="Y15" s="17">
        <f>IF(b!Y15&lt;=1000,0,
IF(b!Y15&lt;=10000,(b!Y15-1000)/10000,
IF(b!Y15&lt;=20000,0.9 + (b!Y15-10000)/50000,
1.1 + (b!Y15-20000)/100000)))</f>
        <v>0.26750000000000002</v>
      </c>
      <c r="Z15" s="17">
        <f>IF(b!Z15&lt;=1000,0,
IF(b!Z15&lt;=10000,(b!Z15-1000)/10000,
IF(b!Z15&lt;=20000,0.9 + (b!Z15-10000)/50000,
1.1 + (b!Z15-20000)/100000)))</f>
        <v>0.51910000000000001</v>
      </c>
      <c r="AA15" s="17">
        <f>IF(b!AA15&lt;=1000,0,
IF(b!AA15&lt;=10000,(b!AA15-1000)/10000,
IF(b!AA15&lt;=20000,0.9 + (b!AA15-10000)/50000,
1.1 + (b!AA15-20000)/100000)))</f>
        <v>0.79459999999999997</v>
      </c>
      <c r="AB15" s="17">
        <f>IF(b!AB15&lt;=1000,0,
IF(b!AB15&lt;=10000,(b!AB15-1000)/10000,
IF(b!AB15&lt;=20000,0.9 + (b!AB15-10000)/50000,
1.1 + (b!AB15-20000)/100000)))</f>
        <v>0.48380000000000001</v>
      </c>
      <c r="AC15" s="17">
        <f>IF(b!AC15&lt;=1000,0,
IF(b!AC15&lt;=10000,(b!AC15-1000)/10000,
IF(b!AC15&lt;=20000,0.9 + (b!AC15-10000)/50000,
1.1 + (b!AC15-20000)/100000)))</f>
        <v>0.86550000000000005</v>
      </c>
      <c r="AD15" s="17">
        <f>IF(b!AD15&lt;=1000,0,
IF(b!AD15&lt;=10000,(b!AD15-1000)/10000,
IF(b!AD15&lt;=20000,0.9 + (b!AD15-10000)/50000,
1.1 + (b!AD15-20000)/100000)))</f>
        <v>1.14E-2</v>
      </c>
      <c r="AE15" s="17">
        <f>IF(b!AE15&lt;=1000,0,
IF(b!AE15&lt;=10000,(b!AE15-1000)/10000,
IF(b!AE15&lt;=20000,0.9 + (b!AE15-10000)/50000,
1.1 + (b!AE15-20000)/100000)))</f>
        <v>4.0899999999999999E-2</v>
      </c>
    </row>
    <row r="16" spans="1:31" x14ac:dyDescent="0.25">
      <c r="A16" s="17">
        <f>IF(b!A16&lt;=1000,0,
IF(b!A16&lt;=10000,(b!A16-1000)/10000,
IF(b!A16&lt;=20000,0.9 + (b!A16-10000)/50000,
1.1 + (b!A16-20000)/100000)))</f>
        <v>3.2199999999999999E-2</v>
      </c>
      <c r="B16" s="17">
        <f>IF(b!B16&lt;=1000,0,
IF(b!B16&lt;=10000,(b!B16-1000)/10000,
IF(b!B16&lt;=20000,0.9 + (b!B16-10000)/50000,
1.1 + (b!B16-20000)/100000)))</f>
        <v>0.39839999999999998</v>
      </c>
      <c r="C16" s="17">
        <f>IF(b!C16&lt;=1000,0,
IF(b!C16&lt;=10000,(b!C16-1000)/10000,
IF(b!C16&lt;=20000,0.9 + (b!C16-10000)/50000,
1.1 + (b!C16-20000)/100000)))</f>
        <v>0.28839999999999999</v>
      </c>
      <c r="D16" s="17">
        <f>IF(b!D16&lt;=1000,0,
IF(b!D16&lt;=10000,(b!D16-1000)/10000,
IF(b!D16&lt;=20000,0.9 + (b!D16-10000)/50000,
1.1 + (b!D16-20000)/100000)))</f>
        <v>0</v>
      </c>
      <c r="E16" s="17">
        <f>IF(b!E16&lt;=1000,0,
IF(b!E16&lt;=10000,(b!E16-1000)/10000,
IF(b!E16&lt;=20000,0.9 + (b!E16-10000)/50000,
1.1 + (b!E16-20000)/100000)))</f>
        <v>0.90932000000000002</v>
      </c>
      <c r="F16" s="17">
        <f>IF(b!F16&lt;=1000,0,
IF(b!F16&lt;=10000,(b!F16-1000)/10000,
IF(b!F16&lt;=20000,0.9 + (b!F16-10000)/50000,
1.1 + (b!F16-20000)/100000)))</f>
        <v>0.23930000000000001</v>
      </c>
      <c r="G16" s="17">
        <f>IF(b!G16&lt;=1000,0,
IF(b!G16&lt;=10000,(b!G16-1000)/10000,
IF(b!G16&lt;=20000,0.9 + (b!G16-10000)/50000,
1.1 + (b!G16-20000)/100000)))</f>
        <v>0.1898</v>
      </c>
      <c r="H16" s="17">
        <f>IF(b!H16&lt;=1000,0,
IF(b!H16&lt;=10000,(b!H16-1000)/10000,
IF(b!H16&lt;=20000,0.9 + (b!H16-10000)/50000,
1.1 + (b!H16-20000)/100000)))</f>
        <v>0.11749999999999999</v>
      </c>
      <c r="I16" s="17">
        <f>IF(b!I16&lt;=1000,0,
IF(b!I16&lt;=10000,(b!I16-1000)/10000,
IF(b!I16&lt;=20000,0.9 + (b!I16-10000)/50000,
1.1 + (b!I16-20000)/100000)))</f>
        <v>0.44</v>
      </c>
      <c r="J16" s="17">
        <f>IF(b!J16&lt;=1000,0,
IF(b!J16&lt;=10000,(b!J16-1000)/10000,
IF(b!J16&lt;=20000,0.9 + (b!J16-10000)/50000,
1.1 + (b!J16-20000)/100000)))</f>
        <v>2.7799999999999998E-2</v>
      </c>
      <c r="K16" s="17">
        <f>IF(b!K16&lt;=1000,0,
IF(b!K16&lt;=10000,(b!K16-1000)/10000,
IF(b!K16&lt;=20000,0.9 + (b!K16-10000)/50000,
1.1 + (b!K16-20000)/100000)))</f>
        <v>0.93822000000000005</v>
      </c>
      <c r="L16" s="17">
        <f>IF(b!L16&lt;=1000,0,
IF(b!L16&lt;=10000,(b!L16-1000)/10000,
IF(b!L16&lt;=20000,0.9 + (b!L16-10000)/50000,
1.1 + (b!L16-20000)/100000)))</f>
        <v>0</v>
      </c>
      <c r="M16" s="17">
        <f>IF(b!M16&lt;=1000,0,
IF(b!M16&lt;=10000,(b!M16-1000)/10000,
IF(b!M16&lt;=20000,0.9 + (b!M16-10000)/50000,
1.1 + (b!M16-20000)/100000)))</f>
        <v>0.96011999999999997</v>
      </c>
      <c r="N16" s="17">
        <f>IF(b!N16&lt;=1000,0,
IF(b!N16&lt;=10000,(b!N16-1000)/10000,
IF(b!N16&lt;=20000,0.9 + (b!N16-10000)/50000,
1.1 + (b!N16-20000)/100000)))</f>
        <v>0.2089</v>
      </c>
      <c r="O16" s="17">
        <f>IF(b!O16&lt;=1000,0,
IF(b!O16&lt;=10000,(b!O16-1000)/10000,
IF(b!O16&lt;=20000,0.9 + (b!O16-10000)/50000,
1.1 + (b!O16-20000)/100000)))</f>
        <v>0.42499999999999999</v>
      </c>
      <c r="P16" s="17"/>
      <c r="Q16" s="17">
        <f>IF(b!Q16&lt;=1000,0,
IF(b!Q16&lt;=10000,(b!Q16-1000)/10000,
IF(b!Q16&lt;=20000,0.9 + (b!Q16-10000)/50000,
1.1 + (b!Q16-20000)/100000)))</f>
        <v>0</v>
      </c>
      <c r="R16" s="17">
        <f>IF(b!R16&lt;=1000,0,
IF(b!R16&lt;=10000,(b!R16-1000)/10000,
IF(b!R16&lt;=20000,0.9 + (b!R16-10000)/50000,
1.1 + (b!R16-20000)/100000)))</f>
        <v>0</v>
      </c>
      <c r="S16" s="17">
        <f>IF(b!S16&lt;=1000,0,
IF(b!S16&lt;=10000,(b!S16-1000)/10000,
IF(b!S16&lt;=20000,0.9 + (b!S16-10000)/50000,
1.1 + (b!S16-20000)/100000)))</f>
        <v>0.27679999999999999</v>
      </c>
      <c r="T16" s="17">
        <f>IF(b!T16&lt;=1000,0,
IF(b!T16&lt;=10000,(b!T16-1000)/10000,
IF(b!T16&lt;=20000,0.9 + (b!T16-10000)/50000,
1.1 + (b!T16-20000)/100000)))</f>
        <v>8.1000000000000003E-2</v>
      </c>
      <c r="U16" s="17">
        <f>IF(b!U16&lt;=1000,0,
IF(b!U16&lt;=10000,(b!U16-1000)/10000,
IF(b!U16&lt;=20000,0.9 + (b!U16-10000)/50000,
1.1 + (b!U16-20000)/100000)))</f>
        <v>0.62450000000000006</v>
      </c>
      <c r="V16" s="17">
        <f>IF(b!V16&lt;=1000,0,
IF(b!V16&lt;=10000,(b!V16-1000)/10000,
IF(b!V16&lt;=20000,0.9 + (b!V16-10000)/50000,
1.1 + (b!V16-20000)/100000)))</f>
        <v>2.8999999999999998E-3</v>
      </c>
      <c r="W16" s="17">
        <f>IF(b!W16&lt;=1000,0,
IF(b!W16&lt;=10000,(b!W16-1000)/10000,
IF(b!W16&lt;=20000,0.9 + (b!W16-10000)/50000,
1.1 + (b!W16-20000)/100000)))</f>
        <v>0.36840000000000001</v>
      </c>
      <c r="X16" s="17">
        <f>IF(b!X16&lt;=1000,0,
IF(b!X16&lt;=10000,(b!X16-1000)/10000,
IF(b!X16&lt;=20000,0.9 + (b!X16-10000)/50000,
1.1 + (b!X16-20000)/100000)))</f>
        <v>0</v>
      </c>
      <c r="Y16" s="17">
        <f>IF(b!Y16&lt;=1000,0,
IF(b!Y16&lt;=10000,(b!Y16-1000)/10000,
IF(b!Y16&lt;=20000,0.9 + (b!Y16-10000)/50000,
1.1 + (b!Y16-20000)/100000)))</f>
        <v>2.6800000000000001E-2</v>
      </c>
      <c r="Z16" s="17">
        <f>IF(b!Z16&lt;=1000,0,
IF(b!Z16&lt;=10000,(b!Z16-1000)/10000,
IF(b!Z16&lt;=20000,0.9 + (b!Z16-10000)/50000,
1.1 + (b!Z16-20000)/100000)))</f>
        <v>0</v>
      </c>
      <c r="AA16" s="17">
        <f>IF(b!AA16&lt;=1000,0,
IF(b!AA16&lt;=10000,(b!AA16-1000)/10000,
IF(b!AA16&lt;=20000,0.9 + (b!AA16-10000)/50000,
1.1 + (b!AA16-20000)/100000)))</f>
        <v>0.35930000000000001</v>
      </c>
      <c r="AB16" s="17">
        <f>IF(b!AB16&lt;=1000,0,
IF(b!AB16&lt;=10000,(b!AB16-1000)/10000,
IF(b!AB16&lt;=20000,0.9 + (b!AB16-10000)/50000,
1.1 + (b!AB16-20000)/100000)))</f>
        <v>0</v>
      </c>
      <c r="AC16" s="17">
        <f>IF(b!AC16&lt;=1000,0,
IF(b!AC16&lt;=10000,(b!AC16-1000)/10000,
IF(b!AC16&lt;=20000,0.9 + (b!AC16-10000)/50000,
1.1 + (b!AC16-20000)/100000)))</f>
        <v>0.25619999999999998</v>
      </c>
      <c r="AD16" s="17">
        <f>IF(b!AD16&lt;=1000,0,
IF(b!AD16&lt;=10000,(b!AD16-1000)/10000,
IF(b!AD16&lt;=20000,0.9 + (b!AD16-10000)/50000,
1.1 + (b!AD16-20000)/100000)))</f>
        <v>1.6500000000000001E-2</v>
      </c>
      <c r="AE16" s="17">
        <f>IF(b!AE16&lt;=1000,0,
IF(b!AE16&lt;=10000,(b!AE16-1000)/10000,
IF(b!AE16&lt;=20000,0.9 + (b!AE16-10000)/50000,
1.1 + (b!AE16-20000)/100000)))</f>
        <v>0.91622000000000003</v>
      </c>
    </row>
    <row r="17" spans="1:31" x14ac:dyDescent="0.25">
      <c r="A17" s="17">
        <f>IF(b!A17&lt;=1000,0,
IF(b!A17&lt;=10000,(b!A17-1000)/10000,
IF(b!A17&lt;=20000,0.9 + (b!A17-10000)/50000,
1.1 + (b!A17-20000)/100000)))</f>
        <v>0.46160000000000001</v>
      </c>
      <c r="B17" s="17">
        <f>IF(b!B17&lt;=1000,0,
IF(b!B17&lt;=10000,(b!B17-1000)/10000,
IF(b!B17&lt;=20000,0.9 + (b!B17-10000)/50000,
1.1 + (b!B17-20000)/100000)))</f>
        <v>4.5199999999999997E-2</v>
      </c>
      <c r="C17" s="17">
        <f>IF(b!C17&lt;=1000,0,
IF(b!C17&lt;=10000,(b!C17-1000)/10000,
IF(b!C17&lt;=20000,0.9 + (b!C17-10000)/50000,
1.1 + (b!C17-20000)/100000)))</f>
        <v>0.86170000000000002</v>
      </c>
      <c r="D17" s="17">
        <f>IF(b!D17&lt;=1000,0,
IF(b!D17&lt;=10000,(b!D17-1000)/10000,
IF(b!D17&lt;=20000,0.9 + (b!D17-10000)/50000,
1.1 + (b!D17-20000)/100000)))</f>
        <v>0.90932000000000002</v>
      </c>
      <c r="E17" s="17">
        <f>IF(b!E17&lt;=1000,0,
IF(b!E17&lt;=10000,(b!E17-1000)/10000,
IF(b!E17&lt;=20000,0.9 + (b!E17-10000)/50000,
1.1 + (b!E17-20000)/100000)))</f>
        <v>0.25180000000000002</v>
      </c>
      <c r="F17" s="17">
        <f>IF(b!F17&lt;=1000,0,
IF(b!F17&lt;=10000,(b!F17-1000)/10000,
IF(b!F17&lt;=20000,0.9 + (b!F17-10000)/50000,
1.1 + (b!F17-20000)/100000)))</f>
        <v>0.23469999999999999</v>
      </c>
      <c r="G17" s="17">
        <f>IF(b!G17&lt;=1000,0,
IF(b!G17&lt;=10000,(b!G17-1000)/10000,
IF(b!G17&lt;=20000,0.9 + (b!G17-10000)/50000,
1.1 + (b!G17-20000)/100000)))</f>
        <v>0.18459999999999999</v>
      </c>
      <c r="H17" s="17">
        <f>IF(b!H17&lt;=1000,0,
IF(b!H17&lt;=10000,(b!H17-1000)/10000,
IF(b!H17&lt;=20000,0.9 + (b!H17-10000)/50000,
1.1 + (b!H17-20000)/100000)))</f>
        <v>0.40460000000000002</v>
      </c>
      <c r="I17" s="17">
        <f>IF(b!I17&lt;=1000,0,
IF(b!I17&lt;=10000,(b!I17-1000)/10000,
IF(b!I17&lt;=20000,0.9 + (b!I17-10000)/50000,
1.1 + (b!I17-20000)/100000)))</f>
        <v>0.433</v>
      </c>
      <c r="J17" s="17">
        <f>IF(b!J17&lt;=1000,0,
IF(b!J17&lt;=10000,(b!J17-1000)/10000,
IF(b!J17&lt;=20000,0.9 + (b!J17-10000)/50000,
1.1 + (b!J17-20000)/100000)))</f>
        <v>0.30370000000000003</v>
      </c>
      <c r="K17" s="17">
        <f>IF(b!K17&lt;=1000,0,
IF(b!K17&lt;=10000,(b!K17-1000)/10000,
IF(b!K17&lt;=20000,0.9 + (b!K17-10000)/50000,
1.1 + (b!K17-20000)/100000)))</f>
        <v>0.98658000000000001</v>
      </c>
      <c r="L17" s="17">
        <f>IF(b!L17&lt;=1000,0,
IF(b!L17&lt;=10000,(b!L17-1000)/10000,
IF(b!L17&lt;=20000,0.9 + (b!L17-10000)/50000,
1.1 + (b!L17-20000)/100000)))</f>
        <v>1.5699999999999999E-2</v>
      </c>
      <c r="M17" s="17">
        <f>IF(b!M17&lt;=1000,0,
IF(b!M17&lt;=10000,(b!M17-1000)/10000,
IF(b!M17&lt;=20000,0.9 + (b!M17-10000)/50000,
1.1 + (b!M17-20000)/100000)))</f>
        <v>0.38669999999999999</v>
      </c>
      <c r="N17" s="17">
        <f>IF(b!N17&lt;=1000,0,
IF(b!N17&lt;=10000,(b!N17-1000)/10000,
IF(b!N17&lt;=20000,0.9 + (b!N17-10000)/50000,
1.1 + (b!N17-20000)/100000)))</f>
        <v>0.28549999999999998</v>
      </c>
      <c r="O17" s="17">
        <f>IF(b!O17&lt;=1000,0,
IF(b!O17&lt;=10000,(b!O17-1000)/10000,
IF(b!O17&lt;=20000,0.9 + (b!O17-10000)/50000,
1.1 + (b!O17-20000)/100000)))</f>
        <v>0.79859999999999998</v>
      </c>
      <c r="P17" s="17"/>
      <c r="Q17" s="17">
        <f>IF(b!Q17&lt;=1000,0,
IF(b!Q17&lt;=10000,(b!Q17-1000)/10000,
IF(b!Q17&lt;=20000,0.9 + (b!Q17-10000)/50000,
1.1 + (b!Q17-20000)/100000)))</f>
        <v>0.14979999999999999</v>
      </c>
      <c r="R17" s="17">
        <f>IF(b!R17&lt;=1000,0,
IF(b!R17&lt;=10000,(b!R17-1000)/10000,
IF(b!R17&lt;=20000,0.9 + (b!R17-10000)/50000,
1.1 + (b!R17-20000)/100000)))</f>
        <v>6.3399999999999998E-2</v>
      </c>
      <c r="S17" s="17">
        <f>IF(b!S17&lt;=1000,0,
IF(b!S17&lt;=10000,(b!S17-1000)/10000,
IF(b!S17&lt;=20000,0.9 + (b!S17-10000)/50000,
1.1 + (b!S17-20000)/100000)))</f>
        <v>2.4899999999999999E-2</v>
      </c>
      <c r="T17" s="17">
        <f>IF(b!T17&lt;=1000,0,
IF(b!T17&lt;=10000,(b!T17-1000)/10000,
IF(b!T17&lt;=20000,0.9 + (b!T17-10000)/50000,
1.1 + (b!T17-20000)/100000)))</f>
        <v>0.58069999999999999</v>
      </c>
      <c r="U17" s="17">
        <f>IF(b!U17&lt;=1000,0,
IF(b!U17&lt;=10000,(b!U17-1000)/10000,
IF(b!U17&lt;=20000,0.9 + (b!U17-10000)/50000,
1.1 + (b!U17-20000)/100000)))</f>
        <v>2.87E-2</v>
      </c>
      <c r="V17" s="17">
        <f>IF(b!V17&lt;=1000,0,
IF(b!V17&lt;=10000,(b!V17-1000)/10000,
IF(b!V17&lt;=20000,0.9 + (b!V17-10000)/50000,
1.1 + (b!V17-20000)/100000)))</f>
        <v>0</v>
      </c>
      <c r="W17" s="17">
        <f>IF(b!W17&lt;=1000,0,
IF(b!W17&lt;=10000,(b!W17-1000)/10000,
IF(b!W17&lt;=20000,0.9 + (b!W17-10000)/50000,
1.1 + (b!W17-20000)/100000)))</f>
        <v>8.3900000000000002E-2</v>
      </c>
      <c r="X17" s="17">
        <f>IF(b!X17&lt;=1000,0,
IF(b!X17&lt;=10000,(b!X17-1000)/10000,
IF(b!X17&lt;=20000,0.9 + (b!X17-10000)/50000,
1.1 + (b!X17-20000)/100000)))</f>
        <v>0.24940000000000001</v>
      </c>
      <c r="Y17" s="17">
        <f>IF(b!Y17&lt;=1000,0,
IF(b!Y17&lt;=10000,(b!Y17-1000)/10000,
IF(b!Y17&lt;=20000,0.9 + (b!Y17-10000)/50000,
1.1 + (b!Y17-20000)/100000)))</f>
        <v>0.1502</v>
      </c>
      <c r="Z17" s="17">
        <f>IF(b!Z17&lt;=1000,0,
IF(b!Z17&lt;=10000,(b!Z17-1000)/10000,
IF(b!Z17&lt;=20000,0.9 + (b!Z17-10000)/50000,
1.1 + (b!Z17-20000)/100000)))</f>
        <v>0.73719999999999997</v>
      </c>
      <c r="AA17" s="17">
        <f>IF(b!AA17&lt;=1000,0,
IF(b!AA17&lt;=10000,(b!AA17-1000)/10000,
IF(b!AA17&lt;=20000,0.9 + (b!AA17-10000)/50000,
1.1 + (b!AA17-20000)/100000)))</f>
        <v>0.41539999999999999</v>
      </c>
      <c r="AB17" s="17">
        <f>IF(b!AB17&lt;=1000,0,
IF(b!AB17&lt;=10000,(b!AB17-1000)/10000,
IF(b!AB17&lt;=20000,0.9 + (b!AB17-10000)/50000,
1.1 + (b!AB17-20000)/100000)))</f>
        <v>0.49249999999999999</v>
      </c>
      <c r="AC17" s="17">
        <f>IF(b!AC17&lt;=1000,0,
IF(b!AC17&lt;=10000,(b!AC17-1000)/10000,
IF(b!AC17&lt;=20000,0.9 + (b!AC17-10000)/50000,
1.1 + (b!AC17-20000)/100000)))</f>
        <v>0.20930000000000001</v>
      </c>
      <c r="AD17" s="17">
        <f>IF(b!AD17&lt;=1000,0,
IF(b!AD17&lt;=10000,(b!AD17-1000)/10000,
IF(b!AD17&lt;=20000,0.9 + (b!AD17-10000)/50000,
1.1 + (b!AD17-20000)/100000)))</f>
        <v>0</v>
      </c>
      <c r="AE17" s="17">
        <f>IF(b!AE17&lt;=1000,0,
IF(b!AE17&lt;=10000,(b!AE17-1000)/10000,
IF(b!AE17&lt;=20000,0.9 + (b!AE17-10000)/50000,
1.1 + (b!AE17-20000)/100000)))</f>
        <v>0</v>
      </c>
    </row>
    <row r="18" spans="1:31" x14ac:dyDescent="0.25">
      <c r="A18" s="17">
        <f>IF(b!A18&lt;=1000,0,
IF(b!A18&lt;=10000,(b!A18-1000)/10000,
IF(b!A18&lt;=20000,0.9 + (b!A18-10000)/50000,
1.1 + (b!A18-20000)/100000)))</f>
        <v>1.0917399999999999</v>
      </c>
      <c r="B18" s="17">
        <f>IF(b!B18&lt;=1000,0,
IF(b!B18&lt;=10000,(b!B18-1000)/10000,
IF(b!B18&lt;=20000,0.9 + (b!B18-10000)/50000,
1.1 + (b!B18-20000)/100000)))</f>
        <v>1.1216600000000001</v>
      </c>
      <c r="C18" s="17">
        <f>IF(b!C18&lt;=1000,0,
IF(b!C18&lt;=10000,(b!C18-1000)/10000,
IF(b!C18&lt;=20000,0.9 + (b!C18-10000)/50000,
1.1 + (b!C18-20000)/100000)))</f>
        <v>1.0942400000000001</v>
      </c>
      <c r="D18" s="17">
        <f>IF(b!D18&lt;=1000,0,
IF(b!D18&lt;=10000,(b!D18-1000)/10000,
IF(b!D18&lt;=20000,0.9 + (b!D18-10000)/50000,
1.1 + (b!D18-20000)/100000)))</f>
        <v>0.90932000000000002</v>
      </c>
      <c r="E18" s="17">
        <f>IF(b!E18&lt;=1000,0,
IF(b!E18&lt;=10000,(b!E18-1000)/10000,
IF(b!E18&lt;=20000,0.9 + (b!E18-10000)/50000,
1.1 + (b!E18-20000)/100000)))</f>
        <v>0.33329999999999999</v>
      </c>
      <c r="F18" s="17">
        <f>IF(b!F18&lt;=1000,0,
IF(b!F18&lt;=10000,(b!F18-1000)/10000,
IF(b!F18&lt;=20000,0.9 + (b!F18-10000)/50000,
1.1 + (b!F18-20000)/100000)))</f>
        <v>0.49030000000000001</v>
      </c>
      <c r="G18" s="17">
        <f>IF(b!G18&lt;=1000,0,
IF(b!G18&lt;=10000,(b!G18-1000)/10000,
IF(b!G18&lt;=20000,0.9 + (b!G18-10000)/50000,
1.1 + (b!G18-20000)/100000)))</f>
        <v>5.1400000000000001E-2</v>
      </c>
      <c r="H18" s="17">
        <f>IF(b!H18&lt;=1000,0,
IF(b!H18&lt;=10000,(b!H18-1000)/10000,
IF(b!H18&lt;=20000,0.9 + (b!H18-10000)/50000,
1.1 + (b!H18-20000)/100000)))</f>
        <v>0.97618000000000005</v>
      </c>
      <c r="I18" s="17">
        <f>IF(b!I18&lt;=1000,0,
IF(b!I18&lt;=10000,(b!I18-1000)/10000,
IF(b!I18&lt;=20000,0.9 + (b!I18-10000)/50000,
1.1 + (b!I18-20000)/100000)))</f>
        <v>0.39329999999999998</v>
      </c>
      <c r="J18" s="17">
        <f>IF(b!J18&lt;=1000,0,
IF(b!J18&lt;=10000,(b!J18-1000)/10000,
IF(b!J18&lt;=20000,0.9 + (b!J18-10000)/50000,
1.1 + (b!J18-20000)/100000)))</f>
        <v>0.55400000000000005</v>
      </c>
      <c r="K18" s="17">
        <f>IF(b!K18&lt;=1000,0,
IF(b!K18&lt;=10000,(b!K18-1000)/10000,
IF(b!K18&lt;=20000,0.9 + (b!K18-10000)/50000,
1.1 + (b!K18-20000)/100000)))</f>
        <v>0.94301999999999997</v>
      </c>
      <c r="L18" s="17">
        <f>IF(b!L18&lt;=1000,0,
IF(b!L18&lt;=10000,(b!L18-1000)/10000,
IF(b!L18&lt;=20000,0.9 + (b!L18-10000)/50000,
1.1 + (b!L18-20000)/100000)))</f>
        <v>0.34560000000000002</v>
      </c>
      <c r="M18" s="17">
        <f>IF(b!M18&lt;=1000,0,
IF(b!M18&lt;=10000,(b!M18-1000)/10000,
IF(b!M18&lt;=20000,0.9 + (b!M18-10000)/50000,
1.1 + (b!M18-20000)/100000)))</f>
        <v>1.1279600000000001</v>
      </c>
      <c r="N18" s="17">
        <f>IF(b!N18&lt;=1000,0,
IF(b!N18&lt;=10000,(b!N18-1000)/10000,
IF(b!N18&lt;=20000,0.9 + (b!N18-10000)/50000,
1.1 + (b!N18-20000)/100000)))</f>
        <v>3.0200000000000001E-2</v>
      </c>
      <c r="O18" s="17">
        <f>IF(b!O18&lt;=1000,0,
IF(b!O18&lt;=10000,(b!O18-1000)/10000,
IF(b!O18&lt;=20000,0.9 + (b!O18-10000)/50000,
1.1 + (b!O18-20000)/100000)))</f>
        <v>0.98364000000000007</v>
      </c>
      <c r="P18" s="17"/>
      <c r="Q18" s="17">
        <f>IF(b!Q18&lt;=1000,0,
IF(b!Q18&lt;=10000,(b!Q18-1000)/10000,
IF(b!Q18&lt;=20000,0.9 + (b!Q18-10000)/50000,
1.1 + (b!Q18-20000)/100000)))</f>
        <v>0.91636000000000006</v>
      </c>
      <c r="R18" s="17">
        <f>IF(b!R18&lt;=1000,0,
IF(b!R18&lt;=10000,(b!R18-1000)/10000,
IF(b!R18&lt;=20000,0.9 + (b!R18-10000)/50000,
1.1 + (b!R18-20000)/100000)))</f>
        <v>0.16400000000000001</v>
      </c>
      <c r="S18" s="17">
        <f>IF(b!S18&lt;=1000,0,
IF(b!S18&lt;=10000,(b!S18-1000)/10000,
IF(b!S18&lt;=20000,0.9 + (b!S18-10000)/50000,
1.1 + (b!S18-20000)/100000)))</f>
        <v>0.95928000000000002</v>
      </c>
      <c r="T18" s="17">
        <f>IF(b!T18&lt;=1000,0,
IF(b!T18&lt;=10000,(b!T18-1000)/10000,
IF(b!T18&lt;=20000,0.9 + (b!T18-10000)/50000,
1.1 + (b!T18-20000)/100000)))</f>
        <v>9.5699999999999993E-2</v>
      </c>
      <c r="U18" s="17">
        <f>IF(b!U18&lt;=1000,0,
IF(b!U18&lt;=10000,(b!U18-1000)/10000,
IF(b!U18&lt;=20000,0.9 + (b!U18-10000)/50000,
1.1 + (b!U18-20000)/100000)))</f>
        <v>0.87080000000000002</v>
      </c>
      <c r="V18" s="17">
        <f>IF(b!V18&lt;=1000,0,
IF(b!V18&lt;=10000,(b!V18-1000)/10000,
IF(b!V18&lt;=20000,0.9 + (b!V18-10000)/50000,
1.1 + (b!V18-20000)/100000)))</f>
        <v>6.7000000000000004E-2</v>
      </c>
      <c r="W18" s="17">
        <f>IF(b!W18&lt;=1000,0,
IF(b!W18&lt;=10000,(b!W18-1000)/10000,
IF(b!W18&lt;=20000,0.9 + (b!W18-10000)/50000,
1.1 + (b!W18-20000)/100000)))</f>
        <v>0.57879999999999998</v>
      </c>
      <c r="X18" s="17">
        <f>IF(b!X18&lt;=1000,0,
IF(b!X18&lt;=10000,(b!X18-1000)/10000,
IF(b!X18&lt;=20000,0.9 + (b!X18-10000)/50000,
1.1 + (b!X18-20000)/100000)))</f>
        <v>0.45290000000000002</v>
      </c>
      <c r="Y18" s="17">
        <f>IF(b!Y18&lt;=1000,0,
IF(b!Y18&lt;=10000,(b!Y18-1000)/10000,
IF(b!Y18&lt;=20000,0.9 + (b!Y18-10000)/50000,
1.1 + (b!Y18-20000)/100000)))</f>
        <v>0.2145</v>
      </c>
      <c r="Z18" s="17">
        <f>IF(b!Z18&lt;=1000,0,
IF(b!Z18&lt;=10000,(b!Z18-1000)/10000,
IF(b!Z18&lt;=20000,0.9 + (b!Z18-10000)/50000,
1.1 + (b!Z18-20000)/100000)))</f>
        <v>0.35260000000000002</v>
      </c>
      <c r="AA18" s="17">
        <f>IF(b!AA18&lt;=1000,0,
IF(b!AA18&lt;=10000,(b!AA18-1000)/10000,
IF(b!AA18&lt;=20000,0.9 + (b!AA18-10000)/50000,
1.1 + (b!AA18-20000)/100000)))</f>
        <v>1.14E-2</v>
      </c>
      <c r="AB18" s="17">
        <f>IF(b!AB18&lt;=1000,0,
IF(b!AB18&lt;=10000,(b!AB18-1000)/10000,
IF(b!AB18&lt;=20000,0.9 + (b!AB18-10000)/50000,
1.1 + (b!AB18-20000)/100000)))</f>
        <v>0.33829999999999999</v>
      </c>
      <c r="AC18" s="17">
        <f>IF(b!AC18&lt;=1000,0,
IF(b!AC18&lt;=10000,(b!AC18-1000)/10000,
IF(b!AC18&lt;=20000,0.9 + (b!AC18-10000)/50000,
1.1 + (b!AC18-20000)/100000)))</f>
        <v>0.86240000000000006</v>
      </c>
      <c r="AD18" s="17">
        <f>IF(b!AD18&lt;=1000,0,
IF(b!AD18&lt;=10000,(b!AD18-1000)/10000,
IF(b!AD18&lt;=20000,0.9 + (b!AD18-10000)/50000,
1.1 + (b!AD18-20000)/100000)))</f>
        <v>0.25440000000000002</v>
      </c>
      <c r="AE18" s="17">
        <f>IF(b!AE18&lt;=1000,0,
IF(b!AE18&lt;=10000,(b!AE18-1000)/10000,
IF(b!AE18&lt;=20000,0.9 + (b!AE18-10000)/50000,
1.1 + (b!AE18-20000)/100000)))</f>
        <v>0.57979999999999998</v>
      </c>
    </row>
    <row r="19" spans="1:31" x14ac:dyDescent="0.25">
      <c r="A19" s="17">
        <f>IF(b!A19&lt;=1000,0,
IF(b!A19&lt;=10000,(b!A19-1000)/10000,
IF(b!A19&lt;=20000,0.9 + (b!A19-10000)/50000,
1.1 + (b!A19-20000)/100000)))</f>
        <v>0.21829999999999999</v>
      </c>
      <c r="B19" s="17">
        <f>IF(b!B19&lt;=1000,0,
IF(b!B19&lt;=10000,(b!B19-1000)/10000,
IF(b!B19&lt;=20000,0.9 + (b!B19-10000)/50000,
1.1 + (b!B19-20000)/100000)))</f>
        <v>0.98150000000000004</v>
      </c>
      <c r="C19" s="17">
        <f>IF(b!C19&lt;=1000,0,
IF(b!C19&lt;=10000,(b!C19-1000)/10000,
IF(b!C19&lt;=20000,0.9 + (b!C19-10000)/50000,
1.1 + (b!C19-20000)/100000)))</f>
        <v>0</v>
      </c>
      <c r="D19" s="17">
        <f>IF(b!D19&lt;=1000,0,
IF(b!D19&lt;=10000,(b!D19-1000)/10000,
IF(b!D19&lt;=20000,0.9 + (b!D19-10000)/50000,
1.1 + (b!D19-20000)/100000)))</f>
        <v>0.26829999999999998</v>
      </c>
      <c r="E19" s="17">
        <f>IF(b!E19&lt;=1000,0,
IF(b!E19&lt;=10000,(b!E19-1000)/10000,
IF(b!E19&lt;=20000,0.9 + (b!E19-10000)/50000,
1.1 + (b!E19-20000)/100000)))</f>
        <v>0</v>
      </c>
      <c r="F19" s="17">
        <f>IF(b!F19&lt;=1000,0,
IF(b!F19&lt;=10000,(b!F19-1000)/10000,
IF(b!F19&lt;=20000,0.9 + (b!F19-10000)/50000,
1.1 + (b!F19-20000)/100000)))</f>
        <v>0</v>
      </c>
      <c r="G19" s="17">
        <f>IF(b!G19&lt;=1000,0,
IF(b!G19&lt;=10000,(b!G19-1000)/10000,
IF(b!G19&lt;=20000,0.9 + (b!G19-10000)/50000,
1.1 + (b!G19-20000)/100000)))</f>
        <v>0</v>
      </c>
      <c r="H19" s="17">
        <f>IF(b!H19&lt;=1000,0,
IF(b!H19&lt;=10000,(b!H19-1000)/10000,
IF(b!H19&lt;=20000,0.9 + (b!H19-10000)/50000,
1.1 + (b!H19-20000)/100000)))</f>
        <v>0</v>
      </c>
      <c r="I19" s="17">
        <f>IF(b!I19&lt;=1000,0,
IF(b!I19&lt;=10000,(b!I19-1000)/10000,
IF(b!I19&lt;=20000,0.9 + (b!I19-10000)/50000,
1.1 + (b!I19-20000)/100000)))</f>
        <v>0</v>
      </c>
      <c r="J19" s="17">
        <f>IF(b!J19&lt;=1000,0,
IF(b!J19&lt;=10000,(b!J19-1000)/10000,
IF(b!J19&lt;=20000,0.9 + (b!J19-10000)/50000,
1.1 + (b!J19-20000)/100000)))</f>
        <v>0.1031</v>
      </c>
      <c r="K19" s="17">
        <f>IF(b!K19&lt;=1000,0,
IF(b!K19&lt;=10000,(b!K19-1000)/10000,
IF(b!K19&lt;=20000,0.9 + (b!K19-10000)/50000,
1.1 + (b!K19-20000)/100000)))</f>
        <v>0.90932000000000002</v>
      </c>
      <c r="L19" s="17">
        <f>IF(b!L19&lt;=1000,0,
IF(b!L19&lt;=10000,(b!L19-1000)/10000,
IF(b!L19&lt;=20000,0.9 + (b!L19-10000)/50000,
1.1 + (b!L19-20000)/100000)))</f>
        <v>0.50819999999999999</v>
      </c>
      <c r="M19" s="17">
        <f>IF(b!M19&lt;=1000,0,
IF(b!M19&lt;=10000,(b!M19-1000)/10000,
IF(b!M19&lt;=20000,0.9 + (b!M19-10000)/50000,
1.1 + (b!M19-20000)/100000)))</f>
        <v>0</v>
      </c>
      <c r="N19" s="17">
        <f>IF(b!N19&lt;=1000,0,
IF(b!N19&lt;=10000,(b!N19-1000)/10000,
IF(b!N19&lt;=20000,0.9 + (b!N19-10000)/50000,
1.1 + (b!N19-20000)/100000)))</f>
        <v>0</v>
      </c>
      <c r="O19" s="17">
        <f>IF(b!O19&lt;=1000,0,
IF(b!O19&lt;=10000,(b!O19-1000)/10000,
IF(b!O19&lt;=20000,0.9 + (b!O19-10000)/50000,
1.1 + (b!O19-20000)/100000)))</f>
        <v>0</v>
      </c>
      <c r="P19" s="17"/>
      <c r="Q19" s="17">
        <f>IF(b!Q19&lt;=1000,0,
IF(b!Q19&lt;=10000,(b!Q19-1000)/10000,
IF(b!Q19&lt;=20000,0.9 + (b!Q19-10000)/50000,
1.1 + (b!Q19-20000)/100000)))</f>
        <v>0</v>
      </c>
      <c r="R19" s="17">
        <f>IF(b!R19&lt;=1000,0,
IF(b!R19&lt;=10000,(b!R19-1000)/10000,
IF(b!R19&lt;=20000,0.9 + (b!R19-10000)/50000,
1.1 + (b!R19-20000)/100000)))</f>
        <v>0</v>
      </c>
      <c r="S19" s="17">
        <f>IF(b!S19&lt;=1000,0,
IF(b!S19&lt;=10000,(b!S19-1000)/10000,
IF(b!S19&lt;=20000,0.9 + (b!S19-10000)/50000,
1.1 + (b!S19-20000)/100000)))</f>
        <v>0.17549999999999999</v>
      </c>
      <c r="T19" s="17">
        <f>IF(b!T19&lt;=1000,0,
IF(b!T19&lt;=10000,(b!T19-1000)/10000,
IF(b!T19&lt;=20000,0.9 + (b!T19-10000)/50000,
1.1 + (b!T19-20000)/100000)))</f>
        <v>0</v>
      </c>
      <c r="U19" s="17">
        <f>IF(b!U19&lt;=1000,0,
IF(b!U19&lt;=10000,(b!U19-1000)/10000,
IF(b!U19&lt;=20000,0.9 + (b!U19-10000)/50000,
1.1 + (b!U19-20000)/100000)))</f>
        <v>0.1179</v>
      </c>
      <c r="V19" s="17">
        <f>IF(b!V19&lt;=1000,0,
IF(b!V19&lt;=10000,(b!V19-1000)/10000,
IF(b!V19&lt;=20000,0.9 + (b!V19-10000)/50000,
1.1 + (b!V19-20000)/100000)))</f>
        <v>1.04532</v>
      </c>
      <c r="W19" s="17">
        <f>IF(b!W19&lt;=1000,0,
IF(b!W19&lt;=10000,(b!W19-1000)/10000,
IF(b!W19&lt;=20000,0.9 + (b!W19-10000)/50000,
1.1 + (b!W19-20000)/100000)))</f>
        <v>0.92310000000000003</v>
      </c>
      <c r="X19" s="17">
        <f>IF(b!X19&lt;=1000,0,
IF(b!X19&lt;=10000,(b!X19-1000)/10000,
IF(b!X19&lt;=20000,0.9 + (b!X19-10000)/50000,
1.1 + (b!X19-20000)/100000)))</f>
        <v>0</v>
      </c>
      <c r="Y19" s="17">
        <f>IF(b!Y19&lt;=1000,0,
IF(b!Y19&lt;=10000,(b!Y19-1000)/10000,
IF(b!Y19&lt;=20000,0.9 + (b!Y19-10000)/50000,
1.1 + (b!Y19-20000)/100000)))</f>
        <v>0</v>
      </c>
      <c r="Z19" s="17">
        <f>IF(b!Z19&lt;=1000,0,
IF(b!Z19&lt;=10000,(b!Z19-1000)/10000,
IF(b!Z19&lt;=20000,0.9 + (b!Z19-10000)/50000,
1.1 + (b!Z19-20000)/100000)))</f>
        <v>0.21429999999999999</v>
      </c>
      <c r="AA19" s="17">
        <f>IF(b!AA19&lt;=1000,0,
IF(b!AA19&lt;=10000,(b!AA19-1000)/10000,
IF(b!AA19&lt;=20000,0.9 + (b!AA19-10000)/50000,
1.1 + (b!AA19-20000)/100000)))</f>
        <v>0.2165</v>
      </c>
      <c r="AB19" s="17">
        <f>IF(b!AB19&lt;=1000,0,
IF(b!AB19&lt;=10000,(b!AB19-1000)/10000,
IF(b!AB19&lt;=20000,0.9 + (b!AB19-10000)/50000,
1.1 + (b!AB19-20000)/100000)))</f>
        <v>0.20660000000000001</v>
      </c>
      <c r="AC19" s="17">
        <f>IF(b!AC19&lt;=1000,0,
IF(b!AC19&lt;=10000,(b!AC19-1000)/10000,
IF(b!AC19&lt;=20000,0.9 + (b!AC19-10000)/50000,
1.1 + (b!AC19-20000)/100000)))</f>
        <v>0</v>
      </c>
      <c r="AD19" s="17">
        <f>IF(b!AD19&lt;=1000,0,
IF(b!AD19&lt;=10000,(b!AD19-1000)/10000,
IF(b!AD19&lt;=20000,0.9 + (b!AD19-10000)/50000,
1.1 + (b!AD19-20000)/100000)))</f>
        <v>4.99E-2</v>
      </c>
      <c r="AE19" s="17">
        <f>IF(b!AE19&lt;=1000,0,
IF(b!AE19&lt;=10000,(b!AE19-1000)/10000,
IF(b!AE19&lt;=20000,0.9 + (b!AE19-10000)/50000,
1.1 + (b!AE19-20000)/100000)))</f>
        <v>3.4200000000000001E-2</v>
      </c>
    </row>
    <row r="20" spans="1:31" x14ac:dyDescent="0.25">
      <c r="A20" s="17">
        <f>IF(b!A20&lt;=1000,0,
IF(b!A20&lt;=10000,(b!A20-1000)/10000,
IF(b!A20&lt;=20000,0.9 + (b!A20-10000)/50000,
1.1 + (b!A20-20000)/100000)))</f>
        <v>0</v>
      </c>
      <c r="B20" s="17">
        <f>IF(b!B20&lt;=1000,0,
IF(b!B20&lt;=10000,(b!B20-1000)/10000,
IF(b!B20&lt;=20000,0.9 + (b!B20-10000)/50000,
1.1 + (b!B20-20000)/100000)))</f>
        <v>0</v>
      </c>
      <c r="C20" s="17">
        <f>IF(b!C20&lt;=1000,0,
IF(b!C20&lt;=10000,(b!C20-1000)/10000,
IF(b!C20&lt;=20000,0.9 + (b!C20-10000)/50000,
1.1 + (b!C20-20000)/100000)))</f>
        <v>0.1069</v>
      </c>
      <c r="D20" s="17">
        <f>IF(b!D20&lt;=1000,0,
IF(b!D20&lt;=10000,(b!D20-1000)/10000,
IF(b!D20&lt;=20000,0.9 + (b!D20-10000)/50000,
1.1 + (b!D20-20000)/100000)))</f>
        <v>6.7799999999999999E-2</v>
      </c>
      <c r="E20" s="17">
        <f>IF(b!E20&lt;=1000,0,
IF(b!E20&lt;=10000,(b!E20-1000)/10000,
IF(b!E20&lt;=20000,0.9 + (b!E20-10000)/50000,
1.1 + (b!E20-20000)/100000)))</f>
        <v>0</v>
      </c>
      <c r="F20" s="17">
        <f>IF(b!F20&lt;=1000,0,
IF(b!F20&lt;=10000,(b!F20-1000)/10000,
IF(b!F20&lt;=20000,0.9 + (b!F20-10000)/50000,
1.1 + (b!F20-20000)/100000)))</f>
        <v>0.57769999999999999</v>
      </c>
      <c r="G20" s="17">
        <f>IF(b!G20&lt;=1000,0,
IF(b!G20&lt;=10000,(b!G20-1000)/10000,
IF(b!G20&lt;=20000,0.9 + (b!G20-10000)/50000,
1.1 + (b!G20-20000)/100000)))</f>
        <v>0.90932000000000002</v>
      </c>
      <c r="H20" s="17">
        <f>IF(b!H20&lt;=1000,0,
IF(b!H20&lt;=10000,(b!H20-1000)/10000,
IF(b!H20&lt;=20000,0.9 + (b!H20-10000)/50000,
1.1 + (b!H20-20000)/100000)))</f>
        <v>1.0173000000000001</v>
      </c>
      <c r="I20" s="17">
        <f>IF(b!I20&lt;=1000,0,
IF(b!I20&lt;=10000,(b!I20-1000)/10000,
IF(b!I20&lt;=20000,0.9 + (b!I20-10000)/50000,
1.1 + (b!I20-20000)/100000)))</f>
        <v>0</v>
      </c>
      <c r="J20" s="17">
        <f>IF(b!J20&lt;=1000,0,
IF(b!J20&lt;=10000,(b!J20-1000)/10000,
IF(b!J20&lt;=20000,0.9 + (b!J20-10000)/50000,
1.1 + (b!J20-20000)/100000)))</f>
        <v>7.5999999999999998E-2</v>
      </c>
      <c r="K20" s="17">
        <f>IF(b!K20&lt;=1000,0,
IF(b!K20&lt;=10000,(b!K20-1000)/10000,
IF(b!K20&lt;=20000,0.9 + (b!K20-10000)/50000,
1.1 + (b!K20-20000)/100000)))</f>
        <v>0</v>
      </c>
      <c r="L20" s="17">
        <f>IF(b!L20&lt;=1000,0,
IF(b!L20&lt;=10000,(b!L20-1000)/10000,
IF(b!L20&lt;=20000,0.9 + (b!L20-10000)/50000,
1.1 + (b!L20-20000)/100000)))</f>
        <v>0.31869999999999998</v>
      </c>
      <c r="M20" s="17">
        <f>IF(b!M20&lt;=1000,0,
IF(b!M20&lt;=10000,(b!M20-1000)/10000,
IF(b!M20&lt;=20000,0.9 + (b!M20-10000)/50000,
1.1 + (b!M20-20000)/100000)))</f>
        <v>0.19919999999999999</v>
      </c>
      <c r="N20" s="17">
        <f>IF(b!N20&lt;=1000,0,
IF(b!N20&lt;=10000,(b!N20-1000)/10000,
IF(b!N20&lt;=20000,0.9 + (b!N20-10000)/50000,
1.1 + (b!N20-20000)/100000)))</f>
        <v>0.1623</v>
      </c>
      <c r="O20" s="17">
        <f>IF(b!O20&lt;=1000,0,
IF(b!O20&lt;=10000,(b!O20-1000)/10000,
IF(b!O20&lt;=20000,0.9 + (b!O20-10000)/50000,
1.1 + (b!O20-20000)/100000)))</f>
        <v>0</v>
      </c>
      <c r="P20" s="17"/>
      <c r="Q20" s="17">
        <f>IF(b!Q20&lt;=1000,0,
IF(b!Q20&lt;=10000,(b!Q20-1000)/10000,
IF(b!Q20&lt;=20000,0.9 + (b!Q20-10000)/50000,
1.1 + (b!Q20-20000)/100000)))</f>
        <v>0.13339999999999999</v>
      </c>
      <c r="R20" s="17">
        <f>IF(b!R20&lt;=1000,0,
IF(b!R20&lt;=10000,(b!R20-1000)/10000,
IF(b!R20&lt;=20000,0.9 + (b!R20-10000)/50000,
1.1 + (b!R20-20000)/100000)))</f>
        <v>0.33650000000000002</v>
      </c>
      <c r="S20" s="17">
        <f>IF(b!S20&lt;=1000,0,
IF(b!S20&lt;=10000,(b!S20-1000)/10000,
IF(b!S20&lt;=20000,0.9 + (b!S20-10000)/50000,
1.1 + (b!S20-20000)/100000)))</f>
        <v>0</v>
      </c>
      <c r="T20" s="17">
        <f>IF(b!T20&lt;=1000,0,
IF(b!T20&lt;=10000,(b!T20-1000)/10000,
IF(b!T20&lt;=20000,0.9 + (b!T20-10000)/50000,
1.1 + (b!T20-20000)/100000)))</f>
        <v>6.9000000000000006E-2</v>
      </c>
      <c r="U20" s="17">
        <f>IF(b!U20&lt;=1000,0,
IF(b!U20&lt;=10000,(b!U20-1000)/10000,
IF(b!U20&lt;=20000,0.9 + (b!U20-10000)/50000,
1.1 + (b!U20-20000)/100000)))</f>
        <v>0.53439999999999999</v>
      </c>
      <c r="V20" s="17">
        <f>IF(b!V20&lt;=1000,0,
IF(b!V20&lt;=10000,(b!V20-1000)/10000,
IF(b!V20&lt;=20000,0.9 + (b!V20-10000)/50000,
1.1 + (b!V20-20000)/100000)))</f>
        <v>0.37969999999999998</v>
      </c>
      <c r="W20" s="17">
        <f>IF(b!W20&lt;=1000,0,
IF(b!W20&lt;=10000,(b!W20-1000)/10000,
IF(b!W20&lt;=20000,0.9 + (b!W20-10000)/50000,
1.1 + (b!W20-20000)/100000)))</f>
        <v>0</v>
      </c>
      <c r="X20" s="17">
        <f>IF(b!X20&lt;=1000,0,
IF(b!X20&lt;=10000,(b!X20-1000)/10000,
IF(b!X20&lt;=20000,0.9 + (b!X20-10000)/50000,
1.1 + (b!X20-20000)/100000)))</f>
        <v>0</v>
      </c>
      <c r="Y20" s="17">
        <f>IF(b!Y20&lt;=1000,0,
IF(b!Y20&lt;=10000,(b!Y20-1000)/10000,
IF(b!Y20&lt;=20000,0.9 + (b!Y20-10000)/50000,
1.1 + (b!Y20-20000)/100000)))</f>
        <v>0</v>
      </c>
      <c r="Z20" s="17">
        <f>IF(b!Z20&lt;=1000,0,
IF(b!Z20&lt;=10000,(b!Z20-1000)/10000,
IF(b!Z20&lt;=20000,0.9 + (b!Z20-10000)/50000,
1.1 + (b!Z20-20000)/100000)))</f>
        <v>1.4E-3</v>
      </c>
      <c r="AA20" s="17">
        <f>IF(b!AA20&lt;=1000,0,
IF(b!AA20&lt;=10000,(b!AA20-1000)/10000,
IF(b!AA20&lt;=20000,0.9 + (b!AA20-10000)/50000,
1.1 + (b!AA20-20000)/100000)))</f>
        <v>1.8499999999999999E-2</v>
      </c>
      <c r="AB20" s="17">
        <f>IF(b!AB20&lt;=1000,0,
IF(b!AB20&lt;=10000,(b!AB20-1000)/10000,
IF(b!AB20&lt;=20000,0.9 + (b!AB20-10000)/50000,
1.1 + (b!AB20-20000)/100000)))</f>
        <v>0</v>
      </c>
      <c r="AC20" s="17">
        <f>IF(b!AC20&lt;=1000,0,
IF(b!AC20&lt;=10000,(b!AC20-1000)/10000,
IF(b!AC20&lt;=20000,0.9 + (b!AC20-10000)/50000,
1.1 + (b!AC20-20000)/100000)))</f>
        <v>0.15870000000000001</v>
      </c>
      <c r="AD20" s="17">
        <f>IF(b!AD20&lt;=1000,0,
IF(b!AD20&lt;=10000,(b!AD20-1000)/10000,
IF(b!AD20&lt;=20000,0.9 + (b!AD20-10000)/50000,
1.1 + (b!AD20-20000)/100000)))</f>
        <v>0</v>
      </c>
      <c r="AE20" s="17">
        <f>IF(b!AE20&lt;=1000,0,
IF(b!AE20&lt;=10000,(b!AE20-1000)/10000,
IF(b!AE20&lt;=20000,0.9 + (b!AE20-10000)/50000,
1.1 + (b!AE20-20000)/100000)))</f>
        <v>9.3299999999999994E-2</v>
      </c>
    </row>
    <row r="21" spans="1:31" x14ac:dyDescent="0.25">
      <c r="A21" s="17">
        <f>IF(b!A21&lt;=1000,0,
IF(b!A21&lt;=10000,(b!A21-1000)/10000,
IF(b!A21&lt;=20000,0.9 + (b!A21-10000)/50000,
1.1 + (b!A21-20000)/100000)))</f>
        <v>0.96296000000000004</v>
      </c>
      <c r="B21" s="17">
        <f>IF(b!B21&lt;=1000,0,
IF(b!B21&lt;=10000,(b!B21-1000)/10000,
IF(b!B21&lt;=20000,0.9 + (b!B21-10000)/50000,
1.1 + (b!B21-20000)/100000)))</f>
        <v>0.2722</v>
      </c>
      <c r="C21" s="17">
        <f>IF(b!C21&lt;=1000,0,
IF(b!C21&lt;=10000,(b!C21-1000)/10000,
IF(b!C21&lt;=20000,0.9 + (b!C21-10000)/50000,
1.1 + (b!C21-20000)/100000)))</f>
        <v>0.43009999999999998</v>
      </c>
      <c r="D21" s="17">
        <f>IF(b!D21&lt;=1000,0,
IF(b!D21&lt;=10000,(b!D21-1000)/10000,
IF(b!D21&lt;=20000,0.9 + (b!D21-10000)/50000,
1.1 + (b!D21-20000)/100000)))</f>
        <v>2.3E-3</v>
      </c>
      <c r="E21" s="17">
        <f>IF(b!E21&lt;=1000,0,
IF(b!E21&lt;=10000,(b!E21-1000)/10000,
IF(b!E21&lt;=20000,0.9 + (b!E21-10000)/50000,
1.1 + (b!E21-20000)/100000)))</f>
        <v>0.90932000000000002</v>
      </c>
      <c r="F21" s="17">
        <f>IF(b!F21&lt;=1000,0,
IF(b!F21&lt;=10000,(b!F21-1000)/10000,
IF(b!F21&lt;=20000,0.9 + (b!F21-10000)/50000,
1.1 + (b!F21-20000)/100000)))</f>
        <v>0.82720000000000005</v>
      </c>
      <c r="G21" s="17">
        <f>IF(b!G21&lt;=1000,0,
IF(b!G21&lt;=10000,(b!G21-1000)/10000,
IF(b!G21&lt;=20000,0.9 + (b!G21-10000)/50000,
1.1 + (b!G21-20000)/100000)))</f>
        <v>0.1898</v>
      </c>
      <c r="H21" s="17">
        <f>IF(b!H21&lt;=1000,0,
IF(b!H21&lt;=10000,(b!H21-1000)/10000,
IF(b!H21&lt;=20000,0.9 + (b!H21-10000)/50000,
1.1 + (b!H21-20000)/100000)))</f>
        <v>0.96082000000000001</v>
      </c>
      <c r="I21" s="17">
        <f>IF(b!I21&lt;=1000,0,
IF(b!I21&lt;=10000,(b!I21-1000)/10000,
IF(b!I21&lt;=20000,0.9 + (b!I21-10000)/50000,
1.1 + (b!I21-20000)/100000)))</f>
        <v>8.8499999999999995E-2</v>
      </c>
      <c r="J21" s="17">
        <f>IF(b!J21&lt;=1000,0,
IF(b!J21&lt;=10000,(b!J21-1000)/10000,
IF(b!J21&lt;=20000,0.9 + (b!J21-10000)/50000,
1.1 + (b!J21-20000)/100000)))</f>
        <v>0</v>
      </c>
      <c r="K21" s="17">
        <f>IF(b!K21&lt;=1000,0,
IF(b!K21&lt;=10000,(b!K21-1000)/10000,
IF(b!K21&lt;=20000,0.9 + (b!K21-10000)/50000,
1.1 + (b!K21-20000)/100000)))</f>
        <v>9.3700000000000006E-2</v>
      </c>
      <c r="L21" s="17">
        <f>IF(b!L21&lt;=1000,0,
IF(b!L21&lt;=10000,(b!L21-1000)/10000,
IF(b!L21&lt;=20000,0.9 + (b!L21-10000)/50000,
1.1 + (b!L21-20000)/100000)))</f>
        <v>0</v>
      </c>
      <c r="M21" s="17">
        <f>IF(b!M21&lt;=1000,0,
IF(b!M21&lt;=10000,(b!M21-1000)/10000,
IF(b!M21&lt;=20000,0.9 + (b!M21-10000)/50000,
1.1 + (b!M21-20000)/100000)))</f>
        <v>0.41959999999999997</v>
      </c>
      <c r="N21" s="17">
        <f>IF(b!N21&lt;=1000,0,
IF(b!N21&lt;=10000,(b!N21-1000)/10000,
IF(b!N21&lt;=20000,0.9 + (b!N21-10000)/50000,
1.1 + (b!N21-20000)/100000)))</f>
        <v>0.18179999999999999</v>
      </c>
      <c r="O21" s="17">
        <f>IF(b!O21&lt;=1000,0,
IF(b!O21&lt;=10000,(b!O21-1000)/10000,
IF(b!O21&lt;=20000,0.9 + (b!O21-10000)/50000,
1.1 + (b!O21-20000)/100000)))</f>
        <v>0.45369999999999999</v>
      </c>
      <c r="P21" s="17"/>
      <c r="Q21" s="17">
        <f>IF(b!Q21&lt;=1000,0,
IF(b!Q21&lt;=10000,(b!Q21-1000)/10000,
IF(b!Q21&lt;=20000,0.9 + (b!Q21-10000)/50000,
1.1 + (b!Q21-20000)/100000)))</f>
        <v>7.0300000000000001E-2</v>
      </c>
      <c r="R21" s="17">
        <f>IF(b!R21&lt;=1000,0,
IF(b!R21&lt;=10000,(b!R21-1000)/10000,
IF(b!R21&lt;=20000,0.9 + (b!R21-10000)/50000,
1.1 + (b!R21-20000)/100000)))</f>
        <v>0.25950000000000001</v>
      </c>
      <c r="S21" s="17">
        <f>IF(b!S21&lt;=1000,0,
IF(b!S21&lt;=10000,(b!S21-1000)/10000,
IF(b!S21&lt;=20000,0.9 + (b!S21-10000)/50000,
1.1 + (b!S21-20000)/100000)))</f>
        <v>0.18479999999999999</v>
      </c>
      <c r="T21" s="17">
        <f>IF(b!T21&lt;=1000,0,
IF(b!T21&lt;=10000,(b!T21-1000)/10000,
IF(b!T21&lt;=20000,0.9 + (b!T21-10000)/50000,
1.1 + (b!T21-20000)/100000)))</f>
        <v>0</v>
      </c>
      <c r="U21" s="17">
        <f>IF(b!U21&lt;=1000,0,
IF(b!U21&lt;=10000,(b!U21-1000)/10000,
IF(b!U21&lt;=20000,0.9 + (b!U21-10000)/50000,
1.1 + (b!U21-20000)/100000)))</f>
        <v>0.92425999999999997</v>
      </c>
      <c r="V21" s="17">
        <f>IF(b!V21&lt;=1000,0,
IF(b!V21&lt;=10000,(b!V21-1000)/10000,
IF(b!V21&lt;=20000,0.9 + (b!V21-10000)/50000,
1.1 + (b!V21-20000)/100000)))</f>
        <v>0</v>
      </c>
      <c r="W21" s="17">
        <f>IF(b!W21&lt;=1000,0,
IF(b!W21&lt;=10000,(b!W21-1000)/10000,
IF(b!W21&lt;=20000,0.9 + (b!W21-10000)/50000,
1.1 + (b!W21-20000)/100000)))</f>
        <v>0.52429999999999999</v>
      </c>
      <c r="X21" s="17">
        <f>IF(b!X21&lt;=1000,0,
IF(b!X21&lt;=10000,(b!X21-1000)/10000,
IF(b!X21&lt;=20000,0.9 + (b!X21-10000)/50000,
1.1 + (b!X21-20000)/100000)))</f>
        <v>0</v>
      </c>
      <c r="Y21" s="17">
        <f>IF(b!Y21&lt;=1000,0,
IF(b!Y21&lt;=10000,(b!Y21-1000)/10000,
IF(b!Y21&lt;=20000,0.9 + (b!Y21-10000)/50000,
1.1 + (b!Y21-20000)/100000)))</f>
        <v>0.16420000000000001</v>
      </c>
      <c r="Z21" s="17">
        <f>IF(b!Z21&lt;=1000,0,
IF(b!Z21&lt;=10000,(b!Z21-1000)/10000,
IF(b!Z21&lt;=20000,0.9 + (b!Z21-10000)/50000,
1.1 + (b!Z21-20000)/100000)))</f>
        <v>0.53549999999999998</v>
      </c>
      <c r="AA21" s="17">
        <f>IF(b!AA21&lt;=1000,0,
IF(b!AA21&lt;=10000,(b!AA21-1000)/10000,
IF(b!AA21&lt;=20000,0.9 + (b!AA21-10000)/50000,
1.1 + (b!AA21-20000)/100000)))</f>
        <v>0</v>
      </c>
      <c r="AB21" s="17">
        <f>IF(b!AB21&lt;=1000,0,
IF(b!AB21&lt;=10000,(b!AB21-1000)/10000,
IF(b!AB21&lt;=20000,0.9 + (b!AB21-10000)/50000,
1.1 + (b!AB21-20000)/100000)))</f>
        <v>0</v>
      </c>
      <c r="AC21" s="17">
        <f>IF(b!AC21&lt;=1000,0,
IF(b!AC21&lt;=10000,(b!AC21-1000)/10000,
IF(b!AC21&lt;=20000,0.9 + (b!AC21-10000)/50000,
1.1 + (b!AC21-20000)/100000)))</f>
        <v>0.74280000000000002</v>
      </c>
      <c r="AD21" s="17">
        <f>IF(b!AD21&lt;=1000,0,
IF(b!AD21&lt;=10000,(b!AD21-1000)/10000,
IF(b!AD21&lt;=20000,0.9 + (b!AD21-10000)/50000,
1.1 + (b!AD21-20000)/100000)))</f>
        <v>0</v>
      </c>
      <c r="AE21" s="17">
        <f>IF(b!AE21&lt;=1000,0,
IF(b!AE21&lt;=10000,(b!AE21-1000)/10000,
IF(b!AE21&lt;=20000,0.9 + (b!AE21-10000)/50000,
1.1 + (b!AE21-20000)/100000)))</f>
        <v>0.1091</v>
      </c>
    </row>
    <row r="22" spans="1:31" x14ac:dyDescent="0.25">
      <c r="A22" s="17">
        <f>IF(b!A22&lt;=1000,0,
IF(b!A22&lt;=10000,(b!A22-1000)/10000,
IF(b!A22&lt;=20000,0.9 + (b!A22-10000)/50000,
1.1 + (b!A22-20000)/100000)))</f>
        <v>0.68100000000000005</v>
      </c>
      <c r="B22" s="17">
        <f>IF(b!B22&lt;=1000,0,
IF(b!B22&lt;=10000,(b!B22-1000)/10000,
IF(b!B22&lt;=20000,0.9 + (b!B22-10000)/50000,
1.1 + (b!B22-20000)/100000)))</f>
        <v>0.26290000000000002</v>
      </c>
      <c r="C22" s="17">
        <f>IF(b!C22&lt;=1000,0,
IF(b!C22&lt;=10000,(b!C22-1000)/10000,
IF(b!C22&lt;=20000,0.9 + (b!C22-10000)/50000,
1.1 + (b!C22-20000)/100000)))</f>
        <v>0.76819999999999999</v>
      </c>
      <c r="D22" s="17">
        <f>IF(b!D22&lt;=1000,0,
IF(b!D22&lt;=10000,(b!D22-1000)/10000,
IF(b!D22&lt;=20000,0.9 + (b!D22-10000)/50000,
1.1 + (b!D22-20000)/100000)))</f>
        <v>0.90932000000000002</v>
      </c>
      <c r="E22" s="17">
        <f>IF(b!E22&lt;=1000,0,
IF(b!E22&lt;=10000,(b!E22-1000)/10000,
IF(b!E22&lt;=20000,0.9 + (b!E22-10000)/50000,
1.1 + (b!E22-20000)/100000)))</f>
        <v>1.1158000000000001</v>
      </c>
      <c r="F22" s="17">
        <f>IF(b!F22&lt;=1000,0,
IF(b!F22&lt;=10000,(b!F22-1000)/10000,
IF(b!F22&lt;=20000,0.9 + (b!F22-10000)/50000,
1.1 + (b!F22-20000)/100000)))</f>
        <v>0.47260000000000002</v>
      </c>
      <c r="G22" s="17">
        <f>IF(b!G22&lt;=1000,0,
IF(b!G22&lt;=10000,(b!G22-1000)/10000,
IF(b!G22&lt;=20000,0.9 + (b!G22-10000)/50000,
1.1 + (b!G22-20000)/100000)))</f>
        <v>0.29089999999999999</v>
      </c>
      <c r="H22" s="17">
        <f>IF(b!H22&lt;=1000,0,
IF(b!H22&lt;=10000,(b!H22-1000)/10000,
IF(b!H22&lt;=20000,0.9 + (b!H22-10000)/50000,
1.1 + (b!H22-20000)/100000)))</f>
        <v>6.5600000000000006E-2</v>
      </c>
      <c r="I22" s="17">
        <f>IF(b!I22&lt;=1000,0,
IF(b!I22&lt;=10000,(b!I22-1000)/10000,
IF(b!I22&lt;=20000,0.9 + (b!I22-10000)/50000,
1.1 + (b!I22-20000)/100000)))</f>
        <v>0.89610000000000001</v>
      </c>
      <c r="J22" s="17">
        <f>IF(b!J22&lt;=1000,0,
IF(b!J22&lt;=10000,(b!J22-1000)/10000,
IF(b!J22&lt;=20000,0.9 + (b!J22-10000)/50000,
1.1 + (b!J22-20000)/100000)))</f>
        <v>0.91490000000000005</v>
      </c>
      <c r="K22" s="17">
        <f>IF(b!K22&lt;=1000,0,
IF(b!K22&lt;=10000,(b!K22-1000)/10000,
IF(b!K22&lt;=20000,0.9 + (b!K22-10000)/50000,
1.1 + (b!K22-20000)/100000)))</f>
        <v>0.22339999999999999</v>
      </c>
      <c r="L22" s="17">
        <f>IF(b!L22&lt;=1000,0,
IF(b!L22&lt;=10000,(b!L22-1000)/10000,
IF(b!L22&lt;=20000,0.9 + (b!L22-10000)/50000,
1.1 + (b!L22-20000)/100000)))</f>
        <v>0.65690000000000004</v>
      </c>
      <c r="M22" s="17">
        <f>IF(b!M22&lt;=1000,0,
IF(b!M22&lt;=10000,(b!M22-1000)/10000,
IF(b!M22&lt;=20000,0.9 + (b!M22-10000)/50000,
1.1 + (b!M22-20000)/100000)))</f>
        <v>8.0399999999999999E-2</v>
      </c>
      <c r="N22" s="17">
        <f>IF(b!N22&lt;=1000,0,
IF(b!N22&lt;=10000,(b!N22-1000)/10000,
IF(b!N22&lt;=20000,0.9 + (b!N22-10000)/50000,
1.1 + (b!N22-20000)/100000)))</f>
        <v>1.05352</v>
      </c>
      <c r="O22" s="17">
        <f>IF(b!O22&lt;=1000,0,
IF(b!O22&lt;=10000,(b!O22-1000)/10000,
IF(b!O22&lt;=20000,0.9 + (b!O22-10000)/50000,
1.1 + (b!O22-20000)/100000)))</f>
        <v>0.87790000000000001</v>
      </c>
      <c r="P22" s="17"/>
      <c r="Q22" s="17">
        <f>IF(b!Q22&lt;=1000,0,
IF(b!Q22&lt;=10000,(b!Q22-1000)/10000,
IF(b!Q22&lt;=20000,0.9 + (b!Q22-10000)/50000,
1.1 + (b!Q22-20000)/100000)))</f>
        <v>0.61639999999999995</v>
      </c>
      <c r="R22" s="17">
        <f>IF(b!R22&lt;=1000,0,
IF(b!R22&lt;=10000,(b!R22-1000)/10000,
IF(b!R22&lt;=20000,0.9 + (b!R22-10000)/50000,
1.1 + (b!R22-20000)/100000)))</f>
        <v>0.3165</v>
      </c>
      <c r="S22" s="17">
        <f>IF(b!S22&lt;=1000,0,
IF(b!S22&lt;=10000,(b!S22-1000)/10000,
IF(b!S22&lt;=20000,0.9 + (b!S22-10000)/50000,
1.1 + (b!S22-20000)/100000)))</f>
        <v>0.36020000000000002</v>
      </c>
      <c r="T22" s="17">
        <f>IF(b!T22&lt;=1000,0,
IF(b!T22&lt;=10000,(b!T22-1000)/10000,
IF(b!T22&lt;=20000,0.9 + (b!T22-10000)/50000,
1.1 + (b!T22-20000)/100000)))</f>
        <v>0.93208000000000002</v>
      </c>
      <c r="U22" s="17">
        <f>IF(b!U22&lt;=1000,0,
IF(b!U22&lt;=10000,(b!U22-1000)/10000,
IF(b!U22&lt;=20000,0.9 + (b!U22-10000)/50000,
1.1 + (b!U22-20000)/100000)))</f>
        <v>0.6532</v>
      </c>
      <c r="V22" s="17">
        <f>IF(b!V22&lt;=1000,0,
IF(b!V22&lt;=10000,(b!V22-1000)/10000,
IF(b!V22&lt;=20000,0.9 + (b!V22-10000)/50000,
1.1 + (b!V22-20000)/100000)))</f>
        <v>0.78459999999999996</v>
      </c>
      <c r="W22" s="17">
        <f>IF(b!W22&lt;=1000,0,
IF(b!W22&lt;=10000,(b!W22-1000)/10000,
IF(b!W22&lt;=20000,0.9 + (b!W22-10000)/50000,
1.1 + (b!W22-20000)/100000)))</f>
        <v>0.90654000000000001</v>
      </c>
      <c r="X22" s="17">
        <f>IF(b!X22&lt;=1000,0,
IF(b!X22&lt;=10000,(b!X22-1000)/10000,
IF(b!X22&lt;=20000,0.9 + (b!X22-10000)/50000,
1.1 + (b!X22-20000)/100000)))</f>
        <v>0.55520000000000003</v>
      </c>
      <c r="Y22" s="17">
        <f>IF(b!Y22&lt;=1000,0,
IF(b!Y22&lt;=10000,(b!Y22-1000)/10000,
IF(b!Y22&lt;=20000,0.9 + (b!Y22-10000)/50000,
1.1 + (b!Y22-20000)/100000)))</f>
        <v>0.47899999999999998</v>
      </c>
      <c r="Z22" s="17">
        <f>IF(b!Z22&lt;=1000,0,
IF(b!Z22&lt;=10000,(b!Z22-1000)/10000,
IF(b!Z22&lt;=20000,0.9 + (b!Z22-10000)/50000,
1.1 + (b!Z22-20000)/100000)))</f>
        <v>0.98384000000000005</v>
      </c>
      <c r="AA22" s="17">
        <f>IF(b!AA22&lt;=1000,0,
IF(b!AA22&lt;=10000,(b!AA22-1000)/10000,
IF(b!AA22&lt;=20000,0.9 + (b!AA22-10000)/50000,
1.1 + (b!AA22-20000)/100000)))</f>
        <v>1.12565</v>
      </c>
      <c r="AB22" s="17">
        <f>IF(b!AB22&lt;=1000,0,
IF(b!AB22&lt;=10000,(b!AB22-1000)/10000,
IF(b!AB22&lt;=20000,0.9 + (b!AB22-10000)/50000,
1.1 + (b!AB22-20000)/100000)))</f>
        <v>0.1348</v>
      </c>
      <c r="AC22" s="17">
        <f>IF(b!AC22&lt;=1000,0,
IF(b!AC22&lt;=10000,(b!AC22-1000)/10000,
IF(b!AC22&lt;=20000,0.9 + (b!AC22-10000)/50000,
1.1 + (b!AC22-20000)/100000)))</f>
        <v>1.0493399999999999</v>
      </c>
      <c r="AD22" s="17">
        <f>IF(b!AD22&lt;=1000,0,
IF(b!AD22&lt;=10000,(b!AD22-1000)/10000,
IF(b!AD22&lt;=20000,0.9 + (b!AD22-10000)/50000,
1.1 + (b!AD22-20000)/100000)))</f>
        <v>1.07114</v>
      </c>
      <c r="AE22" s="17">
        <f>IF(b!AE22&lt;=1000,0,
IF(b!AE22&lt;=10000,(b!AE22-1000)/10000,
IF(b!AE22&lt;=20000,0.9 + (b!AE22-10000)/50000,
1.1 + (b!AE22-20000)/100000)))</f>
        <v>0.2278</v>
      </c>
    </row>
    <row r="23" spans="1:31" x14ac:dyDescent="0.25">
      <c r="A23" s="17">
        <f>IF(b!A23&lt;=1000,0,
IF(b!A23&lt;=10000,(b!A23-1000)/10000,
IF(b!A23&lt;=20000,0.9 + (b!A23-10000)/50000,
1.1 + (b!A23-20000)/100000)))</f>
        <v>0.89770000000000005</v>
      </c>
      <c r="B23" s="17">
        <f>IF(b!B23&lt;=1000,0,
IF(b!B23&lt;=10000,(b!B23-1000)/10000,
IF(b!B23&lt;=20000,0.9 + (b!B23-10000)/50000,
1.1 + (b!B23-20000)/100000)))</f>
        <v>0</v>
      </c>
      <c r="C23" s="17">
        <f>IF(b!C23&lt;=1000,0,
IF(b!C23&lt;=10000,(b!C23-1000)/10000,
IF(b!C23&lt;=20000,0.9 + (b!C23-10000)/50000,
1.1 + (b!C23-20000)/100000)))</f>
        <v>1.0699999999999999E-2</v>
      </c>
      <c r="D23" s="17">
        <f>IF(b!D23&lt;=1000,0,
IF(b!D23&lt;=10000,(b!D23-1000)/10000,
IF(b!D23&lt;=20000,0.9 + (b!D23-10000)/50000,
1.1 + (b!D23-20000)/100000)))</f>
        <v>0.90932000000000002</v>
      </c>
      <c r="E23" s="17">
        <f>IF(b!E23&lt;=1000,0,
IF(b!E23&lt;=10000,(b!E23-1000)/10000,
IF(b!E23&lt;=20000,0.9 + (b!E23-10000)/50000,
1.1 + (b!E23-20000)/100000)))</f>
        <v>0.80200000000000005</v>
      </c>
      <c r="F23" s="17">
        <f>IF(b!F23&lt;=1000,0,
IF(b!F23&lt;=10000,(b!F23-1000)/10000,
IF(b!F23&lt;=20000,0.9 + (b!F23-10000)/50000,
1.1 + (b!F23-20000)/100000)))</f>
        <v>6.1199999999999997E-2</v>
      </c>
      <c r="G23" s="17">
        <f>IF(b!G23&lt;=1000,0,
IF(b!G23&lt;=10000,(b!G23-1000)/10000,
IF(b!G23&lt;=20000,0.9 + (b!G23-10000)/50000,
1.1 + (b!G23-20000)/100000)))</f>
        <v>1.7999999999999999E-2</v>
      </c>
      <c r="H23" s="17">
        <f>IF(b!H23&lt;=1000,0,
IF(b!H23&lt;=10000,(b!H23-1000)/10000,
IF(b!H23&lt;=20000,0.9 + (b!H23-10000)/50000,
1.1 + (b!H23-20000)/100000)))</f>
        <v>0.12989999999999999</v>
      </c>
      <c r="I23" s="17">
        <f>IF(b!I23&lt;=1000,0,
IF(b!I23&lt;=10000,(b!I23-1000)/10000,
IF(b!I23&lt;=20000,0.9 + (b!I23-10000)/50000,
1.1 + (b!I23-20000)/100000)))</f>
        <v>6.59E-2</v>
      </c>
      <c r="J23" s="17">
        <f>IF(b!J23&lt;=1000,0,
IF(b!J23&lt;=10000,(b!J23-1000)/10000,
IF(b!J23&lt;=20000,0.9 + (b!J23-10000)/50000,
1.1 + (b!J23-20000)/100000)))</f>
        <v>0.18840000000000001</v>
      </c>
      <c r="K23" s="17">
        <f>IF(b!K23&lt;=1000,0,
IF(b!K23&lt;=10000,(b!K23-1000)/10000,
IF(b!K23&lt;=20000,0.9 + (b!K23-10000)/50000,
1.1 + (b!K23-20000)/100000)))</f>
        <v>0.84179999999999999</v>
      </c>
      <c r="L23" s="17">
        <f>IF(b!L23&lt;=1000,0,
IF(b!L23&lt;=10000,(b!L23-1000)/10000,
IF(b!L23&lt;=20000,0.9 + (b!L23-10000)/50000,
1.1 + (b!L23-20000)/100000)))</f>
        <v>0</v>
      </c>
      <c r="M23" s="17">
        <f>IF(b!M23&lt;=1000,0,
IF(b!M23&lt;=10000,(b!M23-1000)/10000,
IF(b!M23&lt;=20000,0.9 + (b!M23-10000)/50000,
1.1 + (b!M23-20000)/100000)))</f>
        <v>0</v>
      </c>
      <c r="N23" s="17">
        <f>IF(b!N23&lt;=1000,0,
IF(b!N23&lt;=10000,(b!N23-1000)/10000,
IF(b!N23&lt;=20000,0.9 + (b!N23-10000)/50000,
1.1 + (b!N23-20000)/100000)))</f>
        <v>0.81330000000000002</v>
      </c>
      <c r="O23" s="17">
        <f>IF(b!O23&lt;=1000,0,
IF(b!O23&lt;=10000,(b!O23-1000)/10000,
IF(b!O23&lt;=20000,0.9 + (b!O23-10000)/50000,
1.1 + (b!O23-20000)/100000)))</f>
        <v>0.2132</v>
      </c>
      <c r="P23" s="17"/>
      <c r="Q23" s="17">
        <f>IF(b!Q23&lt;=1000,0,
IF(b!Q23&lt;=10000,(b!Q23-1000)/10000,
IF(b!Q23&lt;=20000,0.9 + (b!Q23-10000)/50000,
1.1 + (b!Q23-20000)/100000)))</f>
        <v>4.5499999999999999E-2</v>
      </c>
      <c r="R23" s="17">
        <f>IF(b!R23&lt;=1000,0,
IF(b!R23&lt;=10000,(b!R23-1000)/10000,
IF(b!R23&lt;=20000,0.9 + (b!R23-10000)/50000,
1.1 + (b!R23-20000)/100000)))</f>
        <v>8.1600000000000006E-2</v>
      </c>
      <c r="S23" s="17">
        <f>IF(b!S23&lt;=1000,0,
IF(b!S23&lt;=10000,(b!S23-1000)/10000,
IF(b!S23&lt;=20000,0.9 + (b!S23-10000)/50000,
1.1 + (b!S23-20000)/100000)))</f>
        <v>0.93962000000000001</v>
      </c>
      <c r="T23" s="17">
        <f>IF(b!T23&lt;=1000,0,
IF(b!T23&lt;=10000,(b!T23-1000)/10000,
IF(b!T23&lt;=20000,0.9 + (b!T23-10000)/50000,
1.1 + (b!T23-20000)/100000)))</f>
        <v>0.10299999999999999</v>
      </c>
      <c r="U23" s="17">
        <f>IF(b!U23&lt;=1000,0,
IF(b!U23&lt;=10000,(b!U23-1000)/10000,
IF(b!U23&lt;=20000,0.9 + (b!U23-10000)/50000,
1.1 + (b!U23-20000)/100000)))</f>
        <v>0.20849999999999999</v>
      </c>
      <c r="V23" s="17">
        <f>IF(b!V23&lt;=1000,0,
IF(b!V23&lt;=10000,(b!V23-1000)/10000,
IF(b!V23&lt;=20000,0.9 + (b!V23-10000)/50000,
1.1 + (b!V23-20000)/100000)))</f>
        <v>0.30320000000000003</v>
      </c>
      <c r="W23" s="17">
        <f>IF(b!W23&lt;=1000,0,
IF(b!W23&lt;=10000,(b!W23-1000)/10000,
IF(b!W23&lt;=20000,0.9 + (b!W23-10000)/50000,
1.1 + (b!W23-20000)/100000)))</f>
        <v>0.36990000000000001</v>
      </c>
      <c r="X23" s="17">
        <f>IF(b!X23&lt;=1000,0,
IF(b!X23&lt;=10000,(b!X23-1000)/10000,
IF(b!X23&lt;=20000,0.9 + (b!X23-10000)/50000,
1.1 + (b!X23-20000)/100000)))</f>
        <v>0.1641</v>
      </c>
      <c r="Y23" s="17">
        <f>IF(b!Y23&lt;=1000,0,
IF(b!Y23&lt;=10000,(b!Y23-1000)/10000,
IF(b!Y23&lt;=20000,0.9 + (b!Y23-10000)/50000,
1.1 + (b!Y23-20000)/100000)))</f>
        <v>0.50290000000000001</v>
      </c>
      <c r="Z23" s="17">
        <f>IF(b!Z23&lt;=1000,0,
IF(b!Z23&lt;=10000,(b!Z23-1000)/10000,
IF(b!Z23&lt;=20000,0.9 + (b!Z23-10000)/50000,
1.1 + (b!Z23-20000)/100000)))</f>
        <v>1.83E-2</v>
      </c>
      <c r="AA23" s="17">
        <f>IF(b!AA23&lt;=1000,0,
IF(b!AA23&lt;=10000,(b!AA23-1000)/10000,
IF(b!AA23&lt;=20000,0.9 + (b!AA23-10000)/50000,
1.1 + (b!AA23-20000)/100000)))</f>
        <v>0.90917999999999999</v>
      </c>
      <c r="AB23" s="17">
        <f>IF(b!AB23&lt;=1000,0,
IF(b!AB23&lt;=10000,(b!AB23-1000)/10000,
IF(b!AB23&lt;=20000,0.9 + (b!AB23-10000)/50000,
1.1 + (b!AB23-20000)/100000)))</f>
        <v>0.44340000000000002</v>
      </c>
      <c r="AC23" s="17">
        <f>IF(b!AC23&lt;=1000,0,
IF(b!AC23&lt;=10000,(b!AC23-1000)/10000,
IF(b!AC23&lt;=20000,0.9 + (b!AC23-10000)/50000,
1.1 + (b!AC23-20000)/100000)))</f>
        <v>0.58289999999999997</v>
      </c>
      <c r="AD23" s="17">
        <f>IF(b!AD23&lt;=1000,0,
IF(b!AD23&lt;=10000,(b!AD23-1000)/10000,
IF(b!AD23&lt;=20000,0.9 + (b!AD23-10000)/50000,
1.1 + (b!AD23-20000)/100000)))</f>
        <v>0.48409999999999997</v>
      </c>
      <c r="AE23" s="17">
        <f>IF(b!AE23&lt;=1000,0,
IF(b!AE23&lt;=10000,(b!AE23-1000)/10000,
IF(b!AE23&lt;=20000,0.9 + (b!AE23-10000)/50000,
1.1 + (b!AE23-20000)/100000)))</f>
        <v>5.1999999999999998E-2</v>
      </c>
    </row>
    <row r="24" spans="1:31" x14ac:dyDescent="0.25">
      <c r="A24" s="17">
        <f>IF(b!A24&lt;=1000,0,
IF(b!A24&lt;=10000,(b!A24-1000)/10000,
IF(b!A24&lt;=20000,0.9 + (b!A24-10000)/50000,
1.1 + (b!A24-20000)/100000)))</f>
        <v>0.85589999999999999</v>
      </c>
      <c r="B24" s="17">
        <f>IF(b!B24&lt;=1000,0,
IF(b!B24&lt;=10000,(b!B24-1000)/10000,
IF(b!B24&lt;=20000,0.9 + (b!B24-10000)/50000,
1.1 + (b!B24-20000)/100000)))</f>
        <v>0.34860000000000002</v>
      </c>
      <c r="C24" s="17">
        <f>IF(b!C24&lt;=1000,0,
IF(b!C24&lt;=10000,(b!C24-1000)/10000,
IF(b!C24&lt;=20000,0.9 + (b!C24-10000)/50000,
1.1 + (b!C24-20000)/100000)))</f>
        <v>0.55979999999999996</v>
      </c>
      <c r="D24" s="17">
        <f>IF(b!D24&lt;=1000,0,
IF(b!D24&lt;=10000,(b!D24-1000)/10000,
IF(b!D24&lt;=20000,0.9 + (b!D24-10000)/50000,
1.1 + (b!D24-20000)/100000)))</f>
        <v>0.2034</v>
      </c>
      <c r="E24" s="17">
        <f>IF(b!E24&lt;=1000,0,
IF(b!E24&lt;=10000,(b!E24-1000)/10000,
IF(b!E24&lt;=20000,0.9 + (b!E24-10000)/50000,
1.1 + (b!E24-20000)/100000)))</f>
        <v>0</v>
      </c>
      <c r="F24" s="17">
        <f>IF(b!F24&lt;=1000,0,
IF(b!F24&lt;=10000,(b!F24-1000)/10000,
IF(b!F24&lt;=20000,0.9 + (b!F24-10000)/50000,
1.1 + (b!F24-20000)/100000)))</f>
        <v>0.90932000000000002</v>
      </c>
      <c r="G24" s="17">
        <f>IF(b!G24&lt;=1000,0,
IF(b!G24&lt;=10000,(b!G24-1000)/10000,
IF(b!G24&lt;=20000,0.9 + (b!G24-10000)/50000,
1.1 + (b!G24-20000)/100000)))</f>
        <v>0</v>
      </c>
      <c r="H24" s="17">
        <f>IF(b!H24&lt;=1000,0,
IF(b!H24&lt;=10000,(b!H24-1000)/10000,
IF(b!H24&lt;=20000,0.9 + (b!H24-10000)/50000,
1.1 + (b!H24-20000)/100000)))</f>
        <v>0</v>
      </c>
      <c r="I24" s="17">
        <f>IF(b!I24&lt;=1000,0,
IF(b!I24&lt;=10000,(b!I24-1000)/10000,
IF(b!I24&lt;=20000,0.9 + (b!I24-10000)/50000,
1.1 + (b!I24-20000)/100000)))</f>
        <v>0</v>
      </c>
      <c r="J24" s="17">
        <f>IF(b!J24&lt;=1000,0,
IF(b!J24&lt;=10000,(b!J24-1000)/10000,
IF(b!J24&lt;=20000,0.9 + (b!J24-10000)/50000,
1.1 + (b!J24-20000)/100000)))</f>
        <v>0.75180000000000002</v>
      </c>
      <c r="K24" s="17">
        <f>IF(b!K24&lt;=1000,0,
IF(b!K24&lt;=10000,(b!K24-1000)/10000,
IF(b!K24&lt;=20000,0.9 + (b!K24-10000)/50000,
1.1 + (b!K24-20000)/100000)))</f>
        <v>0</v>
      </c>
      <c r="L24" s="17">
        <f>IF(b!L24&lt;=1000,0,
IF(b!L24&lt;=10000,(b!L24-1000)/10000,
IF(b!L24&lt;=20000,0.9 + (b!L24-10000)/50000,
1.1 + (b!L24-20000)/100000)))</f>
        <v>0</v>
      </c>
      <c r="M24" s="17">
        <f>IF(b!M24&lt;=1000,0,
IF(b!M24&lt;=10000,(b!M24-1000)/10000,
IF(b!M24&lt;=20000,0.9 + (b!M24-10000)/50000,
1.1 + (b!M24-20000)/100000)))</f>
        <v>0</v>
      </c>
      <c r="N24" s="17">
        <f>IF(b!N24&lt;=1000,0,
IF(b!N24&lt;=10000,(b!N24-1000)/10000,
IF(b!N24&lt;=20000,0.9 + (b!N24-10000)/50000,
1.1 + (b!N24-20000)/100000)))</f>
        <v>3.5099999999999999E-2</v>
      </c>
      <c r="O24" s="17">
        <f>IF(b!O24&lt;=1000,0,
IF(b!O24&lt;=10000,(b!O24-1000)/10000,
IF(b!O24&lt;=20000,0.9 + (b!O24-10000)/50000,
1.1 + (b!O24-20000)/100000)))</f>
        <v>1.7500000000000002E-2</v>
      </c>
      <c r="P24" s="17"/>
      <c r="Q24" s="17">
        <f>IF(b!Q24&lt;=1000,0,
IF(b!Q24&lt;=10000,(b!Q24-1000)/10000,
IF(b!Q24&lt;=20000,0.9 + (b!Q24-10000)/50000,
1.1 + (b!Q24-20000)/100000)))</f>
        <v>0</v>
      </c>
      <c r="R24" s="17">
        <f>IF(b!R24&lt;=1000,0,
IF(b!R24&lt;=10000,(b!R24-1000)/10000,
IF(b!R24&lt;=20000,0.9 + (b!R24-10000)/50000,
1.1 + (b!R24-20000)/100000)))</f>
        <v>0</v>
      </c>
      <c r="S24" s="17">
        <f>IF(b!S24&lt;=1000,0,
IF(b!S24&lt;=10000,(b!S24-1000)/10000,
IF(b!S24&lt;=20000,0.9 + (b!S24-10000)/50000,
1.1 + (b!S24-20000)/100000)))</f>
        <v>5.5500000000000001E-2</v>
      </c>
      <c r="T24" s="17">
        <f>IF(b!T24&lt;=1000,0,
IF(b!T24&lt;=10000,(b!T24-1000)/10000,
IF(b!T24&lt;=20000,0.9 + (b!T24-10000)/50000,
1.1 + (b!T24-20000)/100000)))</f>
        <v>0</v>
      </c>
      <c r="U24" s="17">
        <f>IF(b!U24&lt;=1000,0,
IF(b!U24&lt;=10000,(b!U24-1000)/10000,
IF(b!U24&lt;=20000,0.9 + (b!U24-10000)/50000,
1.1 + (b!U24-20000)/100000)))</f>
        <v>0</v>
      </c>
      <c r="V24" s="17">
        <f>IF(b!V24&lt;=1000,0,
IF(b!V24&lt;=10000,(b!V24-1000)/10000,
IF(b!V24&lt;=20000,0.9 + (b!V24-10000)/50000,
1.1 + (b!V24-20000)/100000)))</f>
        <v>0</v>
      </c>
      <c r="W24" s="17">
        <f>IF(b!W24&lt;=1000,0,
IF(b!W24&lt;=10000,(b!W24-1000)/10000,
IF(b!W24&lt;=20000,0.9 + (b!W24-10000)/50000,
1.1 + (b!W24-20000)/100000)))</f>
        <v>0.54339999999999999</v>
      </c>
      <c r="X24" s="17">
        <f>IF(b!X24&lt;=1000,0,
IF(b!X24&lt;=10000,(b!X24-1000)/10000,
IF(b!X24&lt;=20000,0.9 + (b!X24-10000)/50000,
1.1 + (b!X24-20000)/100000)))</f>
        <v>0</v>
      </c>
      <c r="Y24" s="17">
        <f>IF(b!Y24&lt;=1000,0,
IF(b!Y24&lt;=10000,(b!Y24-1000)/10000,
IF(b!Y24&lt;=20000,0.9 + (b!Y24-10000)/50000,
1.1 + (b!Y24-20000)/100000)))</f>
        <v>0</v>
      </c>
      <c r="Z24" s="17">
        <f>IF(b!Z24&lt;=1000,0,
IF(b!Z24&lt;=10000,(b!Z24-1000)/10000,
IF(b!Z24&lt;=20000,0.9 + (b!Z24-10000)/50000,
1.1 + (b!Z24-20000)/100000)))</f>
        <v>1E-3</v>
      </c>
      <c r="AA24" s="17">
        <f>IF(b!AA24&lt;=1000,0,
IF(b!AA24&lt;=10000,(b!AA24-1000)/10000,
IF(b!AA24&lt;=20000,0.9 + (b!AA24-10000)/50000,
1.1 + (b!AA24-20000)/100000)))</f>
        <v>0</v>
      </c>
      <c r="AB24" s="17">
        <f>IF(b!AB24&lt;=1000,0,
IF(b!AB24&lt;=10000,(b!AB24-1000)/10000,
IF(b!AB24&lt;=20000,0.9 + (b!AB24-10000)/50000,
1.1 + (b!AB24-20000)/100000)))</f>
        <v>0</v>
      </c>
      <c r="AC24" s="17">
        <f>IF(b!AC24&lt;=1000,0,
IF(b!AC24&lt;=10000,(b!AC24-1000)/10000,
IF(b!AC24&lt;=20000,0.9 + (b!AC24-10000)/50000,
1.1 + (b!AC24-20000)/100000)))</f>
        <v>0</v>
      </c>
      <c r="AD24" s="17">
        <f>IF(b!AD24&lt;=1000,0,
IF(b!AD24&lt;=10000,(b!AD24-1000)/10000,
IF(b!AD24&lt;=20000,0.9 + (b!AD24-10000)/50000,
1.1 + (b!AD24-20000)/100000)))</f>
        <v>0.92530000000000001</v>
      </c>
      <c r="AE24" s="17">
        <f>IF(b!AE24&lt;=1000,0,
IF(b!AE24&lt;=10000,(b!AE24-1000)/10000,
IF(b!AE24&lt;=20000,0.9 + (b!AE24-10000)/50000,
1.1 + (b!AE24-20000)/100000)))</f>
        <v>0</v>
      </c>
    </row>
    <row r="25" spans="1:31" x14ac:dyDescent="0.25">
      <c r="A25" s="17">
        <f>IF(b!A25&lt;=1000,0,
IF(b!A25&lt;=10000,(b!A25-1000)/10000,
IF(b!A25&lt;=20000,0.9 + (b!A25-10000)/50000,
1.1 + (b!A25-20000)/100000)))</f>
        <v>0.99238000000000004</v>
      </c>
      <c r="B25" s="17">
        <f>IF(b!B25&lt;=1000,0,
IF(b!B25&lt;=10000,(b!B25-1000)/10000,
IF(b!B25&lt;=20000,0.9 + (b!B25-10000)/50000,
1.1 + (b!B25-20000)/100000)))</f>
        <v>0.8236</v>
      </c>
      <c r="C25" s="17">
        <f>IF(b!C25&lt;=1000,0,
IF(b!C25&lt;=10000,(b!C25-1000)/10000,
IF(b!C25&lt;=20000,0.9 + (b!C25-10000)/50000,
1.1 + (b!C25-20000)/100000)))</f>
        <v>6.6000000000000003E-2</v>
      </c>
      <c r="D25" s="17">
        <f>IF(b!D25&lt;=1000,0,
IF(b!D25&lt;=10000,(b!D25-1000)/10000,
IF(b!D25&lt;=20000,0.9 + (b!D25-10000)/50000,
1.1 + (b!D25-20000)/100000)))</f>
        <v>0.20849999999999999</v>
      </c>
      <c r="E25" s="17">
        <f>IF(b!E25&lt;=1000,0,
IF(b!E25&lt;=10000,(b!E25-1000)/10000,
IF(b!E25&lt;=20000,0.9 + (b!E25-10000)/50000,
1.1 + (b!E25-20000)/100000)))</f>
        <v>0.90932000000000002</v>
      </c>
      <c r="F25" s="17">
        <f>IF(b!F25&lt;=1000,0,
IF(b!F25&lt;=10000,(b!F25-1000)/10000,
IF(b!F25&lt;=20000,0.9 + (b!F25-10000)/50000,
1.1 + (b!F25-20000)/100000)))</f>
        <v>0.10829999999999999</v>
      </c>
      <c r="G25" s="17">
        <f>IF(b!G25&lt;=1000,0,
IF(b!G25&lt;=10000,(b!G25-1000)/10000,
IF(b!G25&lt;=20000,0.9 + (b!G25-10000)/50000,
1.1 + (b!G25-20000)/100000)))</f>
        <v>0.66859999999999997</v>
      </c>
      <c r="H25" s="17">
        <f>IF(b!H25&lt;=1000,0,
IF(b!H25&lt;=10000,(b!H25-1000)/10000,
IF(b!H25&lt;=20000,0.9 + (b!H25-10000)/50000,
1.1 + (b!H25-20000)/100000)))</f>
        <v>0.75070000000000003</v>
      </c>
      <c r="I25" s="17">
        <f>IF(b!I25&lt;=1000,0,
IF(b!I25&lt;=10000,(b!I25-1000)/10000,
IF(b!I25&lt;=20000,0.9 + (b!I25-10000)/50000,
1.1 + (b!I25-20000)/100000)))</f>
        <v>0.97364000000000006</v>
      </c>
      <c r="J25" s="17">
        <f>IF(b!J25&lt;=1000,0,
IF(b!J25&lt;=10000,(b!J25-1000)/10000,
IF(b!J25&lt;=20000,0.9 + (b!J25-10000)/50000,
1.1 + (b!J25-20000)/100000)))</f>
        <v>0.25769999999999998</v>
      </c>
      <c r="K25" s="17">
        <f>IF(b!K25&lt;=1000,0,
IF(b!K25&lt;=10000,(b!K25-1000)/10000,
IF(b!K25&lt;=20000,0.9 + (b!K25-10000)/50000,
1.1 + (b!K25-20000)/100000)))</f>
        <v>0.86170000000000002</v>
      </c>
      <c r="L25" s="17">
        <f>IF(b!L25&lt;=1000,0,
IF(b!L25&lt;=10000,(b!L25-1000)/10000,
IF(b!L25&lt;=20000,0.9 + (b!L25-10000)/50000,
1.1 + (b!L25-20000)/100000)))</f>
        <v>0.41120000000000001</v>
      </c>
      <c r="M25" s="17">
        <f>IF(b!M25&lt;=1000,0,
IF(b!M25&lt;=10000,(b!M25-1000)/10000,
IF(b!M25&lt;=20000,0.9 + (b!M25-10000)/50000,
1.1 + (b!M25-20000)/100000)))</f>
        <v>0.30940000000000001</v>
      </c>
      <c r="N25" s="17">
        <f>IF(b!N25&lt;=1000,0,
IF(b!N25&lt;=10000,(b!N25-1000)/10000,
IF(b!N25&lt;=20000,0.9 + (b!N25-10000)/50000,
1.1 + (b!N25-20000)/100000)))</f>
        <v>0.51690000000000003</v>
      </c>
      <c r="O25" s="17">
        <f>IF(b!O25&lt;=1000,0,
IF(b!O25&lt;=10000,(b!O25-1000)/10000,
IF(b!O25&lt;=20000,0.9 + (b!O25-10000)/50000,
1.1 + (b!O25-20000)/100000)))</f>
        <v>0.36399999999999999</v>
      </c>
      <c r="P25" s="17"/>
      <c r="Q25" s="17">
        <f>IF(b!Q25&lt;=1000,0,
IF(b!Q25&lt;=10000,(b!Q25-1000)/10000,
IF(b!Q25&lt;=20000,0.9 + (b!Q25-10000)/50000,
1.1 + (b!Q25-20000)/100000)))</f>
        <v>0</v>
      </c>
      <c r="R25" s="17">
        <f>IF(b!R25&lt;=1000,0,
IF(b!R25&lt;=10000,(b!R25-1000)/10000,
IF(b!R25&lt;=20000,0.9 + (b!R25-10000)/50000,
1.1 + (b!R25-20000)/100000)))</f>
        <v>0.13650000000000001</v>
      </c>
      <c r="S25" s="17">
        <f>IF(b!S25&lt;=1000,0,
IF(b!S25&lt;=10000,(b!S25-1000)/10000,
IF(b!S25&lt;=20000,0.9 + (b!S25-10000)/50000,
1.1 + (b!S25-20000)/100000)))</f>
        <v>8.2000000000000003E-2</v>
      </c>
      <c r="T25" s="17">
        <f>IF(b!T25&lt;=1000,0,
IF(b!T25&lt;=10000,(b!T25-1000)/10000,
IF(b!T25&lt;=20000,0.9 + (b!T25-10000)/50000,
1.1 + (b!T25-20000)/100000)))</f>
        <v>0.1163</v>
      </c>
      <c r="U25" s="17">
        <f>IF(b!U25&lt;=1000,0,
IF(b!U25&lt;=10000,(b!U25-1000)/10000,
IF(b!U25&lt;=20000,0.9 + (b!U25-10000)/50000,
1.1 + (b!U25-20000)/100000)))</f>
        <v>0.94246000000000008</v>
      </c>
      <c r="V25" s="17">
        <f>IF(b!V25&lt;=1000,0,
IF(b!V25&lt;=10000,(b!V25-1000)/10000,
IF(b!V25&lt;=20000,0.9 + (b!V25-10000)/50000,
1.1 + (b!V25-20000)/100000)))</f>
        <v>0.3947</v>
      </c>
      <c r="W25" s="17">
        <f>IF(b!W25&lt;=1000,0,
IF(b!W25&lt;=10000,(b!W25-1000)/10000,
IF(b!W25&lt;=20000,0.9 + (b!W25-10000)/50000,
1.1 + (b!W25-20000)/100000)))</f>
        <v>4.0800000000000003E-2</v>
      </c>
      <c r="X25" s="17">
        <f>IF(b!X25&lt;=1000,0,
IF(b!X25&lt;=10000,(b!X25-1000)/10000,
IF(b!X25&lt;=20000,0.9 + (b!X25-10000)/50000,
1.1 + (b!X25-20000)/100000)))</f>
        <v>1.0992999999999999</v>
      </c>
      <c r="Y25" s="17">
        <f>IF(b!Y25&lt;=1000,0,
IF(b!Y25&lt;=10000,(b!Y25-1000)/10000,
IF(b!Y25&lt;=20000,0.9 + (b!Y25-10000)/50000,
1.1 + (b!Y25-20000)/100000)))</f>
        <v>0.18279999999999999</v>
      </c>
      <c r="Z25" s="17">
        <f>IF(b!Z25&lt;=1000,0,
IF(b!Z25&lt;=10000,(b!Z25-1000)/10000,
IF(b!Z25&lt;=20000,0.9 + (b!Z25-10000)/50000,
1.1 + (b!Z25-20000)/100000)))</f>
        <v>0.25480000000000003</v>
      </c>
      <c r="AA25" s="17">
        <f>IF(b!AA25&lt;=1000,0,
IF(b!AA25&lt;=10000,(b!AA25-1000)/10000,
IF(b!AA25&lt;=20000,0.9 + (b!AA25-10000)/50000,
1.1 + (b!AA25-20000)/100000)))</f>
        <v>0.75639999999999996</v>
      </c>
      <c r="AB25" s="17">
        <f>IF(b!AB25&lt;=1000,0,
IF(b!AB25&lt;=10000,(b!AB25-1000)/10000,
IF(b!AB25&lt;=20000,0.9 + (b!AB25-10000)/50000,
1.1 + (b!AB25-20000)/100000)))</f>
        <v>1.0892999999999999</v>
      </c>
      <c r="AC25" s="17">
        <f>IF(b!AC25&lt;=1000,0,
IF(b!AC25&lt;=10000,(b!AC25-1000)/10000,
IF(b!AC25&lt;=20000,0.9 + (b!AC25-10000)/50000,
1.1 + (b!AC25-20000)/100000)))</f>
        <v>5.5399999999999998E-2</v>
      </c>
      <c r="AD25" s="17">
        <f>IF(b!AD25&lt;=1000,0,
IF(b!AD25&lt;=10000,(b!AD25-1000)/10000,
IF(b!AD25&lt;=20000,0.9 + (b!AD25-10000)/50000,
1.1 + (b!AD25-20000)/100000)))</f>
        <v>0.23449999999999999</v>
      </c>
      <c r="AE25" s="17">
        <f>IF(b!AE25&lt;=1000,0,
IF(b!AE25&lt;=10000,(b!AE25-1000)/10000,
IF(b!AE25&lt;=20000,0.9 + (b!AE25-10000)/50000,
1.1 + (b!AE25-20000)/100000)))</f>
        <v>1.1412600000000002</v>
      </c>
    </row>
    <row r="26" spans="1:31" x14ac:dyDescent="0.25">
      <c r="A26" s="17">
        <f>IF(b!A26&lt;=1000,0,
IF(b!A26&lt;=10000,(b!A26-1000)/10000,
IF(b!A26&lt;=20000,0.9 + (b!A26-10000)/50000,
1.1 + (b!A26-20000)/100000)))</f>
        <v>2.4199999999999999E-2</v>
      </c>
      <c r="B26" s="17">
        <f>IF(b!B26&lt;=1000,0,
IF(b!B26&lt;=10000,(b!B26-1000)/10000,
IF(b!B26&lt;=20000,0.9 + (b!B26-10000)/50000,
1.1 + (b!B26-20000)/100000)))</f>
        <v>0.81579999999999997</v>
      </c>
      <c r="C26" s="17">
        <f>IF(b!C26&lt;=1000,0,
IF(b!C26&lt;=10000,(b!C26-1000)/10000,
IF(b!C26&lt;=20000,0.9 + (b!C26-10000)/50000,
1.1 + (b!C26-20000)/100000)))</f>
        <v>0.1153</v>
      </c>
      <c r="D26" s="17">
        <f>IF(b!D26&lt;=1000,0,
IF(b!D26&lt;=10000,(b!D26-1000)/10000,
IF(b!D26&lt;=20000,0.9 + (b!D26-10000)/50000,
1.1 + (b!D26-20000)/100000)))</f>
        <v>0.56620000000000004</v>
      </c>
      <c r="E26" s="17">
        <f>IF(b!E26&lt;=1000,0,
IF(b!E26&lt;=10000,(b!E26-1000)/10000,
IF(b!E26&lt;=20000,0.9 + (b!E26-10000)/50000,
1.1 + (b!E26-20000)/100000)))</f>
        <v>0.41470000000000001</v>
      </c>
      <c r="F26" s="17">
        <f>IF(b!F26&lt;=1000,0,
IF(b!F26&lt;=10000,(b!F26-1000)/10000,
IF(b!F26&lt;=20000,0.9 + (b!F26-10000)/50000,
1.1 + (b!F26-20000)/100000)))</f>
        <v>0.64039999999999997</v>
      </c>
      <c r="G26" s="17">
        <f>IF(b!G26&lt;=1000,0,
IF(b!G26&lt;=10000,(b!G26-1000)/10000,
IF(b!G26&lt;=20000,0.9 + (b!G26-10000)/50000,
1.1 + (b!G26-20000)/100000)))</f>
        <v>0.32729999999999998</v>
      </c>
      <c r="H26" s="17">
        <f>IF(b!H26&lt;=1000,0,
IF(b!H26&lt;=10000,(b!H26-1000)/10000,
IF(b!H26&lt;=20000,0.9 + (b!H26-10000)/50000,
1.1 + (b!H26-20000)/100000)))</f>
        <v>0.90932000000000002</v>
      </c>
      <c r="I26" s="17">
        <f>IF(b!I26&lt;=1000,0,
IF(b!I26&lt;=10000,(b!I26-1000)/10000,
IF(b!I26&lt;=20000,0.9 + (b!I26-10000)/50000,
1.1 + (b!I26-20000)/100000)))</f>
        <v>5.5E-2</v>
      </c>
      <c r="J26" s="17">
        <f>IF(b!J26&lt;=1000,0,
IF(b!J26&lt;=10000,(b!J26-1000)/10000,
IF(b!J26&lt;=20000,0.9 + (b!J26-10000)/50000,
1.1 + (b!J26-20000)/100000)))</f>
        <v>0.90938000000000008</v>
      </c>
      <c r="K26" s="17">
        <f>IF(b!K26&lt;=1000,0,
IF(b!K26&lt;=10000,(b!K26-1000)/10000,
IF(b!K26&lt;=20000,0.9 + (b!K26-10000)/50000,
1.1 + (b!K26-20000)/100000)))</f>
        <v>0.91920000000000002</v>
      </c>
      <c r="L26" s="17">
        <f>IF(b!L26&lt;=1000,0,
IF(b!L26&lt;=10000,(b!L26-1000)/10000,
IF(b!L26&lt;=20000,0.9 + (b!L26-10000)/50000,
1.1 + (b!L26-20000)/100000)))</f>
        <v>0.95034000000000007</v>
      </c>
      <c r="M26" s="17">
        <f>IF(b!M26&lt;=1000,0,
IF(b!M26&lt;=10000,(b!M26-1000)/10000,
IF(b!M26&lt;=20000,0.9 + (b!M26-10000)/50000,
1.1 + (b!M26-20000)/100000)))</f>
        <v>0.9173</v>
      </c>
      <c r="N26" s="17">
        <f>IF(b!N26&lt;=1000,0,
IF(b!N26&lt;=10000,(b!N26-1000)/10000,
IF(b!N26&lt;=20000,0.9 + (b!N26-10000)/50000,
1.1 + (b!N26-20000)/100000)))</f>
        <v>0.62719999999999998</v>
      </c>
      <c r="O26" s="17">
        <f>IF(b!O26&lt;=1000,0,
IF(b!O26&lt;=10000,(b!O26-1000)/10000,
IF(b!O26&lt;=20000,0.9 + (b!O26-10000)/50000,
1.1 + (b!O26-20000)/100000)))</f>
        <v>0.93325999999999998</v>
      </c>
      <c r="P26" s="17"/>
      <c r="Q26" s="17">
        <f>IF(b!Q26&lt;=1000,0,
IF(b!Q26&lt;=10000,(b!Q26-1000)/10000,
IF(b!Q26&lt;=20000,0.9 + (b!Q26-10000)/50000,
1.1 + (b!Q26-20000)/100000)))</f>
        <v>1.15022</v>
      </c>
      <c r="R26" s="17">
        <f>IF(b!R26&lt;=1000,0,
IF(b!R26&lt;=10000,(b!R26-1000)/10000,
IF(b!R26&lt;=20000,0.9 + (b!R26-10000)/50000,
1.1 + (b!R26-20000)/100000)))</f>
        <v>0.2029</v>
      </c>
      <c r="S26" s="17">
        <f>IF(b!S26&lt;=1000,0,
IF(b!S26&lt;=10000,(b!S26-1000)/10000,
IF(b!S26&lt;=20000,0.9 + (b!S26-10000)/50000,
1.1 + (b!S26-20000)/100000)))</f>
        <v>1.12317</v>
      </c>
      <c r="T26" s="17">
        <f>IF(b!T26&lt;=1000,0,
IF(b!T26&lt;=10000,(b!T26-1000)/10000,
IF(b!T26&lt;=20000,0.9 + (b!T26-10000)/50000,
1.1 + (b!T26-20000)/100000)))</f>
        <v>0.15329999999999999</v>
      </c>
      <c r="U26" s="17">
        <f>IF(b!U26&lt;=1000,0,
IF(b!U26&lt;=10000,(b!U26-1000)/10000,
IF(b!U26&lt;=20000,0.9 + (b!U26-10000)/50000,
1.1 + (b!U26-20000)/100000)))</f>
        <v>1.0197400000000001</v>
      </c>
      <c r="V26" s="17">
        <f>IF(b!V26&lt;=1000,0,
IF(b!V26&lt;=10000,(b!V26-1000)/10000,
IF(b!V26&lt;=20000,0.9 + (b!V26-10000)/50000,
1.1 + (b!V26-20000)/100000)))</f>
        <v>0.16789999999999999</v>
      </c>
      <c r="W26" s="17">
        <f>IF(b!W26&lt;=1000,0,
IF(b!W26&lt;=10000,(b!W26-1000)/10000,
IF(b!W26&lt;=20000,0.9 + (b!W26-10000)/50000,
1.1 + (b!W26-20000)/100000)))</f>
        <v>1.06088</v>
      </c>
      <c r="X26" s="17">
        <f>IF(b!X26&lt;=1000,0,
IF(b!X26&lt;=10000,(b!X26-1000)/10000,
IF(b!X26&lt;=20000,0.9 + (b!X26-10000)/50000,
1.1 + (b!X26-20000)/100000)))</f>
        <v>0.38519999999999999</v>
      </c>
      <c r="Y26" s="17">
        <f>IF(b!Y26&lt;=1000,0,
IF(b!Y26&lt;=10000,(b!Y26-1000)/10000,
IF(b!Y26&lt;=20000,0.9 + (b!Y26-10000)/50000,
1.1 + (b!Y26-20000)/100000)))</f>
        <v>0.35420000000000001</v>
      </c>
      <c r="Z26" s="17">
        <f>IF(b!Z26&lt;=1000,0,
IF(b!Z26&lt;=10000,(b!Z26-1000)/10000,
IF(b!Z26&lt;=20000,0.9 + (b!Z26-10000)/50000,
1.1 + (b!Z26-20000)/100000)))</f>
        <v>0.1031</v>
      </c>
      <c r="AA26" s="17">
        <f>IF(b!AA26&lt;=1000,0,
IF(b!AA26&lt;=10000,(b!AA26-1000)/10000,
IF(b!AA26&lt;=20000,0.9 + (b!AA26-10000)/50000,
1.1 + (b!AA26-20000)/100000)))</f>
        <v>0.6875</v>
      </c>
      <c r="AB26" s="17">
        <f>IF(b!AB26&lt;=1000,0,
IF(b!AB26&lt;=10000,(b!AB26-1000)/10000,
IF(b!AB26&lt;=20000,0.9 + (b!AB26-10000)/50000,
1.1 + (b!AB26-20000)/100000)))</f>
        <v>9.2799999999999994E-2</v>
      </c>
      <c r="AC26" s="17">
        <f>IF(b!AC26&lt;=1000,0,
IF(b!AC26&lt;=10000,(b!AC26-1000)/10000,
IF(b!AC26&lt;=20000,0.9 + (b!AC26-10000)/50000,
1.1 + (b!AC26-20000)/100000)))</f>
        <v>0.26669999999999999</v>
      </c>
      <c r="AD26" s="17">
        <f>IF(b!AD26&lt;=1000,0,
IF(b!AD26&lt;=10000,(b!AD26-1000)/10000,
IF(b!AD26&lt;=20000,0.9 + (b!AD26-10000)/50000,
1.1 + (b!AD26-20000)/100000)))</f>
        <v>1.0859399999999999</v>
      </c>
      <c r="AE26" s="17">
        <f>IF(b!AE26&lt;=1000,0,
IF(b!AE26&lt;=10000,(b!AE26-1000)/10000,
IF(b!AE26&lt;=20000,0.9 + (b!AE26-10000)/50000,
1.1 + (b!AE26-20000)/100000)))</f>
        <v>0.96930000000000005</v>
      </c>
    </row>
    <row r="27" spans="1:31" x14ac:dyDescent="0.25">
      <c r="A27" s="17">
        <f>IF(b!A27&lt;=1000,0,
IF(b!A27&lt;=10000,(b!A27-1000)/10000,
IF(b!A27&lt;=20000,0.9 + (b!A27-10000)/50000,
1.1 + (b!A27-20000)/100000)))</f>
        <v>0.33639999999999998</v>
      </c>
      <c r="B27" s="17">
        <f>IF(b!B27&lt;=1000,0,
IF(b!B27&lt;=10000,(b!B27-1000)/10000,
IF(b!B27&lt;=20000,0.9 + (b!B27-10000)/50000,
1.1 + (b!B27-20000)/100000)))</f>
        <v>0.91024000000000005</v>
      </c>
      <c r="C27" s="17">
        <f>IF(b!C27&lt;=1000,0,
IF(b!C27&lt;=10000,(b!C27-1000)/10000,
IF(b!C27&lt;=20000,0.9 + (b!C27-10000)/50000,
1.1 + (b!C27-20000)/100000)))</f>
        <v>7.0900000000000005E-2</v>
      </c>
      <c r="D27" s="17">
        <f>IF(b!D27&lt;=1000,0,
IF(b!D27&lt;=10000,(b!D27-1000)/10000,
IF(b!D27&lt;=20000,0.9 + (b!D27-10000)/50000,
1.1 + (b!D27-20000)/100000)))</f>
        <v>0.90404000000000007</v>
      </c>
      <c r="E27" s="17">
        <f>IF(b!E27&lt;=1000,0,
IF(b!E27&lt;=10000,(b!E27-1000)/10000,
IF(b!E27&lt;=20000,0.9 + (b!E27-10000)/50000,
1.1 + (b!E27-20000)/100000)))</f>
        <v>0.31709999999999999</v>
      </c>
      <c r="F27" s="17">
        <f>IF(b!F27&lt;=1000,0,
IF(b!F27&lt;=10000,(b!F27-1000)/10000,
IF(b!F27&lt;=20000,0.9 + (b!F27-10000)/50000,
1.1 + (b!F27-20000)/100000)))</f>
        <v>0.90932000000000002</v>
      </c>
      <c r="G27" s="17">
        <f>IF(b!G27&lt;=1000,0,
IF(b!G27&lt;=10000,(b!G27-1000)/10000,
IF(b!G27&lt;=20000,0.9 + (b!G27-10000)/50000,
1.1 + (b!G27-20000)/100000)))</f>
        <v>3.9699999999999999E-2</v>
      </c>
      <c r="H27" s="17">
        <f>IF(b!H27&lt;=1000,0,
IF(b!H27&lt;=10000,(b!H27-1000)/10000,
IF(b!H27&lt;=20000,0.9 + (b!H27-10000)/50000,
1.1 + (b!H27-20000)/100000)))</f>
        <v>0.53580000000000005</v>
      </c>
      <c r="I27" s="17">
        <f>IF(b!I27&lt;=1000,0,
IF(b!I27&lt;=10000,(b!I27-1000)/10000,
IF(b!I27&lt;=20000,0.9 + (b!I27-10000)/50000,
1.1 + (b!I27-20000)/100000)))</f>
        <v>0.94284000000000001</v>
      </c>
      <c r="J27" s="17">
        <f>IF(b!J27&lt;=1000,0,
IF(b!J27&lt;=10000,(b!J27-1000)/10000,
IF(b!J27&lt;=20000,0.9 + (b!J27-10000)/50000,
1.1 + (b!J27-20000)/100000)))</f>
        <v>6.0400000000000002E-2</v>
      </c>
      <c r="K27" s="17">
        <f>IF(b!K27&lt;=1000,0,
IF(b!K27&lt;=10000,(b!K27-1000)/10000,
IF(b!K27&lt;=20000,0.9 + (b!K27-10000)/50000,
1.1 + (b!K27-20000)/100000)))</f>
        <v>0.56579999999999997</v>
      </c>
      <c r="L27" s="17">
        <f>IF(b!L27&lt;=1000,0,
IF(b!L27&lt;=10000,(b!L27-1000)/10000,
IF(b!L27&lt;=20000,0.9 + (b!L27-10000)/50000,
1.1 + (b!L27-20000)/100000)))</f>
        <v>0.2321</v>
      </c>
      <c r="M27" s="17">
        <f>IF(b!M27&lt;=1000,0,
IF(b!M27&lt;=10000,(b!M27-1000)/10000,
IF(b!M27&lt;=20000,0.9 + (b!M27-10000)/50000,
1.1 + (b!M27-20000)/100000)))</f>
        <v>0.1108</v>
      </c>
      <c r="N27" s="17">
        <f>IF(b!N27&lt;=1000,0,
IF(b!N27&lt;=10000,(b!N27-1000)/10000,
IF(b!N27&lt;=20000,0.9 + (b!N27-10000)/50000,
1.1 + (b!N27-20000)/100000)))</f>
        <v>0.97464000000000006</v>
      </c>
      <c r="O27" s="17">
        <f>IF(b!O27&lt;=1000,0,
IF(b!O27&lt;=10000,(b!O27-1000)/10000,
IF(b!O27&lt;=20000,0.9 + (b!O27-10000)/50000,
1.1 + (b!O27-20000)/100000)))</f>
        <v>0</v>
      </c>
      <c r="P27" s="17"/>
      <c r="Q27" s="17">
        <f>IF(b!Q27&lt;=1000,0,
IF(b!Q27&lt;=10000,(b!Q27-1000)/10000,
IF(b!Q27&lt;=20000,0.9 + (b!Q27-10000)/50000,
1.1 + (b!Q27-20000)/100000)))</f>
        <v>0.14549999999999999</v>
      </c>
      <c r="R27" s="17">
        <f>IF(b!R27&lt;=1000,0,
IF(b!R27&lt;=10000,(b!R27-1000)/10000,
IF(b!R27&lt;=20000,0.9 + (b!R27-10000)/50000,
1.1 + (b!R27-20000)/100000)))</f>
        <v>0.79979999999999996</v>
      </c>
      <c r="S27" s="17">
        <f>IF(b!S27&lt;=1000,0,
IF(b!S27&lt;=10000,(b!S27-1000)/10000,
IF(b!S27&lt;=20000,0.9 + (b!S27-10000)/50000,
1.1 + (b!S27-20000)/100000)))</f>
        <v>0.7349</v>
      </c>
      <c r="T27" s="17">
        <f>IF(b!T27&lt;=1000,0,
IF(b!T27&lt;=10000,(b!T27-1000)/10000,
IF(b!T27&lt;=20000,0.9 + (b!T27-10000)/50000,
1.1 + (b!T27-20000)/100000)))</f>
        <v>0.1661</v>
      </c>
      <c r="U27" s="17">
        <f>IF(b!U27&lt;=1000,0,
IF(b!U27&lt;=10000,(b!U27-1000)/10000,
IF(b!U27&lt;=20000,0.9 + (b!U27-10000)/50000,
1.1 + (b!U27-20000)/100000)))</f>
        <v>8.2900000000000001E-2</v>
      </c>
      <c r="V27" s="17">
        <f>IF(b!V27&lt;=1000,0,
IF(b!V27&lt;=10000,(b!V27-1000)/10000,
IF(b!V27&lt;=20000,0.9 + (b!V27-10000)/50000,
1.1 + (b!V27-20000)/100000)))</f>
        <v>0.33929999999999999</v>
      </c>
      <c r="W27" s="17">
        <f>IF(b!W27&lt;=1000,0,
IF(b!W27&lt;=10000,(b!W27-1000)/10000,
IF(b!W27&lt;=20000,0.9 + (b!W27-10000)/50000,
1.1 + (b!W27-20000)/100000)))</f>
        <v>0.25040000000000001</v>
      </c>
      <c r="X27" s="17">
        <f>IF(b!X27&lt;=1000,0,
IF(b!X27&lt;=10000,(b!X27-1000)/10000,
IF(b!X27&lt;=20000,0.9 + (b!X27-10000)/50000,
1.1 + (b!X27-20000)/100000)))</f>
        <v>1.113</v>
      </c>
      <c r="Y27" s="17">
        <f>IF(b!Y27&lt;=1000,0,
IF(b!Y27&lt;=10000,(b!Y27-1000)/10000,
IF(b!Y27&lt;=20000,0.9 + (b!Y27-10000)/50000,
1.1 + (b!Y27-20000)/100000)))</f>
        <v>0.21329999999999999</v>
      </c>
      <c r="Z27" s="17">
        <f>IF(b!Z27&lt;=1000,0,
IF(b!Z27&lt;=10000,(b!Z27-1000)/10000,
IF(b!Z27&lt;=20000,0.9 + (b!Z27-10000)/50000,
1.1 + (b!Z27-20000)/100000)))</f>
        <v>0.2248</v>
      </c>
      <c r="AA27" s="17">
        <f>IF(b!AA27&lt;=1000,0,
IF(b!AA27&lt;=10000,(b!AA27-1000)/10000,
IF(b!AA27&lt;=20000,0.9 + (b!AA27-10000)/50000,
1.1 + (b!AA27-20000)/100000)))</f>
        <v>0.15709999999999999</v>
      </c>
      <c r="AB27" s="17">
        <f>IF(b!AB27&lt;=1000,0,
IF(b!AB27&lt;=10000,(b!AB27-1000)/10000,
IF(b!AB27&lt;=20000,0.9 + (b!AB27-10000)/50000,
1.1 + (b!AB27-20000)/100000)))</f>
        <v>0.12280000000000001</v>
      </c>
      <c r="AC27" s="17">
        <f>IF(b!AC27&lt;=1000,0,
IF(b!AC27&lt;=10000,(b!AC27-1000)/10000,
IF(b!AC27&lt;=20000,0.9 + (b!AC27-10000)/50000,
1.1 + (b!AC27-20000)/100000)))</f>
        <v>0.16789999999999999</v>
      </c>
      <c r="AD27" s="17">
        <f>IF(b!AD27&lt;=1000,0,
IF(b!AD27&lt;=10000,(b!AD27-1000)/10000,
IF(b!AD27&lt;=20000,0.9 + (b!AD27-10000)/50000,
1.1 + (b!AD27-20000)/100000)))</f>
        <v>0.54690000000000005</v>
      </c>
      <c r="AE27" s="17">
        <f>IF(b!AE27&lt;=1000,0,
IF(b!AE27&lt;=10000,(b!AE27-1000)/10000,
IF(b!AE27&lt;=20000,0.9 + (b!AE27-10000)/50000,
1.1 + (b!AE27-20000)/100000)))</f>
        <v>0.36880000000000002</v>
      </c>
    </row>
    <row r="28" spans="1:31" x14ac:dyDescent="0.25">
      <c r="A28" s="17">
        <f>IF(b!A28&lt;=1000,0,
IF(b!A28&lt;=10000,(b!A28-1000)/10000,
IF(b!A28&lt;=20000,0.9 + (b!A28-10000)/50000,
1.1 + (b!A28-20000)/100000)))</f>
        <v>1.01546</v>
      </c>
      <c r="B28" s="17">
        <f>IF(b!B28&lt;=1000,0,
IF(b!B28&lt;=10000,(b!B28-1000)/10000,
IF(b!B28&lt;=20000,0.9 + (b!B28-10000)/50000,
1.1 + (b!B28-20000)/100000)))</f>
        <v>0.75729999999999997</v>
      </c>
      <c r="C28" s="17">
        <f>IF(b!C28&lt;=1000,0,
IF(b!C28&lt;=10000,(b!C28-1000)/10000,
IF(b!C28&lt;=20000,0.9 + (b!C28-10000)/50000,
1.1 + (b!C28-20000)/100000)))</f>
        <v>0</v>
      </c>
      <c r="D28" s="17">
        <f>IF(b!D28&lt;=1000,0,
IF(b!D28&lt;=10000,(b!D28-1000)/10000,
IF(b!D28&lt;=20000,0.9 + (b!D28-10000)/50000,
1.1 + (b!D28-20000)/100000)))</f>
        <v>0.51470000000000005</v>
      </c>
      <c r="E28" s="17">
        <f>IF(b!E28&lt;=1000,0,
IF(b!E28&lt;=10000,(b!E28-1000)/10000,
IF(b!E28&lt;=20000,0.9 + (b!E28-10000)/50000,
1.1 + (b!E28-20000)/100000)))</f>
        <v>0</v>
      </c>
      <c r="F28" s="17">
        <f>IF(b!F28&lt;=1000,0,
IF(b!F28&lt;=10000,(b!F28-1000)/10000,
IF(b!F28&lt;=20000,0.9 + (b!F28-10000)/50000,
1.1 + (b!F28-20000)/100000)))</f>
        <v>0.90932000000000002</v>
      </c>
      <c r="G28" s="17">
        <f>IF(b!G28&lt;=1000,0,
IF(b!G28&lt;=10000,(b!G28-1000)/10000,
IF(b!G28&lt;=20000,0.9 + (b!G28-10000)/50000,
1.1 + (b!G28-20000)/100000)))</f>
        <v>0.159</v>
      </c>
      <c r="H28" s="17">
        <f>IF(b!H28&lt;=1000,0,
IF(b!H28&lt;=10000,(b!H28-1000)/10000,
IF(b!H28&lt;=20000,0.9 + (b!H28-10000)/50000,
1.1 + (b!H28-20000)/100000)))</f>
        <v>0.36109999999999998</v>
      </c>
      <c r="I28" s="17">
        <f>IF(b!I28&lt;=1000,0,
IF(b!I28&lt;=10000,(b!I28-1000)/10000,
IF(b!I28&lt;=20000,0.9 + (b!I28-10000)/50000,
1.1 + (b!I28-20000)/100000)))</f>
        <v>4.1000000000000002E-2</v>
      </c>
      <c r="J28" s="17">
        <f>IF(b!J28&lt;=1000,0,
IF(b!J28&lt;=10000,(b!J28-1000)/10000,
IF(b!J28&lt;=20000,0.9 + (b!J28-10000)/50000,
1.1 + (b!J28-20000)/100000)))</f>
        <v>0.64319999999999999</v>
      </c>
      <c r="K28" s="17">
        <f>IF(b!K28&lt;=1000,0,
IF(b!K28&lt;=10000,(b!K28-1000)/10000,
IF(b!K28&lt;=20000,0.9 + (b!K28-10000)/50000,
1.1 + (b!K28-20000)/100000)))</f>
        <v>0.25569999999999998</v>
      </c>
      <c r="L28" s="17">
        <f>IF(b!L28&lt;=1000,0,
IF(b!L28&lt;=10000,(b!L28-1000)/10000,
IF(b!L28&lt;=20000,0.9 + (b!L28-10000)/50000,
1.1 + (b!L28-20000)/100000)))</f>
        <v>0.1996</v>
      </c>
      <c r="M28" s="17">
        <f>IF(b!M28&lt;=1000,0,
IF(b!M28&lt;=10000,(b!M28-1000)/10000,
IF(b!M28&lt;=20000,0.9 + (b!M28-10000)/50000,
1.1 + (b!M28-20000)/100000)))</f>
        <v>0.47849999999999998</v>
      </c>
      <c r="N28" s="17">
        <f>IF(b!N28&lt;=1000,0,
IF(b!N28&lt;=10000,(b!N28-1000)/10000,
IF(b!N28&lt;=20000,0.9 + (b!N28-10000)/50000,
1.1 + (b!N28-20000)/100000)))</f>
        <v>0.30180000000000001</v>
      </c>
      <c r="O28" s="17">
        <f>IF(b!O28&lt;=1000,0,
IF(b!O28&lt;=10000,(b!O28-1000)/10000,
IF(b!O28&lt;=20000,0.9 + (b!O28-10000)/50000,
1.1 + (b!O28-20000)/100000)))</f>
        <v>0.63219999999999998</v>
      </c>
      <c r="P28" s="17"/>
      <c r="Q28" s="17">
        <f>IF(b!Q28&lt;=1000,0,
IF(b!Q28&lt;=10000,(b!Q28-1000)/10000,
IF(b!Q28&lt;=20000,0.9 + (b!Q28-10000)/50000,
1.1 + (b!Q28-20000)/100000)))</f>
        <v>1.04792</v>
      </c>
      <c r="R28" s="17">
        <f>IF(b!R28&lt;=1000,0,
IF(b!R28&lt;=10000,(b!R28-1000)/10000,
IF(b!R28&lt;=20000,0.9 + (b!R28-10000)/50000,
1.1 + (b!R28-20000)/100000)))</f>
        <v>0</v>
      </c>
      <c r="S28" s="17">
        <f>IF(b!S28&lt;=1000,0,
IF(b!S28&lt;=10000,(b!S28-1000)/10000,
IF(b!S28&lt;=20000,0.9 + (b!S28-10000)/50000,
1.1 + (b!S28-20000)/100000)))</f>
        <v>0</v>
      </c>
      <c r="T28" s="17">
        <f>IF(b!T28&lt;=1000,0,
IF(b!T28&lt;=10000,(b!T28-1000)/10000,
IF(b!T28&lt;=20000,0.9 + (b!T28-10000)/50000,
1.1 + (b!T28-20000)/100000)))</f>
        <v>0.84430000000000005</v>
      </c>
      <c r="U28" s="17">
        <f>IF(b!U28&lt;=1000,0,
IF(b!U28&lt;=10000,(b!U28-1000)/10000,
IF(b!U28&lt;=20000,0.9 + (b!U28-10000)/50000,
1.1 + (b!U28-20000)/100000)))</f>
        <v>0</v>
      </c>
      <c r="V28" s="17">
        <f>IF(b!V28&lt;=1000,0,
IF(b!V28&lt;=10000,(b!V28-1000)/10000,
IF(b!V28&lt;=20000,0.9 + (b!V28-10000)/50000,
1.1 + (b!V28-20000)/100000)))</f>
        <v>7.85E-2</v>
      </c>
      <c r="W28" s="17">
        <f>IF(b!W28&lt;=1000,0,
IF(b!W28&lt;=10000,(b!W28-1000)/10000,
IF(b!W28&lt;=20000,0.9 + (b!W28-10000)/50000,
1.1 + (b!W28-20000)/100000)))</f>
        <v>0.77290000000000003</v>
      </c>
      <c r="X28" s="17">
        <f>IF(b!X28&lt;=1000,0,
IF(b!X28&lt;=10000,(b!X28-1000)/10000,
IF(b!X28&lt;=20000,0.9 + (b!X28-10000)/50000,
1.1 + (b!X28-20000)/100000)))</f>
        <v>1.0788599999999999</v>
      </c>
      <c r="Y28" s="17">
        <f>IF(b!Y28&lt;=1000,0,
IF(b!Y28&lt;=10000,(b!Y28-1000)/10000,
IF(b!Y28&lt;=20000,0.9 + (b!Y28-10000)/50000,
1.1 + (b!Y28-20000)/100000)))</f>
        <v>0</v>
      </c>
      <c r="Z28" s="17">
        <f>IF(b!Z28&lt;=1000,0,
IF(b!Z28&lt;=10000,(b!Z28-1000)/10000,
IF(b!Z28&lt;=20000,0.9 + (b!Z28-10000)/50000,
1.1 + (b!Z28-20000)/100000)))</f>
        <v>0.41489999999999999</v>
      </c>
      <c r="AA28" s="17">
        <f>IF(b!AA28&lt;=1000,0,
IF(b!AA28&lt;=10000,(b!AA28-1000)/10000,
IF(b!AA28&lt;=20000,0.9 + (b!AA28-10000)/50000,
1.1 + (b!AA28-20000)/100000)))</f>
        <v>0.13239999999999999</v>
      </c>
      <c r="AB28" s="17">
        <f>IF(b!AB28&lt;=1000,0,
IF(b!AB28&lt;=10000,(b!AB28-1000)/10000,
IF(b!AB28&lt;=20000,0.9 + (b!AB28-10000)/50000,
1.1 + (b!AB28-20000)/100000)))</f>
        <v>0.98306000000000004</v>
      </c>
      <c r="AC28" s="17">
        <f>IF(b!AC28&lt;=1000,0,
IF(b!AC28&lt;=10000,(b!AC28-1000)/10000,
IF(b!AC28&lt;=20000,0.9 + (b!AC28-10000)/50000,
1.1 + (b!AC28-20000)/100000)))</f>
        <v>0</v>
      </c>
      <c r="AD28" s="17">
        <f>IF(b!AD28&lt;=1000,0,
IF(b!AD28&lt;=10000,(b!AD28-1000)/10000,
IF(b!AD28&lt;=20000,0.9 + (b!AD28-10000)/50000,
1.1 + (b!AD28-20000)/100000)))</f>
        <v>0.26919999999999999</v>
      </c>
      <c r="AE28" s="17">
        <f>IF(b!AE28&lt;=1000,0,
IF(b!AE28&lt;=10000,(b!AE28-1000)/10000,
IF(b!AE28&lt;=20000,0.9 + (b!AE28-10000)/50000,
1.1 + (b!AE28-20000)/100000)))</f>
        <v>3.9199999999999999E-2</v>
      </c>
    </row>
    <row r="29" spans="1:31" x14ac:dyDescent="0.25">
      <c r="A29" s="17">
        <f>IF(b!A29&lt;=1000,0,
IF(b!A29&lt;=10000,(b!A29-1000)/10000,
IF(b!A29&lt;=20000,0.9 + (b!A29-10000)/50000,
1.1 + (b!A29-20000)/100000)))</f>
        <v>0.29249999999999998</v>
      </c>
      <c r="B29" s="17">
        <f>IF(b!B29&lt;=1000,0,
IF(b!B29&lt;=10000,(b!B29-1000)/10000,
IF(b!B29&lt;=20000,0.9 + (b!B29-10000)/50000,
1.1 + (b!B29-20000)/100000)))</f>
        <v>0.2261</v>
      </c>
      <c r="C29" s="17">
        <f>IF(b!C29&lt;=1000,0,
IF(b!C29&lt;=10000,(b!C29-1000)/10000,
IF(b!C29&lt;=20000,0.9 + (b!C29-10000)/50000,
1.1 + (b!C29-20000)/100000)))</f>
        <v>0.90932000000000002</v>
      </c>
      <c r="D29" s="17">
        <f>IF(b!D29&lt;=1000,0,
IF(b!D29&lt;=10000,(b!D29-1000)/10000,
IF(b!D29&lt;=20000,0.9 + (b!D29-10000)/50000,
1.1 + (b!D29-20000)/100000)))</f>
        <v>0.1196</v>
      </c>
      <c r="E29" s="17">
        <f>IF(b!E29&lt;=1000,0,
IF(b!E29&lt;=10000,(b!E29-1000)/10000,
IF(b!E29&lt;=20000,0.9 + (b!E29-10000)/50000,
1.1 + (b!E29-20000)/100000)))</f>
        <v>0.2354</v>
      </c>
      <c r="F29" s="17">
        <f>IF(b!F29&lt;=1000,0,
IF(b!F29&lt;=10000,(b!F29-1000)/10000,
IF(b!F29&lt;=20000,0.9 + (b!F29-10000)/50000,
1.1 + (b!F29-20000)/100000)))</f>
        <v>0.2823</v>
      </c>
      <c r="G29" s="17">
        <f>IF(b!G29&lt;=1000,0,
IF(b!G29&lt;=10000,(b!G29-1000)/10000,
IF(b!G29&lt;=20000,0.9 + (b!G29-10000)/50000,
1.1 + (b!G29-20000)/100000)))</f>
        <v>2.1700000000000001E-2</v>
      </c>
      <c r="H29" s="17">
        <f>IF(b!H29&lt;=1000,0,
IF(b!H29&lt;=10000,(b!H29-1000)/10000,
IF(b!H29&lt;=20000,0.9 + (b!H29-10000)/50000,
1.1 + (b!H29-20000)/100000)))</f>
        <v>0.26440000000000002</v>
      </c>
      <c r="I29" s="17">
        <f>IF(b!I29&lt;=1000,0,
IF(b!I29&lt;=10000,(b!I29-1000)/10000,
IF(b!I29&lt;=20000,0.9 + (b!I29-10000)/50000,
1.1 + (b!I29-20000)/100000)))</f>
        <v>0.123</v>
      </c>
      <c r="J29" s="17">
        <f>IF(b!J29&lt;=1000,0,
IF(b!J29&lt;=10000,(b!J29-1000)/10000,
IF(b!J29&lt;=20000,0.9 + (b!J29-10000)/50000,
1.1 + (b!J29-20000)/100000)))</f>
        <v>0</v>
      </c>
      <c r="K29" s="17">
        <f>IF(b!K29&lt;=1000,0,
IF(b!K29&lt;=10000,(b!K29-1000)/10000,
IF(b!K29&lt;=20000,0.9 + (b!K29-10000)/50000,
1.1 + (b!K29-20000)/100000)))</f>
        <v>0</v>
      </c>
      <c r="L29" s="17">
        <f>IF(b!L29&lt;=1000,0,
IF(b!L29&lt;=10000,(b!L29-1000)/10000,
IF(b!L29&lt;=20000,0.9 + (b!L29-10000)/50000,
1.1 + (b!L29-20000)/100000)))</f>
        <v>0.32779999999999998</v>
      </c>
      <c r="M29" s="17">
        <f>IF(b!M29&lt;=1000,0,
IF(b!M29&lt;=10000,(b!M29-1000)/10000,
IF(b!M29&lt;=20000,0.9 + (b!M29-10000)/50000,
1.1 + (b!M29-20000)/100000)))</f>
        <v>5.1499999999999997E-2</v>
      </c>
      <c r="N29" s="17">
        <f>IF(b!N29&lt;=1000,0,
IF(b!N29&lt;=10000,(b!N29-1000)/10000,
IF(b!N29&lt;=20000,0.9 + (b!N29-10000)/50000,
1.1 + (b!N29-20000)/100000)))</f>
        <v>6.7999999999999996E-3</v>
      </c>
      <c r="O29" s="17">
        <f>IF(b!O29&lt;=1000,0,
IF(b!O29&lt;=10000,(b!O29-1000)/10000,
IF(b!O29&lt;=20000,0.9 + (b!O29-10000)/50000,
1.1 + (b!O29-20000)/100000)))</f>
        <v>0.1668</v>
      </c>
      <c r="P29" s="17"/>
      <c r="Q29" s="17">
        <f>IF(b!Q29&lt;=1000,0,
IF(b!Q29&lt;=10000,(b!Q29-1000)/10000,
IF(b!Q29&lt;=20000,0.9 + (b!Q29-10000)/50000,
1.1 + (b!Q29-20000)/100000)))</f>
        <v>0.35560000000000003</v>
      </c>
      <c r="R29" s="17">
        <f>IF(b!R29&lt;=1000,0,
IF(b!R29&lt;=10000,(b!R29-1000)/10000,
IF(b!R29&lt;=20000,0.9 + (b!R29-10000)/50000,
1.1 + (b!R29-20000)/100000)))</f>
        <v>0.52300000000000002</v>
      </c>
      <c r="S29" s="17">
        <f>IF(b!S29&lt;=1000,0,
IF(b!S29&lt;=10000,(b!S29-1000)/10000,
IF(b!S29&lt;=20000,0.9 + (b!S29-10000)/50000,
1.1 + (b!S29-20000)/100000)))</f>
        <v>0.192</v>
      </c>
      <c r="T29" s="17">
        <f>IF(b!T29&lt;=1000,0,
IF(b!T29&lt;=10000,(b!T29-1000)/10000,
IF(b!T29&lt;=20000,0.9 + (b!T29-10000)/50000,
1.1 + (b!T29-20000)/100000)))</f>
        <v>5.4399999999999997E-2</v>
      </c>
      <c r="U29" s="17">
        <f>IF(b!U29&lt;=1000,0,
IF(b!U29&lt;=10000,(b!U29-1000)/10000,
IF(b!U29&lt;=20000,0.9 + (b!U29-10000)/50000,
1.1 + (b!U29-20000)/100000)))</f>
        <v>7.3599999999999999E-2</v>
      </c>
      <c r="V29" s="17">
        <f>IF(b!V29&lt;=1000,0,
IF(b!V29&lt;=10000,(b!V29-1000)/10000,
IF(b!V29&lt;=20000,0.9 + (b!V29-10000)/50000,
1.1 + (b!V29-20000)/100000)))</f>
        <v>0</v>
      </c>
      <c r="W29" s="17">
        <f>IF(b!W29&lt;=1000,0,
IF(b!W29&lt;=10000,(b!W29-1000)/10000,
IF(b!W29&lt;=20000,0.9 + (b!W29-10000)/50000,
1.1 + (b!W29-20000)/100000)))</f>
        <v>0.38319999999999999</v>
      </c>
      <c r="X29" s="17">
        <f>IF(b!X29&lt;=1000,0,
IF(b!X29&lt;=10000,(b!X29-1000)/10000,
IF(b!X29&lt;=20000,0.9 + (b!X29-10000)/50000,
1.1 + (b!X29-20000)/100000)))</f>
        <v>0.35</v>
      </c>
      <c r="Y29" s="17">
        <f>IF(b!Y29&lt;=1000,0,
IF(b!Y29&lt;=10000,(b!Y29-1000)/10000,
IF(b!Y29&lt;=20000,0.9 + (b!Y29-10000)/50000,
1.1 + (b!Y29-20000)/100000)))</f>
        <v>0.45390000000000003</v>
      </c>
      <c r="Z29" s="17">
        <f>IF(b!Z29&lt;=1000,0,
IF(b!Z29&lt;=10000,(b!Z29-1000)/10000,
IF(b!Z29&lt;=20000,0.9 + (b!Z29-10000)/50000,
1.1 + (b!Z29-20000)/100000)))</f>
        <v>0.29120000000000001</v>
      </c>
      <c r="AA29" s="17">
        <f>IF(b!AA29&lt;=1000,0,
IF(b!AA29&lt;=10000,(b!AA29-1000)/10000,
IF(b!AA29&lt;=20000,0.9 + (b!AA29-10000)/50000,
1.1 + (b!AA29-20000)/100000)))</f>
        <v>0.19769999999999999</v>
      </c>
      <c r="AB29" s="17">
        <f>IF(b!AB29&lt;=1000,0,
IF(b!AB29&lt;=10000,(b!AB29-1000)/10000,
IF(b!AB29&lt;=20000,0.9 + (b!AB29-10000)/50000,
1.1 + (b!AB29-20000)/100000)))</f>
        <v>0</v>
      </c>
      <c r="AC29" s="17">
        <f>IF(b!AC29&lt;=1000,0,
IF(b!AC29&lt;=10000,(b!AC29-1000)/10000,
IF(b!AC29&lt;=20000,0.9 + (b!AC29-10000)/50000,
1.1 + (b!AC29-20000)/100000)))</f>
        <v>0.94944000000000006</v>
      </c>
      <c r="AD29" s="17">
        <f>IF(b!AD29&lt;=1000,0,
IF(b!AD29&lt;=10000,(b!AD29-1000)/10000,
IF(b!AD29&lt;=20000,0.9 + (b!AD29-10000)/50000,
1.1 + (b!AD29-20000)/100000)))</f>
        <v>1.0649999999999999</v>
      </c>
      <c r="AE29" s="17">
        <f>IF(b!AE29&lt;=1000,0,
IF(b!AE29&lt;=10000,(b!AE29-1000)/10000,
IF(b!AE29&lt;=20000,0.9 + (b!AE29-10000)/50000,
1.1 + (b!AE29-20000)/100000)))</f>
        <v>0.1053</v>
      </c>
    </row>
    <row r="30" spans="1:31" x14ac:dyDescent="0.25">
      <c r="A30" s="17">
        <f>IF(b!A30&lt;=1000,0,
IF(b!A30&lt;=10000,(b!A30-1000)/10000,
IF(b!A30&lt;=20000,0.9 + (b!A30-10000)/50000,
1.1 + (b!A30-20000)/100000)))</f>
        <v>0.55269999999999997</v>
      </c>
      <c r="B30" s="17">
        <f>IF(b!B30&lt;=1000,0,
IF(b!B30&lt;=10000,(b!B30-1000)/10000,
IF(b!B30&lt;=20000,0.9 + (b!B30-10000)/50000,
1.1 + (b!B30-20000)/100000)))</f>
        <v>0.25309999999999999</v>
      </c>
      <c r="C30" s="17">
        <f>IF(b!C30&lt;=1000,0,
IF(b!C30&lt;=10000,(b!C30-1000)/10000,
IF(b!C30&lt;=20000,0.9 + (b!C30-10000)/50000,
1.1 + (b!C30-20000)/100000)))</f>
        <v>0.31659999999999999</v>
      </c>
      <c r="D30" s="17">
        <f>IF(b!D30&lt;=1000,0,
IF(b!D30&lt;=10000,(b!D30-1000)/10000,
IF(b!D30&lt;=20000,0.9 + (b!D30-10000)/50000,
1.1 + (b!D30-20000)/100000)))</f>
        <v>0.13239999999999999</v>
      </c>
      <c r="E30" s="17">
        <f>IF(b!E30&lt;=1000,0,
IF(b!E30&lt;=10000,(b!E30-1000)/10000,
IF(b!E30&lt;=20000,0.9 + (b!E30-10000)/50000,
1.1 + (b!E30-20000)/100000)))</f>
        <v>0</v>
      </c>
      <c r="F30" s="17">
        <f>IF(b!F30&lt;=1000,0,
IF(b!F30&lt;=10000,(b!F30-1000)/10000,
IF(b!F30&lt;=20000,0.9 + (b!F30-10000)/50000,
1.1 + (b!F30-20000)/100000)))</f>
        <v>1.16062</v>
      </c>
      <c r="G30" s="17">
        <f>IF(b!G30&lt;=1000,0,
IF(b!G30&lt;=10000,(b!G30-1000)/10000,
IF(b!G30&lt;=20000,0.9 + (b!G30-10000)/50000,
1.1 + (b!G30-20000)/100000)))</f>
        <v>0.90932000000000002</v>
      </c>
      <c r="H30" s="17">
        <f>IF(b!H30&lt;=1000,0,
IF(b!H30&lt;=10000,(b!H30-1000)/10000,
IF(b!H30&lt;=20000,0.9 + (b!H30-10000)/50000,
1.1 + (b!H30-20000)/100000)))</f>
        <v>0.49340000000000001</v>
      </c>
      <c r="I30" s="17">
        <f>IF(b!I30&lt;=1000,0,
IF(b!I30&lt;=10000,(b!I30-1000)/10000,
IF(b!I30&lt;=20000,0.9 + (b!I30-10000)/50000,
1.1 + (b!I30-20000)/100000)))</f>
        <v>0.14419999999999999</v>
      </c>
      <c r="J30" s="17">
        <f>IF(b!J30&lt;=1000,0,
IF(b!J30&lt;=10000,(b!J30-1000)/10000,
IF(b!J30&lt;=20000,0.9 + (b!J30-10000)/50000,
1.1 + (b!J30-20000)/100000)))</f>
        <v>0.7641</v>
      </c>
      <c r="K30" s="17">
        <f>IF(b!K30&lt;=1000,0,
IF(b!K30&lt;=10000,(b!K30-1000)/10000,
IF(b!K30&lt;=20000,0.9 + (b!K30-10000)/50000,
1.1 + (b!K30-20000)/100000)))</f>
        <v>0.84330000000000005</v>
      </c>
      <c r="L30" s="17">
        <f>IF(b!L30&lt;=1000,0,
IF(b!L30&lt;=10000,(b!L30-1000)/10000,
IF(b!L30&lt;=20000,0.9 + (b!L30-10000)/50000,
1.1 + (b!L30-20000)/100000)))</f>
        <v>0.2074</v>
      </c>
      <c r="M30" s="17">
        <f>IF(b!M30&lt;=1000,0,
IF(b!M30&lt;=10000,(b!M30-1000)/10000,
IF(b!M30&lt;=20000,0.9 + (b!M30-10000)/50000,
1.1 + (b!M30-20000)/100000)))</f>
        <v>0.14899999999999999</v>
      </c>
      <c r="N30" s="17">
        <f>IF(b!N30&lt;=1000,0,
IF(b!N30&lt;=10000,(b!N30-1000)/10000,
IF(b!N30&lt;=20000,0.9 + (b!N30-10000)/50000,
1.1 + (b!N30-20000)/100000)))</f>
        <v>0</v>
      </c>
      <c r="O30" s="17">
        <f>IF(b!O30&lt;=1000,0,
IF(b!O30&lt;=10000,(b!O30-1000)/10000,
IF(b!O30&lt;=20000,0.9 + (b!O30-10000)/50000,
1.1 + (b!O30-20000)/100000)))</f>
        <v>0.41260000000000002</v>
      </c>
      <c r="P30" s="17"/>
      <c r="Q30" s="17">
        <f>IF(b!Q30&lt;=1000,0,
IF(b!Q30&lt;=10000,(b!Q30-1000)/10000,
IF(b!Q30&lt;=20000,0.9 + (b!Q30-10000)/50000,
1.1 + (b!Q30-20000)/100000)))</f>
        <v>0.47070000000000001</v>
      </c>
      <c r="R30" s="17">
        <f>IF(b!R30&lt;=1000,0,
IF(b!R30&lt;=10000,(b!R30-1000)/10000,
IF(b!R30&lt;=20000,0.9 + (b!R30-10000)/50000,
1.1 + (b!R30-20000)/100000)))</f>
        <v>0.90424000000000004</v>
      </c>
      <c r="S30" s="17">
        <f>IF(b!S30&lt;=1000,0,
IF(b!S30&lt;=10000,(b!S30-1000)/10000,
IF(b!S30&lt;=20000,0.9 + (b!S30-10000)/50000,
1.1 + (b!S30-20000)/100000)))</f>
        <v>0.61040000000000005</v>
      </c>
      <c r="T30" s="17">
        <f>IF(b!T30&lt;=1000,0,
IF(b!T30&lt;=10000,(b!T30-1000)/10000,
IF(b!T30&lt;=20000,0.9 + (b!T30-10000)/50000,
1.1 + (b!T30-20000)/100000)))</f>
        <v>0</v>
      </c>
      <c r="U30" s="17">
        <f>IF(b!U30&lt;=1000,0,
IF(b!U30&lt;=10000,(b!U30-1000)/10000,
IF(b!U30&lt;=20000,0.9 + (b!U30-10000)/50000,
1.1 + (b!U30-20000)/100000)))</f>
        <v>0.33139999999999997</v>
      </c>
      <c r="V30" s="17">
        <f>IF(b!V30&lt;=1000,0,
IF(b!V30&lt;=10000,(b!V30-1000)/10000,
IF(b!V30&lt;=20000,0.9 + (b!V30-10000)/50000,
1.1 + (b!V30-20000)/100000)))</f>
        <v>6.7900000000000002E-2</v>
      </c>
      <c r="W30" s="17">
        <f>IF(b!W30&lt;=1000,0,
IF(b!W30&lt;=10000,(b!W30-1000)/10000,
IF(b!W30&lt;=20000,0.9 + (b!W30-10000)/50000,
1.1 + (b!W30-20000)/100000)))</f>
        <v>0</v>
      </c>
      <c r="X30" s="17">
        <f>IF(b!X30&lt;=1000,0,
IF(b!X30&lt;=10000,(b!X30-1000)/10000,
IF(b!X30&lt;=20000,0.9 + (b!X30-10000)/50000,
1.1 + (b!X30-20000)/100000)))</f>
        <v>0.94106000000000001</v>
      </c>
      <c r="Y30" s="17">
        <f>IF(b!Y30&lt;=1000,0,
IF(b!Y30&lt;=10000,(b!Y30-1000)/10000,
IF(b!Y30&lt;=20000,0.9 + (b!Y30-10000)/50000,
1.1 + (b!Y30-20000)/100000)))</f>
        <v>0.48830000000000001</v>
      </c>
      <c r="Z30" s="17">
        <f>IF(b!Z30&lt;=1000,0,
IF(b!Z30&lt;=10000,(b!Z30-1000)/10000,
IF(b!Z30&lt;=20000,0.9 + (b!Z30-10000)/50000,
1.1 + (b!Z30-20000)/100000)))</f>
        <v>0.4294</v>
      </c>
      <c r="AA30" s="17">
        <f>IF(b!AA30&lt;=1000,0,
IF(b!AA30&lt;=10000,(b!AA30-1000)/10000,
IF(b!AA30&lt;=20000,0.9 + (b!AA30-10000)/50000,
1.1 + (b!AA30-20000)/100000)))</f>
        <v>0.5927</v>
      </c>
      <c r="AB30" s="17">
        <f>IF(b!AB30&lt;=1000,0,
IF(b!AB30&lt;=10000,(b!AB30-1000)/10000,
IF(b!AB30&lt;=20000,0.9 + (b!AB30-10000)/50000,
1.1 + (b!AB30-20000)/100000)))</f>
        <v>0.35670000000000002</v>
      </c>
      <c r="AC30" s="17">
        <f>IF(b!AC30&lt;=1000,0,
IF(b!AC30&lt;=10000,(b!AC30-1000)/10000,
IF(b!AC30&lt;=20000,0.9 + (b!AC30-10000)/50000,
1.1 + (b!AC30-20000)/100000)))</f>
        <v>1.1395600000000001</v>
      </c>
      <c r="AD30" s="17">
        <f>IF(b!AD30&lt;=1000,0,
IF(b!AD30&lt;=10000,(b!AD30-1000)/10000,
IF(b!AD30&lt;=20000,0.9 + (b!AD30-10000)/50000,
1.1 + (b!AD30-20000)/100000)))</f>
        <v>0</v>
      </c>
      <c r="AE30" s="17">
        <f>IF(b!AE30&lt;=1000,0,
IF(b!AE30&lt;=10000,(b!AE30-1000)/10000,
IF(b!AE30&lt;=20000,0.9 + (b!AE30-10000)/50000,
1.1 + (b!AE30-20000)/100000)))</f>
        <v>0.73080000000000001</v>
      </c>
    </row>
    <row r="31" spans="1:31" x14ac:dyDescent="0.25">
      <c r="A31" s="17">
        <f>IF(b!A31&lt;=1000,0,
IF(b!A31&lt;=10000,(b!A31-1000)/10000,
IF(b!A31&lt;=20000,0.9 + (b!A31-10000)/50000,
1.1 + (b!A31-20000)/100000)))</f>
        <v>0.51249999999999996</v>
      </c>
      <c r="B31" s="17">
        <f>IF(b!B31&lt;=1000,0,
IF(b!B31&lt;=10000,(b!B31-1000)/10000,
IF(b!B31&lt;=20000,0.9 + (b!B31-10000)/50000,
1.1 + (b!B31-20000)/100000)))</f>
        <v>0</v>
      </c>
      <c r="C31" s="17">
        <f>IF(b!C31&lt;=1000,0,
IF(b!C31&lt;=10000,(b!C31-1000)/10000,
IF(b!C31&lt;=20000,0.9 + (b!C31-10000)/50000,
1.1 + (b!C31-20000)/100000)))</f>
        <v>0.1479</v>
      </c>
      <c r="D31" s="17">
        <f>IF(b!D31&lt;=1000,0,
IF(b!D31&lt;=10000,(b!D31-1000)/10000,
IF(b!D31&lt;=20000,0.9 + (b!D31-10000)/50000,
1.1 + (b!D31-20000)/100000)))</f>
        <v>2.3699999999999999E-2</v>
      </c>
      <c r="E31" s="17">
        <f>IF(b!E31&lt;=1000,0,
IF(b!E31&lt;=10000,(b!E31-1000)/10000,
IF(b!E31&lt;=20000,0.9 + (b!E31-10000)/50000,
1.1 + (b!E31-20000)/100000)))</f>
        <v>0.90932000000000002</v>
      </c>
      <c r="F31" s="17">
        <f>IF(b!F31&lt;=1000,0,
IF(b!F31&lt;=10000,(b!F31-1000)/10000,
IF(b!F31&lt;=20000,0.9 + (b!F31-10000)/50000,
1.1 + (b!F31-20000)/100000)))</f>
        <v>4.7000000000000002E-3</v>
      </c>
      <c r="G31" s="17">
        <f>IF(b!G31&lt;=1000,0,
IF(b!G31&lt;=10000,(b!G31-1000)/10000,
IF(b!G31&lt;=20000,0.9 + (b!G31-10000)/50000,
1.1 + (b!G31-20000)/100000)))</f>
        <v>0</v>
      </c>
      <c r="H31" s="17">
        <f>IF(b!H31&lt;=1000,0,
IF(b!H31&lt;=10000,(b!H31-1000)/10000,
IF(b!H31&lt;=20000,0.9 + (b!H31-10000)/50000,
1.1 + (b!H31-20000)/100000)))</f>
        <v>0.7429</v>
      </c>
      <c r="I31" s="17">
        <f>IF(b!I31&lt;=1000,0,
IF(b!I31&lt;=10000,(b!I31-1000)/10000,
IF(b!I31&lt;=20000,0.9 + (b!I31-10000)/50000,
1.1 + (b!I31-20000)/100000)))</f>
        <v>0.57069999999999999</v>
      </c>
      <c r="J31" s="17">
        <f>IF(b!J31&lt;=1000,0,
IF(b!J31&lt;=10000,(b!J31-1000)/10000,
IF(b!J31&lt;=20000,0.9 + (b!J31-10000)/50000,
1.1 + (b!J31-20000)/100000)))</f>
        <v>3.0599999999999999E-2</v>
      </c>
      <c r="K31" s="17">
        <f>IF(b!K31&lt;=1000,0,
IF(b!K31&lt;=10000,(b!K31-1000)/10000,
IF(b!K31&lt;=20000,0.9 + (b!K31-10000)/50000,
1.1 + (b!K31-20000)/100000)))</f>
        <v>0</v>
      </c>
      <c r="L31" s="17">
        <f>IF(b!L31&lt;=1000,0,
IF(b!L31&lt;=10000,(b!L31-1000)/10000,
IF(b!L31&lt;=20000,0.9 + (b!L31-10000)/50000,
1.1 + (b!L31-20000)/100000)))</f>
        <v>0.29830000000000001</v>
      </c>
      <c r="M31" s="17">
        <f>IF(b!M31&lt;=1000,0,
IF(b!M31&lt;=10000,(b!M31-1000)/10000,
IF(b!M31&lt;=20000,0.9 + (b!M31-10000)/50000,
1.1 + (b!M31-20000)/100000)))</f>
        <v>2.6800000000000001E-2</v>
      </c>
      <c r="N31" s="17">
        <f>IF(b!N31&lt;=1000,0,
IF(b!N31&lt;=10000,(b!N31-1000)/10000,
IF(b!N31&lt;=20000,0.9 + (b!N31-10000)/50000,
1.1 + (b!N31-20000)/100000)))</f>
        <v>0</v>
      </c>
      <c r="O31" s="17">
        <f>IF(b!O31&lt;=1000,0,
IF(b!O31&lt;=10000,(b!O31-1000)/10000,
IF(b!O31&lt;=20000,0.9 + (b!O31-10000)/50000,
1.1 + (b!O31-20000)/100000)))</f>
        <v>0</v>
      </c>
      <c r="P31" s="17"/>
      <c r="Q31" s="17">
        <f>IF(b!Q31&lt;=1000,0,
IF(b!Q31&lt;=10000,(b!Q31-1000)/10000,
IF(b!Q31&lt;=20000,0.9 + (b!Q31-10000)/50000,
1.1 + (b!Q31-20000)/100000)))</f>
        <v>1.0117</v>
      </c>
      <c r="R31" s="17">
        <f>IF(b!R31&lt;=1000,0,
IF(b!R31&lt;=10000,(b!R31-1000)/10000,
IF(b!R31&lt;=20000,0.9 + (b!R31-10000)/50000,
1.1 + (b!R31-20000)/100000)))</f>
        <v>0</v>
      </c>
      <c r="S31" s="17">
        <f>IF(b!S31&lt;=1000,0,
IF(b!S31&lt;=10000,(b!S31-1000)/10000,
IF(b!S31&lt;=20000,0.9 + (b!S31-10000)/50000,
1.1 + (b!S31-20000)/100000)))</f>
        <v>0.93922000000000005</v>
      </c>
      <c r="T31" s="17">
        <f>IF(b!T31&lt;=1000,0,
IF(b!T31&lt;=10000,(b!T31-1000)/10000,
IF(b!T31&lt;=20000,0.9 + (b!T31-10000)/50000,
1.1 + (b!T31-20000)/100000)))</f>
        <v>0.4264</v>
      </c>
      <c r="U31" s="17">
        <f>IF(b!U31&lt;=1000,0,
IF(b!U31&lt;=10000,(b!U31-1000)/10000,
IF(b!U31&lt;=20000,0.9 + (b!U31-10000)/50000,
1.1 + (b!U31-20000)/100000)))</f>
        <v>0.5736</v>
      </c>
      <c r="V31" s="17">
        <f>IF(b!V31&lt;=1000,0,
IF(b!V31&lt;=10000,(b!V31-1000)/10000,
IF(b!V31&lt;=20000,0.9 + (b!V31-10000)/50000,
1.1 + (b!V31-20000)/100000)))</f>
        <v>0</v>
      </c>
      <c r="W31" s="17">
        <f>IF(b!W31&lt;=1000,0,
IF(b!W31&lt;=10000,(b!W31-1000)/10000,
IF(b!W31&lt;=20000,0.9 + (b!W31-10000)/50000,
1.1 + (b!W31-20000)/100000)))</f>
        <v>0.30420000000000003</v>
      </c>
      <c r="X31" s="17">
        <f>IF(b!X31&lt;=1000,0,
IF(b!X31&lt;=10000,(b!X31-1000)/10000,
IF(b!X31&lt;=20000,0.9 + (b!X31-10000)/50000,
1.1 + (b!X31-20000)/100000)))</f>
        <v>0.34520000000000001</v>
      </c>
      <c r="Y31" s="17">
        <f>IF(b!Y31&lt;=1000,0,
IF(b!Y31&lt;=10000,(b!Y31-1000)/10000,
IF(b!Y31&lt;=20000,0.9 + (b!Y31-10000)/50000,
1.1 + (b!Y31-20000)/100000)))</f>
        <v>0</v>
      </c>
      <c r="Z31" s="17">
        <f>IF(b!Z31&lt;=1000,0,
IF(b!Z31&lt;=10000,(b!Z31-1000)/10000,
IF(b!Z31&lt;=20000,0.9 + (b!Z31-10000)/50000,
1.1 + (b!Z31-20000)/100000)))</f>
        <v>1.1903000000000001</v>
      </c>
      <c r="AA31" s="17">
        <f>IF(b!AA31&lt;=1000,0,
IF(b!AA31&lt;=10000,(b!AA31-1000)/10000,
IF(b!AA31&lt;=20000,0.9 + (b!AA31-10000)/50000,
1.1 + (b!AA31-20000)/100000)))</f>
        <v>7.2099999999999997E-2</v>
      </c>
      <c r="AB31" s="17">
        <f>IF(b!AB31&lt;=1000,0,
IF(b!AB31&lt;=10000,(b!AB31-1000)/10000,
IF(b!AB31&lt;=20000,0.9 + (b!AB31-10000)/50000,
1.1 + (b!AB31-20000)/100000)))</f>
        <v>1.0257800000000001</v>
      </c>
      <c r="AC31" s="17">
        <f>IF(b!AC31&lt;=1000,0,
IF(b!AC31&lt;=10000,(b!AC31-1000)/10000,
IF(b!AC31&lt;=20000,0.9 + (b!AC31-10000)/50000,
1.1 + (b!AC31-20000)/100000)))</f>
        <v>3.0700000000000002E-2</v>
      </c>
      <c r="AD31" s="17">
        <f>IF(b!AD31&lt;=1000,0,
IF(b!AD31&lt;=10000,(b!AD31-1000)/10000,
IF(b!AD31&lt;=20000,0.9 + (b!AD31-10000)/50000,
1.1 + (b!AD31-20000)/100000)))</f>
        <v>0.2175</v>
      </c>
      <c r="AE31" s="17">
        <f>IF(b!AE31&lt;=1000,0,
IF(b!AE31&lt;=10000,(b!AE31-1000)/10000,
IF(b!AE31&lt;=20000,0.9 + (b!AE31-10000)/50000,
1.1 + (b!AE31-20000)/100000)))</f>
        <v>1.0701000000000001</v>
      </c>
    </row>
    <row r="32" spans="1:31" x14ac:dyDescent="0.25">
      <c r="A32" s="17">
        <f>IF(b!A32&lt;=1000,0,
IF(b!A32&lt;=10000,(b!A32-1000)/10000,
IF(b!A32&lt;=20000,0.9 + (b!A32-10000)/50000,
1.1 + (b!A32-20000)/100000)))</f>
        <v>0</v>
      </c>
      <c r="B32" s="17">
        <f>IF(b!B32&lt;=1000,0,
IF(b!B32&lt;=10000,(b!B32-1000)/10000,
IF(b!B32&lt;=20000,0.9 + (b!B32-10000)/50000,
1.1 + (b!B32-20000)/100000)))</f>
        <v>0</v>
      </c>
      <c r="C32" s="17">
        <f>IF(b!C32&lt;=1000,0,
IF(b!C32&lt;=10000,(b!C32-1000)/10000,
IF(b!C32&lt;=20000,0.9 + (b!C32-10000)/50000,
1.1 + (b!C32-20000)/100000)))</f>
        <v>0.1583</v>
      </c>
      <c r="D32" s="17">
        <f>IF(b!D32&lt;=1000,0,
IF(b!D32&lt;=10000,(b!D32-1000)/10000,
IF(b!D32&lt;=20000,0.9 + (b!D32-10000)/50000,
1.1 + (b!D32-20000)/100000)))</f>
        <v>0.51270000000000004</v>
      </c>
      <c r="E32" s="17">
        <f>IF(b!E32&lt;=1000,0,
IF(b!E32&lt;=10000,(b!E32-1000)/10000,
IF(b!E32&lt;=20000,0.9 + (b!E32-10000)/50000,
1.1 + (b!E32-20000)/100000)))</f>
        <v>0.90932000000000002</v>
      </c>
      <c r="F32" s="17">
        <f>IF(b!F32&lt;=1000,0,
IF(b!F32&lt;=10000,(b!F32-1000)/10000,
IF(b!F32&lt;=20000,0.9 + (b!F32-10000)/50000,
1.1 + (b!F32-20000)/100000)))</f>
        <v>0.36659999999999998</v>
      </c>
      <c r="G32" s="17">
        <f>IF(b!G32&lt;=1000,0,
IF(b!G32&lt;=10000,(b!G32-1000)/10000,
IF(b!G32&lt;=20000,0.9 + (b!G32-10000)/50000,
1.1 + (b!G32-20000)/100000)))</f>
        <v>0</v>
      </c>
      <c r="H32" s="17">
        <f>IF(b!H32&lt;=1000,0,
IF(b!H32&lt;=10000,(b!H32-1000)/10000,
IF(b!H32&lt;=20000,0.9 + (b!H32-10000)/50000,
1.1 + (b!H32-20000)/100000)))</f>
        <v>0.24099999999999999</v>
      </c>
      <c r="I32" s="17">
        <f>IF(b!I32&lt;=1000,0,
IF(b!I32&lt;=10000,(b!I32-1000)/10000,
IF(b!I32&lt;=20000,0.9 + (b!I32-10000)/50000,
1.1 + (b!I32-20000)/100000)))</f>
        <v>0.32979999999999998</v>
      </c>
      <c r="J32" s="17">
        <f>IF(b!J32&lt;=1000,0,
IF(b!J32&lt;=10000,(b!J32-1000)/10000,
IF(b!J32&lt;=20000,0.9 + (b!J32-10000)/50000,
1.1 + (b!J32-20000)/100000)))</f>
        <v>0.1522</v>
      </c>
      <c r="K32" s="17">
        <f>IF(b!K32&lt;=1000,0,
IF(b!K32&lt;=10000,(b!K32-1000)/10000,
IF(b!K32&lt;=20000,0.9 + (b!K32-10000)/50000,
1.1 + (b!K32-20000)/100000)))</f>
        <v>0.88090000000000002</v>
      </c>
      <c r="L32" s="17">
        <f>IF(b!L32&lt;=1000,0,
IF(b!L32&lt;=10000,(b!L32-1000)/10000,
IF(b!L32&lt;=20000,0.9 + (b!L32-10000)/50000,
1.1 + (b!L32-20000)/100000)))</f>
        <v>0.36930000000000002</v>
      </c>
      <c r="M32" s="17">
        <f>IF(b!M32&lt;=1000,0,
IF(b!M32&lt;=10000,(b!M32-1000)/10000,
IF(b!M32&lt;=20000,0.9 + (b!M32-10000)/50000,
1.1 + (b!M32-20000)/100000)))</f>
        <v>0</v>
      </c>
      <c r="N32" s="17">
        <f>IF(b!N32&lt;=1000,0,
IF(b!N32&lt;=10000,(b!N32-1000)/10000,
IF(b!N32&lt;=20000,0.9 + (b!N32-10000)/50000,
1.1 + (b!N32-20000)/100000)))</f>
        <v>0.1273</v>
      </c>
      <c r="O32" s="17">
        <f>IF(b!O32&lt;=1000,0,
IF(b!O32&lt;=10000,(b!O32-1000)/10000,
IF(b!O32&lt;=20000,0.9 + (b!O32-10000)/50000,
1.1 + (b!O32-20000)/100000)))</f>
        <v>0</v>
      </c>
      <c r="P32" s="17"/>
      <c r="Q32" s="17">
        <f>IF(b!Q32&lt;=1000,0,
IF(b!Q32&lt;=10000,(b!Q32-1000)/10000,
IF(b!Q32&lt;=20000,0.9 + (b!Q32-10000)/50000,
1.1 + (b!Q32-20000)/100000)))</f>
        <v>0</v>
      </c>
      <c r="R32" s="17">
        <f>IF(b!R32&lt;=1000,0,
IF(b!R32&lt;=10000,(b!R32-1000)/10000,
IF(b!R32&lt;=20000,0.9 + (b!R32-10000)/50000,
1.1 + (b!R32-20000)/100000)))</f>
        <v>0.34710000000000002</v>
      </c>
      <c r="S32" s="17">
        <f>IF(b!S32&lt;=1000,0,
IF(b!S32&lt;=10000,(b!S32-1000)/10000,
IF(b!S32&lt;=20000,0.9 + (b!S32-10000)/50000,
1.1 + (b!S32-20000)/100000)))</f>
        <v>0.23549999999999999</v>
      </c>
      <c r="T32" s="17">
        <f>IF(b!T32&lt;=1000,0,
IF(b!T32&lt;=10000,(b!T32-1000)/10000,
IF(b!T32&lt;=20000,0.9 + (b!T32-10000)/50000,
1.1 + (b!T32-20000)/100000)))</f>
        <v>0</v>
      </c>
      <c r="U32" s="17">
        <f>IF(b!U32&lt;=1000,0,
IF(b!U32&lt;=10000,(b!U32-1000)/10000,
IF(b!U32&lt;=20000,0.9 + (b!U32-10000)/50000,
1.1 + (b!U32-20000)/100000)))</f>
        <v>0.92447999999999997</v>
      </c>
      <c r="V32" s="17">
        <f>IF(b!V32&lt;=1000,0,
IF(b!V32&lt;=10000,(b!V32-1000)/10000,
IF(b!V32&lt;=20000,0.9 + (b!V32-10000)/50000,
1.1 + (b!V32-20000)/100000)))</f>
        <v>1.0177400000000001</v>
      </c>
      <c r="W32" s="17">
        <f>IF(b!W32&lt;=1000,0,
IF(b!W32&lt;=10000,(b!W32-1000)/10000,
IF(b!W32&lt;=20000,0.9 + (b!W32-10000)/50000,
1.1 + (b!W32-20000)/100000)))</f>
        <v>1.0279400000000001</v>
      </c>
      <c r="X32" s="17">
        <f>IF(b!X32&lt;=1000,0,
IF(b!X32&lt;=10000,(b!X32-1000)/10000,
IF(b!X32&lt;=20000,0.9 + (b!X32-10000)/50000,
1.1 + (b!X32-20000)/100000)))</f>
        <v>0.30980000000000002</v>
      </c>
      <c r="Y32" s="17">
        <f>IF(b!Y32&lt;=1000,0,
IF(b!Y32&lt;=10000,(b!Y32-1000)/10000,
IF(b!Y32&lt;=20000,0.9 + (b!Y32-10000)/50000,
1.1 + (b!Y32-20000)/100000)))</f>
        <v>0.79790000000000005</v>
      </c>
      <c r="Z32" s="17">
        <f>IF(b!Z32&lt;=1000,0,
IF(b!Z32&lt;=10000,(b!Z32-1000)/10000,
IF(b!Z32&lt;=20000,0.9 + (b!Z32-10000)/50000,
1.1 + (b!Z32-20000)/100000)))</f>
        <v>0.88749999999999996</v>
      </c>
      <c r="AA32" s="17">
        <f>IF(b!AA32&lt;=1000,0,
IF(b!AA32&lt;=10000,(b!AA32-1000)/10000,
IF(b!AA32&lt;=20000,0.9 + (b!AA32-10000)/50000,
1.1 + (b!AA32-20000)/100000)))</f>
        <v>0</v>
      </c>
      <c r="AB32" s="17">
        <f>IF(b!AB32&lt;=1000,0,
IF(b!AB32&lt;=10000,(b!AB32-1000)/10000,
IF(b!AB32&lt;=20000,0.9 + (b!AB32-10000)/50000,
1.1 + (b!AB32-20000)/100000)))</f>
        <v>5.0000000000000001E-3</v>
      </c>
      <c r="AC32" s="17">
        <f>IF(b!AC32&lt;=1000,0,
IF(b!AC32&lt;=10000,(b!AC32-1000)/10000,
IF(b!AC32&lt;=20000,0.9 + (b!AC32-10000)/50000,
1.1 + (b!AC32-20000)/100000)))</f>
        <v>0</v>
      </c>
      <c r="AD32" s="17">
        <f>IF(b!AD32&lt;=1000,0,
IF(b!AD32&lt;=10000,(b!AD32-1000)/10000,
IF(b!AD32&lt;=20000,0.9 + (b!AD32-10000)/50000,
1.1 + (b!AD32-20000)/100000)))</f>
        <v>1.04566</v>
      </c>
      <c r="AE32" s="17">
        <f>IF(b!AE32&lt;=1000,0,
IF(b!AE32&lt;=10000,(b!AE32-1000)/10000,
IF(b!AE32&lt;=20000,0.9 + (b!AE32-10000)/50000,
1.1 + (b!AE32-20000)/100000)))</f>
        <v>0</v>
      </c>
    </row>
    <row r="33" spans="1:31" x14ac:dyDescent="0.25">
      <c r="A33" s="17">
        <f>IF(b!A33&lt;=1000,0,
IF(b!A33&lt;=10000,(b!A33-1000)/10000,
IF(b!A33&lt;=20000,0.9 + (b!A33-10000)/50000,
1.1 + (b!A33-20000)/100000)))</f>
        <v>0.3886</v>
      </c>
      <c r="B33" s="17">
        <f>IF(b!B33&lt;=1000,0,
IF(b!B33&lt;=10000,(b!B33-1000)/10000,
IF(b!B33&lt;=20000,0.9 + (b!B33-10000)/50000,
1.1 + (b!B33-20000)/100000)))</f>
        <v>0</v>
      </c>
      <c r="C33" s="17">
        <f>IF(b!C33&lt;=1000,0,
IF(b!C33&lt;=10000,(b!C33-1000)/10000,
IF(b!C33&lt;=20000,0.9 + (b!C33-10000)/50000,
1.1 + (b!C33-20000)/100000)))</f>
        <v>5.1499999999999997E-2</v>
      </c>
      <c r="D33" s="17">
        <f>IF(b!D33&lt;=1000,0,
IF(b!D33&lt;=10000,(b!D33-1000)/10000,
IF(b!D33&lt;=20000,0.9 + (b!D33-10000)/50000,
1.1 + (b!D33-20000)/100000)))</f>
        <v>0.90932000000000002</v>
      </c>
      <c r="E33" s="17">
        <f>IF(b!E33&lt;=1000,0,
IF(b!E33&lt;=10000,(b!E33-1000)/10000,
IF(b!E33&lt;=20000,0.9 + (b!E33-10000)/50000,
1.1 + (b!E33-20000)/100000)))</f>
        <v>0</v>
      </c>
      <c r="F33" s="17">
        <f>IF(b!F33&lt;=1000,0,
IF(b!F33&lt;=10000,(b!F33-1000)/10000,
IF(b!F33&lt;=20000,0.9 + (b!F33-10000)/50000,
1.1 + (b!F33-20000)/100000)))</f>
        <v>0.59619999999999995</v>
      </c>
      <c r="G33" s="17">
        <f>IF(b!G33&lt;=1000,0,
IF(b!G33&lt;=10000,(b!G33-1000)/10000,
IF(b!G33&lt;=20000,0.9 + (b!G33-10000)/50000,
1.1 + (b!G33-20000)/100000)))</f>
        <v>1.1648800000000001</v>
      </c>
      <c r="H33" s="17">
        <f>IF(b!H33&lt;=1000,0,
IF(b!H33&lt;=10000,(b!H33-1000)/10000,
IF(b!H33&lt;=20000,0.9 + (b!H33-10000)/50000,
1.1 + (b!H33-20000)/100000)))</f>
        <v>0</v>
      </c>
      <c r="I33" s="17">
        <f>IF(b!I33&lt;=1000,0,
IF(b!I33&lt;=10000,(b!I33-1000)/10000,
IF(b!I33&lt;=20000,0.9 + (b!I33-10000)/50000,
1.1 + (b!I33-20000)/100000)))</f>
        <v>0.31719999999999998</v>
      </c>
      <c r="J33" s="17">
        <f>IF(b!J33&lt;=1000,0,
IF(b!J33&lt;=10000,(b!J33-1000)/10000,
IF(b!J33&lt;=20000,0.9 + (b!J33-10000)/50000,
1.1 + (b!J33-20000)/100000)))</f>
        <v>0.1489</v>
      </c>
      <c r="K33" s="17">
        <f>IF(b!K33&lt;=1000,0,
IF(b!K33&lt;=10000,(b!K33-1000)/10000,
IF(b!K33&lt;=20000,0.9 + (b!K33-10000)/50000,
1.1 + (b!K33-20000)/100000)))</f>
        <v>0</v>
      </c>
      <c r="L33" s="17">
        <f>IF(b!L33&lt;=1000,0,
IF(b!L33&lt;=10000,(b!L33-1000)/10000,
IF(b!L33&lt;=20000,0.9 + (b!L33-10000)/50000,
1.1 + (b!L33-20000)/100000)))</f>
        <v>0.42880000000000001</v>
      </c>
      <c r="M33" s="17">
        <f>IF(b!M33&lt;=1000,0,
IF(b!M33&lt;=10000,(b!M33-1000)/10000,
IF(b!M33&lt;=20000,0.9 + (b!M33-10000)/50000,
1.1 + (b!M33-20000)/100000)))</f>
        <v>0.1245</v>
      </c>
      <c r="N33" s="17">
        <f>IF(b!N33&lt;=1000,0,
IF(b!N33&lt;=10000,(b!N33-1000)/10000,
IF(b!N33&lt;=20000,0.9 + (b!N33-10000)/50000,
1.1 + (b!N33-20000)/100000)))</f>
        <v>0</v>
      </c>
      <c r="O33" s="17">
        <f>IF(b!O33&lt;=1000,0,
IF(b!O33&lt;=10000,(b!O33-1000)/10000,
IF(b!O33&lt;=20000,0.9 + (b!O33-10000)/50000,
1.1 + (b!O33-20000)/100000)))</f>
        <v>0</v>
      </c>
      <c r="P33" s="17"/>
      <c r="Q33" s="17">
        <f>IF(b!Q33&lt;=1000,0,
IF(b!Q33&lt;=10000,(b!Q33-1000)/10000,
IF(b!Q33&lt;=20000,0.9 + (b!Q33-10000)/50000,
1.1 + (b!Q33-20000)/100000)))</f>
        <v>0</v>
      </c>
      <c r="R33" s="17">
        <f>IF(b!R33&lt;=1000,0,
IF(b!R33&lt;=10000,(b!R33-1000)/10000,
IF(b!R33&lt;=20000,0.9 + (b!R33-10000)/50000,
1.1 + (b!R33-20000)/100000)))</f>
        <v>0.41199999999999998</v>
      </c>
      <c r="S33" s="17">
        <f>IF(b!S33&lt;=1000,0,
IF(b!S33&lt;=10000,(b!S33-1000)/10000,
IF(b!S33&lt;=20000,0.9 + (b!S33-10000)/50000,
1.1 + (b!S33-20000)/100000)))</f>
        <v>0</v>
      </c>
      <c r="T33" s="17">
        <f>IF(b!T33&lt;=1000,0,
IF(b!T33&lt;=10000,(b!T33-1000)/10000,
IF(b!T33&lt;=20000,0.9 + (b!T33-10000)/50000,
1.1 + (b!T33-20000)/100000)))</f>
        <v>0.2069</v>
      </c>
      <c r="U33" s="17">
        <f>IF(b!U33&lt;=1000,0,
IF(b!U33&lt;=10000,(b!U33-1000)/10000,
IF(b!U33&lt;=20000,0.9 + (b!U33-10000)/50000,
1.1 + (b!U33-20000)/100000)))</f>
        <v>0.1263</v>
      </c>
      <c r="V33" s="17">
        <f>IF(b!V33&lt;=1000,0,
IF(b!V33&lt;=10000,(b!V33-1000)/10000,
IF(b!V33&lt;=20000,0.9 + (b!V33-10000)/50000,
1.1 + (b!V33-20000)/100000)))</f>
        <v>0</v>
      </c>
      <c r="W33" s="17">
        <f>IF(b!W33&lt;=1000,0,
IF(b!W33&lt;=10000,(b!W33-1000)/10000,
IF(b!W33&lt;=20000,0.9 + (b!W33-10000)/50000,
1.1 + (b!W33-20000)/100000)))</f>
        <v>0.20599999999999999</v>
      </c>
      <c r="X33" s="17">
        <f>IF(b!X33&lt;=1000,0,
IF(b!X33&lt;=10000,(b!X33-1000)/10000,
IF(b!X33&lt;=20000,0.9 + (b!X33-10000)/50000,
1.1 + (b!X33-20000)/100000)))</f>
        <v>0</v>
      </c>
      <c r="Y33" s="17">
        <f>IF(b!Y33&lt;=1000,0,
IF(b!Y33&lt;=10000,(b!Y33-1000)/10000,
IF(b!Y33&lt;=20000,0.9 + (b!Y33-10000)/50000,
1.1 + (b!Y33-20000)/100000)))</f>
        <v>1.09E-2</v>
      </c>
      <c r="Z33" s="17">
        <f>IF(b!Z33&lt;=1000,0,
IF(b!Z33&lt;=10000,(b!Z33-1000)/10000,
IF(b!Z33&lt;=20000,0.9 + (b!Z33-10000)/50000,
1.1 + (b!Z33-20000)/100000)))</f>
        <v>0.91481999999999997</v>
      </c>
      <c r="AA33" s="17">
        <f>IF(b!AA33&lt;=1000,0,
IF(b!AA33&lt;=10000,(b!AA33-1000)/10000,
IF(b!AA33&lt;=20000,0.9 + (b!AA33-10000)/50000,
1.1 + (b!AA33-20000)/100000)))</f>
        <v>1.097</v>
      </c>
      <c r="AB33" s="17">
        <f>IF(b!AB33&lt;=1000,0,
IF(b!AB33&lt;=10000,(b!AB33-1000)/10000,
IF(b!AB33&lt;=20000,0.9 + (b!AB33-10000)/50000,
1.1 + (b!AB33-20000)/100000)))</f>
        <v>0.9214</v>
      </c>
      <c r="AC33" s="17">
        <f>IF(b!AC33&lt;=1000,0,
IF(b!AC33&lt;=10000,(b!AC33-1000)/10000,
IF(b!AC33&lt;=20000,0.9 + (b!AC33-10000)/50000,
1.1 + (b!AC33-20000)/100000)))</f>
        <v>0.56010000000000004</v>
      </c>
      <c r="AD33" s="17">
        <f>IF(b!AD33&lt;=1000,0,
IF(b!AD33&lt;=10000,(b!AD33-1000)/10000,
IF(b!AD33&lt;=20000,0.9 + (b!AD33-10000)/50000,
1.1 + (b!AD33-20000)/100000)))</f>
        <v>6.7699999999999996E-2</v>
      </c>
      <c r="AE33" s="17">
        <f>IF(b!AE33&lt;=1000,0,
IF(b!AE33&lt;=10000,(b!AE33-1000)/10000,
IF(b!AE33&lt;=20000,0.9 + (b!AE33-10000)/50000,
1.1 + (b!AE33-20000)/100000)))</f>
        <v>0.13170000000000001</v>
      </c>
    </row>
    <row r="34" spans="1:31" x14ac:dyDescent="0.25">
      <c r="A34" s="17">
        <f>IF(b!A34&lt;=1000,0,
IF(b!A34&lt;=10000,(b!A34-1000)/10000,
IF(b!A34&lt;=20000,0.9 + (b!A34-10000)/50000,
1.1 + (b!A34-20000)/100000)))</f>
        <v>0.30840000000000001</v>
      </c>
      <c r="B34" s="17">
        <f>IF(b!B34&lt;=1000,0,
IF(b!B34&lt;=10000,(b!B34-1000)/10000,
IF(b!B34&lt;=20000,0.9 + (b!B34-10000)/50000,
1.1 + (b!B34-20000)/100000)))</f>
        <v>0</v>
      </c>
      <c r="C34" s="17">
        <f>IF(b!C34&lt;=1000,0,
IF(b!C34&lt;=10000,(b!C34-1000)/10000,
IF(b!C34&lt;=20000,0.9 + (b!C34-10000)/50000,
1.1 + (b!C34-20000)/100000)))</f>
        <v>0.90932000000000002</v>
      </c>
      <c r="D34" s="17">
        <f>IF(b!D34&lt;=1000,0,
IF(b!D34&lt;=10000,(b!D34-1000)/10000,
IF(b!D34&lt;=20000,0.9 + (b!D34-10000)/50000,
1.1 + (b!D34-20000)/100000)))</f>
        <v>0</v>
      </c>
      <c r="E34" s="17">
        <f>IF(b!E34&lt;=1000,0,
IF(b!E34&lt;=10000,(b!E34-1000)/10000,
IF(b!E34&lt;=20000,0.9 + (b!E34-10000)/50000,
1.1 + (b!E34-20000)/100000)))</f>
        <v>1.0561800000000001</v>
      </c>
      <c r="F34" s="17">
        <f>IF(b!F34&lt;=1000,0,
IF(b!F34&lt;=10000,(b!F34-1000)/10000,
IF(b!F34&lt;=20000,0.9 + (b!F34-10000)/50000,
1.1 + (b!F34-20000)/100000)))</f>
        <v>0.97521999999999998</v>
      </c>
      <c r="G34" s="17">
        <f>IF(b!G34&lt;=1000,0,
IF(b!G34&lt;=10000,(b!G34-1000)/10000,
IF(b!G34&lt;=20000,0.9 + (b!G34-10000)/50000,
1.1 + (b!G34-20000)/100000)))</f>
        <v>0</v>
      </c>
      <c r="H34" s="17">
        <f>IF(b!H34&lt;=1000,0,
IF(b!H34&lt;=10000,(b!H34-1000)/10000,
IF(b!H34&lt;=20000,0.9 + (b!H34-10000)/50000,
1.1 + (b!H34-20000)/100000)))</f>
        <v>0.10340000000000001</v>
      </c>
      <c r="I34" s="17">
        <f>IF(b!I34&lt;=1000,0,
IF(b!I34&lt;=10000,(b!I34-1000)/10000,
IF(b!I34&lt;=20000,0.9 + (b!I34-10000)/50000,
1.1 + (b!I34-20000)/100000)))</f>
        <v>0.22220000000000001</v>
      </c>
      <c r="J34" s="17">
        <f>IF(b!J34&lt;=1000,0,
IF(b!J34&lt;=10000,(b!J34-1000)/10000,
IF(b!J34&lt;=20000,0.9 + (b!J34-10000)/50000,
1.1 + (b!J34-20000)/100000)))</f>
        <v>0.2248</v>
      </c>
      <c r="K34" s="17">
        <f>IF(b!K34&lt;=1000,0,
IF(b!K34&lt;=10000,(b!K34-1000)/10000,
IF(b!K34&lt;=20000,0.9 + (b!K34-10000)/50000,
1.1 + (b!K34-20000)/100000)))</f>
        <v>0</v>
      </c>
      <c r="L34" s="17">
        <f>IF(b!L34&lt;=1000,0,
IF(b!L34&lt;=10000,(b!L34-1000)/10000,
IF(b!L34&lt;=20000,0.9 + (b!L34-10000)/50000,
1.1 + (b!L34-20000)/100000)))</f>
        <v>0</v>
      </c>
      <c r="M34" s="17">
        <f>IF(b!M34&lt;=1000,0,
IF(b!M34&lt;=10000,(b!M34-1000)/10000,
IF(b!M34&lt;=20000,0.9 + (b!M34-10000)/50000,
1.1 + (b!M34-20000)/100000)))</f>
        <v>0</v>
      </c>
      <c r="N34" s="17">
        <f>IF(b!N34&lt;=1000,0,
IF(b!N34&lt;=10000,(b!N34-1000)/10000,
IF(b!N34&lt;=20000,0.9 + (b!N34-10000)/50000,
1.1 + (b!N34-20000)/100000)))</f>
        <v>0</v>
      </c>
      <c r="O34" s="17">
        <f>IF(b!O34&lt;=1000,0,
IF(b!O34&lt;=10000,(b!O34-1000)/10000,
IF(b!O34&lt;=20000,0.9 + (b!O34-10000)/50000,
1.1 + (b!O34-20000)/100000)))</f>
        <v>0.90548000000000006</v>
      </c>
      <c r="P34" s="17"/>
      <c r="Q34" s="17">
        <f>IF(b!Q34&lt;=1000,0,
IF(b!Q34&lt;=10000,(b!Q34-1000)/10000,
IF(b!Q34&lt;=20000,0.9 + (b!Q34-10000)/50000,
1.1 + (b!Q34-20000)/100000)))</f>
        <v>5.8599999999999999E-2</v>
      </c>
      <c r="R34" s="17">
        <f>IF(b!R34&lt;=1000,0,
IF(b!R34&lt;=10000,(b!R34-1000)/10000,
IF(b!R34&lt;=20000,0.9 + (b!R34-10000)/50000,
1.1 + (b!R34-20000)/100000)))</f>
        <v>1.0493600000000001</v>
      </c>
      <c r="S34" s="17">
        <f>IF(b!S34&lt;=1000,0,
IF(b!S34&lt;=10000,(b!S34-1000)/10000,
IF(b!S34&lt;=20000,0.9 + (b!S34-10000)/50000,
1.1 + (b!S34-20000)/100000)))</f>
        <v>0</v>
      </c>
      <c r="T34" s="17">
        <f>IF(b!T34&lt;=1000,0,
IF(b!T34&lt;=10000,(b!T34-1000)/10000,
IF(b!T34&lt;=20000,0.9 + (b!T34-10000)/50000,
1.1 + (b!T34-20000)/100000)))</f>
        <v>0.92449999999999999</v>
      </c>
      <c r="U34" s="17">
        <f>IF(b!U34&lt;=1000,0,
IF(b!U34&lt;=10000,(b!U34-1000)/10000,
IF(b!U34&lt;=20000,0.9 + (b!U34-10000)/50000,
1.1 + (b!U34-20000)/100000)))</f>
        <v>0.1212</v>
      </c>
      <c r="V34" s="17">
        <f>IF(b!V34&lt;=1000,0,
IF(b!V34&lt;=10000,(b!V34-1000)/10000,
IF(b!V34&lt;=20000,0.9 + (b!V34-10000)/50000,
1.1 + (b!V34-20000)/100000)))</f>
        <v>1.2E-2</v>
      </c>
      <c r="W34" s="17">
        <f>IF(b!W34&lt;=1000,0,
IF(b!W34&lt;=10000,(b!W34-1000)/10000,
IF(b!W34&lt;=20000,0.9 + (b!W34-10000)/50000,
1.1 + (b!W34-20000)/100000)))</f>
        <v>0.18160000000000001</v>
      </c>
      <c r="X34" s="17">
        <f>IF(b!X34&lt;=1000,0,
IF(b!X34&lt;=10000,(b!X34-1000)/10000,
IF(b!X34&lt;=20000,0.9 + (b!X34-10000)/50000,
1.1 + (b!X34-20000)/100000)))</f>
        <v>0</v>
      </c>
      <c r="Y34" s="17">
        <f>IF(b!Y34&lt;=1000,0,
IF(b!Y34&lt;=10000,(b!Y34-1000)/10000,
IF(b!Y34&lt;=20000,0.9 + (b!Y34-10000)/50000,
1.1 + (b!Y34-20000)/100000)))</f>
        <v>9.5899999999999999E-2</v>
      </c>
      <c r="Z34" s="17">
        <f>IF(b!Z34&lt;=1000,0,
IF(b!Z34&lt;=10000,(b!Z34-1000)/10000,
IF(b!Z34&lt;=20000,0.9 + (b!Z34-10000)/50000,
1.1 + (b!Z34-20000)/100000)))</f>
        <v>0</v>
      </c>
      <c r="AA34" s="17">
        <f>IF(b!AA34&lt;=1000,0,
IF(b!AA34&lt;=10000,(b!AA34-1000)/10000,
IF(b!AA34&lt;=20000,0.9 + (b!AA34-10000)/50000,
1.1 + (b!AA34-20000)/100000)))</f>
        <v>0.15329999999999999</v>
      </c>
      <c r="AB34" s="17">
        <f>IF(b!AB34&lt;=1000,0,
IF(b!AB34&lt;=10000,(b!AB34-1000)/10000,
IF(b!AB34&lt;=20000,0.9 + (b!AB34-10000)/50000,
1.1 + (b!AB34-20000)/100000)))</f>
        <v>0.29520000000000002</v>
      </c>
      <c r="AC34" s="17">
        <f>IF(b!AC34&lt;=1000,0,
IF(b!AC34&lt;=10000,(b!AC34-1000)/10000,
IF(b!AC34&lt;=20000,0.9 + (b!AC34-10000)/50000,
1.1 + (b!AC34-20000)/100000)))</f>
        <v>0.68710000000000004</v>
      </c>
      <c r="AD34" s="17">
        <f>IF(b!AD34&lt;=1000,0,
IF(b!AD34&lt;=10000,(b!AD34-1000)/10000,
IF(b!AD34&lt;=20000,0.9 + (b!AD34-10000)/50000,
1.1 + (b!AD34-20000)/100000)))</f>
        <v>0</v>
      </c>
      <c r="AE34" s="17">
        <f>IF(b!AE34&lt;=1000,0,
IF(b!AE34&lt;=10000,(b!AE34-1000)/10000,
IF(b!AE34&lt;=20000,0.9 + (b!AE34-10000)/50000,
1.1 + (b!AE34-20000)/100000)))</f>
        <v>0.93772</v>
      </c>
    </row>
    <row r="35" spans="1:31" x14ac:dyDescent="0.25">
      <c r="A35" s="17">
        <f>IF(b!A35&lt;=1000,0,
IF(b!A35&lt;=10000,(b!A35-1000)/10000,
IF(b!A35&lt;=20000,0.9 + (b!A35-10000)/50000,
1.1 + (b!A35-20000)/100000)))</f>
        <v>0</v>
      </c>
      <c r="B35" s="17">
        <f>IF(b!B35&lt;=1000,0,
IF(b!B35&lt;=10000,(b!B35-1000)/10000,
IF(b!B35&lt;=20000,0.9 + (b!B35-10000)/50000,
1.1 + (b!B35-20000)/100000)))</f>
        <v>2.0899999999999998E-2</v>
      </c>
      <c r="C35" s="17">
        <f>IF(b!C35&lt;=1000,0,
IF(b!C35&lt;=10000,(b!C35-1000)/10000,
IF(b!C35&lt;=20000,0.9 + (b!C35-10000)/50000,
1.1 + (b!C35-20000)/100000)))</f>
        <v>0.06</v>
      </c>
      <c r="D35" s="17">
        <f>IF(b!D35&lt;=1000,0,
IF(b!D35&lt;=10000,(b!D35-1000)/10000,
IF(b!D35&lt;=20000,0.9 + (b!D35-10000)/50000,
1.1 + (b!D35-20000)/100000)))</f>
        <v>0.45900000000000002</v>
      </c>
      <c r="E35" s="17">
        <f>IF(b!E35&lt;=1000,0,
IF(b!E35&lt;=10000,(b!E35-1000)/10000,
IF(b!E35&lt;=20000,0.9 + (b!E35-10000)/50000,
1.1 + (b!E35-20000)/100000)))</f>
        <v>0.96218000000000004</v>
      </c>
      <c r="F35" s="17">
        <f>IF(b!F35&lt;=1000,0,
IF(b!F35&lt;=10000,(b!F35-1000)/10000,
IF(b!F35&lt;=20000,0.9 + (b!F35-10000)/50000,
1.1 + (b!F35-20000)/100000)))</f>
        <v>0.43269999999999997</v>
      </c>
      <c r="G35" s="17">
        <f>IF(b!G35&lt;=1000,0,
IF(b!G35&lt;=10000,(b!G35-1000)/10000,
IF(b!G35&lt;=20000,0.9 + (b!G35-10000)/50000,
1.1 + (b!G35-20000)/100000)))</f>
        <v>0.90932000000000002</v>
      </c>
      <c r="H35" s="17">
        <f>IF(b!H35&lt;=1000,0,
IF(b!H35&lt;=10000,(b!H35-1000)/10000,
IF(b!H35&lt;=20000,0.9 + (b!H35-10000)/50000,
1.1 + (b!H35-20000)/100000)))</f>
        <v>0</v>
      </c>
      <c r="I35" s="17">
        <f>IF(b!I35&lt;=1000,0,
IF(b!I35&lt;=10000,(b!I35-1000)/10000,
IF(b!I35&lt;=20000,0.9 + (b!I35-10000)/50000,
1.1 + (b!I35-20000)/100000)))</f>
        <v>0</v>
      </c>
      <c r="J35" s="17">
        <f>IF(b!J35&lt;=1000,0,
IF(b!J35&lt;=10000,(b!J35-1000)/10000,
IF(b!J35&lt;=20000,0.9 + (b!J35-10000)/50000,
1.1 + (b!J35-20000)/100000)))</f>
        <v>1.2E-2</v>
      </c>
      <c r="K35" s="17">
        <f>IF(b!K35&lt;=1000,0,
IF(b!K35&lt;=10000,(b!K35-1000)/10000,
IF(b!K35&lt;=20000,0.9 + (b!K35-10000)/50000,
1.1 + (b!K35-20000)/100000)))</f>
        <v>0.44550000000000001</v>
      </c>
      <c r="L35" s="17">
        <f>IF(b!L35&lt;=1000,0,
IF(b!L35&lt;=10000,(b!L35-1000)/10000,
IF(b!L35&lt;=20000,0.9 + (b!L35-10000)/50000,
1.1 + (b!L35-20000)/100000)))</f>
        <v>0.91110000000000002</v>
      </c>
      <c r="M35" s="17">
        <f>IF(b!M35&lt;=1000,0,
IF(b!M35&lt;=10000,(b!M35-1000)/10000,
IF(b!M35&lt;=20000,0.9 + (b!M35-10000)/50000,
1.1 + (b!M35-20000)/100000)))</f>
        <v>0.17899999999999999</v>
      </c>
      <c r="N35" s="17">
        <f>IF(b!N35&lt;=1000,0,
IF(b!N35&lt;=10000,(b!N35-1000)/10000,
IF(b!N35&lt;=20000,0.9 + (b!N35-10000)/50000,
1.1 + (b!N35-20000)/100000)))</f>
        <v>0.44240000000000002</v>
      </c>
      <c r="O35" s="17">
        <f>IF(b!O35&lt;=1000,0,
IF(b!O35&lt;=10000,(b!O35-1000)/10000,
IF(b!O35&lt;=20000,0.9 + (b!O35-10000)/50000,
1.1 + (b!O35-20000)/100000)))</f>
        <v>0.39539999999999997</v>
      </c>
      <c r="P35" s="17"/>
      <c r="Q35" s="17">
        <f>IF(b!Q35&lt;=1000,0,
IF(b!Q35&lt;=10000,(b!Q35-1000)/10000,
IF(b!Q35&lt;=20000,0.9 + (b!Q35-10000)/50000,
1.1 + (b!Q35-20000)/100000)))</f>
        <v>0</v>
      </c>
      <c r="R35" s="17">
        <f>IF(b!R35&lt;=1000,0,
IF(b!R35&lt;=10000,(b!R35-1000)/10000,
IF(b!R35&lt;=20000,0.9 + (b!R35-10000)/50000,
1.1 + (b!R35-20000)/100000)))</f>
        <v>1.61E-2</v>
      </c>
      <c r="S35" s="17">
        <f>IF(b!S35&lt;=1000,0,
IF(b!S35&lt;=10000,(b!S35-1000)/10000,
IF(b!S35&lt;=20000,0.9 + (b!S35-10000)/50000,
1.1 + (b!S35-20000)/100000)))</f>
        <v>4.9000000000000002E-2</v>
      </c>
      <c r="T35" s="17">
        <f>IF(b!T35&lt;=1000,0,
IF(b!T35&lt;=10000,(b!T35-1000)/10000,
IF(b!T35&lt;=20000,0.9 + (b!T35-10000)/50000,
1.1 + (b!T35-20000)/100000)))</f>
        <v>0.31090000000000001</v>
      </c>
      <c r="U35" s="17">
        <f>IF(b!U35&lt;=1000,0,
IF(b!U35&lt;=10000,(b!U35-1000)/10000,
IF(b!U35&lt;=20000,0.9 + (b!U35-10000)/50000,
1.1 + (b!U35-20000)/100000)))</f>
        <v>0.14219999999999999</v>
      </c>
      <c r="V35" s="17">
        <f>IF(b!V35&lt;=1000,0,
IF(b!V35&lt;=10000,(b!V35-1000)/10000,
IF(b!V35&lt;=20000,0.9 + (b!V35-10000)/50000,
1.1 + (b!V35-20000)/100000)))</f>
        <v>1.9099999999999999E-2</v>
      </c>
      <c r="W35" s="17">
        <f>IF(b!W35&lt;=1000,0,
IF(b!W35&lt;=10000,(b!W35-1000)/10000,
IF(b!W35&lt;=20000,0.9 + (b!W35-10000)/50000,
1.1 + (b!W35-20000)/100000)))</f>
        <v>0.15179999999999999</v>
      </c>
      <c r="X35" s="17">
        <f>IF(b!X35&lt;=1000,0,
IF(b!X35&lt;=10000,(b!X35-1000)/10000,
IF(b!X35&lt;=20000,0.9 + (b!X35-10000)/50000,
1.1 + (b!X35-20000)/100000)))</f>
        <v>0</v>
      </c>
      <c r="Y35" s="17">
        <f>IF(b!Y35&lt;=1000,0,
IF(b!Y35&lt;=10000,(b!Y35-1000)/10000,
IF(b!Y35&lt;=20000,0.9 + (b!Y35-10000)/50000,
1.1 + (b!Y35-20000)/100000)))</f>
        <v>0.86509999999999998</v>
      </c>
      <c r="Z35" s="17">
        <f>IF(b!Z35&lt;=1000,0,
IF(b!Z35&lt;=10000,(b!Z35-1000)/10000,
IF(b!Z35&lt;=20000,0.9 + (b!Z35-10000)/50000,
1.1 + (b!Z35-20000)/100000)))</f>
        <v>0.97606000000000004</v>
      </c>
      <c r="AA35" s="17">
        <f>IF(b!AA35&lt;=1000,0,
IF(b!AA35&lt;=10000,(b!AA35-1000)/10000,
IF(b!AA35&lt;=20000,0.9 + (b!AA35-10000)/50000,
1.1 + (b!AA35-20000)/100000)))</f>
        <v>6.1899999999999997E-2</v>
      </c>
      <c r="AB35" s="17">
        <f>IF(b!AB35&lt;=1000,0,
IF(b!AB35&lt;=10000,(b!AB35-1000)/10000,
IF(b!AB35&lt;=20000,0.9 + (b!AB35-10000)/50000,
1.1 + (b!AB35-20000)/100000)))</f>
        <v>0.30980000000000002</v>
      </c>
      <c r="AC35" s="17">
        <f>IF(b!AC35&lt;=1000,0,
IF(b!AC35&lt;=10000,(b!AC35-1000)/10000,
IF(b!AC35&lt;=20000,0.9 + (b!AC35-10000)/50000,
1.1 + (b!AC35-20000)/100000)))</f>
        <v>8.5999999999999993E-2</v>
      </c>
      <c r="AD35" s="17">
        <f>IF(b!AD35&lt;=1000,0,
IF(b!AD35&lt;=10000,(b!AD35-1000)/10000,
IF(b!AD35&lt;=20000,0.9 + (b!AD35-10000)/50000,
1.1 + (b!AD35-20000)/100000)))</f>
        <v>0.65510000000000002</v>
      </c>
      <c r="AE35" s="17">
        <f>IF(b!AE35&lt;=1000,0,
IF(b!AE35&lt;=10000,(b!AE35-1000)/10000,
IF(b!AE35&lt;=20000,0.9 + (b!AE35-10000)/50000,
1.1 + (b!AE35-20000)/100000)))</f>
        <v>0</v>
      </c>
    </row>
    <row r="36" spans="1:31" x14ac:dyDescent="0.25">
      <c r="A36" s="17">
        <f>IF(b!A36&lt;=1000,0,
IF(b!A36&lt;=10000,(b!A36-1000)/10000,
IF(b!A36&lt;=20000,0.9 + (b!A36-10000)/50000,
1.1 + (b!A36-20000)/100000)))</f>
        <v>0.67379999999999995</v>
      </c>
      <c r="B36" s="17">
        <f>IF(b!B36&lt;=1000,0,
IF(b!B36&lt;=10000,(b!B36-1000)/10000,
IF(b!B36&lt;=20000,0.9 + (b!B36-10000)/50000,
1.1 + (b!B36-20000)/100000)))</f>
        <v>1.5800000000000002E-2</v>
      </c>
      <c r="C36" s="17">
        <f>IF(b!C36&lt;=1000,0,
IF(b!C36&lt;=10000,(b!C36-1000)/10000,
IF(b!C36&lt;=20000,0.9 + (b!C36-10000)/50000,
1.1 + (b!C36-20000)/100000)))</f>
        <v>0.54310000000000003</v>
      </c>
      <c r="D36" s="17">
        <f>IF(b!D36&lt;=1000,0,
IF(b!D36&lt;=10000,(b!D36-1000)/10000,
IF(b!D36&lt;=20000,0.9 + (b!D36-10000)/50000,
1.1 + (b!D36-20000)/100000)))</f>
        <v>0</v>
      </c>
      <c r="E36" s="17">
        <f>IF(b!E36&lt;=1000,0,
IF(b!E36&lt;=10000,(b!E36-1000)/10000,
IF(b!E36&lt;=20000,0.9 + (b!E36-10000)/50000,
1.1 + (b!E36-20000)/100000)))</f>
        <v>1.46E-2</v>
      </c>
      <c r="F36" s="17">
        <f>IF(b!F36&lt;=1000,0,
IF(b!F36&lt;=10000,(b!F36-1000)/10000,
IF(b!F36&lt;=20000,0.9 + (b!F36-10000)/50000,
1.1 + (b!F36-20000)/100000)))</f>
        <v>3.5999999999999999E-3</v>
      </c>
      <c r="G36" s="17">
        <f>IF(b!G36&lt;=1000,0,
IF(b!G36&lt;=10000,(b!G36-1000)/10000,
IF(b!G36&lt;=20000,0.9 + (b!G36-10000)/50000,
1.1 + (b!G36-20000)/100000)))</f>
        <v>0.90932000000000002</v>
      </c>
      <c r="H36" s="17">
        <f>IF(b!H36&lt;=1000,0,
IF(b!H36&lt;=10000,(b!H36-1000)/10000,
IF(b!H36&lt;=20000,0.9 + (b!H36-10000)/50000,
1.1 + (b!H36-20000)/100000)))</f>
        <v>0</v>
      </c>
      <c r="I36" s="17">
        <f>IF(b!I36&lt;=1000,0,
IF(b!I36&lt;=10000,(b!I36-1000)/10000,
IF(b!I36&lt;=20000,0.9 + (b!I36-10000)/50000,
1.1 + (b!I36-20000)/100000)))</f>
        <v>0</v>
      </c>
      <c r="J36" s="17">
        <f>IF(b!J36&lt;=1000,0,
IF(b!J36&lt;=10000,(b!J36-1000)/10000,
IF(b!J36&lt;=20000,0.9 + (b!J36-10000)/50000,
1.1 + (b!J36-20000)/100000)))</f>
        <v>0</v>
      </c>
      <c r="K36" s="17">
        <f>IF(b!K36&lt;=1000,0,
IF(b!K36&lt;=10000,(b!K36-1000)/10000,
IF(b!K36&lt;=20000,0.9 + (b!K36-10000)/50000,
1.1 + (b!K36-20000)/100000)))</f>
        <v>0</v>
      </c>
      <c r="L36" s="17">
        <f>IF(b!L36&lt;=1000,0,
IF(b!L36&lt;=10000,(b!L36-1000)/10000,
IF(b!L36&lt;=20000,0.9 + (b!L36-10000)/50000,
1.1 + (b!L36-20000)/100000)))</f>
        <v>0</v>
      </c>
      <c r="M36" s="17">
        <f>IF(b!M36&lt;=1000,0,
IF(b!M36&lt;=10000,(b!M36-1000)/10000,
IF(b!M36&lt;=20000,0.9 + (b!M36-10000)/50000,
1.1 + (b!M36-20000)/100000)))</f>
        <v>4.1999999999999997E-3</v>
      </c>
      <c r="N36" s="17">
        <f>IF(b!N36&lt;=1000,0,
IF(b!N36&lt;=10000,(b!N36-1000)/10000,
IF(b!N36&lt;=20000,0.9 + (b!N36-10000)/50000,
1.1 + (b!N36-20000)/100000)))</f>
        <v>0.26829999999999998</v>
      </c>
      <c r="O36" s="17">
        <f>IF(b!O36&lt;=1000,0,
IF(b!O36&lt;=10000,(b!O36-1000)/10000,
IF(b!O36&lt;=20000,0.9 + (b!O36-10000)/50000,
1.1 + (b!O36-20000)/100000)))</f>
        <v>0</v>
      </c>
      <c r="P36" s="17"/>
      <c r="Q36" s="17">
        <f>IF(b!Q36&lt;=1000,0,
IF(b!Q36&lt;=10000,(b!Q36-1000)/10000,
IF(b!Q36&lt;=20000,0.9 + (b!Q36-10000)/50000,
1.1 + (b!Q36-20000)/100000)))</f>
        <v>0.40429999999999999</v>
      </c>
      <c r="R36" s="17">
        <f>IF(b!R36&lt;=1000,0,
IF(b!R36&lt;=10000,(b!R36-1000)/10000,
IF(b!R36&lt;=20000,0.9 + (b!R36-10000)/50000,
1.1 + (b!R36-20000)/100000)))</f>
        <v>0.51429999999999998</v>
      </c>
      <c r="S36" s="17">
        <f>IF(b!S36&lt;=1000,0,
IF(b!S36&lt;=10000,(b!S36-1000)/10000,
IF(b!S36&lt;=20000,0.9 + (b!S36-10000)/50000,
1.1 + (b!S36-20000)/100000)))</f>
        <v>0</v>
      </c>
      <c r="T36" s="17">
        <f>IF(b!T36&lt;=1000,0,
IF(b!T36&lt;=10000,(b!T36-1000)/10000,
IF(b!T36&lt;=20000,0.9 + (b!T36-10000)/50000,
1.1 + (b!T36-20000)/100000)))</f>
        <v>0</v>
      </c>
      <c r="U36" s="17">
        <f>IF(b!U36&lt;=1000,0,
IF(b!U36&lt;=10000,(b!U36-1000)/10000,
IF(b!U36&lt;=20000,0.9 + (b!U36-10000)/50000,
1.1 + (b!U36-20000)/100000)))</f>
        <v>0.49209999999999998</v>
      </c>
      <c r="V36" s="17">
        <f>IF(b!V36&lt;=1000,0,
IF(b!V36&lt;=10000,(b!V36-1000)/10000,
IF(b!V36&lt;=20000,0.9 + (b!V36-10000)/50000,
1.1 + (b!V36-20000)/100000)))</f>
        <v>0.11550000000000001</v>
      </c>
      <c r="W36" s="17">
        <f>IF(b!W36&lt;=1000,0,
IF(b!W36&lt;=10000,(b!W36-1000)/10000,
IF(b!W36&lt;=20000,0.9 + (b!W36-10000)/50000,
1.1 + (b!W36-20000)/100000)))</f>
        <v>8.3799999999999999E-2</v>
      </c>
      <c r="X36" s="17">
        <f>IF(b!X36&lt;=1000,0,
IF(b!X36&lt;=10000,(b!X36-1000)/10000,
IF(b!X36&lt;=20000,0.9 + (b!X36-10000)/50000,
1.1 + (b!X36-20000)/100000)))</f>
        <v>0.52449999999999997</v>
      </c>
      <c r="Y36" s="17">
        <f>IF(b!Y36&lt;=1000,0,
IF(b!Y36&lt;=10000,(b!Y36-1000)/10000,
IF(b!Y36&lt;=20000,0.9 + (b!Y36-10000)/50000,
1.1 + (b!Y36-20000)/100000)))</f>
        <v>0</v>
      </c>
      <c r="Z36" s="17">
        <f>IF(b!Z36&lt;=1000,0,
IF(b!Z36&lt;=10000,(b!Z36-1000)/10000,
IF(b!Z36&lt;=20000,0.9 + (b!Z36-10000)/50000,
1.1 + (b!Z36-20000)/100000)))</f>
        <v>0</v>
      </c>
      <c r="AA36" s="17">
        <f>IF(b!AA36&lt;=1000,0,
IF(b!AA36&lt;=10000,(b!AA36-1000)/10000,
IF(b!AA36&lt;=20000,0.9 + (b!AA36-10000)/50000,
1.1 + (b!AA36-20000)/100000)))</f>
        <v>0</v>
      </c>
      <c r="AB36" s="17">
        <f>IF(b!AB36&lt;=1000,0,
IF(b!AB36&lt;=10000,(b!AB36-1000)/10000,
IF(b!AB36&lt;=20000,0.9 + (b!AB36-10000)/50000,
1.1 + (b!AB36-20000)/100000)))</f>
        <v>0</v>
      </c>
      <c r="AC36" s="17">
        <f>IF(b!AC36&lt;=1000,0,
IF(b!AC36&lt;=10000,(b!AC36-1000)/10000,
IF(b!AC36&lt;=20000,0.9 + (b!AC36-10000)/50000,
1.1 + (b!AC36-20000)/100000)))</f>
        <v>0.96864000000000006</v>
      </c>
      <c r="AD36" s="17">
        <f>IF(b!AD36&lt;=1000,0,
IF(b!AD36&lt;=10000,(b!AD36-1000)/10000,
IF(b!AD36&lt;=20000,0.9 + (b!AD36-10000)/50000,
1.1 + (b!AD36-20000)/100000)))</f>
        <v>0.47470000000000001</v>
      </c>
      <c r="AE36" s="17">
        <f>IF(b!AE36&lt;=1000,0,
IF(b!AE36&lt;=10000,(b!AE36-1000)/10000,
IF(b!AE36&lt;=20000,0.9 + (b!AE36-10000)/50000,
1.1 + (b!AE36-20000)/100000)))</f>
        <v>0.16919999999999999</v>
      </c>
    </row>
    <row r="37" spans="1:31" x14ac:dyDescent="0.25">
      <c r="A37" s="17">
        <f>IF(b!A37&lt;=1000,0,
IF(b!A37&lt;=10000,(b!A37-1000)/10000,
IF(b!A37&lt;=20000,0.9 + (b!A37-10000)/50000,
1.1 + (b!A37-20000)/100000)))</f>
        <v>0.93413999999999997</v>
      </c>
      <c r="B37" s="17">
        <f>IF(b!B37&lt;=1000,0,
IF(b!B37&lt;=10000,(b!B37-1000)/10000,
IF(b!B37&lt;=20000,0.9 + (b!B37-10000)/50000,
1.1 + (b!B37-20000)/100000)))</f>
        <v>8.9099999999999999E-2</v>
      </c>
      <c r="C37" s="17">
        <f>IF(b!C37&lt;=1000,0,
IF(b!C37&lt;=10000,(b!C37-1000)/10000,
IF(b!C37&lt;=20000,0.9 + (b!C37-10000)/50000,
1.1 + (b!C37-20000)/100000)))</f>
        <v>0.1021</v>
      </c>
      <c r="D37" s="17">
        <f>IF(b!D37&lt;=1000,0,
IF(b!D37&lt;=10000,(b!D37-1000)/10000,
IF(b!D37&lt;=20000,0.9 + (b!D37-10000)/50000,
1.1 + (b!D37-20000)/100000)))</f>
        <v>0.99060000000000004</v>
      </c>
      <c r="E37" s="17">
        <f>IF(b!E37&lt;=1000,0,
IF(b!E37&lt;=10000,(b!E37-1000)/10000,
IF(b!E37&lt;=20000,0.9 + (b!E37-10000)/50000,
1.1 + (b!E37-20000)/100000)))</f>
        <v>0.90932000000000002</v>
      </c>
      <c r="F37" s="17">
        <f>IF(b!F37&lt;=1000,0,
IF(b!F37&lt;=10000,(b!F37-1000)/10000,
IF(b!F37&lt;=20000,0.9 + (b!F37-10000)/50000,
1.1 + (b!F37-20000)/100000)))</f>
        <v>0.09</v>
      </c>
      <c r="G37" s="17">
        <f>IF(b!G37&lt;=1000,0,
IF(b!G37&lt;=10000,(b!G37-1000)/10000,
IF(b!G37&lt;=20000,0.9 + (b!G37-10000)/50000,
1.1 + (b!G37-20000)/100000)))</f>
        <v>8.7800000000000003E-2</v>
      </c>
      <c r="H37" s="17">
        <f>IF(b!H37&lt;=1000,0,
IF(b!H37&lt;=10000,(b!H37-1000)/10000,
IF(b!H37&lt;=20000,0.9 + (b!H37-10000)/50000,
1.1 + (b!H37-20000)/100000)))</f>
        <v>0.30730000000000002</v>
      </c>
      <c r="I37" s="17">
        <f>IF(b!I37&lt;=1000,0,
IF(b!I37&lt;=10000,(b!I37-1000)/10000,
IF(b!I37&lt;=20000,0.9 + (b!I37-10000)/50000,
1.1 + (b!I37-20000)/100000)))</f>
        <v>0.12239999999999999</v>
      </c>
      <c r="J37" s="17">
        <f>IF(b!J37&lt;=1000,0,
IF(b!J37&lt;=10000,(b!J37-1000)/10000,
IF(b!J37&lt;=20000,0.9 + (b!J37-10000)/50000,
1.1 + (b!J37-20000)/100000)))</f>
        <v>0.17380000000000001</v>
      </c>
      <c r="K37" s="17">
        <f>IF(b!K37&lt;=1000,0,
IF(b!K37&lt;=10000,(b!K37-1000)/10000,
IF(b!K37&lt;=20000,0.9 + (b!K37-10000)/50000,
1.1 + (b!K37-20000)/100000)))</f>
        <v>0.216</v>
      </c>
      <c r="L37" s="17">
        <f>IF(b!L37&lt;=1000,0,
IF(b!L37&lt;=10000,(b!L37-1000)/10000,
IF(b!L37&lt;=20000,0.9 + (b!L37-10000)/50000,
1.1 + (b!L37-20000)/100000)))</f>
        <v>1.21401</v>
      </c>
      <c r="M37" s="17">
        <f>IF(b!M37&lt;=1000,0,
IF(b!M37&lt;=10000,(b!M37-1000)/10000,
IF(b!M37&lt;=20000,0.9 + (b!M37-10000)/50000,
1.1 + (b!M37-20000)/100000)))</f>
        <v>7.3599999999999999E-2</v>
      </c>
      <c r="N37" s="17">
        <f>IF(b!N37&lt;=1000,0,
IF(b!N37&lt;=10000,(b!N37-1000)/10000,
IF(b!N37&lt;=20000,0.9 + (b!N37-10000)/50000,
1.1 + (b!N37-20000)/100000)))</f>
        <v>1.43E-2</v>
      </c>
      <c r="O37" s="17">
        <f>IF(b!O37&lt;=1000,0,
IF(b!O37&lt;=10000,(b!O37-1000)/10000,
IF(b!O37&lt;=20000,0.9 + (b!O37-10000)/50000,
1.1 + (b!O37-20000)/100000)))</f>
        <v>0.7278</v>
      </c>
      <c r="P37" s="17"/>
      <c r="Q37" s="17">
        <f>IF(b!Q37&lt;=1000,0,
IF(b!Q37&lt;=10000,(b!Q37-1000)/10000,
IF(b!Q37&lt;=20000,0.9 + (b!Q37-10000)/50000,
1.1 + (b!Q37-20000)/100000)))</f>
        <v>4.2200000000000001E-2</v>
      </c>
      <c r="R37" s="17">
        <f>IF(b!R37&lt;=1000,0,
IF(b!R37&lt;=10000,(b!R37-1000)/10000,
IF(b!R37&lt;=20000,0.9 + (b!R37-10000)/50000,
1.1 + (b!R37-20000)/100000)))</f>
        <v>8.3000000000000001E-3</v>
      </c>
      <c r="S37" s="17">
        <f>IF(b!S37&lt;=1000,0,
IF(b!S37&lt;=10000,(b!S37-1000)/10000,
IF(b!S37&lt;=20000,0.9 + (b!S37-10000)/50000,
1.1 + (b!S37-20000)/100000)))</f>
        <v>0</v>
      </c>
      <c r="T37" s="17">
        <f>IF(b!T37&lt;=1000,0,
IF(b!T37&lt;=10000,(b!T37-1000)/10000,
IF(b!T37&lt;=20000,0.9 + (b!T37-10000)/50000,
1.1 + (b!T37-20000)/100000)))</f>
        <v>9.0499999999999997E-2</v>
      </c>
      <c r="U37" s="17">
        <f>IF(b!U37&lt;=1000,0,
IF(b!U37&lt;=10000,(b!U37-1000)/10000,
IF(b!U37&lt;=20000,0.9 + (b!U37-10000)/50000,
1.1 + (b!U37-20000)/100000)))</f>
        <v>4.7000000000000002E-3</v>
      </c>
      <c r="V37" s="17">
        <f>IF(b!V37&lt;=1000,0,
IF(b!V37&lt;=10000,(b!V37-1000)/10000,
IF(b!V37&lt;=20000,0.9 + (b!V37-10000)/50000,
1.1 + (b!V37-20000)/100000)))</f>
        <v>0.60219999999999996</v>
      </c>
      <c r="W37" s="17">
        <f>IF(b!W37&lt;=1000,0,
IF(b!W37&lt;=10000,(b!W37-1000)/10000,
IF(b!W37&lt;=20000,0.9 + (b!W37-10000)/50000,
1.1 + (b!W37-20000)/100000)))</f>
        <v>2.3999999999999998E-3</v>
      </c>
      <c r="X37" s="17">
        <f>IF(b!X37&lt;=1000,0,
IF(b!X37&lt;=10000,(b!X37-1000)/10000,
IF(b!X37&lt;=20000,0.9 + (b!X37-10000)/50000,
1.1 + (b!X37-20000)/100000)))</f>
        <v>0.42830000000000001</v>
      </c>
      <c r="Y37" s="17">
        <f>IF(b!Y37&lt;=1000,0,
IF(b!Y37&lt;=10000,(b!Y37-1000)/10000,
IF(b!Y37&lt;=20000,0.9 + (b!Y37-10000)/50000,
1.1 + (b!Y37-20000)/100000)))</f>
        <v>0.92032000000000003</v>
      </c>
      <c r="Z37" s="17">
        <f>IF(b!Z37&lt;=1000,0,
IF(b!Z37&lt;=10000,(b!Z37-1000)/10000,
IF(b!Z37&lt;=20000,0.9 + (b!Z37-10000)/50000,
1.1 + (b!Z37-20000)/100000)))</f>
        <v>9.2299999999999993E-2</v>
      </c>
      <c r="AA37" s="17">
        <f>IF(b!AA37&lt;=1000,0,
IF(b!AA37&lt;=10000,(b!AA37-1000)/10000,
IF(b!AA37&lt;=20000,0.9 + (b!AA37-10000)/50000,
1.1 + (b!AA37-20000)/100000)))</f>
        <v>0.2427</v>
      </c>
      <c r="AB37" s="17">
        <f>IF(b!AB37&lt;=1000,0,
IF(b!AB37&lt;=10000,(b!AB37-1000)/10000,
IF(b!AB37&lt;=20000,0.9 + (b!AB37-10000)/50000,
1.1 + (b!AB37-20000)/100000)))</f>
        <v>0.78979999999999995</v>
      </c>
      <c r="AC37" s="17">
        <f>IF(b!AC37&lt;=1000,0,
IF(b!AC37&lt;=10000,(b!AC37-1000)/10000,
IF(b!AC37&lt;=20000,0.9 + (b!AC37-10000)/50000,
1.1 + (b!AC37-20000)/100000)))</f>
        <v>0.3841</v>
      </c>
      <c r="AD37" s="17">
        <f>IF(b!AD37&lt;=1000,0,
IF(b!AD37&lt;=10000,(b!AD37-1000)/10000,
IF(b!AD37&lt;=20000,0.9 + (b!AD37-10000)/50000,
1.1 + (b!AD37-20000)/100000)))</f>
        <v>6.1499999999999999E-2</v>
      </c>
      <c r="AE37" s="17">
        <f>IF(b!AE37&lt;=1000,0,
IF(b!AE37&lt;=10000,(b!AE37-1000)/10000,
IF(b!AE37&lt;=20000,0.9 + (b!AE37-10000)/50000,
1.1 + (b!AE37-20000)/100000)))</f>
        <v>0.91871999999999998</v>
      </c>
    </row>
    <row r="38" spans="1:31" x14ac:dyDescent="0.25">
      <c r="A38" s="17">
        <f>IF(b!A38&lt;=1000,0,
IF(b!A38&lt;=10000,(b!A38-1000)/10000,
IF(b!A38&lt;=20000,0.9 + (b!A38-10000)/50000,
1.1 + (b!A38-20000)/100000)))</f>
        <v>0.13700000000000001</v>
      </c>
      <c r="B38" s="17">
        <f>IF(b!B38&lt;=1000,0,
IF(b!B38&lt;=10000,(b!B38-1000)/10000,
IF(b!B38&lt;=20000,0.9 + (b!B38-10000)/50000,
1.1 + (b!B38-20000)/100000)))</f>
        <v>0</v>
      </c>
      <c r="C38" s="17">
        <f>IF(b!C38&lt;=1000,0,
IF(b!C38&lt;=10000,(b!C38-1000)/10000,
IF(b!C38&lt;=20000,0.9 + (b!C38-10000)/50000,
1.1 + (b!C38-20000)/100000)))</f>
        <v>0.6603</v>
      </c>
      <c r="D38" s="17">
        <f>IF(b!D38&lt;=1000,0,
IF(b!D38&lt;=10000,(b!D38-1000)/10000,
IF(b!D38&lt;=20000,0.9 + (b!D38-10000)/50000,
1.1 + (b!D38-20000)/100000)))</f>
        <v>0.51459999999999995</v>
      </c>
      <c r="E38" s="17">
        <f>IF(b!E38&lt;=1000,0,
IF(b!E38&lt;=10000,(b!E38-1000)/10000,
IF(b!E38&lt;=20000,0.9 + (b!E38-10000)/50000,
1.1 + (b!E38-20000)/100000)))</f>
        <v>0</v>
      </c>
      <c r="F38" s="17">
        <f>IF(b!F38&lt;=1000,0,
IF(b!F38&lt;=10000,(b!F38-1000)/10000,
IF(b!F38&lt;=20000,0.9 + (b!F38-10000)/50000,
1.1 + (b!F38-20000)/100000)))</f>
        <v>0.90932000000000002</v>
      </c>
      <c r="G38" s="17">
        <f>IF(b!G38&lt;=1000,0,
IF(b!G38&lt;=10000,(b!G38-1000)/10000,
IF(b!G38&lt;=20000,0.9 + (b!G38-10000)/50000,
1.1 + (b!G38-20000)/100000)))</f>
        <v>0</v>
      </c>
      <c r="H38" s="17">
        <f>IF(b!H38&lt;=1000,0,
IF(b!H38&lt;=10000,(b!H38-1000)/10000,
IF(b!H38&lt;=20000,0.9 + (b!H38-10000)/50000,
1.1 + (b!H38-20000)/100000)))</f>
        <v>0.50880000000000003</v>
      </c>
      <c r="I38" s="17">
        <f>IF(b!I38&lt;=1000,0,
IF(b!I38&lt;=10000,(b!I38-1000)/10000,
IF(b!I38&lt;=20000,0.9 + (b!I38-10000)/50000,
1.1 + (b!I38-20000)/100000)))</f>
        <v>2.5600000000000001E-2</v>
      </c>
      <c r="J38" s="17">
        <f>IF(b!J38&lt;=1000,0,
IF(b!J38&lt;=10000,(b!J38-1000)/10000,
IF(b!J38&lt;=20000,0.9 + (b!J38-10000)/50000,
1.1 + (b!J38-20000)/100000)))</f>
        <v>3.4799999999999998E-2</v>
      </c>
      <c r="K38" s="17">
        <f>IF(b!K38&lt;=1000,0,
IF(b!K38&lt;=10000,(b!K38-1000)/10000,
IF(b!K38&lt;=20000,0.9 + (b!K38-10000)/50000,
1.1 + (b!K38-20000)/100000)))</f>
        <v>0</v>
      </c>
      <c r="L38" s="17">
        <f>IF(b!L38&lt;=1000,0,
IF(b!L38&lt;=10000,(b!L38-1000)/10000,
IF(b!L38&lt;=20000,0.9 + (b!L38-10000)/50000,
1.1 + (b!L38-20000)/100000)))</f>
        <v>0.89300000000000002</v>
      </c>
      <c r="M38" s="17">
        <f>IF(b!M38&lt;=1000,0,
IF(b!M38&lt;=10000,(b!M38-1000)/10000,
IF(b!M38&lt;=20000,0.9 + (b!M38-10000)/50000,
1.1 + (b!M38-20000)/100000)))</f>
        <v>0</v>
      </c>
      <c r="N38" s="17">
        <f>IF(b!N38&lt;=1000,0,
IF(b!N38&lt;=10000,(b!N38-1000)/10000,
IF(b!N38&lt;=20000,0.9 + (b!N38-10000)/50000,
1.1 + (b!N38-20000)/100000)))</f>
        <v>0</v>
      </c>
      <c r="O38" s="17">
        <f>IF(b!O38&lt;=1000,0,
IF(b!O38&lt;=10000,(b!O38-1000)/10000,
IF(b!O38&lt;=20000,0.9 + (b!O38-10000)/50000,
1.1 + (b!O38-20000)/100000)))</f>
        <v>0.1139</v>
      </c>
      <c r="P38" s="17"/>
      <c r="Q38" s="17">
        <f>IF(b!Q38&lt;=1000,0,
IF(b!Q38&lt;=10000,(b!Q38-1000)/10000,
IF(b!Q38&lt;=20000,0.9 + (b!Q38-10000)/50000,
1.1 + (b!Q38-20000)/100000)))</f>
        <v>0.67479999999999996</v>
      </c>
      <c r="R38" s="17">
        <f>IF(b!R38&lt;=1000,0,
IF(b!R38&lt;=10000,(b!R38-1000)/10000,
IF(b!R38&lt;=20000,0.9 + (b!R38-10000)/50000,
1.1 + (b!R38-20000)/100000)))</f>
        <v>0.27939999999999998</v>
      </c>
      <c r="S38" s="17">
        <f>IF(b!S38&lt;=1000,0,
IF(b!S38&lt;=10000,(b!S38-1000)/10000,
IF(b!S38&lt;=20000,0.9 + (b!S38-10000)/50000,
1.1 + (b!S38-20000)/100000)))</f>
        <v>5.1999999999999998E-3</v>
      </c>
      <c r="T38" s="17">
        <f>IF(b!T38&lt;=1000,0,
IF(b!T38&lt;=10000,(b!T38-1000)/10000,
IF(b!T38&lt;=20000,0.9 + (b!T38-10000)/50000,
1.1 + (b!T38-20000)/100000)))</f>
        <v>3.7100000000000001E-2</v>
      </c>
      <c r="U38" s="17">
        <f>IF(b!U38&lt;=1000,0,
IF(b!U38&lt;=10000,(b!U38-1000)/10000,
IF(b!U38&lt;=20000,0.9 + (b!U38-10000)/50000,
1.1 + (b!U38-20000)/100000)))</f>
        <v>0</v>
      </c>
      <c r="V38" s="17">
        <f>IF(b!V38&lt;=1000,0,
IF(b!V38&lt;=10000,(b!V38-1000)/10000,
IF(b!V38&lt;=20000,0.9 + (b!V38-10000)/50000,
1.1 + (b!V38-20000)/100000)))</f>
        <v>0</v>
      </c>
      <c r="W38" s="17">
        <f>IF(b!W38&lt;=1000,0,
IF(b!W38&lt;=10000,(b!W38-1000)/10000,
IF(b!W38&lt;=20000,0.9 + (b!W38-10000)/50000,
1.1 + (b!W38-20000)/100000)))</f>
        <v>0.1618</v>
      </c>
      <c r="X38" s="17">
        <f>IF(b!X38&lt;=1000,0,
IF(b!X38&lt;=10000,(b!X38-1000)/10000,
IF(b!X38&lt;=20000,0.9 + (b!X38-10000)/50000,
1.1 + (b!X38-20000)/100000)))</f>
        <v>0.93452000000000002</v>
      </c>
      <c r="Y38" s="17">
        <f>IF(b!Y38&lt;=1000,0,
IF(b!Y38&lt;=10000,(b!Y38-1000)/10000,
IF(b!Y38&lt;=20000,0.9 + (b!Y38-10000)/50000,
1.1 + (b!Y38-20000)/100000)))</f>
        <v>0.91881999999999997</v>
      </c>
      <c r="Z38" s="17">
        <f>IF(b!Z38&lt;=1000,0,
IF(b!Z38&lt;=10000,(b!Z38-1000)/10000,
IF(b!Z38&lt;=20000,0.9 + (b!Z38-10000)/50000,
1.1 + (b!Z38-20000)/100000)))</f>
        <v>1.01E-2</v>
      </c>
      <c r="AA38" s="17">
        <f>IF(b!AA38&lt;=1000,0,
IF(b!AA38&lt;=10000,(b!AA38-1000)/10000,
IF(b!AA38&lt;=20000,0.9 + (b!AA38-10000)/50000,
1.1 + (b!AA38-20000)/100000)))</f>
        <v>0.24079999999999999</v>
      </c>
      <c r="AB38" s="17">
        <f>IF(b!AB38&lt;=1000,0,
IF(b!AB38&lt;=10000,(b!AB38-1000)/10000,
IF(b!AB38&lt;=20000,0.9 + (b!AB38-10000)/50000,
1.1 + (b!AB38-20000)/100000)))</f>
        <v>0.80130000000000001</v>
      </c>
      <c r="AC38" s="17">
        <f>IF(b!AC38&lt;=1000,0,
IF(b!AC38&lt;=10000,(b!AC38-1000)/10000,
IF(b!AC38&lt;=20000,0.9 + (b!AC38-10000)/50000,
1.1 + (b!AC38-20000)/100000)))</f>
        <v>0.42359999999999998</v>
      </c>
      <c r="AD38" s="17">
        <f>IF(b!AD38&lt;=1000,0,
IF(b!AD38&lt;=10000,(b!AD38-1000)/10000,
IF(b!AD38&lt;=20000,0.9 + (b!AD38-10000)/50000,
1.1 + (b!AD38-20000)/100000)))</f>
        <v>0.41639999999999999</v>
      </c>
      <c r="AE38" s="17">
        <f>IF(b!AE38&lt;=1000,0,
IF(b!AE38&lt;=10000,(b!AE38-1000)/10000,
IF(b!AE38&lt;=20000,0.9 + (b!AE38-10000)/50000,
1.1 + (b!AE38-20000)/100000)))</f>
        <v>0.1321</v>
      </c>
    </row>
    <row r="39" spans="1:31" x14ac:dyDescent="0.25">
      <c r="A39" s="17">
        <f>IF(b!A39&lt;=1000,0,
IF(b!A39&lt;=10000,(b!A39-1000)/10000,
IF(b!A39&lt;=20000,0.9 + (b!A39-10000)/50000,
1.1 + (b!A39-20000)/100000)))</f>
        <v>0</v>
      </c>
      <c r="B39" s="17">
        <f>IF(b!B39&lt;=1000,0,
IF(b!B39&lt;=10000,(b!B39-1000)/10000,
IF(b!B39&lt;=20000,0.9 + (b!B39-10000)/50000,
1.1 + (b!B39-20000)/100000)))</f>
        <v>0.38629999999999998</v>
      </c>
      <c r="C39" s="17">
        <f>IF(b!C39&lt;=1000,0,
IF(b!C39&lt;=10000,(b!C39-1000)/10000,
IF(b!C39&lt;=20000,0.9 + (b!C39-10000)/50000,
1.1 + (b!C39-20000)/100000)))</f>
        <v>0</v>
      </c>
      <c r="D39" s="17">
        <f>IF(b!D39&lt;=1000,0,
IF(b!D39&lt;=10000,(b!D39-1000)/10000,
IF(b!D39&lt;=20000,0.9 + (b!D39-10000)/50000,
1.1 + (b!D39-20000)/100000)))</f>
        <v>0.65680000000000005</v>
      </c>
      <c r="E39" s="17">
        <f>IF(b!E39&lt;=1000,0,
IF(b!E39&lt;=10000,(b!E39-1000)/10000,
IF(b!E39&lt;=20000,0.9 + (b!E39-10000)/50000,
1.1 + (b!E39-20000)/100000)))</f>
        <v>0.90932000000000002</v>
      </c>
      <c r="F39" s="17">
        <f>IF(b!F39&lt;=1000,0,
IF(b!F39&lt;=10000,(b!F39-1000)/10000,
IF(b!F39&lt;=20000,0.9 + (b!F39-10000)/50000,
1.1 + (b!F39-20000)/100000)))</f>
        <v>0</v>
      </c>
      <c r="G39" s="17">
        <f>IF(b!G39&lt;=1000,0,
IF(b!G39&lt;=10000,(b!G39-1000)/10000,
IF(b!G39&lt;=20000,0.9 + (b!G39-10000)/50000,
1.1 + (b!G39-20000)/100000)))</f>
        <v>0</v>
      </c>
      <c r="H39" s="17">
        <f>IF(b!H39&lt;=1000,0,
IF(b!H39&lt;=10000,(b!H39-1000)/10000,
IF(b!H39&lt;=20000,0.9 + (b!H39-10000)/50000,
1.1 + (b!H39-20000)/100000)))</f>
        <v>0.69820000000000004</v>
      </c>
      <c r="I39" s="17">
        <f>IF(b!I39&lt;=1000,0,
IF(b!I39&lt;=10000,(b!I39-1000)/10000,
IF(b!I39&lt;=20000,0.9 + (b!I39-10000)/50000,
1.1 + (b!I39-20000)/100000)))</f>
        <v>4.02E-2</v>
      </c>
      <c r="J39" s="17">
        <f>IF(b!J39&lt;=1000,0,
IF(b!J39&lt;=10000,(b!J39-1000)/10000,
IF(b!J39&lt;=20000,0.9 + (b!J39-10000)/50000,
1.1 + (b!J39-20000)/100000)))</f>
        <v>0</v>
      </c>
      <c r="K39" s="17">
        <f>IF(b!K39&lt;=1000,0,
IF(b!K39&lt;=10000,(b!K39-1000)/10000,
IF(b!K39&lt;=20000,0.9 + (b!K39-10000)/50000,
1.1 + (b!K39-20000)/100000)))</f>
        <v>0.46100000000000002</v>
      </c>
      <c r="L39" s="17">
        <f>IF(b!L39&lt;=1000,0,
IF(b!L39&lt;=10000,(b!L39-1000)/10000,
IF(b!L39&lt;=20000,0.9 + (b!L39-10000)/50000,
1.1 + (b!L39-20000)/100000)))</f>
        <v>0</v>
      </c>
      <c r="M39" s="17">
        <f>IF(b!M39&lt;=1000,0,
IF(b!M39&lt;=10000,(b!M39-1000)/10000,
IF(b!M39&lt;=20000,0.9 + (b!M39-10000)/50000,
1.1 + (b!M39-20000)/100000)))</f>
        <v>0</v>
      </c>
      <c r="N39" s="17">
        <f>IF(b!N39&lt;=1000,0,
IF(b!N39&lt;=10000,(b!N39-1000)/10000,
IF(b!N39&lt;=20000,0.9 + (b!N39-10000)/50000,
1.1 + (b!N39-20000)/100000)))</f>
        <v>0</v>
      </c>
      <c r="O39" s="17">
        <f>IF(b!O39&lt;=1000,0,
IF(b!O39&lt;=10000,(b!O39-1000)/10000,
IF(b!O39&lt;=20000,0.9 + (b!O39-10000)/50000,
1.1 + (b!O39-20000)/100000)))</f>
        <v>0</v>
      </c>
      <c r="P39" s="17"/>
      <c r="Q39" s="17">
        <f>IF(b!Q39&lt;=1000,0,
IF(b!Q39&lt;=10000,(b!Q39-1000)/10000,
IF(b!Q39&lt;=20000,0.9 + (b!Q39-10000)/50000,
1.1 + (b!Q39-20000)/100000)))</f>
        <v>7.6399999999999996E-2</v>
      </c>
      <c r="R39" s="17">
        <f>IF(b!R39&lt;=1000,0,
IF(b!R39&lt;=10000,(b!R39-1000)/10000,
IF(b!R39&lt;=20000,0.9 + (b!R39-10000)/50000,
1.1 + (b!R39-20000)/100000)))</f>
        <v>0.58679999999999999</v>
      </c>
      <c r="S39" s="17">
        <f>IF(b!S39&lt;=1000,0,
IF(b!S39&lt;=10000,(b!S39-1000)/10000,
IF(b!S39&lt;=20000,0.9 + (b!S39-10000)/50000,
1.1 + (b!S39-20000)/100000)))</f>
        <v>0</v>
      </c>
      <c r="T39" s="17">
        <f>IF(b!T39&lt;=1000,0,
IF(b!T39&lt;=10000,(b!T39-1000)/10000,
IF(b!T39&lt;=20000,0.9 + (b!T39-10000)/50000,
1.1 + (b!T39-20000)/100000)))</f>
        <v>0</v>
      </c>
      <c r="U39" s="17">
        <f>IF(b!U39&lt;=1000,0,
IF(b!U39&lt;=10000,(b!U39-1000)/10000,
IF(b!U39&lt;=20000,0.9 + (b!U39-10000)/50000,
1.1 + (b!U39-20000)/100000)))</f>
        <v>0.35110000000000002</v>
      </c>
      <c r="V39" s="17">
        <f>IF(b!V39&lt;=1000,0,
IF(b!V39&lt;=10000,(b!V39-1000)/10000,
IF(b!V39&lt;=20000,0.9 + (b!V39-10000)/50000,
1.1 + (b!V39-20000)/100000)))</f>
        <v>0</v>
      </c>
      <c r="W39" s="17">
        <f>IF(b!W39&lt;=1000,0,
IF(b!W39&lt;=10000,(b!W39-1000)/10000,
IF(b!W39&lt;=20000,0.9 + (b!W39-10000)/50000,
1.1 + (b!W39-20000)/100000)))</f>
        <v>0.90949999999999998</v>
      </c>
      <c r="X39" s="17">
        <f>IF(b!X39&lt;=1000,0,
IF(b!X39&lt;=10000,(b!X39-1000)/10000,
IF(b!X39&lt;=20000,0.9 + (b!X39-10000)/50000,
1.1 + (b!X39-20000)/100000)))</f>
        <v>2.64E-2</v>
      </c>
      <c r="Y39" s="17">
        <f>IF(b!Y39&lt;=1000,0,
IF(b!Y39&lt;=10000,(b!Y39-1000)/10000,
IF(b!Y39&lt;=20000,0.9 + (b!Y39-10000)/50000,
1.1 + (b!Y39-20000)/100000)))</f>
        <v>0</v>
      </c>
      <c r="Z39" s="17">
        <f>IF(b!Z39&lt;=1000,0,
IF(b!Z39&lt;=10000,(b!Z39-1000)/10000,
IF(b!Z39&lt;=20000,0.9 + (b!Z39-10000)/50000,
1.1 + (b!Z39-20000)/100000)))</f>
        <v>0</v>
      </c>
      <c r="AA39" s="17">
        <f>IF(b!AA39&lt;=1000,0,
IF(b!AA39&lt;=10000,(b!AA39-1000)/10000,
IF(b!AA39&lt;=20000,0.9 + (b!AA39-10000)/50000,
1.1 + (b!AA39-20000)/100000)))</f>
        <v>0.1951</v>
      </c>
      <c r="AB39" s="17">
        <f>IF(b!AB39&lt;=1000,0,
IF(b!AB39&lt;=10000,(b!AB39-1000)/10000,
IF(b!AB39&lt;=20000,0.9 + (b!AB39-10000)/50000,
1.1 + (b!AB39-20000)/100000)))</f>
        <v>0.1502</v>
      </c>
      <c r="AC39" s="17">
        <f>IF(b!AC39&lt;=1000,0,
IF(b!AC39&lt;=10000,(b!AC39-1000)/10000,
IF(b!AC39&lt;=20000,0.9 + (b!AC39-10000)/50000,
1.1 + (b!AC39-20000)/100000)))</f>
        <v>0.1104</v>
      </c>
      <c r="AD39" s="17">
        <f>IF(b!AD39&lt;=1000,0,
IF(b!AD39&lt;=10000,(b!AD39-1000)/10000,
IF(b!AD39&lt;=20000,0.9 + (b!AD39-10000)/50000,
1.1 + (b!AD39-20000)/100000)))</f>
        <v>0</v>
      </c>
      <c r="AE39" s="17">
        <f>IF(b!AE39&lt;=1000,0,
IF(b!AE39&lt;=10000,(b!AE39-1000)/10000,
IF(b!AE39&lt;=20000,0.9 + (b!AE39-10000)/50000,
1.1 + (b!AE39-20000)/100000)))</f>
        <v>9.6600000000000005E-2</v>
      </c>
    </row>
    <row r="40" spans="1:31" x14ac:dyDescent="0.25">
      <c r="A40" s="17">
        <f>IF(b!A40&lt;=1000,0,
IF(b!A40&lt;=10000,(b!A40-1000)/10000,
IF(b!A40&lt;=20000,0.9 + (b!A40-10000)/50000,
1.1 + (b!A40-20000)/100000)))</f>
        <v>0</v>
      </c>
      <c r="B40" s="17">
        <f>IF(b!B40&lt;=1000,0,
IF(b!B40&lt;=10000,(b!B40-1000)/10000,
IF(b!B40&lt;=20000,0.9 + (b!B40-10000)/50000,
1.1 + (b!B40-20000)/100000)))</f>
        <v>0</v>
      </c>
      <c r="C40" s="17">
        <f>IF(b!C40&lt;=1000,0,
IF(b!C40&lt;=10000,(b!C40-1000)/10000,
IF(b!C40&lt;=20000,0.9 + (b!C40-10000)/50000,
1.1 + (b!C40-20000)/100000)))</f>
        <v>0</v>
      </c>
      <c r="D40" s="17">
        <f>IF(b!D40&lt;=1000,0,
IF(b!D40&lt;=10000,(b!D40-1000)/10000,
IF(b!D40&lt;=20000,0.9 + (b!D40-10000)/50000,
1.1 + (b!D40-20000)/100000)))</f>
        <v>0</v>
      </c>
      <c r="E40" s="17">
        <f>IF(b!E40&lt;=1000,0,
IF(b!E40&lt;=10000,(b!E40-1000)/10000,
IF(b!E40&lt;=20000,0.9 + (b!E40-10000)/50000,
1.1 + (b!E40-20000)/100000)))</f>
        <v>0</v>
      </c>
      <c r="F40" s="17">
        <f>IF(b!F40&lt;=1000,0,
IF(b!F40&lt;=10000,(b!F40-1000)/10000,
IF(b!F40&lt;=20000,0.9 + (b!F40-10000)/50000,
1.1 + (b!F40-20000)/100000)))</f>
        <v>0.54259999999999997</v>
      </c>
      <c r="G40" s="17">
        <f>IF(b!G40&lt;=1000,0,
IF(b!G40&lt;=10000,(b!G40-1000)/10000,
IF(b!G40&lt;=20000,0.9 + (b!G40-10000)/50000,
1.1 + (b!G40-20000)/100000)))</f>
        <v>1.13961</v>
      </c>
      <c r="H40" s="17">
        <f>IF(b!H40&lt;=1000,0,
IF(b!H40&lt;=10000,(b!H40-1000)/10000,
IF(b!H40&lt;=20000,0.9 + (b!H40-10000)/50000,
1.1 + (b!H40-20000)/100000)))</f>
        <v>5.62E-2</v>
      </c>
      <c r="I40" s="17">
        <f>IF(b!I40&lt;=1000,0,
IF(b!I40&lt;=10000,(b!I40-1000)/10000,
IF(b!I40&lt;=20000,0.9 + (b!I40-10000)/50000,
1.1 + (b!I40-20000)/100000)))</f>
        <v>0</v>
      </c>
      <c r="J40" s="17">
        <f>IF(b!J40&lt;=1000,0,
IF(b!J40&lt;=10000,(b!J40-1000)/10000,
IF(b!J40&lt;=20000,0.9 + (b!J40-10000)/50000,
1.1 + (b!J40-20000)/100000)))</f>
        <v>0.90932000000000002</v>
      </c>
      <c r="K40" s="17">
        <f>IF(b!K40&lt;=1000,0,
IF(b!K40&lt;=10000,(b!K40-1000)/10000,
IF(b!K40&lt;=20000,0.9 + (b!K40-10000)/50000,
1.1 + (b!K40-20000)/100000)))</f>
        <v>0</v>
      </c>
      <c r="L40" s="17">
        <f>IF(b!L40&lt;=1000,0,
IF(b!L40&lt;=10000,(b!L40-1000)/10000,
IF(b!L40&lt;=20000,0.9 + (b!L40-10000)/50000,
1.1 + (b!L40-20000)/100000)))</f>
        <v>3.3700000000000001E-2</v>
      </c>
      <c r="M40" s="17">
        <f>IF(b!M40&lt;=1000,0,
IF(b!M40&lt;=10000,(b!M40-1000)/10000,
IF(b!M40&lt;=20000,0.9 + (b!M40-10000)/50000,
1.1 + (b!M40-20000)/100000)))</f>
        <v>0.1101</v>
      </c>
      <c r="N40" s="17">
        <f>IF(b!N40&lt;=1000,0,
IF(b!N40&lt;=10000,(b!N40-1000)/10000,
IF(b!N40&lt;=20000,0.9 + (b!N40-10000)/50000,
1.1 + (b!N40-20000)/100000)))</f>
        <v>0.69920000000000004</v>
      </c>
      <c r="O40" s="17">
        <f>IF(b!O40&lt;=1000,0,
IF(b!O40&lt;=10000,(b!O40-1000)/10000,
IF(b!O40&lt;=20000,0.9 + (b!O40-10000)/50000,
1.1 + (b!O40-20000)/100000)))</f>
        <v>0</v>
      </c>
      <c r="P40" s="17"/>
      <c r="Q40" s="17">
        <f>IF(b!Q40&lt;=1000,0,
IF(b!Q40&lt;=10000,(b!Q40-1000)/10000,
IF(b!Q40&lt;=20000,0.9 + (b!Q40-10000)/50000,
1.1 + (b!Q40-20000)/100000)))</f>
        <v>0.23499999999999999</v>
      </c>
      <c r="R40" s="17">
        <f>IF(b!R40&lt;=1000,0,
IF(b!R40&lt;=10000,(b!R40-1000)/10000,
IF(b!R40&lt;=20000,0.9 + (b!R40-10000)/50000,
1.1 + (b!R40-20000)/100000)))</f>
        <v>3.5000000000000001E-3</v>
      </c>
      <c r="S40" s="17">
        <f>IF(b!S40&lt;=1000,0,
IF(b!S40&lt;=10000,(b!S40-1000)/10000,
IF(b!S40&lt;=20000,0.9 + (b!S40-10000)/50000,
1.1 + (b!S40-20000)/100000)))</f>
        <v>9.3100000000000002E-2</v>
      </c>
      <c r="T40" s="17">
        <f>IF(b!T40&lt;=1000,0,
IF(b!T40&lt;=10000,(b!T40-1000)/10000,
IF(b!T40&lt;=20000,0.9 + (b!T40-10000)/50000,
1.1 + (b!T40-20000)/100000)))</f>
        <v>0.26379999999999998</v>
      </c>
      <c r="U40" s="17">
        <f>IF(b!U40&lt;=1000,0,
IF(b!U40&lt;=10000,(b!U40-1000)/10000,
IF(b!U40&lt;=20000,0.9 + (b!U40-10000)/50000,
1.1 + (b!U40-20000)/100000)))</f>
        <v>0</v>
      </c>
      <c r="V40" s="17">
        <f>IF(b!V40&lt;=1000,0,
IF(b!V40&lt;=10000,(b!V40-1000)/10000,
IF(b!V40&lt;=20000,0.9 + (b!V40-10000)/50000,
1.1 + (b!V40-20000)/100000)))</f>
        <v>3.4200000000000001E-2</v>
      </c>
      <c r="W40" s="17">
        <f>IF(b!W40&lt;=1000,0,
IF(b!W40&lt;=10000,(b!W40-1000)/10000,
IF(b!W40&lt;=20000,0.9 + (b!W40-10000)/50000,
1.1 + (b!W40-20000)/100000)))</f>
        <v>0.44290000000000002</v>
      </c>
      <c r="X40" s="17">
        <f>IF(b!X40&lt;=1000,0,
IF(b!X40&lt;=10000,(b!X40-1000)/10000,
IF(b!X40&lt;=20000,0.9 + (b!X40-10000)/50000,
1.1 + (b!X40-20000)/100000)))</f>
        <v>0</v>
      </c>
      <c r="Y40" s="17">
        <f>IF(b!Y40&lt;=1000,0,
IF(b!Y40&lt;=10000,(b!Y40-1000)/10000,
IF(b!Y40&lt;=20000,0.9 + (b!Y40-10000)/50000,
1.1 + (b!Y40-20000)/100000)))</f>
        <v>0</v>
      </c>
      <c r="Z40" s="17">
        <f>IF(b!Z40&lt;=1000,0,
IF(b!Z40&lt;=10000,(b!Z40-1000)/10000,
IF(b!Z40&lt;=20000,0.9 + (b!Z40-10000)/50000,
1.1 + (b!Z40-20000)/100000)))</f>
        <v>0</v>
      </c>
      <c r="AA40" s="17">
        <f>IF(b!AA40&lt;=1000,0,
IF(b!AA40&lt;=10000,(b!AA40-1000)/10000,
IF(b!AA40&lt;=20000,0.9 + (b!AA40-10000)/50000,
1.1 + (b!AA40-20000)/100000)))</f>
        <v>1.1054300000000001</v>
      </c>
      <c r="AB40" s="17">
        <f>IF(b!AB40&lt;=1000,0,
IF(b!AB40&lt;=10000,(b!AB40-1000)/10000,
IF(b!AB40&lt;=20000,0.9 + (b!AB40-10000)/50000,
1.1 + (b!AB40-20000)/100000)))</f>
        <v>0.98209999999999997</v>
      </c>
      <c r="AC40" s="17">
        <f>IF(b!AC40&lt;=1000,0,
IF(b!AC40&lt;=10000,(b!AC40-1000)/10000,
IF(b!AC40&lt;=20000,0.9 + (b!AC40-10000)/50000,
1.1 + (b!AC40-20000)/100000)))</f>
        <v>0</v>
      </c>
      <c r="AD40" s="17">
        <f>IF(b!AD40&lt;=1000,0,
IF(b!AD40&lt;=10000,(b!AD40-1000)/10000,
IF(b!AD40&lt;=20000,0.9 + (b!AD40-10000)/50000,
1.1 + (b!AD40-20000)/100000)))</f>
        <v>0.62450000000000006</v>
      </c>
      <c r="AE40" s="17">
        <f>IF(b!AE40&lt;=1000,0,
IF(b!AE40&lt;=10000,(b!AE40-1000)/10000,
IF(b!AE40&lt;=20000,0.9 + (b!AE40-10000)/50000,
1.1 + (b!AE40-20000)/100000)))</f>
        <v>0.60360000000000003</v>
      </c>
    </row>
    <row r="41" spans="1:31" x14ac:dyDescent="0.25">
      <c r="A41" s="17">
        <f>IF(b!A41&lt;=1000,0,
IF(b!A41&lt;=10000,(b!A41-1000)/10000,
IF(b!A41&lt;=20000,0.9 + (b!A41-10000)/50000,
1.1 + (b!A41-20000)/100000)))</f>
        <v>0.16669999999999999</v>
      </c>
      <c r="B41" s="17">
        <f>IF(b!B41&lt;=1000,0,
IF(b!B41&lt;=10000,(b!B41-1000)/10000,
IF(b!B41&lt;=20000,0.9 + (b!B41-10000)/50000,
1.1 + (b!B41-20000)/100000)))</f>
        <v>0</v>
      </c>
      <c r="C41" s="17">
        <f>IF(b!C41&lt;=1000,0,
IF(b!C41&lt;=10000,(b!C41-1000)/10000,
IF(b!C41&lt;=20000,0.9 + (b!C41-10000)/50000,
1.1 + (b!C41-20000)/100000)))</f>
        <v>0.1149</v>
      </c>
      <c r="D41" s="17">
        <f>IF(b!D41&lt;=1000,0,
IF(b!D41&lt;=10000,(b!D41-1000)/10000,
IF(b!D41&lt;=20000,0.9 + (b!D41-10000)/50000,
1.1 + (b!D41-20000)/100000)))</f>
        <v>2.6499999999999999E-2</v>
      </c>
      <c r="E41" s="17">
        <f>IF(b!E41&lt;=1000,0,
IF(b!E41&lt;=10000,(b!E41-1000)/10000,
IF(b!E41&lt;=20000,0.9 + (b!E41-10000)/50000,
1.1 + (b!E41-20000)/100000)))</f>
        <v>0.52300000000000002</v>
      </c>
      <c r="F41" s="17">
        <f>IF(b!F41&lt;=1000,0,
IF(b!F41&lt;=10000,(b!F41-1000)/10000,
IF(b!F41&lt;=20000,0.9 + (b!F41-10000)/50000,
1.1 + (b!F41-20000)/100000)))</f>
        <v>0</v>
      </c>
      <c r="G41" s="17">
        <f>IF(b!G41&lt;=1000,0,
IF(b!G41&lt;=10000,(b!G41-1000)/10000,
IF(b!G41&lt;=20000,0.9 + (b!G41-10000)/50000,
1.1 + (b!G41-20000)/100000)))</f>
        <v>0</v>
      </c>
      <c r="H41" s="17">
        <f>IF(b!H41&lt;=1000,0,
IF(b!H41&lt;=10000,(b!H41-1000)/10000,
IF(b!H41&lt;=20000,0.9 + (b!H41-10000)/50000,
1.1 + (b!H41-20000)/100000)))</f>
        <v>0.90932000000000002</v>
      </c>
      <c r="I41" s="17">
        <f>IF(b!I41&lt;=1000,0,
IF(b!I41&lt;=10000,(b!I41-1000)/10000,
IF(b!I41&lt;=20000,0.9 + (b!I41-10000)/50000,
1.1 + (b!I41-20000)/100000)))</f>
        <v>0</v>
      </c>
      <c r="J41" s="17">
        <f>IF(b!J41&lt;=1000,0,
IF(b!J41&lt;=10000,(b!J41-1000)/10000,
IF(b!J41&lt;=20000,0.9 + (b!J41-10000)/50000,
1.1 + (b!J41-20000)/100000)))</f>
        <v>0.5998</v>
      </c>
      <c r="K41" s="17">
        <f>IF(b!K41&lt;=1000,0,
IF(b!K41&lt;=10000,(b!K41-1000)/10000,
IF(b!K41&lt;=20000,0.9 + (b!K41-10000)/50000,
1.1 + (b!K41-20000)/100000)))</f>
        <v>0</v>
      </c>
      <c r="L41" s="17">
        <f>IF(b!L41&lt;=1000,0,
IF(b!L41&lt;=10000,(b!L41-1000)/10000,
IF(b!L41&lt;=20000,0.9 + (b!L41-10000)/50000,
1.1 + (b!L41-20000)/100000)))</f>
        <v>0</v>
      </c>
      <c r="M41" s="17">
        <f>IF(b!M41&lt;=1000,0,
IF(b!M41&lt;=10000,(b!M41-1000)/10000,
IF(b!M41&lt;=20000,0.9 + (b!M41-10000)/50000,
1.1 + (b!M41-20000)/100000)))</f>
        <v>0</v>
      </c>
      <c r="N41" s="17">
        <f>IF(b!N41&lt;=1000,0,
IF(b!N41&lt;=10000,(b!N41-1000)/10000,
IF(b!N41&lt;=20000,0.9 + (b!N41-10000)/50000,
1.1 + (b!N41-20000)/100000)))</f>
        <v>0</v>
      </c>
      <c r="O41" s="17">
        <f>IF(b!O41&lt;=1000,0,
IF(b!O41&lt;=10000,(b!O41-1000)/10000,
IF(b!O41&lt;=20000,0.9 + (b!O41-10000)/50000,
1.1 + (b!O41-20000)/100000)))</f>
        <v>0.1618</v>
      </c>
      <c r="P41" s="17"/>
      <c r="Q41" s="17">
        <f>IF(b!Q41&lt;=1000,0,
IF(b!Q41&lt;=10000,(b!Q41-1000)/10000,
IF(b!Q41&lt;=20000,0.9 + (b!Q41-10000)/50000,
1.1 + (b!Q41-20000)/100000)))</f>
        <v>0</v>
      </c>
      <c r="R41" s="17">
        <f>IF(b!R41&lt;=1000,0,
IF(b!R41&lt;=10000,(b!R41-1000)/10000,
IF(b!R41&lt;=20000,0.9 + (b!R41-10000)/50000,
1.1 + (b!R41-20000)/100000)))</f>
        <v>0</v>
      </c>
      <c r="S41" s="17">
        <f>IF(b!S41&lt;=1000,0,
IF(b!S41&lt;=10000,(b!S41-1000)/10000,
IF(b!S41&lt;=20000,0.9 + (b!S41-10000)/50000,
1.1 + (b!S41-20000)/100000)))</f>
        <v>0.42709999999999998</v>
      </c>
      <c r="T41" s="17">
        <f>IF(b!T41&lt;=1000,0,
IF(b!T41&lt;=10000,(b!T41-1000)/10000,
IF(b!T41&lt;=20000,0.9 + (b!T41-10000)/50000,
1.1 + (b!T41-20000)/100000)))</f>
        <v>0</v>
      </c>
      <c r="U41" s="17">
        <f>IF(b!U41&lt;=1000,0,
IF(b!U41&lt;=10000,(b!U41-1000)/10000,
IF(b!U41&lt;=20000,0.9 + (b!U41-10000)/50000,
1.1 + (b!U41-20000)/100000)))</f>
        <v>0</v>
      </c>
      <c r="V41" s="17">
        <f>IF(b!V41&lt;=1000,0,
IF(b!V41&lt;=10000,(b!V41-1000)/10000,
IF(b!V41&lt;=20000,0.9 + (b!V41-10000)/50000,
1.1 + (b!V41-20000)/100000)))</f>
        <v>2.4299999999999999E-2</v>
      </c>
      <c r="W41" s="17">
        <f>IF(b!W41&lt;=1000,0,
IF(b!W41&lt;=10000,(b!W41-1000)/10000,
IF(b!W41&lt;=20000,0.9 + (b!W41-10000)/50000,
1.1 + (b!W41-20000)/100000)))</f>
        <v>0.18609999999999999</v>
      </c>
      <c r="X41" s="17">
        <f>IF(b!X41&lt;=1000,0,
IF(b!X41&lt;=10000,(b!X41-1000)/10000,
IF(b!X41&lt;=20000,0.9 + (b!X41-10000)/50000,
1.1 + (b!X41-20000)/100000)))</f>
        <v>0.90954000000000002</v>
      </c>
      <c r="Y41" s="17">
        <f>IF(b!Y41&lt;=1000,0,
IF(b!Y41&lt;=10000,(b!Y41-1000)/10000,
IF(b!Y41&lt;=20000,0.9 + (b!Y41-10000)/50000,
1.1 + (b!Y41-20000)/100000)))</f>
        <v>0</v>
      </c>
      <c r="Z41" s="17">
        <f>IF(b!Z41&lt;=1000,0,
IF(b!Z41&lt;=10000,(b!Z41-1000)/10000,
IF(b!Z41&lt;=20000,0.9 + (b!Z41-10000)/50000,
1.1 + (b!Z41-20000)/100000)))</f>
        <v>3.1399999999999997E-2</v>
      </c>
      <c r="AA41" s="17">
        <f>IF(b!AA41&lt;=1000,0,
IF(b!AA41&lt;=10000,(b!AA41-1000)/10000,
IF(b!AA41&lt;=20000,0.9 + (b!AA41-10000)/50000,
1.1 + (b!AA41-20000)/100000)))</f>
        <v>0</v>
      </c>
      <c r="AB41" s="17">
        <f>IF(b!AB41&lt;=1000,0,
IF(b!AB41&lt;=10000,(b!AB41-1000)/10000,
IF(b!AB41&lt;=20000,0.9 + (b!AB41-10000)/50000,
1.1 + (b!AB41-20000)/100000)))</f>
        <v>0</v>
      </c>
      <c r="AC41" s="17">
        <f>IF(b!AC41&lt;=1000,0,
IF(b!AC41&lt;=10000,(b!AC41-1000)/10000,
IF(b!AC41&lt;=20000,0.9 + (b!AC41-10000)/50000,
1.1 + (b!AC41-20000)/100000)))</f>
        <v>1.1999999999999999E-3</v>
      </c>
      <c r="AD41" s="17">
        <f>IF(b!AD41&lt;=1000,0,
IF(b!AD41&lt;=10000,(b!AD41-1000)/10000,
IF(b!AD41&lt;=20000,0.9 + (b!AD41-10000)/50000,
1.1 + (b!AD41-20000)/100000)))</f>
        <v>0</v>
      </c>
      <c r="AE41" s="17">
        <f>IF(b!AE41&lt;=1000,0,
IF(b!AE41&lt;=10000,(b!AE41-1000)/10000,
IF(b!AE41&lt;=20000,0.9 + (b!AE41-10000)/50000,
1.1 + (b!AE41-20000)/100000)))</f>
        <v>9.6000000000000002E-2</v>
      </c>
    </row>
    <row r="42" spans="1:31" x14ac:dyDescent="0.25">
      <c r="A42" s="17">
        <f>IF(b!A42&lt;=1000,0,
IF(b!A42&lt;=10000,(b!A42-1000)/10000,
IF(b!A42&lt;=20000,0.9 + (b!A42-10000)/50000,
1.1 + (b!A42-20000)/100000)))</f>
        <v>4.7399999999999998E-2</v>
      </c>
      <c r="B42" s="17">
        <f>IF(b!B42&lt;=1000,0,
IF(b!B42&lt;=10000,(b!B42-1000)/10000,
IF(b!B42&lt;=20000,0.9 + (b!B42-10000)/50000,
1.1 + (b!B42-20000)/100000)))</f>
        <v>0.39610000000000001</v>
      </c>
      <c r="C42" s="17">
        <f>IF(b!C42&lt;=1000,0,
IF(b!C42&lt;=10000,(b!C42-1000)/10000,
IF(b!C42&lt;=20000,0.9 + (b!C42-10000)/50000,
1.1 + (b!C42-20000)/100000)))</f>
        <v>0</v>
      </c>
      <c r="D42" s="17">
        <f>IF(b!D42&lt;=1000,0,
IF(b!D42&lt;=10000,(b!D42-1000)/10000,
IF(b!D42&lt;=20000,0.9 + (b!D42-10000)/50000,
1.1 + (b!D42-20000)/100000)))</f>
        <v>8.9700000000000002E-2</v>
      </c>
      <c r="E42" s="17">
        <f>IF(b!E42&lt;=1000,0,
IF(b!E42&lt;=10000,(b!E42-1000)/10000,
IF(b!E42&lt;=20000,0.9 + (b!E42-10000)/50000,
1.1 + (b!E42-20000)/100000)))</f>
        <v>0</v>
      </c>
      <c r="F42" s="17">
        <f>IF(b!F42&lt;=1000,0,
IF(b!F42&lt;=10000,(b!F42-1000)/10000,
IF(b!F42&lt;=20000,0.9 + (b!F42-10000)/50000,
1.1 + (b!F42-20000)/100000)))</f>
        <v>0.90932000000000002</v>
      </c>
      <c r="G42" s="17">
        <f>IF(b!G42&lt;=1000,0,
IF(b!G42&lt;=10000,(b!G42-1000)/10000,
IF(b!G42&lt;=20000,0.9 + (b!G42-10000)/50000,
1.1 + (b!G42-20000)/100000)))</f>
        <v>0</v>
      </c>
      <c r="H42" s="17">
        <f>IF(b!H42&lt;=1000,0,
IF(b!H42&lt;=10000,(b!H42-1000)/10000,
IF(b!H42&lt;=20000,0.9 + (b!H42-10000)/50000,
1.1 + (b!H42-20000)/100000)))</f>
        <v>0.10920000000000001</v>
      </c>
      <c r="I42" s="17">
        <f>IF(b!I42&lt;=1000,0,
IF(b!I42&lt;=10000,(b!I42-1000)/10000,
IF(b!I42&lt;=20000,0.9 + (b!I42-10000)/50000,
1.1 + (b!I42-20000)/100000)))</f>
        <v>0.1196</v>
      </c>
      <c r="J42" s="17">
        <f>IF(b!J42&lt;=1000,0,
IF(b!J42&lt;=10000,(b!J42-1000)/10000,
IF(b!J42&lt;=20000,0.9 + (b!J42-10000)/50000,
1.1 + (b!J42-20000)/100000)))</f>
        <v>1.0061200000000001</v>
      </c>
      <c r="K42" s="17">
        <f>IF(b!K42&lt;=1000,0,
IF(b!K42&lt;=10000,(b!K42-1000)/10000,
IF(b!K42&lt;=20000,0.9 + (b!K42-10000)/50000,
1.1 + (b!K42-20000)/100000)))</f>
        <v>0</v>
      </c>
      <c r="L42" s="17">
        <f>IF(b!L42&lt;=1000,0,
IF(b!L42&lt;=10000,(b!L42-1000)/10000,
IF(b!L42&lt;=20000,0.9 + (b!L42-10000)/50000,
1.1 + (b!L42-20000)/100000)))</f>
        <v>0.64970000000000006</v>
      </c>
      <c r="M42" s="17">
        <f>IF(b!M42&lt;=1000,0,
IF(b!M42&lt;=10000,(b!M42-1000)/10000,
IF(b!M42&lt;=20000,0.9 + (b!M42-10000)/50000,
1.1 + (b!M42-20000)/100000)))</f>
        <v>0.33689999999999998</v>
      </c>
      <c r="N42" s="17">
        <f>IF(b!N42&lt;=1000,0,
IF(b!N42&lt;=10000,(b!N42-1000)/10000,
IF(b!N42&lt;=20000,0.9 + (b!N42-10000)/50000,
1.1 + (b!N42-20000)/100000)))</f>
        <v>0.19120000000000001</v>
      </c>
      <c r="O42" s="17">
        <f>IF(b!O42&lt;=1000,0,
IF(b!O42&lt;=10000,(b!O42-1000)/10000,
IF(b!O42&lt;=20000,0.9 + (b!O42-10000)/50000,
1.1 + (b!O42-20000)/100000)))</f>
        <v>0.1411</v>
      </c>
      <c r="P42" s="17"/>
      <c r="Q42" s="17">
        <f>IF(b!Q42&lt;=1000,0,
IF(b!Q42&lt;=10000,(b!Q42-1000)/10000,
IF(b!Q42&lt;=20000,0.9 + (b!Q42-10000)/50000,
1.1 + (b!Q42-20000)/100000)))</f>
        <v>0</v>
      </c>
      <c r="R42" s="17">
        <f>IF(b!R42&lt;=1000,0,
IF(b!R42&lt;=10000,(b!R42-1000)/10000,
IF(b!R42&lt;=20000,0.9 + (b!R42-10000)/50000,
1.1 + (b!R42-20000)/100000)))</f>
        <v>0.3609</v>
      </c>
      <c r="S42" s="17">
        <f>IF(b!S42&lt;=1000,0,
IF(b!S42&lt;=10000,(b!S42-1000)/10000,
IF(b!S42&lt;=20000,0.9 + (b!S42-10000)/50000,
1.1 + (b!S42-20000)/100000)))</f>
        <v>0.69120000000000004</v>
      </c>
      <c r="T42" s="17">
        <f>IF(b!T42&lt;=1000,0,
IF(b!T42&lt;=10000,(b!T42-1000)/10000,
IF(b!T42&lt;=20000,0.9 + (b!T42-10000)/50000,
1.1 + (b!T42-20000)/100000)))</f>
        <v>0.18029999999999999</v>
      </c>
      <c r="U42" s="17">
        <f>IF(b!U42&lt;=1000,0,
IF(b!U42&lt;=10000,(b!U42-1000)/10000,
IF(b!U42&lt;=20000,0.9 + (b!U42-10000)/50000,
1.1 + (b!U42-20000)/100000)))</f>
        <v>0.3695</v>
      </c>
      <c r="V42" s="17">
        <f>IF(b!V42&lt;=1000,0,
IF(b!V42&lt;=10000,(b!V42-1000)/10000,
IF(b!V42&lt;=20000,0.9 + (b!V42-10000)/50000,
1.1 + (b!V42-20000)/100000)))</f>
        <v>0</v>
      </c>
      <c r="W42" s="17">
        <f>IF(b!W42&lt;=1000,0,
IF(b!W42&lt;=10000,(b!W42-1000)/10000,
IF(b!W42&lt;=20000,0.9 + (b!W42-10000)/50000,
1.1 + (b!W42-20000)/100000)))</f>
        <v>0.61860000000000004</v>
      </c>
      <c r="X42" s="17">
        <f>IF(b!X42&lt;=1000,0,
IF(b!X42&lt;=10000,(b!X42-1000)/10000,
IF(b!X42&lt;=20000,0.9 + (b!X42-10000)/50000,
1.1 + (b!X42-20000)/100000)))</f>
        <v>0.22409999999999999</v>
      </c>
      <c r="Y42" s="17">
        <f>IF(b!Y42&lt;=1000,0,
IF(b!Y42&lt;=10000,(b!Y42-1000)/10000,
IF(b!Y42&lt;=20000,0.9 + (b!Y42-10000)/50000,
1.1 + (b!Y42-20000)/100000)))</f>
        <v>0</v>
      </c>
      <c r="Z42" s="17">
        <f>IF(b!Z42&lt;=1000,0,
IF(b!Z42&lt;=10000,(b!Z42-1000)/10000,
IF(b!Z42&lt;=20000,0.9 + (b!Z42-10000)/50000,
1.1 + (b!Z42-20000)/100000)))</f>
        <v>0.22620000000000001</v>
      </c>
      <c r="AA42" s="17">
        <f>IF(b!AA42&lt;=1000,0,
IF(b!AA42&lt;=10000,(b!AA42-1000)/10000,
IF(b!AA42&lt;=20000,0.9 + (b!AA42-10000)/50000,
1.1 + (b!AA42-20000)/100000)))</f>
        <v>0</v>
      </c>
      <c r="AB42" s="17">
        <f>IF(b!AB42&lt;=1000,0,
IF(b!AB42&lt;=10000,(b!AB42-1000)/10000,
IF(b!AB42&lt;=20000,0.9 + (b!AB42-10000)/50000,
1.1 + (b!AB42-20000)/100000)))</f>
        <v>0</v>
      </c>
      <c r="AC42" s="17">
        <f>IF(b!AC42&lt;=1000,0,
IF(b!AC42&lt;=10000,(b!AC42-1000)/10000,
IF(b!AC42&lt;=20000,0.9 + (b!AC42-10000)/50000,
1.1 + (b!AC42-20000)/100000)))</f>
        <v>0.71889999999999998</v>
      </c>
      <c r="AD42" s="17">
        <f>IF(b!AD42&lt;=1000,0,
IF(b!AD42&lt;=10000,(b!AD42-1000)/10000,
IF(b!AD42&lt;=20000,0.9 + (b!AD42-10000)/50000,
1.1 + (b!AD42-20000)/100000)))</f>
        <v>0</v>
      </c>
      <c r="AE42" s="17">
        <f>IF(b!AE42&lt;=1000,0,
IF(b!AE42&lt;=10000,(b!AE42-1000)/10000,
IF(b!AE42&lt;=20000,0.9 + (b!AE42-10000)/50000,
1.1 + (b!AE42-20000)/100000)))</f>
        <v>0</v>
      </c>
    </row>
    <row r="43" spans="1:31" x14ac:dyDescent="0.25">
      <c r="A43" s="17">
        <f>IF(b!A43&lt;=1000,0,
IF(b!A43&lt;=10000,(b!A43-1000)/10000,
IF(b!A43&lt;=20000,0.9 + (b!A43-10000)/50000,
1.1 + (b!A43-20000)/100000)))</f>
        <v>0.38240000000000002</v>
      </c>
      <c r="B43" s="17">
        <f>IF(b!B43&lt;=1000,0,
IF(b!B43&lt;=10000,(b!B43-1000)/10000,
IF(b!B43&lt;=20000,0.9 + (b!B43-10000)/50000,
1.1 + (b!B43-20000)/100000)))</f>
        <v>2.3599999999999999E-2</v>
      </c>
      <c r="C43" s="17">
        <f>IF(b!C43&lt;=1000,0,
IF(b!C43&lt;=10000,(b!C43-1000)/10000,
IF(b!C43&lt;=20000,0.9 + (b!C43-10000)/50000,
1.1 + (b!C43-20000)/100000)))</f>
        <v>0</v>
      </c>
      <c r="D43" s="17">
        <f>IF(b!D43&lt;=1000,0,
IF(b!D43&lt;=10000,(b!D43-1000)/10000,
IF(b!D43&lt;=20000,0.9 + (b!D43-10000)/50000,
1.1 + (b!D43-20000)/100000)))</f>
        <v>0.90932000000000002</v>
      </c>
      <c r="E43" s="17">
        <f>IF(b!E43&lt;=1000,0,
IF(b!E43&lt;=10000,(b!E43-1000)/10000,
IF(b!E43&lt;=20000,0.9 + (b!E43-10000)/50000,
1.1 + (b!E43-20000)/100000)))</f>
        <v>0</v>
      </c>
      <c r="F43" s="17">
        <f>IF(b!F43&lt;=1000,0,
IF(b!F43&lt;=10000,(b!F43-1000)/10000,
IF(b!F43&lt;=20000,0.9 + (b!F43-10000)/50000,
1.1 + (b!F43-20000)/100000)))</f>
        <v>1.1162700000000001</v>
      </c>
      <c r="G43" s="17">
        <f>IF(b!G43&lt;=1000,0,
IF(b!G43&lt;=10000,(b!G43-1000)/10000,
IF(b!G43&lt;=20000,0.9 + (b!G43-10000)/50000,
1.1 + (b!G43-20000)/100000)))</f>
        <v>0.68930000000000002</v>
      </c>
      <c r="H43" s="17">
        <f>IF(b!H43&lt;=1000,0,
IF(b!H43&lt;=10000,(b!H43-1000)/10000,
IF(b!H43&lt;=20000,0.9 + (b!H43-10000)/50000,
1.1 + (b!H43-20000)/100000)))</f>
        <v>0</v>
      </c>
      <c r="I43" s="17">
        <f>IF(b!I43&lt;=1000,0,
IF(b!I43&lt;=10000,(b!I43-1000)/10000,
IF(b!I43&lt;=20000,0.9 + (b!I43-10000)/50000,
1.1 + (b!I43-20000)/100000)))</f>
        <v>0.44540000000000002</v>
      </c>
      <c r="J43" s="17">
        <f>IF(b!J43&lt;=1000,0,
IF(b!J43&lt;=10000,(b!J43-1000)/10000,
IF(b!J43&lt;=20000,0.9 + (b!J43-10000)/50000,
1.1 + (b!J43-20000)/100000)))</f>
        <v>0</v>
      </c>
      <c r="K43" s="17">
        <f>IF(b!K43&lt;=1000,0,
IF(b!K43&lt;=10000,(b!K43-1000)/10000,
IF(b!K43&lt;=20000,0.9 + (b!K43-10000)/50000,
1.1 + (b!K43-20000)/100000)))</f>
        <v>0</v>
      </c>
      <c r="L43" s="17">
        <f>IF(b!L43&lt;=1000,0,
IF(b!L43&lt;=10000,(b!L43-1000)/10000,
IF(b!L43&lt;=20000,0.9 + (b!L43-10000)/50000,
1.1 + (b!L43-20000)/100000)))</f>
        <v>0</v>
      </c>
      <c r="M43" s="17">
        <f>IF(b!M43&lt;=1000,0,
IF(b!M43&lt;=10000,(b!M43-1000)/10000,
IF(b!M43&lt;=20000,0.9 + (b!M43-10000)/50000,
1.1 + (b!M43-20000)/100000)))</f>
        <v>0</v>
      </c>
      <c r="N43" s="17">
        <f>IF(b!N43&lt;=1000,0,
IF(b!N43&lt;=10000,(b!N43-1000)/10000,
IF(b!N43&lt;=20000,0.9 + (b!N43-10000)/50000,
1.1 + (b!N43-20000)/100000)))</f>
        <v>0.22040000000000001</v>
      </c>
      <c r="O43" s="17">
        <f>IF(b!O43&lt;=1000,0,
IF(b!O43&lt;=10000,(b!O43-1000)/10000,
IF(b!O43&lt;=20000,0.9 + (b!O43-10000)/50000,
1.1 + (b!O43-20000)/100000)))</f>
        <v>0</v>
      </c>
      <c r="P43" s="17"/>
      <c r="Q43" s="17">
        <f>IF(b!Q43&lt;=1000,0,
IF(b!Q43&lt;=10000,(b!Q43-1000)/10000,
IF(b!Q43&lt;=20000,0.9 + (b!Q43-10000)/50000,
1.1 + (b!Q43-20000)/100000)))</f>
        <v>0</v>
      </c>
      <c r="R43" s="17">
        <f>IF(b!R43&lt;=1000,0,
IF(b!R43&lt;=10000,(b!R43-1000)/10000,
IF(b!R43&lt;=20000,0.9 + (b!R43-10000)/50000,
1.1 + (b!R43-20000)/100000)))</f>
        <v>0</v>
      </c>
      <c r="S43" s="17">
        <f>IF(b!S43&lt;=1000,0,
IF(b!S43&lt;=10000,(b!S43-1000)/10000,
IF(b!S43&lt;=20000,0.9 + (b!S43-10000)/50000,
1.1 + (b!S43-20000)/100000)))</f>
        <v>0</v>
      </c>
      <c r="T43" s="17">
        <f>IF(b!T43&lt;=1000,0,
IF(b!T43&lt;=10000,(b!T43-1000)/10000,
IF(b!T43&lt;=20000,0.9 + (b!T43-10000)/50000,
1.1 + (b!T43-20000)/100000)))</f>
        <v>8.7099999999999997E-2</v>
      </c>
      <c r="U43" s="17">
        <f>IF(b!U43&lt;=1000,0,
IF(b!U43&lt;=10000,(b!U43-1000)/10000,
IF(b!U43&lt;=20000,0.9 + (b!U43-10000)/50000,
1.1 + (b!U43-20000)/100000)))</f>
        <v>0.71099999999999997</v>
      </c>
      <c r="V43" s="17">
        <f>IF(b!V43&lt;=1000,0,
IF(b!V43&lt;=10000,(b!V43-1000)/10000,
IF(b!V43&lt;=20000,0.9 + (b!V43-10000)/50000,
1.1 + (b!V43-20000)/100000)))</f>
        <v>1.44E-2</v>
      </c>
      <c r="W43" s="17">
        <f>IF(b!W43&lt;=1000,0,
IF(b!W43&lt;=10000,(b!W43-1000)/10000,
IF(b!W43&lt;=20000,0.9 + (b!W43-10000)/50000,
1.1 + (b!W43-20000)/100000)))</f>
        <v>6.5699999999999995E-2</v>
      </c>
      <c r="X43" s="17">
        <f>IF(b!X43&lt;=1000,0,
IF(b!X43&lt;=10000,(b!X43-1000)/10000,
IF(b!X43&lt;=20000,0.9 + (b!X43-10000)/50000,
1.1 + (b!X43-20000)/100000)))</f>
        <v>3.9300000000000002E-2</v>
      </c>
      <c r="Y43" s="17">
        <f>IF(b!Y43&lt;=1000,0,
IF(b!Y43&lt;=10000,(b!Y43-1000)/10000,
IF(b!Y43&lt;=20000,0.9 + (b!Y43-10000)/50000,
1.1 + (b!Y43-20000)/100000)))</f>
        <v>0.15620000000000001</v>
      </c>
      <c r="Z43" s="17">
        <f>IF(b!Z43&lt;=1000,0,
IF(b!Z43&lt;=10000,(b!Z43-1000)/10000,
IF(b!Z43&lt;=20000,0.9 + (b!Z43-10000)/50000,
1.1 + (b!Z43-20000)/100000)))</f>
        <v>0.2495</v>
      </c>
      <c r="AA43" s="17">
        <f>IF(b!AA43&lt;=1000,0,
IF(b!AA43&lt;=10000,(b!AA43-1000)/10000,
IF(b!AA43&lt;=20000,0.9 + (b!AA43-10000)/50000,
1.1 + (b!AA43-20000)/100000)))</f>
        <v>0.20530000000000001</v>
      </c>
      <c r="AB43" s="17">
        <f>IF(b!AB43&lt;=1000,0,
IF(b!AB43&lt;=10000,(b!AB43-1000)/10000,
IF(b!AB43&lt;=20000,0.9 + (b!AB43-10000)/50000,
1.1 + (b!AB43-20000)/100000)))</f>
        <v>0.12889999999999999</v>
      </c>
      <c r="AC43" s="17">
        <f>IF(b!AC43&lt;=1000,0,
IF(b!AC43&lt;=10000,(b!AC43-1000)/10000,
IF(b!AC43&lt;=20000,0.9 + (b!AC43-10000)/50000,
1.1 + (b!AC43-20000)/100000)))</f>
        <v>0</v>
      </c>
      <c r="AD43" s="17">
        <f>IF(b!AD43&lt;=1000,0,
IF(b!AD43&lt;=10000,(b!AD43-1000)/10000,
IF(b!AD43&lt;=20000,0.9 + (b!AD43-10000)/50000,
1.1 + (b!AD43-20000)/100000)))</f>
        <v>0.15659999999999999</v>
      </c>
      <c r="AE43" s="17">
        <f>IF(b!AE43&lt;=1000,0,
IF(b!AE43&lt;=10000,(b!AE43-1000)/10000,
IF(b!AE43&lt;=20000,0.9 + (b!AE43-10000)/50000,
1.1 + (b!AE43-20000)/100000)))</f>
        <v>0.49149999999999999</v>
      </c>
    </row>
    <row r="44" spans="1:31" x14ac:dyDescent="0.25">
      <c r="A44" s="17">
        <f>IF(b!A44&lt;=1000,0,
IF(b!A44&lt;=10000,(b!A44-1000)/10000,
IF(b!A44&lt;=20000,0.9 + (b!A44-10000)/50000,
1.1 + (b!A44-20000)/100000)))</f>
        <v>0</v>
      </c>
      <c r="B44" s="17">
        <f>IF(b!B44&lt;=1000,0,
IF(b!B44&lt;=10000,(b!B44-1000)/10000,
IF(b!B44&lt;=20000,0.9 + (b!B44-10000)/50000,
1.1 + (b!B44-20000)/100000)))</f>
        <v>2.87E-2</v>
      </c>
      <c r="C44" s="17">
        <f>IF(b!C44&lt;=1000,0,
IF(b!C44&lt;=10000,(b!C44-1000)/10000,
IF(b!C44&lt;=20000,0.9 + (b!C44-10000)/50000,
1.1 + (b!C44-20000)/100000)))</f>
        <v>0</v>
      </c>
      <c r="D44" s="17">
        <f>IF(b!D44&lt;=1000,0,
IF(b!D44&lt;=10000,(b!D44-1000)/10000,
IF(b!D44&lt;=20000,0.9 + (b!D44-10000)/50000,
1.1 + (b!D44-20000)/100000)))</f>
        <v>0.90932000000000002</v>
      </c>
      <c r="E44" s="17">
        <f>IF(b!E44&lt;=1000,0,
IF(b!E44&lt;=10000,(b!E44-1000)/10000,
IF(b!E44&lt;=20000,0.9 + (b!E44-10000)/50000,
1.1 + (b!E44-20000)/100000)))</f>
        <v>1.0750600000000001</v>
      </c>
      <c r="F44" s="17">
        <f>IF(b!F44&lt;=1000,0,
IF(b!F44&lt;=10000,(b!F44-1000)/10000,
IF(b!F44&lt;=20000,0.9 + (b!F44-10000)/50000,
1.1 + (b!F44-20000)/100000)))</f>
        <v>7.2700000000000001E-2</v>
      </c>
      <c r="G44" s="17">
        <f>IF(b!G44&lt;=1000,0,
IF(b!G44&lt;=10000,(b!G44-1000)/10000,
IF(b!G44&lt;=20000,0.9 + (b!G44-10000)/50000,
1.1 + (b!G44-20000)/100000)))</f>
        <v>0.5171</v>
      </c>
      <c r="H44" s="17">
        <f>IF(b!H44&lt;=1000,0,
IF(b!H44&lt;=10000,(b!H44-1000)/10000,
IF(b!H44&lt;=20000,0.9 + (b!H44-10000)/50000,
1.1 + (b!H44-20000)/100000)))</f>
        <v>0.34139999999999998</v>
      </c>
      <c r="I44" s="17">
        <f>IF(b!I44&lt;=1000,0,
IF(b!I44&lt;=10000,(b!I44-1000)/10000,
IF(b!I44&lt;=20000,0.9 + (b!I44-10000)/50000,
1.1 + (b!I44-20000)/100000)))</f>
        <v>0</v>
      </c>
      <c r="J44" s="17">
        <f>IF(b!J44&lt;=1000,0,
IF(b!J44&lt;=10000,(b!J44-1000)/10000,
IF(b!J44&lt;=20000,0.9 + (b!J44-10000)/50000,
1.1 + (b!J44-20000)/100000)))</f>
        <v>0.61919999999999997</v>
      </c>
      <c r="K44" s="17">
        <f>IF(b!K44&lt;=1000,0,
IF(b!K44&lt;=10000,(b!K44-1000)/10000,
IF(b!K44&lt;=20000,0.9 + (b!K44-10000)/50000,
1.1 + (b!K44-20000)/100000)))</f>
        <v>0</v>
      </c>
      <c r="L44" s="17">
        <f>IF(b!L44&lt;=1000,0,
IF(b!L44&lt;=10000,(b!L44-1000)/10000,
IF(b!L44&lt;=20000,0.9 + (b!L44-10000)/50000,
1.1 + (b!L44-20000)/100000)))</f>
        <v>0.83309999999999995</v>
      </c>
      <c r="M44" s="17">
        <f>IF(b!M44&lt;=1000,0,
IF(b!M44&lt;=10000,(b!M44-1000)/10000,
IF(b!M44&lt;=20000,0.9 + (b!M44-10000)/50000,
1.1 + (b!M44-20000)/100000)))</f>
        <v>0</v>
      </c>
      <c r="N44" s="17">
        <f>IF(b!N44&lt;=1000,0,
IF(b!N44&lt;=10000,(b!N44-1000)/10000,
IF(b!N44&lt;=20000,0.9 + (b!N44-10000)/50000,
1.1 + (b!N44-20000)/100000)))</f>
        <v>0.91744000000000003</v>
      </c>
      <c r="O44" s="17">
        <f>IF(b!O44&lt;=1000,0,
IF(b!O44&lt;=10000,(b!O44-1000)/10000,
IF(b!O44&lt;=20000,0.9 + (b!O44-10000)/50000,
1.1 + (b!O44-20000)/100000)))</f>
        <v>0</v>
      </c>
      <c r="P44" s="17"/>
      <c r="Q44" s="17">
        <f>IF(b!Q44&lt;=1000,0,
IF(b!Q44&lt;=10000,(b!Q44-1000)/10000,
IF(b!Q44&lt;=20000,0.9 + (b!Q44-10000)/50000,
1.1 + (b!Q44-20000)/100000)))</f>
        <v>0.27529999999999999</v>
      </c>
      <c r="R44" s="17">
        <f>IF(b!R44&lt;=1000,0,
IF(b!R44&lt;=10000,(b!R44-1000)/10000,
IF(b!R44&lt;=20000,0.9 + (b!R44-10000)/50000,
1.1 + (b!R44-20000)/100000)))</f>
        <v>6.0600000000000001E-2</v>
      </c>
      <c r="S44" s="17">
        <f>IF(b!S44&lt;=1000,0,
IF(b!S44&lt;=10000,(b!S44-1000)/10000,
IF(b!S44&lt;=20000,0.9 + (b!S44-10000)/50000,
1.1 + (b!S44-20000)/100000)))</f>
        <v>0</v>
      </c>
      <c r="T44" s="17">
        <f>IF(b!T44&lt;=1000,0,
IF(b!T44&lt;=10000,(b!T44-1000)/10000,
IF(b!T44&lt;=20000,0.9 + (b!T44-10000)/50000,
1.1 + (b!T44-20000)/100000)))</f>
        <v>0</v>
      </c>
      <c r="U44" s="17">
        <f>IF(b!U44&lt;=1000,0,
IF(b!U44&lt;=10000,(b!U44-1000)/10000,
IF(b!U44&lt;=20000,0.9 + (b!U44-10000)/50000,
1.1 + (b!U44-20000)/100000)))</f>
        <v>0</v>
      </c>
      <c r="V44" s="17">
        <f>IF(b!V44&lt;=1000,0,
IF(b!V44&lt;=10000,(b!V44-1000)/10000,
IF(b!V44&lt;=20000,0.9 + (b!V44-10000)/50000,
1.1 + (b!V44-20000)/100000)))</f>
        <v>0</v>
      </c>
      <c r="W44" s="17">
        <f>IF(b!W44&lt;=1000,0,
IF(b!W44&lt;=10000,(b!W44-1000)/10000,
IF(b!W44&lt;=20000,0.9 + (b!W44-10000)/50000,
1.1 + (b!W44-20000)/100000)))</f>
        <v>1.08568</v>
      </c>
      <c r="X44" s="17">
        <f>IF(b!X44&lt;=1000,0,
IF(b!X44&lt;=10000,(b!X44-1000)/10000,
IF(b!X44&lt;=20000,0.9 + (b!X44-10000)/50000,
1.1 + (b!X44-20000)/100000)))</f>
        <v>1.0653000000000001</v>
      </c>
      <c r="Y44" s="17">
        <f>IF(b!Y44&lt;=1000,0,
IF(b!Y44&lt;=10000,(b!Y44-1000)/10000,
IF(b!Y44&lt;=20000,0.9 + (b!Y44-10000)/50000,
1.1 + (b!Y44-20000)/100000)))</f>
        <v>0.27539999999999998</v>
      </c>
      <c r="Z44" s="17">
        <f>IF(b!Z44&lt;=1000,0,
IF(b!Z44&lt;=10000,(b!Z44-1000)/10000,
IF(b!Z44&lt;=20000,0.9 + (b!Z44-10000)/50000,
1.1 + (b!Z44-20000)/100000)))</f>
        <v>0.2752</v>
      </c>
      <c r="AA44" s="17">
        <f>IF(b!AA44&lt;=1000,0,
IF(b!AA44&lt;=10000,(b!AA44-1000)/10000,
IF(b!AA44&lt;=20000,0.9 + (b!AA44-10000)/50000,
1.1 + (b!AA44-20000)/100000)))</f>
        <v>0.55759999999999998</v>
      </c>
      <c r="AB44" s="17">
        <f>IF(b!AB44&lt;=1000,0,
IF(b!AB44&lt;=10000,(b!AB44-1000)/10000,
IF(b!AB44&lt;=20000,0.9 + (b!AB44-10000)/50000,
1.1 + (b!AB44-20000)/100000)))</f>
        <v>0.32350000000000001</v>
      </c>
      <c r="AC44" s="17">
        <f>IF(b!AC44&lt;=1000,0,
IF(b!AC44&lt;=10000,(b!AC44-1000)/10000,
IF(b!AC44&lt;=20000,0.9 + (b!AC44-10000)/50000,
1.1 + (b!AC44-20000)/100000)))</f>
        <v>7.1900000000000006E-2</v>
      </c>
      <c r="AD44" s="17">
        <f>IF(b!AD44&lt;=1000,0,
IF(b!AD44&lt;=10000,(b!AD44-1000)/10000,
IF(b!AD44&lt;=20000,0.9 + (b!AD44-10000)/50000,
1.1 + (b!AD44-20000)/100000)))</f>
        <v>0</v>
      </c>
      <c r="AE44" s="17">
        <f>IF(b!AE44&lt;=1000,0,
IF(b!AE44&lt;=10000,(b!AE44-1000)/10000,
IF(b!AE44&lt;=20000,0.9 + (b!AE44-10000)/50000,
1.1 + (b!AE44-20000)/100000)))</f>
        <v>0</v>
      </c>
    </row>
    <row r="45" spans="1:31" x14ac:dyDescent="0.25">
      <c r="A45" s="17">
        <f>IF(b!A45&lt;=1000,0,
IF(b!A45&lt;=10000,(b!A45-1000)/10000,
IF(b!A45&lt;=20000,0.9 + (b!A45-10000)/50000,
1.1 + (b!A45-20000)/100000)))</f>
        <v>0.94579999999999997</v>
      </c>
      <c r="B45" s="17">
        <f>IF(b!B45&lt;=1000,0,
IF(b!B45&lt;=10000,(b!B45-1000)/10000,
IF(b!B45&lt;=20000,0.9 + (b!B45-10000)/50000,
1.1 + (b!B45-20000)/100000)))</f>
        <v>0.26040000000000002</v>
      </c>
      <c r="C45" s="17">
        <f>IF(b!C45&lt;=1000,0,
IF(b!C45&lt;=10000,(b!C45-1000)/10000,
IF(b!C45&lt;=20000,0.9 + (b!C45-10000)/50000,
1.1 + (b!C45-20000)/100000)))</f>
        <v>0</v>
      </c>
      <c r="D45" s="17">
        <f>IF(b!D45&lt;=1000,0,
IF(b!D45&lt;=10000,(b!D45-1000)/10000,
IF(b!D45&lt;=20000,0.9 + (b!D45-10000)/50000,
1.1 + (b!D45-20000)/100000)))</f>
        <v>5.3900000000000003E-2</v>
      </c>
      <c r="E45" s="17">
        <f>IF(b!E45&lt;=1000,0,
IF(b!E45&lt;=10000,(b!E45-1000)/10000,
IF(b!E45&lt;=20000,0.9 + (b!E45-10000)/50000,
1.1 + (b!E45-20000)/100000)))</f>
        <v>0.52900000000000003</v>
      </c>
      <c r="F45" s="17">
        <f>IF(b!F45&lt;=1000,0,
IF(b!F45&lt;=10000,(b!F45-1000)/10000,
IF(b!F45&lt;=20000,0.9 + (b!F45-10000)/50000,
1.1 + (b!F45-20000)/100000)))</f>
        <v>0.90932000000000002</v>
      </c>
      <c r="G45" s="17">
        <f>IF(b!G45&lt;=1000,0,
IF(b!G45&lt;=10000,(b!G45-1000)/10000,
IF(b!G45&lt;=20000,0.9 + (b!G45-10000)/50000,
1.1 + (b!G45-20000)/100000)))</f>
        <v>1.38E-2</v>
      </c>
      <c r="H45" s="17">
        <f>IF(b!H45&lt;=1000,0,
IF(b!H45&lt;=10000,(b!H45-1000)/10000,
IF(b!H45&lt;=20000,0.9 + (b!H45-10000)/50000,
1.1 + (b!H45-20000)/100000)))</f>
        <v>0.92061999999999999</v>
      </c>
      <c r="I45" s="17">
        <f>IF(b!I45&lt;=1000,0,
IF(b!I45&lt;=10000,(b!I45-1000)/10000,
IF(b!I45&lt;=20000,0.9 + (b!I45-10000)/50000,
1.1 + (b!I45-20000)/100000)))</f>
        <v>0</v>
      </c>
      <c r="J45" s="17">
        <f>IF(b!J45&lt;=1000,0,
IF(b!J45&lt;=10000,(b!J45-1000)/10000,
IF(b!J45&lt;=20000,0.9 + (b!J45-10000)/50000,
1.1 + (b!J45-20000)/100000)))</f>
        <v>0.94986000000000004</v>
      </c>
      <c r="K45" s="17">
        <f>IF(b!K45&lt;=1000,0,
IF(b!K45&lt;=10000,(b!K45-1000)/10000,
IF(b!K45&lt;=20000,0.9 + (b!K45-10000)/50000,
1.1 + (b!K45-20000)/100000)))</f>
        <v>0.64190000000000003</v>
      </c>
      <c r="L45" s="17">
        <f>IF(b!L45&lt;=1000,0,
IF(b!L45&lt;=10000,(b!L45-1000)/10000,
IF(b!L45&lt;=20000,0.9 + (b!L45-10000)/50000,
1.1 + (b!L45-20000)/100000)))</f>
        <v>0.43390000000000001</v>
      </c>
      <c r="M45" s="17">
        <f>IF(b!M45&lt;=1000,0,
IF(b!M45&lt;=10000,(b!M45-1000)/10000,
IF(b!M45&lt;=20000,0.9 + (b!M45-10000)/50000,
1.1 + (b!M45-20000)/100000)))</f>
        <v>0.43919999999999998</v>
      </c>
      <c r="N45" s="17">
        <f>IF(b!N45&lt;=1000,0,
IF(b!N45&lt;=10000,(b!N45-1000)/10000,
IF(b!N45&lt;=20000,0.9 + (b!N45-10000)/50000,
1.1 + (b!N45-20000)/100000)))</f>
        <v>0.39650000000000002</v>
      </c>
      <c r="O45" s="17">
        <f>IF(b!O45&lt;=1000,0,
IF(b!O45&lt;=10000,(b!O45-1000)/10000,
IF(b!O45&lt;=20000,0.9 + (b!O45-10000)/50000,
1.1 + (b!O45-20000)/100000)))</f>
        <v>0.15770000000000001</v>
      </c>
      <c r="P45" s="17"/>
      <c r="Q45" s="17">
        <f>IF(b!Q45&lt;=1000,0,
IF(b!Q45&lt;=10000,(b!Q45-1000)/10000,
IF(b!Q45&lt;=20000,0.9 + (b!Q45-10000)/50000,
1.1 + (b!Q45-20000)/100000)))</f>
        <v>0</v>
      </c>
      <c r="R45" s="17">
        <f>IF(b!R45&lt;=1000,0,
IF(b!R45&lt;=10000,(b!R45-1000)/10000,
IF(b!R45&lt;=20000,0.9 + (b!R45-10000)/50000,
1.1 + (b!R45-20000)/100000)))</f>
        <v>0.66859999999999997</v>
      </c>
      <c r="S45" s="17">
        <f>IF(b!S45&lt;=1000,0,
IF(b!S45&lt;=10000,(b!S45-1000)/10000,
IF(b!S45&lt;=20000,0.9 + (b!S45-10000)/50000,
1.1 + (b!S45-20000)/100000)))</f>
        <v>0</v>
      </c>
      <c r="T45" s="17">
        <f>IF(b!T45&lt;=1000,0,
IF(b!T45&lt;=10000,(b!T45-1000)/10000,
IF(b!T45&lt;=20000,0.9 + (b!T45-10000)/50000,
1.1 + (b!T45-20000)/100000)))</f>
        <v>0.36980000000000002</v>
      </c>
      <c r="U45" s="17">
        <f>IF(b!U45&lt;=1000,0,
IF(b!U45&lt;=10000,(b!U45-1000)/10000,
IF(b!U45&lt;=20000,0.9 + (b!U45-10000)/50000,
1.1 + (b!U45-20000)/100000)))</f>
        <v>0</v>
      </c>
      <c r="V45" s="17">
        <f>IF(b!V45&lt;=1000,0,
IF(b!V45&lt;=10000,(b!V45-1000)/10000,
IF(b!V45&lt;=20000,0.9 + (b!V45-10000)/50000,
1.1 + (b!V45-20000)/100000)))</f>
        <v>0.39290000000000003</v>
      </c>
      <c r="W45" s="17">
        <f>IF(b!W45&lt;=1000,0,
IF(b!W45&lt;=10000,(b!W45-1000)/10000,
IF(b!W45&lt;=20000,0.9 + (b!W45-10000)/50000,
1.1 + (b!W45-20000)/100000)))</f>
        <v>0.78049999999999997</v>
      </c>
      <c r="X45" s="17">
        <f>IF(b!X45&lt;=1000,0,
IF(b!X45&lt;=10000,(b!X45-1000)/10000,
IF(b!X45&lt;=20000,0.9 + (b!X45-10000)/50000,
1.1 + (b!X45-20000)/100000)))</f>
        <v>0.35289999999999999</v>
      </c>
      <c r="Y45" s="17">
        <f>IF(b!Y45&lt;=1000,0,
IF(b!Y45&lt;=10000,(b!Y45-1000)/10000,
IF(b!Y45&lt;=20000,0.9 + (b!Y45-10000)/50000,
1.1 + (b!Y45-20000)/100000)))</f>
        <v>1.1844700000000001</v>
      </c>
      <c r="Z45" s="17">
        <f>IF(b!Z45&lt;=1000,0,
IF(b!Z45&lt;=10000,(b!Z45-1000)/10000,
IF(b!Z45&lt;=20000,0.9 + (b!Z45-10000)/50000,
1.1 + (b!Z45-20000)/100000)))</f>
        <v>3.7600000000000001E-2</v>
      </c>
      <c r="AA45" s="17">
        <f>IF(b!AA45&lt;=1000,0,
IF(b!AA45&lt;=10000,(b!AA45-1000)/10000,
IF(b!AA45&lt;=20000,0.9 + (b!AA45-10000)/50000,
1.1 + (b!AA45-20000)/100000)))</f>
        <v>0.33610000000000001</v>
      </c>
      <c r="AB45" s="17">
        <f>IF(b!AB45&lt;=1000,0,
IF(b!AB45&lt;=10000,(b!AB45-1000)/10000,
IF(b!AB45&lt;=20000,0.9 + (b!AB45-10000)/50000,
1.1 + (b!AB45-20000)/100000)))</f>
        <v>0</v>
      </c>
      <c r="AC45" s="17">
        <f>IF(b!AC45&lt;=1000,0,
IF(b!AC45&lt;=10000,(b!AC45-1000)/10000,
IF(b!AC45&lt;=20000,0.9 + (b!AC45-10000)/50000,
1.1 + (b!AC45-20000)/100000)))</f>
        <v>0.4</v>
      </c>
      <c r="AD45" s="17">
        <f>IF(b!AD45&lt;=1000,0,
IF(b!AD45&lt;=10000,(b!AD45-1000)/10000,
IF(b!AD45&lt;=20000,0.9 + (b!AD45-10000)/50000,
1.1 + (b!AD45-20000)/100000)))</f>
        <v>0</v>
      </c>
      <c r="AE45" s="17">
        <f>IF(b!AE45&lt;=1000,0,
IF(b!AE45&lt;=10000,(b!AE45-1000)/10000,
IF(b!AE45&lt;=20000,0.9 + (b!AE45-10000)/50000,
1.1 + (b!AE45-20000)/100000)))</f>
        <v>0</v>
      </c>
    </row>
    <row r="46" spans="1:31" x14ac:dyDescent="0.25">
      <c r="A46" s="17">
        <f>IF(b!A46&lt;=1000,0,
IF(b!A46&lt;=10000,(b!A46-1000)/10000,
IF(b!A46&lt;=20000,0.9 + (b!A46-10000)/50000,
1.1 + (b!A46-20000)/100000)))</f>
        <v>3.0200000000000001E-2</v>
      </c>
      <c r="B46" s="17">
        <f>IF(b!B46&lt;=1000,0,
IF(b!B46&lt;=10000,(b!B46-1000)/10000,
IF(b!B46&lt;=20000,0.9 + (b!B46-10000)/50000,
1.1 + (b!B46-20000)/100000)))</f>
        <v>0.38179999999999997</v>
      </c>
      <c r="C46" s="17">
        <f>IF(b!C46&lt;=1000,0,
IF(b!C46&lt;=10000,(b!C46-1000)/10000,
IF(b!C46&lt;=20000,0.9 + (b!C46-10000)/50000,
1.1 + (b!C46-20000)/100000)))</f>
        <v>0.23960000000000001</v>
      </c>
      <c r="D46" s="17">
        <f>IF(b!D46&lt;=1000,0,
IF(b!D46&lt;=10000,(b!D46-1000)/10000,
IF(b!D46&lt;=20000,0.9 + (b!D46-10000)/50000,
1.1 + (b!D46-20000)/100000)))</f>
        <v>0</v>
      </c>
      <c r="E46" s="17">
        <f>IF(b!E46&lt;=1000,0,
IF(b!E46&lt;=10000,(b!E46-1000)/10000,
IF(b!E46&lt;=20000,0.9 + (b!E46-10000)/50000,
1.1 + (b!E46-20000)/100000)))</f>
        <v>0.90932000000000002</v>
      </c>
      <c r="F46" s="17">
        <f>IF(b!F46&lt;=1000,0,
IF(b!F46&lt;=10000,(b!F46-1000)/10000,
IF(b!F46&lt;=20000,0.9 + (b!F46-10000)/50000,
1.1 + (b!F46-20000)/100000)))</f>
        <v>0.91744000000000003</v>
      </c>
      <c r="G46" s="17">
        <f>IF(b!G46&lt;=1000,0,
IF(b!G46&lt;=10000,(b!G46-1000)/10000,
IF(b!G46&lt;=20000,0.9 + (b!G46-10000)/50000,
1.1 + (b!G46-20000)/100000)))</f>
        <v>9.2999999999999999E-2</v>
      </c>
      <c r="H46" s="17">
        <f>IF(b!H46&lt;=1000,0,
IF(b!H46&lt;=10000,(b!H46-1000)/10000,
IF(b!H46&lt;=20000,0.9 + (b!H46-10000)/50000,
1.1 + (b!H46-20000)/100000)))</f>
        <v>0</v>
      </c>
      <c r="I46" s="17">
        <f>IF(b!I46&lt;=1000,0,
IF(b!I46&lt;=10000,(b!I46-1000)/10000,
IF(b!I46&lt;=20000,0.9 + (b!I46-10000)/50000,
1.1 + (b!I46-20000)/100000)))</f>
        <v>0</v>
      </c>
      <c r="J46" s="17">
        <f>IF(b!J46&lt;=1000,0,
IF(b!J46&lt;=10000,(b!J46-1000)/10000,
IF(b!J46&lt;=20000,0.9 + (b!J46-10000)/50000,
1.1 + (b!J46-20000)/100000)))</f>
        <v>0.85040000000000004</v>
      </c>
      <c r="K46" s="17">
        <f>IF(b!K46&lt;=1000,0,
IF(b!K46&lt;=10000,(b!K46-1000)/10000,
IF(b!K46&lt;=20000,0.9 + (b!K46-10000)/50000,
1.1 + (b!K46-20000)/100000)))</f>
        <v>1.0498000000000001</v>
      </c>
      <c r="L46" s="17">
        <f>IF(b!L46&lt;=1000,0,
IF(b!L46&lt;=10000,(b!L46-1000)/10000,
IF(b!L46&lt;=20000,0.9 + (b!L46-10000)/50000,
1.1 + (b!L46-20000)/100000)))</f>
        <v>2.2700000000000001E-2</v>
      </c>
      <c r="M46" s="17">
        <f>IF(b!M46&lt;=1000,0,
IF(b!M46&lt;=10000,(b!M46-1000)/10000,
IF(b!M46&lt;=20000,0.9 + (b!M46-10000)/50000,
1.1 + (b!M46-20000)/100000)))</f>
        <v>0.32600000000000001</v>
      </c>
      <c r="N46" s="17">
        <f>IF(b!N46&lt;=1000,0,
IF(b!N46&lt;=10000,(b!N46-1000)/10000,
IF(b!N46&lt;=20000,0.9 + (b!N46-10000)/50000,
1.1 + (b!N46-20000)/100000)))</f>
        <v>0.30499999999999999</v>
      </c>
      <c r="O46" s="17">
        <f>IF(b!O46&lt;=1000,0,
IF(b!O46&lt;=10000,(b!O46-1000)/10000,
IF(b!O46&lt;=20000,0.9 + (b!O46-10000)/50000,
1.1 + (b!O46-20000)/100000)))</f>
        <v>0</v>
      </c>
      <c r="P46" s="17"/>
      <c r="Q46" s="17">
        <f>IF(b!Q46&lt;=1000,0,
IF(b!Q46&lt;=10000,(b!Q46-1000)/10000,
IF(b!Q46&lt;=20000,0.9 + (b!Q46-10000)/50000,
1.1 + (b!Q46-20000)/100000)))</f>
        <v>0</v>
      </c>
      <c r="R46" s="17">
        <f>IF(b!R46&lt;=1000,0,
IF(b!R46&lt;=10000,(b!R46-1000)/10000,
IF(b!R46&lt;=20000,0.9 + (b!R46-10000)/50000,
1.1 + (b!R46-20000)/100000)))</f>
        <v>4.58E-2</v>
      </c>
      <c r="S46" s="17">
        <f>IF(b!S46&lt;=1000,0,
IF(b!S46&lt;=10000,(b!S46-1000)/10000,
IF(b!S46&lt;=20000,0.9 + (b!S46-10000)/50000,
1.1 + (b!S46-20000)/100000)))</f>
        <v>0.97154000000000007</v>
      </c>
      <c r="T46" s="17">
        <f>IF(b!T46&lt;=1000,0,
IF(b!T46&lt;=10000,(b!T46-1000)/10000,
IF(b!T46&lt;=20000,0.9 + (b!T46-10000)/50000,
1.1 + (b!T46-20000)/100000)))</f>
        <v>0.20469999999999999</v>
      </c>
      <c r="U46" s="17">
        <f>IF(b!U46&lt;=1000,0,
IF(b!U46&lt;=10000,(b!U46-1000)/10000,
IF(b!U46&lt;=20000,0.9 + (b!U46-10000)/50000,
1.1 + (b!U46-20000)/100000)))</f>
        <v>0.1071</v>
      </c>
      <c r="V46" s="17">
        <f>IF(b!V46&lt;=1000,0,
IF(b!V46&lt;=10000,(b!V46-1000)/10000,
IF(b!V46&lt;=20000,0.9 + (b!V46-10000)/50000,
1.1 + (b!V46-20000)/100000)))</f>
        <v>0.22040000000000001</v>
      </c>
      <c r="W46" s="17">
        <f>IF(b!W46&lt;=1000,0,
IF(b!W46&lt;=10000,(b!W46-1000)/10000,
IF(b!W46&lt;=20000,0.9 + (b!W46-10000)/50000,
1.1 + (b!W46-20000)/100000)))</f>
        <v>0</v>
      </c>
      <c r="X46" s="17">
        <f>IF(b!X46&lt;=1000,0,
IF(b!X46&lt;=10000,(b!X46-1000)/10000,
IF(b!X46&lt;=20000,0.9 + (b!X46-10000)/50000,
1.1 + (b!X46-20000)/100000)))</f>
        <v>0.92674000000000001</v>
      </c>
      <c r="Y46" s="17">
        <f>IF(b!Y46&lt;=1000,0,
IF(b!Y46&lt;=10000,(b!Y46-1000)/10000,
IF(b!Y46&lt;=20000,0.9 + (b!Y46-10000)/50000,
1.1 + (b!Y46-20000)/100000)))</f>
        <v>0.37769999999999998</v>
      </c>
      <c r="Z46" s="17">
        <f>IF(b!Z46&lt;=1000,0,
IF(b!Z46&lt;=10000,(b!Z46-1000)/10000,
IF(b!Z46&lt;=20000,0.9 + (b!Z46-10000)/50000,
1.1 + (b!Z46-20000)/100000)))</f>
        <v>7.0099999999999996E-2</v>
      </c>
      <c r="AA46" s="17">
        <f>IF(b!AA46&lt;=1000,0,
IF(b!AA46&lt;=10000,(b!AA46-1000)/10000,
IF(b!AA46&lt;=20000,0.9 + (b!AA46-10000)/50000,
1.1 + (b!AA46-20000)/100000)))</f>
        <v>0.92949999999999999</v>
      </c>
      <c r="AB46" s="17">
        <f>IF(b!AB46&lt;=1000,0,
IF(b!AB46&lt;=10000,(b!AB46-1000)/10000,
IF(b!AB46&lt;=20000,0.9 + (b!AB46-10000)/50000,
1.1 + (b!AB46-20000)/100000)))</f>
        <v>5.7599999999999998E-2</v>
      </c>
      <c r="AC46" s="17">
        <f>IF(b!AC46&lt;=1000,0,
IF(b!AC46&lt;=10000,(b!AC46-1000)/10000,
IF(b!AC46&lt;=20000,0.9 + (b!AC46-10000)/50000,
1.1 + (b!AC46-20000)/100000)))</f>
        <v>0.24349999999999999</v>
      </c>
      <c r="AD46" s="17">
        <f>IF(b!AD46&lt;=1000,0,
IF(b!AD46&lt;=10000,(b!AD46-1000)/10000,
IF(b!AD46&lt;=20000,0.9 + (b!AD46-10000)/50000,
1.1 + (b!AD46-20000)/100000)))</f>
        <v>0</v>
      </c>
      <c r="AE46" s="17">
        <f>IF(b!AE46&lt;=1000,0,
IF(b!AE46&lt;=10000,(b!AE46-1000)/10000,
IF(b!AE46&lt;=20000,0.9 + (b!AE46-10000)/50000,
1.1 + (b!AE46-20000)/100000)))</f>
        <v>3.0000000000000001E-3</v>
      </c>
    </row>
    <row r="47" spans="1:31" x14ac:dyDescent="0.25">
      <c r="A47" s="17">
        <f>IF(b!A47&lt;=1000,0,
IF(b!A47&lt;=10000,(b!A47-1000)/10000,
IF(b!A47&lt;=20000,0.9 + (b!A47-10000)/50000,
1.1 + (b!A47-20000)/100000)))</f>
        <v>0.20200000000000001</v>
      </c>
      <c r="B47" s="17">
        <f>IF(b!B47&lt;=1000,0,
IF(b!B47&lt;=10000,(b!B47-1000)/10000,
IF(b!B47&lt;=20000,0.9 + (b!B47-10000)/50000,
1.1 + (b!B47-20000)/100000)))</f>
        <v>0</v>
      </c>
      <c r="C47" s="17">
        <f>IF(b!C47&lt;=1000,0,
IF(b!C47&lt;=10000,(b!C47-1000)/10000,
IF(b!C47&lt;=20000,0.9 + (b!C47-10000)/50000,
1.1 + (b!C47-20000)/100000)))</f>
        <v>0</v>
      </c>
      <c r="D47" s="17">
        <f>IF(b!D47&lt;=1000,0,
IF(b!D47&lt;=10000,(b!D47-1000)/10000,
IF(b!D47&lt;=20000,0.9 + (b!D47-10000)/50000,
1.1 + (b!D47-20000)/100000)))</f>
        <v>1.8800000000000001E-2</v>
      </c>
      <c r="E47" s="17">
        <f>IF(b!E47&lt;=1000,0,
IF(b!E47&lt;=10000,(b!E47-1000)/10000,
IF(b!E47&lt;=20000,0.9 + (b!E47-10000)/50000,
1.1 + (b!E47-20000)/100000)))</f>
        <v>9.0300000000000005E-2</v>
      </c>
      <c r="F47" s="17">
        <f>IF(b!F47&lt;=1000,0,
IF(b!F47&lt;=10000,(b!F47-1000)/10000,
IF(b!F47&lt;=20000,0.9 + (b!F47-10000)/50000,
1.1 + (b!F47-20000)/100000)))</f>
        <v>1.29E-2</v>
      </c>
      <c r="G47" s="17">
        <f>IF(b!G47&lt;=1000,0,
IF(b!G47&lt;=10000,(b!G47-1000)/10000,
IF(b!G47&lt;=20000,0.9 + (b!G47-10000)/50000,
1.1 + (b!G47-20000)/100000)))</f>
        <v>0.18029999999999999</v>
      </c>
      <c r="H47" s="17">
        <f>IF(b!H47&lt;=1000,0,
IF(b!H47&lt;=10000,(b!H47-1000)/10000,
IF(b!H47&lt;=20000,0.9 + (b!H47-10000)/50000,
1.1 + (b!H47-20000)/100000)))</f>
        <v>0</v>
      </c>
      <c r="I47" s="17">
        <f>IF(b!I47&lt;=1000,0,
IF(b!I47&lt;=10000,(b!I47-1000)/10000,
IF(b!I47&lt;=20000,0.9 + (b!I47-10000)/50000,
1.1 + (b!I47-20000)/100000)))</f>
        <v>0.95000000000000007</v>
      </c>
      <c r="J47" s="17">
        <f>IF(b!J47&lt;=1000,0,
IF(b!J47&lt;=10000,(b!J47-1000)/10000,
IF(b!J47&lt;=20000,0.9 + (b!J47-10000)/50000,
1.1 + (b!J47-20000)/100000)))</f>
        <v>0</v>
      </c>
      <c r="K47" s="17">
        <f>IF(b!K47&lt;=1000,0,
IF(b!K47&lt;=10000,(b!K47-1000)/10000,
IF(b!K47&lt;=20000,0.9 + (b!K47-10000)/50000,
1.1 + (b!K47-20000)/100000)))</f>
        <v>0.223</v>
      </c>
      <c r="L47" s="17">
        <f>IF(b!L47&lt;=1000,0,
IF(b!L47&lt;=10000,(b!L47-1000)/10000,
IF(b!L47&lt;=20000,0.9 + (b!L47-10000)/50000,
1.1 + (b!L47-20000)/100000)))</f>
        <v>0.27739999999999998</v>
      </c>
      <c r="M47" s="17">
        <f>IF(b!M47&lt;=1000,0,
IF(b!M47&lt;=10000,(b!M47-1000)/10000,
IF(b!M47&lt;=20000,0.9 + (b!M47-10000)/50000,
1.1 + (b!M47-20000)/100000)))</f>
        <v>3.6700000000000003E-2</v>
      </c>
      <c r="N47" s="17">
        <f>IF(b!N47&lt;=1000,0,
IF(b!N47&lt;=10000,(b!N47-1000)/10000,
IF(b!N47&lt;=20000,0.9 + (b!N47-10000)/50000,
1.1 + (b!N47-20000)/100000)))</f>
        <v>0.90932000000000002</v>
      </c>
      <c r="O47" s="17">
        <f>IF(b!O47&lt;=1000,0,
IF(b!O47&lt;=10000,(b!O47-1000)/10000,
IF(b!O47&lt;=20000,0.9 + (b!O47-10000)/50000,
1.1 + (b!O47-20000)/100000)))</f>
        <v>0.33179999999999998</v>
      </c>
      <c r="P47" s="17"/>
      <c r="Q47" s="17">
        <f>IF(b!Q47&lt;=1000,0,
IF(b!Q47&lt;=10000,(b!Q47-1000)/10000,
IF(b!Q47&lt;=20000,0.9 + (b!Q47-10000)/50000,
1.1 + (b!Q47-20000)/100000)))</f>
        <v>0.11990000000000001</v>
      </c>
      <c r="R47" s="17">
        <f>IF(b!R47&lt;=1000,0,
IF(b!R47&lt;=10000,(b!R47-1000)/10000,
IF(b!R47&lt;=20000,0.9 + (b!R47-10000)/50000,
1.1 + (b!R47-20000)/100000)))</f>
        <v>0</v>
      </c>
      <c r="S47" s="17">
        <f>IF(b!S47&lt;=1000,0,
IF(b!S47&lt;=10000,(b!S47-1000)/10000,
IF(b!S47&lt;=20000,0.9 + (b!S47-10000)/50000,
1.1 + (b!S47-20000)/100000)))</f>
        <v>8.3500000000000005E-2</v>
      </c>
      <c r="T47" s="17">
        <f>IF(b!T47&lt;=1000,0,
IF(b!T47&lt;=10000,(b!T47-1000)/10000,
IF(b!T47&lt;=20000,0.9 + (b!T47-10000)/50000,
1.1 + (b!T47-20000)/100000)))</f>
        <v>0</v>
      </c>
      <c r="U47" s="17">
        <f>IF(b!U47&lt;=1000,0,
IF(b!U47&lt;=10000,(b!U47-1000)/10000,
IF(b!U47&lt;=20000,0.9 + (b!U47-10000)/50000,
1.1 + (b!U47-20000)/100000)))</f>
        <v>0</v>
      </c>
      <c r="V47" s="17">
        <f>IF(b!V47&lt;=1000,0,
IF(b!V47&lt;=10000,(b!V47-1000)/10000,
IF(b!V47&lt;=20000,0.9 + (b!V47-10000)/50000,
1.1 + (b!V47-20000)/100000)))</f>
        <v>0</v>
      </c>
      <c r="W47" s="17">
        <f>IF(b!W47&lt;=1000,0,
IF(b!W47&lt;=10000,(b!W47-1000)/10000,
IF(b!W47&lt;=20000,0.9 + (b!W47-10000)/50000,
1.1 + (b!W47-20000)/100000)))</f>
        <v>2.3E-3</v>
      </c>
      <c r="X47" s="17">
        <f>IF(b!X47&lt;=1000,0,
IF(b!X47&lt;=10000,(b!X47-1000)/10000,
IF(b!X47&lt;=20000,0.9 + (b!X47-10000)/50000,
1.1 + (b!X47-20000)/100000)))</f>
        <v>0</v>
      </c>
      <c r="Y47" s="17">
        <f>IF(b!Y47&lt;=1000,0,
IF(b!Y47&lt;=10000,(b!Y47-1000)/10000,
IF(b!Y47&lt;=20000,0.9 + (b!Y47-10000)/50000,
1.1 + (b!Y47-20000)/100000)))</f>
        <v>6.4999999999999997E-3</v>
      </c>
      <c r="Z47" s="17">
        <f>IF(b!Z47&lt;=1000,0,
IF(b!Z47&lt;=10000,(b!Z47-1000)/10000,
IF(b!Z47&lt;=20000,0.9 + (b!Z47-10000)/50000,
1.1 + (b!Z47-20000)/100000)))</f>
        <v>0</v>
      </c>
      <c r="AA47" s="17">
        <f>IF(b!AA47&lt;=1000,0,
IF(b!AA47&lt;=10000,(b!AA47-1000)/10000,
IF(b!AA47&lt;=20000,0.9 + (b!AA47-10000)/50000,
1.1 + (b!AA47-20000)/100000)))</f>
        <v>1.8800000000000001E-2</v>
      </c>
      <c r="AB47" s="17">
        <f>IF(b!AB47&lt;=1000,0,
IF(b!AB47&lt;=10000,(b!AB47-1000)/10000,
IF(b!AB47&lt;=20000,0.9 + (b!AB47-10000)/50000,
1.1 + (b!AB47-20000)/100000)))</f>
        <v>1.0481800000000001</v>
      </c>
      <c r="AC47" s="17">
        <f>IF(b!AC47&lt;=1000,0,
IF(b!AC47&lt;=10000,(b!AC47-1000)/10000,
IF(b!AC47&lt;=20000,0.9 + (b!AC47-10000)/50000,
1.1 + (b!AC47-20000)/100000)))</f>
        <v>0.30599999999999999</v>
      </c>
      <c r="AD47" s="17">
        <f>IF(b!AD47&lt;=1000,0,
IF(b!AD47&lt;=10000,(b!AD47-1000)/10000,
IF(b!AD47&lt;=20000,0.9 + (b!AD47-10000)/50000,
1.1 + (b!AD47-20000)/100000)))</f>
        <v>0</v>
      </c>
      <c r="AE47" s="17">
        <f>IF(b!AE47&lt;=1000,0,
IF(b!AE47&lt;=10000,(b!AE47-1000)/10000,
IF(b!AE47&lt;=20000,0.9 + (b!AE47-10000)/50000,
1.1 + (b!AE47-20000)/100000)))</f>
        <v>0</v>
      </c>
    </row>
    <row r="48" spans="1:31" x14ac:dyDescent="0.25">
      <c r="A48" s="17">
        <f>IF(b!A48&lt;=1000,0,
IF(b!A48&lt;=10000,(b!A48-1000)/10000,
IF(b!A48&lt;=20000,0.9 + (b!A48-10000)/50000,
1.1 + (b!A48-20000)/100000)))</f>
        <v>0</v>
      </c>
      <c r="B48" s="17">
        <f>IF(b!B48&lt;=1000,0,
IF(b!B48&lt;=10000,(b!B48-1000)/10000,
IF(b!B48&lt;=20000,0.9 + (b!B48-10000)/50000,
1.1 + (b!B48-20000)/100000)))</f>
        <v>0.96460000000000001</v>
      </c>
      <c r="C48" s="17">
        <f>IF(b!C48&lt;=1000,0,
IF(b!C48&lt;=10000,(b!C48-1000)/10000,
IF(b!C48&lt;=20000,0.9 + (b!C48-10000)/50000,
1.1 + (b!C48-20000)/100000)))</f>
        <v>4.7500000000000001E-2</v>
      </c>
      <c r="D48" s="17">
        <f>IF(b!D48&lt;=1000,0,
IF(b!D48&lt;=10000,(b!D48-1000)/10000,
IF(b!D48&lt;=20000,0.9 + (b!D48-10000)/50000,
1.1 + (b!D48-20000)/100000)))</f>
        <v>0.90932000000000002</v>
      </c>
      <c r="E48" s="17">
        <f>IF(b!E48&lt;=1000,0,
IF(b!E48&lt;=10000,(b!E48-1000)/10000,
IF(b!E48&lt;=20000,0.9 + (b!E48-10000)/50000,
1.1 + (b!E48-20000)/100000)))</f>
        <v>0</v>
      </c>
      <c r="F48" s="17">
        <f>IF(b!F48&lt;=1000,0,
IF(b!F48&lt;=10000,(b!F48-1000)/10000,
IF(b!F48&lt;=20000,0.9 + (b!F48-10000)/50000,
1.1 + (b!F48-20000)/100000)))</f>
        <v>0.3669</v>
      </c>
      <c r="G48" s="17">
        <f>IF(b!G48&lt;=1000,0,
IF(b!G48&lt;=10000,(b!G48-1000)/10000,
IF(b!G48&lt;=20000,0.9 + (b!G48-10000)/50000,
1.1 + (b!G48-20000)/100000)))</f>
        <v>0</v>
      </c>
      <c r="H48" s="17">
        <f>IF(b!H48&lt;=1000,0,
IF(b!H48&lt;=10000,(b!H48-1000)/10000,
IF(b!H48&lt;=20000,0.9 + (b!H48-10000)/50000,
1.1 + (b!H48-20000)/100000)))</f>
        <v>0.95926</v>
      </c>
      <c r="I48" s="17">
        <f>IF(b!I48&lt;=1000,0,
IF(b!I48&lt;=10000,(b!I48-1000)/10000,
IF(b!I48&lt;=20000,0.9 + (b!I48-10000)/50000,
1.1 + (b!I48-20000)/100000)))</f>
        <v>0.87450000000000006</v>
      </c>
      <c r="J48" s="17">
        <f>IF(b!J48&lt;=1000,0,
IF(b!J48&lt;=10000,(b!J48-1000)/10000,
IF(b!J48&lt;=20000,0.9 + (b!J48-10000)/50000,
1.1 + (b!J48-20000)/100000)))</f>
        <v>1.1612600000000002</v>
      </c>
      <c r="K48" s="17">
        <f>IF(b!K48&lt;=1000,0,
IF(b!K48&lt;=10000,(b!K48-1000)/10000,
IF(b!K48&lt;=20000,0.9 + (b!K48-10000)/50000,
1.1 + (b!K48-20000)/100000)))</f>
        <v>0.12230000000000001</v>
      </c>
      <c r="L48" s="17">
        <f>IF(b!L48&lt;=1000,0,
IF(b!L48&lt;=10000,(b!L48-1000)/10000,
IF(b!L48&lt;=20000,0.9 + (b!L48-10000)/50000,
1.1 + (b!L48-20000)/100000)))</f>
        <v>0</v>
      </c>
      <c r="M48" s="17">
        <f>IF(b!M48&lt;=1000,0,
IF(b!M48&lt;=10000,(b!M48-1000)/10000,
IF(b!M48&lt;=20000,0.9 + (b!M48-10000)/50000,
1.1 + (b!M48-20000)/100000)))</f>
        <v>3.7999999999999999E-2</v>
      </c>
      <c r="N48" s="17">
        <f>IF(b!N48&lt;=1000,0,
IF(b!N48&lt;=10000,(b!N48-1000)/10000,
IF(b!N48&lt;=20000,0.9 + (b!N48-10000)/50000,
1.1 + (b!N48-20000)/100000)))</f>
        <v>0</v>
      </c>
      <c r="O48" s="17">
        <f>IF(b!O48&lt;=1000,0,
IF(b!O48&lt;=10000,(b!O48-1000)/10000,
IF(b!O48&lt;=20000,0.9 + (b!O48-10000)/50000,
1.1 + (b!O48-20000)/100000)))</f>
        <v>1.8800000000000001E-2</v>
      </c>
      <c r="P48" s="17"/>
      <c r="Q48" s="17">
        <f>IF(b!Q48&lt;=1000,0,
IF(b!Q48&lt;=10000,(b!Q48-1000)/10000,
IF(b!Q48&lt;=20000,0.9 + (b!Q48-10000)/50000,
1.1 + (b!Q48-20000)/100000)))</f>
        <v>2.7900000000000001E-2</v>
      </c>
      <c r="R48" s="17">
        <f>IF(b!R48&lt;=1000,0,
IF(b!R48&lt;=10000,(b!R48-1000)/10000,
IF(b!R48&lt;=20000,0.9 + (b!R48-10000)/50000,
1.1 + (b!R48-20000)/100000)))</f>
        <v>0</v>
      </c>
      <c r="S48" s="17">
        <f>IF(b!S48&lt;=1000,0,
IF(b!S48&lt;=10000,(b!S48-1000)/10000,
IF(b!S48&lt;=20000,0.9 + (b!S48-10000)/50000,
1.1 + (b!S48-20000)/100000)))</f>
        <v>0</v>
      </c>
      <c r="T48" s="17">
        <f>IF(b!T48&lt;=1000,0,
IF(b!T48&lt;=10000,(b!T48-1000)/10000,
IF(b!T48&lt;=20000,0.9 + (b!T48-10000)/50000,
1.1 + (b!T48-20000)/100000)))</f>
        <v>1.43E-2</v>
      </c>
      <c r="U48" s="17">
        <f>IF(b!U48&lt;=1000,0,
IF(b!U48&lt;=10000,(b!U48-1000)/10000,
IF(b!U48&lt;=20000,0.9 + (b!U48-10000)/50000,
1.1 + (b!U48-20000)/100000)))</f>
        <v>0.1215</v>
      </c>
      <c r="V48" s="17">
        <f>IF(b!V48&lt;=1000,0,
IF(b!V48&lt;=10000,(b!V48-1000)/10000,
IF(b!V48&lt;=20000,0.9 + (b!V48-10000)/50000,
1.1 + (b!V48-20000)/100000)))</f>
        <v>0.39029999999999998</v>
      </c>
      <c r="W48" s="17">
        <f>IF(b!W48&lt;=1000,0,
IF(b!W48&lt;=10000,(b!W48-1000)/10000,
IF(b!W48&lt;=20000,0.9 + (b!W48-10000)/50000,
1.1 + (b!W48-20000)/100000)))</f>
        <v>0.30780000000000002</v>
      </c>
      <c r="X48" s="17">
        <f>IF(b!X48&lt;=1000,0,
IF(b!X48&lt;=10000,(b!X48-1000)/10000,
IF(b!X48&lt;=20000,0.9 + (b!X48-10000)/50000,
1.1 + (b!X48-20000)/100000)))</f>
        <v>0.7339</v>
      </c>
      <c r="Y48" s="17">
        <f>IF(b!Y48&lt;=1000,0,
IF(b!Y48&lt;=10000,(b!Y48-1000)/10000,
IF(b!Y48&lt;=20000,0.9 + (b!Y48-10000)/50000,
1.1 + (b!Y48-20000)/100000)))</f>
        <v>0.91461999999999999</v>
      </c>
      <c r="Z48" s="17">
        <f>IF(b!Z48&lt;=1000,0,
IF(b!Z48&lt;=10000,(b!Z48-1000)/10000,
IF(b!Z48&lt;=20000,0.9 + (b!Z48-10000)/50000,
1.1 + (b!Z48-20000)/100000)))</f>
        <v>0</v>
      </c>
      <c r="AA48" s="17">
        <f>IF(b!AA48&lt;=1000,0,
IF(b!AA48&lt;=10000,(b!AA48-1000)/10000,
IF(b!AA48&lt;=20000,0.9 + (b!AA48-10000)/50000,
1.1 + (b!AA48-20000)/100000)))</f>
        <v>0</v>
      </c>
      <c r="AB48" s="17">
        <f>IF(b!AB48&lt;=1000,0,
IF(b!AB48&lt;=10000,(b!AB48-1000)/10000,
IF(b!AB48&lt;=20000,0.9 + (b!AB48-10000)/50000,
1.1 + (b!AB48-20000)/100000)))</f>
        <v>0</v>
      </c>
      <c r="AC48" s="17">
        <f>IF(b!AC48&lt;=1000,0,
IF(b!AC48&lt;=10000,(b!AC48-1000)/10000,
IF(b!AC48&lt;=20000,0.9 + (b!AC48-10000)/50000,
1.1 + (b!AC48-20000)/100000)))</f>
        <v>0.74529999999999996</v>
      </c>
      <c r="AD48" s="17">
        <f>IF(b!AD48&lt;=1000,0,
IF(b!AD48&lt;=10000,(b!AD48-1000)/10000,
IF(b!AD48&lt;=20000,0.9 + (b!AD48-10000)/50000,
1.1 + (b!AD48-20000)/100000)))</f>
        <v>0</v>
      </c>
      <c r="AE48" s="17">
        <f>IF(b!AE48&lt;=1000,0,
IF(b!AE48&lt;=10000,(b!AE48-1000)/10000,
IF(b!AE48&lt;=20000,0.9 + (b!AE48-10000)/50000,
1.1 + (b!AE48-20000)/100000)))</f>
        <v>8.5400000000000004E-2</v>
      </c>
    </row>
    <row r="49" spans="1:31" x14ac:dyDescent="0.25">
      <c r="A49" s="17">
        <f>IF(b!A49&lt;=1000,0,
IF(b!A49&lt;=10000,(b!A49-1000)/10000,
IF(b!A49&lt;=20000,0.9 + (b!A49-10000)/50000,
1.1 + (b!A49-20000)/100000)))</f>
        <v>5.21E-2</v>
      </c>
      <c r="B49" s="17">
        <f>IF(b!B49&lt;=1000,0,
IF(b!B49&lt;=10000,(b!B49-1000)/10000,
IF(b!B49&lt;=20000,0.9 + (b!B49-10000)/50000,
1.1 + (b!B49-20000)/100000)))</f>
        <v>0.19539999999999999</v>
      </c>
      <c r="C49" s="17">
        <f>IF(b!C49&lt;=1000,0,
IF(b!C49&lt;=10000,(b!C49-1000)/10000,
IF(b!C49&lt;=20000,0.9 + (b!C49-10000)/50000,
1.1 + (b!C49-20000)/100000)))</f>
        <v>0</v>
      </c>
      <c r="D49" s="17">
        <f>IF(b!D49&lt;=1000,0,
IF(b!D49&lt;=10000,(b!D49-1000)/10000,
IF(b!D49&lt;=20000,0.9 + (b!D49-10000)/50000,
1.1 + (b!D49-20000)/100000)))</f>
        <v>0.21290000000000001</v>
      </c>
      <c r="E49" s="17">
        <f>IF(b!E49&lt;=1000,0,
IF(b!E49&lt;=10000,(b!E49-1000)/10000,
IF(b!E49&lt;=20000,0.9 + (b!E49-10000)/50000,
1.1 + (b!E49-20000)/100000)))</f>
        <v>0</v>
      </c>
      <c r="F49" s="17">
        <f>IF(b!F49&lt;=1000,0,
IF(b!F49&lt;=10000,(b!F49-1000)/10000,
IF(b!F49&lt;=20000,0.9 + (b!F49-10000)/50000,
1.1 + (b!F49-20000)/100000)))</f>
        <v>0.36499999999999999</v>
      </c>
      <c r="G49" s="17">
        <f>IF(b!G49&lt;=1000,0,
IF(b!G49&lt;=10000,(b!G49-1000)/10000,
IF(b!G49&lt;=20000,0.9 + (b!G49-10000)/50000,
1.1 + (b!G49-20000)/100000)))</f>
        <v>0.90932000000000002</v>
      </c>
      <c r="H49" s="17">
        <f>IF(b!H49&lt;=1000,0,
IF(b!H49&lt;=10000,(b!H49-1000)/10000,
IF(b!H49&lt;=20000,0.9 + (b!H49-10000)/50000,
1.1 + (b!H49-20000)/100000)))</f>
        <v>0.54969999999999997</v>
      </c>
      <c r="I49" s="17">
        <f>IF(b!I49&lt;=1000,0,
IF(b!I49&lt;=10000,(b!I49-1000)/10000,
IF(b!I49&lt;=20000,0.9 + (b!I49-10000)/50000,
1.1 + (b!I49-20000)/100000)))</f>
        <v>6.3500000000000001E-2</v>
      </c>
      <c r="J49" s="17">
        <f>IF(b!J49&lt;=1000,0,
IF(b!J49&lt;=10000,(b!J49-1000)/10000,
IF(b!J49&lt;=20000,0.9 + (b!J49-10000)/50000,
1.1 + (b!J49-20000)/100000)))</f>
        <v>1.0536799999999999</v>
      </c>
      <c r="K49" s="17">
        <f>IF(b!K49&lt;=1000,0,
IF(b!K49&lt;=10000,(b!K49-1000)/10000,
IF(b!K49&lt;=20000,0.9 + (b!K49-10000)/50000,
1.1 + (b!K49-20000)/100000)))</f>
        <v>0</v>
      </c>
      <c r="L49" s="17">
        <f>IF(b!L49&lt;=1000,0,
IF(b!L49&lt;=10000,(b!L49-1000)/10000,
IF(b!L49&lt;=20000,0.9 + (b!L49-10000)/50000,
1.1 + (b!L49-20000)/100000)))</f>
        <v>7.4999999999999997E-3</v>
      </c>
      <c r="M49" s="17">
        <f>IF(b!M49&lt;=1000,0,
IF(b!M49&lt;=10000,(b!M49-1000)/10000,
IF(b!M49&lt;=20000,0.9 + (b!M49-10000)/50000,
1.1 + (b!M49-20000)/100000)))</f>
        <v>0.34970000000000001</v>
      </c>
      <c r="N49" s="17">
        <f>IF(b!N49&lt;=1000,0,
IF(b!N49&lt;=10000,(b!N49-1000)/10000,
IF(b!N49&lt;=20000,0.9 + (b!N49-10000)/50000,
1.1 + (b!N49-20000)/100000)))</f>
        <v>5.7700000000000001E-2</v>
      </c>
      <c r="O49" s="17">
        <f>IF(b!O49&lt;=1000,0,
IF(b!O49&lt;=10000,(b!O49-1000)/10000,
IF(b!O49&lt;=20000,0.9 + (b!O49-10000)/50000,
1.1 + (b!O49-20000)/100000)))</f>
        <v>0</v>
      </c>
      <c r="P49" s="17"/>
      <c r="Q49" s="17">
        <f>IF(b!Q49&lt;=1000,0,
IF(b!Q49&lt;=10000,(b!Q49-1000)/10000,
IF(b!Q49&lt;=20000,0.9 + (b!Q49-10000)/50000,
1.1 + (b!Q49-20000)/100000)))</f>
        <v>0.52649999999999997</v>
      </c>
      <c r="R49" s="17">
        <f>IF(b!R49&lt;=1000,0,
IF(b!R49&lt;=10000,(b!R49-1000)/10000,
IF(b!R49&lt;=20000,0.9 + (b!R49-10000)/50000,
1.1 + (b!R49-20000)/100000)))</f>
        <v>0.82840000000000003</v>
      </c>
      <c r="S49" s="17">
        <f>IF(b!S49&lt;=1000,0,
IF(b!S49&lt;=10000,(b!S49-1000)/10000,
IF(b!S49&lt;=20000,0.9 + (b!S49-10000)/50000,
1.1 + (b!S49-20000)/100000)))</f>
        <v>0.91602000000000006</v>
      </c>
      <c r="T49" s="17">
        <f>IF(b!T49&lt;=1000,0,
IF(b!T49&lt;=10000,(b!T49-1000)/10000,
IF(b!T49&lt;=20000,0.9 + (b!T49-10000)/50000,
1.1 + (b!T49-20000)/100000)))</f>
        <v>0.5877</v>
      </c>
      <c r="U49" s="17">
        <f>IF(b!U49&lt;=1000,0,
IF(b!U49&lt;=10000,(b!U49-1000)/10000,
IF(b!U49&lt;=20000,0.9 + (b!U49-10000)/50000,
1.1 + (b!U49-20000)/100000)))</f>
        <v>0</v>
      </c>
      <c r="V49" s="17">
        <f>IF(b!V49&lt;=1000,0,
IF(b!V49&lt;=10000,(b!V49-1000)/10000,
IF(b!V49&lt;=20000,0.9 + (b!V49-10000)/50000,
1.1 + (b!V49-20000)/100000)))</f>
        <v>0.5343</v>
      </c>
      <c r="W49" s="17">
        <f>IF(b!W49&lt;=1000,0,
IF(b!W49&lt;=10000,(b!W49-1000)/10000,
IF(b!W49&lt;=20000,0.9 + (b!W49-10000)/50000,
1.1 + (b!W49-20000)/100000)))</f>
        <v>0.3674</v>
      </c>
      <c r="X49" s="17">
        <f>IF(b!X49&lt;=1000,0,
IF(b!X49&lt;=10000,(b!X49-1000)/10000,
IF(b!X49&lt;=20000,0.9 + (b!X49-10000)/50000,
1.1 + (b!X49-20000)/100000)))</f>
        <v>0.27829999999999999</v>
      </c>
      <c r="Y49" s="17">
        <f>IF(b!Y49&lt;=1000,0,
IF(b!Y49&lt;=10000,(b!Y49-1000)/10000,
IF(b!Y49&lt;=20000,0.9 + (b!Y49-10000)/50000,
1.1 + (b!Y49-20000)/100000)))</f>
        <v>0</v>
      </c>
      <c r="Z49" s="17">
        <f>IF(b!Z49&lt;=1000,0,
IF(b!Z49&lt;=10000,(b!Z49-1000)/10000,
IF(b!Z49&lt;=20000,0.9 + (b!Z49-10000)/50000,
1.1 + (b!Z49-20000)/100000)))</f>
        <v>1.0189600000000001</v>
      </c>
      <c r="AA49" s="17">
        <f>IF(b!AA49&lt;=1000,0,
IF(b!AA49&lt;=10000,(b!AA49-1000)/10000,
IF(b!AA49&lt;=20000,0.9 + (b!AA49-10000)/50000,
1.1 + (b!AA49-20000)/100000)))</f>
        <v>0</v>
      </c>
      <c r="AB49" s="17">
        <f>IF(b!AB49&lt;=1000,0,
IF(b!AB49&lt;=10000,(b!AB49-1000)/10000,
IF(b!AB49&lt;=20000,0.9 + (b!AB49-10000)/50000,
1.1 + (b!AB49-20000)/100000)))</f>
        <v>0.1381</v>
      </c>
      <c r="AC49" s="17">
        <f>IF(b!AC49&lt;=1000,0,
IF(b!AC49&lt;=10000,(b!AC49-1000)/10000,
IF(b!AC49&lt;=20000,0.9 + (b!AC49-10000)/50000,
1.1 + (b!AC49-20000)/100000)))</f>
        <v>0</v>
      </c>
      <c r="AD49" s="17">
        <f>IF(b!AD49&lt;=1000,0,
IF(b!AD49&lt;=10000,(b!AD49-1000)/10000,
IF(b!AD49&lt;=20000,0.9 + (b!AD49-10000)/50000,
1.1 + (b!AD49-20000)/100000)))</f>
        <v>0</v>
      </c>
      <c r="AE49" s="17">
        <f>IF(b!AE49&lt;=1000,0,
IF(b!AE49&lt;=10000,(b!AE49-1000)/10000,
IF(b!AE49&lt;=20000,0.9 + (b!AE49-10000)/50000,
1.1 + (b!AE49-20000)/100000)))</f>
        <v>0</v>
      </c>
    </row>
    <row r="50" spans="1:31" x14ac:dyDescent="0.25">
      <c r="A50" s="17">
        <f>IF(b!A50&lt;=1000,0,
IF(b!A50&lt;=10000,(b!A50-1000)/10000,
IF(b!A50&lt;=20000,0.9 + (b!A50-10000)/50000,
1.1 + (b!A50-20000)/100000)))</f>
        <v>0.56159999999999999</v>
      </c>
      <c r="B50" s="17">
        <f>IF(b!B50&lt;=1000,0,
IF(b!B50&lt;=10000,(b!B50-1000)/10000,
IF(b!B50&lt;=20000,0.9 + (b!B50-10000)/50000,
1.1 + (b!B50-20000)/100000)))</f>
        <v>1.1578200000000001</v>
      </c>
      <c r="C50" s="17">
        <f>IF(b!C50&lt;=1000,0,
IF(b!C50&lt;=10000,(b!C50-1000)/10000,
IF(b!C50&lt;=20000,0.9 + (b!C50-10000)/50000,
1.1 + (b!C50-20000)/100000)))</f>
        <v>0.41470000000000001</v>
      </c>
      <c r="D50" s="17">
        <f>IF(b!D50&lt;=1000,0,
IF(b!D50&lt;=10000,(b!D50-1000)/10000,
IF(b!D50&lt;=20000,0.9 + (b!D50-10000)/50000,
1.1 + (b!D50-20000)/100000)))</f>
        <v>0.83850000000000002</v>
      </c>
      <c r="E50" s="17">
        <f>IF(b!E50&lt;=1000,0,
IF(b!E50&lt;=10000,(b!E50-1000)/10000,
IF(b!E50&lt;=20000,0.9 + (b!E50-10000)/50000,
1.1 + (b!E50-20000)/100000)))</f>
        <v>0.6169</v>
      </c>
      <c r="F50" s="17">
        <f>IF(b!F50&lt;=1000,0,
IF(b!F50&lt;=10000,(b!F50-1000)/10000,
IF(b!F50&lt;=20000,0.9 + (b!F50-10000)/50000,
1.1 + (b!F50-20000)/100000)))</f>
        <v>0.90932000000000002</v>
      </c>
      <c r="G50" s="17">
        <f>IF(b!G50&lt;=1000,0,
IF(b!G50&lt;=10000,(b!G50-1000)/10000,
IF(b!G50&lt;=20000,0.9 + (b!G50-10000)/50000,
1.1 + (b!G50-20000)/100000)))</f>
        <v>0.314</v>
      </c>
      <c r="H50" s="17">
        <f>IF(b!H50&lt;=1000,0,
IF(b!H50&lt;=10000,(b!H50-1000)/10000,
IF(b!H50&lt;=20000,0.9 + (b!H50-10000)/50000,
1.1 + (b!H50-20000)/100000)))</f>
        <v>0.74990000000000001</v>
      </c>
      <c r="I50" s="17">
        <f>IF(b!I50&lt;=1000,0,
IF(b!I50&lt;=10000,(b!I50-1000)/10000,
IF(b!I50&lt;=20000,0.9 + (b!I50-10000)/50000,
1.1 + (b!I50-20000)/100000)))</f>
        <v>0.68330000000000002</v>
      </c>
      <c r="J50" s="17">
        <f>IF(b!J50&lt;=1000,0,
IF(b!J50&lt;=10000,(b!J50-1000)/10000,
IF(b!J50&lt;=20000,0.9 + (b!J50-10000)/50000,
1.1 + (b!J50-20000)/100000)))</f>
        <v>0.84440000000000004</v>
      </c>
      <c r="K50" s="17">
        <f>IF(b!K50&lt;=1000,0,
IF(b!K50&lt;=10000,(b!K50-1000)/10000,
IF(b!K50&lt;=20000,0.9 + (b!K50-10000)/50000,
1.1 + (b!K50-20000)/100000)))</f>
        <v>0.44869999999999999</v>
      </c>
      <c r="L50" s="17">
        <f>IF(b!L50&lt;=1000,0,
IF(b!L50&lt;=10000,(b!L50-1000)/10000,
IF(b!L50&lt;=20000,0.9 + (b!L50-10000)/50000,
1.1 + (b!L50-20000)/100000)))</f>
        <v>1.00162</v>
      </c>
      <c r="M50" s="17">
        <f>IF(b!M50&lt;=1000,0,
IF(b!M50&lt;=10000,(b!M50-1000)/10000,
IF(b!M50&lt;=20000,0.9 + (b!M50-10000)/50000,
1.1 + (b!M50-20000)/100000)))</f>
        <v>0.90866000000000002</v>
      </c>
      <c r="N50" s="17">
        <f>IF(b!N50&lt;=1000,0,
IF(b!N50&lt;=10000,(b!N50-1000)/10000,
IF(b!N50&lt;=20000,0.9 + (b!N50-10000)/50000,
1.1 + (b!N50-20000)/100000)))</f>
        <v>0.64580000000000004</v>
      </c>
      <c r="O50" s="17">
        <f>IF(b!O50&lt;=1000,0,
IF(b!O50&lt;=10000,(b!O50-1000)/10000,
IF(b!O50&lt;=20000,0.9 + (b!O50-10000)/50000,
1.1 + (b!O50-20000)/100000)))</f>
        <v>0.94688000000000005</v>
      </c>
      <c r="P50" s="17"/>
      <c r="Q50" s="17">
        <f>IF(b!Q50&lt;=1000,0,
IF(b!Q50&lt;=10000,(b!Q50-1000)/10000,
IF(b!Q50&lt;=20000,0.9 + (b!Q50-10000)/50000,
1.1 + (b!Q50-20000)/100000)))</f>
        <v>0.1608</v>
      </c>
      <c r="R50" s="17">
        <f>IF(b!R50&lt;=1000,0,
IF(b!R50&lt;=10000,(b!R50-1000)/10000,
IF(b!R50&lt;=20000,0.9 + (b!R50-10000)/50000,
1.1 + (b!R50-20000)/100000)))</f>
        <v>1.0147200000000001</v>
      </c>
      <c r="S50" s="17">
        <f>IF(b!S50&lt;=1000,0,
IF(b!S50&lt;=10000,(b!S50-1000)/10000,
IF(b!S50&lt;=20000,0.9 + (b!S50-10000)/50000,
1.1 + (b!S50-20000)/100000)))</f>
        <v>0</v>
      </c>
      <c r="T50" s="17">
        <f>IF(b!T50&lt;=1000,0,
IF(b!T50&lt;=10000,(b!T50-1000)/10000,
IF(b!T50&lt;=20000,0.9 + (b!T50-10000)/50000,
1.1 + (b!T50-20000)/100000)))</f>
        <v>0.2954</v>
      </c>
      <c r="U50" s="17">
        <f>IF(b!U50&lt;=1000,0,
IF(b!U50&lt;=10000,(b!U50-1000)/10000,
IF(b!U50&lt;=20000,0.9 + (b!U50-10000)/50000,
1.1 + (b!U50-20000)/100000)))</f>
        <v>0</v>
      </c>
      <c r="V50" s="17">
        <f>IF(b!V50&lt;=1000,0,
IF(b!V50&lt;=10000,(b!V50-1000)/10000,
IF(b!V50&lt;=20000,0.9 + (b!V50-10000)/50000,
1.1 + (b!V50-20000)/100000)))</f>
        <v>0.42320000000000002</v>
      </c>
      <c r="W50" s="17">
        <f>IF(b!W50&lt;=1000,0,
IF(b!W50&lt;=10000,(b!W50-1000)/10000,
IF(b!W50&lt;=20000,0.9 + (b!W50-10000)/50000,
1.1 + (b!W50-20000)/100000)))</f>
        <v>0.98009999999999997</v>
      </c>
      <c r="X50" s="17">
        <f>IF(b!X50&lt;=1000,0,
IF(b!X50&lt;=10000,(b!X50-1000)/10000,
IF(b!X50&lt;=20000,0.9 + (b!X50-10000)/50000,
1.1 + (b!X50-20000)/100000)))</f>
        <v>0.51229999999999998</v>
      </c>
      <c r="Y50" s="17">
        <f>IF(b!Y50&lt;=1000,0,
IF(b!Y50&lt;=10000,(b!Y50-1000)/10000,
IF(b!Y50&lt;=20000,0.9 + (b!Y50-10000)/50000,
1.1 + (b!Y50-20000)/100000)))</f>
        <v>0.99174000000000007</v>
      </c>
      <c r="Z50" s="17">
        <f>IF(b!Z50&lt;=1000,0,
IF(b!Z50&lt;=10000,(b!Z50-1000)/10000,
IF(b!Z50&lt;=20000,0.9 + (b!Z50-10000)/50000,
1.1 + (b!Z50-20000)/100000)))</f>
        <v>0.99170000000000003</v>
      </c>
      <c r="AA50" s="17">
        <f>IF(b!AA50&lt;=1000,0,
IF(b!AA50&lt;=10000,(b!AA50-1000)/10000,
IF(b!AA50&lt;=20000,0.9 + (b!AA50-10000)/50000,
1.1 + (b!AA50-20000)/100000)))</f>
        <v>0.41720000000000002</v>
      </c>
      <c r="AB50" s="17">
        <f>IF(b!AB50&lt;=1000,0,
IF(b!AB50&lt;=10000,(b!AB50-1000)/10000,
IF(b!AB50&lt;=20000,0.9 + (b!AB50-10000)/50000,
1.1 + (b!AB50-20000)/100000)))</f>
        <v>1.09358</v>
      </c>
      <c r="AC50" s="17">
        <f>IF(b!AC50&lt;=1000,0,
IF(b!AC50&lt;=10000,(b!AC50-1000)/10000,
IF(b!AC50&lt;=20000,0.9 + (b!AC50-10000)/50000,
1.1 + (b!AC50-20000)/100000)))</f>
        <v>5.8599999999999999E-2</v>
      </c>
      <c r="AD50" s="17">
        <f>IF(b!AD50&lt;=1000,0,
IF(b!AD50&lt;=10000,(b!AD50-1000)/10000,
IF(b!AD50&lt;=20000,0.9 + (b!AD50-10000)/50000,
1.1 + (b!AD50-20000)/100000)))</f>
        <v>0.17319999999999999</v>
      </c>
      <c r="AE50" s="17">
        <f>IF(b!AE50&lt;=1000,0,
IF(b!AE50&lt;=10000,(b!AE50-1000)/10000,
IF(b!AE50&lt;=20000,0.9 + (b!AE50-10000)/50000,
1.1 + (b!AE50-20000)/100000)))</f>
        <v>0.5282</v>
      </c>
    </row>
    <row r="51" spans="1:31" x14ac:dyDescent="0.25">
      <c r="A51" s="17">
        <f>IF(b!A51&lt;=1000,0,
IF(b!A51&lt;=10000,(b!A51-1000)/10000,
IF(b!A51&lt;=20000,0.9 + (b!A51-10000)/50000,
1.1 + (b!A51-20000)/100000)))</f>
        <v>1.4E-2</v>
      </c>
      <c r="B51" s="17">
        <f>IF(b!B51&lt;=1000,0,
IF(b!B51&lt;=10000,(b!B51-1000)/10000,
IF(b!B51&lt;=20000,0.9 + (b!B51-10000)/50000,
1.1 + (b!B51-20000)/100000)))</f>
        <v>0.24579999999999999</v>
      </c>
      <c r="C51" s="17">
        <f>IF(b!C51&lt;=1000,0,
IF(b!C51&lt;=10000,(b!C51-1000)/10000,
IF(b!C51&lt;=20000,0.9 + (b!C51-10000)/50000,
1.1 + (b!C51-20000)/100000)))</f>
        <v>0</v>
      </c>
      <c r="D51" s="17">
        <f>IF(b!D51&lt;=1000,0,
IF(b!D51&lt;=10000,(b!D51-1000)/10000,
IF(b!D51&lt;=20000,0.9 + (b!D51-10000)/50000,
1.1 + (b!D51-20000)/100000)))</f>
        <v>0</v>
      </c>
      <c r="E51" s="17">
        <f>IF(b!E51&lt;=1000,0,
IF(b!E51&lt;=10000,(b!E51-1000)/10000,
IF(b!E51&lt;=20000,0.9 + (b!E51-10000)/50000,
1.1 + (b!E51-20000)/100000)))</f>
        <v>0.1235</v>
      </c>
      <c r="F51" s="17">
        <f>IF(b!F51&lt;=1000,0,
IF(b!F51&lt;=10000,(b!F51-1000)/10000,
IF(b!F51&lt;=20000,0.9 + (b!F51-10000)/50000,
1.1 + (b!F51-20000)/100000)))</f>
        <v>3.44E-2</v>
      </c>
      <c r="G51" s="17">
        <f>IF(b!G51&lt;=1000,0,
IF(b!G51&lt;=10000,(b!G51-1000)/10000,
IF(b!G51&lt;=20000,0.9 + (b!G51-10000)/50000,
1.1 + (b!G51-20000)/100000)))</f>
        <v>0.90932000000000002</v>
      </c>
      <c r="H51" s="17">
        <f>IF(b!H51&lt;=1000,0,
IF(b!H51&lt;=10000,(b!H51-1000)/10000,
IF(b!H51&lt;=20000,0.9 + (b!H51-10000)/50000,
1.1 + (b!H51-20000)/100000)))</f>
        <v>0.1938</v>
      </c>
      <c r="I51" s="17">
        <f>IF(b!I51&lt;=1000,0,
IF(b!I51&lt;=10000,(b!I51-1000)/10000,
IF(b!I51&lt;=20000,0.9 + (b!I51-10000)/50000,
1.1 + (b!I51-20000)/100000)))</f>
        <v>0</v>
      </c>
      <c r="J51" s="17">
        <f>IF(b!J51&lt;=1000,0,
IF(b!J51&lt;=10000,(b!J51-1000)/10000,
IF(b!J51&lt;=20000,0.9 + (b!J51-10000)/50000,
1.1 + (b!J51-20000)/100000)))</f>
        <v>6.5799999999999997E-2</v>
      </c>
      <c r="K51" s="17">
        <f>IF(b!K51&lt;=1000,0,
IF(b!K51&lt;=10000,(b!K51-1000)/10000,
IF(b!K51&lt;=20000,0.9 + (b!K51-10000)/50000,
1.1 + (b!K51-20000)/100000)))</f>
        <v>0.28399999999999997</v>
      </c>
      <c r="L51" s="17">
        <f>IF(b!L51&lt;=1000,0,
IF(b!L51&lt;=10000,(b!L51-1000)/10000,
IF(b!L51&lt;=20000,0.9 + (b!L51-10000)/50000,
1.1 + (b!L51-20000)/100000)))</f>
        <v>0.26740000000000003</v>
      </c>
      <c r="M51" s="17">
        <f>IF(b!M51&lt;=1000,0,
IF(b!M51&lt;=10000,(b!M51-1000)/10000,
IF(b!M51&lt;=20000,0.9 + (b!M51-10000)/50000,
1.1 + (b!M51-20000)/100000)))</f>
        <v>0.92612000000000005</v>
      </c>
      <c r="N51" s="17">
        <f>IF(b!N51&lt;=1000,0,
IF(b!N51&lt;=10000,(b!N51-1000)/10000,
IF(b!N51&lt;=20000,0.9 + (b!N51-10000)/50000,
1.1 + (b!N51-20000)/100000)))</f>
        <v>0</v>
      </c>
      <c r="O51" s="17">
        <f>IF(b!O51&lt;=1000,0,
IF(b!O51&lt;=10000,(b!O51-1000)/10000,
IF(b!O51&lt;=20000,0.9 + (b!O51-10000)/50000,
1.1 + (b!O51-20000)/100000)))</f>
        <v>0.65039999999999998</v>
      </c>
      <c r="P51" s="17"/>
      <c r="Q51" s="17">
        <f>IF(b!Q51&lt;=1000,0,
IF(b!Q51&lt;=10000,(b!Q51-1000)/10000,
IF(b!Q51&lt;=20000,0.9 + (b!Q51-10000)/50000,
1.1 + (b!Q51-20000)/100000)))</f>
        <v>0</v>
      </c>
      <c r="R51" s="17">
        <f>IF(b!R51&lt;=1000,0,
IF(b!R51&lt;=10000,(b!R51-1000)/10000,
IF(b!R51&lt;=20000,0.9 + (b!R51-10000)/50000,
1.1 + (b!R51-20000)/100000)))</f>
        <v>0.25979999999999998</v>
      </c>
      <c r="S51" s="17">
        <f>IF(b!S51&lt;=1000,0,
IF(b!S51&lt;=10000,(b!S51-1000)/10000,
IF(b!S51&lt;=20000,0.9 + (b!S51-10000)/50000,
1.1 + (b!S51-20000)/100000)))</f>
        <v>4.1099999999999998E-2</v>
      </c>
      <c r="T51" s="17">
        <f>IF(b!T51&lt;=1000,0,
IF(b!T51&lt;=10000,(b!T51-1000)/10000,
IF(b!T51&lt;=20000,0.9 + (b!T51-10000)/50000,
1.1 + (b!T51-20000)/100000)))</f>
        <v>0.25259999999999999</v>
      </c>
      <c r="U51" s="17">
        <f>IF(b!U51&lt;=1000,0,
IF(b!U51&lt;=10000,(b!U51-1000)/10000,
IF(b!U51&lt;=20000,0.9 + (b!U51-10000)/50000,
1.1 + (b!U51-20000)/100000)))</f>
        <v>0</v>
      </c>
      <c r="V51" s="17">
        <f>IF(b!V51&lt;=1000,0,
IF(b!V51&lt;=10000,(b!V51-1000)/10000,
IF(b!V51&lt;=20000,0.9 + (b!V51-10000)/50000,
1.1 + (b!V51-20000)/100000)))</f>
        <v>0.31119999999999998</v>
      </c>
      <c r="W51" s="17">
        <f>IF(b!W51&lt;=1000,0,
IF(b!W51&lt;=10000,(b!W51-1000)/10000,
IF(b!W51&lt;=20000,0.9 + (b!W51-10000)/50000,
1.1 + (b!W51-20000)/100000)))</f>
        <v>0</v>
      </c>
      <c r="X51" s="17">
        <f>IF(b!X51&lt;=1000,0,
IF(b!X51&lt;=10000,(b!X51-1000)/10000,
IF(b!X51&lt;=20000,0.9 + (b!X51-10000)/50000,
1.1 + (b!X51-20000)/100000)))</f>
        <v>0</v>
      </c>
      <c r="Y51" s="17">
        <f>IF(b!Y51&lt;=1000,0,
IF(b!Y51&lt;=10000,(b!Y51-1000)/10000,
IF(b!Y51&lt;=20000,0.9 + (b!Y51-10000)/50000,
1.1 + (b!Y51-20000)/100000)))</f>
        <v>7.3400000000000007E-2</v>
      </c>
      <c r="Z51" s="17">
        <f>IF(b!Z51&lt;=1000,0,
IF(b!Z51&lt;=10000,(b!Z51-1000)/10000,
IF(b!Z51&lt;=20000,0.9 + (b!Z51-10000)/50000,
1.1 + (b!Z51-20000)/100000)))</f>
        <v>0.16009999999999999</v>
      </c>
      <c r="AA51" s="17">
        <f>IF(b!AA51&lt;=1000,0,
IF(b!AA51&lt;=10000,(b!AA51-1000)/10000,
IF(b!AA51&lt;=20000,0.9 + (b!AA51-10000)/50000,
1.1 + (b!AA51-20000)/100000)))</f>
        <v>0</v>
      </c>
      <c r="AB51" s="17">
        <f>IF(b!AB51&lt;=1000,0,
IF(b!AB51&lt;=10000,(b!AB51-1000)/10000,
IF(b!AB51&lt;=20000,0.9 + (b!AB51-10000)/50000,
1.1 + (b!AB51-20000)/100000)))</f>
        <v>0.26679999999999998</v>
      </c>
      <c r="AC51" s="17">
        <f>IF(b!AC51&lt;=1000,0,
IF(b!AC51&lt;=10000,(b!AC51-1000)/10000,
IF(b!AC51&lt;=20000,0.9 + (b!AC51-10000)/50000,
1.1 + (b!AC51-20000)/100000)))</f>
        <v>0.1678</v>
      </c>
      <c r="AD51" s="17">
        <f>IF(b!AD51&lt;=1000,0,
IF(b!AD51&lt;=10000,(b!AD51-1000)/10000,
IF(b!AD51&lt;=20000,0.9 + (b!AD51-10000)/50000,
1.1 + (b!AD51-20000)/100000)))</f>
        <v>0.60189999999999999</v>
      </c>
      <c r="AE51" s="17">
        <f>IF(b!AE51&lt;=1000,0,
IF(b!AE51&lt;=10000,(b!AE51-1000)/10000,
IF(b!AE51&lt;=20000,0.9 + (b!AE51-10000)/50000,
1.1 + (b!AE51-20000)/100000)))</f>
        <v>0.47289999999999999</v>
      </c>
    </row>
    <row r="52" spans="1:31" x14ac:dyDescent="0.25">
      <c r="A52" s="17">
        <f>IF(b!A52&lt;=1000,0,
IF(b!A52&lt;=10000,(b!A52-1000)/10000,
IF(b!A52&lt;=20000,0.9 + (b!A52-10000)/50000,
1.1 + (b!A52-20000)/100000)))</f>
        <v>0.41880000000000001</v>
      </c>
      <c r="B52" s="17">
        <f>IF(b!B52&lt;=1000,0,
IF(b!B52&lt;=10000,(b!B52-1000)/10000,
IF(b!B52&lt;=20000,0.9 + (b!B52-10000)/50000,
1.1 + (b!B52-20000)/100000)))</f>
        <v>7.5700000000000003E-2</v>
      </c>
      <c r="C52" s="17">
        <f>IF(b!C52&lt;=1000,0,
IF(b!C52&lt;=10000,(b!C52-1000)/10000,
IF(b!C52&lt;=20000,0.9 + (b!C52-10000)/50000,
1.1 + (b!C52-20000)/100000)))</f>
        <v>0.90932000000000002</v>
      </c>
      <c r="D52" s="17">
        <f>IF(b!D52&lt;=1000,0,
IF(b!D52&lt;=10000,(b!D52-1000)/10000,
IF(b!D52&lt;=20000,0.9 + (b!D52-10000)/50000,
1.1 + (b!D52-20000)/100000)))</f>
        <v>0.18990000000000001</v>
      </c>
      <c r="E52" s="17">
        <f>IF(b!E52&lt;=1000,0,
IF(b!E52&lt;=10000,(b!E52-1000)/10000,
IF(b!E52&lt;=20000,0.9 + (b!E52-10000)/50000,
1.1 + (b!E52-20000)/100000)))</f>
        <v>1.0473600000000001</v>
      </c>
      <c r="F52" s="17">
        <f>IF(b!F52&lt;=1000,0,
IF(b!F52&lt;=10000,(b!F52-1000)/10000,
IF(b!F52&lt;=20000,0.9 + (b!F52-10000)/50000,
1.1 + (b!F52-20000)/100000)))</f>
        <v>5.2400000000000002E-2</v>
      </c>
      <c r="G52" s="17">
        <f>IF(b!G52&lt;=1000,0,
IF(b!G52&lt;=10000,(b!G52-1000)/10000,
IF(b!G52&lt;=20000,0.9 + (b!G52-10000)/50000,
1.1 + (b!G52-20000)/100000)))</f>
        <v>5.1700000000000003E-2</v>
      </c>
      <c r="H52" s="17">
        <f>IF(b!H52&lt;=1000,0,
IF(b!H52&lt;=10000,(b!H52-1000)/10000,
IF(b!H52&lt;=20000,0.9 + (b!H52-10000)/50000,
1.1 + (b!H52-20000)/100000)))</f>
        <v>0.309</v>
      </c>
      <c r="I52" s="17">
        <f>IF(b!I52&lt;=1000,0,
IF(b!I52&lt;=10000,(b!I52-1000)/10000,
IF(b!I52&lt;=20000,0.9 + (b!I52-10000)/50000,
1.1 + (b!I52-20000)/100000)))</f>
        <v>0.61829999999999996</v>
      </c>
      <c r="J52" s="17">
        <f>IF(b!J52&lt;=1000,0,
IF(b!J52&lt;=10000,(b!J52-1000)/10000,
IF(b!J52&lt;=20000,0.9 + (b!J52-10000)/50000,
1.1 + (b!J52-20000)/100000)))</f>
        <v>0.1694</v>
      </c>
      <c r="K52" s="17">
        <f>IF(b!K52&lt;=1000,0,
IF(b!K52&lt;=10000,(b!K52-1000)/10000,
IF(b!K52&lt;=20000,0.9 + (b!K52-10000)/50000,
1.1 + (b!K52-20000)/100000)))</f>
        <v>3.85E-2</v>
      </c>
      <c r="L52" s="17">
        <f>IF(b!L52&lt;=1000,0,
IF(b!L52&lt;=10000,(b!L52-1000)/10000,
IF(b!L52&lt;=20000,0.9 + (b!L52-10000)/50000,
1.1 + (b!L52-20000)/100000)))</f>
        <v>0</v>
      </c>
      <c r="M52" s="17">
        <f>IF(b!M52&lt;=1000,0,
IF(b!M52&lt;=10000,(b!M52-1000)/10000,
IF(b!M52&lt;=20000,0.9 + (b!M52-10000)/50000,
1.1 + (b!M52-20000)/100000)))</f>
        <v>7.9200000000000007E-2</v>
      </c>
      <c r="N52" s="17">
        <f>IF(b!N52&lt;=1000,0,
IF(b!N52&lt;=10000,(b!N52-1000)/10000,
IF(b!N52&lt;=20000,0.9 + (b!N52-10000)/50000,
1.1 + (b!N52-20000)/100000)))</f>
        <v>0.91915999999999998</v>
      </c>
      <c r="O52" s="17">
        <f>IF(b!O52&lt;=1000,0,
IF(b!O52&lt;=10000,(b!O52-1000)/10000,
IF(b!O52&lt;=20000,0.9 + (b!O52-10000)/50000,
1.1 + (b!O52-20000)/100000)))</f>
        <v>0.37780000000000002</v>
      </c>
      <c r="P52" s="17"/>
      <c r="Q52" s="17">
        <f>IF(b!Q52&lt;=1000,0,
IF(b!Q52&lt;=10000,(b!Q52-1000)/10000,
IF(b!Q52&lt;=20000,0.9 + (b!Q52-10000)/50000,
1.1 + (b!Q52-20000)/100000)))</f>
        <v>0</v>
      </c>
      <c r="R52" s="17">
        <f>IF(b!R52&lt;=1000,0,
IF(b!R52&lt;=10000,(b!R52-1000)/10000,
IF(b!R52&lt;=20000,0.9 + (b!R52-10000)/50000,
1.1 + (b!R52-20000)/100000)))</f>
        <v>0</v>
      </c>
      <c r="S52" s="17">
        <f>IF(b!S52&lt;=1000,0,
IF(b!S52&lt;=10000,(b!S52-1000)/10000,
IF(b!S52&lt;=20000,0.9 + (b!S52-10000)/50000,
1.1 + (b!S52-20000)/100000)))</f>
        <v>0</v>
      </c>
      <c r="T52" s="17">
        <f>IF(b!T52&lt;=1000,0,
IF(b!T52&lt;=10000,(b!T52-1000)/10000,
IF(b!T52&lt;=20000,0.9 + (b!T52-10000)/50000,
1.1 + (b!T52-20000)/100000)))</f>
        <v>3.7400000000000003E-2</v>
      </c>
      <c r="U52" s="17">
        <f>IF(b!U52&lt;=1000,0,
IF(b!U52&lt;=10000,(b!U52-1000)/10000,
IF(b!U52&lt;=20000,0.9 + (b!U52-10000)/50000,
1.1 + (b!U52-20000)/100000)))</f>
        <v>1.07426</v>
      </c>
      <c r="V52" s="17">
        <f>IF(b!V52&lt;=1000,0,
IF(b!V52&lt;=10000,(b!V52-1000)/10000,
IF(b!V52&lt;=20000,0.9 + (b!V52-10000)/50000,
1.1 + (b!V52-20000)/100000)))</f>
        <v>0</v>
      </c>
      <c r="W52" s="17">
        <f>IF(b!W52&lt;=1000,0,
IF(b!W52&lt;=10000,(b!W52-1000)/10000,
IF(b!W52&lt;=20000,0.9 + (b!W52-10000)/50000,
1.1 + (b!W52-20000)/100000)))</f>
        <v>0.44340000000000002</v>
      </c>
      <c r="X52" s="17">
        <f>IF(b!X52&lt;=1000,0,
IF(b!X52&lt;=10000,(b!X52-1000)/10000,
IF(b!X52&lt;=20000,0.9 + (b!X52-10000)/50000,
1.1 + (b!X52-20000)/100000)))</f>
        <v>0.65839999999999999</v>
      </c>
      <c r="Y52" s="17">
        <f>IF(b!Y52&lt;=1000,0,
IF(b!Y52&lt;=10000,(b!Y52-1000)/10000,
IF(b!Y52&lt;=20000,0.9 + (b!Y52-10000)/50000,
1.1 + (b!Y52-20000)/100000)))</f>
        <v>0.11700000000000001</v>
      </c>
      <c r="Z52" s="17">
        <f>IF(b!Z52&lt;=1000,0,
IF(b!Z52&lt;=10000,(b!Z52-1000)/10000,
IF(b!Z52&lt;=20000,0.9 + (b!Z52-10000)/50000,
1.1 + (b!Z52-20000)/100000)))</f>
        <v>3.3500000000000002E-2</v>
      </c>
      <c r="AA52" s="17">
        <f>IF(b!AA52&lt;=1000,0,
IF(b!AA52&lt;=10000,(b!AA52-1000)/10000,
IF(b!AA52&lt;=20000,0.9 + (b!AA52-10000)/50000,
1.1 + (b!AA52-20000)/100000)))</f>
        <v>0.90172000000000008</v>
      </c>
      <c r="AB52" s="17">
        <f>IF(b!AB52&lt;=1000,0,
IF(b!AB52&lt;=10000,(b!AB52-1000)/10000,
IF(b!AB52&lt;=20000,0.9 + (b!AB52-10000)/50000,
1.1 + (b!AB52-20000)/100000)))</f>
        <v>0</v>
      </c>
      <c r="AC52" s="17">
        <f>IF(b!AC52&lt;=1000,0,
IF(b!AC52&lt;=10000,(b!AC52-1000)/10000,
IF(b!AC52&lt;=20000,0.9 + (b!AC52-10000)/50000,
1.1 + (b!AC52-20000)/100000)))</f>
        <v>0.1419</v>
      </c>
      <c r="AD52" s="17">
        <f>IF(b!AD52&lt;=1000,0,
IF(b!AD52&lt;=10000,(b!AD52-1000)/10000,
IF(b!AD52&lt;=20000,0.9 + (b!AD52-10000)/50000,
1.1 + (b!AD52-20000)/100000)))</f>
        <v>0.36430000000000001</v>
      </c>
      <c r="AE52" s="17">
        <f>IF(b!AE52&lt;=1000,0,
IF(b!AE52&lt;=10000,(b!AE52-1000)/10000,
IF(b!AE52&lt;=20000,0.9 + (b!AE52-10000)/50000,
1.1 + (b!AE52-20000)/100000)))</f>
        <v>0.1106</v>
      </c>
    </row>
    <row r="53" spans="1:31" x14ac:dyDescent="0.25">
      <c r="A53" s="17">
        <f>IF(b!A53&lt;=1000,0,
IF(b!A53&lt;=10000,(b!A53-1000)/10000,
IF(b!A53&lt;=20000,0.9 + (b!A53-10000)/50000,
1.1 + (b!A53-20000)/100000)))</f>
        <v>0.48430000000000001</v>
      </c>
      <c r="B53" s="17">
        <f>IF(b!B53&lt;=1000,0,
IF(b!B53&lt;=10000,(b!B53-1000)/10000,
IF(b!B53&lt;=20000,0.9 + (b!B53-10000)/50000,
1.1 + (b!B53-20000)/100000)))</f>
        <v>0</v>
      </c>
      <c r="C53" s="17">
        <f>IF(b!C53&lt;=1000,0,
IF(b!C53&lt;=10000,(b!C53-1000)/10000,
IF(b!C53&lt;=20000,0.9 + (b!C53-10000)/50000,
1.1 + (b!C53-20000)/100000)))</f>
        <v>0.90932000000000002</v>
      </c>
      <c r="D53" s="17">
        <f>IF(b!D53&lt;=1000,0,
IF(b!D53&lt;=10000,(b!D53-1000)/10000,
IF(b!D53&lt;=20000,0.9 + (b!D53-10000)/50000,
1.1 + (b!D53-20000)/100000)))</f>
        <v>0.43390000000000001</v>
      </c>
      <c r="E53" s="17">
        <f>IF(b!E53&lt;=1000,0,
IF(b!E53&lt;=10000,(b!E53-1000)/10000,
IF(b!E53&lt;=20000,0.9 + (b!E53-10000)/50000,
1.1 + (b!E53-20000)/100000)))</f>
        <v>1.0341800000000001</v>
      </c>
      <c r="F53" s="17">
        <f>IF(b!F53&lt;=1000,0,
IF(b!F53&lt;=10000,(b!F53-1000)/10000,
IF(b!F53&lt;=20000,0.9 + (b!F53-10000)/50000,
1.1 + (b!F53-20000)/100000)))</f>
        <v>0</v>
      </c>
      <c r="G53" s="17">
        <f>IF(b!G53&lt;=1000,0,
IF(b!G53&lt;=10000,(b!G53-1000)/10000,
IF(b!G53&lt;=20000,0.9 + (b!G53-10000)/50000,
1.1 + (b!G53-20000)/100000)))</f>
        <v>0.21540000000000001</v>
      </c>
      <c r="H53" s="17">
        <f>IF(b!H53&lt;=1000,0,
IF(b!H53&lt;=10000,(b!H53-1000)/10000,
IF(b!H53&lt;=20000,0.9 + (b!H53-10000)/50000,
1.1 + (b!H53-20000)/100000)))</f>
        <v>7.5300000000000006E-2</v>
      </c>
      <c r="I53" s="17">
        <f>IF(b!I53&lt;=1000,0,
IF(b!I53&lt;=10000,(b!I53-1000)/10000,
IF(b!I53&lt;=20000,0.9 + (b!I53-10000)/50000,
1.1 + (b!I53-20000)/100000)))</f>
        <v>0</v>
      </c>
      <c r="J53" s="17">
        <f>IF(b!J53&lt;=1000,0,
IF(b!J53&lt;=10000,(b!J53-1000)/10000,
IF(b!J53&lt;=20000,0.9 + (b!J53-10000)/50000,
1.1 + (b!J53-20000)/100000)))</f>
        <v>1.9300000000000001E-2</v>
      </c>
      <c r="K53" s="17">
        <f>IF(b!K53&lt;=1000,0,
IF(b!K53&lt;=10000,(b!K53-1000)/10000,
IF(b!K53&lt;=20000,0.9 + (b!K53-10000)/50000,
1.1 + (b!K53-20000)/100000)))</f>
        <v>0</v>
      </c>
      <c r="L53" s="17">
        <f>IF(b!L53&lt;=1000,0,
IF(b!L53&lt;=10000,(b!L53-1000)/10000,
IF(b!L53&lt;=20000,0.9 + (b!L53-10000)/50000,
1.1 + (b!L53-20000)/100000)))</f>
        <v>0.93206</v>
      </c>
      <c r="M53" s="17">
        <f>IF(b!M53&lt;=1000,0,
IF(b!M53&lt;=10000,(b!M53-1000)/10000,
IF(b!M53&lt;=20000,0.9 + (b!M53-10000)/50000,
1.1 + (b!M53-20000)/100000)))</f>
        <v>0.1167</v>
      </c>
      <c r="N53" s="17">
        <f>IF(b!N53&lt;=1000,0,
IF(b!N53&lt;=10000,(b!N53-1000)/10000,
IF(b!N53&lt;=20000,0.9 + (b!N53-10000)/50000,
1.1 + (b!N53-20000)/100000)))</f>
        <v>2.2000000000000001E-3</v>
      </c>
      <c r="O53" s="17">
        <f>IF(b!O53&lt;=1000,0,
IF(b!O53&lt;=10000,(b!O53-1000)/10000,
IF(b!O53&lt;=20000,0.9 + (b!O53-10000)/50000,
1.1 + (b!O53-20000)/100000)))</f>
        <v>2.2000000000000001E-3</v>
      </c>
      <c r="P53" s="17"/>
      <c r="Q53" s="17">
        <f>IF(b!Q53&lt;=1000,0,
IF(b!Q53&lt;=10000,(b!Q53-1000)/10000,
IF(b!Q53&lt;=20000,0.9 + (b!Q53-10000)/50000,
1.1 + (b!Q53-20000)/100000)))</f>
        <v>0.16919999999999999</v>
      </c>
      <c r="R53" s="17">
        <f>IF(b!R53&lt;=1000,0,
IF(b!R53&lt;=10000,(b!R53-1000)/10000,
IF(b!R53&lt;=20000,0.9 + (b!R53-10000)/50000,
1.1 + (b!R53-20000)/100000)))</f>
        <v>3.5900000000000001E-2</v>
      </c>
      <c r="S53" s="17">
        <f>IF(b!S53&lt;=1000,0,
IF(b!S53&lt;=10000,(b!S53-1000)/10000,
IF(b!S53&lt;=20000,0.9 + (b!S53-10000)/50000,
1.1 + (b!S53-20000)/100000)))</f>
        <v>0.1973</v>
      </c>
      <c r="T53" s="17">
        <f>IF(b!T53&lt;=1000,0,
IF(b!T53&lt;=10000,(b!T53-1000)/10000,
IF(b!T53&lt;=20000,0.9 + (b!T53-10000)/50000,
1.1 + (b!T53-20000)/100000)))</f>
        <v>0</v>
      </c>
      <c r="U53" s="17">
        <f>IF(b!U53&lt;=1000,0,
IF(b!U53&lt;=10000,(b!U53-1000)/10000,
IF(b!U53&lt;=20000,0.9 + (b!U53-10000)/50000,
1.1 + (b!U53-20000)/100000)))</f>
        <v>0.46920000000000001</v>
      </c>
      <c r="V53" s="17">
        <f>IF(b!V53&lt;=1000,0,
IF(b!V53&lt;=10000,(b!V53-1000)/10000,
IF(b!V53&lt;=20000,0.9 + (b!V53-10000)/50000,
1.1 + (b!V53-20000)/100000)))</f>
        <v>0</v>
      </c>
      <c r="W53" s="17">
        <f>IF(b!W53&lt;=1000,0,
IF(b!W53&lt;=10000,(b!W53-1000)/10000,
IF(b!W53&lt;=20000,0.9 + (b!W53-10000)/50000,
1.1 + (b!W53-20000)/100000)))</f>
        <v>0.15279999999999999</v>
      </c>
      <c r="X53" s="17">
        <f>IF(b!X53&lt;=1000,0,
IF(b!X53&lt;=10000,(b!X53-1000)/10000,
IF(b!X53&lt;=20000,0.9 + (b!X53-10000)/50000,
1.1 + (b!X53-20000)/100000)))</f>
        <v>0.99374000000000007</v>
      </c>
      <c r="Y53" s="17">
        <f>IF(b!Y53&lt;=1000,0,
IF(b!Y53&lt;=10000,(b!Y53-1000)/10000,
IF(b!Y53&lt;=20000,0.9 + (b!Y53-10000)/50000,
1.1 + (b!Y53-20000)/100000)))</f>
        <v>6.4999999999999997E-3</v>
      </c>
      <c r="Z53" s="17">
        <f>IF(b!Z53&lt;=1000,0,
IF(b!Z53&lt;=10000,(b!Z53-1000)/10000,
IF(b!Z53&lt;=20000,0.9 + (b!Z53-10000)/50000,
1.1 + (b!Z53-20000)/100000)))</f>
        <v>0.5494</v>
      </c>
      <c r="AA53" s="17">
        <f>IF(b!AA53&lt;=1000,0,
IF(b!AA53&lt;=10000,(b!AA53-1000)/10000,
IF(b!AA53&lt;=20000,0.9 + (b!AA53-10000)/50000,
1.1 + (b!AA53-20000)/100000)))</f>
        <v>7.3499999999999996E-2</v>
      </c>
      <c r="AB53" s="17">
        <f>IF(b!AB53&lt;=1000,0,
IF(b!AB53&lt;=10000,(b!AB53-1000)/10000,
IF(b!AB53&lt;=20000,0.9 + (b!AB53-10000)/50000,
1.1 + (b!AB53-20000)/100000)))</f>
        <v>6.83E-2</v>
      </c>
      <c r="AC53" s="17">
        <f>IF(b!AC53&lt;=1000,0,
IF(b!AC53&lt;=10000,(b!AC53-1000)/10000,
IF(b!AC53&lt;=20000,0.9 + (b!AC53-10000)/50000,
1.1 + (b!AC53-20000)/100000)))</f>
        <v>0.78149999999999997</v>
      </c>
      <c r="AD53" s="17">
        <f>IF(b!AD53&lt;=1000,0,
IF(b!AD53&lt;=10000,(b!AD53-1000)/10000,
IF(b!AD53&lt;=20000,0.9 + (b!AD53-10000)/50000,
1.1 + (b!AD53-20000)/100000)))</f>
        <v>0.8649</v>
      </c>
      <c r="AE53" s="17">
        <f>IF(b!AE53&lt;=1000,0,
IF(b!AE53&lt;=10000,(b!AE53-1000)/10000,
IF(b!AE53&lt;=20000,0.9 + (b!AE53-10000)/50000,
1.1 + (b!AE53-20000)/100000)))</f>
        <v>0</v>
      </c>
    </row>
    <row r="54" spans="1:31" x14ac:dyDescent="0.25">
      <c r="A54" s="17">
        <f>IF(b!A54&lt;=1000,0,
IF(b!A54&lt;=10000,(b!A54-1000)/10000,
IF(b!A54&lt;=20000,0.9 + (b!A54-10000)/50000,
1.1 + (b!A54-20000)/100000)))</f>
        <v>0</v>
      </c>
      <c r="B54" s="17">
        <f>IF(b!B54&lt;=1000,0,
IF(b!B54&lt;=10000,(b!B54-1000)/10000,
IF(b!B54&lt;=20000,0.9 + (b!B54-10000)/50000,
1.1 + (b!B54-20000)/100000)))</f>
        <v>0</v>
      </c>
      <c r="C54" s="17">
        <f>IF(b!C54&lt;=1000,0,
IF(b!C54&lt;=10000,(b!C54-1000)/10000,
IF(b!C54&lt;=20000,0.9 + (b!C54-10000)/50000,
1.1 + (b!C54-20000)/100000)))</f>
        <v>0</v>
      </c>
      <c r="D54" s="17">
        <f>IF(b!D54&lt;=1000,0,
IF(b!D54&lt;=10000,(b!D54-1000)/10000,
IF(b!D54&lt;=20000,0.9 + (b!D54-10000)/50000,
1.1 + (b!D54-20000)/100000)))</f>
        <v>0</v>
      </c>
      <c r="E54" s="17">
        <f>IF(b!E54&lt;=1000,0,
IF(b!E54&lt;=10000,(b!E54-1000)/10000,
IF(b!E54&lt;=20000,0.9 + (b!E54-10000)/50000,
1.1 + (b!E54-20000)/100000)))</f>
        <v>0</v>
      </c>
      <c r="F54" s="17">
        <f>IF(b!F54&lt;=1000,0,
IF(b!F54&lt;=10000,(b!F54-1000)/10000,
IF(b!F54&lt;=20000,0.9 + (b!F54-10000)/50000,
1.1 + (b!F54-20000)/100000)))</f>
        <v>0</v>
      </c>
      <c r="G54" s="17">
        <f>IF(b!G54&lt;=1000,0,
IF(b!G54&lt;=10000,(b!G54-1000)/10000,
IF(b!G54&lt;=20000,0.9 + (b!G54-10000)/50000,
1.1 + (b!G54-20000)/100000)))</f>
        <v>0</v>
      </c>
      <c r="H54" s="17">
        <f>IF(b!H54&lt;=1000,0,
IF(b!H54&lt;=10000,(b!H54-1000)/10000,
IF(b!H54&lt;=20000,0.9 + (b!H54-10000)/50000,
1.1 + (b!H54-20000)/100000)))</f>
        <v>0</v>
      </c>
      <c r="I54" s="17">
        <f>IF(b!I54&lt;=1000,0,
IF(b!I54&lt;=10000,(b!I54-1000)/10000,
IF(b!I54&lt;=20000,0.9 + (b!I54-10000)/50000,
1.1 + (b!I54-20000)/100000)))</f>
        <v>0</v>
      </c>
      <c r="J54" s="17">
        <f>IF(b!J54&lt;=1000,0,
IF(b!J54&lt;=10000,(b!J54-1000)/10000,
IF(b!J54&lt;=20000,0.9 + (b!J54-10000)/50000,
1.1 + (b!J54-20000)/100000)))</f>
        <v>0</v>
      </c>
      <c r="K54" s="17">
        <f>IF(b!K54&lt;=1000,0,
IF(b!K54&lt;=10000,(b!K54-1000)/10000,
IF(b!K54&lt;=20000,0.9 + (b!K54-10000)/50000,
1.1 + (b!K54-20000)/100000)))</f>
        <v>0</v>
      </c>
      <c r="L54" s="17">
        <f>IF(b!L54&lt;=1000,0,
IF(b!L54&lt;=10000,(b!L54-1000)/10000,
IF(b!L54&lt;=20000,0.9 + (b!L54-10000)/50000,
1.1 + (b!L54-20000)/100000)))</f>
        <v>0</v>
      </c>
      <c r="M54" s="17">
        <f>IF(b!M54&lt;=1000,0,
IF(b!M54&lt;=10000,(b!M54-1000)/10000,
IF(b!M54&lt;=20000,0.9 + (b!M54-10000)/50000,
1.1 + (b!M54-20000)/100000)))</f>
        <v>0</v>
      </c>
      <c r="N54" s="17">
        <f>IF(b!N54&lt;=1000,0,
IF(b!N54&lt;=10000,(b!N54-1000)/10000,
IF(b!N54&lt;=20000,0.9 + (b!N54-10000)/50000,
1.1 + (b!N54-20000)/100000)))</f>
        <v>0</v>
      </c>
      <c r="O54" s="17">
        <f>IF(b!O54&lt;=1000,0,
IF(b!O54&lt;=10000,(b!O54-1000)/10000,
IF(b!O54&lt;=20000,0.9 + (b!O54-10000)/50000,
1.1 + (b!O54-20000)/100000)))</f>
        <v>0</v>
      </c>
      <c r="P54" s="17"/>
      <c r="Q54" s="17">
        <f>IF(b!Q54&lt;=1000,0,
IF(b!Q54&lt;=10000,(b!Q54-1000)/10000,
IF(b!Q54&lt;=20000,0.9 + (b!Q54-10000)/50000,
1.1 + (b!Q54-20000)/100000)))</f>
        <v>0</v>
      </c>
      <c r="R54" s="17">
        <f>IF(b!R54&lt;=1000,0,
IF(b!R54&lt;=10000,(b!R54-1000)/10000,
IF(b!R54&lt;=20000,0.9 + (b!R54-10000)/50000,
1.1 + (b!R54-20000)/100000)))</f>
        <v>0</v>
      </c>
      <c r="S54" s="17">
        <f>IF(b!S54&lt;=1000,0,
IF(b!S54&lt;=10000,(b!S54-1000)/10000,
IF(b!S54&lt;=20000,0.9 + (b!S54-10000)/50000,
1.1 + (b!S54-20000)/100000)))</f>
        <v>0</v>
      </c>
      <c r="T54" s="17">
        <f>IF(b!T54&lt;=1000,0,
IF(b!T54&lt;=10000,(b!T54-1000)/10000,
IF(b!T54&lt;=20000,0.9 + (b!T54-10000)/50000,
1.1 + (b!T54-20000)/100000)))</f>
        <v>0</v>
      </c>
      <c r="U54" s="17">
        <f>IF(b!U54&lt;=1000,0,
IF(b!U54&lt;=10000,(b!U54-1000)/10000,
IF(b!U54&lt;=20000,0.9 + (b!U54-10000)/50000,
1.1 + (b!U54-20000)/100000)))</f>
        <v>0</v>
      </c>
      <c r="V54" s="17">
        <f>IF(b!V54&lt;=1000,0,
IF(b!V54&lt;=10000,(b!V54-1000)/10000,
IF(b!V54&lt;=20000,0.9 + (b!V54-10000)/50000,
1.1 + (b!V54-20000)/100000)))</f>
        <v>0</v>
      </c>
      <c r="W54" s="17">
        <f>IF(b!W54&lt;=1000,0,
IF(b!W54&lt;=10000,(b!W54-1000)/10000,
IF(b!W54&lt;=20000,0.9 + (b!W54-10000)/50000,
1.1 + (b!W54-20000)/100000)))</f>
        <v>0</v>
      </c>
      <c r="X54" s="17">
        <f>IF(b!X54&lt;=1000,0,
IF(b!X54&lt;=10000,(b!X54-1000)/10000,
IF(b!X54&lt;=20000,0.9 + (b!X54-10000)/50000,
1.1 + (b!X54-20000)/100000)))</f>
        <v>0</v>
      </c>
      <c r="Y54" s="17">
        <f>IF(b!Y54&lt;=1000,0,
IF(b!Y54&lt;=10000,(b!Y54-1000)/10000,
IF(b!Y54&lt;=20000,0.9 + (b!Y54-10000)/50000,
1.1 + (b!Y54-20000)/100000)))</f>
        <v>0</v>
      </c>
      <c r="Z54" s="17">
        <f>IF(b!Z54&lt;=1000,0,
IF(b!Z54&lt;=10000,(b!Z54-1000)/10000,
IF(b!Z54&lt;=20000,0.9 + (b!Z54-10000)/50000,
1.1 + (b!Z54-20000)/100000)))</f>
        <v>0</v>
      </c>
      <c r="AA54" s="17">
        <f>IF(b!AA54&lt;=1000,0,
IF(b!AA54&lt;=10000,(b!AA54-1000)/10000,
IF(b!AA54&lt;=20000,0.9 + (b!AA54-10000)/50000,
1.1 + (b!AA54-20000)/100000)))</f>
        <v>0</v>
      </c>
      <c r="AB54" s="17">
        <f>IF(b!AB54&lt;=1000,0,
IF(b!AB54&lt;=10000,(b!AB54-1000)/10000,
IF(b!AB54&lt;=20000,0.9 + (b!AB54-10000)/50000,
1.1 + (b!AB54-20000)/100000)))</f>
        <v>0</v>
      </c>
      <c r="AC54" s="17">
        <f>IF(b!AC54&lt;=1000,0,
IF(b!AC54&lt;=10000,(b!AC54-1000)/10000,
IF(b!AC54&lt;=20000,0.9 + (b!AC54-10000)/50000,
1.1 + (b!AC54-20000)/100000)))</f>
        <v>0</v>
      </c>
      <c r="AD54" s="17">
        <f>IF(b!AD54&lt;=1000,0,
IF(b!AD54&lt;=10000,(b!AD54-1000)/10000,
IF(b!AD54&lt;=20000,0.9 + (b!AD54-10000)/50000,
1.1 + (b!AD54-20000)/100000)))</f>
        <v>0</v>
      </c>
      <c r="AE54" s="17">
        <f>IF(b!AE54&lt;=1000,0,
IF(b!AE54&lt;=10000,(b!AE54-1000)/10000,
IF(b!AE54&lt;=20000,0.9 + (b!AE54-10000)/50000,
1.1 + (b!AE54-20000)/100000)))</f>
        <v>0</v>
      </c>
    </row>
    <row r="55" spans="1:31" x14ac:dyDescent="0.25">
      <c r="A55" s="17">
        <f>IF(b!A55&lt;=1000,0,
IF(b!A55&lt;=10000,(b!A55-1000)/10000,
IF(b!A55&lt;=20000,0.9 + (b!A55-10000)/50000,
1.1 + (b!A55-20000)/100000)))</f>
        <v>0</v>
      </c>
      <c r="B55" s="17">
        <f>IF(b!B55&lt;=1000,0,
IF(b!B55&lt;=10000,(b!B55-1000)/10000,
IF(b!B55&lt;=20000,0.9 + (b!B55-10000)/50000,
1.1 + (b!B55-20000)/100000)))</f>
        <v>0</v>
      </c>
      <c r="C55" s="17">
        <f>IF(b!C55&lt;=1000,0,
IF(b!C55&lt;=10000,(b!C55-1000)/10000,
IF(b!C55&lt;=20000,0.9 + (b!C55-10000)/50000,
1.1 + (b!C55-20000)/100000)))</f>
        <v>0</v>
      </c>
      <c r="D55" s="17">
        <f>IF(b!D55&lt;=1000,0,
IF(b!D55&lt;=10000,(b!D55-1000)/10000,
IF(b!D55&lt;=20000,0.9 + (b!D55-10000)/50000,
1.1 + (b!D55-20000)/100000)))</f>
        <v>0</v>
      </c>
      <c r="E55" s="17">
        <f>IF(b!E55&lt;=1000,0,
IF(b!E55&lt;=10000,(b!E55-1000)/10000,
IF(b!E55&lt;=20000,0.9 + (b!E55-10000)/50000,
1.1 + (b!E55-20000)/100000)))</f>
        <v>0</v>
      </c>
      <c r="F55" s="17">
        <f>IF(b!F55&lt;=1000,0,
IF(b!F55&lt;=10000,(b!F55-1000)/10000,
IF(b!F55&lt;=20000,0.9 + (b!F55-10000)/50000,
1.1 + (b!F55-20000)/100000)))</f>
        <v>0</v>
      </c>
      <c r="G55" s="17">
        <f>IF(b!G55&lt;=1000,0,
IF(b!G55&lt;=10000,(b!G55-1000)/10000,
IF(b!G55&lt;=20000,0.9 + (b!G55-10000)/50000,
1.1 + (b!G55-20000)/100000)))</f>
        <v>0</v>
      </c>
      <c r="H55" s="17">
        <f>IF(b!H55&lt;=1000,0,
IF(b!H55&lt;=10000,(b!H55-1000)/10000,
IF(b!H55&lt;=20000,0.9 + (b!H55-10000)/50000,
1.1 + (b!H55-20000)/100000)))</f>
        <v>0</v>
      </c>
      <c r="I55" s="17">
        <f>IF(b!I55&lt;=1000,0,
IF(b!I55&lt;=10000,(b!I55-1000)/10000,
IF(b!I55&lt;=20000,0.9 + (b!I55-10000)/50000,
1.1 + (b!I55-20000)/100000)))</f>
        <v>0</v>
      </c>
      <c r="J55" s="17">
        <f>IF(b!J55&lt;=1000,0,
IF(b!J55&lt;=10000,(b!J55-1000)/10000,
IF(b!J55&lt;=20000,0.9 + (b!J55-10000)/50000,
1.1 + (b!J55-20000)/100000)))</f>
        <v>0</v>
      </c>
      <c r="K55" s="17">
        <f>IF(b!K55&lt;=1000,0,
IF(b!K55&lt;=10000,(b!K55-1000)/10000,
IF(b!K55&lt;=20000,0.9 + (b!K55-10000)/50000,
1.1 + (b!K55-20000)/100000)))</f>
        <v>0</v>
      </c>
      <c r="L55" s="17">
        <f>IF(b!L55&lt;=1000,0,
IF(b!L55&lt;=10000,(b!L55-1000)/10000,
IF(b!L55&lt;=20000,0.9 + (b!L55-10000)/50000,
1.1 + (b!L55-20000)/100000)))</f>
        <v>0</v>
      </c>
      <c r="M55" s="17">
        <f>IF(b!M55&lt;=1000,0,
IF(b!M55&lt;=10000,(b!M55-1000)/10000,
IF(b!M55&lt;=20000,0.9 + (b!M55-10000)/50000,
1.1 + (b!M55-20000)/100000)))</f>
        <v>0</v>
      </c>
      <c r="N55" s="17">
        <f>IF(b!N55&lt;=1000,0,
IF(b!N55&lt;=10000,(b!N55-1000)/10000,
IF(b!N55&lt;=20000,0.9 + (b!N55-10000)/50000,
1.1 + (b!N55-20000)/100000)))</f>
        <v>0</v>
      </c>
      <c r="O55" s="17">
        <f>IF(b!O55&lt;=1000,0,
IF(b!O55&lt;=10000,(b!O55-1000)/10000,
IF(b!O55&lt;=20000,0.9 + (b!O55-10000)/50000,
1.1 + (b!O55-20000)/100000)))</f>
        <v>0</v>
      </c>
      <c r="P55" s="17"/>
      <c r="Q55" s="17">
        <f>IF(b!Q55&lt;=1000,0,
IF(b!Q55&lt;=10000,(b!Q55-1000)/10000,
IF(b!Q55&lt;=20000,0.9 + (b!Q55-10000)/50000,
1.1 + (b!Q55-20000)/100000)))</f>
        <v>0</v>
      </c>
      <c r="R55" s="17">
        <f>IF(b!R55&lt;=1000,0,
IF(b!R55&lt;=10000,(b!R55-1000)/10000,
IF(b!R55&lt;=20000,0.9 + (b!R55-10000)/50000,
1.1 + (b!R55-20000)/100000)))</f>
        <v>0</v>
      </c>
      <c r="S55" s="17">
        <f>IF(b!S55&lt;=1000,0,
IF(b!S55&lt;=10000,(b!S55-1000)/10000,
IF(b!S55&lt;=20000,0.9 + (b!S55-10000)/50000,
1.1 + (b!S55-20000)/100000)))</f>
        <v>0</v>
      </c>
      <c r="T55" s="17">
        <f>IF(b!T55&lt;=1000,0,
IF(b!T55&lt;=10000,(b!T55-1000)/10000,
IF(b!T55&lt;=20000,0.9 + (b!T55-10000)/50000,
1.1 + (b!T55-20000)/100000)))</f>
        <v>0</v>
      </c>
      <c r="U55" s="17">
        <f>IF(b!U55&lt;=1000,0,
IF(b!U55&lt;=10000,(b!U55-1000)/10000,
IF(b!U55&lt;=20000,0.9 + (b!U55-10000)/50000,
1.1 + (b!U55-20000)/100000)))</f>
        <v>0</v>
      </c>
      <c r="V55" s="17">
        <f>IF(b!V55&lt;=1000,0,
IF(b!V55&lt;=10000,(b!V55-1000)/10000,
IF(b!V55&lt;=20000,0.9 + (b!V55-10000)/50000,
1.1 + (b!V55-20000)/100000)))</f>
        <v>0</v>
      </c>
      <c r="W55" s="17">
        <f>IF(b!W55&lt;=1000,0,
IF(b!W55&lt;=10000,(b!W55-1000)/10000,
IF(b!W55&lt;=20000,0.9 + (b!W55-10000)/50000,
1.1 + (b!W55-20000)/100000)))</f>
        <v>0</v>
      </c>
      <c r="X55" s="17">
        <f>IF(b!X55&lt;=1000,0,
IF(b!X55&lt;=10000,(b!X55-1000)/10000,
IF(b!X55&lt;=20000,0.9 + (b!X55-10000)/50000,
1.1 + (b!X55-20000)/100000)))</f>
        <v>0</v>
      </c>
      <c r="Y55" s="17">
        <f>IF(b!Y55&lt;=1000,0,
IF(b!Y55&lt;=10000,(b!Y55-1000)/10000,
IF(b!Y55&lt;=20000,0.9 + (b!Y55-10000)/50000,
1.1 + (b!Y55-20000)/100000)))</f>
        <v>0</v>
      </c>
      <c r="Z55" s="17">
        <f>IF(b!Z55&lt;=1000,0,
IF(b!Z55&lt;=10000,(b!Z55-1000)/10000,
IF(b!Z55&lt;=20000,0.9 + (b!Z55-10000)/50000,
1.1 + (b!Z55-20000)/100000)))</f>
        <v>0</v>
      </c>
      <c r="AA55" s="17">
        <f>IF(b!AA55&lt;=1000,0,
IF(b!AA55&lt;=10000,(b!AA55-1000)/10000,
IF(b!AA55&lt;=20000,0.9 + (b!AA55-10000)/50000,
1.1 + (b!AA55-20000)/100000)))</f>
        <v>0</v>
      </c>
      <c r="AB55" s="17">
        <f>IF(b!AB55&lt;=1000,0,
IF(b!AB55&lt;=10000,(b!AB55-1000)/10000,
IF(b!AB55&lt;=20000,0.9 + (b!AB55-10000)/50000,
1.1 + (b!AB55-20000)/100000)))</f>
        <v>0</v>
      </c>
      <c r="AC55" s="17">
        <f>IF(b!AC55&lt;=1000,0,
IF(b!AC55&lt;=10000,(b!AC55-1000)/10000,
IF(b!AC55&lt;=20000,0.9 + (b!AC55-10000)/50000,
1.1 + (b!AC55-20000)/100000)))</f>
        <v>0</v>
      </c>
      <c r="AD55" s="17">
        <f>IF(b!AD55&lt;=1000,0,
IF(b!AD55&lt;=10000,(b!AD55-1000)/10000,
IF(b!AD55&lt;=20000,0.9 + (b!AD55-10000)/50000,
1.1 + (b!AD55-20000)/100000)))</f>
        <v>0</v>
      </c>
      <c r="AE55" s="17">
        <f>IF(b!AE55&lt;=1000,0,
IF(b!AE55&lt;=10000,(b!AE55-1000)/10000,
IF(b!AE55&lt;=20000,0.9 + (b!AE55-10000)/50000,
1.1 + (b!AE55-20000)/100000)))</f>
        <v>0</v>
      </c>
    </row>
    <row r="56" spans="1:31" x14ac:dyDescent="0.25">
      <c r="A56" s="17">
        <f>IF(b!A56&lt;=1000,0,
IF(b!A56&lt;=10000,(b!A56-1000)/10000,
IF(b!A56&lt;=20000,0.9 + (b!A56-10000)/50000,
1.1 + (b!A56-20000)/100000)))</f>
        <v>0</v>
      </c>
      <c r="B56" s="17">
        <f>IF(b!B56&lt;=1000,0,
IF(b!B56&lt;=10000,(b!B56-1000)/10000,
IF(b!B56&lt;=20000,0.9 + (b!B56-10000)/50000,
1.1 + (b!B56-20000)/100000)))</f>
        <v>0</v>
      </c>
      <c r="C56" s="17">
        <f>IF(b!C56&lt;=1000,0,
IF(b!C56&lt;=10000,(b!C56-1000)/10000,
IF(b!C56&lt;=20000,0.9 + (b!C56-10000)/50000,
1.1 + (b!C56-20000)/100000)))</f>
        <v>0</v>
      </c>
      <c r="D56" s="17">
        <f>IF(b!D56&lt;=1000,0,
IF(b!D56&lt;=10000,(b!D56-1000)/10000,
IF(b!D56&lt;=20000,0.9 + (b!D56-10000)/50000,
1.1 + (b!D56-20000)/100000)))</f>
        <v>0</v>
      </c>
      <c r="E56" s="17">
        <f>IF(b!E56&lt;=1000,0,
IF(b!E56&lt;=10000,(b!E56-1000)/10000,
IF(b!E56&lt;=20000,0.9 + (b!E56-10000)/50000,
1.1 + (b!E56-20000)/100000)))</f>
        <v>0</v>
      </c>
      <c r="F56" s="17">
        <f>IF(b!F56&lt;=1000,0,
IF(b!F56&lt;=10000,(b!F56-1000)/10000,
IF(b!F56&lt;=20000,0.9 + (b!F56-10000)/50000,
1.1 + (b!F56-20000)/100000)))</f>
        <v>0</v>
      </c>
      <c r="G56" s="17">
        <f>IF(b!G56&lt;=1000,0,
IF(b!G56&lt;=10000,(b!G56-1000)/10000,
IF(b!G56&lt;=20000,0.9 + (b!G56-10000)/50000,
1.1 + (b!G56-20000)/100000)))</f>
        <v>0</v>
      </c>
      <c r="H56" s="17">
        <f>IF(b!H56&lt;=1000,0,
IF(b!H56&lt;=10000,(b!H56-1000)/10000,
IF(b!H56&lt;=20000,0.9 + (b!H56-10000)/50000,
1.1 + (b!H56-20000)/100000)))</f>
        <v>0</v>
      </c>
      <c r="I56" s="17">
        <f>IF(b!I56&lt;=1000,0,
IF(b!I56&lt;=10000,(b!I56-1000)/10000,
IF(b!I56&lt;=20000,0.9 + (b!I56-10000)/50000,
1.1 + (b!I56-20000)/100000)))</f>
        <v>0</v>
      </c>
      <c r="J56" s="17">
        <f>IF(b!J56&lt;=1000,0,
IF(b!J56&lt;=10000,(b!J56-1000)/10000,
IF(b!J56&lt;=20000,0.9 + (b!J56-10000)/50000,
1.1 + (b!J56-20000)/100000)))</f>
        <v>0</v>
      </c>
      <c r="K56" s="17">
        <f>IF(b!K56&lt;=1000,0,
IF(b!K56&lt;=10000,(b!K56-1000)/10000,
IF(b!K56&lt;=20000,0.9 + (b!K56-10000)/50000,
1.1 + (b!K56-20000)/100000)))</f>
        <v>0</v>
      </c>
      <c r="L56" s="17">
        <f>IF(b!L56&lt;=1000,0,
IF(b!L56&lt;=10000,(b!L56-1000)/10000,
IF(b!L56&lt;=20000,0.9 + (b!L56-10000)/50000,
1.1 + (b!L56-20000)/100000)))</f>
        <v>0</v>
      </c>
      <c r="M56" s="17">
        <f>IF(b!M56&lt;=1000,0,
IF(b!M56&lt;=10000,(b!M56-1000)/10000,
IF(b!M56&lt;=20000,0.9 + (b!M56-10000)/50000,
1.1 + (b!M56-20000)/100000)))</f>
        <v>0</v>
      </c>
      <c r="N56" s="17">
        <f>IF(b!N56&lt;=1000,0,
IF(b!N56&lt;=10000,(b!N56-1000)/10000,
IF(b!N56&lt;=20000,0.9 + (b!N56-10000)/50000,
1.1 + (b!N56-20000)/100000)))</f>
        <v>0</v>
      </c>
      <c r="O56" s="17">
        <f>IF(b!O56&lt;=1000,0,
IF(b!O56&lt;=10000,(b!O56-1000)/10000,
IF(b!O56&lt;=20000,0.9 + (b!O56-10000)/50000,
1.1 + (b!O56-20000)/100000)))</f>
        <v>0</v>
      </c>
      <c r="P56" s="17"/>
      <c r="Q56" s="17">
        <f>IF(b!Q56&lt;=1000,0,
IF(b!Q56&lt;=10000,(b!Q56-1000)/10000,
IF(b!Q56&lt;=20000,0.9 + (b!Q56-10000)/50000,
1.1 + (b!Q56-20000)/100000)))</f>
        <v>0</v>
      </c>
      <c r="R56" s="17">
        <f>IF(b!R56&lt;=1000,0,
IF(b!R56&lt;=10000,(b!R56-1000)/10000,
IF(b!R56&lt;=20000,0.9 + (b!R56-10000)/50000,
1.1 + (b!R56-20000)/100000)))</f>
        <v>0</v>
      </c>
      <c r="S56" s="17">
        <f>IF(b!S56&lt;=1000,0,
IF(b!S56&lt;=10000,(b!S56-1000)/10000,
IF(b!S56&lt;=20000,0.9 + (b!S56-10000)/50000,
1.1 + (b!S56-20000)/100000)))</f>
        <v>0</v>
      </c>
      <c r="T56" s="17">
        <f>IF(b!T56&lt;=1000,0,
IF(b!T56&lt;=10000,(b!T56-1000)/10000,
IF(b!T56&lt;=20000,0.9 + (b!T56-10000)/50000,
1.1 + (b!T56-20000)/100000)))</f>
        <v>0</v>
      </c>
      <c r="U56" s="17">
        <f>IF(b!U56&lt;=1000,0,
IF(b!U56&lt;=10000,(b!U56-1000)/10000,
IF(b!U56&lt;=20000,0.9 + (b!U56-10000)/50000,
1.1 + (b!U56-20000)/100000)))</f>
        <v>0</v>
      </c>
      <c r="V56" s="17">
        <f>IF(b!V56&lt;=1000,0,
IF(b!V56&lt;=10000,(b!V56-1000)/10000,
IF(b!V56&lt;=20000,0.9 + (b!V56-10000)/50000,
1.1 + (b!V56-20000)/100000)))</f>
        <v>0</v>
      </c>
      <c r="W56" s="17">
        <f>IF(b!W56&lt;=1000,0,
IF(b!W56&lt;=10000,(b!W56-1000)/10000,
IF(b!W56&lt;=20000,0.9 + (b!W56-10000)/50000,
1.1 + (b!W56-20000)/100000)))</f>
        <v>0</v>
      </c>
      <c r="X56" s="17">
        <f>IF(b!X56&lt;=1000,0,
IF(b!X56&lt;=10000,(b!X56-1000)/10000,
IF(b!X56&lt;=20000,0.9 + (b!X56-10000)/50000,
1.1 + (b!X56-20000)/100000)))</f>
        <v>0</v>
      </c>
      <c r="Y56" s="17">
        <f>IF(b!Y56&lt;=1000,0,
IF(b!Y56&lt;=10000,(b!Y56-1000)/10000,
IF(b!Y56&lt;=20000,0.9 + (b!Y56-10000)/50000,
1.1 + (b!Y56-20000)/100000)))</f>
        <v>0</v>
      </c>
      <c r="Z56" s="17">
        <f>IF(b!Z56&lt;=1000,0,
IF(b!Z56&lt;=10000,(b!Z56-1000)/10000,
IF(b!Z56&lt;=20000,0.9 + (b!Z56-10000)/50000,
1.1 + (b!Z56-20000)/100000)))</f>
        <v>0</v>
      </c>
      <c r="AA56" s="17">
        <f>IF(b!AA56&lt;=1000,0,
IF(b!AA56&lt;=10000,(b!AA56-1000)/10000,
IF(b!AA56&lt;=20000,0.9 + (b!AA56-10000)/50000,
1.1 + (b!AA56-20000)/100000)))</f>
        <v>0</v>
      </c>
      <c r="AB56" s="17">
        <f>IF(b!AB56&lt;=1000,0,
IF(b!AB56&lt;=10000,(b!AB56-1000)/10000,
IF(b!AB56&lt;=20000,0.9 + (b!AB56-10000)/50000,
1.1 + (b!AB56-20000)/100000)))</f>
        <v>0</v>
      </c>
      <c r="AC56" s="17">
        <f>IF(b!AC56&lt;=1000,0,
IF(b!AC56&lt;=10000,(b!AC56-1000)/10000,
IF(b!AC56&lt;=20000,0.9 + (b!AC56-10000)/50000,
1.1 + (b!AC56-20000)/100000)))</f>
        <v>0</v>
      </c>
      <c r="AD56" s="17">
        <f>IF(b!AD56&lt;=1000,0,
IF(b!AD56&lt;=10000,(b!AD56-1000)/10000,
IF(b!AD56&lt;=20000,0.9 + (b!AD56-10000)/50000,
1.1 + (b!AD56-20000)/100000)))</f>
        <v>0</v>
      </c>
      <c r="AE56" s="17">
        <f>IF(b!AE56&lt;=1000,0,
IF(b!AE56&lt;=10000,(b!AE56-1000)/10000,
IF(b!AE56&lt;=20000,0.9 + (b!AE56-10000)/50000,
1.1 + (b!AE56-20000)/100000)))</f>
        <v>0</v>
      </c>
    </row>
    <row r="57" spans="1:31" x14ac:dyDescent="0.25">
      <c r="A57" s="17">
        <f>IF(b!A57&lt;=1000,0,
IF(b!A57&lt;=10000,(b!A57-1000)/10000,
IF(b!A57&lt;=20000,0.9 + (b!A57-10000)/50000,
1.1 + (b!A57-20000)/100000)))</f>
        <v>0</v>
      </c>
      <c r="B57" s="17">
        <f>IF(b!B57&lt;=1000,0,
IF(b!B57&lt;=10000,(b!B57-1000)/10000,
IF(b!B57&lt;=20000,0.9 + (b!B57-10000)/50000,
1.1 + (b!B57-20000)/100000)))</f>
        <v>0</v>
      </c>
      <c r="C57" s="17">
        <f>IF(b!C57&lt;=1000,0,
IF(b!C57&lt;=10000,(b!C57-1000)/10000,
IF(b!C57&lt;=20000,0.9 + (b!C57-10000)/50000,
1.1 + (b!C57-20000)/100000)))</f>
        <v>0</v>
      </c>
      <c r="D57" s="17">
        <f>IF(b!D57&lt;=1000,0,
IF(b!D57&lt;=10000,(b!D57-1000)/10000,
IF(b!D57&lt;=20000,0.9 + (b!D57-10000)/50000,
1.1 + (b!D57-20000)/100000)))</f>
        <v>0</v>
      </c>
      <c r="E57" s="17">
        <f>IF(b!E57&lt;=1000,0,
IF(b!E57&lt;=10000,(b!E57-1000)/10000,
IF(b!E57&lt;=20000,0.9 + (b!E57-10000)/50000,
1.1 + (b!E57-20000)/100000)))</f>
        <v>0</v>
      </c>
      <c r="F57" s="17">
        <f>IF(b!F57&lt;=1000,0,
IF(b!F57&lt;=10000,(b!F57-1000)/10000,
IF(b!F57&lt;=20000,0.9 + (b!F57-10000)/50000,
1.1 + (b!F57-20000)/100000)))</f>
        <v>0</v>
      </c>
      <c r="G57" s="17">
        <f>IF(b!G57&lt;=1000,0,
IF(b!G57&lt;=10000,(b!G57-1000)/10000,
IF(b!G57&lt;=20000,0.9 + (b!G57-10000)/50000,
1.1 + (b!G57-20000)/100000)))</f>
        <v>0</v>
      </c>
      <c r="H57" s="17">
        <f>IF(b!H57&lt;=1000,0,
IF(b!H57&lt;=10000,(b!H57-1000)/10000,
IF(b!H57&lt;=20000,0.9 + (b!H57-10000)/50000,
1.1 + (b!H57-20000)/100000)))</f>
        <v>0</v>
      </c>
      <c r="I57" s="17">
        <f>IF(b!I57&lt;=1000,0,
IF(b!I57&lt;=10000,(b!I57-1000)/10000,
IF(b!I57&lt;=20000,0.9 + (b!I57-10000)/50000,
1.1 + (b!I57-20000)/100000)))</f>
        <v>0</v>
      </c>
      <c r="J57" s="17">
        <f>IF(b!J57&lt;=1000,0,
IF(b!J57&lt;=10000,(b!J57-1000)/10000,
IF(b!J57&lt;=20000,0.9 + (b!J57-10000)/50000,
1.1 + (b!J57-20000)/100000)))</f>
        <v>0</v>
      </c>
      <c r="K57" s="17">
        <f>IF(b!K57&lt;=1000,0,
IF(b!K57&lt;=10000,(b!K57-1000)/10000,
IF(b!K57&lt;=20000,0.9 + (b!K57-10000)/50000,
1.1 + (b!K57-20000)/100000)))</f>
        <v>0</v>
      </c>
      <c r="L57" s="17">
        <f>IF(b!L57&lt;=1000,0,
IF(b!L57&lt;=10000,(b!L57-1000)/10000,
IF(b!L57&lt;=20000,0.9 + (b!L57-10000)/50000,
1.1 + (b!L57-20000)/100000)))</f>
        <v>0</v>
      </c>
      <c r="M57" s="17">
        <f>IF(b!M57&lt;=1000,0,
IF(b!M57&lt;=10000,(b!M57-1000)/10000,
IF(b!M57&lt;=20000,0.9 + (b!M57-10000)/50000,
1.1 + (b!M57-20000)/100000)))</f>
        <v>0</v>
      </c>
      <c r="N57" s="17">
        <f>IF(b!N57&lt;=1000,0,
IF(b!N57&lt;=10000,(b!N57-1000)/10000,
IF(b!N57&lt;=20000,0.9 + (b!N57-10000)/50000,
1.1 + (b!N57-20000)/100000)))</f>
        <v>0</v>
      </c>
      <c r="O57" s="17">
        <f>IF(b!O57&lt;=1000,0,
IF(b!O57&lt;=10000,(b!O57-1000)/10000,
IF(b!O57&lt;=20000,0.9 + (b!O57-10000)/50000,
1.1 + (b!O57-20000)/100000)))</f>
        <v>0</v>
      </c>
      <c r="P57" s="17"/>
      <c r="Q57" s="17">
        <f>IF(b!Q57&lt;=1000,0,
IF(b!Q57&lt;=10000,(b!Q57-1000)/10000,
IF(b!Q57&lt;=20000,0.9 + (b!Q57-10000)/50000,
1.1 + (b!Q57-20000)/100000)))</f>
        <v>0</v>
      </c>
      <c r="R57" s="17">
        <f>IF(b!R57&lt;=1000,0,
IF(b!R57&lt;=10000,(b!R57-1000)/10000,
IF(b!R57&lt;=20000,0.9 + (b!R57-10000)/50000,
1.1 + (b!R57-20000)/100000)))</f>
        <v>0</v>
      </c>
      <c r="S57" s="17">
        <f>IF(b!S57&lt;=1000,0,
IF(b!S57&lt;=10000,(b!S57-1000)/10000,
IF(b!S57&lt;=20000,0.9 + (b!S57-10000)/50000,
1.1 + (b!S57-20000)/100000)))</f>
        <v>0</v>
      </c>
      <c r="T57" s="17">
        <f>IF(b!T57&lt;=1000,0,
IF(b!T57&lt;=10000,(b!T57-1000)/10000,
IF(b!T57&lt;=20000,0.9 + (b!T57-10000)/50000,
1.1 + (b!T57-20000)/100000)))</f>
        <v>0</v>
      </c>
      <c r="U57" s="17">
        <f>IF(b!U57&lt;=1000,0,
IF(b!U57&lt;=10000,(b!U57-1000)/10000,
IF(b!U57&lt;=20000,0.9 + (b!U57-10000)/50000,
1.1 + (b!U57-20000)/100000)))</f>
        <v>0</v>
      </c>
      <c r="V57" s="17">
        <f>IF(b!V57&lt;=1000,0,
IF(b!V57&lt;=10000,(b!V57-1000)/10000,
IF(b!V57&lt;=20000,0.9 + (b!V57-10000)/50000,
1.1 + (b!V57-20000)/100000)))</f>
        <v>0</v>
      </c>
      <c r="W57" s="17">
        <f>IF(b!W57&lt;=1000,0,
IF(b!W57&lt;=10000,(b!W57-1000)/10000,
IF(b!W57&lt;=20000,0.9 + (b!W57-10000)/50000,
1.1 + (b!W57-20000)/100000)))</f>
        <v>0</v>
      </c>
      <c r="X57" s="17">
        <f>IF(b!X57&lt;=1000,0,
IF(b!X57&lt;=10000,(b!X57-1000)/10000,
IF(b!X57&lt;=20000,0.9 + (b!X57-10000)/50000,
1.1 + (b!X57-20000)/100000)))</f>
        <v>0</v>
      </c>
      <c r="Y57" s="17">
        <f>IF(b!Y57&lt;=1000,0,
IF(b!Y57&lt;=10000,(b!Y57-1000)/10000,
IF(b!Y57&lt;=20000,0.9 + (b!Y57-10000)/50000,
1.1 + (b!Y57-20000)/100000)))</f>
        <v>0</v>
      </c>
      <c r="Z57" s="17">
        <f>IF(b!Z57&lt;=1000,0,
IF(b!Z57&lt;=10000,(b!Z57-1000)/10000,
IF(b!Z57&lt;=20000,0.9 + (b!Z57-10000)/50000,
1.1 + (b!Z57-20000)/100000)))</f>
        <v>0</v>
      </c>
      <c r="AA57" s="17">
        <f>IF(b!AA57&lt;=1000,0,
IF(b!AA57&lt;=10000,(b!AA57-1000)/10000,
IF(b!AA57&lt;=20000,0.9 + (b!AA57-10000)/50000,
1.1 + (b!AA57-20000)/100000)))</f>
        <v>0</v>
      </c>
      <c r="AB57" s="17">
        <f>IF(b!AB57&lt;=1000,0,
IF(b!AB57&lt;=10000,(b!AB57-1000)/10000,
IF(b!AB57&lt;=20000,0.9 + (b!AB57-10000)/50000,
1.1 + (b!AB57-20000)/100000)))</f>
        <v>0</v>
      </c>
      <c r="AC57" s="17">
        <f>IF(b!AC57&lt;=1000,0,
IF(b!AC57&lt;=10000,(b!AC57-1000)/10000,
IF(b!AC57&lt;=20000,0.9 + (b!AC57-10000)/50000,
1.1 + (b!AC57-20000)/100000)))</f>
        <v>0</v>
      </c>
      <c r="AD57" s="17">
        <f>IF(b!AD57&lt;=1000,0,
IF(b!AD57&lt;=10000,(b!AD57-1000)/10000,
IF(b!AD57&lt;=20000,0.9 + (b!AD57-10000)/50000,
1.1 + (b!AD57-20000)/100000)))</f>
        <v>0</v>
      </c>
      <c r="AE57" s="17">
        <f>IF(b!AE57&lt;=1000,0,
IF(b!AE57&lt;=10000,(b!AE57-1000)/10000,
IF(b!AE57&lt;=20000,0.9 + (b!AE57-10000)/50000,
1.1 + (b!AE57-20000)/100000)))</f>
        <v>0</v>
      </c>
    </row>
    <row r="58" spans="1:31" x14ac:dyDescent="0.25">
      <c r="A58" s="17">
        <f>IF(b!A58&lt;=1000,0,
IF(b!A58&lt;=10000,(b!A58-1000)/10000,
IF(b!A58&lt;=20000,0.9 + (b!A58-10000)/50000,
1.1 + (b!A58-20000)/100000)))</f>
        <v>0</v>
      </c>
      <c r="B58" s="17">
        <f>IF(b!B58&lt;=1000,0,
IF(b!B58&lt;=10000,(b!B58-1000)/10000,
IF(b!B58&lt;=20000,0.9 + (b!B58-10000)/50000,
1.1 + (b!B58-20000)/100000)))</f>
        <v>0</v>
      </c>
      <c r="C58" s="17">
        <f>IF(b!C58&lt;=1000,0,
IF(b!C58&lt;=10000,(b!C58-1000)/10000,
IF(b!C58&lt;=20000,0.9 + (b!C58-10000)/50000,
1.1 + (b!C58-20000)/100000)))</f>
        <v>0</v>
      </c>
      <c r="D58" s="17">
        <f>IF(b!D58&lt;=1000,0,
IF(b!D58&lt;=10000,(b!D58-1000)/10000,
IF(b!D58&lt;=20000,0.9 + (b!D58-10000)/50000,
1.1 + (b!D58-20000)/100000)))</f>
        <v>0</v>
      </c>
      <c r="E58" s="17">
        <f>IF(b!E58&lt;=1000,0,
IF(b!E58&lt;=10000,(b!E58-1000)/10000,
IF(b!E58&lt;=20000,0.9 + (b!E58-10000)/50000,
1.1 + (b!E58-20000)/100000)))</f>
        <v>0</v>
      </c>
      <c r="F58" s="17">
        <f>IF(b!F58&lt;=1000,0,
IF(b!F58&lt;=10000,(b!F58-1000)/10000,
IF(b!F58&lt;=20000,0.9 + (b!F58-10000)/50000,
1.1 + (b!F58-20000)/100000)))</f>
        <v>0</v>
      </c>
      <c r="G58" s="17">
        <f>IF(b!G58&lt;=1000,0,
IF(b!G58&lt;=10000,(b!G58-1000)/10000,
IF(b!G58&lt;=20000,0.9 + (b!G58-10000)/50000,
1.1 + (b!G58-20000)/100000)))</f>
        <v>0</v>
      </c>
      <c r="H58" s="17">
        <f>IF(b!H58&lt;=1000,0,
IF(b!H58&lt;=10000,(b!H58-1000)/10000,
IF(b!H58&lt;=20000,0.9 + (b!H58-10000)/50000,
1.1 + (b!H58-20000)/100000)))</f>
        <v>0</v>
      </c>
      <c r="I58" s="17">
        <f>IF(b!I58&lt;=1000,0,
IF(b!I58&lt;=10000,(b!I58-1000)/10000,
IF(b!I58&lt;=20000,0.9 + (b!I58-10000)/50000,
1.1 + (b!I58-20000)/100000)))</f>
        <v>0</v>
      </c>
      <c r="J58" s="17">
        <f>IF(b!J58&lt;=1000,0,
IF(b!J58&lt;=10000,(b!J58-1000)/10000,
IF(b!J58&lt;=20000,0.9 + (b!J58-10000)/50000,
1.1 + (b!J58-20000)/100000)))</f>
        <v>0</v>
      </c>
      <c r="K58" s="17">
        <f>IF(b!K58&lt;=1000,0,
IF(b!K58&lt;=10000,(b!K58-1000)/10000,
IF(b!K58&lt;=20000,0.9 + (b!K58-10000)/50000,
1.1 + (b!K58-20000)/100000)))</f>
        <v>0</v>
      </c>
      <c r="L58" s="17">
        <f>IF(b!L58&lt;=1000,0,
IF(b!L58&lt;=10000,(b!L58-1000)/10000,
IF(b!L58&lt;=20000,0.9 + (b!L58-10000)/50000,
1.1 + (b!L58-20000)/100000)))</f>
        <v>0</v>
      </c>
      <c r="M58" s="17">
        <f>IF(b!M58&lt;=1000,0,
IF(b!M58&lt;=10000,(b!M58-1000)/10000,
IF(b!M58&lt;=20000,0.9 + (b!M58-10000)/50000,
1.1 + (b!M58-20000)/100000)))</f>
        <v>0</v>
      </c>
      <c r="N58" s="17">
        <f>IF(b!N58&lt;=1000,0,
IF(b!N58&lt;=10000,(b!N58-1000)/10000,
IF(b!N58&lt;=20000,0.9 + (b!N58-10000)/50000,
1.1 + (b!N58-20000)/100000)))</f>
        <v>0</v>
      </c>
      <c r="O58" s="17">
        <f>IF(b!O58&lt;=1000,0,
IF(b!O58&lt;=10000,(b!O58-1000)/10000,
IF(b!O58&lt;=20000,0.9 + (b!O58-10000)/50000,
1.1 + (b!O58-20000)/100000)))</f>
        <v>0</v>
      </c>
      <c r="P58" s="17"/>
      <c r="Q58" s="17">
        <f>IF(b!Q58&lt;=1000,0,
IF(b!Q58&lt;=10000,(b!Q58-1000)/10000,
IF(b!Q58&lt;=20000,0.9 + (b!Q58-10000)/50000,
1.1 + (b!Q58-20000)/100000)))</f>
        <v>0</v>
      </c>
      <c r="R58" s="17">
        <f>IF(b!R58&lt;=1000,0,
IF(b!R58&lt;=10000,(b!R58-1000)/10000,
IF(b!R58&lt;=20000,0.9 + (b!R58-10000)/50000,
1.1 + (b!R58-20000)/100000)))</f>
        <v>0</v>
      </c>
      <c r="S58" s="17">
        <f>IF(b!S58&lt;=1000,0,
IF(b!S58&lt;=10000,(b!S58-1000)/10000,
IF(b!S58&lt;=20000,0.9 + (b!S58-10000)/50000,
1.1 + (b!S58-20000)/100000)))</f>
        <v>0</v>
      </c>
      <c r="T58" s="17">
        <f>IF(b!T58&lt;=1000,0,
IF(b!T58&lt;=10000,(b!T58-1000)/10000,
IF(b!T58&lt;=20000,0.9 + (b!T58-10000)/50000,
1.1 + (b!T58-20000)/100000)))</f>
        <v>0</v>
      </c>
      <c r="U58" s="17">
        <f>IF(b!U58&lt;=1000,0,
IF(b!U58&lt;=10000,(b!U58-1000)/10000,
IF(b!U58&lt;=20000,0.9 + (b!U58-10000)/50000,
1.1 + (b!U58-20000)/100000)))</f>
        <v>0</v>
      </c>
      <c r="V58" s="17">
        <f>IF(b!V58&lt;=1000,0,
IF(b!V58&lt;=10000,(b!V58-1000)/10000,
IF(b!V58&lt;=20000,0.9 + (b!V58-10000)/50000,
1.1 + (b!V58-20000)/100000)))</f>
        <v>0</v>
      </c>
      <c r="W58" s="17">
        <f>IF(b!W58&lt;=1000,0,
IF(b!W58&lt;=10000,(b!W58-1000)/10000,
IF(b!W58&lt;=20000,0.9 + (b!W58-10000)/50000,
1.1 + (b!W58-20000)/100000)))</f>
        <v>0</v>
      </c>
      <c r="X58" s="17">
        <f>IF(b!X58&lt;=1000,0,
IF(b!X58&lt;=10000,(b!X58-1000)/10000,
IF(b!X58&lt;=20000,0.9 + (b!X58-10000)/50000,
1.1 + (b!X58-20000)/100000)))</f>
        <v>0</v>
      </c>
      <c r="Y58" s="17">
        <f>IF(b!Y58&lt;=1000,0,
IF(b!Y58&lt;=10000,(b!Y58-1000)/10000,
IF(b!Y58&lt;=20000,0.9 + (b!Y58-10000)/50000,
1.1 + (b!Y58-20000)/100000)))</f>
        <v>0</v>
      </c>
      <c r="Z58" s="17">
        <f>IF(b!Z58&lt;=1000,0,
IF(b!Z58&lt;=10000,(b!Z58-1000)/10000,
IF(b!Z58&lt;=20000,0.9 + (b!Z58-10000)/50000,
1.1 + (b!Z58-20000)/100000)))</f>
        <v>0</v>
      </c>
      <c r="AA58" s="17">
        <f>IF(b!AA58&lt;=1000,0,
IF(b!AA58&lt;=10000,(b!AA58-1000)/10000,
IF(b!AA58&lt;=20000,0.9 + (b!AA58-10000)/50000,
1.1 + (b!AA58-20000)/100000)))</f>
        <v>0</v>
      </c>
      <c r="AB58" s="17">
        <f>IF(b!AB58&lt;=1000,0,
IF(b!AB58&lt;=10000,(b!AB58-1000)/10000,
IF(b!AB58&lt;=20000,0.9 + (b!AB58-10000)/50000,
1.1 + (b!AB58-20000)/100000)))</f>
        <v>0</v>
      </c>
      <c r="AC58" s="17">
        <f>IF(b!AC58&lt;=1000,0,
IF(b!AC58&lt;=10000,(b!AC58-1000)/10000,
IF(b!AC58&lt;=20000,0.9 + (b!AC58-10000)/50000,
1.1 + (b!AC58-20000)/100000)))</f>
        <v>0</v>
      </c>
      <c r="AD58" s="17">
        <f>IF(b!AD58&lt;=1000,0,
IF(b!AD58&lt;=10000,(b!AD58-1000)/10000,
IF(b!AD58&lt;=20000,0.9 + (b!AD58-10000)/50000,
1.1 + (b!AD58-20000)/100000)))</f>
        <v>0</v>
      </c>
      <c r="AE58" s="17">
        <f>IF(b!AE58&lt;=1000,0,
IF(b!AE58&lt;=10000,(b!AE58-1000)/10000,
IF(b!AE58&lt;=20000,0.9 + (b!AE58-10000)/50000,
1.1 + (b!AE58-20000)/100000)))</f>
        <v>0</v>
      </c>
    </row>
    <row r="59" spans="1:31" x14ac:dyDescent="0.25">
      <c r="A59" s="17">
        <f>IF(b!A59&lt;=1000,0,
IF(b!A59&lt;=10000,(b!A59-1000)/10000,
IF(b!A59&lt;=20000,0.9 + (b!A59-10000)/50000,
1.1 + (b!A59-20000)/100000)))</f>
        <v>0</v>
      </c>
      <c r="B59" s="17">
        <f>IF(b!B59&lt;=1000,0,
IF(b!B59&lt;=10000,(b!B59-1000)/10000,
IF(b!B59&lt;=20000,0.9 + (b!B59-10000)/50000,
1.1 + (b!B59-20000)/100000)))</f>
        <v>0</v>
      </c>
      <c r="C59" s="17">
        <f>IF(b!C59&lt;=1000,0,
IF(b!C59&lt;=10000,(b!C59-1000)/10000,
IF(b!C59&lt;=20000,0.9 + (b!C59-10000)/50000,
1.1 + (b!C59-20000)/100000)))</f>
        <v>0</v>
      </c>
      <c r="D59" s="17">
        <f>IF(b!D59&lt;=1000,0,
IF(b!D59&lt;=10000,(b!D59-1000)/10000,
IF(b!D59&lt;=20000,0.9 + (b!D59-10000)/50000,
1.1 + (b!D59-20000)/100000)))</f>
        <v>0</v>
      </c>
      <c r="E59" s="17">
        <f>IF(b!E59&lt;=1000,0,
IF(b!E59&lt;=10000,(b!E59-1000)/10000,
IF(b!E59&lt;=20000,0.9 + (b!E59-10000)/50000,
1.1 + (b!E59-20000)/100000)))</f>
        <v>0</v>
      </c>
      <c r="F59" s="17">
        <f>IF(b!F59&lt;=1000,0,
IF(b!F59&lt;=10000,(b!F59-1000)/10000,
IF(b!F59&lt;=20000,0.9 + (b!F59-10000)/50000,
1.1 + (b!F59-20000)/100000)))</f>
        <v>0</v>
      </c>
      <c r="G59" s="17">
        <f>IF(b!G59&lt;=1000,0,
IF(b!G59&lt;=10000,(b!G59-1000)/10000,
IF(b!G59&lt;=20000,0.9 + (b!G59-10000)/50000,
1.1 + (b!G59-20000)/100000)))</f>
        <v>0</v>
      </c>
      <c r="H59" s="17">
        <f>IF(b!H59&lt;=1000,0,
IF(b!H59&lt;=10000,(b!H59-1000)/10000,
IF(b!H59&lt;=20000,0.9 + (b!H59-10000)/50000,
1.1 + (b!H59-20000)/100000)))</f>
        <v>0</v>
      </c>
      <c r="I59" s="17">
        <f>IF(b!I59&lt;=1000,0,
IF(b!I59&lt;=10000,(b!I59-1000)/10000,
IF(b!I59&lt;=20000,0.9 + (b!I59-10000)/50000,
1.1 + (b!I59-20000)/100000)))</f>
        <v>0</v>
      </c>
      <c r="J59" s="17">
        <f>IF(b!J59&lt;=1000,0,
IF(b!J59&lt;=10000,(b!J59-1000)/10000,
IF(b!J59&lt;=20000,0.9 + (b!J59-10000)/50000,
1.1 + (b!J59-20000)/100000)))</f>
        <v>0</v>
      </c>
      <c r="K59" s="17">
        <f>IF(b!K59&lt;=1000,0,
IF(b!K59&lt;=10000,(b!K59-1000)/10000,
IF(b!K59&lt;=20000,0.9 + (b!K59-10000)/50000,
1.1 + (b!K59-20000)/100000)))</f>
        <v>0</v>
      </c>
      <c r="L59" s="17">
        <f>IF(b!L59&lt;=1000,0,
IF(b!L59&lt;=10000,(b!L59-1000)/10000,
IF(b!L59&lt;=20000,0.9 + (b!L59-10000)/50000,
1.1 + (b!L59-20000)/100000)))</f>
        <v>0</v>
      </c>
      <c r="M59" s="17">
        <f>IF(b!M59&lt;=1000,0,
IF(b!M59&lt;=10000,(b!M59-1000)/10000,
IF(b!M59&lt;=20000,0.9 + (b!M59-10000)/50000,
1.1 + (b!M59-20000)/100000)))</f>
        <v>0</v>
      </c>
      <c r="N59" s="17">
        <f>IF(b!N59&lt;=1000,0,
IF(b!N59&lt;=10000,(b!N59-1000)/10000,
IF(b!N59&lt;=20000,0.9 + (b!N59-10000)/50000,
1.1 + (b!N59-20000)/100000)))</f>
        <v>0</v>
      </c>
      <c r="O59" s="17">
        <f>IF(b!O59&lt;=1000,0,
IF(b!O59&lt;=10000,(b!O59-1000)/10000,
IF(b!O59&lt;=20000,0.9 + (b!O59-10000)/50000,
1.1 + (b!O59-20000)/100000)))</f>
        <v>0</v>
      </c>
      <c r="P59" s="17"/>
      <c r="Q59" s="17">
        <f>IF(b!Q59&lt;=1000,0,
IF(b!Q59&lt;=10000,(b!Q59-1000)/10000,
IF(b!Q59&lt;=20000,0.9 + (b!Q59-10000)/50000,
1.1 + (b!Q59-20000)/100000)))</f>
        <v>0</v>
      </c>
      <c r="R59" s="17">
        <f>IF(b!R59&lt;=1000,0,
IF(b!R59&lt;=10000,(b!R59-1000)/10000,
IF(b!R59&lt;=20000,0.9 + (b!R59-10000)/50000,
1.1 + (b!R59-20000)/100000)))</f>
        <v>0</v>
      </c>
      <c r="S59" s="17">
        <f>IF(b!S59&lt;=1000,0,
IF(b!S59&lt;=10000,(b!S59-1000)/10000,
IF(b!S59&lt;=20000,0.9 + (b!S59-10000)/50000,
1.1 + (b!S59-20000)/100000)))</f>
        <v>0</v>
      </c>
      <c r="T59" s="17">
        <f>IF(b!T59&lt;=1000,0,
IF(b!T59&lt;=10000,(b!T59-1000)/10000,
IF(b!T59&lt;=20000,0.9 + (b!T59-10000)/50000,
1.1 + (b!T59-20000)/100000)))</f>
        <v>0</v>
      </c>
      <c r="U59" s="17">
        <f>IF(b!U59&lt;=1000,0,
IF(b!U59&lt;=10000,(b!U59-1000)/10000,
IF(b!U59&lt;=20000,0.9 + (b!U59-10000)/50000,
1.1 + (b!U59-20000)/100000)))</f>
        <v>0</v>
      </c>
      <c r="V59" s="17">
        <f>IF(b!V59&lt;=1000,0,
IF(b!V59&lt;=10000,(b!V59-1000)/10000,
IF(b!V59&lt;=20000,0.9 + (b!V59-10000)/50000,
1.1 + (b!V59-20000)/100000)))</f>
        <v>0</v>
      </c>
      <c r="W59" s="17">
        <f>IF(b!W59&lt;=1000,0,
IF(b!W59&lt;=10000,(b!W59-1000)/10000,
IF(b!W59&lt;=20000,0.9 + (b!W59-10000)/50000,
1.1 + (b!W59-20000)/100000)))</f>
        <v>0</v>
      </c>
      <c r="X59" s="17">
        <f>IF(b!X59&lt;=1000,0,
IF(b!X59&lt;=10000,(b!X59-1000)/10000,
IF(b!X59&lt;=20000,0.9 + (b!X59-10000)/50000,
1.1 + (b!X59-20000)/100000)))</f>
        <v>0</v>
      </c>
      <c r="Y59" s="17">
        <f>IF(b!Y59&lt;=1000,0,
IF(b!Y59&lt;=10000,(b!Y59-1000)/10000,
IF(b!Y59&lt;=20000,0.9 + (b!Y59-10000)/50000,
1.1 + (b!Y59-20000)/100000)))</f>
        <v>0</v>
      </c>
      <c r="Z59" s="17">
        <f>IF(b!Z59&lt;=1000,0,
IF(b!Z59&lt;=10000,(b!Z59-1000)/10000,
IF(b!Z59&lt;=20000,0.9 + (b!Z59-10000)/50000,
1.1 + (b!Z59-20000)/100000)))</f>
        <v>0</v>
      </c>
      <c r="AA59" s="17">
        <f>IF(b!AA59&lt;=1000,0,
IF(b!AA59&lt;=10000,(b!AA59-1000)/10000,
IF(b!AA59&lt;=20000,0.9 + (b!AA59-10000)/50000,
1.1 + (b!AA59-20000)/100000)))</f>
        <v>0</v>
      </c>
      <c r="AB59" s="17">
        <f>IF(b!AB59&lt;=1000,0,
IF(b!AB59&lt;=10000,(b!AB59-1000)/10000,
IF(b!AB59&lt;=20000,0.9 + (b!AB59-10000)/50000,
1.1 + (b!AB59-20000)/100000)))</f>
        <v>0</v>
      </c>
      <c r="AC59" s="17">
        <f>IF(b!AC59&lt;=1000,0,
IF(b!AC59&lt;=10000,(b!AC59-1000)/10000,
IF(b!AC59&lt;=20000,0.9 + (b!AC59-10000)/50000,
1.1 + (b!AC59-20000)/100000)))</f>
        <v>0</v>
      </c>
      <c r="AD59" s="17">
        <f>IF(b!AD59&lt;=1000,0,
IF(b!AD59&lt;=10000,(b!AD59-1000)/10000,
IF(b!AD59&lt;=20000,0.9 + (b!AD59-10000)/50000,
1.1 + (b!AD59-20000)/100000)))</f>
        <v>0</v>
      </c>
      <c r="AE59" s="17">
        <f>IF(b!AE59&lt;=1000,0,
IF(b!AE59&lt;=10000,(b!AE59-1000)/10000,
IF(b!AE59&lt;=20000,0.9 + (b!AE59-10000)/50000,
1.1 + (b!AE59-20000)/100000)))</f>
        <v>0</v>
      </c>
    </row>
    <row r="60" spans="1:31" x14ac:dyDescent="0.25">
      <c r="A60" s="17">
        <f>IF(b!A60&lt;=1000,0,
IF(b!A60&lt;=10000,(b!A60-1000)/10000,
IF(b!A60&lt;=20000,0.9 + (b!A60-10000)/50000,
1.1 + (b!A60-20000)/100000)))</f>
        <v>0</v>
      </c>
      <c r="B60" s="17">
        <f>IF(b!B60&lt;=1000,0,
IF(b!B60&lt;=10000,(b!B60-1000)/10000,
IF(b!B60&lt;=20000,0.9 + (b!B60-10000)/50000,
1.1 + (b!B60-20000)/100000)))</f>
        <v>0</v>
      </c>
      <c r="C60" s="17">
        <f>IF(b!C60&lt;=1000,0,
IF(b!C60&lt;=10000,(b!C60-1000)/10000,
IF(b!C60&lt;=20000,0.9 + (b!C60-10000)/50000,
1.1 + (b!C60-20000)/100000)))</f>
        <v>0</v>
      </c>
      <c r="D60" s="17">
        <f>IF(b!D60&lt;=1000,0,
IF(b!D60&lt;=10000,(b!D60-1000)/10000,
IF(b!D60&lt;=20000,0.9 + (b!D60-10000)/50000,
1.1 + (b!D60-20000)/100000)))</f>
        <v>0</v>
      </c>
      <c r="E60" s="17">
        <f>IF(b!E60&lt;=1000,0,
IF(b!E60&lt;=10000,(b!E60-1000)/10000,
IF(b!E60&lt;=20000,0.9 + (b!E60-10000)/50000,
1.1 + (b!E60-20000)/100000)))</f>
        <v>0</v>
      </c>
      <c r="F60" s="17">
        <f>IF(b!F60&lt;=1000,0,
IF(b!F60&lt;=10000,(b!F60-1000)/10000,
IF(b!F60&lt;=20000,0.9 + (b!F60-10000)/50000,
1.1 + (b!F60-20000)/100000)))</f>
        <v>0</v>
      </c>
      <c r="G60" s="17">
        <f>IF(b!G60&lt;=1000,0,
IF(b!G60&lt;=10000,(b!G60-1000)/10000,
IF(b!G60&lt;=20000,0.9 + (b!G60-10000)/50000,
1.1 + (b!G60-20000)/100000)))</f>
        <v>0</v>
      </c>
      <c r="H60" s="17">
        <f>IF(b!H60&lt;=1000,0,
IF(b!H60&lt;=10000,(b!H60-1000)/10000,
IF(b!H60&lt;=20000,0.9 + (b!H60-10000)/50000,
1.1 + (b!H60-20000)/100000)))</f>
        <v>0</v>
      </c>
      <c r="I60" s="17">
        <f>IF(b!I60&lt;=1000,0,
IF(b!I60&lt;=10000,(b!I60-1000)/10000,
IF(b!I60&lt;=20000,0.9 + (b!I60-10000)/50000,
1.1 + (b!I60-20000)/100000)))</f>
        <v>0</v>
      </c>
      <c r="J60" s="17">
        <f>IF(b!J60&lt;=1000,0,
IF(b!J60&lt;=10000,(b!J60-1000)/10000,
IF(b!J60&lt;=20000,0.9 + (b!J60-10000)/50000,
1.1 + (b!J60-20000)/100000)))</f>
        <v>0</v>
      </c>
      <c r="K60" s="17">
        <f>IF(b!K60&lt;=1000,0,
IF(b!K60&lt;=10000,(b!K60-1000)/10000,
IF(b!K60&lt;=20000,0.9 + (b!K60-10000)/50000,
1.1 + (b!K60-20000)/100000)))</f>
        <v>0</v>
      </c>
      <c r="L60" s="17">
        <f>IF(b!L60&lt;=1000,0,
IF(b!L60&lt;=10000,(b!L60-1000)/10000,
IF(b!L60&lt;=20000,0.9 + (b!L60-10000)/50000,
1.1 + (b!L60-20000)/100000)))</f>
        <v>0</v>
      </c>
      <c r="M60" s="17">
        <f>IF(b!M60&lt;=1000,0,
IF(b!M60&lt;=10000,(b!M60-1000)/10000,
IF(b!M60&lt;=20000,0.9 + (b!M60-10000)/50000,
1.1 + (b!M60-20000)/100000)))</f>
        <v>0</v>
      </c>
      <c r="N60" s="17">
        <f>IF(b!N60&lt;=1000,0,
IF(b!N60&lt;=10000,(b!N60-1000)/10000,
IF(b!N60&lt;=20000,0.9 + (b!N60-10000)/50000,
1.1 + (b!N60-20000)/100000)))</f>
        <v>0</v>
      </c>
      <c r="O60" s="17">
        <f>IF(b!O60&lt;=1000,0,
IF(b!O60&lt;=10000,(b!O60-1000)/10000,
IF(b!O60&lt;=20000,0.9 + (b!O60-10000)/50000,
1.1 + (b!O60-20000)/100000)))</f>
        <v>0</v>
      </c>
      <c r="P60" s="17"/>
      <c r="Q60" s="17">
        <f>IF(b!Q60&lt;=1000,0,
IF(b!Q60&lt;=10000,(b!Q60-1000)/10000,
IF(b!Q60&lt;=20000,0.9 + (b!Q60-10000)/50000,
1.1 + (b!Q60-20000)/100000)))</f>
        <v>0</v>
      </c>
      <c r="R60" s="17">
        <f>IF(b!R60&lt;=1000,0,
IF(b!R60&lt;=10000,(b!R60-1000)/10000,
IF(b!R60&lt;=20000,0.9 + (b!R60-10000)/50000,
1.1 + (b!R60-20000)/100000)))</f>
        <v>0</v>
      </c>
      <c r="S60" s="17">
        <f>IF(b!S60&lt;=1000,0,
IF(b!S60&lt;=10000,(b!S60-1000)/10000,
IF(b!S60&lt;=20000,0.9 + (b!S60-10000)/50000,
1.1 + (b!S60-20000)/100000)))</f>
        <v>0</v>
      </c>
      <c r="T60" s="17">
        <f>IF(b!T60&lt;=1000,0,
IF(b!T60&lt;=10000,(b!T60-1000)/10000,
IF(b!T60&lt;=20000,0.9 + (b!T60-10000)/50000,
1.1 + (b!T60-20000)/100000)))</f>
        <v>0</v>
      </c>
      <c r="U60" s="17">
        <f>IF(b!U60&lt;=1000,0,
IF(b!U60&lt;=10000,(b!U60-1000)/10000,
IF(b!U60&lt;=20000,0.9 + (b!U60-10000)/50000,
1.1 + (b!U60-20000)/100000)))</f>
        <v>0</v>
      </c>
      <c r="V60" s="17">
        <f>IF(b!V60&lt;=1000,0,
IF(b!V60&lt;=10000,(b!V60-1000)/10000,
IF(b!V60&lt;=20000,0.9 + (b!V60-10000)/50000,
1.1 + (b!V60-20000)/100000)))</f>
        <v>0</v>
      </c>
      <c r="W60" s="17">
        <f>IF(b!W60&lt;=1000,0,
IF(b!W60&lt;=10000,(b!W60-1000)/10000,
IF(b!W60&lt;=20000,0.9 + (b!W60-10000)/50000,
1.1 + (b!W60-20000)/100000)))</f>
        <v>0</v>
      </c>
      <c r="X60" s="17">
        <f>IF(b!X60&lt;=1000,0,
IF(b!X60&lt;=10000,(b!X60-1000)/10000,
IF(b!X60&lt;=20000,0.9 + (b!X60-10000)/50000,
1.1 + (b!X60-20000)/100000)))</f>
        <v>0</v>
      </c>
      <c r="Y60" s="17">
        <f>IF(b!Y60&lt;=1000,0,
IF(b!Y60&lt;=10000,(b!Y60-1000)/10000,
IF(b!Y60&lt;=20000,0.9 + (b!Y60-10000)/50000,
1.1 + (b!Y60-20000)/100000)))</f>
        <v>0</v>
      </c>
      <c r="Z60" s="17">
        <f>IF(b!Z60&lt;=1000,0,
IF(b!Z60&lt;=10000,(b!Z60-1000)/10000,
IF(b!Z60&lt;=20000,0.9 + (b!Z60-10000)/50000,
1.1 + (b!Z60-20000)/100000)))</f>
        <v>0</v>
      </c>
      <c r="AA60" s="17">
        <f>IF(b!AA60&lt;=1000,0,
IF(b!AA60&lt;=10000,(b!AA60-1000)/10000,
IF(b!AA60&lt;=20000,0.9 + (b!AA60-10000)/50000,
1.1 + (b!AA60-20000)/100000)))</f>
        <v>0</v>
      </c>
      <c r="AB60" s="17">
        <f>IF(b!AB60&lt;=1000,0,
IF(b!AB60&lt;=10000,(b!AB60-1000)/10000,
IF(b!AB60&lt;=20000,0.9 + (b!AB60-10000)/50000,
1.1 + (b!AB60-20000)/100000)))</f>
        <v>0</v>
      </c>
      <c r="AC60" s="17">
        <f>IF(b!AC60&lt;=1000,0,
IF(b!AC60&lt;=10000,(b!AC60-1000)/10000,
IF(b!AC60&lt;=20000,0.9 + (b!AC60-10000)/50000,
1.1 + (b!AC60-20000)/100000)))</f>
        <v>0</v>
      </c>
      <c r="AD60" s="17">
        <f>IF(b!AD60&lt;=1000,0,
IF(b!AD60&lt;=10000,(b!AD60-1000)/10000,
IF(b!AD60&lt;=20000,0.9 + (b!AD60-10000)/50000,
1.1 + (b!AD60-20000)/100000)))</f>
        <v>0</v>
      </c>
      <c r="AE60" s="17">
        <f>IF(b!AE60&lt;=1000,0,
IF(b!AE60&lt;=10000,(b!AE60-1000)/10000,
IF(b!AE60&lt;=20000,0.9 + (b!AE60-10000)/50000,
1.1 + (b!AE60-20000)/100000)))</f>
        <v>0</v>
      </c>
    </row>
    <row r="61" spans="1:3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1:3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:3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:3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:3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3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3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:3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3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1:3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3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1:3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1:3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1:3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1:3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1:3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1:3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1:3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1:3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:3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1:3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1:3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1:3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1:3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spans="1:3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1:3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1:3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1:3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1:3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1:3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spans="1:3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1:3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1:3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1:3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spans="1:3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1:3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1:3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1:3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1:3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1:3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1:3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1:3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spans="1:3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spans="1:3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spans="1:3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spans="1:3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:3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spans="1:3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1:3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1:3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spans="1:3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spans="1:3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1:3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1:3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spans="1:3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spans="1:3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spans="1:3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spans="1:3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spans="1:3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spans="1:3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spans="1:3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spans="1:3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spans="1:3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spans="1:3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spans="1:3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spans="1:3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spans="1:3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spans="1:3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spans="1:3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spans="1:3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spans="1:3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spans="1:3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spans="1:3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spans="1:3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spans="1:3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spans="1:3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 spans="1:3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spans="1:3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 spans="1:3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 spans="1:3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 spans="1:3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 spans="1:3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 spans="1:3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 spans="1:3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 spans="1:3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 spans="1:3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 spans="1:3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 spans="1:3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 spans="1:3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 spans="1:3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 spans="1:3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 spans="1:3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 spans="1:3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 spans="1:3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 spans="1:3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 spans="1:3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 spans="1:3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 spans="1:3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 spans="1:3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 spans="1:3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 spans="1:3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 spans="1:3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 spans="1:3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 spans="1:3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 spans="1:3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 spans="1:3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 spans="1:3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 spans="1:3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 spans="1:3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 spans="1:3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</row>
    <row r="189" spans="1:3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</row>
    <row r="190" spans="1:3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</row>
    <row r="191" spans="1:3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</row>
    <row r="192" spans="1:3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</row>
    <row r="193" spans="1:3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</row>
    <row r="194" spans="1:3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</row>
    <row r="195" spans="1:3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 spans="1:3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</row>
    <row r="197" spans="1:3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</row>
    <row r="198" spans="1:3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</row>
    <row r="199" spans="1:3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:3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</row>
  </sheetData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workbookViewId="0"/>
  </sheetViews>
  <sheetFormatPr defaultRowHeight="15" x14ac:dyDescent="0.25"/>
  <cols>
    <col min="1" max="18" width="5.28515625" bestFit="1" customWidth="1"/>
    <col min="19" max="19" width="4.5703125" bestFit="1" customWidth="1"/>
    <col min="20" max="22" width="5.28515625" bestFit="1" customWidth="1"/>
    <col min="23" max="23" width="4.5703125" bestFit="1" customWidth="1"/>
    <col min="24" max="31" width="5.28515625" bestFit="1" customWidth="1"/>
  </cols>
  <sheetData>
    <row r="1" spans="1:31" x14ac:dyDescent="0.25">
      <c r="A1" s="13">
        <f>((tier1!A1+tier2!A1)/2-tier2!$AG1)</f>
        <v>1</v>
      </c>
      <c r="B1" s="13">
        <f>((tier1!B1+tier2!B1)/2-tier2!$AG1)</f>
        <v>2</v>
      </c>
      <c r="C1" s="13">
        <f>((tier1!C1+tier2!C1)/2-tier2!$AG1)</f>
        <v>1</v>
      </c>
      <c r="D1" s="13">
        <f>((tier1!D1+tier2!D1)/2-tier2!$AG1)</f>
        <v>1</v>
      </c>
      <c r="E1" s="13">
        <f>((tier1!E1+tier2!E1)/2-tier2!$AG1)</f>
        <v>1</v>
      </c>
      <c r="F1" s="13">
        <f>((tier1!F1+tier2!F1)/2-tier2!$AG1)</f>
        <v>1</v>
      </c>
      <c r="G1" s="13">
        <f>((tier1!G1+tier2!G1)/2-tier2!$AG1)</f>
        <v>1</v>
      </c>
      <c r="H1" s="13">
        <f>((tier1!H1+tier2!H1)/2-tier2!$AG1)</f>
        <v>1</v>
      </c>
      <c r="I1" s="13">
        <f>((tier1!I1+tier2!I1)/2-tier2!$AG1)</f>
        <v>2</v>
      </c>
      <c r="J1" s="13">
        <f>((tier1!J1+tier2!J1)/2-tier2!$AG1)</f>
        <v>2</v>
      </c>
      <c r="K1" s="13">
        <f>((tier1!K1+tier2!K1)/2-tier2!$AG1)</f>
        <v>0</v>
      </c>
      <c r="L1" s="13">
        <f>((tier1!L1+tier2!L1)/2-tier2!$AG1)</f>
        <v>1</v>
      </c>
      <c r="M1" s="13">
        <f>((tier1!M1+tier2!M1)/2-tier2!$AG1)</f>
        <v>1</v>
      </c>
      <c r="N1" s="13">
        <f>((tier1!N1+tier2!N1)/2-tier2!$AG1)</f>
        <v>1</v>
      </c>
      <c r="O1" s="13">
        <f>((tier1!O1+tier2!O1)/2-tier2!$AG1)</f>
        <v>1</v>
      </c>
      <c r="P1" s="13"/>
      <c r="Q1" s="13">
        <f>((tier1!Q1+tier2!Q1)/2-tier2!$AG1)</f>
        <v>-0.5</v>
      </c>
      <c r="R1" s="13">
        <f>((tier1!R1+tier2!R1)/2-tier2!$AG1)</f>
        <v>0</v>
      </c>
      <c r="S1" s="13">
        <f>((tier1!S1+tier2!S1)/2-tier2!$AG1)</f>
        <v>1</v>
      </c>
      <c r="T1" s="13">
        <f>((tier1!T1+tier2!T1)/2-tier2!$AG1)</f>
        <v>1</v>
      </c>
      <c r="U1" s="13">
        <f>((tier1!U1+tier2!U1)/2-tier2!$AG1)</f>
        <v>1</v>
      </c>
      <c r="V1" s="13">
        <f>((tier1!V1+tier2!V1)/2-tier2!$AG1)</f>
        <v>1</v>
      </c>
      <c r="W1" s="13">
        <f>((tier1!W1+tier2!W1)/2-tier2!$AG1)</f>
        <v>1</v>
      </c>
      <c r="X1" s="13">
        <f>((tier1!X1+tier2!X1)/2-tier2!$AG1)</f>
        <v>0</v>
      </c>
      <c r="Y1" s="13">
        <f>((tier1!Y1+tier2!Y1)/2-tier2!$AG1)</f>
        <v>2</v>
      </c>
      <c r="Z1" s="13">
        <f>((tier1!Z1+tier2!Z1)/2-tier2!$AG1)</f>
        <v>2</v>
      </c>
      <c r="AA1" s="13">
        <f>((tier1!AA1+tier2!AA1)/2-tier2!$AG1)</f>
        <v>0</v>
      </c>
      <c r="AB1" s="13">
        <f>((tier1!AB1+tier2!AB1)/2-tier2!$AG1)</f>
        <v>1</v>
      </c>
      <c r="AC1" s="13">
        <f>((tier1!AC1+tier2!AC1)/2-tier2!$AG1)</f>
        <v>2</v>
      </c>
      <c r="AD1" s="13">
        <f>((tier1!AD1+tier2!AD1)/2-tier2!$AG1)</f>
        <v>1</v>
      </c>
      <c r="AE1" s="13">
        <f>((tier1!AE1+tier2!AE1)/2-tier2!$AG1)</f>
        <v>1</v>
      </c>
    </row>
    <row r="2" spans="1:31" s="2" customFormat="1" x14ac:dyDescent="0.25">
      <c r="A2" s="13">
        <f>((tier1!A2+tier2!A2)/2-tier2!$AG2)</f>
        <v>1</v>
      </c>
      <c r="B2" s="13">
        <f>((tier1!B2+tier2!B2)/2-tier2!$AG2)</f>
        <v>-1</v>
      </c>
      <c r="C2" s="13">
        <f>((tier1!C2+tier2!C2)/2-tier2!$AG2)</f>
        <v>1</v>
      </c>
      <c r="D2" s="13">
        <f>((tier1!D2+tier2!D2)/2-tier2!$AG2)</f>
        <v>1</v>
      </c>
      <c r="E2" s="13">
        <f>((tier1!E2+tier2!E2)/2-tier2!$AG2)</f>
        <v>0</v>
      </c>
      <c r="F2" s="13">
        <f>((tier1!F2+tier2!F2)/2-tier2!$AG2)</f>
        <v>0</v>
      </c>
      <c r="G2" s="13">
        <f>((tier1!G2+tier2!G2)/2-tier2!$AG2)</f>
        <v>0</v>
      </c>
      <c r="H2" s="13">
        <f>((tier1!H2+tier2!H2)/2-tier2!$AG2)</f>
        <v>1</v>
      </c>
      <c r="I2" s="13">
        <f>((tier1!I2+tier2!I2)/2-tier2!$AG2)</f>
        <v>1</v>
      </c>
      <c r="J2" s="13">
        <f>((tier1!J2+tier2!J2)/2-tier2!$AG2)</f>
        <v>1.5</v>
      </c>
      <c r="K2" s="13">
        <f>((tier1!K2+tier2!K2)/2-tier2!$AG2)</f>
        <v>1</v>
      </c>
      <c r="L2" s="13">
        <f>((tier1!L2+tier2!L2)/2-tier2!$AG2)</f>
        <v>-1</v>
      </c>
      <c r="M2" s="13">
        <f>((tier1!M2+tier2!M2)/2-tier2!$AG2)</f>
        <v>1</v>
      </c>
      <c r="N2" s="13">
        <f>((tier1!N2+tier2!N2)/2-tier2!$AG2)</f>
        <v>1</v>
      </c>
      <c r="O2" s="13">
        <f>((tier1!O2+tier2!O2)/2-tier2!$AG2)</f>
        <v>1</v>
      </c>
      <c r="P2" s="13"/>
      <c r="Q2" s="13">
        <f>((tier1!Q2+tier2!Q2)/2-tier2!$AG2)</f>
        <v>-1</v>
      </c>
      <c r="R2" s="13">
        <f>((tier1!R2+tier2!R2)/2-tier2!$AG2)</f>
        <v>1</v>
      </c>
      <c r="S2" s="13">
        <f>((tier1!S2+tier2!S2)/2-tier2!$AG2)</f>
        <v>0</v>
      </c>
      <c r="T2" s="13">
        <f>((tier1!T2+tier2!T2)/2-tier2!$AG2)</f>
        <v>1</v>
      </c>
      <c r="U2" s="13">
        <f>((tier1!U2+tier2!U2)/2-tier2!$AG2)</f>
        <v>1</v>
      </c>
      <c r="V2" s="13">
        <f>((tier1!V2+tier2!V2)/2-tier2!$AG2)</f>
        <v>-1</v>
      </c>
      <c r="W2" s="13">
        <f>((tier1!W2+tier2!W2)/2-tier2!$AG2)</f>
        <v>0</v>
      </c>
      <c r="X2" s="13">
        <f>((tier1!X2+tier2!X2)/2-tier2!$AG2)</f>
        <v>0</v>
      </c>
      <c r="Y2" s="13">
        <f>((tier1!Y2+tier2!Y2)/2-tier2!$AG2)</f>
        <v>0</v>
      </c>
      <c r="Z2" s="13">
        <f>((tier1!Z2+tier2!Z2)/2-tier2!$AG2)</f>
        <v>1</v>
      </c>
      <c r="AA2" s="13">
        <f>((tier1!AA2+tier2!AA2)/2-tier2!$AG2)</f>
        <v>1</v>
      </c>
      <c r="AB2" s="13">
        <f>((tier1!AB2+tier2!AB2)/2-tier2!$AG2)</f>
        <v>1</v>
      </c>
      <c r="AC2" s="13">
        <f>((tier1!AC2+tier2!AC2)/2-tier2!$AG2)</f>
        <v>1</v>
      </c>
      <c r="AD2" s="13">
        <f>((tier1!AD2+tier2!AD2)/2-tier2!$AG2)</f>
        <v>1</v>
      </c>
      <c r="AE2" s="13">
        <f>((tier1!AE2+tier2!AE2)/2-tier2!$AG2)</f>
        <v>1</v>
      </c>
    </row>
    <row r="3" spans="1:31" s="2" customFormat="1" x14ac:dyDescent="0.25">
      <c r="A3" s="13">
        <f>((tier1!A3+tier2!A3)/2-tier2!$AG3)</f>
        <v>0</v>
      </c>
      <c r="B3" s="13">
        <f>((tier1!B3+tier2!B3)/2-tier2!$AG3)</f>
        <v>1</v>
      </c>
      <c r="C3" s="13">
        <f>((tier1!C3+tier2!C3)/2-tier2!$AG3)</f>
        <v>2</v>
      </c>
      <c r="D3" s="13">
        <f>((tier1!D3+tier2!D3)/2-tier2!$AG3)</f>
        <v>1</v>
      </c>
      <c r="E3" s="13">
        <f>((tier1!E3+tier2!E3)/2-tier2!$AG3)</f>
        <v>1</v>
      </c>
      <c r="F3" s="13">
        <f>((tier1!F3+tier2!F3)/2-tier2!$AG3)</f>
        <v>1</v>
      </c>
      <c r="G3" s="13">
        <f>((tier1!G3+tier2!G3)/2-tier2!$AG3)</f>
        <v>2</v>
      </c>
      <c r="H3" s="13">
        <f>((tier1!H3+tier2!H3)/2-tier2!$AG3)</f>
        <v>1</v>
      </c>
      <c r="I3" s="13">
        <f>((tier1!I3+tier2!I3)/2-tier2!$AG3)</f>
        <v>1</v>
      </c>
      <c r="J3" s="13">
        <f>((tier1!J3+tier2!J3)/2-tier2!$AG3)</f>
        <v>2</v>
      </c>
      <c r="K3" s="13">
        <f>((tier1!K3+tier2!K3)/2-tier2!$AG3)</f>
        <v>1</v>
      </c>
      <c r="L3" s="13">
        <f>((tier1!L3+tier2!L3)/2-tier2!$AG3)</f>
        <v>2</v>
      </c>
      <c r="M3" s="13">
        <f>((tier1!M3+tier2!M3)/2-tier2!$AG3)</f>
        <v>2</v>
      </c>
      <c r="N3" s="13">
        <f>((tier1!N3+tier2!N3)/2-tier2!$AG3)</f>
        <v>1</v>
      </c>
      <c r="O3" s="13">
        <f>((tier1!O3+tier2!O3)/2-tier2!$AG3)</f>
        <v>2</v>
      </c>
      <c r="P3" s="13"/>
      <c r="Q3" s="13">
        <f>((tier1!Q3+tier2!Q3)/2-tier2!$AG3)</f>
        <v>1</v>
      </c>
      <c r="R3" s="13">
        <f>((tier1!R3+tier2!R3)/2-tier2!$AG3)</f>
        <v>0</v>
      </c>
      <c r="S3" s="13">
        <f>((tier1!S3+tier2!S3)/2-tier2!$AG3)</f>
        <v>2</v>
      </c>
      <c r="T3" s="13">
        <f>((tier1!T3+tier2!T3)/2-tier2!$AG3)</f>
        <v>1</v>
      </c>
      <c r="U3" s="13">
        <f>((tier1!U3+tier2!U3)/2-tier2!$AG3)</f>
        <v>2</v>
      </c>
      <c r="V3" s="13">
        <f>((tier1!V3+tier2!V3)/2-tier2!$AG3)</f>
        <v>2</v>
      </c>
      <c r="W3" s="13">
        <f>((tier1!W3+tier2!W3)/2-tier2!$AG3)</f>
        <v>1</v>
      </c>
      <c r="X3" s="13">
        <f>((tier1!X3+tier2!X3)/2-tier2!$AG3)</f>
        <v>2</v>
      </c>
      <c r="Y3" s="13">
        <f>((tier1!Y3+tier2!Y3)/2-tier2!$AG3)</f>
        <v>-0.5</v>
      </c>
      <c r="Z3" s="13">
        <f>((tier1!Z3+tier2!Z3)/2-tier2!$AG3)</f>
        <v>1</v>
      </c>
      <c r="AA3" s="13">
        <f>((tier1!AA3+tier2!AA3)/2-tier2!$AG3)</f>
        <v>1</v>
      </c>
      <c r="AB3" s="13">
        <f>((tier1!AB3+tier2!AB3)/2-tier2!$AG3)</f>
        <v>1</v>
      </c>
      <c r="AC3" s="13">
        <f>((tier1!AC3+tier2!AC3)/2-tier2!$AG3)</f>
        <v>2</v>
      </c>
      <c r="AD3" s="13">
        <f>((tier1!AD3+tier2!AD3)/2-tier2!$AG3)</f>
        <v>1</v>
      </c>
      <c r="AE3" s="13">
        <f>((tier1!AE3+tier2!AE3)/2-tier2!$AG3)</f>
        <v>2</v>
      </c>
    </row>
    <row r="4" spans="1:31" s="2" customFormat="1" x14ac:dyDescent="0.25">
      <c r="A4" s="13">
        <f>((tier1!A4+tier2!A4)/2-tier2!$AG4)</f>
        <v>1</v>
      </c>
      <c r="B4" s="13">
        <f>((tier1!B4+tier2!B4)/2-tier2!$AG4)</f>
        <v>1</v>
      </c>
      <c r="C4" s="13">
        <f>((tier1!C4+tier2!C4)/2-tier2!$AG4)</f>
        <v>1</v>
      </c>
      <c r="D4" s="13">
        <f>((tier1!D4+tier2!D4)/2-tier2!$AG4)</f>
        <v>-1</v>
      </c>
      <c r="E4" s="13">
        <f>((tier1!E4+tier2!E4)/2-tier2!$AG4)</f>
        <v>0</v>
      </c>
      <c r="F4" s="13">
        <f>((tier1!F4+tier2!F4)/2-tier2!$AG4)</f>
        <v>0</v>
      </c>
      <c r="G4" s="13">
        <f>((tier1!G4+tier2!G4)/2-tier2!$AG4)</f>
        <v>0</v>
      </c>
      <c r="H4" s="13">
        <f>((tier1!H4+tier2!H4)/2-tier2!$AG4)</f>
        <v>1</v>
      </c>
      <c r="I4" s="13">
        <f>((tier1!I4+tier2!I4)/2-tier2!$AG4)</f>
        <v>1</v>
      </c>
      <c r="J4" s="13">
        <f>((tier1!J4+tier2!J4)/2-tier2!$AG4)</f>
        <v>0</v>
      </c>
      <c r="K4" s="13">
        <f>((tier1!K4+tier2!K4)/2-tier2!$AG4)</f>
        <v>1</v>
      </c>
      <c r="L4" s="13">
        <f>((tier1!L4+tier2!L4)/2-tier2!$AG4)</f>
        <v>1</v>
      </c>
      <c r="M4" s="13">
        <f>((tier1!M4+tier2!M4)/2-tier2!$AG4)</f>
        <v>-1</v>
      </c>
      <c r="N4" s="13">
        <f>((tier1!N4+tier2!N4)/2-tier2!$AG4)</f>
        <v>1</v>
      </c>
      <c r="O4" s="13">
        <f>((tier1!O4+tier2!O4)/2-tier2!$AG4)</f>
        <v>1</v>
      </c>
      <c r="P4" s="13"/>
      <c r="Q4" s="13">
        <f>((tier1!Q4+tier2!Q4)/2-tier2!$AG4)</f>
        <v>1</v>
      </c>
      <c r="R4" s="13">
        <f>((tier1!R4+tier2!R4)/2-tier2!$AG4)</f>
        <v>1</v>
      </c>
      <c r="S4" s="13">
        <f>((tier1!S4+tier2!S4)/2-tier2!$AG4)</f>
        <v>1</v>
      </c>
      <c r="T4" s="13">
        <f>((tier1!T4+tier2!T4)/2-tier2!$AG4)</f>
        <v>0</v>
      </c>
      <c r="U4" s="13">
        <f>((tier1!U4+tier2!U4)/2-tier2!$AG4)</f>
        <v>0</v>
      </c>
      <c r="V4" s="13">
        <f>((tier1!V4+tier2!V4)/2-tier2!$AG4)</f>
        <v>0</v>
      </c>
      <c r="W4" s="13">
        <f>((tier1!W4+tier2!W4)/2-tier2!$AG4)</f>
        <v>1</v>
      </c>
      <c r="X4" s="13">
        <f>((tier1!X4+tier2!X4)/2-tier2!$AG4)</f>
        <v>1</v>
      </c>
      <c r="Y4" s="13">
        <f>((tier1!Y4+tier2!Y4)/2-tier2!$AG4)</f>
        <v>1</v>
      </c>
      <c r="Z4" s="13">
        <f>((tier1!Z4+tier2!Z4)/2-tier2!$AG4)</f>
        <v>1</v>
      </c>
      <c r="AA4" s="13">
        <f>((tier1!AA4+tier2!AA4)/2-tier2!$AG4)</f>
        <v>-1</v>
      </c>
      <c r="AB4" s="13">
        <f>((tier1!AB4+tier2!AB4)/2-tier2!$AG4)</f>
        <v>0</v>
      </c>
      <c r="AC4" s="13">
        <f>((tier1!AC4+tier2!AC4)/2-tier2!$AG4)</f>
        <v>1</v>
      </c>
      <c r="AD4" s="13">
        <f>((tier1!AD4+tier2!AD4)/2-tier2!$AG4)</f>
        <v>-1</v>
      </c>
      <c r="AE4" s="13">
        <f>((tier1!AE4+tier2!AE4)/2-tier2!$AG4)</f>
        <v>1.5</v>
      </c>
    </row>
    <row r="5" spans="1:31" s="2" customFormat="1" x14ac:dyDescent="0.25">
      <c r="A5" s="13">
        <f>((tier1!A5+tier2!A5)/2-tier2!$AG5)</f>
        <v>0</v>
      </c>
      <c r="B5" s="13">
        <f>((tier1!B5+tier2!B5)/2-tier2!$AG5)</f>
        <v>1</v>
      </c>
      <c r="C5" s="13">
        <f>((tier1!C5+tier2!C5)/2-tier2!$AG5)</f>
        <v>0</v>
      </c>
      <c r="D5" s="13">
        <f>((tier1!D5+tier2!D5)/2-tier2!$AG5)</f>
        <v>0.5</v>
      </c>
      <c r="E5" s="13">
        <f>((tier1!E5+tier2!E5)/2-tier2!$AG5)</f>
        <v>1</v>
      </c>
      <c r="F5" s="13">
        <f>((tier1!F5+tier2!F5)/2-tier2!$AG5)</f>
        <v>0</v>
      </c>
      <c r="G5" s="13">
        <f>((tier1!G5+tier2!G5)/2-tier2!$AG5)</f>
        <v>0</v>
      </c>
      <c r="H5" s="13">
        <f>((tier1!H5+tier2!H5)/2-tier2!$AG5)</f>
        <v>-1</v>
      </c>
      <c r="I5" s="13">
        <f>((tier1!I5+tier2!I5)/2-tier2!$AG5)</f>
        <v>1.5</v>
      </c>
      <c r="J5" s="13">
        <f>((tier1!J5+tier2!J5)/2-tier2!$AG5)</f>
        <v>0</v>
      </c>
      <c r="K5" s="13">
        <f>((tier1!K5+tier2!K5)/2-tier2!$AG5)</f>
        <v>1</v>
      </c>
      <c r="L5" s="13">
        <f>((tier1!L5+tier2!L5)/2-tier2!$AG5)</f>
        <v>1</v>
      </c>
      <c r="M5" s="13">
        <f>((tier1!M5+tier2!M5)/2-tier2!$AG5)</f>
        <v>1</v>
      </c>
      <c r="N5" s="13">
        <f>((tier1!N5+tier2!N5)/2-tier2!$AG5)</f>
        <v>1</v>
      </c>
      <c r="O5" s="13">
        <f>((tier1!O5+tier2!O5)/2-tier2!$AG5)</f>
        <v>1</v>
      </c>
      <c r="P5" s="13"/>
      <c r="Q5" s="13">
        <f>((tier1!Q5+tier2!Q5)/2-tier2!$AG5)</f>
        <v>1</v>
      </c>
      <c r="R5" s="13">
        <f>((tier1!R5+tier2!R5)/2-tier2!$AG5)</f>
        <v>1</v>
      </c>
      <c r="S5" s="13">
        <f>((tier1!S5+tier2!S5)/2-tier2!$AG5)</f>
        <v>0</v>
      </c>
      <c r="T5" s="13">
        <f>((tier1!T5+tier2!T5)/2-tier2!$AG5)</f>
        <v>1</v>
      </c>
      <c r="U5" s="13">
        <f>((tier1!U5+tier2!U5)/2-tier2!$AG5)</f>
        <v>0.5</v>
      </c>
      <c r="V5" s="13">
        <f>((tier1!V5+tier2!V5)/2-tier2!$AG5)</f>
        <v>-1</v>
      </c>
      <c r="W5" s="13">
        <f>((tier1!W5+tier2!W5)/2-tier2!$AG5)</f>
        <v>0</v>
      </c>
      <c r="X5" s="13">
        <f>((tier1!X5+tier2!X5)/2-tier2!$AG5)</f>
        <v>1</v>
      </c>
      <c r="Y5" s="13">
        <f>((tier1!Y5+tier2!Y5)/2-tier2!$AG5)</f>
        <v>1</v>
      </c>
      <c r="Z5" s="13">
        <f>((tier1!Z5+tier2!Z5)/2-tier2!$AG5)</f>
        <v>0</v>
      </c>
      <c r="AA5" s="13">
        <f>((tier1!AA5+tier2!AA5)/2-tier2!$AG5)</f>
        <v>1</v>
      </c>
      <c r="AB5" s="13">
        <f>((tier1!AB5+tier2!AB5)/2-tier2!$AG5)</f>
        <v>1</v>
      </c>
      <c r="AC5" s="13">
        <f>((tier1!AC5+tier2!AC5)/2-tier2!$AG5)</f>
        <v>0</v>
      </c>
      <c r="AD5" s="13">
        <f>((tier1!AD5+tier2!AD5)/2-tier2!$AG5)</f>
        <v>0</v>
      </c>
      <c r="AE5" s="13">
        <f>((tier1!AE5+tier2!AE5)/2-tier2!$AG5)</f>
        <v>0</v>
      </c>
    </row>
    <row r="6" spans="1:31" s="2" customFormat="1" x14ac:dyDescent="0.25">
      <c r="A6" s="13">
        <f>((tier1!A6+tier2!A6)/2-tier2!$AG6)</f>
        <v>0</v>
      </c>
      <c r="B6" s="13">
        <f>((tier1!B6+tier2!B6)/2-tier2!$AG6)</f>
        <v>-1</v>
      </c>
      <c r="C6" s="13">
        <f>((tier1!C6+tier2!C6)/2-tier2!$AG6)</f>
        <v>1</v>
      </c>
      <c r="D6" s="13">
        <f>((tier1!D6+tier2!D6)/2-tier2!$AG6)</f>
        <v>0</v>
      </c>
      <c r="E6" s="13">
        <f>((tier1!E6+tier2!E6)/2-tier2!$AG6)</f>
        <v>0</v>
      </c>
      <c r="F6" s="13">
        <f>((tier1!F6+tier2!F6)/2-tier2!$AG6)</f>
        <v>0.5</v>
      </c>
      <c r="G6" s="13">
        <f>((tier1!G6+tier2!G6)/2-tier2!$AG6)</f>
        <v>1</v>
      </c>
      <c r="H6" s="13">
        <f>((tier1!H6+tier2!H6)/2-tier2!$AG6)</f>
        <v>0</v>
      </c>
      <c r="I6" s="13">
        <f>((tier1!I6+tier2!I6)/2-tier2!$AG6)</f>
        <v>0</v>
      </c>
      <c r="J6" s="13">
        <f>((tier1!J6+tier2!J6)/2-tier2!$AG6)</f>
        <v>1</v>
      </c>
      <c r="K6" s="13">
        <f>((tier1!K6+tier2!K6)/2-tier2!$AG6)</f>
        <v>1</v>
      </c>
      <c r="L6" s="13">
        <f>((tier1!L6+tier2!L6)/2-tier2!$AG6)</f>
        <v>0</v>
      </c>
      <c r="M6" s="13">
        <f>((tier1!M6+tier2!M6)/2-tier2!$AG6)</f>
        <v>1</v>
      </c>
      <c r="N6" s="13">
        <f>((tier1!N6+tier2!N6)/2-tier2!$AG6)</f>
        <v>1</v>
      </c>
      <c r="O6" s="13">
        <f>((tier1!O6+tier2!O6)/2-tier2!$AG6)</f>
        <v>-1</v>
      </c>
      <c r="P6" s="13"/>
      <c r="Q6" s="13">
        <f>((tier1!Q6+tier2!Q6)/2-tier2!$AG6)</f>
        <v>0</v>
      </c>
      <c r="R6" s="13">
        <f>((tier1!R6+tier2!R6)/2-tier2!$AG6)</f>
        <v>1</v>
      </c>
      <c r="S6" s="13">
        <f>((tier1!S6+tier2!S6)/2-tier2!$AG6)</f>
        <v>0</v>
      </c>
      <c r="T6" s="13">
        <f>((tier1!T6+tier2!T6)/2-tier2!$AG6)</f>
        <v>0</v>
      </c>
      <c r="U6" s="13">
        <f>((tier1!U6+tier2!U6)/2-tier2!$AG6)</f>
        <v>0.5</v>
      </c>
      <c r="V6" s="13">
        <f>((tier1!V6+tier2!V6)/2-tier2!$AG6)</f>
        <v>-1</v>
      </c>
      <c r="W6" s="13">
        <f>((tier1!W6+tier2!W6)/2-tier2!$AG6)</f>
        <v>0</v>
      </c>
      <c r="X6" s="13">
        <f>((tier1!X6+tier2!X6)/2-tier2!$AG6)</f>
        <v>0</v>
      </c>
      <c r="Y6" s="13">
        <f>((tier1!Y6+tier2!Y6)/2-tier2!$AG6)</f>
        <v>-1</v>
      </c>
      <c r="Z6" s="13">
        <f>((tier1!Z6+tier2!Z6)/2-tier2!$AG6)</f>
        <v>1</v>
      </c>
      <c r="AA6" s="13">
        <f>((tier1!AA6+tier2!AA6)/2-tier2!$AG6)</f>
        <v>0</v>
      </c>
      <c r="AB6" s="13">
        <f>((tier1!AB6+tier2!AB6)/2-tier2!$AG6)</f>
        <v>1</v>
      </c>
      <c r="AC6" s="13">
        <f>((tier1!AC6+tier2!AC6)/2-tier2!$AG6)</f>
        <v>1</v>
      </c>
      <c r="AD6" s="13">
        <f>((tier1!AD6+tier2!AD6)/2-tier2!$AG6)</f>
        <v>1</v>
      </c>
      <c r="AE6" s="13">
        <f>((tier1!AE6+tier2!AE6)/2-tier2!$AG6)</f>
        <v>1</v>
      </c>
    </row>
    <row r="7" spans="1:31" s="2" customFormat="1" x14ac:dyDescent="0.25">
      <c r="A7" s="13">
        <f>((tier1!A7+tier2!A7)/2-tier2!$AG7)</f>
        <v>1</v>
      </c>
      <c r="B7" s="13">
        <f>((tier1!B7+tier2!B7)/2-tier2!$AG7)</f>
        <v>1</v>
      </c>
      <c r="C7" s="13">
        <f>((tier1!C7+tier2!C7)/2-tier2!$AG7)</f>
        <v>1.5</v>
      </c>
      <c r="D7" s="13">
        <f>((tier1!D7+tier2!D7)/2-tier2!$AG7)</f>
        <v>-1</v>
      </c>
      <c r="E7" s="13">
        <f>((tier1!E7+tier2!E7)/2-tier2!$AG7)</f>
        <v>1</v>
      </c>
      <c r="F7" s="13">
        <f>((tier1!F7+tier2!F7)/2-tier2!$AG7)</f>
        <v>1</v>
      </c>
      <c r="G7" s="13">
        <f>((tier1!G7+tier2!G7)/2-tier2!$AG7)</f>
        <v>-1</v>
      </c>
      <c r="H7" s="13">
        <f>((tier1!H7+tier2!H7)/2-tier2!$AG7)</f>
        <v>1</v>
      </c>
      <c r="I7" s="13">
        <f>((tier1!I7+tier2!I7)/2-tier2!$AG7)</f>
        <v>1</v>
      </c>
      <c r="J7" s="13">
        <f>((tier1!J7+tier2!J7)/2-tier2!$AG7)</f>
        <v>0</v>
      </c>
      <c r="K7" s="13">
        <f>((tier1!K7+tier2!K7)/2-tier2!$AG7)</f>
        <v>-1</v>
      </c>
      <c r="L7" s="13">
        <f>((tier1!L7+tier2!L7)/2-tier2!$AG7)</f>
        <v>1</v>
      </c>
      <c r="M7" s="13">
        <f>((tier1!M7+tier2!M7)/2-tier2!$AG7)</f>
        <v>0</v>
      </c>
      <c r="N7" s="13">
        <f>((tier1!N7+tier2!N7)/2-tier2!$AG7)</f>
        <v>1</v>
      </c>
      <c r="O7" s="13">
        <f>((tier1!O7+tier2!O7)/2-tier2!$AG7)</f>
        <v>1</v>
      </c>
      <c r="P7" s="13"/>
      <c r="Q7" s="13">
        <f>((tier1!Q7+tier2!Q7)/2-tier2!$AG7)</f>
        <v>0</v>
      </c>
      <c r="R7" s="13">
        <f>((tier1!R7+tier2!R7)/2-tier2!$AG7)</f>
        <v>1</v>
      </c>
      <c r="S7" s="13">
        <f>((tier1!S7+tier2!S7)/2-tier2!$AG7)</f>
        <v>1</v>
      </c>
      <c r="T7" s="13">
        <f>((tier1!T7+tier2!T7)/2-tier2!$AG7)</f>
        <v>-1</v>
      </c>
      <c r="U7" s="13">
        <f>((tier1!U7+tier2!U7)/2-tier2!$AG7)</f>
        <v>1</v>
      </c>
      <c r="V7" s="13">
        <f>((tier1!V7+tier2!V7)/2-tier2!$AG7)</f>
        <v>-1.5</v>
      </c>
      <c r="W7" s="13">
        <f>((tier1!W7+tier2!W7)/2-tier2!$AG7)</f>
        <v>1</v>
      </c>
      <c r="X7" s="13">
        <f>((tier1!X7+tier2!X7)/2-tier2!$AG7)</f>
        <v>1</v>
      </c>
      <c r="Y7" s="13">
        <f>((tier1!Y7+tier2!Y7)/2-tier2!$AG7)</f>
        <v>1</v>
      </c>
      <c r="Z7" s="13">
        <f>((tier1!Z7+tier2!Z7)/2-tier2!$AG7)</f>
        <v>1</v>
      </c>
      <c r="AA7" s="13">
        <f>((tier1!AA7+tier2!AA7)/2-tier2!$AG7)</f>
        <v>0</v>
      </c>
      <c r="AB7" s="13">
        <f>((tier1!AB7+tier2!AB7)/2-tier2!$AG7)</f>
        <v>1</v>
      </c>
      <c r="AC7" s="13">
        <f>((tier1!AC7+tier2!AC7)/2-tier2!$AG7)</f>
        <v>2</v>
      </c>
      <c r="AD7" s="13">
        <f>((tier1!AD7+tier2!AD7)/2-tier2!$AG7)</f>
        <v>1</v>
      </c>
      <c r="AE7" s="13">
        <f>((tier1!AE7+tier2!AE7)/2-tier2!$AG7)</f>
        <v>-1</v>
      </c>
    </row>
    <row r="8" spans="1:31" s="2" customFormat="1" x14ac:dyDescent="0.25">
      <c r="A8" s="13">
        <f>((tier1!A8+tier2!A8)/2-tier2!$AG8)</f>
        <v>-1</v>
      </c>
      <c r="B8" s="13">
        <f>((tier1!B8+tier2!B8)/2-tier2!$AG8)</f>
        <v>0</v>
      </c>
      <c r="C8" s="13">
        <f>((tier1!C8+tier2!C8)/2-tier2!$AG8)</f>
        <v>1</v>
      </c>
      <c r="D8" s="13">
        <f>((tier1!D8+tier2!D8)/2-tier2!$AG8)</f>
        <v>1</v>
      </c>
      <c r="E8" s="13">
        <f>((tier1!E8+tier2!E8)/2-tier2!$AG8)</f>
        <v>1</v>
      </c>
      <c r="F8" s="13">
        <f>((tier1!F8+tier2!F8)/2-tier2!$AG8)</f>
        <v>1</v>
      </c>
      <c r="G8" s="13">
        <f>((tier1!G8+tier2!G8)/2-tier2!$AG8)</f>
        <v>1.5</v>
      </c>
      <c r="H8" s="13">
        <f>((tier1!H8+tier2!H8)/2-tier2!$AG8)</f>
        <v>1</v>
      </c>
      <c r="I8" s="13">
        <f>((tier1!I8+tier2!I8)/2-tier2!$AG8)</f>
        <v>1</v>
      </c>
      <c r="J8" s="13">
        <f>((tier1!J8+tier2!J8)/2-tier2!$AG8)</f>
        <v>1</v>
      </c>
      <c r="K8" s="13">
        <f>((tier1!K8+tier2!K8)/2-tier2!$AG8)</f>
        <v>1</v>
      </c>
      <c r="L8" s="13">
        <f>((tier1!L8+tier2!L8)/2-tier2!$AG8)</f>
        <v>0.5</v>
      </c>
      <c r="M8" s="13">
        <f>((tier1!M8+tier2!M8)/2-tier2!$AG8)</f>
        <v>1</v>
      </c>
      <c r="N8" s="13">
        <f>((tier1!N8+tier2!N8)/2-tier2!$AG8)</f>
        <v>1</v>
      </c>
      <c r="O8" s="13">
        <f>((tier1!O8+tier2!O8)/2-tier2!$AG8)</f>
        <v>1</v>
      </c>
      <c r="P8" s="13"/>
      <c r="Q8" s="13">
        <f>((tier1!Q8+tier2!Q8)/2-tier2!$AG8)</f>
        <v>1</v>
      </c>
      <c r="R8" s="13">
        <f>((tier1!R8+tier2!R8)/2-tier2!$AG8)</f>
        <v>1</v>
      </c>
      <c r="S8" s="13">
        <f>((tier1!S8+tier2!S8)/2-tier2!$AG8)</f>
        <v>1</v>
      </c>
      <c r="T8" s="13">
        <f>((tier1!T8+tier2!T8)/2-tier2!$AG8)</f>
        <v>1</v>
      </c>
      <c r="U8" s="13">
        <f>((tier1!U8+tier2!U8)/2-tier2!$AG8)</f>
        <v>1.5</v>
      </c>
      <c r="V8" s="13">
        <f>((tier1!V8+tier2!V8)/2-tier2!$AG8)</f>
        <v>1</v>
      </c>
      <c r="W8" s="13">
        <f>((tier1!W8+tier2!W8)/2-tier2!$AG8)</f>
        <v>1</v>
      </c>
      <c r="X8" s="13">
        <f>((tier1!X8+tier2!X8)/2-tier2!$AG8)</f>
        <v>1</v>
      </c>
      <c r="Y8" s="13">
        <f>((tier1!Y8+tier2!Y8)/2-tier2!$AG8)</f>
        <v>1.5</v>
      </c>
      <c r="Z8" s="13">
        <f>((tier1!Z8+tier2!Z8)/2-tier2!$AG8)</f>
        <v>1</v>
      </c>
      <c r="AA8" s="13">
        <f>((tier1!AA8+tier2!AA8)/2-tier2!$AG8)</f>
        <v>-1</v>
      </c>
      <c r="AB8" s="13">
        <f>((tier1!AB8+tier2!AB8)/2-tier2!$AG8)</f>
        <v>1</v>
      </c>
      <c r="AC8" s="13">
        <f>((tier1!AC8+tier2!AC8)/2-tier2!$AG8)</f>
        <v>0.5</v>
      </c>
      <c r="AD8" s="13">
        <f>((tier1!AD8+tier2!AD8)/2-tier2!$AG8)</f>
        <v>1</v>
      </c>
      <c r="AE8" s="13">
        <f>((tier1!AE8+tier2!AE8)/2-tier2!$AG8)</f>
        <v>1</v>
      </c>
    </row>
    <row r="9" spans="1:31" s="2" customFormat="1" x14ac:dyDescent="0.25">
      <c r="A9" s="13">
        <f>((tier1!A9+tier2!A9)/2-tier2!$AG9)</f>
        <v>0</v>
      </c>
      <c r="B9" s="13">
        <f>((tier1!B9+tier2!B9)/2-tier2!$AG9)</f>
        <v>0</v>
      </c>
      <c r="C9" s="13">
        <f>((tier1!C9+tier2!C9)/2-tier2!$AG9)</f>
        <v>0</v>
      </c>
      <c r="D9" s="13">
        <f>((tier1!D9+tier2!D9)/2-tier2!$AG9)</f>
        <v>0</v>
      </c>
      <c r="E9" s="13">
        <f>((tier1!E9+tier2!E9)/2-tier2!$AG9)</f>
        <v>0</v>
      </c>
      <c r="F9" s="13">
        <f>((tier1!F9+tier2!F9)/2-tier2!$AG9)</f>
        <v>0.5</v>
      </c>
      <c r="G9" s="13">
        <f>((tier1!G9+tier2!G9)/2-tier2!$AG9)</f>
        <v>0</v>
      </c>
      <c r="H9" s="13">
        <f>((tier1!H9+tier2!H9)/2-tier2!$AG9)</f>
        <v>0</v>
      </c>
      <c r="I9" s="13">
        <f>((tier1!I9+tier2!I9)/2-tier2!$AG9)</f>
        <v>0</v>
      </c>
      <c r="J9" s="13">
        <f>((tier1!J9+tier2!J9)/2-tier2!$AG9)</f>
        <v>-1</v>
      </c>
      <c r="K9" s="13">
        <f>((tier1!K9+tier2!K9)/2-tier2!$AG9)</f>
        <v>0</v>
      </c>
      <c r="L9" s="13">
        <f>((tier1!L9+tier2!L9)/2-tier2!$AG9)</f>
        <v>0</v>
      </c>
      <c r="M9" s="13">
        <f>((tier1!M9+tier2!M9)/2-tier2!$AG9)</f>
        <v>0</v>
      </c>
      <c r="N9" s="13">
        <f>((tier1!N9+tier2!N9)/2-tier2!$AG9)</f>
        <v>0</v>
      </c>
      <c r="O9" s="13">
        <f>((tier1!O9+tier2!O9)/2-tier2!$AG9)</f>
        <v>0</v>
      </c>
      <c r="P9" s="13"/>
      <c r="Q9" s="13">
        <f>((tier1!Q9+tier2!Q9)/2-tier2!$AG9)</f>
        <v>0</v>
      </c>
      <c r="R9" s="13">
        <f>((tier1!R9+tier2!R9)/2-tier2!$AG9)</f>
        <v>0.5</v>
      </c>
      <c r="S9" s="13">
        <f>((tier1!S9+tier2!S9)/2-tier2!$AG9)</f>
        <v>0</v>
      </c>
      <c r="T9" s="13">
        <f>((tier1!T9+tier2!T9)/2-tier2!$AG9)</f>
        <v>0</v>
      </c>
      <c r="U9" s="13">
        <f>((tier1!U9+tier2!U9)/2-tier2!$AG9)</f>
        <v>0</v>
      </c>
      <c r="V9" s="13">
        <f>((tier1!V9+tier2!V9)/2-tier2!$AG9)</f>
        <v>1</v>
      </c>
      <c r="W9" s="13">
        <f>((tier1!W9+tier2!W9)/2-tier2!$AG9)</f>
        <v>0</v>
      </c>
      <c r="X9" s="13">
        <f>((tier1!X9+tier2!X9)/2-tier2!$AG9)</f>
        <v>0</v>
      </c>
      <c r="Y9" s="13">
        <f>((tier1!Y9+tier2!Y9)/2-tier2!$AG9)</f>
        <v>0</v>
      </c>
      <c r="Z9" s="13">
        <f>((tier1!Z9+tier2!Z9)/2-tier2!$AG9)</f>
        <v>0</v>
      </c>
      <c r="AA9" s="13">
        <f>((tier1!AA9+tier2!AA9)/2-tier2!$AG9)</f>
        <v>0</v>
      </c>
      <c r="AB9" s="13">
        <f>((tier1!AB9+tier2!AB9)/2-tier2!$AG9)</f>
        <v>0</v>
      </c>
      <c r="AC9" s="13">
        <f>((tier1!AC9+tier2!AC9)/2-tier2!$AG9)</f>
        <v>0</v>
      </c>
      <c r="AD9" s="13">
        <f>((tier1!AD9+tier2!AD9)/2-tier2!$AG9)</f>
        <v>-1</v>
      </c>
      <c r="AE9" s="13">
        <f>((tier1!AE9+tier2!AE9)/2-tier2!$AG9)</f>
        <v>0.5</v>
      </c>
    </row>
    <row r="10" spans="1:31" s="2" customFormat="1" x14ac:dyDescent="0.25">
      <c r="A10" s="13">
        <f>((tier1!A10+tier2!A10)/2-tier2!$AG10)</f>
        <v>1</v>
      </c>
      <c r="B10" s="13">
        <f>((tier1!B10+tier2!B10)/2-tier2!$AG10)</f>
        <v>1</v>
      </c>
      <c r="C10" s="13">
        <f>((tier1!C10+tier2!C10)/2-tier2!$AG10)</f>
        <v>0</v>
      </c>
      <c r="D10" s="13">
        <f>((tier1!D10+tier2!D10)/2-tier2!$AG10)</f>
        <v>1</v>
      </c>
      <c r="E10" s="13">
        <f>((tier1!E10+tier2!E10)/2-tier2!$AG10)</f>
        <v>1</v>
      </c>
      <c r="F10" s="13">
        <f>((tier1!F10+tier2!F10)/2-tier2!$AG10)</f>
        <v>-1</v>
      </c>
      <c r="G10" s="13">
        <f>((tier1!G10+tier2!G10)/2-tier2!$AG10)</f>
        <v>1.5</v>
      </c>
      <c r="H10" s="13">
        <f>((tier1!H10+tier2!H10)/2-tier2!$AG10)</f>
        <v>1</v>
      </c>
      <c r="I10" s="13">
        <f>((tier1!I10+tier2!I10)/2-tier2!$AG10)</f>
        <v>0</v>
      </c>
      <c r="J10" s="13">
        <f>((tier1!J10+tier2!J10)/2-tier2!$AG10)</f>
        <v>0.5</v>
      </c>
      <c r="K10" s="13">
        <f>((tier1!K10+tier2!K10)/2-tier2!$AG10)</f>
        <v>1</v>
      </c>
      <c r="L10" s="13">
        <f>((tier1!L10+tier2!L10)/2-tier2!$AG10)</f>
        <v>1</v>
      </c>
      <c r="M10" s="13">
        <f>((tier1!M10+tier2!M10)/2-tier2!$AG10)</f>
        <v>0.5</v>
      </c>
      <c r="N10" s="13">
        <f>((tier1!N10+tier2!N10)/2-tier2!$AG10)</f>
        <v>1</v>
      </c>
      <c r="O10" s="13">
        <f>((tier1!O10+tier2!O10)/2-tier2!$AG10)</f>
        <v>0</v>
      </c>
      <c r="P10" s="13"/>
      <c r="Q10" s="13">
        <f>((tier1!Q10+tier2!Q10)/2-tier2!$AG10)</f>
        <v>0.5</v>
      </c>
      <c r="R10" s="13">
        <f>((tier1!R10+tier2!R10)/2-tier2!$AG10)</f>
        <v>0</v>
      </c>
      <c r="S10" s="13">
        <f>((tier1!S10+tier2!S10)/2-tier2!$AG10)</f>
        <v>1</v>
      </c>
      <c r="T10" s="13">
        <f>((tier1!T10+tier2!T10)/2-tier2!$AG10)</f>
        <v>1</v>
      </c>
      <c r="U10" s="13">
        <f>((tier1!U10+tier2!U10)/2-tier2!$AG10)</f>
        <v>0</v>
      </c>
      <c r="V10" s="13">
        <f>((tier1!V10+tier2!V10)/2-tier2!$AG10)</f>
        <v>1</v>
      </c>
      <c r="W10" s="13">
        <f>((tier1!W10+tier2!W10)/2-tier2!$AG10)</f>
        <v>1</v>
      </c>
      <c r="X10" s="13">
        <f>((tier1!X10+tier2!X10)/2-tier2!$AG10)</f>
        <v>1</v>
      </c>
      <c r="Y10" s="13">
        <f>((tier1!Y10+tier2!Y10)/2-tier2!$AG10)</f>
        <v>0.5</v>
      </c>
      <c r="Z10" s="13">
        <f>((tier1!Z10+tier2!Z10)/2-tier2!$AG10)</f>
        <v>1</v>
      </c>
      <c r="AA10" s="13">
        <f>((tier1!AA10+tier2!AA10)/2-tier2!$AG10)</f>
        <v>0</v>
      </c>
      <c r="AB10" s="13">
        <f>((tier1!AB10+tier2!AB10)/2-tier2!$AG10)</f>
        <v>-1</v>
      </c>
      <c r="AC10" s="13">
        <f>((tier1!AC10+tier2!AC10)/2-tier2!$AG10)</f>
        <v>1.5</v>
      </c>
      <c r="AD10" s="13">
        <f>((tier1!AD10+tier2!AD10)/2-tier2!$AG10)</f>
        <v>1</v>
      </c>
      <c r="AE10" s="13">
        <f>((tier1!AE10+tier2!AE10)/2-tier2!$AG10)</f>
        <v>1</v>
      </c>
    </row>
    <row r="11" spans="1:31" s="2" customFormat="1" x14ac:dyDescent="0.25">
      <c r="A11" s="13">
        <f>((tier1!A11+tier2!A11)/2-tier2!$AG11)</f>
        <v>1</v>
      </c>
      <c r="B11" s="13">
        <f>((tier1!B11+tier2!B11)/2-tier2!$AG11)</f>
        <v>1</v>
      </c>
      <c r="C11" s="13">
        <f>((tier1!C11+tier2!C11)/2-tier2!$AG11)</f>
        <v>1</v>
      </c>
      <c r="D11" s="13">
        <f>((tier1!D11+tier2!D11)/2-tier2!$AG11)</f>
        <v>1</v>
      </c>
      <c r="E11" s="13">
        <f>((tier1!E11+tier2!E11)/2-tier2!$AG11)</f>
        <v>1</v>
      </c>
      <c r="F11" s="13">
        <f>((tier1!F11+tier2!F11)/2-tier2!$AG11)</f>
        <v>1</v>
      </c>
      <c r="G11" s="13">
        <f>((tier1!G11+tier2!G11)/2-tier2!$AG11)</f>
        <v>1.5</v>
      </c>
      <c r="H11" s="13">
        <f>((tier1!H11+tier2!H11)/2-tier2!$AG11)</f>
        <v>1</v>
      </c>
      <c r="I11" s="13">
        <f>((tier1!I11+tier2!I11)/2-tier2!$AG11)</f>
        <v>1.5</v>
      </c>
      <c r="J11" s="13">
        <f>((tier1!J11+tier2!J11)/2-tier2!$AG11)</f>
        <v>1</v>
      </c>
      <c r="K11" s="13">
        <f>((tier1!K11+tier2!K11)/2-tier2!$AG11)</f>
        <v>2</v>
      </c>
      <c r="L11" s="13">
        <f>((tier1!L11+tier2!L11)/2-tier2!$AG11)</f>
        <v>-1</v>
      </c>
      <c r="M11" s="13">
        <f>((tier1!M11+tier2!M11)/2-tier2!$AG11)</f>
        <v>0</v>
      </c>
      <c r="N11" s="13">
        <f>((tier1!N11+tier2!N11)/2-tier2!$AG11)</f>
        <v>1</v>
      </c>
      <c r="O11" s="13">
        <f>((tier1!O11+tier2!O11)/2-tier2!$AG11)</f>
        <v>1</v>
      </c>
      <c r="P11" s="13"/>
      <c r="Q11" s="13">
        <f>((tier1!Q11+tier2!Q11)/2-tier2!$AG11)</f>
        <v>1</v>
      </c>
      <c r="R11" s="13">
        <f>((tier1!R11+tier2!R11)/2-tier2!$AG11)</f>
        <v>1</v>
      </c>
      <c r="S11" s="13">
        <f>((tier1!S11+tier2!S11)/2-tier2!$AG11)</f>
        <v>1</v>
      </c>
      <c r="T11" s="13">
        <f>((tier1!T11+tier2!T11)/2-tier2!$AG11)</f>
        <v>1</v>
      </c>
      <c r="U11" s="13">
        <f>((tier1!U11+tier2!U11)/2-tier2!$AG11)</f>
        <v>-1</v>
      </c>
      <c r="V11" s="13">
        <f>((tier1!V11+tier2!V11)/2-tier2!$AG11)</f>
        <v>1.5</v>
      </c>
      <c r="W11" s="13">
        <f>((tier1!W11+tier2!W11)/2-tier2!$AG11)</f>
        <v>0</v>
      </c>
      <c r="X11" s="13">
        <f>((tier1!X11+tier2!X11)/2-tier2!$AG11)</f>
        <v>1</v>
      </c>
      <c r="Y11" s="13">
        <f>((tier1!Y11+tier2!Y11)/2-tier2!$AG11)</f>
        <v>1.5</v>
      </c>
      <c r="Z11" s="13">
        <f>((tier1!Z11+tier2!Z11)/2-tier2!$AG11)</f>
        <v>1</v>
      </c>
      <c r="AA11" s="13">
        <f>((tier1!AA11+tier2!AA11)/2-tier2!$AG11)</f>
        <v>1</v>
      </c>
      <c r="AB11" s="13">
        <f>((tier1!AB11+tier2!AB11)/2-tier2!$AG11)</f>
        <v>1</v>
      </c>
      <c r="AC11" s="13">
        <f>((tier1!AC11+tier2!AC11)/2-tier2!$AG11)</f>
        <v>1</v>
      </c>
      <c r="AD11" s="13">
        <f>((tier1!AD11+tier2!AD11)/2-tier2!$AG11)</f>
        <v>1</v>
      </c>
      <c r="AE11" s="13">
        <f>((tier1!AE11+tier2!AE11)/2-tier2!$AG11)</f>
        <v>1</v>
      </c>
    </row>
    <row r="12" spans="1:31" s="2" customFormat="1" x14ac:dyDescent="0.25">
      <c r="A12" s="13">
        <f>((tier1!A12+tier2!A12)/2-tier2!$AG12)</f>
        <v>1</v>
      </c>
      <c r="B12" s="13">
        <f>((tier1!B12+tier2!B12)/2-tier2!$AG12)</f>
        <v>1</v>
      </c>
      <c r="C12" s="13">
        <f>((tier1!C12+tier2!C12)/2-tier2!$AG12)</f>
        <v>1</v>
      </c>
      <c r="D12" s="13">
        <f>((tier1!D12+tier2!D12)/2-tier2!$AG12)</f>
        <v>1</v>
      </c>
      <c r="E12" s="13">
        <f>((tier1!E12+tier2!E12)/2-tier2!$AG12)</f>
        <v>1.5</v>
      </c>
      <c r="F12" s="13">
        <f>((tier1!F12+tier2!F12)/2-tier2!$AG12)</f>
        <v>1.5</v>
      </c>
      <c r="G12" s="13">
        <f>((tier1!G12+tier2!G12)/2-tier2!$AG12)</f>
        <v>1</v>
      </c>
      <c r="H12" s="13">
        <f>((tier1!H12+tier2!H12)/2-tier2!$AG12)</f>
        <v>-1</v>
      </c>
      <c r="I12" s="13">
        <f>((tier1!I12+tier2!I12)/2-tier2!$AG12)</f>
        <v>0</v>
      </c>
      <c r="J12" s="13">
        <f>((tier1!J12+tier2!J12)/2-tier2!$AG12)</f>
        <v>0</v>
      </c>
      <c r="K12" s="13">
        <f>((tier1!K12+tier2!K12)/2-tier2!$AG12)</f>
        <v>1</v>
      </c>
      <c r="L12" s="13">
        <f>((tier1!L12+tier2!L12)/2-tier2!$AG12)</f>
        <v>1</v>
      </c>
      <c r="M12" s="13">
        <f>((tier1!M12+tier2!M12)/2-tier2!$AG12)</f>
        <v>1</v>
      </c>
      <c r="N12" s="13">
        <f>((tier1!N12+tier2!N12)/2-tier2!$AG12)</f>
        <v>0</v>
      </c>
      <c r="O12" s="13">
        <f>((tier1!O12+tier2!O12)/2-tier2!$AG12)</f>
        <v>1</v>
      </c>
      <c r="P12" s="13"/>
      <c r="Q12" s="13">
        <f>((tier1!Q12+tier2!Q12)/2-tier2!$AG12)</f>
        <v>1</v>
      </c>
      <c r="R12" s="13">
        <f>((tier1!R12+tier2!R12)/2-tier2!$AG12)</f>
        <v>1</v>
      </c>
      <c r="S12" s="13">
        <f>((tier1!S12+tier2!S12)/2-tier2!$AG12)</f>
        <v>1</v>
      </c>
      <c r="T12" s="13">
        <f>((tier1!T12+tier2!T12)/2-tier2!$AG12)</f>
        <v>1.5</v>
      </c>
      <c r="U12" s="13">
        <f>((tier1!U12+tier2!U12)/2-tier2!$AG12)</f>
        <v>0</v>
      </c>
      <c r="V12" s="13">
        <f>((tier1!V12+tier2!V12)/2-tier2!$AG12)</f>
        <v>0</v>
      </c>
      <c r="W12" s="13">
        <f>((tier1!W12+tier2!W12)/2-tier2!$AG12)</f>
        <v>1.5</v>
      </c>
      <c r="X12" s="13">
        <f>((tier1!X12+tier2!X12)/2-tier2!$AG12)</f>
        <v>1</v>
      </c>
      <c r="Y12" s="13">
        <f>((tier1!Y12+tier2!Y12)/2-tier2!$AG12)</f>
        <v>1</v>
      </c>
      <c r="Z12" s="13">
        <f>((tier1!Z12+tier2!Z12)/2-tier2!$AG12)</f>
        <v>-1</v>
      </c>
      <c r="AA12" s="13">
        <f>((tier1!AA12+tier2!AA12)/2-tier2!$AG12)</f>
        <v>1</v>
      </c>
      <c r="AB12" s="13">
        <f>((tier1!AB12+tier2!AB12)/2-tier2!$AG12)</f>
        <v>2</v>
      </c>
      <c r="AC12" s="13">
        <f>((tier1!AC12+tier2!AC12)/2-tier2!$AG12)</f>
        <v>1</v>
      </c>
      <c r="AD12" s="13">
        <f>((tier1!AD12+tier2!AD12)/2-tier2!$AG12)</f>
        <v>1</v>
      </c>
      <c r="AE12" s="13">
        <f>((tier1!AE12+tier2!AE12)/2-tier2!$AG12)</f>
        <v>1</v>
      </c>
    </row>
    <row r="13" spans="1:31" s="2" customFormat="1" x14ac:dyDescent="0.25">
      <c r="A13" s="13">
        <f>((tier1!A13+tier2!A13)/2-tier2!$AG13)</f>
        <v>0</v>
      </c>
      <c r="B13" s="13">
        <f>((tier1!B13+tier2!B13)/2-tier2!$AG13)</f>
        <v>0</v>
      </c>
      <c r="C13" s="13">
        <f>((tier1!C13+tier2!C13)/2-tier2!$AG13)</f>
        <v>-1</v>
      </c>
      <c r="D13" s="13">
        <f>((tier1!D13+tier2!D13)/2-tier2!$AG13)</f>
        <v>0</v>
      </c>
      <c r="E13" s="13">
        <f>((tier1!E13+tier2!E13)/2-tier2!$AG13)</f>
        <v>-1.5</v>
      </c>
      <c r="F13" s="13">
        <f>((tier1!F13+tier2!F13)/2-tier2!$AG13)</f>
        <v>0</v>
      </c>
      <c r="G13" s="13">
        <f>((tier1!G13+tier2!G13)/2-tier2!$AG13)</f>
        <v>0</v>
      </c>
      <c r="H13" s="13">
        <f>((tier1!H13+tier2!H13)/2-tier2!$AG13)</f>
        <v>0</v>
      </c>
      <c r="I13" s="13">
        <f>((tier1!I13+tier2!I13)/2-tier2!$AG13)</f>
        <v>-1</v>
      </c>
      <c r="J13" s="13">
        <f>((tier1!J13+tier2!J13)/2-tier2!$AG13)</f>
        <v>0</v>
      </c>
      <c r="K13" s="13">
        <f>((tier1!K13+tier2!K13)/2-tier2!$AG13)</f>
        <v>0</v>
      </c>
      <c r="L13" s="13">
        <f>((tier1!L13+tier2!L13)/2-tier2!$AG13)</f>
        <v>-1</v>
      </c>
      <c r="M13" s="13">
        <f>((tier1!M13+tier2!M13)/2-tier2!$AG13)</f>
        <v>-1</v>
      </c>
      <c r="N13" s="13">
        <f>((tier1!N13+tier2!N13)/2-tier2!$AG13)</f>
        <v>-1</v>
      </c>
      <c r="O13" s="13">
        <f>((tier1!O13+tier2!O13)/2-tier2!$AG13)</f>
        <v>0</v>
      </c>
      <c r="P13" s="13"/>
      <c r="Q13" s="13">
        <f>((tier1!Q13+tier2!Q13)/2-tier2!$AG13)</f>
        <v>0</v>
      </c>
      <c r="R13" s="13">
        <f>((tier1!R13+tier2!R13)/2-tier2!$AG13)</f>
        <v>0</v>
      </c>
      <c r="S13" s="13">
        <f>((tier1!S13+tier2!S13)/2-tier2!$AG13)</f>
        <v>0</v>
      </c>
      <c r="T13" s="13">
        <f>((tier1!T13+tier2!T13)/2-tier2!$AG13)</f>
        <v>0</v>
      </c>
      <c r="U13" s="13">
        <f>((tier1!U13+tier2!U13)/2-tier2!$AG13)</f>
        <v>0</v>
      </c>
      <c r="V13" s="13">
        <f>((tier1!V13+tier2!V13)/2-tier2!$AG13)</f>
        <v>-1</v>
      </c>
      <c r="W13" s="13">
        <f>((tier1!W13+tier2!W13)/2-tier2!$AG13)</f>
        <v>0</v>
      </c>
      <c r="X13" s="13">
        <f>((tier1!X13+tier2!X13)/2-tier2!$AG13)</f>
        <v>-1</v>
      </c>
      <c r="Y13" s="13">
        <f>((tier1!Y13+tier2!Y13)/2-tier2!$AG13)</f>
        <v>-1.5</v>
      </c>
      <c r="Z13" s="13">
        <f>((tier1!Z13+tier2!Z13)/2-tier2!$AG13)</f>
        <v>0</v>
      </c>
      <c r="AA13" s="13">
        <f>((tier1!AA13+tier2!AA13)/2-tier2!$AG13)</f>
        <v>-1</v>
      </c>
      <c r="AB13" s="13">
        <f>((tier1!AB13+tier2!AB13)/2-tier2!$AG13)</f>
        <v>-1</v>
      </c>
      <c r="AC13" s="13">
        <f>((tier1!AC13+tier2!AC13)/2-tier2!$AG13)</f>
        <v>0</v>
      </c>
      <c r="AD13" s="13">
        <f>((tier1!AD13+tier2!AD13)/2-tier2!$AG13)</f>
        <v>-1</v>
      </c>
      <c r="AE13" s="13">
        <f>((tier1!AE13+tier2!AE13)/2-tier2!$AG13)</f>
        <v>-2</v>
      </c>
    </row>
    <row r="14" spans="1:31" s="2" customFormat="1" x14ac:dyDescent="0.25">
      <c r="A14" s="13">
        <f>((tier1!A14+tier2!A14)/2-tier2!$AG14)</f>
        <v>1</v>
      </c>
      <c r="B14" s="13">
        <f>((tier1!B14+tier2!B14)/2-tier2!$AG14)</f>
        <v>-0.5</v>
      </c>
      <c r="C14" s="13">
        <f>((tier1!C14+tier2!C14)/2-tier2!$AG14)</f>
        <v>1</v>
      </c>
      <c r="D14" s="13">
        <f>((tier1!D14+tier2!D14)/2-tier2!$AG14)</f>
        <v>-1</v>
      </c>
      <c r="E14" s="13">
        <f>((tier1!E14+tier2!E14)/2-tier2!$AG14)</f>
        <v>0.5</v>
      </c>
      <c r="F14" s="13">
        <f>((tier1!F14+tier2!F14)/2-tier2!$AG14)</f>
        <v>1</v>
      </c>
      <c r="G14" s="13">
        <f>((tier1!G14+tier2!G14)/2-tier2!$AG14)</f>
        <v>-0.5</v>
      </c>
      <c r="H14" s="13">
        <f>((tier1!H14+tier2!H14)/2-tier2!$AG14)</f>
        <v>-1</v>
      </c>
      <c r="I14" s="13">
        <f>((tier1!I14+tier2!I14)/2-tier2!$AG14)</f>
        <v>1</v>
      </c>
      <c r="J14" s="13">
        <f>((tier1!J14+tier2!J14)/2-tier2!$AG14)</f>
        <v>-0.5</v>
      </c>
      <c r="K14" s="13">
        <f>((tier1!K14+tier2!K14)/2-tier2!$AG14)</f>
        <v>1</v>
      </c>
      <c r="L14" s="13">
        <f>((tier1!L14+tier2!L14)/2-tier2!$AG14)</f>
        <v>1</v>
      </c>
      <c r="M14" s="13">
        <f>((tier1!M14+tier2!M14)/2-tier2!$AG14)</f>
        <v>1</v>
      </c>
      <c r="N14" s="13">
        <f>((tier1!N14+tier2!N14)/2-tier2!$AG14)</f>
        <v>1</v>
      </c>
      <c r="O14" s="13">
        <f>((tier1!O14+tier2!O14)/2-tier2!$AG14)</f>
        <v>1</v>
      </c>
      <c r="P14" s="13"/>
      <c r="Q14" s="13">
        <f>((tier1!Q14+tier2!Q14)/2-tier2!$AG14)</f>
        <v>-1</v>
      </c>
      <c r="R14" s="13">
        <f>((tier1!R14+tier2!R14)/2-tier2!$AG14)</f>
        <v>1</v>
      </c>
      <c r="S14" s="13">
        <f>((tier1!S14+tier2!S14)/2-tier2!$AG14)</f>
        <v>1</v>
      </c>
      <c r="T14" s="13">
        <f>((tier1!T14+tier2!T14)/2-tier2!$AG14)</f>
        <v>-1</v>
      </c>
      <c r="U14" s="13">
        <f>((tier1!U14+tier2!U14)/2-tier2!$AG14)</f>
        <v>1</v>
      </c>
      <c r="V14" s="13">
        <f>((tier1!V14+tier2!V14)/2-tier2!$AG14)</f>
        <v>1</v>
      </c>
      <c r="W14" s="13">
        <f>((tier1!W14+tier2!W14)/2-tier2!$AG14)</f>
        <v>0</v>
      </c>
      <c r="X14" s="13">
        <f>((tier1!X14+tier2!X14)/2-tier2!$AG14)</f>
        <v>1</v>
      </c>
      <c r="Y14" s="13">
        <f>((tier1!Y14+tier2!Y14)/2-tier2!$AG14)</f>
        <v>1</v>
      </c>
      <c r="Z14" s="13">
        <f>((tier1!Z14+tier2!Z14)/2-tier2!$AG14)</f>
        <v>-1</v>
      </c>
      <c r="AA14" s="13">
        <f>((tier1!AA14+tier2!AA14)/2-tier2!$AG14)</f>
        <v>0</v>
      </c>
      <c r="AB14" s="13">
        <f>((tier1!AB14+tier2!AB14)/2-tier2!$AG14)</f>
        <v>1</v>
      </c>
      <c r="AC14" s="13">
        <f>((tier1!AC14+tier2!AC14)/2-tier2!$AG14)</f>
        <v>1</v>
      </c>
      <c r="AD14" s="13">
        <f>((tier1!AD14+tier2!AD14)/2-tier2!$AG14)</f>
        <v>0.5</v>
      </c>
      <c r="AE14" s="13">
        <f>((tier1!AE14+tier2!AE14)/2-tier2!$AG14)</f>
        <v>1</v>
      </c>
    </row>
    <row r="15" spans="1:31" s="2" customFormat="1" x14ac:dyDescent="0.25">
      <c r="A15" s="13">
        <f>((tier1!A15+tier2!A15)/2-tier2!$AG15)</f>
        <v>1</v>
      </c>
      <c r="B15" s="13">
        <f>((tier1!B15+tier2!B15)/2-tier2!$AG15)</f>
        <v>1</v>
      </c>
      <c r="C15" s="13">
        <f>((tier1!C15+tier2!C15)/2-tier2!$AG15)</f>
        <v>1</v>
      </c>
      <c r="D15" s="13">
        <f>((tier1!D15+tier2!D15)/2-tier2!$AG15)</f>
        <v>1</v>
      </c>
      <c r="E15" s="13">
        <f>((tier1!E15+tier2!E15)/2-tier2!$AG15)</f>
        <v>1</v>
      </c>
      <c r="F15" s="13">
        <f>((tier1!F15+tier2!F15)/2-tier2!$AG15)</f>
        <v>0.5</v>
      </c>
      <c r="G15" s="13">
        <f>((tier1!G15+tier2!G15)/2-tier2!$AG15)</f>
        <v>0</v>
      </c>
      <c r="H15" s="13">
        <f>((tier1!H15+tier2!H15)/2-tier2!$AG15)</f>
        <v>0.5</v>
      </c>
      <c r="I15" s="13">
        <f>((tier1!I15+tier2!I15)/2-tier2!$AG15)</f>
        <v>-1.5</v>
      </c>
      <c r="J15" s="13">
        <f>((tier1!J15+tier2!J15)/2-tier2!$AG15)</f>
        <v>0.5</v>
      </c>
      <c r="K15" s="13">
        <f>((tier1!K15+tier2!K15)/2-tier2!$AG15)</f>
        <v>1</v>
      </c>
      <c r="L15" s="13">
        <f>((tier1!L15+tier2!L15)/2-tier2!$AG15)</f>
        <v>0</v>
      </c>
      <c r="M15" s="13">
        <f>((tier1!M15+tier2!M15)/2-tier2!$AG15)</f>
        <v>0</v>
      </c>
      <c r="N15" s="13">
        <f>((tier1!N15+tier2!N15)/2-tier2!$AG15)</f>
        <v>0.5</v>
      </c>
      <c r="O15" s="13">
        <f>((tier1!O15+tier2!O15)/2-tier2!$AG15)</f>
        <v>1</v>
      </c>
      <c r="P15" s="13"/>
      <c r="Q15" s="13">
        <f>((tier1!Q15+tier2!Q15)/2-tier2!$AG15)</f>
        <v>0</v>
      </c>
      <c r="R15" s="13">
        <f>((tier1!R15+tier2!R15)/2-tier2!$AG15)</f>
        <v>0.5</v>
      </c>
      <c r="S15" s="13">
        <f>((tier1!S15+tier2!S15)/2-tier2!$AG15)</f>
        <v>1</v>
      </c>
      <c r="T15" s="13">
        <f>((tier1!T15+tier2!T15)/2-tier2!$AG15)</f>
        <v>0.5</v>
      </c>
      <c r="U15" s="13">
        <f>((tier1!U15+tier2!U15)/2-tier2!$AG15)</f>
        <v>1</v>
      </c>
      <c r="V15" s="13">
        <f>((tier1!V15+tier2!V15)/2-tier2!$AG15)</f>
        <v>-1.5</v>
      </c>
      <c r="W15" s="13">
        <f>((tier1!W15+tier2!W15)/2-tier2!$AG15)</f>
        <v>1</v>
      </c>
      <c r="X15" s="13">
        <f>((tier1!X15+tier2!X15)/2-tier2!$AG15)</f>
        <v>0.5</v>
      </c>
      <c r="Y15" s="13">
        <f>((tier1!Y15+tier2!Y15)/2-tier2!$AG15)</f>
        <v>1</v>
      </c>
      <c r="Z15" s="13">
        <f>((tier1!Z15+tier2!Z15)/2-tier2!$AG15)</f>
        <v>1</v>
      </c>
      <c r="AA15" s="13">
        <f>((tier1!AA15+tier2!AA15)/2-tier2!$AG15)</f>
        <v>1</v>
      </c>
      <c r="AB15" s="13">
        <f>((tier1!AB15+tier2!AB15)/2-tier2!$AG15)</f>
        <v>0</v>
      </c>
      <c r="AC15" s="13">
        <f>((tier1!AC15+tier2!AC15)/2-tier2!$AG15)</f>
        <v>1</v>
      </c>
      <c r="AD15" s="13">
        <f>((tier1!AD15+tier2!AD15)/2-tier2!$AG15)</f>
        <v>0.5</v>
      </c>
      <c r="AE15" s="13">
        <f>((tier1!AE15+tier2!AE15)/2-tier2!$AG15)</f>
        <v>0</v>
      </c>
    </row>
    <row r="16" spans="1:31" s="2" customFormat="1" x14ac:dyDescent="0.25">
      <c r="A16" s="13">
        <f>((tier1!A16+tier2!A16)/2-tier2!$AG16)</f>
        <v>0</v>
      </c>
      <c r="B16" s="13">
        <f>((tier1!B16+tier2!B16)/2-tier2!$AG16)</f>
        <v>0</v>
      </c>
      <c r="C16" s="13">
        <f>((tier1!C16+tier2!C16)/2-tier2!$AG16)</f>
        <v>0</v>
      </c>
      <c r="D16" s="13">
        <f>((tier1!D16+tier2!D16)/2-tier2!$AG16)</f>
        <v>0</v>
      </c>
      <c r="E16" s="13">
        <f>((tier1!E16+tier2!E16)/2-tier2!$AG16)</f>
        <v>0.5</v>
      </c>
      <c r="F16" s="13">
        <f>((tier1!F16+tier2!F16)/2-tier2!$AG16)</f>
        <v>0</v>
      </c>
      <c r="G16" s="13">
        <f>((tier1!G16+tier2!G16)/2-tier2!$AG16)</f>
        <v>-1</v>
      </c>
      <c r="H16" s="13">
        <f>((tier1!H16+tier2!H16)/2-tier2!$AG16)</f>
        <v>-0.5</v>
      </c>
      <c r="I16" s="13">
        <f>((tier1!I16+tier2!I16)/2-tier2!$AG16)</f>
        <v>0</v>
      </c>
      <c r="J16" s="13">
        <f>((tier1!J16+tier2!J16)/2-tier2!$AG16)</f>
        <v>0</v>
      </c>
      <c r="K16" s="13">
        <f>((tier1!K16+tier2!K16)/2-tier2!$AG16)</f>
        <v>0</v>
      </c>
      <c r="L16" s="13">
        <f>((tier1!L16+tier2!L16)/2-tier2!$AG16)</f>
        <v>0</v>
      </c>
      <c r="M16" s="13">
        <f>((tier1!M16+tier2!M16)/2-tier2!$AG16)</f>
        <v>0</v>
      </c>
      <c r="N16" s="13">
        <f>((tier1!N16+tier2!N16)/2-tier2!$AG16)</f>
        <v>0</v>
      </c>
      <c r="O16" s="13">
        <f>((tier1!O16+tier2!O16)/2-tier2!$AG16)</f>
        <v>0</v>
      </c>
      <c r="P16" s="13"/>
      <c r="Q16" s="13">
        <f>((tier1!Q16+tier2!Q16)/2-tier2!$AG16)</f>
        <v>0</v>
      </c>
      <c r="R16" s="13">
        <f>((tier1!R16+tier2!R16)/2-tier2!$AG16)</f>
        <v>0</v>
      </c>
      <c r="S16" s="13">
        <f>((tier1!S16+tier2!S16)/2-tier2!$AG16)</f>
        <v>0</v>
      </c>
      <c r="T16" s="13">
        <f>((tier1!T16+tier2!T16)/2-tier2!$AG16)</f>
        <v>0</v>
      </c>
      <c r="U16" s="13">
        <f>((tier1!U16+tier2!U16)/2-tier2!$AG16)</f>
        <v>0</v>
      </c>
      <c r="V16" s="13">
        <f>((tier1!V16+tier2!V16)/2-tier2!$AG16)</f>
        <v>0</v>
      </c>
      <c r="W16" s="13">
        <f>((tier1!W16+tier2!W16)/2-tier2!$AG16)</f>
        <v>0</v>
      </c>
      <c r="X16" s="13">
        <f>((tier1!X16+tier2!X16)/2-tier2!$AG16)</f>
        <v>0</v>
      </c>
      <c r="Y16" s="13">
        <f>((tier1!Y16+tier2!Y16)/2-tier2!$AG16)</f>
        <v>0.5</v>
      </c>
      <c r="Z16" s="13">
        <f>((tier1!Z16+tier2!Z16)/2-tier2!$AG16)</f>
        <v>0</v>
      </c>
      <c r="AA16" s="13">
        <f>((tier1!AA16+tier2!AA16)/2-tier2!$AG16)</f>
        <v>0</v>
      </c>
      <c r="AB16" s="13">
        <f>((tier1!AB16+tier2!AB16)/2-tier2!$AG16)</f>
        <v>-1</v>
      </c>
      <c r="AC16" s="13">
        <f>((tier1!AC16+tier2!AC16)/2-tier2!$AG16)</f>
        <v>-1</v>
      </c>
      <c r="AD16" s="13">
        <f>((tier1!AD16+tier2!AD16)/2-tier2!$AG16)</f>
        <v>0</v>
      </c>
      <c r="AE16" s="13">
        <f>((tier1!AE16+tier2!AE16)/2-tier2!$AG16)</f>
        <v>0</v>
      </c>
    </row>
    <row r="17" spans="1:31" s="2" customFormat="1" x14ac:dyDescent="0.25">
      <c r="A17" s="13">
        <f>((tier1!A17+tier2!A17)/2-tier2!$AG17)</f>
        <v>0</v>
      </c>
      <c r="B17" s="13">
        <f>((tier1!B17+tier2!B17)/2-tier2!$AG17)</f>
        <v>-1</v>
      </c>
      <c r="C17" s="13">
        <f>((tier1!C17+tier2!C17)/2-tier2!$AG17)</f>
        <v>0</v>
      </c>
      <c r="D17" s="13">
        <f>((tier1!D17+tier2!D17)/2-tier2!$AG17)</f>
        <v>-1.5</v>
      </c>
      <c r="E17" s="13">
        <f>((tier1!E17+tier2!E17)/2-tier2!$AG17)</f>
        <v>0</v>
      </c>
      <c r="F17" s="13">
        <f>((tier1!F17+tier2!F17)/2-tier2!$AG17)</f>
        <v>0</v>
      </c>
      <c r="G17" s="13">
        <f>((tier1!G17+tier2!G17)/2-tier2!$AG17)</f>
        <v>0</v>
      </c>
      <c r="H17" s="13">
        <f>((tier1!H17+tier2!H17)/2-tier2!$AG17)</f>
        <v>-1.5</v>
      </c>
      <c r="I17" s="13">
        <f>((tier1!I17+tier2!I17)/2-tier2!$AG17)</f>
        <v>0</v>
      </c>
      <c r="J17" s="13">
        <f>((tier1!J17+tier2!J17)/2-tier2!$AG17)</f>
        <v>-1</v>
      </c>
      <c r="K17" s="13">
        <f>((tier1!K17+tier2!K17)/2-tier2!$AG17)</f>
        <v>0</v>
      </c>
      <c r="L17" s="13">
        <f>((tier1!L17+tier2!L17)/2-tier2!$AG17)</f>
        <v>-1</v>
      </c>
      <c r="M17" s="13">
        <f>((tier1!M17+tier2!M17)/2-tier2!$AG17)</f>
        <v>0</v>
      </c>
      <c r="N17" s="13">
        <f>((tier1!N17+tier2!N17)/2-tier2!$AG17)</f>
        <v>-1</v>
      </c>
      <c r="O17" s="13">
        <f>((tier1!O17+tier2!O17)/2-tier2!$AG17)</f>
        <v>-1</v>
      </c>
      <c r="P17" s="13"/>
      <c r="Q17" s="13">
        <f>((tier1!Q17+tier2!Q17)/2-tier2!$AG17)</f>
        <v>-1</v>
      </c>
      <c r="R17" s="13">
        <f>((tier1!R17+tier2!R17)/2-tier2!$AG17)</f>
        <v>-1</v>
      </c>
      <c r="S17" s="13">
        <f>((tier1!S17+tier2!S17)/2-tier2!$AG17)</f>
        <v>0</v>
      </c>
      <c r="T17" s="13">
        <f>((tier1!T17+tier2!T17)/2-tier2!$AG17)</f>
        <v>0</v>
      </c>
      <c r="U17" s="13">
        <f>((tier1!U17+tier2!U17)/2-tier2!$AG17)</f>
        <v>0</v>
      </c>
      <c r="V17" s="13">
        <f>((tier1!V17+tier2!V17)/2-tier2!$AG17)</f>
        <v>-1</v>
      </c>
      <c r="W17" s="13">
        <f>((tier1!W17+tier2!W17)/2-tier2!$AG17)</f>
        <v>0</v>
      </c>
      <c r="X17" s="13">
        <f>((tier1!X17+tier2!X17)/2-tier2!$AG17)</f>
        <v>-1</v>
      </c>
      <c r="Y17" s="13">
        <f>((tier1!Y17+tier2!Y17)/2-tier2!$AG17)</f>
        <v>0</v>
      </c>
      <c r="Z17" s="13">
        <f>((tier1!Z17+tier2!Z17)/2-tier2!$AG17)</f>
        <v>-1.5</v>
      </c>
      <c r="AA17" s="13">
        <f>((tier1!AA17+tier2!AA17)/2-tier2!$AG17)</f>
        <v>-1</v>
      </c>
      <c r="AB17" s="13">
        <f>((tier1!AB17+tier2!AB17)/2-tier2!$AG17)</f>
        <v>0</v>
      </c>
      <c r="AC17" s="13">
        <f>((tier1!AC17+tier2!AC17)/2-tier2!$AG17)</f>
        <v>0</v>
      </c>
      <c r="AD17" s="13">
        <f>((tier1!AD17+tier2!AD17)/2-tier2!$AG17)</f>
        <v>-1.5</v>
      </c>
      <c r="AE17" s="13">
        <f>((tier1!AE17+tier2!AE17)/2-tier2!$AG17)</f>
        <v>-1</v>
      </c>
    </row>
    <row r="18" spans="1:31" s="2" customFormat="1" x14ac:dyDescent="0.25">
      <c r="A18" s="13">
        <f>((tier1!A18+tier2!A18)/2-tier2!$AG18)</f>
        <v>1</v>
      </c>
      <c r="B18" s="13">
        <f>((tier1!B18+tier2!B18)/2-tier2!$AG18)</f>
        <v>0.5</v>
      </c>
      <c r="C18" s="13">
        <f>((tier1!C18+tier2!C18)/2-tier2!$AG18)</f>
        <v>0.5</v>
      </c>
      <c r="D18" s="13">
        <f>((tier1!D18+tier2!D18)/2-tier2!$AG18)</f>
        <v>-1.5</v>
      </c>
      <c r="E18" s="13">
        <f>((tier1!E18+tier2!E18)/2-tier2!$AG18)</f>
        <v>1</v>
      </c>
      <c r="F18" s="13">
        <f>((tier1!F18+tier2!F18)/2-tier2!$AG18)</f>
        <v>1</v>
      </c>
      <c r="G18" s="13">
        <f>((tier1!G18+tier2!G18)/2-tier2!$AG18)</f>
        <v>0</v>
      </c>
      <c r="H18" s="13">
        <f>((tier1!H18+tier2!H18)/2-tier2!$AG18)</f>
        <v>1</v>
      </c>
      <c r="I18" s="13">
        <f>((tier1!I18+tier2!I18)/2-tier2!$AG18)</f>
        <v>1</v>
      </c>
      <c r="J18" s="13">
        <f>((tier1!J18+tier2!J18)/2-tier2!$AG18)</f>
        <v>1</v>
      </c>
      <c r="K18" s="13">
        <f>((tier1!K18+tier2!K18)/2-tier2!$AG18)</f>
        <v>0.5</v>
      </c>
      <c r="L18" s="13">
        <f>((tier1!L18+tier2!L18)/2-tier2!$AG18)</f>
        <v>0</v>
      </c>
      <c r="M18" s="13">
        <f>((tier1!M18+tier2!M18)/2-tier2!$AG18)</f>
        <v>1</v>
      </c>
      <c r="N18" s="13">
        <f>((tier1!N18+tier2!N18)/2-tier2!$AG18)</f>
        <v>0</v>
      </c>
      <c r="O18" s="13">
        <f>((tier1!O18+tier2!O18)/2-tier2!$AG18)</f>
        <v>1</v>
      </c>
      <c r="P18" s="13"/>
      <c r="Q18" s="13">
        <f>((tier1!Q18+tier2!Q18)/2-tier2!$AG18)</f>
        <v>1</v>
      </c>
      <c r="R18" s="13">
        <f>((tier1!R18+tier2!R18)/2-tier2!$AG18)</f>
        <v>1</v>
      </c>
      <c r="S18" s="13">
        <f>((tier1!S18+tier2!S18)/2-tier2!$AG18)</f>
        <v>0.5</v>
      </c>
      <c r="T18" s="13">
        <f>((tier1!T18+tier2!T18)/2-tier2!$AG18)</f>
        <v>-1.5</v>
      </c>
      <c r="U18" s="13">
        <f>((tier1!U18+tier2!U18)/2-tier2!$AG18)</f>
        <v>0.5</v>
      </c>
      <c r="V18" s="13">
        <f>((tier1!V18+tier2!V18)/2-tier2!$AG18)</f>
        <v>0</v>
      </c>
      <c r="W18" s="13">
        <f>((tier1!W18+tier2!W18)/2-tier2!$AG18)</f>
        <v>1</v>
      </c>
      <c r="X18" s="13">
        <f>((tier1!X18+tier2!X18)/2-tier2!$AG18)</f>
        <v>1</v>
      </c>
      <c r="Y18" s="13">
        <f>((tier1!Y18+tier2!Y18)/2-tier2!$AG18)</f>
        <v>0</v>
      </c>
      <c r="Z18" s="13">
        <f>((tier1!Z18+tier2!Z18)/2-tier2!$AG18)</f>
        <v>0.5</v>
      </c>
      <c r="AA18" s="13">
        <f>((tier1!AA18+tier2!AA18)/2-tier2!$AG18)</f>
        <v>1</v>
      </c>
      <c r="AB18" s="13">
        <f>((tier1!AB18+tier2!AB18)/2-tier2!$AG18)</f>
        <v>0</v>
      </c>
      <c r="AC18" s="13">
        <f>((tier1!AC18+tier2!AC18)/2-tier2!$AG18)</f>
        <v>1</v>
      </c>
      <c r="AD18" s="13">
        <f>((tier1!AD18+tier2!AD18)/2-tier2!$AG18)</f>
        <v>0.5</v>
      </c>
      <c r="AE18" s="13">
        <f>((tier1!AE18+tier2!AE18)/2-tier2!$AG18)</f>
        <v>1</v>
      </c>
    </row>
    <row r="19" spans="1:31" s="2" customFormat="1" x14ac:dyDescent="0.25">
      <c r="A19" s="13">
        <f>((tier1!A19+tier2!A19)/2-tier2!$AG19)</f>
        <v>0</v>
      </c>
      <c r="B19" s="13">
        <f>((tier1!B19+tier2!B19)/2-tier2!$AG19)</f>
        <v>0</v>
      </c>
      <c r="C19" s="13">
        <f>((tier1!C19+tier2!C19)/2-tier2!$AG19)</f>
        <v>0</v>
      </c>
      <c r="D19" s="13">
        <f>((tier1!D19+tier2!D19)/2-tier2!$AG19)</f>
        <v>0</v>
      </c>
      <c r="E19" s="13">
        <f>((tier1!E19+tier2!E19)/2-tier2!$AG19)</f>
        <v>0</v>
      </c>
      <c r="F19" s="13">
        <f>((tier1!F19+tier2!F19)/2-tier2!$AG19)</f>
        <v>0</v>
      </c>
      <c r="G19" s="13">
        <f>((tier1!G19+tier2!G19)/2-tier2!$AG19)</f>
        <v>0</v>
      </c>
      <c r="H19" s="13">
        <f>((tier1!H19+tier2!H19)/2-tier2!$AG19)</f>
        <v>0</v>
      </c>
      <c r="I19" s="13">
        <f>((tier1!I19+tier2!I19)/2-tier2!$AG19)</f>
        <v>-1</v>
      </c>
      <c r="J19" s="13">
        <f>((tier1!J19+tier2!J19)/2-tier2!$AG19)</f>
        <v>0</v>
      </c>
      <c r="K19" s="13">
        <f>((tier1!K19+tier2!K19)/2-tier2!$AG19)</f>
        <v>0.5</v>
      </c>
      <c r="L19" s="13">
        <f>((tier1!L19+tier2!L19)/2-tier2!$AG19)</f>
        <v>1.5</v>
      </c>
      <c r="M19" s="13">
        <f>((tier1!M19+tier2!M19)/2-tier2!$AG19)</f>
        <v>0</v>
      </c>
      <c r="N19" s="13">
        <f>((tier1!N19+tier2!N19)/2-tier2!$AG19)</f>
        <v>0</v>
      </c>
      <c r="O19" s="13">
        <f>((tier1!O19+tier2!O19)/2-tier2!$AG19)</f>
        <v>0</v>
      </c>
      <c r="P19" s="13"/>
      <c r="Q19" s="13">
        <f>((tier1!Q19+tier2!Q19)/2-tier2!$AG19)</f>
        <v>0</v>
      </c>
      <c r="R19" s="13">
        <f>((tier1!R19+tier2!R19)/2-tier2!$AG19)</f>
        <v>0</v>
      </c>
      <c r="S19" s="13">
        <f>((tier1!S19+tier2!S19)/2-tier2!$AG19)</f>
        <v>0</v>
      </c>
      <c r="T19" s="13">
        <f>((tier1!T19+tier2!T19)/2-tier2!$AG19)</f>
        <v>0</v>
      </c>
      <c r="U19" s="13">
        <f>((tier1!U19+tier2!U19)/2-tier2!$AG19)</f>
        <v>1.5</v>
      </c>
      <c r="V19" s="13">
        <f>((tier1!V19+tier2!V19)/2-tier2!$AG19)</f>
        <v>0</v>
      </c>
      <c r="W19" s="13">
        <f>((tier1!W19+tier2!W19)/2-tier2!$AG19)</f>
        <v>0</v>
      </c>
      <c r="X19" s="13">
        <f>((tier1!X19+tier2!X19)/2-tier2!$AG19)</f>
        <v>0</v>
      </c>
      <c r="Y19" s="13">
        <f>((tier1!Y19+tier2!Y19)/2-tier2!$AG19)</f>
        <v>0</v>
      </c>
      <c r="Z19" s="13">
        <f>((tier1!Z19+tier2!Z19)/2-tier2!$AG19)</f>
        <v>0</v>
      </c>
      <c r="AA19" s="13">
        <f>((tier1!AA19+tier2!AA19)/2-tier2!$AG19)</f>
        <v>0</v>
      </c>
      <c r="AB19" s="13">
        <f>((tier1!AB19+tier2!AB19)/2-tier2!$AG19)</f>
        <v>0</v>
      </c>
      <c r="AC19" s="13">
        <f>((tier1!AC19+tier2!AC19)/2-tier2!$AG19)</f>
        <v>0</v>
      </c>
      <c r="AD19" s="13">
        <f>((tier1!AD19+tier2!AD19)/2-tier2!$AG19)</f>
        <v>0</v>
      </c>
      <c r="AE19" s="13">
        <f>((tier1!AE19+tier2!AE19)/2-tier2!$AG19)</f>
        <v>0.5</v>
      </c>
    </row>
    <row r="20" spans="1:31" s="2" customFormat="1" x14ac:dyDescent="0.25">
      <c r="A20" s="13">
        <f>((tier1!A20+tier2!A20)/2-tier2!$AG20)</f>
        <v>-1</v>
      </c>
      <c r="B20" s="13">
        <f>((tier1!B20+tier2!B20)/2-tier2!$AG20)</f>
        <v>0</v>
      </c>
      <c r="C20" s="13">
        <f>((tier1!C20+tier2!C20)/2-tier2!$AG20)</f>
        <v>1</v>
      </c>
      <c r="D20" s="13">
        <f>((tier1!D20+tier2!D20)/2-tier2!$AG20)</f>
        <v>1</v>
      </c>
      <c r="E20" s="13">
        <f>((tier1!E20+tier2!E20)/2-tier2!$AG20)</f>
        <v>1</v>
      </c>
      <c r="F20" s="13">
        <f>((tier1!F20+tier2!F20)/2-tier2!$AG20)</f>
        <v>1</v>
      </c>
      <c r="G20" s="13">
        <f>((tier1!G20+tier2!G20)/2-tier2!$AG20)</f>
        <v>1.5</v>
      </c>
      <c r="H20" s="13">
        <f>((tier1!H20+tier2!H20)/2-tier2!$AG20)</f>
        <v>1</v>
      </c>
      <c r="I20" s="13">
        <f>((tier1!I20+tier2!I20)/2-tier2!$AG20)</f>
        <v>1</v>
      </c>
      <c r="J20" s="13">
        <f>((tier1!J20+tier2!J20)/2-tier2!$AG20)</f>
        <v>1</v>
      </c>
      <c r="K20" s="13">
        <f>((tier1!K20+tier2!K20)/2-tier2!$AG20)</f>
        <v>1</v>
      </c>
      <c r="L20" s="13">
        <f>((tier1!L20+tier2!L20)/2-tier2!$AG20)</f>
        <v>1</v>
      </c>
      <c r="M20" s="13">
        <f>((tier1!M20+tier2!M20)/2-tier2!$AG20)</f>
        <v>1</v>
      </c>
      <c r="N20" s="13">
        <f>((tier1!N20+tier2!N20)/2-tier2!$AG20)</f>
        <v>1</v>
      </c>
      <c r="O20" s="13">
        <f>((tier1!O20+tier2!O20)/2-tier2!$AG20)</f>
        <v>0</v>
      </c>
      <c r="P20" s="13"/>
      <c r="Q20" s="13">
        <f>((tier1!Q20+tier2!Q20)/2-tier2!$AG20)</f>
        <v>1.5</v>
      </c>
      <c r="R20" s="13">
        <f>((tier1!R20+tier2!R20)/2-tier2!$AG20)</f>
        <v>0</v>
      </c>
      <c r="S20" s="13">
        <f>((tier1!S20+tier2!S20)/2-tier2!$AG20)</f>
        <v>1</v>
      </c>
      <c r="T20" s="13">
        <f>((tier1!T20+tier2!T20)/2-tier2!$AG20)</f>
        <v>1</v>
      </c>
      <c r="U20" s="13">
        <f>((tier1!U20+tier2!U20)/2-tier2!$AG20)</f>
        <v>1</v>
      </c>
      <c r="V20" s="13">
        <f>((tier1!V20+tier2!V20)/2-tier2!$AG20)</f>
        <v>1</v>
      </c>
      <c r="W20" s="13">
        <f>((tier1!W20+tier2!W20)/2-tier2!$AG20)</f>
        <v>1</v>
      </c>
      <c r="X20" s="13">
        <f>((tier1!X20+tier2!X20)/2-tier2!$AG20)</f>
        <v>-1</v>
      </c>
      <c r="Y20" s="13">
        <f>((tier1!Y20+tier2!Y20)/2-tier2!$AG20)</f>
        <v>1</v>
      </c>
      <c r="Z20" s="13">
        <f>((tier1!Z20+tier2!Z20)/2-tier2!$AG20)</f>
        <v>1</v>
      </c>
      <c r="AA20" s="13">
        <f>((tier1!AA20+tier2!AA20)/2-tier2!$AG20)</f>
        <v>1</v>
      </c>
      <c r="AB20" s="13">
        <f>((tier1!AB20+tier2!AB20)/2-tier2!$AG20)</f>
        <v>1</v>
      </c>
      <c r="AC20" s="13">
        <f>((tier1!AC20+tier2!AC20)/2-tier2!$AG20)</f>
        <v>1</v>
      </c>
      <c r="AD20" s="13">
        <f>((tier1!AD20+tier2!AD20)/2-tier2!$AG20)</f>
        <v>-1</v>
      </c>
      <c r="AE20" s="13">
        <f>((tier1!AE20+tier2!AE20)/2-tier2!$AG20)</f>
        <v>1</v>
      </c>
    </row>
    <row r="21" spans="1:31" s="2" customFormat="1" x14ac:dyDescent="0.25">
      <c r="A21" s="13">
        <f>((tier1!A21+tier2!A21)/2-tier2!$AG21)</f>
        <v>1</v>
      </c>
      <c r="B21" s="13">
        <f>((tier1!B21+tier2!B21)/2-tier2!$AG21)</f>
        <v>1</v>
      </c>
      <c r="C21" s="13">
        <f>((tier1!C21+tier2!C21)/2-tier2!$AG21)</f>
        <v>1</v>
      </c>
      <c r="D21" s="13">
        <f>((tier1!D21+tier2!D21)/2-tier2!$AG21)</f>
        <v>-1</v>
      </c>
      <c r="E21" s="13">
        <f>((tier1!E21+tier2!E21)/2-tier2!$AG21)</f>
        <v>0.5</v>
      </c>
      <c r="F21" s="13">
        <f>((tier1!F21+tier2!F21)/2-tier2!$AG21)</f>
        <v>0</v>
      </c>
      <c r="G21" s="13">
        <f>((tier1!G21+tier2!G21)/2-tier2!$AG21)</f>
        <v>-1</v>
      </c>
      <c r="H21" s="13">
        <f>((tier1!H21+tier2!H21)/2-tier2!$AG21)</f>
        <v>0</v>
      </c>
      <c r="I21" s="13">
        <f>((tier1!I21+tier2!I21)/2-tier2!$AG21)</f>
        <v>0</v>
      </c>
      <c r="J21" s="13">
        <f>((tier1!J21+tier2!J21)/2-tier2!$AG21)</f>
        <v>0</v>
      </c>
      <c r="K21" s="13">
        <f>((tier1!K21+tier2!K21)/2-tier2!$AG21)</f>
        <v>1</v>
      </c>
      <c r="L21" s="13">
        <f>((tier1!L21+tier2!L21)/2-tier2!$AG21)</f>
        <v>1.5</v>
      </c>
      <c r="M21" s="13">
        <f>((tier1!M21+tier2!M21)/2-tier2!$AG21)</f>
        <v>1</v>
      </c>
      <c r="N21" s="13">
        <f>((tier1!N21+tier2!N21)/2-tier2!$AG21)</f>
        <v>1</v>
      </c>
      <c r="O21" s="13">
        <f>((tier1!O21+tier2!O21)/2-tier2!$AG21)</f>
        <v>1</v>
      </c>
      <c r="P21" s="13"/>
      <c r="Q21" s="13">
        <f>((tier1!Q21+tier2!Q21)/2-tier2!$AG21)</f>
        <v>1</v>
      </c>
      <c r="R21" s="13">
        <f>((tier1!R21+tier2!R21)/2-tier2!$AG21)</f>
        <v>0</v>
      </c>
      <c r="S21" s="13">
        <f>((tier1!S21+tier2!S21)/2-tier2!$AG21)</f>
        <v>1</v>
      </c>
      <c r="T21" s="13">
        <f>((tier1!T21+tier2!T21)/2-tier2!$AG21)</f>
        <v>0</v>
      </c>
      <c r="U21" s="13">
        <f>((tier1!U21+tier2!U21)/2-tier2!$AG21)</f>
        <v>1</v>
      </c>
      <c r="V21" s="13">
        <f>((tier1!V21+tier2!V21)/2-tier2!$AG21)</f>
        <v>0</v>
      </c>
      <c r="W21" s="13">
        <f>((tier1!W21+tier2!W21)/2-tier2!$AG21)</f>
        <v>1</v>
      </c>
      <c r="X21" s="13">
        <f>((tier1!X21+tier2!X21)/2-tier2!$AG21)</f>
        <v>0.5</v>
      </c>
      <c r="Y21" s="13">
        <f>((tier1!Y21+tier2!Y21)/2-tier2!$AG21)</f>
        <v>1</v>
      </c>
      <c r="Z21" s="13">
        <f>((tier1!Z21+tier2!Z21)/2-tier2!$AG21)</f>
        <v>1</v>
      </c>
      <c r="AA21" s="13">
        <f>((tier1!AA21+tier2!AA21)/2-tier2!$AG21)</f>
        <v>0</v>
      </c>
      <c r="AB21" s="13">
        <f>((tier1!AB21+tier2!AB21)/2-tier2!$AG21)</f>
        <v>0</v>
      </c>
      <c r="AC21" s="13">
        <f>((tier1!AC21+tier2!AC21)/2-tier2!$AG21)</f>
        <v>1</v>
      </c>
      <c r="AD21" s="13">
        <f>((tier1!AD21+tier2!AD21)/2-tier2!$AG21)</f>
        <v>-1</v>
      </c>
      <c r="AE21" s="13">
        <f>((tier1!AE21+tier2!AE21)/2-tier2!$AG21)</f>
        <v>1</v>
      </c>
    </row>
    <row r="22" spans="1:31" s="2" customFormat="1" x14ac:dyDescent="0.25">
      <c r="A22" s="13">
        <f>((tier1!A22+tier2!A22)/2-tier2!$AG22)</f>
        <v>0.5</v>
      </c>
      <c r="B22" s="13">
        <f>((tier1!B22+tier2!B22)/2-tier2!$AG22)</f>
        <v>1</v>
      </c>
      <c r="C22" s="13">
        <f>((tier1!C22+tier2!C22)/2-tier2!$AG22)</f>
        <v>0.5</v>
      </c>
      <c r="D22" s="13">
        <f>((tier1!D22+tier2!D22)/2-tier2!$AG22)</f>
        <v>-1.5</v>
      </c>
      <c r="E22" s="13">
        <f>((tier1!E22+tier2!E22)/2-tier2!$AG22)</f>
        <v>1</v>
      </c>
      <c r="F22" s="13">
        <f>((tier1!F22+tier2!F22)/2-tier2!$AG22)</f>
        <v>0</v>
      </c>
      <c r="G22" s="13">
        <f>((tier1!G22+tier2!G22)/2-tier2!$AG22)</f>
        <v>1</v>
      </c>
      <c r="H22" s="13">
        <f>((tier1!H22+tier2!H22)/2-tier2!$AG22)</f>
        <v>0</v>
      </c>
      <c r="I22" s="13">
        <f>((tier1!I22+tier2!I22)/2-tier2!$AG22)</f>
        <v>0</v>
      </c>
      <c r="J22" s="13">
        <f>((tier1!J22+tier2!J22)/2-tier2!$AG22)</f>
        <v>1</v>
      </c>
      <c r="K22" s="13">
        <f>((tier1!K22+tier2!K22)/2-tier2!$AG22)</f>
        <v>0</v>
      </c>
      <c r="L22" s="13">
        <f>((tier1!L22+tier2!L22)/2-tier2!$AG22)</f>
        <v>0.5</v>
      </c>
      <c r="M22" s="13">
        <f>((tier1!M22+tier2!M22)/2-tier2!$AG22)</f>
        <v>0</v>
      </c>
      <c r="N22" s="13">
        <f>((tier1!N22+tier2!N22)/2-tier2!$AG22)</f>
        <v>0</v>
      </c>
      <c r="O22" s="13">
        <f>((tier1!O22+tier2!O22)/2-tier2!$AG22)</f>
        <v>0</v>
      </c>
      <c r="P22" s="13"/>
      <c r="Q22" s="13">
        <f>((tier1!Q22+tier2!Q22)/2-tier2!$AG22)</f>
        <v>0.5</v>
      </c>
      <c r="R22" s="13">
        <f>((tier1!R22+tier2!R22)/2-tier2!$AG22)</f>
        <v>0</v>
      </c>
      <c r="S22" s="13">
        <f>((tier1!S22+tier2!S22)/2-tier2!$AG22)</f>
        <v>0</v>
      </c>
      <c r="T22" s="13">
        <f>((tier1!T22+tier2!T22)/2-tier2!$AG22)</f>
        <v>1</v>
      </c>
      <c r="U22" s="13">
        <f>((tier1!U22+tier2!U22)/2-tier2!$AG22)</f>
        <v>0.5</v>
      </c>
      <c r="V22" s="13">
        <f>((tier1!V22+tier2!V22)/2-tier2!$AG22)</f>
        <v>0</v>
      </c>
      <c r="W22" s="13">
        <f>((tier1!W22+tier2!W22)/2-tier2!$AG22)</f>
        <v>0.5</v>
      </c>
      <c r="X22" s="13">
        <f>((tier1!X22+tier2!X22)/2-tier2!$AG22)</f>
        <v>-1.5</v>
      </c>
      <c r="Y22" s="13">
        <f>((tier1!Y22+tier2!Y22)/2-tier2!$AG22)</f>
        <v>0.5</v>
      </c>
      <c r="Z22" s="13">
        <f>((tier1!Z22+tier2!Z22)/2-tier2!$AG22)</f>
        <v>0</v>
      </c>
      <c r="AA22" s="13">
        <f>((tier1!AA22+tier2!AA22)/2-tier2!$AG22)</f>
        <v>0.5</v>
      </c>
      <c r="AB22" s="13">
        <f>((tier1!AB22+tier2!AB22)/2-tier2!$AG22)</f>
        <v>0</v>
      </c>
      <c r="AC22" s="13">
        <f>((tier1!AC22+tier2!AC22)/2-tier2!$AG22)</f>
        <v>-0.5</v>
      </c>
      <c r="AD22" s="13">
        <f>((tier1!AD22+tier2!AD22)/2-tier2!$AG22)</f>
        <v>1</v>
      </c>
      <c r="AE22" s="13">
        <f>((tier1!AE22+tier2!AE22)/2-tier2!$AG22)</f>
        <v>0</v>
      </c>
    </row>
    <row r="23" spans="1:31" s="2" customFormat="1" x14ac:dyDescent="0.25">
      <c r="A23" s="13">
        <f>((tier1!A23+tier2!A23)/2-tier2!$AG23)</f>
        <v>1.5</v>
      </c>
      <c r="B23" s="13">
        <f>((tier1!B23+tier2!B23)/2-tier2!$AG23)</f>
        <v>1</v>
      </c>
      <c r="C23" s="13">
        <f>((tier1!C23+tier2!C23)/2-tier2!$AG23)</f>
        <v>1</v>
      </c>
      <c r="D23" s="13">
        <f>((tier1!D23+tier2!D23)/2-tier2!$AG23)</f>
        <v>0.5</v>
      </c>
      <c r="E23" s="13">
        <f>((tier1!E23+tier2!E23)/2-tier2!$AG23)</f>
        <v>1</v>
      </c>
      <c r="F23" s="13">
        <f>((tier1!F23+tier2!F23)/2-tier2!$AG23)</f>
        <v>1</v>
      </c>
      <c r="G23" s="13">
        <f>((tier1!G23+tier2!G23)/2-tier2!$AG23)</f>
        <v>1</v>
      </c>
      <c r="H23" s="13">
        <f>((tier1!H23+tier2!H23)/2-tier2!$AG23)</f>
        <v>1</v>
      </c>
      <c r="I23" s="13">
        <f>((tier1!I23+tier2!I23)/2-tier2!$AG23)</f>
        <v>1</v>
      </c>
      <c r="J23" s="13">
        <f>((tier1!J23+tier2!J23)/2-tier2!$AG23)</f>
        <v>0</v>
      </c>
      <c r="K23" s="13">
        <f>((tier1!K23+tier2!K23)/2-tier2!$AG23)</f>
        <v>1</v>
      </c>
      <c r="L23" s="13">
        <f>((tier1!L23+tier2!L23)/2-tier2!$AG23)</f>
        <v>-1</v>
      </c>
      <c r="M23" s="13">
        <f>((tier1!M23+tier2!M23)/2-tier2!$AG23)</f>
        <v>1</v>
      </c>
      <c r="N23" s="13">
        <f>((tier1!N23+tier2!N23)/2-tier2!$AG23)</f>
        <v>1</v>
      </c>
      <c r="O23" s="13">
        <f>((tier1!O23+tier2!O23)/2-tier2!$AG23)</f>
        <v>1</v>
      </c>
      <c r="P23" s="13"/>
      <c r="Q23" s="13">
        <f>((tier1!Q23+tier2!Q23)/2-tier2!$AG23)</f>
        <v>1</v>
      </c>
      <c r="R23" s="13">
        <f>((tier1!R23+tier2!R23)/2-tier2!$AG23)</f>
        <v>0</v>
      </c>
      <c r="S23" s="13">
        <f>((tier1!S23+tier2!S23)/2-tier2!$AG23)</f>
        <v>1</v>
      </c>
      <c r="T23" s="13">
        <f>((tier1!T23+tier2!T23)/2-tier2!$AG23)</f>
        <v>1</v>
      </c>
      <c r="U23" s="13">
        <f>((tier1!U23+tier2!U23)/2-tier2!$AG23)</f>
        <v>1</v>
      </c>
      <c r="V23" s="13">
        <f>((tier1!V23+tier2!V23)/2-tier2!$AG23)</f>
        <v>1</v>
      </c>
      <c r="W23" s="13">
        <f>((tier1!W23+tier2!W23)/2-tier2!$AG23)</f>
        <v>0.5</v>
      </c>
      <c r="X23" s="13">
        <f>((tier1!X23+tier2!X23)/2-tier2!$AG23)</f>
        <v>1</v>
      </c>
      <c r="Y23" s="13">
        <f>((tier1!Y23+tier2!Y23)/2-tier2!$AG23)</f>
        <v>1</v>
      </c>
      <c r="Z23" s="13">
        <f>((tier1!Z23+tier2!Z23)/2-tier2!$AG23)</f>
        <v>1</v>
      </c>
      <c r="AA23" s="13">
        <f>((tier1!AA23+tier2!AA23)/2-tier2!$AG23)</f>
        <v>1.5</v>
      </c>
      <c r="AB23" s="13">
        <f>((tier1!AB23+tier2!AB23)/2-tier2!$AG23)</f>
        <v>1</v>
      </c>
      <c r="AC23" s="13">
        <f>((tier1!AC23+tier2!AC23)/2-tier2!$AG23)</f>
        <v>1</v>
      </c>
      <c r="AD23" s="13">
        <f>((tier1!AD23+tier2!AD23)/2-tier2!$AG23)</f>
        <v>1</v>
      </c>
      <c r="AE23" s="13">
        <f>((tier1!AE23+tier2!AE23)/2-tier2!$AG23)</f>
        <v>1</v>
      </c>
    </row>
    <row r="24" spans="1:31" s="2" customFormat="1" x14ac:dyDescent="0.25">
      <c r="A24" s="13">
        <f>((tier1!A24+tier2!A24)/2-tier2!$AG24)</f>
        <v>1</v>
      </c>
      <c r="B24" s="13">
        <f>((tier1!B24+tier2!B24)/2-tier2!$AG24)</f>
        <v>2</v>
      </c>
      <c r="C24" s="13">
        <f>((tier1!C24+tier2!C24)/2-tier2!$AG24)</f>
        <v>1</v>
      </c>
      <c r="D24" s="13">
        <f>((tier1!D24+tier2!D24)/2-tier2!$AG24)</f>
        <v>1</v>
      </c>
      <c r="E24" s="13">
        <f>((tier1!E24+tier2!E24)/2-tier2!$AG24)</f>
        <v>0</v>
      </c>
      <c r="F24" s="13">
        <f>((tier1!F24+tier2!F24)/2-tier2!$AG24)</f>
        <v>0.5</v>
      </c>
      <c r="G24" s="13">
        <f>((tier1!G24+tier2!G24)/2-tier2!$AG24)</f>
        <v>-1</v>
      </c>
      <c r="H24" s="13">
        <f>((tier1!H24+tier2!H24)/2-tier2!$AG24)</f>
        <v>-1</v>
      </c>
      <c r="I24" s="13">
        <f>((tier1!I24+tier2!I24)/2-tier2!$AG24)</f>
        <v>0</v>
      </c>
      <c r="J24" s="13">
        <f>((tier1!J24+tier2!J24)/2-tier2!$AG24)</f>
        <v>0</v>
      </c>
      <c r="K24" s="13">
        <f>((tier1!K24+tier2!K24)/2-tier2!$AG24)</f>
        <v>0</v>
      </c>
      <c r="L24" s="13">
        <f>((tier1!L24+tier2!L24)/2-tier2!$AG24)</f>
        <v>1.5</v>
      </c>
      <c r="M24" s="13">
        <f>((tier1!M24+tier2!M24)/2-tier2!$AG24)</f>
        <v>0</v>
      </c>
      <c r="N24" s="13">
        <f>((tier1!N24+tier2!N24)/2-tier2!$AG24)</f>
        <v>0</v>
      </c>
      <c r="O24" s="13">
        <f>((tier1!O24+tier2!O24)/2-tier2!$AG24)</f>
        <v>1</v>
      </c>
      <c r="P24" s="13"/>
      <c r="Q24" s="13">
        <f>((tier1!Q24+tier2!Q24)/2-tier2!$AG24)</f>
        <v>0</v>
      </c>
      <c r="R24" s="13">
        <f>((tier1!R24+tier2!R24)/2-tier2!$AG24)</f>
        <v>0</v>
      </c>
      <c r="S24" s="13">
        <f>((tier1!S24+tier2!S24)/2-tier2!$AG24)</f>
        <v>2</v>
      </c>
      <c r="T24" s="13">
        <f>((tier1!T24+tier2!T24)/2-tier2!$AG24)</f>
        <v>-1</v>
      </c>
      <c r="U24" s="13">
        <f>((tier1!U24+tier2!U24)/2-tier2!$AG24)</f>
        <v>0</v>
      </c>
      <c r="V24" s="13">
        <f>((tier1!V24+tier2!V24)/2-tier2!$AG24)</f>
        <v>1.5</v>
      </c>
      <c r="W24" s="13">
        <f>((tier1!W24+tier2!W24)/2-tier2!$AG24)</f>
        <v>-0.5</v>
      </c>
      <c r="X24" s="13">
        <f>((tier1!X24+tier2!X24)/2-tier2!$AG24)</f>
        <v>0</v>
      </c>
      <c r="Y24" s="13">
        <f>((tier1!Y24+tier2!Y24)/2-tier2!$AG24)</f>
        <v>-1</v>
      </c>
      <c r="Z24" s="13">
        <f>((tier1!Z24+tier2!Z24)/2-tier2!$AG24)</f>
        <v>1</v>
      </c>
      <c r="AA24" s="13">
        <f>((tier1!AA24+tier2!AA24)/2-tier2!$AG24)</f>
        <v>0</v>
      </c>
      <c r="AB24" s="13">
        <f>((tier1!AB24+tier2!AB24)/2-tier2!$AG24)</f>
        <v>1</v>
      </c>
      <c r="AC24" s="13">
        <f>((tier1!AC24+tier2!AC24)/2-tier2!$AG24)</f>
        <v>1</v>
      </c>
      <c r="AD24" s="13">
        <f>((tier1!AD24+tier2!AD24)/2-tier2!$AG24)</f>
        <v>1</v>
      </c>
      <c r="AE24" s="13">
        <f>((tier1!AE24+tier2!AE24)/2-tier2!$AG24)</f>
        <v>0</v>
      </c>
    </row>
    <row r="25" spans="1:31" s="2" customFormat="1" x14ac:dyDescent="0.25">
      <c r="A25" s="13">
        <f>((tier1!A25+tier2!A25)/2-tier2!$AG25)</f>
        <v>1.5</v>
      </c>
      <c r="B25" s="13">
        <f>((tier1!B25+tier2!B25)/2-tier2!$AG25)</f>
        <v>-1.5</v>
      </c>
      <c r="C25" s="13">
        <f>((tier1!C25+tier2!C25)/2-tier2!$AG25)</f>
        <v>0</v>
      </c>
      <c r="D25" s="13">
        <f>((tier1!D25+tier2!D25)/2-tier2!$AG25)</f>
        <v>-1</v>
      </c>
      <c r="E25" s="13">
        <f>((tier1!E25+tier2!E25)/2-tier2!$AG25)</f>
        <v>0</v>
      </c>
      <c r="F25" s="13">
        <f>((tier1!F25+tier2!F25)/2-tier2!$AG25)</f>
        <v>-1</v>
      </c>
      <c r="G25" s="13">
        <f>((tier1!G25+tier2!G25)/2-tier2!$AG25)</f>
        <v>0.5</v>
      </c>
      <c r="H25" s="13">
        <f>((tier1!H25+tier2!H25)/2-tier2!$AG25)</f>
        <v>1.5</v>
      </c>
      <c r="I25" s="13">
        <f>((tier1!I25+tier2!I25)/2-tier2!$AG25)</f>
        <v>0.5</v>
      </c>
      <c r="J25" s="13">
        <f>((tier1!J25+tier2!J25)/2-tier2!$AG25)</f>
        <v>1</v>
      </c>
      <c r="K25" s="13">
        <f>((tier1!K25+tier2!K25)/2-tier2!$AG25)</f>
        <v>0.5</v>
      </c>
      <c r="L25" s="13">
        <f>((tier1!L25+tier2!L25)/2-tier2!$AG25)</f>
        <v>-1</v>
      </c>
      <c r="M25" s="13">
        <f>((tier1!M25+tier2!M25)/2-tier2!$AG25)</f>
        <v>1</v>
      </c>
      <c r="N25" s="13">
        <f>((tier1!N25+tier2!N25)/2-tier2!$AG25)</f>
        <v>1</v>
      </c>
      <c r="O25" s="13">
        <f>((tier1!O25+tier2!O25)/2-tier2!$AG25)</f>
        <v>1</v>
      </c>
      <c r="P25" s="13"/>
      <c r="Q25" s="13">
        <f>((tier1!Q25+tier2!Q25)/2-tier2!$AG25)</f>
        <v>-1.5</v>
      </c>
      <c r="R25" s="13">
        <f>((tier1!R25+tier2!R25)/2-tier2!$AG25)</f>
        <v>0</v>
      </c>
      <c r="S25" s="13">
        <f>((tier1!S25+tier2!S25)/2-tier2!$AG25)</f>
        <v>1</v>
      </c>
      <c r="T25" s="13">
        <f>((tier1!T25+tier2!T25)/2-tier2!$AG25)</f>
        <v>-1</v>
      </c>
      <c r="U25" s="13">
        <f>((tier1!U25+tier2!U25)/2-tier2!$AG25)</f>
        <v>1</v>
      </c>
      <c r="V25" s="13">
        <f>((tier1!V25+tier2!V25)/2-tier2!$AG25)</f>
        <v>1</v>
      </c>
      <c r="W25" s="13">
        <f>((tier1!W25+tier2!W25)/2-tier2!$AG25)</f>
        <v>1</v>
      </c>
      <c r="X25" s="13">
        <f>((tier1!X25+tier2!X25)/2-tier2!$AG25)</f>
        <v>1</v>
      </c>
      <c r="Y25" s="13">
        <f>((tier1!Y25+tier2!Y25)/2-tier2!$AG25)</f>
        <v>1</v>
      </c>
      <c r="Z25" s="13">
        <f>((tier1!Z25+tier2!Z25)/2-tier2!$AG25)</f>
        <v>0</v>
      </c>
      <c r="AA25" s="13">
        <f>((tier1!AA25+tier2!AA25)/2-tier2!$AG25)</f>
        <v>-1</v>
      </c>
      <c r="AB25" s="13">
        <f>((tier1!AB25+tier2!AB25)/2-tier2!$AG25)</f>
        <v>1.5</v>
      </c>
      <c r="AC25" s="13">
        <f>((tier1!AC25+tier2!AC25)/2-tier2!$AG25)</f>
        <v>-1</v>
      </c>
      <c r="AD25" s="13">
        <f>((tier1!AD25+tier2!AD25)/2-tier2!$AG25)</f>
        <v>0</v>
      </c>
      <c r="AE25" s="13">
        <f>((tier1!AE25+tier2!AE25)/2-tier2!$AG25)</f>
        <v>0.5</v>
      </c>
    </row>
    <row r="26" spans="1:31" s="2" customFormat="1" x14ac:dyDescent="0.25">
      <c r="A26" s="13">
        <f>((tier1!A26+tier2!A26)/2-tier2!$AG26)</f>
        <v>-1</v>
      </c>
      <c r="B26" s="13">
        <f>((tier1!B26+tier2!B26)/2-tier2!$AG26)</f>
        <v>0</v>
      </c>
      <c r="C26" s="13">
        <f>((tier1!C26+tier2!C26)/2-tier2!$AG26)</f>
        <v>-0.5</v>
      </c>
      <c r="D26" s="13">
        <f>((tier1!D26+tier2!D26)/2-tier2!$AG26)</f>
        <v>-1</v>
      </c>
      <c r="E26" s="13">
        <f>((tier1!E26+tier2!E26)/2-tier2!$AG26)</f>
        <v>-1</v>
      </c>
      <c r="F26" s="13">
        <f>((tier1!F26+tier2!F26)/2-tier2!$AG26)</f>
        <v>0</v>
      </c>
      <c r="G26" s="13">
        <f>((tier1!G26+tier2!G26)/2-tier2!$AG26)</f>
        <v>0</v>
      </c>
      <c r="H26" s="13">
        <f>((tier1!H26+tier2!H26)/2-tier2!$AG26)</f>
        <v>-1</v>
      </c>
      <c r="I26" s="13">
        <f>((tier1!I26+tier2!I26)/2-tier2!$AG26)</f>
        <v>-0.5</v>
      </c>
      <c r="J26" s="13">
        <f>((tier1!J26+tier2!J26)/2-tier2!$AG26)</f>
        <v>0.5</v>
      </c>
      <c r="K26" s="13">
        <f>((tier1!K26+tier2!K26)/2-tier2!$AG26)</f>
        <v>-1</v>
      </c>
      <c r="L26" s="13">
        <f>((tier1!L26+tier2!L26)/2-tier2!$AG26)</f>
        <v>0</v>
      </c>
      <c r="M26" s="13">
        <f>((tier1!M26+tier2!M26)/2-tier2!$AG26)</f>
        <v>-1</v>
      </c>
      <c r="N26" s="13">
        <f>((tier1!N26+tier2!N26)/2-tier2!$AG26)</f>
        <v>-0.5</v>
      </c>
      <c r="O26" s="13">
        <f>((tier1!O26+tier2!O26)/2-tier2!$AG26)</f>
        <v>1</v>
      </c>
      <c r="P26" s="13"/>
      <c r="Q26" s="13">
        <f>((tier1!Q26+tier2!Q26)/2-tier2!$AG26)</f>
        <v>0</v>
      </c>
      <c r="R26" s="13">
        <f>((tier1!R26+tier2!R26)/2-tier2!$AG26)</f>
        <v>-1</v>
      </c>
      <c r="S26" s="13">
        <f>((tier1!S26+tier2!S26)/2-tier2!$AG26)</f>
        <v>0</v>
      </c>
      <c r="T26" s="13">
        <f>((tier1!T26+tier2!T26)/2-tier2!$AG26)</f>
        <v>-1.5</v>
      </c>
      <c r="U26" s="13">
        <f>((tier1!U26+tier2!U26)/2-tier2!$AG26)</f>
        <v>-1</v>
      </c>
      <c r="V26" s="13">
        <f>((tier1!V26+tier2!V26)/2-tier2!$AG26)</f>
        <v>0</v>
      </c>
      <c r="W26" s="13">
        <f>((tier1!W26+tier2!W26)/2-tier2!$AG26)</f>
        <v>0</v>
      </c>
      <c r="X26" s="13">
        <f>((tier1!X26+tier2!X26)/2-tier2!$AG26)</f>
        <v>-1</v>
      </c>
      <c r="Y26" s="13">
        <f>((tier1!Y26+tier2!Y26)/2-tier2!$AG26)</f>
        <v>-1</v>
      </c>
      <c r="Z26" s="13">
        <f>((tier1!Z26+tier2!Z26)/2-tier2!$AG26)</f>
        <v>-1</v>
      </c>
      <c r="AA26" s="13">
        <f>((tier1!AA26+tier2!AA26)/2-tier2!$AG26)</f>
        <v>-0.5</v>
      </c>
      <c r="AB26" s="13">
        <f>((tier1!AB26+tier2!AB26)/2-tier2!$AG26)</f>
        <v>-0.5</v>
      </c>
      <c r="AC26" s="13">
        <f>((tier1!AC26+tier2!AC26)/2-tier2!$AG26)</f>
        <v>-1</v>
      </c>
      <c r="AD26" s="13">
        <f>((tier1!AD26+tier2!AD26)/2-tier2!$AG26)</f>
        <v>1</v>
      </c>
      <c r="AE26" s="13">
        <f>((tier1!AE26+tier2!AE26)/2-tier2!$AG26)</f>
        <v>0.5</v>
      </c>
    </row>
    <row r="27" spans="1:31" s="2" customFormat="1" x14ac:dyDescent="0.25">
      <c r="A27" s="13">
        <f>((tier1!A27+tier2!A27)/2-tier2!$AG27)</f>
        <v>1</v>
      </c>
      <c r="B27" s="13">
        <f>((tier1!B27+tier2!B27)/2-tier2!$AG27)</f>
        <v>1</v>
      </c>
      <c r="C27" s="13">
        <f>((tier1!C27+tier2!C27)/2-tier2!$AG27)</f>
        <v>-1</v>
      </c>
      <c r="D27" s="13">
        <f>((tier1!D27+tier2!D27)/2-tier2!$AG27)</f>
        <v>1</v>
      </c>
      <c r="E27" s="13">
        <f>((tier1!E27+tier2!E27)/2-tier2!$AG27)</f>
        <v>1</v>
      </c>
      <c r="F27" s="13">
        <f>((tier1!F27+tier2!F27)/2-tier2!$AG27)</f>
        <v>1</v>
      </c>
      <c r="G27" s="13">
        <f>((tier1!G27+tier2!G27)/2-tier2!$AG27)</f>
        <v>0</v>
      </c>
      <c r="H27" s="13">
        <f>((tier1!H27+tier2!H27)/2-tier2!$AG27)</f>
        <v>1</v>
      </c>
      <c r="I27" s="13">
        <f>((tier1!I27+tier2!I27)/2-tier2!$AG27)</f>
        <v>1</v>
      </c>
      <c r="J27" s="13">
        <f>((tier1!J27+tier2!J27)/2-tier2!$AG27)</f>
        <v>1</v>
      </c>
      <c r="K27" s="13">
        <f>((tier1!K27+tier2!K27)/2-tier2!$AG27)</f>
        <v>1</v>
      </c>
      <c r="L27" s="13">
        <f>((tier1!L27+tier2!L27)/2-tier2!$AG27)</f>
        <v>1</v>
      </c>
      <c r="M27" s="13">
        <f>((tier1!M27+tier2!M27)/2-tier2!$AG27)</f>
        <v>0.5</v>
      </c>
      <c r="N27" s="13">
        <f>((tier1!N27+tier2!N27)/2-tier2!$AG27)</f>
        <v>1</v>
      </c>
      <c r="O27" s="13">
        <f>((tier1!O27+tier2!O27)/2-tier2!$AG27)</f>
        <v>-1</v>
      </c>
      <c r="P27" s="13"/>
      <c r="Q27" s="13">
        <f>((tier1!Q27+tier2!Q27)/2-tier2!$AG27)</f>
        <v>0</v>
      </c>
      <c r="R27" s="13">
        <f>((tier1!R27+tier2!R27)/2-tier2!$AG27)</f>
        <v>1</v>
      </c>
      <c r="S27" s="13">
        <f>((tier1!S27+tier2!S27)/2-tier2!$AG27)</f>
        <v>1</v>
      </c>
      <c r="T27" s="13">
        <f>((tier1!T27+tier2!T27)/2-tier2!$AG27)</f>
        <v>1</v>
      </c>
      <c r="U27" s="13">
        <f>((tier1!U27+tier2!U27)/2-tier2!$AG27)</f>
        <v>1</v>
      </c>
      <c r="V27" s="13">
        <f>((tier1!V27+tier2!V27)/2-tier2!$AG27)</f>
        <v>1</v>
      </c>
      <c r="W27" s="13">
        <f>((tier1!W27+tier2!W27)/2-tier2!$AG27)</f>
        <v>1</v>
      </c>
      <c r="X27" s="13">
        <f>((tier1!X27+tier2!X27)/2-tier2!$AG27)</f>
        <v>1</v>
      </c>
      <c r="Y27" s="13">
        <f>((tier1!Y27+tier2!Y27)/2-tier2!$AG27)</f>
        <v>1</v>
      </c>
      <c r="Z27" s="13">
        <f>((tier1!Z27+tier2!Z27)/2-tier2!$AG27)</f>
        <v>0</v>
      </c>
      <c r="AA27" s="13">
        <f>((tier1!AA27+tier2!AA27)/2-tier2!$AG27)</f>
        <v>1</v>
      </c>
      <c r="AB27" s="13">
        <f>((tier1!AB27+tier2!AB27)/2-tier2!$AG27)</f>
        <v>1</v>
      </c>
      <c r="AC27" s="13">
        <f>((tier1!AC27+tier2!AC27)/2-tier2!$AG27)</f>
        <v>1</v>
      </c>
      <c r="AD27" s="13">
        <f>((tier1!AD27+tier2!AD27)/2-tier2!$AG27)</f>
        <v>1</v>
      </c>
      <c r="AE27" s="13">
        <f>((tier1!AE27+tier2!AE27)/2-tier2!$AG27)</f>
        <v>1</v>
      </c>
    </row>
    <row r="28" spans="1:31" s="2" customFormat="1" x14ac:dyDescent="0.25">
      <c r="A28" s="13">
        <f>((tier1!A28+tier2!A28)/2-tier2!$AG28)</f>
        <v>1</v>
      </c>
      <c r="B28" s="13">
        <f>((tier1!B28+tier2!B28)/2-tier2!$AG28)</f>
        <v>1</v>
      </c>
      <c r="C28" s="13">
        <f>((tier1!C28+tier2!C28)/2-tier2!$AG28)</f>
        <v>1</v>
      </c>
      <c r="D28" s="13">
        <f>((tier1!D28+tier2!D28)/2-tier2!$AG28)</f>
        <v>1</v>
      </c>
      <c r="E28" s="13">
        <f>((tier1!E28+tier2!E28)/2-tier2!$AG28)</f>
        <v>-1</v>
      </c>
      <c r="F28" s="13">
        <f>((tier1!F28+tier2!F28)/2-tier2!$AG28)</f>
        <v>0.5</v>
      </c>
      <c r="G28" s="13">
        <f>((tier1!G28+tier2!G28)/2-tier2!$AG28)</f>
        <v>0</v>
      </c>
      <c r="H28" s="13">
        <f>((tier1!H28+tier2!H28)/2-tier2!$AG28)</f>
        <v>1</v>
      </c>
      <c r="I28" s="13">
        <f>((tier1!I28+tier2!I28)/2-tier2!$AG28)</f>
        <v>0</v>
      </c>
      <c r="J28" s="13">
        <f>((tier1!J28+tier2!J28)/2-tier2!$AG28)</f>
        <v>1</v>
      </c>
      <c r="K28" s="13">
        <f>((tier1!K28+tier2!K28)/2-tier2!$AG28)</f>
        <v>1</v>
      </c>
      <c r="L28" s="13">
        <f>((tier1!L28+tier2!L28)/2-tier2!$AG28)</f>
        <v>1</v>
      </c>
      <c r="M28" s="13">
        <f>((tier1!M28+tier2!M28)/2-tier2!$AG28)</f>
        <v>1</v>
      </c>
      <c r="N28" s="13">
        <f>((tier1!N28+tier2!N28)/2-tier2!$AG28)</f>
        <v>1</v>
      </c>
      <c r="O28" s="13">
        <f>((tier1!O28+tier2!O28)/2-tier2!$AG28)</f>
        <v>1</v>
      </c>
      <c r="P28" s="13"/>
      <c r="Q28" s="13">
        <f>((tier1!Q28+tier2!Q28)/2-tier2!$AG28)</f>
        <v>1</v>
      </c>
      <c r="R28" s="13">
        <f>((tier1!R28+tier2!R28)/2-tier2!$AG28)</f>
        <v>1</v>
      </c>
      <c r="S28" s="13">
        <f>((tier1!S28+tier2!S28)/2-tier2!$AG28)</f>
        <v>1</v>
      </c>
      <c r="T28" s="13">
        <f>((tier1!T28+tier2!T28)/2-tier2!$AG28)</f>
        <v>1</v>
      </c>
      <c r="U28" s="13">
        <f>((tier1!U28+tier2!U28)/2-tier2!$AG28)</f>
        <v>0</v>
      </c>
      <c r="V28" s="13">
        <f>((tier1!V28+tier2!V28)/2-tier2!$AG28)</f>
        <v>1</v>
      </c>
      <c r="W28" s="13">
        <f>((tier1!W28+tier2!W28)/2-tier2!$AG28)</f>
        <v>1</v>
      </c>
      <c r="X28" s="13">
        <f>((tier1!X28+tier2!X28)/2-tier2!$AG28)</f>
        <v>1</v>
      </c>
      <c r="Y28" s="13">
        <f>((tier1!Y28+tier2!Y28)/2-tier2!$AG28)</f>
        <v>1</v>
      </c>
      <c r="Z28" s="13">
        <f>((tier1!Z28+tier2!Z28)/2-tier2!$AG28)</f>
        <v>-1</v>
      </c>
      <c r="AA28" s="13">
        <f>((tier1!AA28+tier2!AA28)/2-tier2!$AG28)</f>
        <v>1</v>
      </c>
      <c r="AB28" s="13">
        <f>((tier1!AB28+tier2!AB28)/2-tier2!$AG28)</f>
        <v>1</v>
      </c>
      <c r="AC28" s="13">
        <f>((tier1!AC28+tier2!AC28)/2-tier2!$AG28)</f>
        <v>1</v>
      </c>
      <c r="AD28" s="13">
        <f>((tier1!AD28+tier2!AD28)/2-tier2!$AG28)</f>
        <v>0</v>
      </c>
      <c r="AE28" s="13">
        <f>((tier1!AE28+tier2!AE28)/2-tier2!$AG28)</f>
        <v>0.5</v>
      </c>
    </row>
    <row r="29" spans="1:31" s="2" customFormat="1" x14ac:dyDescent="0.25">
      <c r="A29" s="13">
        <f>((tier1!A29+tier2!A29)/2-tier2!$AG29)</f>
        <v>-1</v>
      </c>
      <c r="B29" s="13">
        <f>((tier1!B29+tier2!B29)/2-tier2!$AG29)</f>
        <v>0</v>
      </c>
      <c r="C29" s="13">
        <f>((tier1!C29+tier2!C29)/2-tier2!$AG29)</f>
        <v>-0.5</v>
      </c>
      <c r="D29" s="13">
        <f>((tier1!D29+tier2!D29)/2-tier2!$AG29)</f>
        <v>1</v>
      </c>
      <c r="E29" s="13">
        <f>((tier1!E29+tier2!E29)/2-tier2!$AG29)</f>
        <v>-0.5</v>
      </c>
      <c r="F29" s="13">
        <f>((tier1!F29+tier2!F29)/2-tier2!$AG29)</f>
        <v>0</v>
      </c>
      <c r="G29" s="13">
        <f>((tier1!G29+tier2!G29)/2-tier2!$AG29)</f>
        <v>-1</v>
      </c>
      <c r="H29" s="13">
        <f>((tier1!H29+tier2!H29)/2-tier2!$AG29)</f>
        <v>-1</v>
      </c>
      <c r="I29" s="13">
        <f>((tier1!I29+tier2!I29)/2-tier2!$AG29)</f>
        <v>1</v>
      </c>
      <c r="J29" s="13">
        <f>((tier1!J29+tier2!J29)/2-tier2!$AG29)</f>
        <v>0</v>
      </c>
      <c r="K29" s="13">
        <f>((tier1!K29+tier2!K29)/2-tier2!$AG29)</f>
        <v>-1</v>
      </c>
      <c r="L29" s="13">
        <f>((tier1!L29+tier2!L29)/2-tier2!$AG29)</f>
        <v>1</v>
      </c>
      <c r="M29" s="13">
        <f>((tier1!M29+tier2!M29)/2-tier2!$AG29)</f>
        <v>-1.5</v>
      </c>
      <c r="N29" s="13">
        <f>((tier1!N29+tier2!N29)/2-tier2!$AG29)</f>
        <v>0</v>
      </c>
      <c r="O29" s="13">
        <f>((tier1!O29+tier2!O29)/2-tier2!$AG29)</f>
        <v>-1</v>
      </c>
      <c r="P29" s="13"/>
      <c r="Q29" s="13">
        <f>((tier1!Q29+tier2!Q29)/2-tier2!$AG29)</f>
        <v>-1</v>
      </c>
      <c r="R29" s="13">
        <f>((tier1!R29+tier2!R29)/2-tier2!$AG29)</f>
        <v>-1</v>
      </c>
      <c r="S29" s="13">
        <f>((tier1!S29+tier2!S29)/2-tier2!$AG29)</f>
        <v>0</v>
      </c>
      <c r="T29" s="13">
        <f>((tier1!T29+tier2!T29)/2-tier2!$AG29)</f>
        <v>-1</v>
      </c>
      <c r="U29" s="13">
        <f>((tier1!U29+tier2!U29)/2-tier2!$AG29)</f>
        <v>-1</v>
      </c>
      <c r="V29" s="13">
        <f>((tier1!V29+tier2!V29)/2-tier2!$AG29)</f>
        <v>-1</v>
      </c>
      <c r="W29" s="13">
        <f>((tier1!W29+tier2!W29)/2-tier2!$AG29)</f>
        <v>0</v>
      </c>
      <c r="X29" s="13">
        <f>((tier1!X29+tier2!X29)/2-tier2!$AG29)</f>
        <v>1</v>
      </c>
      <c r="Y29" s="13">
        <f>((tier1!Y29+tier2!Y29)/2-tier2!$AG29)</f>
        <v>-1</v>
      </c>
      <c r="Z29" s="13">
        <f>((tier1!Z29+tier2!Z29)/2-tier2!$AG29)</f>
        <v>1</v>
      </c>
      <c r="AA29" s="13">
        <f>((tier1!AA29+tier2!AA29)/2-tier2!$AG29)</f>
        <v>-1</v>
      </c>
      <c r="AB29" s="13">
        <f>((tier1!AB29+tier2!AB29)/2-tier2!$AG29)</f>
        <v>1</v>
      </c>
      <c r="AC29" s="13">
        <f>((tier1!AC29+tier2!AC29)/2-tier2!$AG29)</f>
        <v>0</v>
      </c>
      <c r="AD29" s="13">
        <f>((tier1!AD29+tier2!AD29)/2-tier2!$AG29)</f>
        <v>-1</v>
      </c>
      <c r="AE29" s="13">
        <f>((tier1!AE29+tier2!AE29)/2-tier2!$AG29)</f>
        <v>-0.5</v>
      </c>
    </row>
    <row r="30" spans="1:31" s="2" customFormat="1" x14ac:dyDescent="0.25">
      <c r="A30" s="13">
        <f>((tier1!A30+tier2!A30)/2-tier2!$AG30)</f>
        <v>0</v>
      </c>
      <c r="B30" s="13">
        <f>((tier1!B30+tier2!B30)/2-tier2!$AG30)</f>
        <v>0</v>
      </c>
      <c r="C30" s="13">
        <f>((tier1!C30+tier2!C30)/2-tier2!$AG30)</f>
        <v>-1</v>
      </c>
      <c r="D30" s="13">
        <f>((tier1!D30+tier2!D30)/2-tier2!$AG30)</f>
        <v>-1</v>
      </c>
      <c r="E30" s="13">
        <f>((tier1!E30+tier2!E30)/2-tier2!$AG30)</f>
        <v>0</v>
      </c>
      <c r="F30" s="13">
        <f>((tier1!F30+tier2!F30)/2-tier2!$AG30)</f>
        <v>0</v>
      </c>
      <c r="G30" s="13">
        <f>((tier1!G30+tier2!G30)/2-tier2!$AG30)</f>
        <v>-0.5</v>
      </c>
      <c r="H30" s="13">
        <f>((tier1!H30+tier2!H30)/2-tier2!$AG30)</f>
        <v>1.5</v>
      </c>
      <c r="I30" s="13">
        <f>((tier1!I30+tier2!I30)/2-tier2!$AG30)</f>
        <v>0</v>
      </c>
      <c r="J30" s="13">
        <f>((tier1!J30+tier2!J30)/2-tier2!$AG30)</f>
        <v>1</v>
      </c>
      <c r="K30" s="13">
        <f>((tier1!K30+tier2!K30)/2-tier2!$AG30)</f>
        <v>-0.5</v>
      </c>
      <c r="L30" s="13">
        <f>((tier1!L30+tier2!L30)/2-tier2!$AG30)</f>
        <v>-1</v>
      </c>
      <c r="M30" s="13">
        <f>((tier1!M30+tier2!M30)/2-tier2!$AG30)</f>
        <v>0</v>
      </c>
      <c r="N30" s="13">
        <f>((tier1!N30+tier2!N30)/2-tier2!$AG30)</f>
        <v>-1</v>
      </c>
      <c r="O30" s="13">
        <f>((tier1!O30+tier2!O30)/2-tier2!$AG30)</f>
        <v>0</v>
      </c>
      <c r="P30" s="13"/>
      <c r="Q30" s="13">
        <f>((tier1!Q30+tier2!Q30)/2-tier2!$AG30)</f>
        <v>-0.5</v>
      </c>
      <c r="R30" s="13">
        <f>((tier1!R30+tier2!R30)/2-tier2!$AG30)</f>
        <v>0</v>
      </c>
      <c r="S30" s="13">
        <f>((tier1!S30+tier2!S30)/2-tier2!$AG30)</f>
        <v>-1</v>
      </c>
      <c r="T30" s="13">
        <f>((tier1!T30+tier2!T30)/2-tier2!$AG30)</f>
        <v>0</v>
      </c>
      <c r="U30" s="13">
        <f>((tier1!U30+tier2!U30)/2-tier2!$AG30)</f>
        <v>-1</v>
      </c>
      <c r="V30" s="13">
        <f>((tier1!V30+tier2!V30)/2-tier2!$AG30)</f>
        <v>-1</v>
      </c>
      <c r="W30" s="13">
        <f>((tier1!W30+tier2!W30)/2-tier2!$AG30)</f>
        <v>-1</v>
      </c>
      <c r="X30" s="13">
        <f>((tier1!X30+tier2!X30)/2-tier2!$AG30)</f>
        <v>0.5</v>
      </c>
      <c r="Y30" s="13">
        <f>((tier1!Y30+tier2!Y30)/2-tier2!$AG30)</f>
        <v>0</v>
      </c>
      <c r="Z30" s="13">
        <f>((tier1!Z30+tier2!Z30)/2-tier2!$AG30)</f>
        <v>0</v>
      </c>
      <c r="AA30" s="13">
        <f>((tier1!AA30+tier2!AA30)/2-tier2!$AG30)</f>
        <v>2.5</v>
      </c>
      <c r="AB30" s="13">
        <f>((tier1!AB30+tier2!AB30)/2-tier2!$AG30)</f>
        <v>1</v>
      </c>
      <c r="AC30" s="13">
        <f>((tier1!AC30+tier2!AC30)/2-tier2!$AG30)</f>
        <v>0</v>
      </c>
      <c r="AD30" s="13">
        <f>((tier1!AD30+tier2!AD30)/2-tier2!$AG30)</f>
        <v>0</v>
      </c>
      <c r="AE30" s="13">
        <f>((tier1!AE30+tier2!AE30)/2-tier2!$AG30)</f>
        <v>-0.5</v>
      </c>
    </row>
    <row r="31" spans="1:31" s="2" customFormat="1" x14ac:dyDescent="0.25">
      <c r="A31" s="13">
        <f>((tier1!A31+tier2!A31)/2-tier2!$AG31)</f>
        <v>1</v>
      </c>
      <c r="B31" s="13">
        <f>((tier1!B31+tier2!B31)/2-tier2!$AG31)</f>
        <v>1</v>
      </c>
      <c r="C31" s="13">
        <f>((tier1!C31+tier2!C31)/2-tier2!$AG31)</f>
        <v>1</v>
      </c>
      <c r="D31" s="13">
        <f>((tier1!D31+tier2!D31)/2-tier2!$AG31)</f>
        <v>1</v>
      </c>
      <c r="E31" s="13">
        <f>((tier1!E31+tier2!E31)/2-tier2!$AG31)</f>
        <v>0</v>
      </c>
      <c r="F31" s="13">
        <f>((tier1!F31+tier2!F31)/2-tier2!$AG31)</f>
        <v>0</v>
      </c>
      <c r="G31" s="13">
        <f>((tier1!G31+tier2!G31)/2-tier2!$AG31)</f>
        <v>-1</v>
      </c>
      <c r="H31" s="13">
        <f>((tier1!H31+tier2!H31)/2-tier2!$AG31)</f>
        <v>1</v>
      </c>
      <c r="I31" s="13">
        <f>((tier1!I31+tier2!I31)/2-tier2!$AG31)</f>
        <v>0.5</v>
      </c>
      <c r="J31" s="13">
        <f>((tier1!J31+tier2!J31)/2-tier2!$AG31)</f>
        <v>0</v>
      </c>
      <c r="K31" s="13">
        <f>((tier1!K31+tier2!K31)/2-tier2!$AG31)</f>
        <v>0</v>
      </c>
      <c r="L31" s="13">
        <f>((tier1!L31+tier2!L31)/2-tier2!$AG31)</f>
        <v>0</v>
      </c>
      <c r="M31" s="13">
        <f>((tier1!M31+tier2!M31)/2-tier2!$AG31)</f>
        <v>0</v>
      </c>
      <c r="N31" s="13">
        <f>((tier1!N31+tier2!N31)/2-tier2!$AG31)</f>
        <v>0</v>
      </c>
      <c r="O31" s="13">
        <f>((tier1!O31+tier2!O31)/2-tier2!$AG31)</f>
        <v>0</v>
      </c>
      <c r="P31" s="13"/>
      <c r="Q31" s="13">
        <f>((tier1!Q31+tier2!Q31)/2-tier2!$AG31)</f>
        <v>1</v>
      </c>
      <c r="R31" s="13">
        <f>((tier1!R31+tier2!R31)/2-tier2!$AG31)</f>
        <v>1</v>
      </c>
      <c r="S31" s="13">
        <f>((tier1!S31+tier2!S31)/2-tier2!$AG31)</f>
        <v>1</v>
      </c>
      <c r="T31" s="13">
        <f>((tier1!T31+tier2!T31)/2-tier2!$AG31)</f>
        <v>-1</v>
      </c>
      <c r="U31" s="13">
        <f>((tier1!U31+tier2!U31)/2-tier2!$AG31)</f>
        <v>1</v>
      </c>
      <c r="V31" s="13">
        <f>((tier1!V31+tier2!V31)/2-tier2!$AG31)</f>
        <v>0</v>
      </c>
      <c r="W31" s="13">
        <f>((tier1!W31+tier2!W31)/2-tier2!$AG31)</f>
        <v>0</v>
      </c>
      <c r="X31" s="13">
        <f>((tier1!X31+tier2!X31)/2-tier2!$AG31)</f>
        <v>1</v>
      </c>
      <c r="Y31" s="13">
        <f>((tier1!Y31+tier2!Y31)/2-tier2!$AG31)</f>
        <v>-1</v>
      </c>
      <c r="Z31" s="13">
        <f>((tier1!Z31+tier2!Z31)/2-tier2!$AG31)</f>
        <v>0</v>
      </c>
      <c r="AA31" s="13">
        <f>((tier1!AA31+tier2!AA31)/2-tier2!$AG31)</f>
        <v>1.5</v>
      </c>
      <c r="AB31" s="13">
        <f>((tier1!AB31+tier2!AB31)/2-tier2!$AG31)</f>
        <v>1</v>
      </c>
      <c r="AC31" s="13">
        <f>((tier1!AC31+tier2!AC31)/2-tier2!$AG31)</f>
        <v>1</v>
      </c>
      <c r="AD31" s="13">
        <f>((tier1!AD31+tier2!AD31)/2-tier2!$AG31)</f>
        <v>0</v>
      </c>
      <c r="AE31" s="13">
        <f>((tier1!AE31+tier2!AE31)/2-tier2!$AG31)</f>
        <v>0</v>
      </c>
    </row>
    <row r="32" spans="1:31" s="2" customFormat="1" x14ac:dyDescent="0.25">
      <c r="A32" s="13">
        <f>((tier1!A32+tier2!A32)/2-tier2!$AG32)</f>
        <v>-1</v>
      </c>
      <c r="B32" s="13">
        <f>((tier1!B32+tier2!B32)/2-tier2!$AG32)</f>
        <v>-1</v>
      </c>
      <c r="C32" s="13">
        <f>((tier1!C32+tier2!C32)/2-tier2!$AG32)</f>
        <v>0</v>
      </c>
      <c r="D32" s="13">
        <f>((tier1!D32+tier2!D32)/2-tier2!$AG32)</f>
        <v>-1</v>
      </c>
      <c r="E32" s="13">
        <f>((tier1!E32+tier2!E32)/2-tier2!$AG32)</f>
        <v>-1</v>
      </c>
      <c r="F32" s="13">
        <f>((tier1!F32+tier2!F32)/2-tier2!$AG32)</f>
        <v>0</v>
      </c>
      <c r="G32" s="13">
        <f>((tier1!G32+tier2!G32)/2-tier2!$AG32)</f>
        <v>1</v>
      </c>
      <c r="H32" s="13">
        <f>((tier1!H32+tier2!H32)/2-tier2!$AG32)</f>
        <v>1</v>
      </c>
      <c r="I32" s="13">
        <f>((tier1!I32+tier2!I32)/2-tier2!$AG32)</f>
        <v>0</v>
      </c>
      <c r="J32" s="13">
        <f>((tier1!J32+tier2!J32)/2-tier2!$AG32)</f>
        <v>0</v>
      </c>
      <c r="K32" s="13">
        <f>((tier1!K32+tier2!K32)/2-tier2!$AG32)</f>
        <v>0</v>
      </c>
      <c r="L32" s="13">
        <f>((tier1!L32+tier2!L32)/2-tier2!$AG32)</f>
        <v>1</v>
      </c>
      <c r="M32" s="13">
        <f>((tier1!M32+tier2!M32)/2-tier2!$AG32)</f>
        <v>-1</v>
      </c>
      <c r="N32" s="13">
        <f>((tier1!N32+tier2!N32)/2-tier2!$AG32)</f>
        <v>1</v>
      </c>
      <c r="O32" s="13">
        <f>((tier1!O32+tier2!O32)/2-tier2!$AG32)</f>
        <v>0</v>
      </c>
      <c r="P32" s="13"/>
      <c r="Q32" s="13">
        <f>((tier1!Q32+tier2!Q32)/2-tier2!$AG32)</f>
        <v>-1</v>
      </c>
      <c r="R32" s="13">
        <f>((tier1!R32+tier2!R32)/2-tier2!$AG32)</f>
        <v>0</v>
      </c>
      <c r="S32" s="13">
        <f>((tier1!S32+tier2!S32)/2-tier2!$AG32)</f>
        <v>1</v>
      </c>
      <c r="T32" s="13">
        <f>((tier1!T32+tier2!T32)/2-tier2!$AG32)</f>
        <v>-1</v>
      </c>
      <c r="U32" s="13">
        <f>((tier1!U32+tier2!U32)/2-tier2!$AG32)</f>
        <v>1</v>
      </c>
      <c r="V32" s="13">
        <f>((tier1!V32+tier2!V32)/2-tier2!$AG32)</f>
        <v>0</v>
      </c>
      <c r="W32" s="13">
        <f>((tier1!W32+tier2!W32)/2-tier2!$AG32)</f>
        <v>1</v>
      </c>
      <c r="X32" s="13">
        <f>((tier1!X32+tier2!X32)/2-tier2!$AG32)</f>
        <v>0</v>
      </c>
      <c r="Y32" s="13">
        <f>((tier1!Y32+tier2!Y32)/2-tier2!$AG32)</f>
        <v>0</v>
      </c>
      <c r="Z32" s="13">
        <f>((tier1!Z32+tier2!Z32)/2-tier2!$AG32)</f>
        <v>-1</v>
      </c>
      <c r="AA32" s="13">
        <f>((tier1!AA32+tier2!AA32)/2-tier2!$AG32)</f>
        <v>-1</v>
      </c>
      <c r="AB32" s="13">
        <f>((tier1!AB32+tier2!AB32)/2-tier2!$AG32)</f>
        <v>0</v>
      </c>
      <c r="AC32" s="13">
        <f>((tier1!AC32+tier2!AC32)/2-tier2!$AG32)</f>
        <v>-1</v>
      </c>
      <c r="AD32" s="13">
        <f>((tier1!AD32+tier2!AD32)/2-tier2!$AG32)</f>
        <v>1</v>
      </c>
      <c r="AE32" s="13">
        <f>((tier1!AE32+tier2!AE32)/2-tier2!$AG32)</f>
        <v>0</v>
      </c>
    </row>
    <row r="33" spans="1:31" s="2" customFormat="1" x14ac:dyDescent="0.25">
      <c r="A33" s="13">
        <f>((tier1!A33+tier2!A33)/2-tier2!$AG33)</f>
        <v>1</v>
      </c>
      <c r="B33" s="13">
        <f>((tier1!B33+tier2!B33)/2-tier2!$AG33)</f>
        <v>1</v>
      </c>
      <c r="C33" s="13">
        <f>((tier1!C33+tier2!C33)/2-tier2!$AG33)</f>
        <v>0.5</v>
      </c>
      <c r="D33" s="13">
        <f>((tier1!D33+tier2!D33)/2-tier2!$AG33)</f>
        <v>0</v>
      </c>
      <c r="E33" s="13">
        <f>((tier1!E33+tier2!E33)/2-tier2!$AG33)</f>
        <v>-0.5</v>
      </c>
      <c r="F33" s="13">
        <f>((tier1!F33+tier2!F33)/2-tier2!$AG33)</f>
        <v>1</v>
      </c>
      <c r="G33" s="13">
        <f>((tier1!G33+tier2!G33)/2-tier2!$AG33)</f>
        <v>1</v>
      </c>
      <c r="H33" s="13">
        <f>((tier1!H33+tier2!H33)/2-tier2!$AG33)</f>
        <v>0</v>
      </c>
      <c r="I33" s="13">
        <f>((tier1!I33+tier2!I33)/2-tier2!$AG33)</f>
        <v>0</v>
      </c>
      <c r="J33" s="13">
        <f>((tier1!J33+tier2!J33)/2-tier2!$AG33)</f>
        <v>1</v>
      </c>
      <c r="K33" s="13">
        <f>((tier1!K33+tier2!K33)/2-tier2!$AG33)</f>
        <v>0</v>
      </c>
      <c r="L33" s="13">
        <f>((tier1!L33+tier2!L33)/2-tier2!$AG33)</f>
        <v>1</v>
      </c>
      <c r="M33" s="13">
        <f>((tier1!M33+tier2!M33)/2-tier2!$AG33)</f>
        <v>0</v>
      </c>
      <c r="N33" s="13">
        <f>((tier1!N33+tier2!N33)/2-tier2!$AG33)</f>
        <v>1.5</v>
      </c>
      <c r="O33" s="13">
        <f>((tier1!O33+tier2!O33)/2-tier2!$AG33)</f>
        <v>0</v>
      </c>
      <c r="P33" s="13"/>
      <c r="Q33" s="13">
        <f>((tier1!Q33+tier2!Q33)/2-tier2!$AG33)</f>
        <v>2</v>
      </c>
      <c r="R33" s="13">
        <f>((tier1!R33+tier2!R33)/2-tier2!$AG33)</f>
        <v>0</v>
      </c>
      <c r="S33" s="13">
        <f>((tier1!S33+tier2!S33)/2-tier2!$AG33)</f>
        <v>1.5</v>
      </c>
      <c r="T33" s="13">
        <f>((tier1!T33+tier2!T33)/2-tier2!$AG33)</f>
        <v>0</v>
      </c>
      <c r="U33" s="13">
        <f>((tier1!U33+tier2!U33)/2-tier2!$AG33)</f>
        <v>1</v>
      </c>
      <c r="V33" s="13">
        <f>((tier1!V33+tier2!V33)/2-tier2!$AG33)</f>
        <v>1</v>
      </c>
      <c r="W33" s="13">
        <f>((tier1!W33+tier2!W33)/2-tier2!$AG33)</f>
        <v>1</v>
      </c>
      <c r="X33" s="13">
        <f>((tier1!X33+tier2!X33)/2-tier2!$AG33)</f>
        <v>-1</v>
      </c>
      <c r="Y33" s="13">
        <f>((tier1!Y33+tier2!Y33)/2-tier2!$AG33)</f>
        <v>1</v>
      </c>
      <c r="Z33" s="13">
        <f>((tier1!Z33+tier2!Z33)/2-tier2!$AG33)</f>
        <v>1.5</v>
      </c>
      <c r="AA33" s="13">
        <f>((tier1!AA33+tier2!AA33)/2-tier2!$AG33)</f>
        <v>2</v>
      </c>
      <c r="AB33" s="13">
        <f>((tier1!AB33+tier2!AB33)/2-tier2!$AG33)</f>
        <v>0.5</v>
      </c>
      <c r="AC33" s="13">
        <f>((tier1!AC33+tier2!AC33)/2-tier2!$AG33)</f>
        <v>1</v>
      </c>
      <c r="AD33" s="13">
        <f>((tier1!AD33+tier2!AD33)/2-tier2!$AG33)</f>
        <v>1</v>
      </c>
      <c r="AE33" s="13">
        <f>((tier1!AE33+tier2!AE33)/2-tier2!$AG33)</f>
        <v>0</v>
      </c>
    </row>
    <row r="34" spans="1:31" s="2" customFormat="1" x14ac:dyDescent="0.25">
      <c r="A34" s="13">
        <f>((tier1!A34+tier2!A34)/2-tier2!$AG34)</f>
        <v>1</v>
      </c>
      <c r="B34" s="13">
        <f>((tier1!B34+tier2!B34)/2-tier2!$AG34)</f>
        <v>-1</v>
      </c>
      <c r="C34" s="13">
        <f>((tier1!C34+tier2!C34)/2-tier2!$AG34)</f>
        <v>0</v>
      </c>
      <c r="D34" s="13">
        <f>((tier1!D34+tier2!D34)/2-tier2!$AG34)</f>
        <v>1</v>
      </c>
      <c r="E34" s="13">
        <f>((tier1!E34+tier2!E34)/2-tier2!$AG34)</f>
        <v>1.5</v>
      </c>
      <c r="F34" s="13">
        <f>((tier1!F34+tier2!F34)/2-tier2!$AG34)</f>
        <v>0</v>
      </c>
      <c r="G34" s="13">
        <f>((tier1!G34+tier2!G34)/2-tier2!$AG34)</f>
        <v>1</v>
      </c>
      <c r="H34" s="13">
        <f>((tier1!H34+tier2!H34)/2-tier2!$AG34)</f>
        <v>1</v>
      </c>
      <c r="I34" s="13">
        <f>((tier1!I34+tier2!I34)/2-tier2!$AG34)</f>
        <v>1</v>
      </c>
      <c r="J34" s="13">
        <f>((tier1!J34+tier2!J34)/2-tier2!$AG34)</f>
        <v>0.5</v>
      </c>
      <c r="K34" s="13">
        <f>((tier1!K34+tier2!K34)/2-tier2!$AG34)</f>
        <v>1</v>
      </c>
      <c r="L34" s="13">
        <f>((tier1!L34+tier2!L34)/2-tier2!$AG34)</f>
        <v>0</v>
      </c>
      <c r="M34" s="13">
        <f>((tier1!M34+tier2!M34)/2-tier2!$AG34)</f>
        <v>0.5</v>
      </c>
      <c r="N34" s="13">
        <f>((tier1!N34+tier2!N34)/2-tier2!$AG34)</f>
        <v>-1</v>
      </c>
      <c r="O34" s="13">
        <f>((tier1!O34+tier2!O34)/2-tier2!$AG34)</f>
        <v>1</v>
      </c>
      <c r="P34" s="13"/>
      <c r="Q34" s="13">
        <f>((tier1!Q34+tier2!Q34)/2-tier2!$AG34)</f>
        <v>1.5</v>
      </c>
      <c r="R34" s="13">
        <f>((tier1!R34+tier2!R34)/2-tier2!$AG34)</f>
        <v>1</v>
      </c>
      <c r="S34" s="13">
        <f>((tier1!S34+tier2!S34)/2-tier2!$AG34)</f>
        <v>0</v>
      </c>
      <c r="T34" s="13">
        <f>((tier1!T34+tier2!T34)/2-tier2!$AG34)</f>
        <v>1</v>
      </c>
      <c r="U34" s="13">
        <f>((tier1!U34+tier2!U34)/2-tier2!$AG34)</f>
        <v>1</v>
      </c>
      <c r="V34" s="13">
        <f>((tier1!V34+tier2!V34)/2-tier2!$AG34)</f>
        <v>1</v>
      </c>
      <c r="W34" s="13">
        <f>((tier1!W34+tier2!W34)/2-tier2!$AG34)</f>
        <v>2</v>
      </c>
      <c r="X34" s="13">
        <f>((tier1!X34+tier2!X34)/2-tier2!$AG34)</f>
        <v>-1</v>
      </c>
      <c r="Y34" s="13">
        <f>((tier1!Y34+tier2!Y34)/2-tier2!$AG34)</f>
        <v>0</v>
      </c>
      <c r="Z34" s="13">
        <f>((tier1!Z34+tier2!Z34)/2-tier2!$AG34)</f>
        <v>-1</v>
      </c>
      <c r="AA34" s="13">
        <f>((tier1!AA34+tier2!AA34)/2-tier2!$AG34)</f>
        <v>0</v>
      </c>
      <c r="AB34" s="13">
        <f>((tier1!AB34+tier2!AB34)/2-tier2!$AG34)</f>
        <v>0.5</v>
      </c>
      <c r="AC34" s="13">
        <f>((tier1!AC34+tier2!AC34)/2-tier2!$AG34)</f>
        <v>1</v>
      </c>
      <c r="AD34" s="13">
        <f>((tier1!AD34+tier2!AD34)/2-tier2!$AG34)</f>
        <v>-1</v>
      </c>
      <c r="AE34" s="13">
        <f>((tier1!AE34+tier2!AE34)/2-tier2!$AG34)</f>
        <v>1</v>
      </c>
    </row>
    <row r="35" spans="1:31" s="2" customFormat="1" x14ac:dyDescent="0.25">
      <c r="A35" s="13">
        <f>((tier1!A35+tier2!A35)/2-tier2!$AG35)</f>
        <v>-1</v>
      </c>
      <c r="B35" s="13">
        <f>((tier1!B35+tier2!B35)/2-tier2!$AG35)</f>
        <v>-1</v>
      </c>
      <c r="C35" s="13">
        <f>((tier1!C35+tier2!C35)/2-tier2!$AG35)</f>
        <v>0</v>
      </c>
      <c r="D35" s="13">
        <f>((tier1!D35+tier2!D35)/2-tier2!$AG35)</f>
        <v>1</v>
      </c>
      <c r="E35" s="13">
        <f>((tier1!E35+tier2!E35)/2-tier2!$AG35)</f>
        <v>1</v>
      </c>
      <c r="F35" s="13">
        <f>((tier1!F35+tier2!F35)/2-tier2!$AG35)</f>
        <v>0</v>
      </c>
      <c r="G35" s="13">
        <f>((tier1!G35+tier2!G35)/2-tier2!$AG35)</f>
        <v>-1</v>
      </c>
      <c r="H35" s="13">
        <f>((tier1!H35+tier2!H35)/2-tier2!$AG35)</f>
        <v>0</v>
      </c>
      <c r="I35" s="13">
        <f>((tier1!I35+tier2!I35)/2-tier2!$AG35)</f>
        <v>0</v>
      </c>
      <c r="J35" s="13">
        <f>((tier1!J35+tier2!J35)/2-tier2!$AG35)</f>
        <v>1</v>
      </c>
      <c r="K35" s="13">
        <f>((tier1!K35+tier2!K35)/2-tier2!$AG35)</f>
        <v>0</v>
      </c>
      <c r="L35" s="13">
        <f>((tier1!L35+tier2!L35)/2-tier2!$AG35)</f>
        <v>1</v>
      </c>
      <c r="M35" s="13">
        <f>((tier1!M35+tier2!M35)/2-tier2!$AG35)</f>
        <v>1</v>
      </c>
      <c r="N35" s="13">
        <f>((tier1!N35+tier2!N35)/2-tier2!$AG35)</f>
        <v>0</v>
      </c>
      <c r="O35" s="13">
        <f>((tier1!O35+tier2!O35)/2-tier2!$AG35)</f>
        <v>0</v>
      </c>
      <c r="P35" s="13"/>
      <c r="Q35" s="13">
        <f>((tier1!Q35+tier2!Q35)/2-tier2!$AG35)</f>
        <v>-1</v>
      </c>
      <c r="R35" s="13">
        <f>((tier1!R35+tier2!R35)/2-tier2!$AG35)</f>
        <v>1</v>
      </c>
      <c r="S35" s="13">
        <f>((tier1!S35+tier2!S35)/2-tier2!$AG35)</f>
        <v>0</v>
      </c>
      <c r="T35" s="13">
        <f>((tier1!T35+tier2!T35)/2-tier2!$AG35)</f>
        <v>1</v>
      </c>
      <c r="U35" s="13">
        <f>((tier1!U35+tier2!U35)/2-tier2!$AG35)</f>
        <v>0</v>
      </c>
      <c r="V35" s="13">
        <f>((tier1!V35+tier2!V35)/2-tier2!$AG35)</f>
        <v>0</v>
      </c>
      <c r="W35" s="13">
        <f>((tier1!W35+tier2!W35)/2-tier2!$AG35)</f>
        <v>0</v>
      </c>
      <c r="X35" s="13">
        <f>((tier1!X35+tier2!X35)/2-tier2!$AG35)</f>
        <v>-1</v>
      </c>
      <c r="Y35" s="13">
        <f>((tier1!Y35+tier2!Y35)/2-tier2!$AG35)</f>
        <v>0</v>
      </c>
      <c r="Z35" s="13">
        <f>((tier1!Z35+tier2!Z35)/2-tier2!$AG35)</f>
        <v>1</v>
      </c>
      <c r="AA35" s="13">
        <f>((tier1!AA35+tier2!AA35)/2-tier2!$AG35)</f>
        <v>1</v>
      </c>
      <c r="AB35" s="13">
        <f>((tier1!AB35+tier2!AB35)/2-tier2!$AG35)</f>
        <v>1</v>
      </c>
      <c r="AC35" s="13">
        <f>((tier1!AC35+tier2!AC35)/2-tier2!$AG35)</f>
        <v>-1</v>
      </c>
      <c r="AD35" s="13">
        <f>((tier1!AD35+tier2!AD35)/2-tier2!$AG35)</f>
        <v>1</v>
      </c>
      <c r="AE35" s="13">
        <f>((tier1!AE35+tier2!AE35)/2-tier2!$AG35)</f>
        <v>0</v>
      </c>
    </row>
    <row r="36" spans="1:31" s="2" customFormat="1" x14ac:dyDescent="0.25">
      <c r="A36" s="13">
        <f>((tier1!A36+tier2!A36)/2-tier2!$AG36)</f>
        <v>0</v>
      </c>
      <c r="B36" s="13">
        <f>((tier1!B36+tier2!B36)/2-tier2!$AG36)</f>
        <v>0</v>
      </c>
      <c r="C36" s="13">
        <f>((tier1!C36+tier2!C36)/2-tier2!$AG36)</f>
        <v>1</v>
      </c>
      <c r="D36" s="13">
        <f>((tier1!D36+tier2!D36)/2-tier2!$AG36)</f>
        <v>-0.5</v>
      </c>
      <c r="E36" s="13">
        <f>((tier1!E36+tier2!E36)/2-tier2!$AG36)</f>
        <v>1</v>
      </c>
      <c r="F36" s="13">
        <f>((tier1!F36+tier2!F36)/2-tier2!$AG36)</f>
        <v>0</v>
      </c>
      <c r="G36" s="13">
        <f>((tier1!G36+tier2!G36)/2-tier2!$AG36)</f>
        <v>1</v>
      </c>
      <c r="H36" s="13">
        <f>((tier1!H36+tier2!H36)/2-tier2!$AG36)</f>
        <v>-0.5</v>
      </c>
      <c r="I36" s="13">
        <f>((tier1!I36+tier2!I36)/2-tier2!$AG36)</f>
        <v>1</v>
      </c>
      <c r="J36" s="13">
        <f>((tier1!J36+tier2!J36)/2-tier2!$AG36)</f>
        <v>0</v>
      </c>
      <c r="K36" s="13">
        <f>((tier1!K36+tier2!K36)/2-tier2!$AG36)</f>
        <v>0</v>
      </c>
      <c r="L36" s="13">
        <f>((tier1!L36+tier2!L36)/2-tier2!$AG36)</f>
        <v>1</v>
      </c>
      <c r="M36" s="13">
        <f>((tier1!M36+tier2!M36)/2-tier2!$AG36)</f>
        <v>1</v>
      </c>
      <c r="N36" s="13">
        <f>((tier1!N36+tier2!N36)/2-tier2!$AG36)</f>
        <v>1</v>
      </c>
      <c r="O36" s="13">
        <f>((tier1!O36+tier2!O36)/2-tier2!$AG36)</f>
        <v>0</v>
      </c>
      <c r="P36" s="13"/>
      <c r="Q36" s="13">
        <f>((tier1!Q36+tier2!Q36)/2-tier2!$AG36)</f>
        <v>0</v>
      </c>
      <c r="R36" s="13">
        <f>((tier1!R36+tier2!R36)/2-tier2!$AG36)</f>
        <v>0</v>
      </c>
      <c r="S36" s="13">
        <f>((tier1!S36+tier2!S36)/2-tier2!$AG36)</f>
        <v>1</v>
      </c>
      <c r="T36" s="13">
        <f>((tier1!T36+tier2!T36)/2-tier2!$AG36)</f>
        <v>1</v>
      </c>
      <c r="U36" s="13">
        <f>((tier1!U36+tier2!U36)/2-tier2!$AG36)</f>
        <v>0</v>
      </c>
      <c r="V36" s="13">
        <f>((tier1!V36+tier2!V36)/2-tier2!$AG36)</f>
        <v>-0.5</v>
      </c>
      <c r="W36" s="13">
        <f>((tier1!W36+tier2!W36)/2-tier2!$AG36)</f>
        <v>1</v>
      </c>
      <c r="X36" s="13">
        <f>((tier1!X36+tier2!X36)/2-tier2!$AG36)</f>
        <v>-0.5</v>
      </c>
      <c r="Y36" s="13">
        <f>((tier1!Y36+tier2!Y36)/2-tier2!$AG36)</f>
        <v>-0.5</v>
      </c>
      <c r="Z36" s="13">
        <f>((tier1!Z36+tier2!Z36)/2-tier2!$AG36)</f>
        <v>0</v>
      </c>
      <c r="AA36" s="13">
        <f>((tier1!AA36+tier2!AA36)/2-tier2!$AG36)</f>
        <v>1</v>
      </c>
      <c r="AB36" s="13">
        <f>((tier1!AB36+tier2!AB36)/2-tier2!$AG36)</f>
        <v>1</v>
      </c>
      <c r="AC36" s="13">
        <f>((tier1!AC36+tier2!AC36)/2-tier2!$AG36)</f>
        <v>0</v>
      </c>
      <c r="AD36" s="13">
        <f>((tier1!AD36+tier2!AD36)/2-tier2!$AG36)</f>
        <v>2</v>
      </c>
      <c r="AE36" s="13">
        <f>((tier1!AE36+tier2!AE36)/2-tier2!$AG36)</f>
        <v>0</v>
      </c>
    </row>
    <row r="37" spans="1:31" s="2" customFormat="1" x14ac:dyDescent="0.25">
      <c r="A37" s="13">
        <f>((tier1!A37+tier2!A37)/2-tier2!$AG37)</f>
        <v>1</v>
      </c>
      <c r="B37" s="13">
        <f>((tier1!B37+tier2!B37)/2-tier2!$AG37)</f>
        <v>0</v>
      </c>
      <c r="C37" s="13">
        <f>((tier1!C37+tier2!C37)/2-tier2!$AG37)</f>
        <v>1</v>
      </c>
      <c r="D37" s="13">
        <f>((tier1!D37+tier2!D37)/2-tier2!$AG37)</f>
        <v>0</v>
      </c>
      <c r="E37" s="13">
        <f>((tier1!E37+tier2!E37)/2-tier2!$AG37)</f>
        <v>-1</v>
      </c>
      <c r="F37" s="13">
        <f>((tier1!F37+tier2!F37)/2-tier2!$AG37)</f>
        <v>0</v>
      </c>
      <c r="G37" s="13">
        <f>((tier1!G37+tier2!G37)/2-tier2!$AG37)</f>
        <v>0</v>
      </c>
      <c r="H37" s="13">
        <f>((tier1!H37+tier2!H37)/2-tier2!$AG37)</f>
        <v>1.5</v>
      </c>
      <c r="I37" s="13">
        <f>((tier1!I37+tier2!I37)/2-tier2!$AG37)</f>
        <v>-0.5</v>
      </c>
      <c r="J37" s="13">
        <f>((tier1!J37+tier2!J37)/2-tier2!$AG37)</f>
        <v>1</v>
      </c>
      <c r="K37" s="13">
        <f>((tier1!K37+tier2!K37)/2-tier2!$AG37)</f>
        <v>1</v>
      </c>
      <c r="L37" s="13">
        <f>((tier1!L37+tier2!L37)/2-tier2!$AG37)</f>
        <v>0</v>
      </c>
      <c r="M37" s="13">
        <f>((tier1!M37+tier2!M37)/2-tier2!$AG37)</f>
        <v>1</v>
      </c>
      <c r="N37" s="13">
        <f>((tier1!N37+tier2!N37)/2-tier2!$AG37)</f>
        <v>-1</v>
      </c>
      <c r="O37" s="13">
        <f>((tier1!O37+tier2!O37)/2-tier2!$AG37)</f>
        <v>1</v>
      </c>
      <c r="P37" s="13"/>
      <c r="Q37" s="13">
        <f>((tier1!Q37+tier2!Q37)/2-tier2!$AG37)</f>
        <v>1</v>
      </c>
      <c r="R37" s="13">
        <f>((tier1!R37+tier2!R37)/2-tier2!$AG37)</f>
        <v>0</v>
      </c>
      <c r="S37" s="13">
        <f>((tier1!S37+tier2!S37)/2-tier2!$AG37)</f>
        <v>-1</v>
      </c>
      <c r="T37" s="13">
        <f>((tier1!T37+tier2!T37)/2-tier2!$AG37)</f>
        <v>1</v>
      </c>
      <c r="U37" s="13">
        <f>((tier1!U37+tier2!U37)/2-tier2!$AG37)</f>
        <v>0</v>
      </c>
      <c r="V37" s="13">
        <f>((tier1!V37+tier2!V37)/2-tier2!$AG37)</f>
        <v>0</v>
      </c>
      <c r="W37" s="13">
        <f>((tier1!W37+tier2!W37)/2-tier2!$AG37)</f>
        <v>0</v>
      </c>
      <c r="X37" s="13">
        <f>((tier1!X37+tier2!X37)/2-tier2!$AG37)</f>
        <v>1</v>
      </c>
      <c r="Y37" s="13">
        <f>((tier1!Y37+tier2!Y37)/2-tier2!$AG37)</f>
        <v>0</v>
      </c>
      <c r="Z37" s="13">
        <f>((tier1!Z37+tier2!Z37)/2-tier2!$AG37)</f>
        <v>1</v>
      </c>
      <c r="AA37" s="13">
        <f>((tier1!AA37+tier2!AA37)/2-tier2!$AG37)</f>
        <v>1</v>
      </c>
      <c r="AB37" s="13">
        <f>((tier1!AB37+tier2!AB37)/2-tier2!$AG37)</f>
        <v>0</v>
      </c>
      <c r="AC37" s="13">
        <f>((tier1!AC37+tier2!AC37)/2-tier2!$AG37)</f>
        <v>-1</v>
      </c>
      <c r="AD37" s="13">
        <f>((tier1!AD37+tier2!AD37)/2-tier2!$AG37)</f>
        <v>1</v>
      </c>
      <c r="AE37" s="13">
        <f>((tier1!AE37+tier2!AE37)/2-tier2!$AG37)</f>
        <v>1.5</v>
      </c>
    </row>
    <row r="38" spans="1:31" s="2" customFormat="1" x14ac:dyDescent="0.25">
      <c r="A38" s="13">
        <f>((tier1!A38+tier2!A38)/2-tier2!$AG38)</f>
        <v>0</v>
      </c>
      <c r="B38" s="13">
        <f>((tier1!B38+tier2!B38)/2-tier2!$AG38)</f>
        <v>0</v>
      </c>
      <c r="C38" s="13">
        <f>((tier1!C38+tier2!C38)/2-tier2!$AG38)</f>
        <v>1</v>
      </c>
      <c r="D38" s="13">
        <f>((tier1!D38+tier2!D38)/2-tier2!$AG38)</f>
        <v>-1</v>
      </c>
      <c r="E38" s="13">
        <f>((tier1!E38+tier2!E38)/2-tier2!$AG38)</f>
        <v>-1</v>
      </c>
      <c r="F38" s="13">
        <f>((tier1!F38+tier2!F38)/2-tier2!$AG38)</f>
        <v>0</v>
      </c>
      <c r="G38" s="13">
        <f>((tier1!G38+tier2!G38)/2-tier2!$AG38)</f>
        <v>1</v>
      </c>
      <c r="H38" s="13">
        <f>((tier1!H38+tier2!H38)/2-tier2!$AG38)</f>
        <v>1</v>
      </c>
      <c r="I38" s="13">
        <f>((tier1!I38+tier2!I38)/2-tier2!$AG38)</f>
        <v>1</v>
      </c>
      <c r="J38" s="13">
        <f>((tier1!J38+tier2!J38)/2-tier2!$AG38)</f>
        <v>0.5</v>
      </c>
      <c r="K38" s="13">
        <f>((tier1!K38+tier2!K38)/2-tier2!$AG38)</f>
        <v>1</v>
      </c>
      <c r="L38" s="13">
        <f>((tier1!L38+tier2!L38)/2-tier2!$AG38)</f>
        <v>1</v>
      </c>
      <c r="M38" s="13">
        <f>((tier1!M38+tier2!M38)/2-tier2!$AG38)</f>
        <v>1.5</v>
      </c>
      <c r="N38" s="13">
        <f>((tier1!N38+tier2!N38)/2-tier2!$AG38)</f>
        <v>1</v>
      </c>
      <c r="O38" s="13">
        <f>((tier1!O38+tier2!O38)/2-tier2!$AG38)</f>
        <v>-1</v>
      </c>
      <c r="P38" s="13"/>
      <c r="Q38" s="13">
        <f>((tier1!Q38+tier2!Q38)/2-tier2!$AG38)</f>
        <v>2</v>
      </c>
      <c r="R38" s="13">
        <f>((tier1!R38+tier2!R38)/2-tier2!$AG38)</f>
        <v>0</v>
      </c>
      <c r="S38" s="13">
        <f>((tier1!S38+tier2!S38)/2-tier2!$AG38)</f>
        <v>0</v>
      </c>
      <c r="T38" s="13">
        <f>((tier1!T38+tier2!T38)/2-tier2!$AG38)</f>
        <v>1</v>
      </c>
      <c r="U38" s="13">
        <f>((tier1!U38+tier2!U38)/2-tier2!$AG38)</f>
        <v>1</v>
      </c>
      <c r="V38" s="13">
        <f>((tier1!V38+tier2!V38)/2-tier2!$AG38)</f>
        <v>-1</v>
      </c>
      <c r="W38" s="13">
        <f>((tier1!W38+tier2!W38)/2-tier2!$AG38)</f>
        <v>1</v>
      </c>
      <c r="X38" s="13">
        <f>((tier1!X38+tier2!X38)/2-tier2!$AG38)</f>
        <v>1</v>
      </c>
      <c r="Y38" s="13">
        <f>((tier1!Y38+tier2!Y38)/2-tier2!$AG38)</f>
        <v>1.5</v>
      </c>
      <c r="Z38" s="13">
        <f>((tier1!Z38+tier2!Z38)/2-tier2!$AG38)</f>
        <v>1</v>
      </c>
      <c r="AA38" s="13">
        <f>((tier1!AA38+tier2!AA38)/2-tier2!$AG38)</f>
        <v>0.5</v>
      </c>
      <c r="AB38" s="13">
        <f>((tier1!AB38+tier2!AB38)/2-tier2!$AG38)</f>
        <v>-1</v>
      </c>
      <c r="AC38" s="13">
        <f>((tier1!AC38+tier2!AC38)/2-tier2!$AG38)</f>
        <v>1</v>
      </c>
      <c r="AD38" s="13">
        <f>((tier1!AD38+tier2!AD38)/2-tier2!$AG38)</f>
        <v>1</v>
      </c>
      <c r="AE38" s="13">
        <f>((tier1!AE38+tier2!AE38)/2-tier2!$AG38)</f>
        <v>1.5</v>
      </c>
    </row>
    <row r="39" spans="1:31" s="2" customFormat="1" x14ac:dyDescent="0.25">
      <c r="A39" s="13">
        <f>((tier1!A39+tier2!A39)/2-tier2!$AG39)</f>
        <v>-1</v>
      </c>
      <c r="B39" s="13">
        <f>((tier1!B39+tier2!B39)/2-tier2!$AG39)</f>
        <v>0</v>
      </c>
      <c r="C39" s="13">
        <f>((tier1!C39+tier2!C39)/2-tier2!$AG39)</f>
        <v>1</v>
      </c>
      <c r="D39" s="13">
        <f>((tier1!D39+tier2!D39)/2-tier2!$AG39)</f>
        <v>-1</v>
      </c>
      <c r="E39" s="13">
        <f>((tier1!E39+tier2!E39)/2-tier2!$AG39)</f>
        <v>-1</v>
      </c>
      <c r="F39" s="13">
        <f>((tier1!F39+tier2!F39)/2-tier2!$AG39)</f>
        <v>1.5</v>
      </c>
      <c r="G39" s="13">
        <f>((tier1!G39+tier2!G39)/2-tier2!$AG39)</f>
        <v>-1</v>
      </c>
      <c r="H39" s="13">
        <f>((tier1!H39+tier2!H39)/2-tier2!$AG39)</f>
        <v>-1</v>
      </c>
      <c r="I39" s="13">
        <f>((tier1!I39+tier2!I39)/2-tier2!$AG39)</f>
        <v>1</v>
      </c>
      <c r="J39" s="13">
        <f>((tier1!J39+tier2!J39)/2-tier2!$AG39)</f>
        <v>-1</v>
      </c>
      <c r="K39" s="13">
        <f>((tier1!K39+tier2!K39)/2-tier2!$AG39)</f>
        <v>-1</v>
      </c>
      <c r="L39" s="13">
        <f>((tier1!L39+tier2!L39)/2-tier2!$AG39)</f>
        <v>0</v>
      </c>
      <c r="M39" s="13">
        <f>((tier1!M39+tier2!M39)/2-tier2!$AG39)</f>
        <v>-1</v>
      </c>
      <c r="N39" s="13">
        <f>((tier1!N39+tier2!N39)/2-tier2!$AG39)</f>
        <v>0</v>
      </c>
      <c r="O39" s="13">
        <f>((tier1!O39+tier2!O39)/2-tier2!$AG39)</f>
        <v>-1</v>
      </c>
      <c r="P39" s="13"/>
      <c r="Q39" s="13">
        <f>((tier1!Q39+tier2!Q39)/2-tier2!$AG39)</f>
        <v>-1</v>
      </c>
      <c r="R39" s="13">
        <f>((tier1!R39+tier2!R39)/2-tier2!$AG39)</f>
        <v>-1</v>
      </c>
      <c r="S39" s="13">
        <f>((tier1!S39+tier2!S39)/2-tier2!$AG39)</f>
        <v>0</v>
      </c>
      <c r="T39" s="13">
        <f>((tier1!T39+tier2!T39)/2-tier2!$AG39)</f>
        <v>1.5</v>
      </c>
      <c r="U39" s="13">
        <f>((tier1!U39+tier2!U39)/2-tier2!$AG39)</f>
        <v>-1</v>
      </c>
      <c r="V39" s="13">
        <f>((tier1!V39+tier2!V39)/2-tier2!$AG39)</f>
        <v>0</v>
      </c>
      <c r="W39" s="13">
        <f>((tier1!W39+tier2!W39)/2-tier2!$AG39)</f>
        <v>-1</v>
      </c>
      <c r="X39" s="13">
        <f>((tier1!X39+tier2!X39)/2-tier2!$AG39)</f>
        <v>-1</v>
      </c>
      <c r="Y39" s="13">
        <f>((tier1!Y39+tier2!Y39)/2-tier2!$AG39)</f>
        <v>0</v>
      </c>
      <c r="Z39" s="13">
        <f>((tier1!Z39+tier2!Z39)/2-tier2!$AG39)</f>
        <v>1.5</v>
      </c>
      <c r="AA39" s="13">
        <f>((tier1!AA39+tier2!AA39)/2-tier2!$AG39)</f>
        <v>-1</v>
      </c>
      <c r="AB39" s="13">
        <f>((tier1!AB39+tier2!AB39)/2-tier2!$AG39)</f>
        <v>-1</v>
      </c>
      <c r="AC39" s="13">
        <f>((tier1!AC39+tier2!AC39)/2-tier2!$AG39)</f>
        <v>1</v>
      </c>
      <c r="AD39" s="13">
        <f>((tier1!AD39+tier2!AD39)/2-tier2!$AG39)</f>
        <v>-1</v>
      </c>
      <c r="AE39" s="13">
        <f>((tier1!AE39+tier2!AE39)/2-tier2!$AG39)</f>
        <v>-1</v>
      </c>
    </row>
    <row r="40" spans="1:31" s="2" customFormat="1" x14ac:dyDescent="0.25">
      <c r="A40" s="13">
        <f>((tier1!A40+tier2!A40)/2-tier2!$AG40)</f>
        <v>0</v>
      </c>
      <c r="B40" s="13">
        <f>((tier1!B40+tier2!B40)/2-tier2!$AG40)</f>
        <v>-0.5</v>
      </c>
      <c r="C40" s="13">
        <f>((tier1!C40+tier2!C40)/2-tier2!$AG40)</f>
        <v>0</v>
      </c>
      <c r="D40" s="13">
        <f>((tier1!D40+tier2!D40)/2-tier2!$AG40)</f>
        <v>1</v>
      </c>
      <c r="E40" s="13">
        <f>((tier1!E40+tier2!E40)/2-tier2!$AG40)</f>
        <v>2</v>
      </c>
      <c r="F40" s="13">
        <f>((tier1!F40+tier2!F40)/2-tier2!$AG40)</f>
        <v>0</v>
      </c>
      <c r="G40" s="13">
        <f>((tier1!G40+tier2!G40)/2-tier2!$AG40)</f>
        <v>1</v>
      </c>
      <c r="H40" s="13">
        <f>((tier1!H40+tier2!H40)/2-tier2!$AG40)</f>
        <v>1</v>
      </c>
      <c r="I40" s="13">
        <f>((tier1!I40+tier2!I40)/2-tier2!$AG40)</f>
        <v>0</v>
      </c>
      <c r="J40" s="13">
        <f>((tier1!J40+tier2!J40)/2-tier2!$AG40)</f>
        <v>0</v>
      </c>
      <c r="K40" s="13">
        <f>((tier1!K40+tier2!K40)/2-tier2!$AG40)</f>
        <v>0</v>
      </c>
      <c r="L40" s="13">
        <f>((tier1!L40+tier2!L40)/2-tier2!$AG40)</f>
        <v>1</v>
      </c>
      <c r="M40" s="13">
        <f>((tier1!M40+tier2!M40)/2-tier2!$AG40)</f>
        <v>2</v>
      </c>
      <c r="N40" s="13">
        <f>((tier1!N40+tier2!N40)/2-tier2!$AG40)</f>
        <v>-0.5</v>
      </c>
      <c r="O40" s="13">
        <f>((tier1!O40+tier2!O40)/2-tier2!$AG40)</f>
        <v>1</v>
      </c>
      <c r="P40" s="13"/>
      <c r="Q40" s="13">
        <f>((tier1!Q40+tier2!Q40)/2-tier2!$AG40)</f>
        <v>0</v>
      </c>
      <c r="R40" s="13">
        <f>((tier1!R40+tier2!R40)/2-tier2!$AG40)</f>
        <v>0</v>
      </c>
      <c r="S40" s="13">
        <f>((tier1!S40+tier2!S40)/2-tier2!$AG40)</f>
        <v>1</v>
      </c>
      <c r="T40" s="13">
        <f>((tier1!T40+tier2!T40)/2-tier2!$AG40)</f>
        <v>0</v>
      </c>
      <c r="U40" s="13">
        <f>((tier1!U40+tier2!U40)/2-tier2!$AG40)</f>
        <v>1</v>
      </c>
      <c r="V40" s="13">
        <f>((tier1!V40+tier2!V40)/2-tier2!$AG40)</f>
        <v>0</v>
      </c>
      <c r="W40" s="13">
        <f>((tier1!W40+tier2!W40)/2-tier2!$AG40)</f>
        <v>1</v>
      </c>
      <c r="X40" s="13">
        <f>((tier1!X40+tier2!X40)/2-tier2!$AG40)</f>
        <v>0</v>
      </c>
      <c r="Y40" s="13">
        <f>((tier1!Y40+tier2!Y40)/2-tier2!$AG40)</f>
        <v>2</v>
      </c>
      <c r="Z40" s="13">
        <f>((tier1!Z40+tier2!Z40)/2-tier2!$AG40)</f>
        <v>-0.5</v>
      </c>
      <c r="AA40" s="13">
        <f>((tier1!AA40+tier2!AA40)/2-tier2!$AG40)</f>
        <v>1</v>
      </c>
      <c r="AB40" s="13">
        <f>((tier1!AB40+tier2!AB40)/2-tier2!$AG40)</f>
        <v>1</v>
      </c>
      <c r="AC40" s="13">
        <f>((tier1!AC40+tier2!AC40)/2-tier2!$AG40)</f>
        <v>0</v>
      </c>
      <c r="AD40" s="13">
        <f>((tier1!AD40+tier2!AD40)/2-tier2!$AG40)</f>
        <v>1</v>
      </c>
      <c r="AE40" s="13">
        <f>((tier1!AE40+tier2!AE40)/2-tier2!$AG40)</f>
        <v>1</v>
      </c>
    </row>
    <row r="41" spans="1:31" s="2" customFormat="1" x14ac:dyDescent="0.25">
      <c r="A41" s="13">
        <f>((tier1!A41+tier2!A41)/2-tier2!$AG41)</f>
        <v>2</v>
      </c>
      <c r="B41" s="13">
        <f>((tier1!B41+tier2!B41)/2-tier2!$AG41)</f>
        <v>1</v>
      </c>
      <c r="C41" s="13">
        <f>((tier1!C41+tier2!C41)/2-tier2!$AG41)</f>
        <v>0</v>
      </c>
      <c r="D41" s="13">
        <f>((tier1!D41+tier2!D41)/2-tier2!$AG41)</f>
        <v>2</v>
      </c>
      <c r="E41" s="13">
        <f>((tier1!E41+tier2!E41)/2-tier2!$AG41)</f>
        <v>0</v>
      </c>
      <c r="F41" s="13">
        <f>((tier1!F41+tier2!F41)/2-tier2!$AG41)</f>
        <v>0</v>
      </c>
      <c r="G41" s="13">
        <f>((tier1!G41+tier2!G41)/2-tier2!$AG41)</f>
        <v>0</v>
      </c>
      <c r="H41" s="13">
        <f>((tier1!H41+tier2!H41)/2-tier2!$AG41)</f>
        <v>0</v>
      </c>
      <c r="I41" s="13">
        <f>((tier1!I41+tier2!I41)/2-tier2!$AG41)</f>
        <v>-0.5</v>
      </c>
      <c r="J41" s="13">
        <f>((tier1!J41+tier2!J41)/2-tier2!$AG41)</f>
        <v>0</v>
      </c>
      <c r="K41" s="13">
        <f>((tier1!K41+tier2!K41)/2-tier2!$AG41)</f>
        <v>1</v>
      </c>
      <c r="L41" s="13">
        <f>((tier1!L41+tier2!L41)/2-tier2!$AG41)</f>
        <v>0</v>
      </c>
      <c r="M41" s="13">
        <f>((tier1!M41+tier2!M41)/2-tier2!$AG41)</f>
        <v>0</v>
      </c>
      <c r="N41" s="13">
        <f>((tier1!N41+tier2!N41)/2-tier2!$AG41)</f>
        <v>1</v>
      </c>
      <c r="O41" s="13">
        <f>((tier1!O41+tier2!O41)/2-tier2!$AG41)</f>
        <v>0</v>
      </c>
      <c r="P41" s="13"/>
      <c r="Q41" s="13">
        <f>((tier1!Q41+tier2!Q41)/2-tier2!$AG41)</f>
        <v>0</v>
      </c>
      <c r="R41" s="13">
        <f>((tier1!R41+tier2!R41)/2-tier2!$AG41)</f>
        <v>-0.5</v>
      </c>
      <c r="S41" s="13">
        <f>((tier1!S41+tier2!S41)/2-tier2!$AG41)</f>
        <v>0</v>
      </c>
      <c r="T41" s="13">
        <f>((tier1!T41+tier2!T41)/2-tier2!$AG41)</f>
        <v>0</v>
      </c>
      <c r="U41" s="13">
        <f>((tier1!U41+tier2!U41)/2-tier2!$AG41)</f>
        <v>0</v>
      </c>
      <c r="V41" s="13">
        <f>((tier1!V41+tier2!V41)/2-tier2!$AG41)</f>
        <v>1</v>
      </c>
      <c r="W41" s="13">
        <f>((tier1!W41+tier2!W41)/2-tier2!$AG41)</f>
        <v>-1</v>
      </c>
      <c r="X41" s="13">
        <f>((tier1!X41+tier2!X41)/2-tier2!$AG41)</f>
        <v>1</v>
      </c>
      <c r="Y41" s="13">
        <f>((tier1!Y41+tier2!Y41)/2-tier2!$AG41)</f>
        <v>0</v>
      </c>
      <c r="Z41" s="13">
        <f>((tier1!Z41+tier2!Z41)/2-tier2!$AG41)</f>
        <v>0</v>
      </c>
      <c r="AA41" s="13">
        <f>((tier1!AA41+tier2!AA41)/2-tier2!$AG41)</f>
        <v>1</v>
      </c>
      <c r="AB41" s="13">
        <f>((tier1!AB41+tier2!AB41)/2-tier2!$AG41)</f>
        <v>0</v>
      </c>
      <c r="AC41" s="13">
        <f>((tier1!AC41+tier2!AC41)/2-tier2!$AG41)</f>
        <v>-0.5</v>
      </c>
      <c r="AD41" s="13">
        <f>((tier1!AD41+tier2!AD41)/2-tier2!$AG41)</f>
        <v>0</v>
      </c>
      <c r="AE41" s="13">
        <f>((tier1!AE41+tier2!AE41)/2-tier2!$AG41)</f>
        <v>1</v>
      </c>
    </row>
    <row r="42" spans="1:31" s="2" customFormat="1" x14ac:dyDescent="0.25">
      <c r="A42" s="13">
        <f>((tier1!A42+tier2!A42)/2-tier2!$AG42)</f>
        <v>0</v>
      </c>
      <c r="B42" s="13">
        <f>((tier1!B42+tier2!B42)/2-tier2!$AG42)</f>
        <v>1</v>
      </c>
      <c r="C42" s="13">
        <f>((tier1!C42+tier2!C42)/2-tier2!$AG42)</f>
        <v>-1</v>
      </c>
      <c r="D42" s="13">
        <f>((tier1!D42+tier2!D42)/2-tier2!$AG42)</f>
        <v>1</v>
      </c>
      <c r="E42" s="13">
        <f>((tier1!E42+tier2!E42)/2-tier2!$AG42)</f>
        <v>1</v>
      </c>
      <c r="F42" s="13">
        <f>((tier1!F42+tier2!F42)/2-tier2!$AG42)</f>
        <v>-1</v>
      </c>
      <c r="G42" s="13">
        <f>((tier1!G42+tier2!G42)/2-tier2!$AG42)</f>
        <v>-1</v>
      </c>
      <c r="H42" s="13">
        <f>((tier1!H42+tier2!H42)/2-tier2!$AG42)</f>
        <v>1</v>
      </c>
      <c r="I42" s="13">
        <f>((tier1!I42+tier2!I42)/2-tier2!$AG42)</f>
        <v>-1</v>
      </c>
      <c r="J42" s="13">
        <f>((tier1!J42+tier2!J42)/2-tier2!$AG42)</f>
        <v>1</v>
      </c>
      <c r="K42" s="13">
        <f>((tier1!K42+tier2!K42)/2-tier2!$AG42)</f>
        <v>0</v>
      </c>
      <c r="L42" s="13">
        <f>((tier1!L42+tier2!L42)/2-tier2!$AG42)</f>
        <v>0.5</v>
      </c>
      <c r="M42" s="13">
        <f>((tier1!M42+tier2!M42)/2-tier2!$AG42)</f>
        <v>0</v>
      </c>
      <c r="N42" s="13">
        <f>((tier1!N42+tier2!N42)/2-tier2!$AG42)</f>
        <v>0</v>
      </c>
      <c r="O42" s="13">
        <f>((tier1!O42+tier2!O42)/2-tier2!$AG42)</f>
        <v>1</v>
      </c>
      <c r="P42" s="13"/>
      <c r="Q42" s="13">
        <f>((tier1!Q42+tier2!Q42)/2-tier2!$AG42)</f>
        <v>-1</v>
      </c>
      <c r="R42" s="13">
        <f>((tier1!R42+tier2!R42)/2-tier2!$AG42)</f>
        <v>1</v>
      </c>
      <c r="S42" s="13">
        <f>((tier1!S42+tier2!S42)/2-tier2!$AG42)</f>
        <v>0</v>
      </c>
      <c r="T42" s="13">
        <f>((tier1!T42+tier2!T42)/2-tier2!$AG42)</f>
        <v>0</v>
      </c>
      <c r="U42" s="13">
        <f>((tier1!U42+tier2!U42)/2-tier2!$AG42)</f>
        <v>1</v>
      </c>
      <c r="V42" s="13">
        <f>((tier1!V42+tier2!V42)/2-tier2!$AG42)</f>
        <v>0</v>
      </c>
      <c r="W42" s="13">
        <f>((tier1!W42+tier2!W42)/2-tier2!$AG42)</f>
        <v>0</v>
      </c>
      <c r="X42" s="13">
        <f>((tier1!X42+tier2!X42)/2-tier2!$AG42)</f>
        <v>-1</v>
      </c>
      <c r="Y42" s="13">
        <f>((tier1!Y42+tier2!Y42)/2-tier2!$AG42)</f>
        <v>1</v>
      </c>
      <c r="Z42" s="13">
        <f>((tier1!Z42+tier2!Z42)/2-tier2!$AG42)</f>
        <v>0.5</v>
      </c>
      <c r="AA42" s="13">
        <f>((tier1!AA42+tier2!AA42)/2-tier2!$AG42)</f>
        <v>1</v>
      </c>
      <c r="AB42" s="13">
        <f>((tier1!AB42+tier2!AB42)/2-tier2!$AG42)</f>
        <v>-1</v>
      </c>
      <c r="AC42" s="13">
        <f>((tier1!AC42+tier2!AC42)/2-tier2!$AG42)</f>
        <v>1</v>
      </c>
      <c r="AD42" s="13">
        <f>((tier1!AD42+tier2!AD42)/2-tier2!$AG42)</f>
        <v>-1</v>
      </c>
      <c r="AE42" s="13">
        <f>((tier1!AE42+tier2!AE42)/2-tier2!$AG42)</f>
        <v>0</v>
      </c>
    </row>
    <row r="43" spans="1:31" s="2" customFormat="1" x14ac:dyDescent="0.25">
      <c r="A43" s="13">
        <f>((tier1!A43+tier2!A43)/2-tier2!$AG43)</f>
        <v>-1</v>
      </c>
      <c r="B43" s="13">
        <f>((tier1!B43+tier2!B43)/2-tier2!$AG43)</f>
        <v>-1</v>
      </c>
      <c r="C43" s="13">
        <f>((tier1!C43+tier2!C43)/2-tier2!$AG43)</f>
        <v>0</v>
      </c>
      <c r="D43" s="13">
        <f>((tier1!D43+tier2!D43)/2-tier2!$AG43)</f>
        <v>0</v>
      </c>
      <c r="E43" s="13">
        <f>((tier1!E43+tier2!E43)/2-tier2!$AG43)</f>
        <v>0</v>
      </c>
      <c r="F43" s="13">
        <f>((tier1!F43+tier2!F43)/2-tier2!$AG43)</f>
        <v>1</v>
      </c>
      <c r="G43" s="13">
        <f>((tier1!G43+tier2!G43)/2-tier2!$AG43)</f>
        <v>2</v>
      </c>
      <c r="H43" s="13">
        <f>((tier1!H43+tier2!H43)/2-tier2!$AG43)</f>
        <v>0</v>
      </c>
      <c r="I43" s="13">
        <f>((tier1!I43+tier2!I43)/2-tier2!$AG43)</f>
        <v>1</v>
      </c>
      <c r="J43" s="13">
        <f>((tier1!J43+tier2!J43)/2-tier2!$AG43)</f>
        <v>1</v>
      </c>
      <c r="K43" s="13">
        <f>((tier1!K43+tier2!K43)/2-tier2!$AG43)</f>
        <v>1</v>
      </c>
      <c r="L43" s="13">
        <f>((tier1!L43+tier2!L43)/2-tier2!$AG43)</f>
        <v>0</v>
      </c>
      <c r="M43" s="13">
        <f>((tier1!M43+tier2!M43)/2-tier2!$AG43)</f>
        <v>1</v>
      </c>
      <c r="N43" s="13">
        <f>((tier1!N43+tier2!N43)/2-tier2!$AG43)</f>
        <v>0.5</v>
      </c>
      <c r="O43" s="13">
        <f>((tier1!O43+tier2!O43)/2-tier2!$AG43)</f>
        <v>1</v>
      </c>
      <c r="P43" s="13"/>
      <c r="Q43" s="13">
        <f>((tier1!Q43+tier2!Q43)/2-tier2!$AG43)</f>
        <v>0</v>
      </c>
      <c r="R43" s="13">
        <f>((tier1!R43+tier2!R43)/2-tier2!$AG43)</f>
        <v>1</v>
      </c>
      <c r="S43" s="13">
        <f>((tier1!S43+tier2!S43)/2-tier2!$AG43)</f>
        <v>1</v>
      </c>
      <c r="T43" s="13">
        <f>((tier1!T43+tier2!T43)/2-tier2!$AG43)</f>
        <v>1</v>
      </c>
      <c r="U43" s="13">
        <f>((tier1!U43+tier2!U43)/2-tier2!$AG43)</f>
        <v>0</v>
      </c>
      <c r="V43" s="13">
        <f>((tier1!V43+tier2!V43)/2-tier2!$AG43)</f>
        <v>2</v>
      </c>
      <c r="W43" s="13">
        <f>((tier1!W43+tier2!W43)/2-tier2!$AG43)</f>
        <v>1</v>
      </c>
      <c r="X43" s="13">
        <f>((tier1!X43+tier2!X43)/2-tier2!$AG43)</f>
        <v>1</v>
      </c>
      <c r="Y43" s="13">
        <f>((tier1!Y43+tier2!Y43)/2-tier2!$AG43)</f>
        <v>1</v>
      </c>
      <c r="Z43" s="13">
        <f>((tier1!Z43+tier2!Z43)/2-tier2!$AG43)</f>
        <v>1</v>
      </c>
      <c r="AA43" s="13">
        <f>((tier1!AA43+tier2!AA43)/2-tier2!$AG43)</f>
        <v>0</v>
      </c>
      <c r="AB43" s="13">
        <f>((tier1!AB43+tier2!AB43)/2-tier2!$AG43)</f>
        <v>1</v>
      </c>
      <c r="AC43" s="13">
        <f>((tier1!AC43+tier2!AC43)/2-tier2!$AG43)</f>
        <v>-1</v>
      </c>
      <c r="AD43" s="13">
        <f>((tier1!AD43+tier2!AD43)/2-tier2!$AG43)</f>
        <v>1</v>
      </c>
      <c r="AE43" s="13">
        <f>((tier1!AE43+tier2!AE43)/2-tier2!$AG43)</f>
        <v>-1</v>
      </c>
    </row>
    <row r="44" spans="1:31" s="2" customFormat="1" x14ac:dyDescent="0.25">
      <c r="A44" s="13">
        <f>((tier1!A44+tier2!A44)/2-tier2!$AG44)</f>
        <v>1</v>
      </c>
      <c r="B44" s="13">
        <f>((tier1!B44+tier2!B44)/2-tier2!$AG44)</f>
        <v>0</v>
      </c>
      <c r="C44" s="13">
        <f>((tier1!C44+tier2!C44)/2-tier2!$AG44)</f>
        <v>-1</v>
      </c>
      <c r="D44" s="13">
        <f>((tier1!D44+tier2!D44)/2-tier2!$AG44)</f>
        <v>0</v>
      </c>
      <c r="E44" s="13">
        <f>((tier1!E44+tier2!E44)/2-tier2!$AG44)</f>
        <v>1</v>
      </c>
      <c r="F44" s="13">
        <f>((tier1!F44+tier2!F44)/2-tier2!$AG44)</f>
        <v>1</v>
      </c>
      <c r="G44" s="13">
        <f>((tier1!G44+tier2!G44)/2-tier2!$AG44)</f>
        <v>1</v>
      </c>
      <c r="H44" s="13">
        <f>((tier1!H44+tier2!H44)/2-tier2!$AG44)</f>
        <v>1</v>
      </c>
      <c r="I44" s="13">
        <f>((tier1!I44+tier2!I44)/2-tier2!$AG44)</f>
        <v>1</v>
      </c>
      <c r="J44" s="13">
        <f>((tier1!J44+tier2!J44)/2-tier2!$AG44)</f>
        <v>1</v>
      </c>
      <c r="K44" s="13">
        <f>((tier1!K44+tier2!K44)/2-tier2!$AG44)</f>
        <v>-1</v>
      </c>
      <c r="L44" s="13">
        <f>((tier1!L44+tier2!L44)/2-tier2!$AG44)</f>
        <v>0.5</v>
      </c>
      <c r="M44" s="13">
        <f>((tier1!M44+tier2!M44)/2-tier2!$AG44)</f>
        <v>1</v>
      </c>
      <c r="N44" s="13">
        <f>((tier1!N44+tier2!N44)/2-tier2!$AG44)</f>
        <v>1</v>
      </c>
      <c r="O44" s="13">
        <f>((tier1!O44+tier2!O44)/2-tier2!$AG44)</f>
        <v>1</v>
      </c>
      <c r="P44" s="13"/>
      <c r="Q44" s="13">
        <f>((tier1!Q44+tier2!Q44)/2-tier2!$AG44)</f>
        <v>1</v>
      </c>
      <c r="R44" s="13">
        <f>((tier1!R44+tier2!R44)/2-tier2!$AG44)</f>
        <v>1</v>
      </c>
      <c r="S44" s="13">
        <f>((tier1!S44+tier2!S44)/2-tier2!$AG44)</f>
        <v>-1</v>
      </c>
      <c r="T44" s="13">
        <f>((tier1!T44+tier2!T44)/2-tier2!$AG44)</f>
        <v>1</v>
      </c>
      <c r="U44" s="13">
        <f>((tier1!U44+tier2!U44)/2-tier2!$AG44)</f>
        <v>-1</v>
      </c>
      <c r="V44" s="13">
        <f>((tier1!V44+tier2!V44)/2-tier2!$AG44)</f>
        <v>1</v>
      </c>
      <c r="W44" s="13">
        <f>((tier1!W44+tier2!W44)/2-tier2!$AG44)</f>
        <v>1</v>
      </c>
      <c r="X44" s="13">
        <f>((tier1!X44+tier2!X44)/2-tier2!$AG44)</f>
        <v>1</v>
      </c>
      <c r="Y44" s="13">
        <f>((tier1!Y44+tier2!Y44)/2-tier2!$AG44)</f>
        <v>1</v>
      </c>
      <c r="Z44" s="13">
        <f>((tier1!Z44+tier2!Z44)/2-tier2!$AG44)</f>
        <v>1</v>
      </c>
      <c r="AA44" s="13">
        <f>((tier1!AA44+tier2!AA44)/2-tier2!$AG44)</f>
        <v>0</v>
      </c>
      <c r="AB44" s="13">
        <f>((tier1!AB44+tier2!AB44)/2-tier2!$AG44)</f>
        <v>1</v>
      </c>
      <c r="AC44" s="13">
        <f>((tier1!AC44+tier2!AC44)/2-tier2!$AG44)</f>
        <v>1</v>
      </c>
      <c r="AD44" s="13">
        <f>((tier1!AD44+tier2!AD44)/2-tier2!$AG44)</f>
        <v>1</v>
      </c>
      <c r="AE44" s="13">
        <f>((tier1!AE44+tier2!AE44)/2-tier2!$AG44)</f>
        <v>1</v>
      </c>
    </row>
    <row r="45" spans="1:31" s="2" customFormat="1" x14ac:dyDescent="0.25">
      <c r="A45" s="13">
        <f>((tier1!A45+tier2!A45)/2-tier2!$AG45)</f>
        <v>0</v>
      </c>
      <c r="B45" s="13">
        <f>((tier1!B45+tier2!B45)/2-tier2!$AG45)</f>
        <v>0</v>
      </c>
      <c r="C45" s="13">
        <f>((tier1!C45+tier2!C45)/2-tier2!$AG45)</f>
        <v>0</v>
      </c>
      <c r="D45" s="13">
        <f>((tier1!D45+tier2!D45)/2-tier2!$AG45)</f>
        <v>1.5</v>
      </c>
      <c r="E45" s="13">
        <f>((tier1!E45+tier2!E45)/2-tier2!$AG45)</f>
        <v>0</v>
      </c>
      <c r="F45" s="13">
        <f>((tier1!F45+tier2!F45)/2-tier2!$AG45)</f>
        <v>-1</v>
      </c>
      <c r="G45" s="13">
        <f>((tier1!G45+tier2!G45)/2-tier2!$AG45)</f>
        <v>1</v>
      </c>
      <c r="H45" s="13">
        <f>((tier1!H45+tier2!H45)/2-tier2!$AG45)</f>
        <v>0</v>
      </c>
      <c r="I45" s="13">
        <f>((tier1!I45+tier2!I45)/2-tier2!$AG45)</f>
        <v>-1</v>
      </c>
      <c r="J45" s="13">
        <f>((tier1!J45+tier2!J45)/2-tier2!$AG45)</f>
        <v>1</v>
      </c>
      <c r="K45" s="13">
        <f>((tier1!K45+tier2!K45)/2-tier2!$AG45)</f>
        <v>1</v>
      </c>
      <c r="L45" s="13">
        <f>((tier1!L45+tier2!L45)/2-tier2!$AG45)</f>
        <v>0</v>
      </c>
      <c r="M45" s="13">
        <f>((tier1!M45+tier2!M45)/2-tier2!$AG45)</f>
        <v>-1</v>
      </c>
      <c r="N45" s="13">
        <f>((tier1!N45+tier2!N45)/2-tier2!$AG45)</f>
        <v>0</v>
      </c>
      <c r="O45" s="13">
        <f>((tier1!O45+tier2!O45)/2-tier2!$AG45)</f>
        <v>0</v>
      </c>
      <c r="P45" s="13"/>
      <c r="Q45" s="13">
        <f>((tier1!Q45+tier2!Q45)/2-tier2!$AG45)</f>
        <v>0</v>
      </c>
      <c r="R45" s="13">
        <f>((tier1!R45+tier2!R45)/2-tier2!$AG45)</f>
        <v>1.5</v>
      </c>
      <c r="S45" s="13">
        <f>((tier1!S45+tier2!S45)/2-tier2!$AG45)</f>
        <v>0</v>
      </c>
      <c r="T45" s="13">
        <f>((tier1!T45+tier2!T45)/2-tier2!$AG45)</f>
        <v>0</v>
      </c>
      <c r="U45" s="13">
        <f>((tier1!U45+tier2!U45)/2-tier2!$AG45)</f>
        <v>-1</v>
      </c>
      <c r="V45" s="13">
        <f>((tier1!V45+tier2!V45)/2-tier2!$AG45)</f>
        <v>0</v>
      </c>
      <c r="W45" s="13">
        <f>((tier1!W45+tier2!W45)/2-tier2!$AG45)</f>
        <v>1</v>
      </c>
      <c r="X45" s="13">
        <f>((tier1!X45+tier2!X45)/2-tier2!$AG45)</f>
        <v>0</v>
      </c>
      <c r="Y45" s="13">
        <f>((tier1!Y45+tier2!Y45)/2-tier2!$AG45)</f>
        <v>0</v>
      </c>
      <c r="Z45" s="13">
        <f>((tier1!Z45+tier2!Z45)/2-tier2!$AG45)</f>
        <v>1</v>
      </c>
      <c r="AA45" s="13">
        <f>((tier1!AA45+tier2!AA45)/2-tier2!$AG45)</f>
        <v>1</v>
      </c>
      <c r="AB45" s="13">
        <f>((tier1!AB45+tier2!AB45)/2-tier2!$AG45)</f>
        <v>-1</v>
      </c>
      <c r="AC45" s="13">
        <f>((tier1!AC45+tier2!AC45)/2-tier2!$AG45)</f>
        <v>0</v>
      </c>
      <c r="AD45" s="13">
        <f>((tier1!AD45+tier2!AD45)/2-tier2!$AG45)</f>
        <v>-0.5</v>
      </c>
      <c r="AE45" s="13">
        <f>((tier1!AE45+tier2!AE45)/2-tier2!$AG45)</f>
        <v>-1</v>
      </c>
    </row>
    <row r="46" spans="1:31" s="2" customFormat="1" x14ac:dyDescent="0.25">
      <c r="A46" s="13">
        <f>((tier1!A46+tier2!A46)/2-tier2!$AG46)</f>
        <v>1</v>
      </c>
      <c r="B46" s="13">
        <f>((tier1!B46+tier2!B46)/2-tier2!$AG46)</f>
        <v>0</v>
      </c>
      <c r="C46" s="13">
        <f>((tier1!C46+tier2!C46)/2-tier2!$AG46)</f>
        <v>0</v>
      </c>
      <c r="D46" s="13">
        <f>((tier1!D46+tier2!D46)/2-tier2!$AG46)</f>
        <v>-1</v>
      </c>
      <c r="E46" s="13">
        <f>((tier1!E46+tier2!E46)/2-tier2!$AG46)</f>
        <v>-1</v>
      </c>
      <c r="F46" s="13">
        <f>((tier1!F46+tier2!F46)/2-tier2!$AG46)</f>
        <v>0</v>
      </c>
      <c r="G46" s="13">
        <f>((tier1!G46+tier2!G46)/2-tier2!$AG46)</f>
        <v>1</v>
      </c>
      <c r="H46" s="13">
        <f>((tier1!H46+tier2!H46)/2-tier2!$AG46)</f>
        <v>-1</v>
      </c>
      <c r="I46" s="13">
        <f>((tier1!I46+tier2!I46)/2-tier2!$AG46)</f>
        <v>1</v>
      </c>
      <c r="J46" s="13">
        <f>((tier1!J46+tier2!J46)/2-tier2!$AG46)</f>
        <v>0</v>
      </c>
      <c r="K46" s="13">
        <f>((tier1!K46+tier2!K46)/2-tier2!$AG46)</f>
        <v>1</v>
      </c>
      <c r="L46" s="13">
        <f>((tier1!L46+tier2!L46)/2-tier2!$AG46)</f>
        <v>1</v>
      </c>
      <c r="M46" s="13">
        <f>((tier1!M46+tier2!M46)/2-tier2!$AG46)</f>
        <v>-0.5</v>
      </c>
      <c r="N46" s="13">
        <f>((tier1!N46+tier2!N46)/2-tier2!$AG46)</f>
        <v>-1</v>
      </c>
      <c r="O46" s="13">
        <f>((tier1!O46+tier2!O46)/2-tier2!$AG46)</f>
        <v>0</v>
      </c>
      <c r="P46" s="13"/>
      <c r="Q46" s="13">
        <f>((tier1!Q46+tier2!Q46)/2-tier2!$AG46)</f>
        <v>-1</v>
      </c>
      <c r="R46" s="13">
        <f>((tier1!R46+tier2!R46)/2-tier2!$AG46)</f>
        <v>1</v>
      </c>
      <c r="S46" s="13">
        <f>((tier1!S46+tier2!S46)/2-tier2!$AG46)</f>
        <v>0.5</v>
      </c>
      <c r="T46" s="13">
        <f>((tier1!T46+tier2!T46)/2-tier2!$AG46)</f>
        <v>1</v>
      </c>
      <c r="U46" s="13">
        <f>((tier1!U46+tier2!U46)/2-tier2!$AG46)</f>
        <v>1</v>
      </c>
      <c r="V46" s="13">
        <f>((tier1!V46+tier2!V46)/2-tier2!$AG46)</f>
        <v>0</v>
      </c>
      <c r="W46" s="13">
        <f>((tier1!W46+tier2!W46)/2-tier2!$AG46)</f>
        <v>0</v>
      </c>
      <c r="X46" s="13">
        <f>((tier1!X46+tier2!X46)/2-tier2!$AG46)</f>
        <v>0</v>
      </c>
      <c r="Y46" s="13">
        <f>((tier1!Y46+tier2!Y46)/2-tier2!$AG46)</f>
        <v>0</v>
      </c>
      <c r="Z46" s="13">
        <f>((tier1!Z46+tier2!Z46)/2-tier2!$AG46)</f>
        <v>1</v>
      </c>
      <c r="AA46" s="13">
        <f>((tier1!AA46+tier2!AA46)/2-tier2!$AG46)</f>
        <v>0</v>
      </c>
      <c r="AB46" s="13">
        <f>((tier1!AB46+tier2!AB46)/2-tier2!$AG46)</f>
        <v>1</v>
      </c>
      <c r="AC46" s="13">
        <f>((tier1!AC46+tier2!AC46)/2-tier2!$AG46)</f>
        <v>-0.5</v>
      </c>
      <c r="AD46" s="13">
        <f>((tier1!AD46+tier2!AD46)/2-tier2!$AG46)</f>
        <v>0</v>
      </c>
      <c r="AE46" s="13">
        <f>((tier1!AE46+tier2!AE46)/2-tier2!$AG46)</f>
        <v>0</v>
      </c>
    </row>
    <row r="47" spans="1:31" s="2" customFormat="1" x14ac:dyDescent="0.25">
      <c r="A47" s="13">
        <f>((tier1!A47+tier2!A47)/2-tier2!$AG47)</f>
        <v>1</v>
      </c>
      <c r="B47" s="13">
        <f>((tier1!B47+tier2!B47)/2-tier2!$AG47)</f>
        <v>0</v>
      </c>
      <c r="C47" s="13">
        <f>((tier1!C47+tier2!C47)/2-tier2!$AG47)</f>
        <v>0</v>
      </c>
      <c r="D47" s="13">
        <f>((tier1!D47+tier2!D47)/2-tier2!$AG47)</f>
        <v>0</v>
      </c>
      <c r="E47" s="13">
        <f>((tier1!E47+tier2!E47)/2-tier2!$AG47)</f>
        <v>0</v>
      </c>
      <c r="F47" s="13">
        <f>((tier1!F47+tier2!F47)/2-tier2!$AG47)</f>
        <v>0</v>
      </c>
      <c r="G47" s="13">
        <f>((tier1!G47+tier2!G47)/2-tier2!$AG47)</f>
        <v>0</v>
      </c>
      <c r="H47" s="13">
        <f>((tier1!H47+tier2!H47)/2-tier2!$AG47)</f>
        <v>0</v>
      </c>
      <c r="I47" s="13">
        <f>((tier1!I47+tier2!I47)/2-tier2!$AG47)</f>
        <v>0</v>
      </c>
      <c r="J47" s="13">
        <f>((tier1!J47+tier2!J47)/2-tier2!$AG47)</f>
        <v>0</v>
      </c>
      <c r="K47" s="13">
        <f>((tier1!K47+tier2!K47)/2-tier2!$AG47)</f>
        <v>2</v>
      </c>
      <c r="L47" s="13">
        <f>((tier1!L47+tier2!L47)/2-tier2!$AG47)</f>
        <v>-0.5</v>
      </c>
      <c r="M47" s="13">
        <f>((tier1!M47+tier2!M47)/2-tier2!$AG47)</f>
        <v>-0.5</v>
      </c>
      <c r="N47" s="13">
        <f>((tier1!N47+tier2!N47)/2-tier2!$AG47)</f>
        <v>1</v>
      </c>
      <c r="O47" s="13">
        <f>((tier1!O47+tier2!O47)/2-tier2!$AG47)</f>
        <v>0</v>
      </c>
      <c r="P47" s="13"/>
      <c r="Q47" s="13">
        <f>((tier1!Q47+tier2!Q47)/2-tier2!$AG47)</f>
        <v>-0.5</v>
      </c>
      <c r="R47" s="13">
        <f>((tier1!R47+tier2!R47)/2-tier2!$AG47)</f>
        <v>0</v>
      </c>
      <c r="S47" s="13">
        <f>((tier1!S47+tier2!S47)/2-tier2!$AG47)</f>
        <v>-0.5</v>
      </c>
      <c r="T47" s="13">
        <f>((tier1!T47+tier2!T47)/2-tier2!$AG47)</f>
        <v>1</v>
      </c>
      <c r="U47" s="13">
        <f>((tier1!U47+tier2!U47)/2-tier2!$AG47)</f>
        <v>-0.5</v>
      </c>
      <c r="V47" s="13">
        <f>((tier1!V47+tier2!V47)/2-tier2!$AG47)</f>
        <v>0</v>
      </c>
      <c r="W47" s="13">
        <f>((tier1!W47+tier2!W47)/2-tier2!$AG47)</f>
        <v>0</v>
      </c>
      <c r="X47" s="13">
        <f>((tier1!X47+tier2!X47)/2-tier2!$AG47)</f>
        <v>0</v>
      </c>
      <c r="Y47" s="13">
        <f>((tier1!Y47+tier2!Y47)/2-tier2!$AG47)</f>
        <v>0</v>
      </c>
      <c r="Z47" s="13">
        <f>((tier1!Z47+tier2!Z47)/2-tier2!$AG47)</f>
        <v>0</v>
      </c>
      <c r="AA47" s="13">
        <f>((tier1!AA47+tier2!AA47)/2-tier2!$AG47)</f>
        <v>0</v>
      </c>
      <c r="AB47" s="13">
        <f>((tier1!AB47+tier2!AB47)/2-tier2!$AG47)</f>
        <v>0</v>
      </c>
      <c r="AC47" s="13">
        <f>((tier1!AC47+tier2!AC47)/2-tier2!$AG47)</f>
        <v>1</v>
      </c>
      <c r="AD47" s="13">
        <f>((tier1!AD47+tier2!AD47)/2-tier2!$AG47)</f>
        <v>0</v>
      </c>
      <c r="AE47" s="13">
        <f>((tier1!AE47+tier2!AE47)/2-tier2!$AG47)</f>
        <v>2</v>
      </c>
    </row>
    <row r="48" spans="1:31" s="2" customFormat="1" x14ac:dyDescent="0.25">
      <c r="A48" s="13">
        <f>((tier1!A48+tier2!A48)/2-tier2!$AG48)</f>
        <v>-1</v>
      </c>
      <c r="B48" s="13">
        <f>((tier1!B48+tier2!B48)/2-tier2!$AG48)</f>
        <v>1</v>
      </c>
      <c r="C48" s="13">
        <f>((tier1!C48+tier2!C48)/2-tier2!$AG48)</f>
        <v>0</v>
      </c>
      <c r="D48" s="13">
        <f>((tier1!D48+tier2!D48)/2-tier2!$AG48)</f>
        <v>2</v>
      </c>
      <c r="E48" s="13">
        <f>((tier1!E48+tier2!E48)/2-tier2!$AG48)</f>
        <v>-1</v>
      </c>
      <c r="F48" s="13">
        <f>((tier1!F48+tier2!F48)/2-tier2!$AG48)</f>
        <v>1</v>
      </c>
      <c r="G48" s="13">
        <f>((tier1!G48+tier2!G48)/2-tier2!$AG48)</f>
        <v>0</v>
      </c>
      <c r="H48" s="13">
        <f>((tier1!H48+tier2!H48)/2-tier2!$AG48)</f>
        <v>1</v>
      </c>
      <c r="I48" s="13">
        <f>((tier1!I48+tier2!I48)/2-tier2!$AG48)</f>
        <v>1</v>
      </c>
      <c r="J48" s="13">
        <f>((tier1!J48+tier2!J48)/2-tier2!$AG48)</f>
        <v>1</v>
      </c>
      <c r="K48" s="13">
        <f>((tier1!K48+tier2!K48)/2-tier2!$AG48)</f>
        <v>1</v>
      </c>
      <c r="L48" s="13">
        <f>((tier1!L48+tier2!L48)/2-tier2!$AG48)</f>
        <v>-1</v>
      </c>
      <c r="M48" s="13">
        <f>((tier1!M48+tier2!M48)/2-tier2!$AG48)</f>
        <v>0</v>
      </c>
      <c r="N48" s="13">
        <f>((tier1!N48+tier2!N48)/2-tier2!$AG48)</f>
        <v>-1</v>
      </c>
      <c r="O48" s="13">
        <f>((tier1!O48+tier2!O48)/2-tier2!$AG48)</f>
        <v>-1</v>
      </c>
      <c r="P48" s="13"/>
      <c r="Q48" s="13">
        <f>((tier1!Q48+tier2!Q48)/2-tier2!$AG48)</f>
        <v>1</v>
      </c>
      <c r="R48" s="13">
        <f>((tier1!R48+tier2!R48)/2-tier2!$AG48)</f>
        <v>-1</v>
      </c>
      <c r="S48" s="13">
        <f>((tier1!S48+tier2!S48)/2-tier2!$AG48)</f>
        <v>0</v>
      </c>
      <c r="T48" s="13">
        <f>((tier1!T48+tier2!T48)/2-tier2!$AG48)</f>
        <v>0</v>
      </c>
      <c r="U48" s="13">
        <f>((tier1!U48+tier2!U48)/2-tier2!$AG48)</f>
        <v>0</v>
      </c>
      <c r="V48" s="13">
        <f>((tier1!V48+tier2!V48)/2-tier2!$AG48)</f>
        <v>1</v>
      </c>
      <c r="W48" s="13">
        <f>((tier1!W48+tier2!W48)/2-tier2!$AG48)</f>
        <v>1</v>
      </c>
      <c r="X48" s="13">
        <f>((tier1!X48+tier2!X48)/2-tier2!$AG48)</f>
        <v>-1</v>
      </c>
      <c r="Y48" s="13">
        <f>((tier1!Y48+tier2!Y48)/2-tier2!$AG48)</f>
        <v>1</v>
      </c>
      <c r="Z48" s="13">
        <f>((tier1!Z48+tier2!Z48)/2-tier2!$AG48)</f>
        <v>1</v>
      </c>
      <c r="AA48" s="13">
        <f>((tier1!AA48+tier2!AA48)/2-tier2!$AG48)</f>
        <v>-1</v>
      </c>
      <c r="AB48" s="13">
        <f>((tier1!AB48+tier2!AB48)/2-tier2!$AG48)</f>
        <v>-1</v>
      </c>
      <c r="AC48" s="13">
        <f>((tier1!AC48+tier2!AC48)/2-tier2!$AG48)</f>
        <v>1</v>
      </c>
      <c r="AD48" s="13">
        <f>((tier1!AD48+tier2!AD48)/2-tier2!$AG48)</f>
        <v>-1</v>
      </c>
      <c r="AE48" s="13">
        <f>((tier1!AE48+tier2!AE48)/2-tier2!$AG48)</f>
        <v>1</v>
      </c>
    </row>
    <row r="49" spans="1:31" s="2" customFormat="1" x14ac:dyDescent="0.25">
      <c r="A49" s="13">
        <f>((tier1!A49+tier2!A49)/2-tier2!$AG49)</f>
        <v>0</v>
      </c>
      <c r="B49" s="13">
        <f>((tier1!B49+tier2!B49)/2-tier2!$AG49)</f>
        <v>0</v>
      </c>
      <c r="C49" s="13">
        <f>((tier1!C49+tier2!C49)/2-tier2!$AG49)</f>
        <v>-1</v>
      </c>
      <c r="D49" s="13">
        <f>((tier1!D49+tier2!D49)/2-tier2!$AG49)</f>
        <v>-1</v>
      </c>
      <c r="E49" s="13">
        <f>((tier1!E49+tier2!E49)/2-tier2!$AG49)</f>
        <v>0</v>
      </c>
      <c r="F49" s="13">
        <f>((tier1!F49+tier2!F49)/2-tier2!$AG49)</f>
        <v>0</v>
      </c>
      <c r="G49" s="13">
        <f>((tier1!G49+tier2!G49)/2-tier2!$AG49)</f>
        <v>1</v>
      </c>
      <c r="H49" s="13">
        <f>((tier1!H49+tier2!H49)/2-tier2!$AG49)</f>
        <v>-1</v>
      </c>
      <c r="I49" s="13">
        <f>((tier1!I49+tier2!I49)/2-tier2!$AG49)</f>
        <v>0</v>
      </c>
      <c r="J49" s="13">
        <f>((tier1!J49+tier2!J49)/2-tier2!$AG49)</f>
        <v>0</v>
      </c>
      <c r="K49" s="13">
        <f>((tier1!K49+tier2!K49)/2-tier2!$AG49)</f>
        <v>0</v>
      </c>
      <c r="L49" s="13">
        <f>((tier1!L49+tier2!L49)/2-tier2!$AG49)</f>
        <v>-1</v>
      </c>
      <c r="M49" s="13">
        <f>((tier1!M49+tier2!M49)/2-tier2!$AG49)</f>
        <v>0</v>
      </c>
      <c r="N49" s="13">
        <f>((tier1!N49+tier2!N49)/2-tier2!$AG49)</f>
        <v>-1</v>
      </c>
      <c r="O49" s="13">
        <f>((tier1!O49+tier2!O49)/2-tier2!$AG49)</f>
        <v>-0.5</v>
      </c>
      <c r="P49" s="13"/>
      <c r="Q49" s="13">
        <f>((tier1!Q49+tier2!Q49)/2-tier2!$AG49)</f>
        <v>-0.5</v>
      </c>
      <c r="R49" s="13">
        <f>((tier1!R49+tier2!R49)/2-tier2!$AG49)</f>
        <v>0</v>
      </c>
      <c r="S49" s="13">
        <f>((tier1!S49+tier2!S49)/2-tier2!$AG49)</f>
        <v>-1</v>
      </c>
      <c r="T49" s="13">
        <f>((tier1!T49+tier2!T49)/2-tier2!$AG49)</f>
        <v>0</v>
      </c>
      <c r="U49" s="13">
        <f>((tier1!U49+tier2!U49)/2-tier2!$AG49)</f>
        <v>-1</v>
      </c>
      <c r="V49" s="13">
        <f>((tier1!V49+tier2!V49)/2-tier2!$AG49)</f>
        <v>0</v>
      </c>
      <c r="W49" s="13">
        <f>((tier1!W49+tier2!W49)/2-tier2!$AG49)</f>
        <v>0</v>
      </c>
      <c r="X49" s="13">
        <f>((tier1!X49+tier2!X49)/2-tier2!$AG49)</f>
        <v>0</v>
      </c>
      <c r="Y49" s="13">
        <f>((tier1!Y49+tier2!Y49)/2-tier2!$AG49)</f>
        <v>-1</v>
      </c>
      <c r="Z49" s="13">
        <f>((tier1!Z49+tier2!Z49)/2-tier2!$AG49)</f>
        <v>0</v>
      </c>
      <c r="AA49" s="13">
        <f>((tier1!AA49+tier2!AA49)/2-tier2!$AG49)</f>
        <v>-1</v>
      </c>
      <c r="AB49" s="13">
        <f>((tier1!AB49+tier2!AB49)/2-tier2!$AG49)</f>
        <v>1</v>
      </c>
      <c r="AC49" s="13">
        <f>((tier1!AC49+tier2!AC49)/2-tier2!$AG49)</f>
        <v>0</v>
      </c>
      <c r="AD49" s="13">
        <f>((tier1!AD49+tier2!AD49)/2-tier2!$AG49)</f>
        <v>0</v>
      </c>
      <c r="AE49" s="13">
        <f>((tier1!AE49+tier2!AE49)/2-tier2!$AG49)</f>
        <v>-1</v>
      </c>
    </row>
    <row r="50" spans="1:31" s="2" customFormat="1" x14ac:dyDescent="0.25">
      <c r="A50" s="13">
        <f>((tier1!A50+tier2!A50)/2-tier2!$AG50)</f>
        <v>0.5</v>
      </c>
      <c r="B50" s="13">
        <f>((tier1!B50+tier2!B50)/2-tier2!$AG50)</f>
        <v>-0.5</v>
      </c>
      <c r="C50" s="13">
        <f>((tier1!C50+tier2!C50)/2-tier2!$AG50)</f>
        <v>-1.5</v>
      </c>
      <c r="D50" s="13">
        <f>((tier1!D50+tier2!D50)/2-tier2!$AG50)</f>
        <v>1.5</v>
      </c>
      <c r="E50" s="13">
        <f>((tier1!E50+tier2!E50)/2-tier2!$AG50)</f>
        <v>-1</v>
      </c>
      <c r="F50" s="13">
        <f>((tier1!F50+tier2!F50)/2-tier2!$AG50)</f>
        <v>-2</v>
      </c>
      <c r="G50" s="13">
        <f>((tier1!G50+tier2!G50)/2-tier2!$AG50)</f>
        <v>-1</v>
      </c>
      <c r="H50" s="13">
        <f>((tier1!H50+tier2!H50)/2-tier2!$AG50)</f>
        <v>-0.5</v>
      </c>
      <c r="I50" s="13">
        <f>((tier1!I50+tier2!I50)/2-tier2!$AG50)</f>
        <v>0.5</v>
      </c>
      <c r="J50" s="13">
        <f>((tier1!J50+tier2!J50)/2-tier2!$AG50)</f>
        <v>-0.5</v>
      </c>
      <c r="K50" s="13">
        <f>((tier1!K50+tier2!K50)/2-tier2!$AG50)</f>
        <v>-2</v>
      </c>
      <c r="L50" s="13">
        <f>((tier1!L50+tier2!L50)/2-tier2!$AG50)</f>
        <v>1</v>
      </c>
      <c r="M50" s="13">
        <f>((tier1!M50+tier2!M50)/2-tier2!$AG50)</f>
        <v>0.5</v>
      </c>
      <c r="N50" s="13">
        <f>((tier1!N50+tier2!N50)/2-tier2!$AG50)</f>
        <v>-1</v>
      </c>
      <c r="O50" s="13">
        <f>((tier1!O50+tier2!O50)/2-tier2!$AG50)</f>
        <v>-1.5</v>
      </c>
      <c r="P50" s="13"/>
      <c r="Q50" s="13">
        <f>((tier1!Q50+tier2!Q50)/2-tier2!$AG50)</f>
        <v>-1</v>
      </c>
      <c r="R50" s="13">
        <f>((tier1!R50+tier2!R50)/2-tier2!$AG50)</f>
        <v>1</v>
      </c>
      <c r="S50" s="13">
        <f>((tier1!S50+tier2!S50)/2-tier2!$AG50)</f>
        <v>-2</v>
      </c>
      <c r="T50" s="13">
        <f>((tier1!T50+tier2!T50)/2-tier2!$AG50)</f>
        <v>-2</v>
      </c>
      <c r="U50" s="13">
        <f>((tier1!U50+tier2!U50)/2-tier2!$AG50)</f>
        <v>-2</v>
      </c>
      <c r="V50" s="13">
        <f>((tier1!V50+tier2!V50)/2-tier2!$AG50)</f>
        <v>-0.5</v>
      </c>
      <c r="W50" s="13">
        <f>((tier1!W50+tier2!W50)/2-tier2!$AG50)</f>
        <v>-0.5</v>
      </c>
      <c r="X50" s="13">
        <f>((tier1!X50+tier2!X50)/2-tier2!$AG50)</f>
        <v>0.5</v>
      </c>
      <c r="Y50" s="13">
        <f>((tier1!Y50+tier2!Y50)/2-tier2!$AG50)</f>
        <v>0.5</v>
      </c>
      <c r="Z50" s="13">
        <f>((tier1!Z50+tier2!Z50)/2-tier2!$AG50)</f>
        <v>0.5</v>
      </c>
      <c r="AA50" s="13">
        <f>((tier1!AA50+tier2!AA50)/2-tier2!$AG50)</f>
        <v>0</v>
      </c>
      <c r="AB50" s="13">
        <f>((tier1!AB50+tier2!AB50)/2-tier2!$AG50)</f>
        <v>-0.5</v>
      </c>
      <c r="AC50" s="13">
        <f>((tier1!AC50+tier2!AC50)/2-tier2!$AG50)</f>
        <v>-1</v>
      </c>
      <c r="AD50" s="13">
        <f>((tier1!AD50+tier2!AD50)/2-tier2!$AG50)</f>
        <v>-0.5</v>
      </c>
      <c r="AE50" s="13">
        <f>((tier1!AE50+tier2!AE50)/2-tier2!$AG50)</f>
        <v>-1.5</v>
      </c>
    </row>
    <row r="51" spans="1:31" s="2" customFormat="1" x14ac:dyDescent="0.25">
      <c r="A51" s="13">
        <f>((tier1!A51+tier2!A51)/2-tier2!$AG51)</f>
        <v>0</v>
      </c>
      <c r="B51" s="13">
        <f>((tier1!B51+tier2!B51)/2-tier2!$AG51)</f>
        <v>0</v>
      </c>
      <c r="C51" s="13">
        <f>((tier1!C51+tier2!C51)/2-tier2!$AG51)</f>
        <v>1</v>
      </c>
      <c r="D51" s="13">
        <f>((tier1!D51+tier2!D51)/2-tier2!$AG51)</f>
        <v>-1</v>
      </c>
      <c r="E51" s="13">
        <f>((tier1!E51+tier2!E51)/2-tier2!$AG51)</f>
        <v>1</v>
      </c>
      <c r="F51" s="13">
        <f>((tier1!F51+tier2!F51)/2-tier2!$AG51)</f>
        <v>1</v>
      </c>
      <c r="G51" s="13">
        <f>((tier1!G51+tier2!G51)/2-tier2!$AG51)</f>
        <v>1</v>
      </c>
      <c r="H51" s="13">
        <f>((tier1!H51+tier2!H51)/2-tier2!$AG51)</f>
        <v>1</v>
      </c>
      <c r="I51" s="13">
        <f>((tier1!I51+tier2!I51)/2-tier2!$AG51)</f>
        <v>-1</v>
      </c>
      <c r="J51" s="13">
        <f>((tier1!J51+tier2!J51)/2-tier2!$AG51)</f>
        <v>0</v>
      </c>
      <c r="K51" s="13">
        <f>((tier1!K51+tier2!K51)/2-tier2!$AG51)</f>
        <v>0</v>
      </c>
      <c r="L51" s="13">
        <f>((tier1!L51+tier2!L51)/2-tier2!$AG51)</f>
        <v>-1</v>
      </c>
      <c r="M51" s="13">
        <f>((tier1!M51+tier2!M51)/2-tier2!$AG51)</f>
        <v>1</v>
      </c>
      <c r="N51" s="13">
        <f>((tier1!N51+tier2!N51)/2-tier2!$AG51)</f>
        <v>0</v>
      </c>
      <c r="O51" s="13">
        <f>((tier1!O51+tier2!O51)/2-tier2!$AG51)</f>
        <v>1</v>
      </c>
      <c r="P51" s="13"/>
      <c r="Q51" s="13">
        <f>((tier1!Q51+tier2!Q51)/2-tier2!$AG51)</f>
        <v>-1</v>
      </c>
      <c r="R51" s="13">
        <f>((tier1!R51+tier2!R51)/2-tier2!$AG51)</f>
        <v>1</v>
      </c>
      <c r="S51" s="13">
        <f>((tier1!S51+tier2!S51)/2-tier2!$AG51)</f>
        <v>1</v>
      </c>
      <c r="T51" s="13">
        <f>((tier1!T51+tier2!T51)/2-tier2!$AG51)</f>
        <v>-1</v>
      </c>
      <c r="U51" s="13">
        <f>((tier1!U51+tier2!U51)/2-tier2!$AG51)</f>
        <v>-1</v>
      </c>
      <c r="V51" s="13">
        <f>((tier1!V51+tier2!V51)/2-tier2!$AG51)</f>
        <v>-0.5</v>
      </c>
      <c r="W51" s="13">
        <f>((tier1!W51+tier2!W51)/2-tier2!$AG51)</f>
        <v>0</v>
      </c>
      <c r="X51" s="13">
        <f>((tier1!X51+tier2!X51)/2-tier2!$AG51)</f>
        <v>0</v>
      </c>
      <c r="Y51" s="13">
        <f>((tier1!Y51+tier2!Y51)/2-tier2!$AG51)</f>
        <v>-1</v>
      </c>
      <c r="Z51" s="13">
        <f>((tier1!Z51+tier2!Z51)/2-tier2!$AG51)</f>
        <v>1</v>
      </c>
      <c r="AA51" s="13">
        <f>((tier1!AA51+tier2!AA51)/2-tier2!$AG51)</f>
        <v>0</v>
      </c>
      <c r="AB51" s="13">
        <f>((tier1!AB51+tier2!AB51)/2-tier2!$AG51)</f>
        <v>1</v>
      </c>
      <c r="AC51" s="13">
        <f>((tier1!AC51+tier2!AC51)/2-tier2!$AG51)</f>
        <v>1</v>
      </c>
      <c r="AD51" s="13">
        <f>((tier1!AD51+tier2!AD51)/2-tier2!$AG51)</f>
        <v>0</v>
      </c>
      <c r="AE51" s="13">
        <f>((tier1!AE51+tier2!AE51)/2-tier2!$AG51)</f>
        <v>1</v>
      </c>
    </row>
    <row r="52" spans="1:31" s="2" customFormat="1" x14ac:dyDescent="0.25">
      <c r="A52" s="13">
        <f>((tier1!A52+tier2!A52)/2-tier2!$AG52)</f>
        <v>1.5</v>
      </c>
      <c r="B52" s="13">
        <f>((tier1!B52+tier2!B52)/2-tier2!$AG52)</f>
        <v>1</v>
      </c>
      <c r="C52" s="13">
        <f>((tier1!C52+tier2!C52)/2-tier2!$AG52)</f>
        <v>1</v>
      </c>
      <c r="D52" s="13">
        <f>((tier1!D52+tier2!D52)/2-tier2!$AG52)</f>
        <v>0</v>
      </c>
      <c r="E52" s="13">
        <f>((tier1!E52+tier2!E52)/2-tier2!$AG52)</f>
        <v>0</v>
      </c>
      <c r="F52" s="13">
        <f>((tier1!F52+tier2!F52)/2-tier2!$AG52)</f>
        <v>1</v>
      </c>
      <c r="G52" s="13">
        <f>((tier1!G52+tier2!G52)/2-tier2!$AG52)</f>
        <v>1</v>
      </c>
      <c r="H52" s="13">
        <f>((tier1!H52+tier2!H52)/2-tier2!$AG52)</f>
        <v>1.5</v>
      </c>
      <c r="I52" s="13">
        <f>((tier1!I52+tier2!I52)/2-tier2!$AG52)</f>
        <v>0</v>
      </c>
      <c r="J52" s="13">
        <f>((tier1!J52+tier2!J52)/2-tier2!$AG52)</f>
        <v>1</v>
      </c>
      <c r="K52" s="13">
        <f>((tier1!K52+tier2!K52)/2-tier2!$AG52)</f>
        <v>1</v>
      </c>
      <c r="L52" s="13">
        <f>((tier1!L52+tier2!L52)/2-tier2!$AG52)</f>
        <v>1</v>
      </c>
      <c r="M52" s="13">
        <f>((tier1!M52+tier2!M52)/2-tier2!$AG52)</f>
        <v>1</v>
      </c>
      <c r="N52" s="13">
        <f>((tier1!N52+tier2!N52)/2-tier2!$AG52)</f>
        <v>0</v>
      </c>
      <c r="O52" s="13">
        <f>((tier1!O52+tier2!O52)/2-tier2!$AG52)</f>
        <v>1</v>
      </c>
      <c r="P52" s="13"/>
      <c r="Q52" s="13">
        <f>((tier1!Q52+tier2!Q52)/2-tier2!$AG52)</f>
        <v>0</v>
      </c>
      <c r="R52" s="13">
        <f>((tier1!R52+tier2!R52)/2-tier2!$AG52)</f>
        <v>1.5</v>
      </c>
      <c r="S52" s="13">
        <f>((tier1!S52+tier2!S52)/2-tier2!$AG52)</f>
        <v>0</v>
      </c>
      <c r="T52" s="13">
        <f>((tier1!T52+tier2!T52)/2-tier2!$AG52)</f>
        <v>0</v>
      </c>
      <c r="U52" s="13">
        <f>((tier1!U52+tier2!U52)/2-tier2!$AG52)</f>
        <v>1</v>
      </c>
      <c r="V52" s="13">
        <f>((tier1!V52+tier2!V52)/2-tier2!$AG52)</f>
        <v>-1</v>
      </c>
      <c r="W52" s="13">
        <f>((tier1!W52+tier2!W52)/2-tier2!$AG52)</f>
        <v>1</v>
      </c>
      <c r="X52" s="13">
        <f>((tier1!X52+tier2!X52)/2-tier2!$AG52)</f>
        <v>1</v>
      </c>
      <c r="Y52" s="13">
        <f>((tier1!Y52+tier2!Y52)/2-tier2!$AG52)</f>
        <v>1</v>
      </c>
      <c r="Z52" s="13">
        <f>((tier1!Z52+tier2!Z52)/2-tier2!$AG52)</f>
        <v>1</v>
      </c>
      <c r="AA52" s="13">
        <f>((tier1!AA52+tier2!AA52)/2-tier2!$AG52)</f>
        <v>1</v>
      </c>
      <c r="AB52" s="13">
        <f>((tier1!AB52+tier2!AB52)/2-tier2!$AG52)</f>
        <v>0</v>
      </c>
      <c r="AC52" s="13">
        <f>((tier1!AC52+tier2!AC52)/2-tier2!$AG52)</f>
        <v>1</v>
      </c>
      <c r="AD52" s="13">
        <f>((tier1!AD52+tier2!AD52)/2-tier2!$AG52)</f>
        <v>1</v>
      </c>
      <c r="AE52" s="13">
        <f>((tier1!AE52+tier2!AE52)/2-tier2!$AG52)</f>
        <v>-1</v>
      </c>
    </row>
    <row r="53" spans="1:31" s="2" customFormat="1" x14ac:dyDescent="0.25">
      <c r="A53" s="13">
        <f>((tier1!A53+tier2!A53)/2-tier2!$AG53)</f>
        <v>1</v>
      </c>
      <c r="B53" s="13">
        <f>((tier1!B53+tier2!B53)/2-tier2!$AG53)</f>
        <v>0</v>
      </c>
      <c r="C53" s="13">
        <f>((tier1!C53+tier2!C53)/2-tier2!$AG53)</f>
        <v>-0.5</v>
      </c>
      <c r="D53" s="13">
        <f>((tier1!D53+tier2!D53)/2-tier2!$AG53)</f>
        <v>0</v>
      </c>
      <c r="E53" s="13">
        <f>((tier1!E53+tier2!E53)/2-tier2!$AG53)</f>
        <v>1</v>
      </c>
      <c r="F53" s="13">
        <f>((tier1!F53+tier2!F53)/2-tier2!$AG53)</f>
        <v>0</v>
      </c>
      <c r="G53" s="13">
        <f>((tier1!G53+tier2!G53)/2-tier2!$AG53)</f>
        <v>1</v>
      </c>
      <c r="H53" s="13">
        <f>((tier1!H53+tier2!H53)/2-tier2!$AG53)</f>
        <v>0</v>
      </c>
      <c r="I53" s="13">
        <f>((tier1!I53+tier2!I53)/2-tier2!$AG53)</f>
        <v>0</v>
      </c>
      <c r="J53" s="13">
        <f>((tier1!J53+tier2!J53)/2-tier2!$AG53)</f>
        <v>1</v>
      </c>
      <c r="K53" s="13">
        <f>((tier1!K53+tier2!K53)/2-tier2!$AG53)</f>
        <v>0</v>
      </c>
      <c r="L53" s="13">
        <f>((tier1!L53+tier2!L53)/2-tier2!$AG53)</f>
        <v>0</v>
      </c>
      <c r="M53" s="13">
        <f>((tier1!M53+tier2!M53)/2-tier2!$AG53)</f>
        <v>0</v>
      </c>
      <c r="N53" s="13">
        <f>((tier1!N53+tier2!N53)/2-tier2!$AG53)</f>
        <v>0</v>
      </c>
      <c r="O53" s="13">
        <f>((tier1!O53+tier2!O53)/2-tier2!$AG53)</f>
        <v>0</v>
      </c>
      <c r="P53" s="13"/>
      <c r="Q53" s="13">
        <f>((tier1!Q53+tier2!Q53)/2-tier2!$AG53)</f>
        <v>1</v>
      </c>
      <c r="R53" s="13">
        <f>((tier1!R53+tier2!R53)/2-tier2!$AG53)</f>
        <v>1</v>
      </c>
      <c r="S53" s="13">
        <f>((tier1!S53+tier2!S53)/2-tier2!$AG53)</f>
        <v>1</v>
      </c>
      <c r="T53" s="13">
        <f>((tier1!T53+tier2!T53)/2-tier2!$AG53)</f>
        <v>0</v>
      </c>
      <c r="U53" s="13">
        <f>((tier1!U53+tier2!U53)/2-tier2!$AG53)</f>
        <v>1</v>
      </c>
      <c r="V53" s="13">
        <f>((tier1!V53+tier2!V53)/2-tier2!$AG53)</f>
        <v>0</v>
      </c>
      <c r="W53" s="13">
        <f>((tier1!W53+tier2!W53)/2-tier2!$AG53)</f>
        <v>0</v>
      </c>
      <c r="X53" s="13">
        <f>((tier1!X53+tier2!X53)/2-tier2!$AG53)</f>
        <v>0</v>
      </c>
      <c r="Y53" s="13">
        <f>((tier1!Y53+tier2!Y53)/2-tier2!$AG53)</f>
        <v>-0.5</v>
      </c>
      <c r="Z53" s="13">
        <f>((tier1!Z53+tier2!Z53)/2-tier2!$AG53)</f>
        <v>1</v>
      </c>
      <c r="AA53" s="13">
        <f>((tier1!AA53+tier2!AA53)/2-tier2!$AG53)</f>
        <v>0</v>
      </c>
      <c r="AB53" s="13">
        <f>((tier1!AB53+tier2!AB53)/2-tier2!$AG53)</f>
        <v>1</v>
      </c>
      <c r="AC53" s="13">
        <f>((tier1!AC53+tier2!AC53)/2-tier2!$AG53)</f>
        <v>0</v>
      </c>
      <c r="AD53" s="13">
        <f>((tier1!AD53+tier2!AD53)/2-tier2!$AG53)</f>
        <v>0</v>
      </c>
      <c r="AE53" s="13">
        <f>((tier1!AE53+tier2!AE53)/2-tier2!$AG53)</f>
        <v>0</v>
      </c>
    </row>
    <row r="54" spans="1:31" s="2" customFormat="1" x14ac:dyDescent="0.25">
      <c r="A54" s="13">
        <f>((tier1!A54+tier2!A54)/2-tier2!$AG54)</f>
        <v>0</v>
      </c>
      <c r="B54" s="13">
        <f>((tier1!B54+tier2!B54)/2-tier2!$AG54)</f>
        <v>0</v>
      </c>
      <c r="C54" s="13">
        <f>((tier1!C54+tier2!C54)/2-tier2!$AG54)</f>
        <v>0</v>
      </c>
      <c r="D54" s="13">
        <f>((tier1!D54+tier2!D54)/2-tier2!$AG54)</f>
        <v>0</v>
      </c>
      <c r="E54" s="13">
        <f>((tier1!E54+tier2!E54)/2-tier2!$AG54)</f>
        <v>0</v>
      </c>
      <c r="F54" s="13">
        <f>((tier1!F54+tier2!F54)/2-tier2!$AG54)</f>
        <v>0</v>
      </c>
      <c r="G54" s="13">
        <f>((tier1!G54+tier2!G54)/2-tier2!$AG54)</f>
        <v>0</v>
      </c>
      <c r="H54" s="13">
        <f>((tier1!H54+tier2!H54)/2-tier2!$AG54)</f>
        <v>0</v>
      </c>
      <c r="I54" s="13">
        <f>((tier1!I54+tier2!I54)/2-tier2!$AG54)</f>
        <v>0</v>
      </c>
      <c r="J54" s="13">
        <f>((tier1!J54+tier2!J54)/2-tier2!$AG54)</f>
        <v>0</v>
      </c>
      <c r="K54" s="13">
        <f>((tier1!K54+tier2!K54)/2-tier2!$AG54)</f>
        <v>0</v>
      </c>
      <c r="L54" s="13">
        <f>((tier1!L54+tier2!L54)/2-tier2!$AG54)</f>
        <v>0</v>
      </c>
      <c r="M54" s="13">
        <f>((tier1!M54+tier2!M54)/2-tier2!$AG54)</f>
        <v>0</v>
      </c>
      <c r="N54" s="13">
        <f>((tier1!N54+tier2!N54)/2-tier2!$AG54)</f>
        <v>0</v>
      </c>
      <c r="O54" s="13">
        <f>((tier1!O54+tier2!O54)/2-tier2!$AG54)</f>
        <v>0</v>
      </c>
      <c r="P54" s="13"/>
      <c r="Q54" s="13">
        <f>((tier1!Q54+tier2!Q54)/2-tier2!$AG54)</f>
        <v>0</v>
      </c>
      <c r="R54" s="13">
        <f>((tier1!R54+tier2!R54)/2-tier2!$AG54)</f>
        <v>0</v>
      </c>
      <c r="S54" s="13">
        <f>((tier1!S54+tier2!S54)/2-tier2!$AG54)</f>
        <v>0</v>
      </c>
      <c r="T54" s="13">
        <f>((tier1!T54+tier2!T54)/2-tier2!$AG54)</f>
        <v>0</v>
      </c>
      <c r="U54" s="13">
        <f>((tier1!U54+tier2!U54)/2-tier2!$AG54)</f>
        <v>0</v>
      </c>
      <c r="V54" s="13">
        <f>((tier1!V54+tier2!V54)/2-tier2!$AG54)</f>
        <v>0</v>
      </c>
      <c r="W54" s="13">
        <f>((tier1!W54+tier2!W54)/2-tier2!$AG54)</f>
        <v>0</v>
      </c>
      <c r="X54" s="13">
        <f>((tier1!X54+tier2!X54)/2-tier2!$AG54)</f>
        <v>0</v>
      </c>
      <c r="Y54" s="13">
        <f>((tier1!Y54+tier2!Y54)/2-tier2!$AG54)</f>
        <v>0</v>
      </c>
      <c r="Z54" s="13">
        <f>((tier1!Z54+tier2!Z54)/2-tier2!$AG54)</f>
        <v>0</v>
      </c>
      <c r="AA54" s="13">
        <f>((tier1!AA54+tier2!AA54)/2-tier2!$AG54)</f>
        <v>0</v>
      </c>
      <c r="AB54" s="13">
        <f>((tier1!AB54+tier2!AB54)/2-tier2!$AG54)</f>
        <v>0</v>
      </c>
      <c r="AC54" s="13">
        <f>((tier1!AC54+tier2!AC54)/2-tier2!$AG54)</f>
        <v>0</v>
      </c>
      <c r="AD54" s="13">
        <f>((tier1!AD54+tier2!AD54)/2-tier2!$AG54)</f>
        <v>0</v>
      </c>
      <c r="AE54" s="13">
        <f>((tier1!AE54+tier2!AE54)/2-tier2!$AG54)</f>
        <v>0</v>
      </c>
    </row>
    <row r="55" spans="1:31" s="2" customFormat="1" x14ac:dyDescent="0.25">
      <c r="A55" s="13">
        <f>((tier1!A55+tier2!A55)/2-tier2!$AG55)</f>
        <v>0</v>
      </c>
      <c r="B55" s="13">
        <f>((tier1!B55+tier2!B55)/2-tier2!$AG55)</f>
        <v>0</v>
      </c>
      <c r="C55" s="13">
        <f>((tier1!C55+tier2!C55)/2-tier2!$AG55)</f>
        <v>0</v>
      </c>
      <c r="D55" s="13">
        <f>((tier1!D55+tier2!D55)/2-tier2!$AG55)</f>
        <v>0</v>
      </c>
      <c r="E55" s="13">
        <f>((tier1!E55+tier2!E55)/2-tier2!$AG55)</f>
        <v>0</v>
      </c>
      <c r="F55" s="13">
        <f>((tier1!F55+tier2!F55)/2-tier2!$AG55)</f>
        <v>0</v>
      </c>
      <c r="G55" s="13">
        <f>((tier1!G55+tier2!G55)/2-tier2!$AG55)</f>
        <v>0</v>
      </c>
      <c r="H55" s="13">
        <f>((tier1!H55+tier2!H55)/2-tier2!$AG55)</f>
        <v>0</v>
      </c>
      <c r="I55" s="13">
        <f>((tier1!I55+tier2!I55)/2-tier2!$AG55)</f>
        <v>0</v>
      </c>
      <c r="J55" s="13">
        <f>((tier1!J55+tier2!J55)/2-tier2!$AG55)</f>
        <v>0</v>
      </c>
      <c r="K55" s="13">
        <f>((tier1!K55+tier2!K55)/2-tier2!$AG55)</f>
        <v>0</v>
      </c>
      <c r="L55" s="13">
        <f>((tier1!L55+tier2!L55)/2-tier2!$AG55)</f>
        <v>0</v>
      </c>
      <c r="M55" s="13">
        <f>((tier1!M55+tier2!M55)/2-tier2!$AG55)</f>
        <v>0</v>
      </c>
      <c r="N55" s="13">
        <f>((tier1!N55+tier2!N55)/2-tier2!$AG55)</f>
        <v>0</v>
      </c>
      <c r="O55" s="13">
        <f>((tier1!O55+tier2!O55)/2-tier2!$AG55)</f>
        <v>0</v>
      </c>
      <c r="P55" s="13"/>
      <c r="Q55" s="13">
        <f>((tier1!Q55+tier2!Q55)/2-tier2!$AG55)</f>
        <v>0</v>
      </c>
      <c r="R55" s="13">
        <f>((tier1!R55+tier2!R55)/2-tier2!$AG55)</f>
        <v>0</v>
      </c>
      <c r="S55" s="13">
        <f>((tier1!S55+tier2!S55)/2-tier2!$AG55)</f>
        <v>0</v>
      </c>
      <c r="T55" s="13">
        <f>((tier1!T55+tier2!T55)/2-tier2!$AG55)</f>
        <v>0</v>
      </c>
      <c r="U55" s="13">
        <f>((tier1!U55+tier2!U55)/2-tier2!$AG55)</f>
        <v>0</v>
      </c>
      <c r="V55" s="13">
        <f>((tier1!V55+tier2!V55)/2-tier2!$AG55)</f>
        <v>0</v>
      </c>
      <c r="W55" s="13">
        <f>((tier1!W55+tier2!W55)/2-tier2!$AG55)</f>
        <v>0</v>
      </c>
      <c r="X55" s="13">
        <f>((tier1!X55+tier2!X55)/2-tier2!$AG55)</f>
        <v>0</v>
      </c>
      <c r="Y55" s="13">
        <f>((tier1!Y55+tier2!Y55)/2-tier2!$AG55)</f>
        <v>0</v>
      </c>
      <c r="Z55" s="13">
        <f>((tier1!Z55+tier2!Z55)/2-tier2!$AG55)</f>
        <v>0</v>
      </c>
      <c r="AA55" s="13">
        <f>((tier1!AA55+tier2!AA55)/2-tier2!$AG55)</f>
        <v>0</v>
      </c>
      <c r="AB55" s="13">
        <f>((tier1!AB55+tier2!AB55)/2-tier2!$AG55)</f>
        <v>0</v>
      </c>
      <c r="AC55" s="13">
        <f>((tier1!AC55+tier2!AC55)/2-tier2!$AG55)</f>
        <v>0</v>
      </c>
      <c r="AD55" s="13">
        <f>((tier1!AD55+tier2!AD55)/2-tier2!$AG55)</f>
        <v>0</v>
      </c>
      <c r="AE55" s="13">
        <f>((tier1!AE55+tier2!AE55)/2-tier2!$AG55)</f>
        <v>0</v>
      </c>
    </row>
    <row r="56" spans="1:31" s="2" customFormat="1" x14ac:dyDescent="0.25">
      <c r="A56" s="13">
        <f>((tier1!A56+tier2!A56)/2-tier2!$AG56)</f>
        <v>0</v>
      </c>
      <c r="B56" s="13">
        <f>((tier1!B56+tier2!B56)/2-tier2!$AG56)</f>
        <v>0</v>
      </c>
      <c r="C56" s="13">
        <f>((tier1!C56+tier2!C56)/2-tier2!$AG56)</f>
        <v>0</v>
      </c>
      <c r="D56" s="13">
        <f>((tier1!D56+tier2!D56)/2-tier2!$AG56)</f>
        <v>0</v>
      </c>
      <c r="E56" s="13">
        <f>((tier1!E56+tier2!E56)/2-tier2!$AG56)</f>
        <v>0</v>
      </c>
      <c r="F56" s="13">
        <f>((tier1!F56+tier2!F56)/2-tier2!$AG56)</f>
        <v>0</v>
      </c>
      <c r="G56" s="13">
        <f>((tier1!G56+tier2!G56)/2-tier2!$AG56)</f>
        <v>0</v>
      </c>
      <c r="H56" s="13">
        <f>((tier1!H56+tier2!H56)/2-tier2!$AG56)</f>
        <v>0</v>
      </c>
      <c r="I56" s="13">
        <f>((tier1!I56+tier2!I56)/2-tier2!$AG56)</f>
        <v>0</v>
      </c>
      <c r="J56" s="13">
        <f>((tier1!J56+tier2!J56)/2-tier2!$AG56)</f>
        <v>0</v>
      </c>
      <c r="K56" s="13">
        <f>((tier1!K56+tier2!K56)/2-tier2!$AG56)</f>
        <v>0</v>
      </c>
      <c r="L56" s="13">
        <f>((tier1!L56+tier2!L56)/2-tier2!$AG56)</f>
        <v>0</v>
      </c>
      <c r="M56" s="13">
        <f>((tier1!M56+tier2!M56)/2-tier2!$AG56)</f>
        <v>0</v>
      </c>
      <c r="N56" s="13">
        <f>((tier1!N56+tier2!N56)/2-tier2!$AG56)</f>
        <v>0</v>
      </c>
      <c r="O56" s="13">
        <f>((tier1!O56+tier2!O56)/2-tier2!$AG56)</f>
        <v>0</v>
      </c>
      <c r="P56" s="13"/>
      <c r="Q56" s="13">
        <f>((tier1!Q56+tier2!Q56)/2-tier2!$AG56)</f>
        <v>0</v>
      </c>
      <c r="R56" s="13">
        <f>((tier1!R56+tier2!R56)/2-tier2!$AG56)</f>
        <v>0</v>
      </c>
      <c r="S56" s="13">
        <f>((tier1!S56+tier2!S56)/2-tier2!$AG56)</f>
        <v>0</v>
      </c>
      <c r="T56" s="13">
        <f>((tier1!T56+tier2!T56)/2-tier2!$AG56)</f>
        <v>0</v>
      </c>
      <c r="U56" s="13">
        <f>((tier1!U56+tier2!U56)/2-tier2!$AG56)</f>
        <v>0</v>
      </c>
      <c r="V56" s="13">
        <f>((tier1!V56+tier2!V56)/2-tier2!$AG56)</f>
        <v>0</v>
      </c>
      <c r="W56" s="13">
        <f>((tier1!W56+tier2!W56)/2-tier2!$AG56)</f>
        <v>0</v>
      </c>
      <c r="X56" s="13">
        <f>((tier1!X56+tier2!X56)/2-tier2!$AG56)</f>
        <v>0</v>
      </c>
      <c r="Y56" s="13">
        <f>((tier1!Y56+tier2!Y56)/2-tier2!$AG56)</f>
        <v>0</v>
      </c>
      <c r="Z56" s="13">
        <f>((tier1!Z56+tier2!Z56)/2-tier2!$AG56)</f>
        <v>0</v>
      </c>
      <c r="AA56" s="13">
        <f>((tier1!AA56+tier2!AA56)/2-tier2!$AG56)</f>
        <v>0</v>
      </c>
      <c r="AB56" s="13">
        <f>((tier1!AB56+tier2!AB56)/2-tier2!$AG56)</f>
        <v>0</v>
      </c>
      <c r="AC56" s="13">
        <f>((tier1!AC56+tier2!AC56)/2-tier2!$AG56)</f>
        <v>0</v>
      </c>
      <c r="AD56" s="13">
        <f>((tier1!AD56+tier2!AD56)/2-tier2!$AG56)</f>
        <v>0</v>
      </c>
      <c r="AE56" s="13">
        <f>((tier1!AE56+tier2!AE56)/2-tier2!$AG56)</f>
        <v>0</v>
      </c>
    </row>
    <row r="57" spans="1:31" s="2" customFormat="1" x14ac:dyDescent="0.25">
      <c r="A57" s="13">
        <f>((tier1!A57+tier2!A57)/2-tier2!$AG57)</f>
        <v>0</v>
      </c>
      <c r="B57" s="13">
        <f>((tier1!B57+tier2!B57)/2-tier2!$AG57)</f>
        <v>0</v>
      </c>
      <c r="C57" s="13">
        <f>((tier1!C57+tier2!C57)/2-tier2!$AG57)</f>
        <v>0</v>
      </c>
      <c r="D57" s="13">
        <f>((tier1!D57+tier2!D57)/2-tier2!$AG57)</f>
        <v>0</v>
      </c>
      <c r="E57" s="13">
        <f>((tier1!E57+tier2!E57)/2-tier2!$AG57)</f>
        <v>0</v>
      </c>
      <c r="F57" s="13">
        <f>((tier1!F57+tier2!F57)/2-tier2!$AG57)</f>
        <v>0</v>
      </c>
      <c r="G57" s="13">
        <f>((tier1!G57+tier2!G57)/2-tier2!$AG57)</f>
        <v>0</v>
      </c>
      <c r="H57" s="13">
        <f>((tier1!H57+tier2!H57)/2-tier2!$AG57)</f>
        <v>0</v>
      </c>
      <c r="I57" s="13">
        <f>((tier1!I57+tier2!I57)/2-tier2!$AG57)</f>
        <v>0</v>
      </c>
      <c r="J57" s="13">
        <f>((tier1!J57+tier2!J57)/2-tier2!$AG57)</f>
        <v>0</v>
      </c>
      <c r="K57" s="13">
        <f>((tier1!K57+tier2!K57)/2-tier2!$AG57)</f>
        <v>0</v>
      </c>
      <c r="L57" s="13">
        <f>((tier1!L57+tier2!L57)/2-tier2!$AG57)</f>
        <v>0</v>
      </c>
      <c r="M57" s="13">
        <f>((tier1!M57+tier2!M57)/2-tier2!$AG57)</f>
        <v>0</v>
      </c>
      <c r="N57" s="13">
        <f>((tier1!N57+tier2!N57)/2-tier2!$AG57)</f>
        <v>0</v>
      </c>
      <c r="O57" s="13">
        <f>((tier1!O57+tier2!O57)/2-tier2!$AG57)</f>
        <v>0</v>
      </c>
      <c r="P57" s="13"/>
      <c r="Q57" s="13">
        <f>((tier1!Q57+tier2!Q57)/2-tier2!$AG57)</f>
        <v>0</v>
      </c>
      <c r="R57" s="13">
        <f>((tier1!R57+tier2!R57)/2-tier2!$AG57)</f>
        <v>0</v>
      </c>
      <c r="S57" s="13">
        <f>((tier1!S57+tier2!S57)/2-tier2!$AG57)</f>
        <v>0</v>
      </c>
      <c r="T57" s="13">
        <f>((tier1!T57+tier2!T57)/2-tier2!$AG57)</f>
        <v>0</v>
      </c>
      <c r="U57" s="13">
        <f>((tier1!U57+tier2!U57)/2-tier2!$AG57)</f>
        <v>0</v>
      </c>
      <c r="V57" s="13">
        <f>((tier1!V57+tier2!V57)/2-tier2!$AG57)</f>
        <v>0</v>
      </c>
      <c r="W57" s="13">
        <f>((tier1!W57+tier2!W57)/2-tier2!$AG57)</f>
        <v>0</v>
      </c>
      <c r="X57" s="13">
        <f>((tier1!X57+tier2!X57)/2-tier2!$AG57)</f>
        <v>0</v>
      </c>
      <c r="Y57" s="13">
        <f>((tier1!Y57+tier2!Y57)/2-tier2!$AG57)</f>
        <v>0</v>
      </c>
      <c r="Z57" s="13">
        <f>((tier1!Z57+tier2!Z57)/2-tier2!$AG57)</f>
        <v>0</v>
      </c>
      <c r="AA57" s="13">
        <f>((tier1!AA57+tier2!AA57)/2-tier2!$AG57)</f>
        <v>0</v>
      </c>
      <c r="AB57" s="13">
        <f>((tier1!AB57+tier2!AB57)/2-tier2!$AG57)</f>
        <v>0</v>
      </c>
      <c r="AC57" s="13">
        <f>((tier1!AC57+tier2!AC57)/2-tier2!$AG57)</f>
        <v>0</v>
      </c>
      <c r="AD57" s="13">
        <f>((tier1!AD57+tier2!AD57)/2-tier2!$AG57)</f>
        <v>0</v>
      </c>
      <c r="AE57" s="13">
        <f>((tier1!AE57+tier2!AE57)/2-tier2!$AG57)</f>
        <v>0</v>
      </c>
    </row>
    <row r="58" spans="1:31" s="2" customFormat="1" x14ac:dyDescent="0.25">
      <c r="A58" s="13">
        <f>((tier1!A58+tier2!A58)/2-tier2!$AG58)</f>
        <v>0</v>
      </c>
      <c r="B58" s="13">
        <f>((tier1!B58+tier2!B58)/2-tier2!$AG58)</f>
        <v>0</v>
      </c>
      <c r="C58" s="13">
        <f>((tier1!C58+tier2!C58)/2-tier2!$AG58)</f>
        <v>0</v>
      </c>
      <c r="D58" s="13">
        <f>((tier1!D58+tier2!D58)/2-tier2!$AG58)</f>
        <v>0</v>
      </c>
      <c r="E58" s="13">
        <f>((tier1!E58+tier2!E58)/2-tier2!$AG58)</f>
        <v>0</v>
      </c>
      <c r="F58" s="13">
        <f>((tier1!F58+tier2!F58)/2-tier2!$AG58)</f>
        <v>0</v>
      </c>
      <c r="G58" s="13">
        <f>((tier1!G58+tier2!G58)/2-tier2!$AG58)</f>
        <v>0</v>
      </c>
      <c r="H58" s="13">
        <f>((tier1!H58+tier2!H58)/2-tier2!$AG58)</f>
        <v>0</v>
      </c>
      <c r="I58" s="13">
        <f>((tier1!I58+tier2!I58)/2-tier2!$AG58)</f>
        <v>0</v>
      </c>
      <c r="J58" s="13">
        <f>((tier1!J58+tier2!J58)/2-tier2!$AG58)</f>
        <v>0</v>
      </c>
      <c r="K58" s="13">
        <f>((tier1!K58+tier2!K58)/2-tier2!$AG58)</f>
        <v>0</v>
      </c>
      <c r="L58" s="13">
        <f>((tier1!L58+tier2!L58)/2-tier2!$AG58)</f>
        <v>0</v>
      </c>
      <c r="M58" s="13">
        <f>((tier1!M58+tier2!M58)/2-tier2!$AG58)</f>
        <v>0</v>
      </c>
      <c r="N58" s="13">
        <f>((tier1!N58+tier2!N58)/2-tier2!$AG58)</f>
        <v>0</v>
      </c>
      <c r="O58" s="13">
        <f>((tier1!O58+tier2!O58)/2-tier2!$AG58)</f>
        <v>0</v>
      </c>
      <c r="P58" s="13"/>
      <c r="Q58" s="13">
        <f>((tier1!Q58+tier2!Q58)/2-tier2!$AG58)</f>
        <v>0</v>
      </c>
      <c r="R58" s="13">
        <f>((tier1!R58+tier2!R58)/2-tier2!$AG58)</f>
        <v>0</v>
      </c>
      <c r="S58" s="13">
        <f>((tier1!S58+tier2!S58)/2-tier2!$AG58)</f>
        <v>0</v>
      </c>
      <c r="T58" s="13">
        <f>((tier1!T58+tier2!T58)/2-tier2!$AG58)</f>
        <v>0</v>
      </c>
      <c r="U58" s="13">
        <f>((tier1!U58+tier2!U58)/2-tier2!$AG58)</f>
        <v>0</v>
      </c>
      <c r="V58" s="13">
        <f>((tier1!V58+tier2!V58)/2-tier2!$AG58)</f>
        <v>0</v>
      </c>
      <c r="W58" s="13">
        <f>((tier1!W58+tier2!W58)/2-tier2!$AG58)</f>
        <v>0</v>
      </c>
      <c r="X58" s="13">
        <f>((tier1!X58+tier2!X58)/2-tier2!$AG58)</f>
        <v>0</v>
      </c>
      <c r="Y58" s="13">
        <f>((tier1!Y58+tier2!Y58)/2-tier2!$AG58)</f>
        <v>0</v>
      </c>
      <c r="Z58" s="13">
        <f>((tier1!Z58+tier2!Z58)/2-tier2!$AG58)</f>
        <v>0</v>
      </c>
      <c r="AA58" s="13">
        <f>((tier1!AA58+tier2!AA58)/2-tier2!$AG58)</f>
        <v>0</v>
      </c>
      <c r="AB58" s="13">
        <f>((tier1!AB58+tier2!AB58)/2-tier2!$AG58)</f>
        <v>0</v>
      </c>
      <c r="AC58" s="13">
        <f>((tier1!AC58+tier2!AC58)/2-tier2!$AG58)</f>
        <v>0</v>
      </c>
      <c r="AD58" s="13">
        <f>((tier1!AD58+tier2!AD58)/2-tier2!$AG58)</f>
        <v>0</v>
      </c>
      <c r="AE58" s="13">
        <f>((tier1!AE58+tier2!AE58)/2-tier2!$AG58)</f>
        <v>0</v>
      </c>
    </row>
    <row r="59" spans="1:31" s="2" customFormat="1" x14ac:dyDescent="0.25">
      <c r="A59" s="13">
        <f>((tier1!A59+tier2!A59)/2-tier2!$AG59)</f>
        <v>0</v>
      </c>
      <c r="B59" s="13">
        <f>((tier1!B59+tier2!B59)/2-tier2!$AG59)</f>
        <v>0</v>
      </c>
      <c r="C59" s="13">
        <f>((tier1!C59+tier2!C59)/2-tier2!$AG59)</f>
        <v>0</v>
      </c>
      <c r="D59" s="13">
        <f>((tier1!D59+tier2!D59)/2-tier2!$AG59)</f>
        <v>0</v>
      </c>
      <c r="E59" s="13">
        <f>((tier1!E59+tier2!E59)/2-tier2!$AG59)</f>
        <v>0</v>
      </c>
      <c r="F59" s="13">
        <f>((tier1!F59+tier2!F59)/2-tier2!$AG59)</f>
        <v>0</v>
      </c>
      <c r="G59" s="13">
        <f>((tier1!G59+tier2!G59)/2-tier2!$AG59)</f>
        <v>0</v>
      </c>
      <c r="H59" s="13">
        <f>((tier1!H59+tier2!H59)/2-tier2!$AG59)</f>
        <v>0</v>
      </c>
      <c r="I59" s="13">
        <f>((tier1!I59+tier2!I59)/2-tier2!$AG59)</f>
        <v>0</v>
      </c>
      <c r="J59" s="13">
        <f>((tier1!J59+tier2!J59)/2-tier2!$AG59)</f>
        <v>0</v>
      </c>
      <c r="K59" s="13">
        <f>((tier1!K59+tier2!K59)/2-tier2!$AG59)</f>
        <v>0</v>
      </c>
      <c r="L59" s="13">
        <f>((tier1!L59+tier2!L59)/2-tier2!$AG59)</f>
        <v>0</v>
      </c>
      <c r="M59" s="13">
        <f>((tier1!M59+tier2!M59)/2-tier2!$AG59)</f>
        <v>0</v>
      </c>
      <c r="N59" s="13">
        <f>((tier1!N59+tier2!N59)/2-tier2!$AG59)</f>
        <v>0</v>
      </c>
      <c r="O59" s="13">
        <f>((tier1!O59+tier2!O59)/2-tier2!$AG59)</f>
        <v>0</v>
      </c>
      <c r="P59" s="13"/>
      <c r="Q59" s="13">
        <f>((tier1!Q59+tier2!Q59)/2-tier2!$AG59)</f>
        <v>0</v>
      </c>
      <c r="R59" s="13">
        <f>((tier1!R59+tier2!R59)/2-tier2!$AG59)</f>
        <v>0</v>
      </c>
      <c r="S59" s="13">
        <f>((tier1!S59+tier2!S59)/2-tier2!$AG59)</f>
        <v>0</v>
      </c>
      <c r="T59" s="13">
        <f>((tier1!T59+tier2!T59)/2-tier2!$AG59)</f>
        <v>0</v>
      </c>
      <c r="U59" s="13">
        <f>((tier1!U59+tier2!U59)/2-tier2!$AG59)</f>
        <v>0</v>
      </c>
      <c r="V59" s="13">
        <f>((tier1!V59+tier2!V59)/2-tier2!$AG59)</f>
        <v>0</v>
      </c>
      <c r="W59" s="13">
        <f>((tier1!W59+tier2!W59)/2-tier2!$AG59)</f>
        <v>0</v>
      </c>
      <c r="X59" s="13">
        <f>((tier1!X59+tier2!X59)/2-tier2!$AG59)</f>
        <v>0</v>
      </c>
      <c r="Y59" s="13">
        <f>((tier1!Y59+tier2!Y59)/2-tier2!$AG59)</f>
        <v>0</v>
      </c>
      <c r="Z59" s="13">
        <f>((tier1!Z59+tier2!Z59)/2-tier2!$AG59)</f>
        <v>0</v>
      </c>
      <c r="AA59" s="13">
        <f>((tier1!AA59+tier2!AA59)/2-tier2!$AG59)</f>
        <v>0</v>
      </c>
      <c r="AB59" s="13">
        <f>((tier1!AB59+tier2!AB59)/2-tier2!$AG59)</f>
        <v>0</v>
      </c>
      <c r="AC59" s="13">
        <f>((tier1!AC59+tier2!AC59)/2-tier2!$AG59)</f>
        <v>0</v>
      </c>
      <c r="AD59" s="13">
        <f>((tier1!AD59+tier2!AD59)/2-tier2!$AG59)</f>
        <v>0</v>
      </c>
      <c r="AE59" s="13">
        <f>((tier1!AE59+tier2!AE59)/2-tier2!$AG59)</f>
        <v>0</v>
      </c>
    </row>
    <row r="60" spans="1:31" s="2" customFormat="1" x14ac:dyDescent="0.25">
      <c r="A60" s="13">
        <f>((tier1!A60+tier2!A60)/2-tier2!$AG60)</f>
        <v>0</v>
      </c>
      <c r="B60" s="13">
        <f>((tier1!B60+tier2!B60)/2-tier2!$AG60)</f>
        <v>0</v>
      </c>
      <c r="C60" s="13">
        <f>((tier1!C60+tier2!C60)/2-tier2!$AG60)</f>
        <v>0</v>
      </c>
      <c r="D60" s="13">
        <f>((tier1!D60+tier2!D60)/2-tier2!$AG60)</f>
        <v>0</v>
      </c>
      <c r="E60" s="13">
        <f>((tier1!E60+tier2!E60)/2-tier2!$AG60)</f>
        <v>0</v>
      </c>
      <c r="F60" s="13">
        <f>((tier1!F60+tier2!F60)/2-tier2!$AG60)</f>
        <v>0</v>
      </c>
      <c r="G60" s="13">
        <f>((tier1!G60+tier2!G60)/2-tier2!$AG60)</f>
        <v>0</v>
      </c>
      <c r="H60" s="13">
        <f>((tier1!H60+tier2!H60)/2-tier2!$AG60)</f>
        <v>0</v>
      </c>
      <c r="I60" s="13">
        <f>((tier1!I60+tier2!I60)/2-tier2!$AG60)</f>
        <v>0</v>
      </c>
      <c r="J60" s="13">
        <f>((tier1!J60+tier2!J60)/2-tier2!$AG60)</f>
        <v>0</v>
      </c>
      <c r="K60" s="13">
        <f>((tier1!K60+tier2!K60)/2-tier2!$AG60)</f>
        <v>0</v>
      </c>
      <c r="L60" s="13">
        <f>((tier1!L60+tier2!L60)/2-tier2!$AG60)</f>
        <v>0</v>
      </c>
      <c r="M60" s="13">
        <f>((tier1!M60+tier2!M60)/2-tier2!$AG60)</f>
        <v>0</v>
      </c>
      <c r="N60" s="13">
        <f>((tier1!N60+tier2!N60)/2-tier2!$AG60)</f>
        <v>0</v>
      </c>
      <c r="O60" s="13">
        <f>((tier1!O60+tier2!O60)/2-tier2!$AG60)</f>
        <v>0</v>
      </c>
      <c r="P60" s="13"/>
      <c r="Q60" s="13">
        <f>((tier1!Q60+tier2!Q60)/2-tier2!$AG60)</f>
        <v>0</v>
      </c>
      <c r="R60" s="13">
        <f>((tier1!R60+tier2!R60)/2-tier2!$AG60)</f>
        <v>0</v>
      </c>
      <c r="S60" s="13">
        <f>((tier1!S60+tier2!S60)/2-tier2!$AG60)</f>
        <v>0</v>
      </c>
      <c r="T60" s="13">
        <f>((tier1!T60+tier2!T60)/2-tier2!$AG60)</f>
        <v>0</v>
      </c>
      <c r="U60" s="13">
        <f>((tier1!U60+tier2!U60)/2-tier2!$AG60)</f>
        <v>0</v>
      </c>
      <c r="V60" s="13">
        <f>((tier1!V60+tier2!V60)/2-tier2!$AG60)</f>
        <v>0</v>
      </c>
      <c r="W60" s="13">
        <f>((tier1!W60+tier2!W60)/2-tier2!$AG60)</f>
        <v>0</v>
      </c>
      <c r="X60" s="13">
        <f>((tier1!X60+tier2!X60)/2-tier2!$AG60)</f>
        <v>0</v>
      </c>
      <c r="Y60" s="13">
        <f>((tier1!Y60+tier2!Y60)/2-tier2!$AG60)</f>
        <v>0</v>
      </c>
      <c r="Z60" s="13">
        <f>((tier1!Z60+tier2!Z60)/2-tier2!$AG60)</f>
        <v>0</v>
      </c>
      <c r="AA60" s="13">
        <f>((tier1!AA60+tier2!AA60)/2-tier2!$AG60)</f>
        <v>0</v>
      </c>
      <c r="AB60" s="13">
        <f>((tier1!AB60+tier2!AB60)/2-tier2!$AG60)</f>
        <v>0</v>
      </c>
      <c r="AC60" s="13">
        <f>((tier1!AC60+tier2!AC60)/2-tier2!$AG60)</f>
        <v>0</v>
      </c>
      <c r="AD60" s="13">
        <f>((tier1!AD60+tier2!AD60)/2-tier2!$AG60)</f>
        <v>0</v>
      </c>
      <c r="AE60" s="13">
        <f>((tier1!AE60+tier2!AE60)/2-tier2!$AG60)</f>
        <v>0</v>
      </c>
    </row>
    <row r="61" spans="1:31" s="2" customForma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s="2" customForma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s="2" customForma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s="2" customForma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s="2" customForma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s="2" customForma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s="2" customForma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s="2" customForma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s="2" customForma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s="2" customForma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s="2" customForma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s="2" customForma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s="2" customForma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s="2" customForma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s="2" customForma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s="2" customForma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s="2" customForma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s="2" customForma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s="2" customForma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s="2" customForma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s="2" customForma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s="2" customForma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s="2" customForma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s="2" customForma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s="2" customForma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s="2" customForma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s="2" customForma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s="2" customForma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s="2" customForma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s="2" customForma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s="2" customForma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s="2" customForma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s="2" customForma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s="2" customForma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s="2" customForma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s="2" customForma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s="2" customForma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s="2" customForma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s="2" customForma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s="2" customForma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s="2" customForma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s="2" customForma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s="2" customForma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s="2" customForma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s="2" customForma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s="2" customForma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s="2" customForma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s="2" customForma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s="2" customForma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s="2" customForma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s="2" customForma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s="2" customForma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s="2" customForma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s="2" customForma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s="2" customForma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s="2" customForma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s="2" customForma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s="2" customForma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s="2" customForma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s="2" customForma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s="2" customForma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s="2" customForma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s="2" customForma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s="2" customForma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s="2" customForma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s="2" customForma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s="2" customForma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s="2" customForma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s="2" customForma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s="2" customForma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s="2" customForma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s="2" customForma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s="2" customForma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s="2" customForma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s="2" customForma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s="2" customForma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s="2" customForma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s="2" customForma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s="2" customForma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s="2" customForma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spans="1:31" s="2" customForma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spans="1:31" s="2" customForma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s="2" customForma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s="2" customForma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s="2" customForma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s="2" customForma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s="2" customForma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s="2" customForma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s="2" customForma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s="2" customForma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s="2" customForma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s="2" customForma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s="2" customForma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spans="1:31" s="2" customForma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spans="1:31" s="2" customForma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spans="1:31" s="2" customForma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spans="1:31" s="2" customForma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spans="1:31" s="2" customForma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spans="1:31" s="2" customForma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spans="1:31" s="2" customForma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spans="1:31" s="2" customForma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s="2" customForma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spans="1:31" s="2" customForma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spans="1:31" s="2" customForma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spans="1:31" s="2" customForma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spans="1:31" s="2" customForma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spans="1:31" s="2" customForma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spans="1:31" s="2" customForma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spans="1:31" s="2" customForma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spans="1:31" s="2" customForma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spans="1:31" s="2" customForma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spans="1:31" s="2" customForma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spans="1:31" s="2" customForma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s="2" customForma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s="2" customForma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s="2" customForma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s="2" customForma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s="2" customForma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s="2" customForma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s="2" customForma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s="2" customForma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s="2" customForma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s="2" customForma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s="2" customForma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s="2" customForma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s="2" customForma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s="2" customForma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s="2" customForma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s="2" customForma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s="2" customForma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s="2" customForma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s="2" customForma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s="2" customForma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s="2" customForma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s="2" customForma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s="2" customForma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s="2" customForma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s="2" customForma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s="2" customForma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s="2" customForma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</sheetData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3"/>
  <sheetViews>
    <sheetView workbookViewId="0">
      <selection activeCell="D1580" sqref="D1580"/>
    </sheetView>
  </sheetViews>
  <sheetFormatPr defaultRowHeight="15" x14ac:dyDescent="0.25"/>
  <cols>
    <col min="1" max="1" width="11.42578125" style="36" customWidth="1"/>
    <col min="2" max="2" width="11.42578125" style="36" bestFit="1" customWidth="1"/>
    <col min="3" max="3" width="9.140625" style="36"/>
    <col min="4" max="4" width="9.140625" style="18"/>
    <col min="5" max="5" width="9.140625" style="36"/>
    <col min="6" max="6" width="11.85546875" style="36" customWidth="1"/>
    <col min="7" max="7" width="9.140625" style="36"/>
    <col min="8" max="8" width="9.28515625" style="36" customWidth="1"/>
    <col min="9" max="9" width="9.140625" style="36"/>
    <col min="10" max="10" width="9.140625" style="18"/>
    <col min="11" max="14" width="9.140625" style="13"/>
    <col min="15" max="16384" width="9.140625" style="36"/>
  </cols>
  <sheetData>
    <row r="1" spans="1:14" s="38" customFormat="1" x14ac:dyDescent="0.25">
      <c r="A1" s="38" t="s">
        <v>13</v>
      </c>
      <c r="B1" s="38" t="s">
        <v>0</v>
      </c>
      <c r="C1" s="38" t="s">
        <v>14</v>
      </c>
      <c r="D1" s="39" t="s">
        <v>15</v>
      </c>
      <c r="E1" s="38" t="s">
        <v>16</v>
      </c>
      <c r="F1" s="38" t="s">
        <v>25</v>
      </c>
      <c r="G1" s="38" t="s">
        <v>17</v>
      </c>
      <c r="H1" s="38" t="s">
        <v>18</v>
      </c>
      <c r="I1" s="38" t="s">
        <v>19</v>
      </c>
      <c r="J1" s="39" t="s">
        <v>20</v>
      </c>
      <c r="K1" s="40" t="s">
        <v>21</v>
      </c>
      <c r="L1" s="40" t="s">
        <v>22</v>
      </c>
      <c r="M1" s="40" t="s">
        <v>23</v>
      </c>
      <c r="N1" s="40" t="s">
        <v>24</v>
      </c>
    </row>
    <row r="2" spans="1:14" x14ac:dyDescent="0.25">
      <c r="A2" s="36">
        <f>[1]pl!A2</f>
        <v>7203762</v>
      </c>
      <c r="B2" s="37" t="str">
        <f>[1]pl!B2</f>
        <v>DEN4IK1122</v>
      </c>
      <c r="C2" s="36">
        <f>[1]pl!J2</f>
        <v>640</v>
      </c>
      <c r="D2" s="18">
        <f>IFERROR(Таблица2[dmg]*(10/(Таблица2[avglvl]+2))*(0.23+2*Таблица2[avglvl]/100)+Таблица2[frg]*250+Таблица2[spo]*150+LOG(Таблица2[cap]+1, 1.732)*150 + Таблица2[def]*150,)</f>
        <v>623.50674683545947</v>
      </c>
      <c r="E2" s="36">
        <f>[1]pl!K2</f>
        <v>336</v>
      </c>
      <c r="F2" s="36">
        <f>[1]pl!D2</f>
        <v>12599051</v>
      </c>
      <c r="G2" s="36">
        <f>[1]pl!T2</f>
        <v>3.7</v>
      </c>
      <c r="H2" s="36">
        <f>[1]pl!E2</f>
        <v>670</v>
      </c>
      <c r="I2" s="36">
        <f>[1]pl!M2</f>
        <v>296</v>
      </c>
      <c r="J2" s="18">
        <f>[1]pl!P2/H2</f>
        <v>201.05074626865672</v>
      </c>
      <c r="K2" s="13">
        <f>[1]pl!Q2/H2</f>
        <v>0.47462686567164181</v>
      </c>
      <c r="L2" s="13">
        <f>[1]pl!R2/H2</f>
        <v>0.59104477611940298</v>
      </c>
      <c r="M2" s="13">
        <f>[1]pl!S2/H2</f>
        <v>0.71940298507462686</v>
      </c>
      <c r="N2" s="13">
        <f>[1]pl!U2/H2</f>
        <v>1.0880597014925373</v>
      </c>
    </row>
    <row r="3" spans="1:14" x14ac:dyDescent="0.25">
      <c r="A3" s="36">
        <f>[1]pl!A3</f>
        <v>14088671</v>
      </c>
      <c r="B3" s="37" t="str">
        <f>[1]pl!B3</f>
        <v>DIMONSTR82</v>
      </c>
      <c r="C3" s="36">
        <f>[1]pl!J3</f>
        <v>480</v>
      </c>
      <c r="D3" s="18">
        <f>IFERROR(Таблица2[dmg]*(10/(Таблица2[avglvl]+2))*(0.23+2*Таблица2[avglvl]/100)+Таблица2[frg]*250+Таблица2[spo]*150+LOG(Таблица2[cap]+1, 1.732)*150 + Таблица2[def]*150,)</f>
        <v>444.81482326000321</v>
      </c>
      <c r="E3" s="36">
        <f>[1]pl!K3</f>
        <v>64</v>
      </c>
      <c r="F3" s="36">
        <f>[1]pl!D3</f>
        <v>12599053</v>
      </c>
      <c r="G3" s="36">
        <f>[1]pl!T3</f>
        <v>3.1</v>
      </c>
      <c r="H3" s="36">
        <f>[1]pl!E3</f>
        <v>592</v>
      </c>
      <c r="I3" s="36">
        <f>[1]pl!M3</f>
        <v>271</v>
      </c>
      <c r="J3" s="18">
        <f>[1]pl!P3/H3</f>
        <v>34.858108108108105</v>
      </c>
      <c r="K3" s="13">
        <f>[1]pl!Q3/H3</f>
        <v>9.1216216216216214E-2</v>
      </c>
      <c r="L3" s="13">
        <f>[1]pl!R3/H3</f>
        <v>1.4239864864864864</v>
      </c>
      <c r="M3" s="13">
        <f>[1]pl!S3/H3</f>
        <v>0.13006756756756757</v>
      </c>
      <c r="N3" s="13">
        <f>[1]pl!U3/H3</f>
        <v>0.85641891891891897</v>
      </c>
    </row>
    <row r="4" spans="1:14" x14ac:dyDescent="0.25">
      <c r="A4" s="36">
        <f>[1]pl!A4</f>
        <v>8574341</v>
      </c>
      <c r="B4" s="37" t="str">
        <f>[1]pl!B4</f>
        <v>MISHANYA_82</v>
      </c>
      <c r="C4" s="36">
        <f>[1]pl!J4</f>
        <v>1170</v>
      </c>
      <c r="D4" s="18">
        <f>IFERROR(Таблица2[dmg]*(10/(Таблица2[avglvl]+2))*(0.23+2*Таблица2[avglvl]/100)+Таблица2[frg]*250+Таблица2[spo]*150+LOG(Таблица2[cap]+1, 1.732)*150 + Таблица2[def]*150,)</f>
        <v>1090.0533232427356</v>
      </c>
      <c r="E4" s="36">
        <f>[1]pl!K4</f>
        <v>1087</v>
      </c>
      <c r="F4" s="36">
        <f>[1]pl!D4</f>
        <v>12599048</v>
      </c>
      <c r="G4" s="36">
        <f>[1]pl!T4</f>
        <v>4.2</v>
      </c>
      <c r="H4" s="36">
        <f>[1]pl!E4</f>
        <v>6212</v>
      </c>
      <c r="I4" s="36">
        <f>[1]pl!M4</f>
        <v>3254</v>
      </c>
      <c r="J4" s="18">
        <f>[1]pl!P4/H4</f>
        <v>462.51062459755315</v>
      </c>
      <c r="K4" s="13">
        <f>[1]pl!Q4/H4</f>
        <v>1.1809401159047006</v>
      </c>
      <c r="L4" s="13">
        <f>[1]pl!R4/H4</f>
        <v>1.0952994204764972</v>
      </c>
      <c r="M4" s="13">
        <f>[1]pl!S4/H4</f>
        <v>0.92707662588538309</v>
      </c>
      <c r="N4" s="13">
        <f>[1]pl!U4/H4</f>
        <v>1.5648744365743721</v>
      </c>
    </row>
    <row r="5" spans="1:14" x14ac:dyDescent="0.25">
      <c r="A5" s="36">
        <f>[1]pl!A5</f>
        <v>14174584</v>
      </c>
      <c r="B5" s="37" t="str">
        <f>[1]pl!B5</f>
        <v>DAUN3000</v>
      </c>
      <c r="C5" s="36">
        <f>[1]pl!J5</f>
        <v>820</v>
      </c>
      <c r="D5" s="18">
        <f>IFERROR(Таблица2[dmg]*(10/(Таблица2[avglvl]+2))*(0.23+2*Таблица2[avglvl]/100)+Таблица2[frg]*250+Таблица2[spo]*150+LOG(Таблица2[cap]+1, 1.732)*150 + Таблица2[def]*150,)</f>
        <v>701.69455610305852</v>
      </c>
      <c r="E5" s="36">
        <f>[1]pl!K5</f>
        <v>246</v>
      </c>
      <c r="F5" s="36">
        <f>[1]pl!D5</f>
        <v>12599066</v>
      </c>
      <c r="G5" s="36">
        <f>[1]pl!T5</f>
        <v>2.7</v>
      </c>
      <c r="H5" s="36">
        <f>[1]pl!E5</f>
        <v>195</v>
      </c>
      <c r="I5" s="36">
        <f>[1]pl!M5</f>
        <v>95</v>
      </c>
      <c r="J5" s="18">
        <f>[1]pl!P5/H5</f>
        <v>105.7025641025641</v>
      </c>
      <c r="K5" s="13">
        <f>[1]pl!Q5/H5</f>
        <v>0.53846153846153844</v>
      </c>
      <c r="L5" s="13">
        <f>[1]pl!R5/H5</f>
        <v>0.58974358974358976</v>
      </c>
      <c r="M5" s="13">
        <f>[1]pl!S5/H5</f>
        <v>0.36923076923076925</v>
      </c>
      <c r="N5" s="13">
        <f>[1]pl!U5/H5</f>
        <v>2.7282051282051283</v>
      </c>
    </row>
    <row r="6" spans="1:14" x14ac:dyDescent="0.25">
      <c r="A6" s="36">
        <f>[1]pl!A6</f>
        <v>1645587</v>
      </c>
      <c r="B6" s="37" t="str">
        <f>[1]pl!B6</f>
        <v>OLDVICKING</v>
      </c>
      <c r="C6" s="36">
        <f>[1]pl!J6</f>
        <v>1170</v>
      </c>
      <c r="D6" s="18">
        <f>IFERROR(Таблица2[dmg]*(10/(Таблица2[avglvl]+2))*(0.23+2*Таблица2[avglvl]/100)+Таблица2[frg]*250+Таблица2[spo]*150+LOG(Таблица2[cap]+1, 1.732)*150 + Таблица2[def]*150,)</f>
        <v>1139.6691457242721</v>
      </c>
      <c r="E6" s="36">
        <f>[1]pl!K6</f>
        <v>1218</v>
      </c>
      <c r="F6" s="36">
        <f>[1]pl!D6</f>
        <v>12599043</v>
      </c>
      <c r="G6" s="36">
        <f>[1]pl!T6</f>
        <v>5.3</v>
      </c>
      <c r="H6" s="36">
        <f>[1]pl!E6</f>
        <v>17811</v>
      </c>
      <c r="I6" s="36">
        <f>[1]pl!M6</f>
        <v>9225</v>
      </c>
      <c r="J6" s="18">
        <f>[1]pl!P6/H6</f>
        <v>769.90129695132225</v>
      </c>
      <c r="K6" s="13">
        <f>[1]pl!Q6/H6</f>
        <v>1.0504182808376845</v>
      </c>
      <c r="L6" s="13">
        <f>[1]pl!R6/H6</f>
        <v>0.72331705126045698</v>
      </c>
      <c r="M6" s="13">
        <f>[1]pl!S6/H6</f>
        <v>1.0173488293751052</v>
      </c>
      <c r="N6" s="13">
        <f>[1]pl!U6/H6</f>
        <v>1.6063107068665432</v>
      </c>
    </row>
    <row r="7" spans="1:14" x14ac:dyDescent="0.25">
      <c r="A7" s="36">
        <f>[1]pl!A7</f>
        <v>14809770</v>
      </c>
      <c r="B7" s="37" t="str">
        <f>[1]pl!B7</f>
        <v>FHNEHCTHTUF</v>
      </c>
      <c r="C7" s="36">
        <f>[1]pl!J7</f>
        <v>240</v>
      </c>
      <c r="D7" s="18">
        <f>IFERROR(Таблица2[dmg]*(10/(Таблица2[avglvl]+2))*(0.23+2*Таблица2[avglvl]/100)+Таблица2[frg]*250+Таблица2[spo]*150+LOG(Таблица2[cap]+1, 1.732)*150 + Таблица2[def]*150,)</f>
        <v>209.22709605521001</v>
      </c>
      <c r="E7" s="36">
        <f>[1]pl!K7</f>
        <v>1</v>
      </c>
      <c r="F7" s="36">
        <f>[1]pl!D7</f>
        <v>12599050</v>
      </c>
      <c r="G7" s="36">
        <f>[1]pl!T7</f>
        <v>1.2</v>
      </c>
      <c r="H7" s="36">
        <f>[1]pl!E7</f>
        <v>127</v>
      </c>
      <c r="I7" s="36">
        <f>[1]pl!M7</f>
        <v>66</v>
      </c>
      <c r="J7" s="18">
        <f>[1]pl!P7/H7</f>
        <v>20.58267716535433</v>
      </c>
      <c r="K7" s="13">
        <f>[1]pl!Q7/H7</f>
        <v>0.14960629921259844</v>
      </c>
      <c r="L7" s="13">
        <f>[1]pl!R7/H7</f>
        <v>0.47244094488188976</v>
      </c>
      <c r="M7" s="13">
        <f>[1]pl!S7/H7</f>
        <v>0.32283464566929132</v>
      </c>
      <c r="N7" s="13">
        <f>[1]pl!U7/H7</f>
        <v>0.14173228346456693</v>
      </c>
    </row>
    <row r="8" spans="1:14" x14ac:dyDescent="0.25">
      <c r="A8" s="36">
        <f>[1]pl!A8</f>
        <v>2512086</v>
      </c>
      <c r="B8" s="37" t="str">
        <f>[1]pl!B8</f>
        <v>ALVINLUTZ</v>
      </c>
      <c r="C8" s="36">
        <f>[1]pl!J8</f>
        <v>580</v>
      </c>
      <c r="D8" s="18">
        <f>IFERROR(Таблица2[dmg]*(10/(Таблица2[avglvl]+2))*(0.23+2*Таблица2[avglvl]/100)+Таблица2[frg]*250+Таблица2[spo]*150+LOG(Таблица2[cap]+1, 1.732)*150 + Таблица2[def]*150,)</f>
        <v>571.79673378982397</v>
      </c>
      <c r="E8" s="36">
        <f>[1]pl!K8</f>
        <v>349</v>
      </c>
      <c r="F8" s="36">
        <f>[1]pl!D8</f>
        <v>12599058</v>
      </c>
      <c r="G8" s="36">
        <f>[1]pl!T8</f>
        <v>3.6</v>
      </c>
      <c r="H8" s="36">
        <f>[1]pl!E8</f>
        <v>938</v>
      </c>
      <c r="I8" s="36">
        <f>[1]pl!M8</f>
        <v>435</v>
      </c>
      <c r="J8" s="18">
        <f>[1]pl!P8/H8</f>
        <v>176.34434968017058</v>
      </c>
      <c r="K8" s="13">
        <f>[1]pl!Q8/H8</f>
        <v>0.54371002132196167</v>
      </c>
      <c r="L8" s="13">
        <f>[1]pl!R8/H8</f>
        <v>0.47547974413646055</v>
      </c>
      <c r="M8" s="13">
        <f>[1]pl!S8/H8</f>
        <v>0.62899786780383793</v>
      </c>
      <c r="N8" s="13">
        <f>[1]pl!U8/H8</f>
        <v>0.8987206823027718</v>
      </c>
    </row>
    <row r="9" spans="1:14" x14ac:dyDescent="0.25">
      <c r="A9" s="36">
        <f>[1]pl!A9</f>
        <v>14753871</v>
      </c>
      <c r="B9" s="37" t="str">
        <f>[1]pl!B9</f>
        <v>BOIKO19</v>
      </c>
      <c r="C9" s="36">
        <f>[1]pl!J9</f>
        <v>620</v>
      </c>
      <c r="D9" s="18">
        <f>IFERROR(Таблица2[dmg]*(10/(Таблица2[avglvl]+2))*(0.23+2*Таблица2[avglvl]/100)+Таблица2[frg]*250+Таблица2[spo]*150+LOG(Таблица2[cap]+1, 1.732)*150 + Таблица2[def]*150,)</f>
        <v>520.12874347567185</v>
      </c>
      <c r="E9" s="36">
        <f>[1]pl!K9</f>
        <v>1</v>
      </c>
      <c r="F9" s="36">
        <f>[1]pl!D9</f>
        <v>12599056</v>
      </c>
      <c r="G9" s="36">
        <f>[1]pl!T9</f>
        <v>2.1</v>
      </c>
      <c r="H9" s="36">
        <f>[1]pl!E9</f>
        <v>158</v>
      </c>
      <c r="I9" s="36">
        <f>[1]pl!M9</f>
        <v>72</v>
      </c>
      <c r="J9" s="18">
        <f>[1]pl!P9/H9</f>
        <v>38.582278481012658</v>
      </c>
      <c r="K9" s="13">
        <f>[1]pl!Q9/H9</f>
        <v>0.14556962025316456</v>
      </c>
      <c r="L9" s="13">
        <f>[1]pl!R9/H9</f>
        <v>0.68354430379746833</v>
      </c>
      <c r="M9" s="13">
        <f>[1]pl!S9/H9</f>
        <v>6.3291139240506328E-3</v>
      </c>
      <c r="N9" s="13">
        <f>[1]pl!U9/H9</f>
        <v>2.6645569620253164</v>
      </c>
    </row>
    <row r="10" spans="1:14" x14ac:dyDescent="0.25">
      <c r="A10" s="36">
        <f>[1]pl!A10</f>
        <v>1233589</v>
      </c>
      <c r="B10" s="37" t="str">
        <f>[1]pl!B10</f>
        <v>ABLONAYY</v>
      </c>
      <c r="C10" s="36">
        <f>[1]pl!J10</f>
        <v>600</v>
      </c>
      <c r="D10" s="18">
        <f>IFERROR(Таблица2[dmg]*(10/(Таблица2[avglvl]+2))*(0.23+2*Таблица2[avglvl]/100)+Таблица2[frg]*250+Таблица2[spo]*150+LOG(Таблица2[cap]+1, 1.732)*150 + Таблица2[def]*150,)</f>
        <v>588.3439351222961</v>
      </c>
      <c r="E10" s="36">
        <f>[1]pl!K10</f>
        <v>488</v>
      </c>
      <c r="F10" s="36">
        <f>[1]pl!D10</f>
        <v>12599052</v>
      </c>
      <c r="G10" s="36">
        <f>[1]pl!T10</f>
        <v>4.5999999999999996</v>
      </c>
      <c r="H10" s="36">
        <f>[1]pl!E10</f>
        <v>1358</v>
      </c>
      <c r="I10" s="36">
        <f>[1]pl!M10</f>
        <v>635</v>
      </c>
      <c r="J10" s="18">
        <f>[1]pl!P10/H10</f>
        <v>290.94624447717229</v>
      </c>
      <c r="K10" s="13">
        <f>[1]pl!Q10/H10</f>
        <v>0.53902798232695137</v>
      </c>
      <c r="L10" s="13">
        <f>[1]pl!R10/H10</f>
        <v>0.72974963181148744</v>
      </c>
      <c r="M10" s="13">
        <f>[1]pl!S10/H10</f>
        <v>0.296759941089838</v>
      </c>
      <c r="N10" s="13">
        <f>[1]pl!U10/H10</f>
        <v>0.7812960235640648</v>
      </c>
    </row>
    <row r="11" spans="1:14" x14ac:dyDescent="0.25">
      <c r="A11" s="36">
        <f>[1]pl!A11</f>
        <v>2357518</v>
      </c>
      <c r="B11" s="37" t="str">
        <f>[1]pl!B11</f>
        <v>XOM9IKMOHCTP</v>
      </c>
      <c r="C11" s="36">
        <f>[1]pl!J11</f>
        <v>720</v>
      </c>
      <c r="D11" s="18">
        <f>IFERROR(Таблица2[dmg]*(10/(Таблица2[avglvl]+2))*(0.23+2*Таблица2[avglvl]/100)+Таблица2[frg]*250+Таблица2[spo]*150+LOG(Таблица2[cap]+1, 1.732)*150 + Таблица2[def]*150,)</f>
        <v>647.13938423856655</v>
      </c>
      <c r="E11" s="36">
        <f>[1]pl!K11</f>
        <v>237</v>
      </c>
      <c r="F11" s="36">
        <f>[1]pl!D11</f>
        <v>12599041</v>
      </c>
      <c r="G11" s="36">
        <f>[1]pl!T11</f>
        <v>1.6</v>
      </c>
      <c r="H11" s="36">
        <f>[1]pl!E11</f>
        <v>55</v>
      </c>
      <c r="I11" s="36">
        <f>[1]pl!M11</f>
        <v>26</v>
      </c>
      <c r="J11" s="18">
        <f>[1]pl!P11/H11</f>
        <v>94.527272727272731</v>
      </c>
      <c r="K11" s="13">
        <f>[1]pl!Q11/H11</f>
        <v>0.63636363636363635</v>
      </c>
      <c r="L11" s="13">
        <f>[1]pl!R11/H11</f>
        <v>0.67272727272727273</v>
      </c>
      <c r="M11" s="13">
        <f>[1]pl!S11/H11</f>
        <v>1.1272727272727272</v>
      </c>
      <c r="N11" s="13">
        <f>[1]pl!U11/H11</f>
        <v>0.72727272727272729</v>
      </c>
    </row>
    <row r="12" spans="1:14" x14ac:dyDescent="0.25">
      <c r="A12" s="36">
        <f>[1]pl!A12</f>
        <v>3742956</v>
      </c>
      <c r="B12" s="37" t="str">
        <f>[1]pl!B12</f>
        <v>LANDRIK1</v>
      </c>
      <c r="C12" s="36">
        <f>[1]pl!J12</f>
        <v>580</v>
      </c>
      <c r="D12" s="18">
        <f>IFERROR(Таблица2[dmg]*(10/(Таблица2[avglvl]+2))*(0.23+2*Таблица2[avglvl]/100)+Таблица2[frg]*250+Таблица2[spo]*150+LOG(Таблица2[cap]+1, 1.732)*150 + Таблица2[def]*150,)</f>
        <v>562.08614144652699</v>
      </c>
      <c r="E12" s="36">
        <f>[1]pl!K12</f>
        <v>340</v>
      </c>
      <c r="F12" s="36">
        <f>[1]pl!D12</f>
        <v>12599062</v>
      </c>
      <c r="G12" s="36">
        <f>[1]pl!T12</f>
        <v>3.8</v>
      </c>
      <c r="H12" s="36">
        <f>[1]pl!E12</f>
        <v>2309</v>
      </c>
      <c r="I12" s="36">
        <f>[1]pl!M12</f>
        <v>1104</v>
      </c>
      <c r="J12" s="18">
        <f>[1]pl!P12/H12</f>
        <v>164.42485924642702</v>
      </c>
      <c r="K12" s="13">
        <f>[1]pl!Q12/H12</f>
        <v>0.44174967518406238</v>
      </c>
      <c r="L12" s="13">
        <f>[1]pl!R12/H12</f>
        <v>0.7033347769597228</v>
      </c>
      <c r="M12" s="13">
        <f>[1]pl!S12/H12</f>
        <v>0.43265482893027285</v>
      </c>
      <c r="N12" s="13">
        <f>[1]pl!U12/H12</f>
        <v>1.0385448245993936</v>
      </c>
    </row>
    <row r="13" spans="1:14" x14ac:dyDescent="0.25">
      <c r="A13" s="36">
        <f>[1]pl!A13</f>
        <v>14653654</v>
      </c>
      <c r="B13" s="37" t="str">
        <f>[1]pl!B13</f>
        <v>100SILA</v>
      </c>
      <c r="C13" s="36">
        <f>[1]pl!J13</f>
        <v>650</v>
      </c>
      <c r="D13" s="18">
        <f>IFERROR(Таблица2[dmg]*(10/(Таблица2[avglvl]+2))*(0.23+2*Таблица2[avglvl]/100)+Таблица2[frg]*250+Таблица2[spo]*150+LOG(Таблица2[cap]+1, 1.732)*150 + Таблица2[def]*150,)</f>
        <v>595.38075756663875</v>
      </c>
      <c r="E13" s="36">
        <f>[1]pl!K13</f>
        <v>86</v>
      </c>
      <c r="F13" s="36">
        <f>[1]pl!D13</f>
        <v>12599039</v>
      </c>
      <c r="G13" s="36">
        <f>[1]pl!T13</f>
        <v>2</v>
      </c>
      <c r="H13" s="36">
        <f>[1]pl!E13</f>
        <v>305</v>
      </c>
      <c r="I13" s="36">
        <f>[1]pl!M13</f>
        <v>136</v>
      </c>
      <c r="J13" s="18">
        <f>[1]pl!P13/H13</f>
        <v>83.986885245901632</v>
      </c>
      <c r="K13" s="13">
        <f>[1]pl!Q13/H13</f>
        <v>0.4163934426229508</v>
      </c>
      <c r="L13" s="13">
        <f>[1]pl!R13/H13</f>
        <v>0.56065573770491806</v>
      </c>
      <c r="M13" s="13">
        <f>[1]pl!S13/H13</f>
        <v>0.5901639344262295</v>
      </c>
      <c r="N13" s="13">
        <f>[1]pl!U13/H13</f>
        <v>1.6098360655737705</v>
      </c>
    </row>
    <row r="14" spans="1:14" x14ac:dyDescent="0.25">
      <c r="A14" s="36">
        <f>[1]pl!A14</f>
        <v>14589936</v>
      </c>
      <c r="B14" s="37" t="str">
        <f>[1]pl!B14</f>
        <v>MARSTREK</v>
      </c>
      <c r="C14" s="36">
        <f>[1]pl!J14</f>
        <v>450</v>
      </c>
      <c r="D14" s="18">
        <f>IFERROR(Таблица2[dmg]*(10/(Таблица2[avglvl]+2))*(0.23+2*Таблица2[avglvl]/100)+Таблица2[frg]*250+Таблица2[spo]*150+LOG(Таблица2[cap]+1, 1.732)*150 + Таблица2[def]*150,)</f>
        <v>405.58485310272681</v>
      </c>
      <c r="E14" s="36">
        <f>[1]pl!K14</f>
        <v>1</v>
      </c>
      <c r="F14" s="36">
        <f>[1]pl!D14</f>
        <v>12599063</v>
      </c>
      <c r="G14" s="36">
        <f>[1]pl!T14</f>
        <v>1.7</v>
      </c>
      <c r="H14" s="36">
        <f>[1]pl!E14</f>
        <v>220</v>
      </c>
      <c r="I14" s="36">
        <f>[1]pl!M14</f>
        <v>94</v>
      </c>
      <c r="J14" s="18">
        <f>[1]pl!P14/H14</f>
        <v>65.122727272727275</v>
      </c>
      <c r="K14" s="13">
        <f>[1]pl!Q14/H14</f>
        <v>0.38636363636363635</v>
      </c>
      <c r="L14" s="13">
        <f>[1]pl!R14/H14</f>
        <v>0.59545454545454546</v>
      </c>
      <c r="M14" s="13">
        <f>[1]pl!S14/H14</f>
        <v>0.34090909090909088</v>
      </c>
      <c r="N14" s="13">
        <f>[1]pl!U14/H14</f>
        <v>0.5636363636363636</v>
      </c>
    </row>
    <row r="15" spans="1:14" x14ac:dyDescent="0.25">
      <c r="A15" s="36">
        <f>[1]pl!A15</f>
        <v>12221839</v>
      </c>
      <c r="B15" s="37" t="str">
        <f>[1]pl!B15</f>
        <v>_BLACKDEATH_98</v>
      </c>
      <c r="C15" s="36">
        <f>[1]pl!J15</f>
        <v>660</v>
      </c>
      <c r="D15" s="18">
        <f>IFERROR(Таблица2[dmg]*(10/(Таблица2[avglvl]+2))*(0.23+2*Таблица2[avglvl]/100)+Таблица2[frg]*250+Таблица2[spo]*150+LOG(Таблица2[cap]+1, 1.732)*150 + Таблица2[def]*150,)</f>
        <v>634.60297368832414</v>
      </c>
      <c r="E15" s="36">
        <f>[1]pl!K15</f>
        <v>381</v>
      </c>
      <c r="F15" s="36">
        <f>[1]pl!D15</f>
        <v>12599042</v>
      </c>
      <c r="G15" s="36">
        <f>[1]pl!T15</f>
        <v>3.7</v>
      </c>
      <c r="H15" s="36">
        <f>[1]pl!E15</f>
        <v>2045</v>
      </c>
      <c r="I15" s="36">
        <f>[1]pl!M15</f>
        <v>980</v>
      </c>
      <c r="J15" s="18">
        <f>[1]pl!P15/H15</f>
        <v>184.62689486552568</v>
      </c>
      <c r="K15" s="13">
        <f>[1]pl!Q15/H15</f>
        <v>0.52518337408312954</v>
      </c>
      <c r="L15" s="13">
        <f>[1]pl!R15/H15</f>
        <v>0.51393643031784841</v>
      </c>
      <c r="M15" s="13">
        <f>[1]pl!S15/H15</f>
        <v>0.58484107579462108</v>
      </c>
      <c r="N15" s="13">
        <f>[1]pl!U15/H15</f>
        <v>1.4083129584352079</v>
      </c>
    </row>
    <row r="16" spans="1:14" x14ac:dyDescent="0.25">
      <c r="A16" s="36">
        <f>[1]pl!A16</f>
        <v>7336986</v>
      </c>
      <c r="B16" s="37" t="str">
        <f>[1]pl!B16</f>
        <v>LORKANEN</v>
      </c>
      <c r="C16" s="36">
        <f>[1]pl!J16</f>
        <v>800</v>
      </c>
      <c r="D16" s="18">
        <f>IFERROR(Таблица2[dmg]*(10/(Таблица2[avglvl]+2))*(0.23+2*Таблица2[avglvl]/100)+Таблица2[frg]*250+Таблица2[spo]*150+LOG(Таблица2[cap]+1, 1.732)*150 + Таблица2[def]*150,)</f>
        <v>776.35639087869743</v>
      </c>
      <c r="E16" s="36">
        <f>[1]pl!K16</f>
        <v>631</v>
      </c>
      <c r="F16" s="36">
        <f>[1]pl!D16</f>
        <v>12599045</v>
      </c>
      <c r="G16" s="36">
        <f>[1]pl!T16</f>
        <v>4.5</v>
      </c>
      <c r="H16" s="36">
        <f>[1]pl!E16</f>
        <v>2553</v>
      </c>
      <c r="I16" s="36">
        <f>[1]pl!M16</f>
        <v>1211</v>
      </c>
      <c r="J16" s="18">
        <f>[1]pl!P16/H16</f>
        <v>327.78025851938895</v>
      </c>
      <c r="K16" s="13">
        <f>[1]pl!Q16/H16</f>
        <v>0.66353309831570706</v>
      </c>
      <c r="L16" s="13">
        <f>[1]pl!R16/H16</f>
        <v>0.73168820994907946</v>
      </c>
      <c r="M16" s="13">
        <f>[1]pl!S16/H16</f>
        <v>0.80101840971406191</v>
      </c>
      <c r="N16" s="13">
        <f>[1]pl!U16/H16</f>
        <v>1.2314923619271445</v>
      </c>
    </row>
    <row r="17" spans="1:14" x14ac:dyDescent="0.25">
      <c r="A17" s="36">
        <f>[1]pl!A17</f>
        <v>13009684</v>
      </c>
      <c r="B17" s="37" t="str">
        <f>[1]pl!B17</f>
        <v>QWERRTYS</v>
      </c>
      <c r="C17" s="36">
        <f>[1]pl!J17</f>
        <v>790</v>
      </c>
      <c r="D17" s="18">
        <f>IFERROR(Таблица2[dmg]*(10/(Таблица2[avglvl]+2))*(0.23+2*Таблица2[avglvl]/100)+Таблица2[frg]*250+Таблица2[spo]*150+LOG(Таблица2[cap]+1, 1.732)*150 + Таблица2[def]*150,)</f>
        <v>760.72630670414276</v>
      </c>
      <c r="E17" s="36">
        <f>[1]pl!K17</f>
        <v>452</v>
      </c>
      <c r="F17" s="36">
        <f>[1]pl!D17</f>
        <v>12599044</v>
      </c>
      <c r="G17" s="36">
        <f>[1]pl!T17</f>
        <v>3.9</v>
      </c>
      <c r="H17" s="36">
        <f>[1]pl!E17</f>
        <v>1390</v>
      </c>
      <c r="I17" s="36">
        <f>[1]pl!M17</f>
        <v>635</v>
      </c>
      <c r="J17" s="18">
        <f>[1]pl!P17/H17</f>
        <v>214.91223021582735</v>
      </c>
      <c r="K17" s="13">
        <f>[1]pl!Q17/H17</f>
        <v>0.51870503597122297</v>
      </c>
      <c r="L17" s="13">
        <f>[1]pl!R17/H17</f>
        <v>0.56187050359712232</v>
      </c>
      <c r="M17" s="13">
        <f>[1]pl!S17/H17</f>
        <v>1.2553956834532374</v>
      </c>
      <c r="N17" s="13">
        <f>[1]pl!U17/H17</f>
        <v>1.4640287769784173</v>
      </c>
    </row>
    <row r="18" spans="1:14" x14ac:dyDescent="0.25">
      <c r="A18" s="36">
        <f>[1]pl!A18</f>
        <v>14802314</v>
      </c>
      <c r="B18" s="37" t="str">
        <f>[1]pl!B18</f>
        <v>ROVER_76</v>
      </c>
      <c r="C18" s="36">
        <f>[1]pl!J18</f>
        <v>420</v>
      </c>
      <c r="D18" s="18">
        <f>IFERROR(Таблица2[dmg]*(10/(Таблица2[avglvl]+2))*(0.23+2*Таблица2[avglvl]/100)+Таблица2[frg]*250+Таблица2[spo]*150+LOG(Таблица2[cap]+1, 1.732)*150 + Таблица2[def]*150,)</f>
        <v>370.88185661977388</v>
      </c>
      <c r="E18" s="36">
        <f>[1]pl!K18</f>
        <v>126</v>
      </c>
      <c r="F18" s="36">
        <f>[1]pl!D18</f>
        <v>12599040</v>
      </c>
      <c r="G18" s="36">
        <f>[1]pl!T18</f>
        <v>2.4</v>
      </c>
      <c r="H18" s="36">
        <f>[1]pl!E18</f>
        <v>136</v>
      </c>
      <c r="I18" s="36">
        <f>[1]pl!M18</f>
        <v>61</v>
      </c>
      <c r="J18" s="18">
        <f>[1]pl!P18/H18</f>
        <v>96.69852941176471</v>
      </c>
      <c r="K18" s="13">
        <f>[1]pl!Q18/H18</f>
        <v>0.36764705882352944</v>
      </c>
      <c r="L18" s="13">
        <f>[1]pl!R18/H18</f>
        <v>0.55882352941176472</v>
      </c>
      <c r="M18" s="13">
        <f>[1]pl!S18/H18</f>
        <v>0.69117647058823528</v>
      </c>
      <c r="N18" s="13">
        <f>[1]pl!U18/H18</f>
        <v>0.11764705882352941</v>
      </c>
    </row>
    <row r="19" spans="1:14" x14ac:dyDescent="0.25">
      <c r="A19" s="36">
        <f>[1]pl!A19</f>
        <v>13641116</v>
      </c>
      <c r="B19" s="37" t="str">
        <f>[1]pl!B19</f>
        <v>BOEVAY4ERTADNY</v>
      </c>
      <c r="C19" s="36">
        <f>[1]pl!J19</f>
        <v>410</v>
      </c>
      <c r="D19" s="18">
        <f>IFERROR(Таблица2[dmg]*(10/(Таблица2[avglvl]+2))*(0.23+2*Таблица2[avglvl]/100)+Таблица2[frg]*250+Таблица2[spo]*150+LOG(Таблица2[cap]+1, 1.732)*150 + Таблица2[def]*150,)</f>
        <v>402.53327561490744</v>
      </c>
      <c r="E19" s="36">
        <f>[1]pl!K19</f>
        <v>34</v>
      </c>
      <c r="F19" s="36">
        <f>[1]pl!D19</f>
        <v>12599047</v>
      </c>
      <c r="G19" s="36">
        <f>[1]pl!T19</f>
        <v>2.2000000000000002</v>
      </c>
      <c r="H19" s="36">
        <f>[1]pl!E19</f>
        <v>154</v>
      </c>
      <c r="I19" s="36">
        <f>[1]pl!M19</f>
        <v>77</v>
      </c>
      <c r="J19" s="18">
        <f>[1]pl!P19/H19</f>
        <v>47.5</v>
      </c>
      <c r="K19" s="13">
        <f>[1]pl!Q19/H19</f>
        <v>0.20779220779220781</v>
      </c>
      <c r="L19" s="13">
        <f>[1]pl!R19/H19</f>
        <v>0.51298701298701299</v>
      </c>
      <c r="M19" s="13">
        <f>[1]pl!S19/H19</f>
        <v>0.24675324675324675</v>
      </c>
      <c r="N19" s="13">
        <f>[1]pl!U19/H19</f>
        <v>1.1233766233766234</v>
      </c>
    </row>
    <row r="20" spans="1:14" x14ac:dyDescent="0.25">
      <c r="A20" s="36">
        <f>[1]pl!A20</f>
        <v>12675150</v>
      </c>
      <c r="B20" s="37" t="str">
        <f>[1]pl!B20</f>
        <v>GENERALISSIM0</v>
      </c>
      <c r="C20" s="36">
        <f>[1]pl!J20</f>
        <v>1360</v>
      </c>
      <c r="D20" s="18">
        <f>IFERROR(Таблица2[dmg]*(10/(Таблица2[avglvl]+2))*(0.23+2*Таблица2[avglvl]/100)+Таблица2[frg]*250+Таблица2[spo]*150+LOG(Таблица2[cap]+1, 1.732)*150 + Таблица2[def]*150,)</f>
        <v>1111.1645045932435</v>
      </c>
      <c r="E20" s="36">
        <f>[1]pl!K20</f>
        <v>567</v>
      </c>
      <c r="F20" s="36">
        <f>[1]pl!D20</f>
        <v>12599055</v>
      </c>
      <c r="G20" s="36">
        <f>[1]pl!T20</f>
        <v>1.4</v>
      </c>
      <c r="H20" s="36">
        <f>[1]pl!E20</f>
        <v>677</v>
      </c>
      <c r="I20" s="36">
        <f>[1]pl!M20</f>
        <v>333</v>
      </c>
      <c r="J20" s="18">
        <f>[1]pl!P20/H20</f>
        <v>161.86853766617429</v>
      </c>
      <c r="K20" s="13">
        <f>[1]pl!Q20/H20</f>
        <v>1.0753323485967503</v>
      </c>
      <c r="L20" s="13">
        <f>[1]pl!R20/H20</f>
        <v>1.5568685376661744</v>
      </c>
      <c r="M20" s="13">
        <f>[1]pl!S20/H20</f>
        <v>1.1624815361890695</v>
      </c>
      <c r="N20" s="13">
        <f>[1]pl!U20/H20</f>
        <v>2.1299852289512557</v>
      </c>
    </row>
    <row r="21" spans="1:14" x14ac:dyDescent="0.25">
      <c r="A21" s="36">
        <f>[1]pl!A21</f>
        <v>13729521</v>
      </c>
      <c r="B21" s="37" t="str">
        <f>[1]pl!B21</f>
        <v>TAFREGTRG</v>
      </c>
      <c r="C21" s="36">
        <f>[1]pl!J21</f>
        <v>690</v>
      </c>
      <c r="D21" s="18">
        <f>IFERROR(Таблица2[dmg]*(10/(Таблица2[avglvl]+2))*(0.23+2*Таблица2[avglvl]/100)+Таблица2[frg]*250+Таблица2[spo]*150+LOG(Таблица2[cap]+1, 1.732)*150 + Таблица2[def]*150,)</f>
        <v>632.08397933146637</v>
      </c>
      <c r="E21" s="36">
        <f>[1]pl!K21</f>
        <v>363</v>
      </c>
      <c r="F21" s="36">
        <f>[1]pl!D21</f>
        <v>12599049</v>
      </c>
      <c r="G21" s="36">
        <f>[1]pl!T21</f>
        <v>2.9</v>
      </c>
      <c r="H21" s="36">
        <f>[1]pl!E21</f>
        <v>611</v>
      </c>
      <c r="I21" s="36">
        <f>[1]pl!M21</f>
        <v>298</v>
      </c>
      <c r="J21" s="18">
        <f>[1]pl!P21/H21</f>
        <v>136.30932896890343</v>
      </c>
      <c r="K21" s="13">
        <f>[1]pl!Q21/H21</f>
        <v>0.5253682487725041</v>
      </c>
      <c r="L21" s="13">
        <f>[1]pl!R21/H21</f>
        <v>1.1882160392798691</v>
      </c>
      <c r="M21" s="13">
        <f>[1]pl!S21/H21</f>
        <v>0.31423895253682488</v>
      </c>
      <c r="N21" s="13">
        <f>[1]pl!U21/H21</f>
        <v>1.0441898527004909</v>
      </c>
    </row>
    <row r="22" spans="1:14" x14ac:dyDescent="0.25">
      <c r="A22" s="36">
        <f>[1]pl!A22</f>
        <v>12330750</v>
      </c>
      <c r="B22" s="37" t="str">
        <f>[1]pl!B22</f>
        <v>BUUDY1</v>
      </c>
      <c r="C22" s="36">
        <f>[1]pl!J22</f>
        <v>460</v>
      </c>
      <c r="D22" s="18">
        <f>IFERROR(Таблица2[dmg]*(10/(Таблица2[avglvl]+2))*(0.23+2*Таблица2[avglvl]/100)+Таблица2[frg]*250+Таблица2[spo]*150+LOG(Таблица2[cap]+1, 1.732)*150 + Таблица2[def]*150,)</f>
        <v>424.35294195202943</v>
      </c>
      <c r="E22" s="36">
        <f>[1]pl!K22</f>
        <v>190</v>
      </c>
      <c r="F22" s="36">
        <f>[1]pl!D22</f>
        <v>12599068</v>
      </c>
      <c r="G22" s="36">
        <f>[1]pl!T22</f>
        <v>2.7</v>
      </c>
      <c r="H22" s="36">
        <f>[1]pl!E22</f>
        <v>562</v>
      </c>
      <c r="I22" s="36">
        <f>[1]pl!M22</f>
        <v>273</v>
      </c>
      <c r="J22" s="18">
        <f>[1]pl!P22/H22</f>
        <v>97.615658362989322</v>
      </c>
      <c r="K22" s="13">
        <f>[1]pl!Q22/H22</f>
        <v>0.37722419928825623</v>
      </c>
      <c r="L22" s="13">
        <f>[1]pl!R22/H22</f>
        <v>0.82740213523131667</v>
      </c>
      <c r="M22" s="13">
        <f>[1]pl!S22/H22</f>
        <v>0.19039145907473309</v>
      </c>
      <c r="N22" s="13">
        <f>[1]pl!U22/H22</f>
        <v>0.54270462633451955</v>
      </c>
    </row>
    <row r="23" spans="1:14" x14ac:dyDescent="0.25">
      <c r="A23" s="36">
        <f>[1]pl!A23</f>
        <v>13692904</v>
      </c>
      <c r="B23" s="37" t="str">
        <f>[1]pl!B23</f>
        <v>POP2013</v>
      </c>
      <c r="C23" s="36">
        <f>[1]pl!J23</f>
        <v>600</v>
      </c>
      <c r="D23" s="18">
        <f>IFERROR(Таблица2[dmg]*(10/(Таблица2[avglvl]+2))*(0.23+2*Таблица2[avglvl]/100)+Таблица2[frg]*250+Таблица2[spo]*150+LOG(Таблица2[cap]+1, 1.732)*150 + Таблица2[def]*150,)</f>
        <v>556.55099121167166</v>
      </c>
      <c r="E23" s="36">
        <f>[1]pl!K23</f>
        <v>159</v>
      </c>
      <c r="F23" s="36">
        <f>[1]pl!D23</f>
        <v>12599061</v>
      </c>
      <c r="G23" s="36">
        <f>[1]pl!T23</f>
        <v>3</v>
      </c>
      <c r="H23" s="36">
        <f>[1]pl!E23</f>
        <v>1136</v>
      </c>
      <c r="I23" s="36">
        <f>[1]pl!M23</f>
        <v>532</v>
      </c>
      <c r="J23" s="18">
        <f>[1]pl!P23/H23</f>
        <v>83.931338028169009</v>
      </c>
      <c r="K23" s="13">
        <f>[1]pl!Q23/H23</f>
        <v>0.34771126760563381</v>
      </c>
      <c r="L23" s="13">
        <f>[1]pl!R23/H23</f>
        <v>0.721830985915493</v>
      </c>
      <c r="M23" s="13">
        <f>[1]pl!S23/H23</f>
        <v>0.34154929577464788</v>
      </c>
      <c r="N23" s="13">
        <f>[1]pl!U23/H23</f>
        <v>1.6047535211267605</v>
      </c>
    </row>
    <row r="24" spans="1:14" x14ac:dyDescent="0.25">
      <c r="A24" s="36">
        <f>[1]pl!A24</f>
        <v>14510175</v>
      </c>
      <c r="B24" s="37" t="str">
        <f>[1]pl!B24</f>
        <v>XVIKTORX1</v>
      </c>
      <c r="C24" s="36">
        <f>[1]pl!J24</f>
        <v>690</v>
      </c>
      <c r="D24" s="18">
        <f>IFERROR(Таблица2[dmg]*(10/(Таблица2[avglvl]+2))*(0.23+2*Таблица2[avglvl]/100)+Таблица2[frg]*250+Таблица2[spo]*150+LOG(Таблица2[cap]+1, 1.732)*150 + Таблица2[def]*150,)</f>
        <v>632.2165095197488</v>
      </c>
      <c r="E24" s="36">
        <f>[1]pl!K24</f>
        <v>398</v>
      </c>
      <c r="F24" s="36">
        <f>[1]pl!D24</f>
        <v>12599059</v>
      </c>
      <c r="G24" s="36">
        <f>[1]pl!T24</f>
        <v>2.6</v>
      </c>
      <c r="H24" s="36">
        <f>[1]pl!E24</f>
        <v>324</v>
      </c>
      <c r="I24" s="36">
        <f>[1]pl!M24</f>
        <v>155</v>
      </c>
      <c r="J24" s="18">
        <f>[1]pl!P24/H24</f>
        <v>162.05864197530863</v>
      </c>
      <c r="K24" s="13">
        <f>[1]pl!Q24/H24</f>
        <v>0.62037037037037035</v>
      </c>
      <c r="L24" s="13">
        <f>[1]pl!R24/H24</f>
        <v>0.66975308641975306</v>
      </c>
      <c r="M24" s="13">
        <f>[1]pl!S24/H24</f>
        <v>1.0771604938271604</v>
      </c>
      <c r="N24" s="13">
        <f>[1]pl!U24/H24</f>
        <v>0.52777777777777779</v>
      </c>
    </row>
    <row r="25" spans="1:14" x14ac:dyDescent="0.25">
      <c r="A25" s="36">
        <f>[1]pl!A25</f>
        <v>12574788</v>
      </c>
      <c r="B25" s="37" t="str">
        <f>[1]pl!B25</f>
        <v>STARWARS7777</v>
      </c>
      <c r="C25" s="36">
        <f>[1]pl!J25</f>
        <v>740</v>
      </c>
      <c r="D25" s="18">
        <f>IFERROR(Таблица2[dmg]*(10/(Таблица2[avglvl]+2))*(0.23+2*Таблица2[avglvl]/100)+Таблица2[frg]*250+Таблица2[spo]*150+LOG(Таблица2[cap]+1, 1.732)*150 + Таблица2[def]*150,)</f>
        <v>667.90888232083375</v>
      </c>
      <c r="E25" s="36">
        <f>[1]pl!K25</f>
        <v>276</v>
      </c>
      <c r="F25" s="36">
        <f>[1]pl!D25</f>
        <v>12599054</v>
      </c>
      <c r="G25" s="36">
        <f>[1]pl!T25</f>
        <v>3.8</v>
      </c>
      <c r="H25" s="36">
        <f>[1]pl!E25</f>
        <v>1297</v>
      </c>
      <c r="I25" s="36">
        <f>[1]pl!M25</f>
        <v>638</v>
      </c>
      <c r="J25" s="18">
        <f>[1]pl!P25/H25</f>
        <v>117.36006168080185</v>
      </c>
      <c r="K25" s="13">
        <f>[1]pl!Q25/H25</f>
        <v>0.31996915959907479</v>
      </c>
      <c r="L25" s="13">
        <f>[1]pl!R25/H25</f>
        <v>0.55435620663068619</v>
      </c>
      <c r="M25" s="13">
        <f>[1]pl!S25/H25</f>
        <v>0.69313801079414028</v>
      </c>
      <c r="N25" s="13">
        <f>[1]pl!U25/H25</f>
        <v>2.4587509637625291</v>
      </c>
    </row>
    <row r="26" spans="1:14" x14ac:dyDescent="0.25">
      <c r="A26" s="36">
        <f>[1]pl!A26</f>
        <v>13455658</v>
      </c>
      <c r="B26" s="37" t="str">
        <f>[1]pl!B26</f>
        <v>VADIKVM__91</v>
      </c>
      <c r="C26" s="36">
        <f>[1]pl!J26</f>
        <v>550</v>
      </c>
      <c r="D26" s="18">
        <f>IFERROR(Таблица2[dmg]*(10/(Таблица2[avglvl]+2))*(0.23+2*Таблица2[avglvl]/100)+Таблица2[frg]*250+Таблица2[spo]*150+LOG(Таблица2[cap]+1, 1.732)*150 + Таблица2[def]*150,)</f>
        <v>534.71270048537917</v>
      </c>
      <c r="E26" s="36">
        <f>[1]pl!K26</f>
        <v>328</v>
      </c>
      <c r="F26" s="36">
        <f>[1]pl!D26</f>
        <v>12599067</v>
      </c>
      <c r="G26" s="36">
        <f>[1]pl!T26</f>
        <v>3.3</v>
      </c>
      <c r="H26" s="36">
        <f>[1]pl!E26</f>
        <v>424</v>
      </c>
      <c r="I26" s="36">
        <f>[1]pl!M26</f>
        <v>202</v>
      </c>
      <c r="J26" s="18">
        <f>[1]pl!P26/H26</f>
        <v>147.01415094339623</v>
      </c>
      <c r="K26" s="13">
        <f>[1]pl!Q26/H26</f>
        <v>0.52358490566037741</v>
      </c>
      <c r="L26" s="13">
        <f>[1]pl!R26/H26</f>
        <v>0.43867924528301888</v>
      </c>
      <c r="M26" s="13">
        <f>[1]pl!S26/H26</f>
        <v>0.75471698113207553</v>
      </c>
      <c r="N26" s="13">
        <f>[1]pl!U26/H26</f>
        <v>0.68632075471698117</v>
      </c>
    </row>
    <row r="27" spans="1:14" x14ac:dyDescent="0.25">
      <c r="A27" s="36">
        <f>[1]pl!A27</f>
        <v>14417762</v>
      </c>
      <c r="B27" s="37" t="str">
        <f>[1]pl!B27</f>
        <v>007NIKO700</v>
      </c>
      <c r="C27" s="36">
        <f>[1]pl!J27</f>
        <v>560</v>
      </c>
      <c r="D27" s="18">
        <f>IFERROR(Таблица2[dmg]*(10/(Таблица2[avglvl]+2))*(0.23+2*Таблица2[avglvl]/100)+Таблица2[frg]*250+Таблица2[spo]*150+LOG(Таблица2[cap]+1, 1.732)*150 + Таблица2[def]*150,)</f>
        <v>543.04433150860314</v>
      </c>
      <c r="E27" s="36">
        <f>[1]pl!K27</f>
        <v>173</v>
      </c>
      <c r="F27" s="36">
        <f>[1]pl!D27</f>
        <v>12599060</v>
      </c>
      <c r="G27" s="36">
        <f>[1]pl!T27</f>
        <v>3.2</v>
      </c>
      <c r="H27" s="36">
        <f>[1]pl!E27</f>
        <v>575</v>
      </c>
      <c r="I27" s="36">
        <f>[1]pl!M27</f>
        <v>248</v>
      </c>
      <c r="J27" s="18">
        <f>[1]pl!P27/H27</f>
        <v>118.27478260869565</v>
      </c>
      <c r="K27" s="13">
        <f>[1]pl!Q27/H27</f>
        <v>0.40347826086956523</v>
      </c>
      <c r="L27" s="13">
        <f>[1]pl!R27/H27</f>
        <v>0.50782608695652176</v>
      </c>
      <c r="M27" s="13">
        <f>[1]pl!S27/H27</f>
        <v>0.66086956521739126</v>
      </c>
      <c r="N27" s="13">
        <f>[1]pl!U27/H27</f>
        <v>1.08</v>
      </c>
    </row>
    <row r="28" spans="1:14" x14ac:dyDescent="0.25">
      <c r="A28" s="36">
        <f>[1]pl!A28</f>
        <v>14428827</v>
      </c>
      <c r="B28" s="37" t="str">
        <f>[1]pl!B28</f>
        <v>GUSLI_NET</v>
      </c>
      <c r="C28" s="36">
        <f>[1]pl!J28</f>
        <v>970</v>
      </c>
      <c r="D28" s="18">
        <f>IFERROR(Таблица2[dmg]*(10/(Таблица2[avglvl]+2))*(0.23+2*Таблица2[avglvl]/100)+Таблица2[frg]*250+Таблица2[spo]*150+LOG(Таблица2[cap]+1, 1.732)*150 + Таблица2[def]*150,)</f>
        <v>860.50850866340249</v>
      </c>
      <c r="E28" s="36">
        <f>[1]pl!K28</f>
        <v>597</v>
      </c>
      <c r="F28" s="36">
        <f>[1]pl!D28</f>
        <v>12599046</v>
      </c>
      <c r="G28" s="36">
        <f>[1]pl!T28</f>
        <v>2.9</v>
      </c>
      <c r="H28" s="36">
        <f>[1]pl!E28</f>
        <v>519</v>
      </c>
      <c r="I28" s="36">
        <f>[1]pl!M28</f>
        <v>261</v>
      </c>
      <c r="J28" s="18">
        <f>[1]pl!P28/H28</f>
        <v>215.54527938342966</v>
      </c>
      <c r="K28" s="13">
        <f>[1]pl!Q28/H28</f>
        <v>0.83622350674373791</v>
      </c>
      <c r="L28" s="13">
        <f>[1]pl!R28/H28</f>
        <v>1.1502890173410405</v>
      </c>
      <c r="M28" s="13">
        <f>[1]pl!S28/H28</f>
        <v>0.51059730250481694</v>
      </c>
      <c r="N28" s="13">
        <f>[1]pl!U28/H28</f>
        <v>1.7437379576107901</v>
      </c>
    </row>
    <row r="29" spans="1:14" x14ac:dyDescent="0.25">
      <c r="A29" s="36">
        <f>[1]pl!A29</f>
        <v>7810289</v>
      </c>
      <c r="B29" s="37" t="str">
        <f>[1]pl!B29</f>
        <v>POZHOGA</v>
      </c>
      <c r="C29" s="36">
        <f>[1]pl!J29</f>
        <v>740</v>
      </c>
      <c r="D29" s="18">
        <f>IFERROR(Таблица2[dmg]*(10/(Таблица2[avglvl]+2))*(0.23+2*Таблица2[avglvl]/100)+Таблица2[frg]*250+Таблица2[spo]*150+LOG(Таблица2[cap]+1, 1.732)*150 + Таблица2[def]*150,)</f>
        <v>727.58317391094579</v>
      </c>
      <c r="E29" s="36">
        <f>[1]pl!K29</f>
        <v>603</v>
      </c>
      <c r="F29" s="36">
        <f>[1]pl!D29</f>
        <v>12599064</v>
      </c>
      <c r="G29" s="36">
        <f>[1]pl!T29</f>
        <v>5.6</v>
      </c>
      <c r="H29" s="36">
        <f>[1]pl!E29</f>
        <v>3831</v>
      </c>
      <c r="I29" s="36">
        <f>[1]pl!M29</f>
        <v>1841</v>
      </c>
      <c r="J29" s="18">
        <f>[1]pl!P29/H29</f>
        <v>388.85251892456279</v>
      </c>
      <c r="K29" s="13">
        <f>[1]pl!Q29/H29</f>
        <v>0.46750195771339076</v>
      </c>
      <c r="L29" s="13">
        <f>[1]pl!R29/H29</f>
        <v>0.80475071782824326</v>
      </c>
      <c r="M29" s="13">
        <f>[1]pl!S29/H29</f>
        <v>0.49386583137561996</v>
      </c>
      <c r="N29" s="13">
        <f>[1]pl!U29/H29</f>
        <v>1.41634038110154</v>
      </c>
    </row>
    <row r="30" spans="1:14" x14ac:dyDescent="0.25">
      <c r="A30" s="36">
        <f>[1]pl!A30</f>
        <v>8134993</v>
      </c>
      <c r="B30" s="37" t="str">
        <f>[1]pl!B30</f>
        <v>1_DIMON_4</v>
      </c>
      <c r="C30" s="36">
        <f>[1]pl!J30</f>
        <v>580</v>
      </c>
      <c r="D30" s="18">
        <f>IFERROR(Таблица2[dmg]*(10/(Таблица2[avglvl]+2))*(0.23+2*Таблица2[avglvl]/100)+Таблица2[frg]*250+Таблица2[spo]*150+LOG(Таблица2[cap]+1, 1.732)*150 + Таблица2[def]*150,)</f>
        <v>567.82727284035798</v>
      </c>
      <c r="E30" s="36">
        <f>[1]pl!K30</f>
        <v>415</v>
      </c>
      <c r="F30" s="36">
        <f>[1]pl!D30</f>
        <v>12599057</v>
      </c>
      <c r="G30" s="36">
        <f>[1]pl!T30</f>
        <v>5.5</v>
      </c>
      <c r="H30" s="36">
        <f>[1]pl!E30</f>
        <v>2998</v>
      </c>
      <c r="I30" s="36">
        <f>[1]pl!M30</f>
        <v>1255</v>
      </c>
      <c r="J30" s="18">
        <f>[1]pl!P30/H30</f>
        <v>321.1574382921948</v>
      </c>
      <c r="K30" s="13">
        <f>[1]pl!Q30/H30</f>
        <v>0.37391594396264177</v>
      </c>
      <c r="L30" s="13">
        <f>[1]pl!R30/H30</f>
        <v>0.89159439626417614</v>
      </c>
      <c r="M30" s="13">
        <f>[1]pl!S30/H30</f>
        <v>0.352234823215477</v>
      </c>
      <c r="N30" s="13">
        <f>[1]pl!U30/H30</f>
        <v>0.68312208138759167</v>
      </c>
    </row>
    <row r="31" spans="1:14" x14ac:dyDescent="0.25">
      <c r="A31" s="36">
        <f>[1]pl!A31</f>
        <v>2315134</v>
      </c>
      <c r="B31" s="37" t="str">
        <f>[1]pl!B31</f>
        <v>SPARTABEST</v>
      </c>
      <c r="C31" s="36">
        <f>[1]pl!J31</f>
        <v>1220</v>
      </c>
      <c r="D31" s="18">
        <f>IFERROR(Таблица2[dmg]*(10/(Таблица2[avglvl]+2))*(0.23+2*Таблица2[avglvl]/100)+Таблица2[frg]*250+Таблица2[spo]*150+LOG(Таблица2[cap]+1, 1.732)*150 + Таблица2[def]*150,)</f>
        <v>1164.2332188408484</v>
      </c>
      <c r="E31" s="36">
        <f>[1]pl!K31</f>
        <v>1259</v>
      </c>
      <c r="F31" s="36">
        <f>[1]pl!D31</f>
        <v>12599065</v>
      </c>
      <c r="G31" s="36">
        <f>[1]pl!T31</f>
        <v>5.0999999999999996</v>
      </c>
      <c r="H31" s="36">
        <f>[1]pl!E31</f>
        <v>9003</v>
      </c>
      <c r="I31" s="36">
        <f>[1]pl!M31</f>
        <v>4918</v>
      </c>
      <c r="J31" s="18">
        <f>[1]pl!P31/H31</f>
        <v>638.55226035765861</v>
      </c>
      <c r="K31" s="13">
        <f>[1]pl!Q31/H31</f>
        <v>1.0624236365655892</v>
      </c>
      <c r="L31" s="13">
        <f>[1]pl!R31/H31</f>
        <v>1.3952015994668443</v>
      </c>
      <c r="M31" s="13">
        <f>[1]pl!S31/H31</f>
        <v>1.0073308897034321</v>
      </c>
      <c r="N31" s="13">
        <f>[1]pl!U31/H31</f>
        <v>1.4050871931578364</v>
      </c>
    </row>
    <row r="32" spans="1:14" x14ac:dyDescent="0.25">
      <c r="A32" s="36">
        <f>[1]pl!A32</f>
        <v>8263629</v>
      </c>
      <c r="B32" s="37" t="str">
        <f>[1]pl!B32</f>
        <v>CHAPAEV020</v>
      </c>
      <c r="C32" s="36">
        <f>[1]pl!J32</f>
        <v>680</v>
      </c>
      <c r="D32" s="18">
        <f>IFERROR(Таблица2[dmg]*(10/(Таблица2[avglvl]+2))*(0.23+2*Таблица2[avglvl]/100)+Таблица2[frg]*250+Таблица2[spo]*150+LOG(Таблица2[cap]+1, 1.732)*150 + Таблица2[def]*150,)</f>
        <v>645.57733925665025</v>
      </c>
      <c r="E32" s="36">
        <f>[1]pl!K32</f>
        <v>350</v>
      </c>
      <c r="F32" s="36">
        <f>[1]pl!D32</f>
        <v>13099685</v>
      </c>
      <c r="G32" s="36">
        <f>[1]pl!T32</f>
        <v>3.5</v>
      </c>
      <c r="H32" s="36">
        <f>[1]pl!E32</f>
        <v>1040</v>
      </c>
      <c r="I32" s="36">
        <f>[1]pl!M32</f>
        <v>501</v>
      </c>
      <c r="J32" s="18">
        <f>[1]pl!P32/H32</f>
        <v>185.72115384615384</v>
      </c>
      <c r="K32" s="13">
        <f>[1]pl!Q32/H32</f>
        <v>0.52307692307692311</v>
      </c>
      <c r="L32" s="13">
        <f>[1]pl!R32/H32</f>
        <v>0.34519230769230769</v>
      </c>
      <c r="M32" s="13">
        <f>[1]pl!S32/H32</f>
        <v>0.56346153846153846</v>
      </c>
      <c r="N32" s="13">
        <f>[1]pl!U32/H32</f>
        <v>1.7596153846153846</v>
      </c>
    </row>
    <row r="33" spans="1:14" x14ac:dyDescent="0.25">
      <c r="A33" s="36">
        <f>[1]pl!A33</f>
        <v>6630746</v>
      </c>
      <c r="B33" s="37" t="str">
        <f>[1]pl!B33</f>
        <v>IVANOST</v>
      </c>
      <c r="C33" s="36">
        <f>[1]pl!J33</f>
        <v>640</v>
      </c>
      <c r="D33" s="18">
        <f>IFERROR(Таблица2[dmg]*(10/(Таблица2[avglvl]+2))*(0.23+2*Таблица2[avglvl]/100)+Таблица2[frg]*250+Таблица2[spo]*150+LOG(Таблица2[cap]+1, 1.732)*150 + Таблица2[def]*150,)</f>
        <v>626.80742805981231</v>
      </c>
      <c r="E33" s="36">
        <f>[1]pl!K33</f>
        <v>538</v>
      </c>
      <c r="F33" s="36">
        <f>[1]pl!D33</f>
        <v>13099690</v>
      </c>
      <c r="G33" s="36">
        <f>[1]pl!T33</f>
        <v>4.5</v>
      </c>
      <c r="H33" s="36">
        <f>[1]pl!E33</f>
        <v>5652</v>
      </c>
      <c r="I33" s="36">
        <f>[1]pl!M33</f>
        <v>2612</v>
      </c>
      <c r="J33" s="18">
        <f>[1]pl!P33/H33</f>
        <v>380.94214437367305</v>
      </c>
      <c r="K33" s="13">
        <f>[1]pl!Q33/H33</f>
        <v>0.50636942675159236</v>
      </c>
      <c r="L33" s="13">
        <f>[1]pl!R33/H33</f>
        <v>0.59890304317055909</v>
      </c>
      <c r="M33" s="13">
        <f>[1]pl!S33/H33</f>
        <v>0.4861995753715499</v>
      </c>
      <c r="N33" s="13">
        <f>[1]pl!U33/H33</f>
        <v>0.73142250530785557</v>
      </c>
    </row>
    <row r="34" spans="1:14" x14ac:dyDescent="0.25">
      <c r="A34" s="36">
        <f>[1]pl!A34</f>
        <v>12298996</v>
      </c>
      <c r="B34" s="37" t="str">
        <f>[1]pl!B34</f>
        <v>COMARO26</v>
      </c>
      <c r="C34" s="36">
        <f>[1]pl!J34</f>
        <v>930</v>
      </c>
      <c r="D34" s="18">
        <f>IFERROR(Таблица2[dmg]*(10/(Таблица2[avglvl]+2))*(0.23+2*Таблица2[avglvl]/100)+Таблица2[frg]*250+Таблица2[spo]*150+LOG(Таблица2[cap]+1, 1.732)*150 + Таблица2[def]*150,)</f>
        <v>877.09885551353341</v>
      </c>
      <c r="E34" s="36">
        <f>[1]pl!K34</f>
        <v>770</v>
      </c>
      <c r="F34" s="36">
        <f>[1]pl!D34</f>
        <v>13099695</v>
      </c>
      <c r="G34" s="36">
        <f>[1]pl!T34</f>
        <v>5.0999999999999996</v>
      </c>
      <c r="H34" s="36">
        <f>[1]pl!E34</f>
        <v>2848</v>
      </c>
      <c r="I34" s="36">
        <f>[1]pl!M34</f>
        <v>1455</v>
      </c>
      <c r="J34" s="18">
        <f>[1]pl!P34/H34</f>
        <v>398.5063202247191</v>
      </c>
      <c r="K34" s="13">
        <f>[1]pl!Q34/H34</f>
        <v>0.6520365168539326</v>
      </c>
      <c r="L34" s="13">
        <f>[1]pl!R34/H34</f>
        <v>1.1095505617977528</v>
      </c>
      <c r="M34" s="13">
        <f>[1]pl!S34/H34</f>
        <v>0.49929775280898875</v>
      </c>
      <c r="N34" s="13">
        <f>[1]pl!U34/H34</f>
        <v>1.8542837078651686</v>
      </c>
    </row>
    <row r="35" spans="1:14" x14ac:dyDescent="0.25">
      <c r="A35" s="36">
        <f>[1]pl!A35</f>
        <v>13185745</v>
      </c>
      <c r="B35" s="37" t="str">
        <f>[1]pl!B35</f>
        <v>ASS34RUS</v>
      </c>
      <c r="C35" s="36">
        <f>[1]pl!J35</f>
        <v>630</v>
      </c>
      <c r="D35" s="18">
        <f>IFERROR(Таблица2[dmg]*(10/(Таблица2[avglvl]+2))*(0.23+2*Таблица2[avglvl]/100)+Таблица2[frg]*250+Таблица2[spo]*150+LOG(Таблица2[cap]+1, 1.732)*150 + Таблица2[def]*150,)</f>
        <v>591.06533850967674</v>
      </c>
      <c r="E35" s="36">
        <f>[1]pl!K35</f>
        <v>331</v>
      </c>
      <c r="F35" s="36">
        <f>[1]pl!D35</f>
        <v>13099688</v>
      </c>
      <c r="G35" s="36">
        <f>[1]pl!T35</f>
        <v>3.1</v>
      </c>
      <c r="H35" s="36">
        <f>[1]pl!E35</f>
        <v>1021</v>
      </c>
      <c r="I35" s="36">
        <f>[1]pl!M35</f>
        <v>475</v>
      </c>
      <c r="J35" s="18">
        <f>[1]pl!P35/H35</f>
        <v>145.82468168462293</v>
      </c>
      <c r="K35" s="13">
        <f>[1]pl!Q35/H35</f>
        <v>0.5318315377081293</v>
      </c>
      <c r="L35" s="13">
        <f>[1]pl!R35/H35</f>
        <v>0.93535749265426049</v>
      </c>
      <c r="M35" s="13">
        <f>[1]pl!S35/H35</f>
        <v>0.4632713026444662</v>
      </c>
      <c r="N35" s="13">
        <f>[1]pl!U35/H35</f>
        <v>0.82859941234084233</v>
      </c>
    </row>
    <row r="36" spans="1:14" x14ac:dyDescent="0.25">
      <c r="A36" s="36">
        <f>[1]pl!A36</f>
        <v>1645587</v>
      </c>
      <c r="B36" s="37" t="str">
        <f>[1]pl!B36</f>
        <v>OLDVICKING</v>
      </c>
      <c r="C36" s="36">
        <f>[1]pl!J36</f>
        <v>1170</v>
      </c>
      <c r="D36" s="18">
        <f>IFERROR(Таблица2[dmg]*(10/(Таблица2[avglvl]+2))*(0.23+2*Таблица2[avglvl]/100)+Таблица2[frg]*250+Таблица2[spo]*150+LOG(Таблица2[cap]+1, 1.732)*150 + Таблица2[def]*150,)</f>
        <v>1139.6691457242721</v>
      </c>
      <c r="E36" s="36">
        <f>[1]pl!K36</f>
        <v>1218</v>
      </c>
      <c r="F36" s="36">
        <f>[1]pl!D36</f>
        <v>13099669</v>
      </c>
      <c r="G36" s="36">
        <f>[1]pl!T36</f>
        <v>5.3</v>
      </c>
      <c r="H36" s="36">
        <f>[1]pl!E36</f>
        <v>17811</v>
      </c>
      <c r="I36" s="36">
        <f>[1]pl!M36</f>
        <v>9225</v>
      </c>
      <c r="J36" s="18">
        <f>[1]pl!P36/H36</f>
        <v>769.90129695132225</v>
      </c>
      <c r="K36" s="13">
        <f>[1]pl!Q36/H36</f>
        <v>1.0504182808376845</v>
      </c>
      <c r="L36" s="13">
        <f>[1]pl!R36/H36</f>
        <v>0.72331705126045698</v>
      </c>
      <c r="M36" s="13">
        <f>[1]pl!S36/H36</f>
        <v>1.0173488293751052</v>
      </c>
      <c r="N36" s="13">
        <f>[1]pl!U36/H36</f>
        <v>1.6063107068665432</v>
      </c>
    </row>
    <row r="37" spans="1:14" x14ac:dyDescent="0.25">
      <c r="A37" s="36">
        <f>[1]pl!A37</f>
        <v>177813</v>
      </c>
      <c r="B37" s="37" t="str">
        <f>[1]pl!B37</f>
        <v>BADIM3</v>
      </c>
      <c r="C37" s="36">
        <f>[1]pl!J37</f>
        <v>970</v>
      </c>
      <c r="D37" s="18">
        <f>IFERROR(Таблица2[dmg]*(10/(Таблица2[avglvl]+2))*(0.23+2*Таблица2[avglvl]/100)+Таблица2[frg]*250+Таблица2[spo]*150+LOG(Таблица2[cap]+1, 1.732)*150 + Таблица2[def]*150,)</f>
        <v>962.3243761069316</v>
      </c>
      <c r="E37" s="36">
        <f>[1]pl!K37</f>
        <v>1085</v>
      </c>
      <c r="F37" s="36">
        <f>[1]pl!D37</f>
        <v>13099670</v>
      </c>
      <c r="G37" s="36">
        <f>[1]pl!T37</f>
        <v>6.1</v>
      </c>
      <c r="H37" s="36">
        <f>[1]pl!E37</f>
        <v>27485</v>
      </c>
      <c r="I37" s="36">
        <f>[1]pl!M37</f>
        <v>13936</v>
      </c>
      <c r="J37" s="18">
        <f>[1]pl!P37/H37</f>
        <v>760.62295797707839</v>
      </c>
      <c r="K37" s="13">
        <f>[1]pl!Q37/H37</f>
        <v>0.80327451337092959</v>
      </c>
      <c r="L37" s="13">
        <f>[1]pl!R37/H37</f>
        <v>1.0129161360742223</v>
      </c>
      <c r="M37" s="13">
        <f>[1]pl!S37/H37</f>
        <v>0.84828088048026196</v>
      </c>
      <c r="N37" s="13">
        <f>[1]pl!U37/H37</f>
        <v>0.74335091868291792</v>
      </c>
    </row>
    <row r="38" spans="1:14" x14ac:dyDescent="0.25">
      <c r="A38" s="36">
        <f>[1]pl!A38</f>
        <v>11287605</v>
      </c>
      <c r="B38" s="37" t="str">
        <f>[1]pl!B38</f>
        <v>ALEXPERM83</v>
      </c>
      <c r="C38" s="36">
        <f>[1]pl!J38</f>
        <v>1210</v>
      </c>
      <c r="D38" s="18">
        <f>IFERROR(Таблица2[dmg]*(10/(Таблица2[avglvl]+2))*(0.23+2*Таблица2[avglvl]/100)+Таблица2[frg]*250+Таблица2[spo]*150+LOG(Таблица2[cap]+1, 1.732)*150 + Таблица2[def]*150,)</f>
        <v>1090.4214425539258</v>
      </c>
      <c r="E38" s="36">
        <f>[1]pl!K38</f>
        <v>968</v>
      </c>
      <c r="F38" s="36">
        <f>[1]pl!D38</f>
        <v>13099676</v>
      </c>
      <c r="G38" s="36">
        <f>[1]pl!T38</f>
        <v>4.7</v>
      </c>
      <c r="H38" s="36">
        <f>[1]pl!E38</f>
        <v>1673</v>
      </c>
      <c r="I38" s="36">
        <f>[1]pl!M38</f>
        <v>879</v>
      </c>
      <c r="J38" s="18">
        <f>[1]pl!P38/H38</f>
        <v>455.39330543933056</v>
      </c>
      <c r="K38" s="13">
        <f>[1]pl!Q38/H38</f>
        <v>0.93723849372384938</v>
      </c>
      <c r="L38" s="13">
        <f>[1]pl!R38/H38</f>
        <v>0.93006575014943216</v>
      </c>
      <c r="M38" s="13">
        <f>[1]pl!S38/H38</f>
        <v>0.89121338912133896</v>
      </c>
      <c r="N38" s="13">
        <f>[1]pl!U38/H38</f>
        <v>2.7740585774058579</v>
      </c>
    </row>
    <row r="39" spans="1:14" x14ac:dyDescent="0.25">
      <c r="A39" s="36">
        <f>[1]pl!A39</f>
        <v>12841131</v>
      </c>
      <c r="B39" s="37" t="str">
        <f>[1]pl!B39</f>
        <v>POLYANSKIRS</v>
      </c>
      <c r="C39" s="36">
        <f>[1]pl!J39</f>
        <v>660</v>
      </c>
      <c r="D39" s="18">
        <f>IFERROR(Таблица2[dmg]*(10/(Таблица2[avglvl]+2))*(0.23+2*Таблица2[avglvl]/100)+Таблица2[frg]*250+Таблица2[spo]*150+LOG(Таблица2[cap]+1, 1.732)*150 + Таблица2[def]*150,)</f>
        <v>624.0615944922107</v>
      </c>
      <c r="E39" s="36">
        <f>[1]pl!K39</f>
        <v>364</v>
      </c>
      <c r="F39" s="36">
        <f>[1]pl!D39</f>
        <v>13099678</v>
      </c>
      <c r="G39" s="36">
        <f>[1]pl!T39</f>
        <v>3.6</v>
      </c>
      <c r="H39" s="36">
        <f>[1]pl!E39</f>
        <v>918</v>
      </c>
      <c r="I39" s="36">
        <f>[1]pl!M39</f>
        <v>430</v>
      </c>
      <c r="J39" s="18">
        <f>[1]pl!P39/H39</f>
        <v>184.30610021786492</v>
      </c>
      <c r="K39" s="13">
        <f>[1]pl!Q39/H39</f>
        <v>0.44989106753812635</v>
      </c>
      <c r="L39" s="13">
        <f>[1]pl!R39/H39</f>
        <v>0.97385620915032678</v>
      </c>
      <c r="M39" s="13">
        <f>[1]pl!S39/H39</f>
        <v>0.3867102396514161</v>
      </c>
      <c r="N39" s="13">
        <f>[1]pl!U39/H39</f>
        <v>1.1427015250544663</v>
      </c>
    </row>
    <row r="40" spans="1:14" x14ac:dyDescent="0.25">
      <c r="A40" s="36">
        <f>[1]pl!A40</f>
        <v>14455172</v>
      </c>
      <c r="B40" s="37" t="str">
        <f>[1]pl!B40</f>
        <v>0_0KIRIL0_0</v>
      </c>
      <c r="C40" s="36">
        <f>[1]pl!J40</f>
        <v>800</v>
      </c>
      <c r="D40" s="18">
        <f>IFERROR(Таблица2[dmg]*(10/(Таблица2[avglvl]+2))*(0.23+2*Таблица2[avglvl]/100)+Таблица2[frg]*250+Таблица2[spo]*150+LOG(Таблица2[cap]+1, 1.732)*150 + Таблица2[def]*150,)</f>
        <v>733.6009622152103</v>
      </c>
      <c r="E40" s="36">
        <f>[1]pl!K40</f>
        <v>247</v>
      </c>
      <c r="F40" s="36">
        <f>[1]pl!D40</f>
        <v>13099667</v>
      </c>
      <c r="G40" s="36">
        <f>[1]pl!T40</f>
        <v>3.4</v>
      </c>
      <c r="H40" s="36">
        <f>[1]pl!E40</f>
        <v>642</v>
      </c>
      <c r="I40" s="36">
        <f>[1]pl!M40</f>
        <v>282</v>
      </c>
      <c r="J40" s="18">
        <f>[1]pl!P40/H40</f>
        <v>109.60747663551402</v>
      </c>
      <c r="K40" s="13">
        <f>[1]pl!Q40/H40</f>
        <v>0.43769470404984423</v>
      </c>
      <c r="L40" s="13">
        <f>[1]pl!R40/H40</f>
        <v>0.7710280373831776</v>
      </c>
      <c r="M40" s="13">
        <f>[1]pl!S40/H40</f>
        <v>0.99532710280373837</v>
      </c>
      <c r="N40" s="13">
        <f>[1]pl!U40/H40</f>
        <v>1.985981308411215</v>
      </c>
    </row>
    <row r="41" spans="1:14" x14ac:dyDescent="0.25">
      <c r="A41" s="36">
        <f>[1]pl!A41</f>
        <v>3319375</v>
      </c>
      <c r="B41" s="37" t="str">
        <f>[1]pl!B41</f>
        <v>MIHAILNAM</v>
      </c>
      <c r="C41" s="36">
        <f>[1]pl!J41</f>
        <v>860</v>
      </c>
      <c r="D41" s="18">
        <f>IFERROR(Таблица2[dmg]*(10/(Таблица2[avglvl]+2))*(0.23+2*Таблица2[avglvl]/100)+Таблица2[frg]*250+Таблица2[spo]*150+LOG(Таблица2[cap]+1, 1.732)*150 + Таблица2[def]*150,)</f>
        <v>806.21441525881573</v>
      </c>
      <c r="E41" s="36">
        <f>[1]pl!K41</f>
        <v>621</v>
      </c>
      <c r="F41" s="36">
        <f>[1]pl!D41</f>
        <v>13099691</v>
      </c>
      <c r="G41" s="36">
        <f>[1]pl!T41</f>
        <v>4.2</v>
      </c>
      <c r="H41" s="36">
        <f>[1]pl!E41</f>
        <v>4144</v>
      </c>
      <c r="I41" s="36">
        <f>[1]pl!M41</f>
        <v>2047</v>
      </c>
      <c r="J41" s="18">
        <f>[1]pl!P41/H41</f>
        <v>285.55308880308883</v>
      </c>
      <c r="K41" s="13">
        <f>[1]pl!Q41/H41</f>
        <v>0.61727799227799229</v>
      </c>
      <c r="L41" s="13">
        <f>[1]pl!R41/H41</f>
        <v>0.9932432432432432</v>
      </c>
      <c r="M41" s="13">
        <f>[1]pl!S41/H41</f>
        <v>0.67495173745173742</v>
      </c>
      <c r="N41" s="13">
        <f>[1]pl!U41/H41</f>
        <v>1.5632239382239381</v>
      </c>
    </row>
    <row r="42" spans="1:14" x14ac:dyDescent="0.25">
      <c r="A42" s="36">
        <f>[1]pl!A42</f>
        <v>7924916</v>
      </c>
      <c r="B42" s="37" t="str">
        <f>[1]pl!B42</f>
        <v>TOMAT_KILLER</v>
      </c>
      <c r="C42" s="36">
        <f>[1]pl!J42</f>
        <v>670</v>
      </c>
      <c r="D42" s="18">
        <f>IFERROR(Таблица2[dmg]*(10/(Таблица2[avglvl]+2))*(0.23+2*Таблица2[avglvl]/100)+Таблица2[frg]*250+Таблица2[spo]*150+LOG(Таблица2[cap]+1, 1.732)*150 + Таблица2[def]*150,)</f>
        <v>641.49344535524631</v>
      </c>
      <c r="E42" s="36">
        <f>[1]pl!K42</f>
        <v>361</v>
      </c>
      <c r="F42" s="36">
        <f>[1]pl!D42</f>
        <v>13099680</v>
      </c>
      <c r="G42" s="36">
        <f>[1]pl!T42</f>
        <v>4.0999999999999996</v>
      </c>
      <c r="H42" s="36">
        <f>[1]pl!E42</f>
        <v>1834</v>
      </c>
      <c r="I42" s="36">
        <f>[1]pl!M42</f>
        <v>818</v>
      </c>
      <c r="J42" s="18">
        <f>[1]pl!P42/H42</f>
        <v>210.08778625954199</v>
      </c>
      <c r="K42" s="13">
        <f>[1]pl!Q42/H42</f>
        <v>0.4351145038167939</v>
      </c>
      <c r="L42" s="13">
        <f>[1]pl!R42/H42</f>
        <v>0.88713195201744821</v>
      </c>
      <c r="M42" s="13">
        <f>[1]pl!S42/H42</f>
        <v>0.42475463467829883</v>
      </c>
      <c r="N42" s="13">
        <f>[1]pl!U42/H42</f>
        <v>1.3086150490730644</v>
      </c>
    </row>
    <row r="43" spans="1:14" x14ac:dyDescent="0.25">
      <c r="A43" s="36">
        <f>[1]pl!A43</f>
        <v>6043670</v>
      </c>
      <c r="B43" s="37" t="str">
        <f>[1]pl!B43</f>
        <v>FIRE__FIRE</v>
      </c>
      <c r="C43" s="36">
        <f>[1]pl!J43</f>
        <v>780</v>
      </c>
      <c r="D43" s="18">
        <f>IFERROR(Таблица2[dmg]*(10/(Таблица2[avglvl]+2))*(0.23+2*Таблица2[avglvl]/100)+Таблица2[frg]*250+Таблица2[spo]*150+LOG(Таблица2[cap]+1, 1.732)*150 + Таблица2[def]*150,)</f>
        <v>748.82927857825052</v>
      </c>
      <c r="E43" s="36">
        <f>[1]pl!K43</f>
        <v>621</v>
      </c>
      <c r="F43" s="36">
        <f>[1]pl!D43</f>
        <v>13099671</v>
      </c>
      <c r="G43" s="36">
        <f>[1]pl!T43</f>
        <v>5.0999999999999996</v>
      </c>
      <c r="H43" s="36">
        <f>[1]pl!E43</f>
        <v>4128</v>
      </c>
      <c r="I43" s="36">
        <f>[1]pl!M43</f>
        <v>1966</v>
      </c>
      <c r="J43" s="18">
        <f>[1]pl!P43/H43</f>
        <v>345.79433139534882</v>
      </c>
      <c r="K43" s="13">
        <f>[1]pl!Q43/H43</f>
        <v>0.57025193798449614</v>
      </c>
      <c r="L43" s="13">
        <f>[1]pl!R43/H43</f>
        <v>1</v>
      </c>
      <c r="M43" s="13">
        <f>[1]pl!S43/H43</f>
        <v>0.45712209302325579</v>
      </c>
      <c r="N43" s="13">
        <f>[1]pl!U43/H43</f>
        <v>1.2877906976744187</v>
      </c>
    </row>
    <row r="44" spans="1:14" x14ac:dyDescent="0.25">
      <c r="A44" s="36">
        <f>[1]pl!A44</f>
        <v>12482776</v>
      </c>
      <c r="B44" s="37" t="str">
        <f>[1]pl!B44</f>
        <v>SKW81</v>
      </c>
      <c r="C44" s="36">
        <f>[1]pl!J44</f>
        <v>810</v>
      </c>
      <c r="D44" s="18">
        <f>IFERROR(Таблица2[dmg]*(10/(Таблица2[avglvl]+2))*(0.23+2*Таблица2[avglvl]/100)+Таблица2[frg]*250+Таблица2[spo]*150+LOG(Таблица2[cap]+1, 1.732)*150 + Таблица2[def]*150,)</f>
        <v>758.56724628577729</v>
      </c>
      <c r="E44" s="36">
        <f>[1]pl!K44</f>
        <v>484</v>
      </c>
      <c r="F44" s="36">
        <f>[1]pl!D44</f>
        <v>13099689</v>
      </c>
      <c r="G44" s="36">
        <f>[1]pl!T44</f>
        <v>3.3</v>
      </c>
      <c r="H44" s="36">
        <f>[1]pl!E44</f>
        <v>1072</v>
      </c>
      <c r="I44" s="36">
        <f>[1]pl!M44</f>
        <v>525</v>
      </c>
      <c r="J44" s="18">
        <f>[1]pl!P44/H44</f>
        <v>233.88712686567163</v>
      </c>
      <c r="K44" s="13">
        <f>[1]pl!Q44/H44</f>
        <v>0.5550373134328358</v>
      </c>
      <c r="L44" s="13">
        <f>[1]pl!R44/H44</f>
        <v>0.66977611940298509</v>
      </c>
      <c r="M44" s="13">
        <f>[1]pl!S44/H44</f>
        <v>0.83768656716417911</v>
      </c>
      <c r="N44" s="13">
        <f>[1]pl!U44/H44</f>
        <v>1.6203358208955223</v>
      </c>
    </row>
    <row r="45" spans="1:14" x14ac:dyDescent="0.25">
      <c r="A45" s="36">
        <f>[1]pl!A45</f>
        <v>11921349</v>
      </c>
      <c r="B45" s="37" t="str">
        <f>[1]pl!B45</f>
        <v>BYMER_26</v>
      </c>
      <c r="C45" s="36">
        <f>[1]pl!J45</f>
        <v>710</v>
      </c>
      <c r="D45" s="18">
        <f>IFERROR(Таблица2[dmg]*(10/(Таблица2[avglvl]+2))*(0.23+2*Таблица2[avglvl]/100)+Таблица2[frg]*250+Таблица2[spo]*150+LOG(Таблица2[cap]+1, 1.732)*150 + Таблица2[def]*150,)</f>
        <v>695.51168276868009</v>
      </c>
      <c r="E45" s="36">
        <f>[1]pl!K45</f>
        <v>511</v>
      </c>
      <c r="F45" s="36">
        <f>[1]pl!D45</f>
        <v>13099675</v>
      </c>
      <c r="G45" s="36">
        <f>[1]pl!T45</f>
        <v>4.7</v>
      </c>
      <c r="H45" s="36">
        <f>[1]pl!E45</f>
        <v>2594</v>
      </c>
      <c r="I45" s="36">
        <f>[1]pl!M45</f>
        <v>1189</v>
      </c>
      <c r="J45" s="18">
        <f>[1]pl!P45/H45</f>
        <v>298.74787972243638</v>
      </c>
      <c r="K45" s="13">
        <f>[1]pl!Q45/H45</f>
        <v>0.50077101002313029</v>
      </c>
      <c r="L45" s="13">
        <f>[1]pl!R45/H45</f>
        <v>0.7239784117193524</v>
      </c>
      <c r="M45" s="13">
        <f>[1]pl!S45/H45</f>
        <v>0.73785659213569776</v>
      </c>
      <c r="N45" s="13">
        <f>[1]pl!U45/H45</f>
        <v>1.1306861989205859</v>
      </c>
    </row>
    <row r="46" spans="1:14" x14ac:dyDescent="0.25">
      <c r="A46" s="36">
        <f>[1]pl!A46</f>
        <v>12664049</v>
      </c>
      <c r="B46" s="37" t="str">
        <f>[1]pl!B46</f>
        <v>RUSSIAUKRAIN</v>
      </c>
      <c r="C46" s="36">
        <f>[1]pl!J46</f>
        <v>830</v>
      </c>
      <c r="D46" s="18">
        <f>IFERROR(Таблица2[dmg]*(10/(Таблица2[avglvl]+2))*(0.23+2*Таблица2[avglvl]/100)+Таблица2[frg]*250+Таблица2[spo]*150+LOG(Таблица2[cap]+1, 1.732)*150 + Таблица2[def]*150,)</f>
        <v>739.4320979737638</v>
      </c>
      <c r="E46" s="36">
        <f>[1]pl!K46</f>
        <v>305</v>
      </c>
      <c r="F46" s="36">
        <f>[1]pl!D46</f>
        <v>13099693</v>
      </c>
      <c r="G46" s="36">
        <f>[1]pl!T46</f>
        <v>3.8</v>
      </c>
      <c r="H46" s="36">
        <f>[1]pl!E46</f>
        <v>1210</v>
      </c>
      <c r="I46" s="36">
        <f>[1]pl!M46</f>
        <v>529</v>
      </c>
      <c r="J46" s="18">
        <f>[1]pl!P46/H46</f>
        <v>138.3404958677686</v>
      </c>
      <c r="K46" s="13">
        <f>[1]pl!Q46/H46</f>
        <v>0.40991735537190083</v>
      </c>
      <c r="L46" s="13">
        <f>[1]pl!R46/H46</f>
        <v>1.2537190082644629</v>
      </c>
      <c r="M46" s="13">
        <f>[1]pl!S46/H46</f>
        <v>0.43223140495867768</v>
      </c>
      <c r="N46" s="13">
        <f>[1]pl!U46/H46</f>
        <v>2.1239669421487601</v>
      </c>
    </row>
    <row r="47" spans="1:14" x14ac:dyDescent="0.25">
      <c r="A47" s="36">
        <f>[1]pl!A47</f>
        <v>14560758</v>
      </c>
      <c r="B47" s="37" t="str">
        <f>[1]pl!B47</f>
        <v>ALMAZDJAN</v>
      </c>
      <c r="C47" s="36">
        <f>[1]pl!J47</f>
        <v>370</v>
      </c>
      <c r="D47" s="18">
        <f>IFERROR(Таблица2[dmg]*(10/(Таблица2[avglvl]+2))*(0.23+2*Таблица2[avglvl]/100)+Таблица2[frg]*250+Таблица2[spo]*150+LOG(Таблица2[cap]+1, 1.732)*150 + Таблица2[def]*150,)</f>
        <v>351.15085154310538</v>
      </c>
      <c r="E47" s="36">
        <f>[1]pl!K47</f>
        <v>1</v>
      </c>
      <c r="F47" s="36">
        <f>[1]pl!D47</f>
        <v>13099696</v>
      </c>
      <c r="G47" s="36">
        <f>[1]pl!T47</f>
        <v>2.4</v>
      </c>
      <c r="H47" s="36">
        <f>[1]pl!E47</f>
        <v>141</v>
      </c>
      <c r="I47" s="36">
        <f>[1]pl!M47</f>
        <v>62</v>
      </c>
      <c r="J47" s="18">
        <f>[1]pl!P47/H47</f>
        <v>74.134751773049643</v>
      </c>
      <c r="K47" s="13">
        <f>[1]pl!Q47/H47</f>
        <v>0.21985815602836881</v>
      </c>
      <c r="L47" s="13">
        <f>[1]pl!R47/H47</f>
        <v>0.60992907801418439</v>
      </c>
      <c r="M47" s="13">
        <f>[1]pl!S47/H47</f>
        <v>9.9290780141843976E-2</v>
      </c>
      <c r="N47" s="13">
        <f>[1]pl!U47/H47</f>
        <v>0.68794326241134751</v>
      </c>
    </row>
    <row r="48" spans="1:14" x14ac:dyDescent="0.25">
      <c r="A48" s="36">
        <f>[1]pl!A48</f>
        <v>5437210</v>
      </c>
      <c r="B48" s="37" t="str">
        <f>[1]pl!B48</f>
        <v>PUMANEK1</v>
      </c>
      <c r="C48" s="36">
        <f>[1]pl!J48</f>
        <v>1050</v>
      </c>
      <c r="D48" s="18">
        <f>IFERROR(Таблица2[dmg]*(10/(Таблица2[avglvl]+2))*(0.23+2*Таблица2[avglvl]/100)+Таблица2[frg]*250+Таблица2[spo]*150+LOG(Таблица2[cap]+1, 1.732)*150 + Таблица2[def]*150,)</f>
        <v>1056.6050623247199</v>
      </c>
      <c r="E48" s="36">
        <f>[1]pl!K48</f>
        <v>1300</v>
      </c>
      <c r="F48" s="36">
        <f>[1]pl!D48</f>
        <v>13099673</v>
      </c>
      <c r="G48" s="36">
        <f>[1]pl!T48</f>
        <v>5.6</v>
      </c>
      <c r="H48" s="36">
        <f>[1]pl!E48</f>
        <v>16215</v>
      </c>
      <c r="I48" s="36">
        <f>[1]pl!M48</f>
        <v>8304</v>
      </c>
      <c r="J48" s="18">
        <f>[1]pl!P48/H48</f>
        <v>965.07400555041625</v>
      </c>
      <c r="K48" s="13">
        <f>[1]pl!Q48/H48</f>
        <v>1.0445266728337959</v>
      </c>
      <c r="L48" s="13">
        <f>[1]pl!R48/H48</f>
        <v>0.52198581560283686</v>
      </c>
      <c r="M48" s="13">
        <f>[1]pl!S48/H48</f>
        <v>1.0194264569842739</v>
      </c>
      <c r="N48" s="13">
        <f>[1]pl!U48/H48</f>
        <v>0.609559050262103</v>
      </c>
    </row>
    <row r="49" spans="1:14" x14ac:dyDescent="0.25">
      <c r="A49" s="36">
        <f>[1]pl!A49</f>
        <v>11188576</v>
      </c>
      <c r="B49" s="37" t="str">
        <f>[1]pl!B49</f>
        <v>UMAR333</v>
      </c>
      <c r="C49" s="36">
        <f>[1]pl!J49</f>
        <v>670</v>
      </c>
      <c r="D49" s="18">
        <f>IFERROR(Таблица2[dmg]*(10/(Таблица2[avglvl]+2))*(0.23+2*Таблица2[avglvl]/100)+Таблица2[frg]*250+Таблица2[spo]*150+LOG(Таблица2[cap]+1, 1.732)*150 + Таблица2[def]*150,)</f>
        <v>670.87411874950749</v>
      </c>
      <c r="E49" s="36">
        <f>[1]pl!K49</f>
        <v>533</v>
      </c>
      <c r="F49" s="36">
        <f>[1]pl!D49</f>
        <v>13099692</v>
      </c>
      <c r="G49" s="36">
        <f>[1]pl!T49</f>
        <v>4.9000000000000004</v>
      </c>
      <c r="H49" s="36">
        <f>[1]pl!E49</f>
        <v>5568</v>
      </c>
      <c r="I49" s="36">
        <f>[1]pl!M49</f>
        <v>2651</v>
      </c>
      <c r="J49" s="18">
        <f>[1]pl!P49/H49</f>
        <v>300.95725574712645</v>
      </c>
      <c r="K49" s="13">
        <f>[1]pl!Q49/H49</f>
        <v>0.4901221264367816</v>
      </c>
      <c r="L49" s="13">
        <f>[1]pl!R49/H49</f>
        <v>0.62931034482758619</v>
      </c>
      <c r="M49" s="13">
        <f>[1]pl!S49/H49</f>
        <v>0.7541307471264368</v>
      </c>
      <c r="N49" s="13">
        <f>[1]pl!U49/H49</f>
        <v>1.0630387931034482</v>
      </c>
    </row>
    <row r="50" spans="1:14" x14ac:dyDescent="0.25">
      <c r="A50" s="36">
        <f>[1]pl!A50</f>
        <v>7036341</v>
      </c>
      <c r="B50" s="37" t="str">
        <f>[1]pl!B50</f>
        <v>ZAICHIK1989</v>
      </c>
      <c r="C50" s="36">
        <f>[1]pl!J50</f>
        <v>1060</v>
      </c>
      <c r="D50" s="18">
        <f>IFERROR(Таблица2[dmg]*(10/(Таблица2[avglvl]+2))*(0.23+2*Таблица2[avglvl]/100)+Таблица2[frg]*250+Таблица2[spo]*150+LOG(Таблица2[cap]+1, 1.732)*150 + Таблица2[def]*150,)</f>
        <v>984.35275540283078</v>
      </c>
      <c r="E50" s="36">
        <f>[1]pl!K50</f>
        <v>889</v>
      </c>
      <c r="F50" s="36">
        <f>[1]pl!D50</f>
        <v>13099682</v>
      </c>
      <c r="G50" s="36">
        <f>[1]pl!T50</f>
        <v>5.0999999999999996</v>
      </c>
      <c r="H50" s="36">
        <f>[1]pl!E50</f>
        <v>1731</v>
      </c>
      <c r="I50" s="36">
        <f>[1]pl!M50</f>
        <v>911</v>
      </c>
      <c r="J50" s="18">
        <f>[1]pl!P50/H50</f>
        <v>481.56730213749279</v>
      </c>
      <c r="K50" s="13">
        <f>[1]pl!Q50/H50</f>
        <v>0.68688619295205089</v>
      </c>
      <c r="L50" s="13">
        <f>[1]pl!R50/H50</f>
        <v>1.0779896013864818</v>
      </c>
      <c r="M50" s="13">
        <f>[1]pl!S50/H50</f>
        <v>0.75563258232235697</v>
      </c>
      <c r="N50" s="13">
        <f>[1]pl!U50/H50</f>
        <v>2.1392258809936453</v>
      </c>
    </row>
    <row r="51" spans="1:14" x14ac:dyDescent="0.25">
      <c r="A51" s="36">
        <f>[1]pl!A51</f>
        <v>7457093</v>
      </c>
      <c r="B51" s="37" t="str">
        <f>[1]pl!B51</f>
        <v>TORSION99</v>
      </c>
      <c r="C51" s="36">
        <f>[1]pl!J51</f>
        <v>650</v>
      </c>
      <c r="D51" s="18">
        <f>IFERROR(Таблица2[dmg]*(10/(Таблица2[avglvl]+2))*(0.23+2*Таблица2[avglvl]/100)+Таблица2[frg]*250+Таблица2[spo]*150+LOG(Таблица2[cap]+1, 1.732)*150 + Таблица2[def]*150,)</f>
        <v>634.88409046351444</v>
      </c>
      <c r="E51" s="36">
        <f>[1]pl!K51</f>
        <v>381</v>
      </c>
      <c r="F51" s="36">
        <f>[1]pl!D51</f>
        <v>13099683</v>
      </c>
      <c r="G51" s="36">
        <f>[1]pl!T51</f>
        <v>4.5</v>
      </c>
      <c r="H51" s="36">
        <f>[1]pl!E51</f>
        <v>2062</v>
      </c>
      <c r="I51" s="36">
        <f>[1]pl!M51</f>
        <v>951</v>
      </c>
      <c r="J51" s="18">
        <f>[1]pl!P51/H51</f>
        <v>218.13482056256063</v>
      </c>
      <c r="K51" s="13">
        <f>[1]pl!Q51/H51</f>
        <v>0.36372453928225024</v>
      </c>
      <c r="L51" s="13">
        <f>[1]pl!R51/H51</f>
        <v>0.71435499515033951</v>
      </c>
      <c r="M51" s="13">
        <f>[1]pl!S51/H51</f>
        <v>0.69689621726479145</v>
      </c>
      <c r="N51" s="13">
        <f>[1]pl!U51/H51</f>
        <v>1.2783705140640156</v>
      </c>
    </row>
    <row r="52" spans="1:14" x14ac:dyDescent="0.25">
      <c r="A52" s="36">
        <f>[1]pl!A52</f>
        <v>14386229</v>
      </c>
      <c r="B52" s="37" t="str">
        <f>[1]pl!B52</f>
        <v>LISICHANSKIY</v>
      </c>
      <c r="C52" s="36">
        <f>[1]pl!J52</f>
        <v>470</v>
      </c>
      <c r="D52" s="18">
        <f>IFERROR(Таблица2[dmg]*(10/(Таблица2[avglvl]+2))*(0.23+2*Таблица2[avglvl]/100)+Таблица2[frg]*250+Таблица2[spo]*150+LOG(Таблица2[cap]+1, 1.732)*150 + Таблица2[def]*150,)</f>
        <v>455.80568160985945</v>
      </c>
      <c r="E52" s="36">
        <f>[1]pl!K52</f>
        <v>148</v>
      </c>
      <c r="F52" s="36">
        <f>[1]pl!D52</f>
        <v>13099681</v>
      </c>
      <c r="G52" s="36">
        <f>[1]pl!T52</f>
        <v>3.7</v>
      </c>
      <c r="H52" s="36">
        <f>[1]pl!E52</f>
        <v>802</v>
      </c>
      <c r="I52" s="36">
        <f>[1]pl!M52</f>
        <v>357</v>
      </c>
      <c r="J52" s="18">
        <f>[1]pl!P52/H52</f>
        <v>105.76807980049875</v>
      </c>
      <c r="K52" s="13">
        <f>[1]pl!Q52/H52</f>
        <v>0.23441396508728179</v>
      </c>
      <c r="L52" s="13">
        <f>[1]pl!R52/H52</f>
        <v>0.83291770573566082</v>
      </c>
      <c r="M52" s="13">
        <f>[1]pl!S52/H52</f>
        <v>0.29551122194513718</v>
      </c>
      <c r="N52" s="13">
        <f>[1]pl!U52/H52</f>
        <v>0.87406483790523692</v>
      </c>
    </row>
    <row r="53" spans="1:14" x14ac:dyDescent="0.25">
      <c r="A53" s="36">
        <f>[1]pl!A53</f>
        <v>4534087</v>
      </c>
      <c r="B53" s="37" t="str">
        <f>[1]pl!B53</f>
        <v>MR_AKIRA</v>
      </c>
      <c r="C53" s="36">
        <f>[1]pl!J53</f>
        <v>920</v>
      </c>
      <c r="D53" s="18">
        <f>IFERROR(Таблица2[dmg]*(10/(Таблица2[avglvl]+2))*(0.23+2*Таблица2[avglvl]/100)+Таблица2[frg]*250+Таблица2[spo]*150+LOG(Таблица2[cap]+1, 1.732)*150 + Таблица2[def]*150,)</f>
        <v>901.82377513991003</v>
      </c>
      <c r="E53" s="36">
        <f>[1]pl!K53</f>
        <v>903</v>
      </c>
      <c r="F53" s="36">
        <f>[1]pl!D53</f>
        <v>13099684</v>
      </c>
      <c r="G53" s="36">
        <f>[1]pl!T53</f>
        <v>5.2</v>
      </c>
      <c r="H53" s="36">
        <f>[1]pl!E53</f>
        <v>10455</v>
      </c>
      <c r="I53" s="36">
        <f>[1]pl!M53</f>
        <v>5364</v>
      </c>
      <c r="J53" s="18">
        <f>[1]pl!P53/H53</f>
        <v>488.76556671449066</v>
      </c>
      <c r="K53" s="13">
        <f>[1]pl!Q53/H53</f>
        <v>0.81951219512195117</v>
      </c>
      <c r="L53" s="13">
        <f>[1]pl!R53/H53</f>
        <v>0.79799139167862265</v>
      </c>
      <c r="M53" s="13">
        <f>[1]pl!S53/H53</f>
        <v>0.79598278335724537</v>
      </c>
      <c r="N53" s="13">
        <f>[1]pl!U53/H53</f>
        <v>1.331037780966045</v>
      </c>
    </row>
    <row r="54" spans="1:14" x14ac:dyDescent="0.25">
      <c r="A54" s="36">
        <f>[1]pl!A54</f>
        <v>5638182</v>
      </c>
      <c r="B54" s="37" t="str">
        <f>[1]pl!B54</f>
        <v>R04TER</v>
      </c>
      <c r="C54" s="36">
        <f>[1]pl!J54</f>
        <v>560</v>
      </c>
      <c r="D54" s="18">
        <f>IFERROR(Таблица2[dmg]*(10/(Таблица2[avglvl]+2))*(0.23+2*Таблица2[avglvl]/100)+Таблица2[frg]*250+Таблица2[spo]*150+LOG(Таблица2[cap]+1, 1.732)*150 + Таблица2[def]*150,)</f>
        <v>542.24109339063421</v>
      </c>
      <c r="E54" s="36">
        <f>[1]pl!K54</f>
        <v>229</v>
      </c>
      <c r="F54" s="36">
        <f>[1]pl!D54</f>
        <v>13099677</v>
      </c>
      <c r="G54" s="36">
        <f>[1]pl!T54</f>
        <v>3.8</v>
      </c>
      <c r="H54" s="36">
        <f>[1]pl!E54</f>
        <v>566</v>
      </c>
      <c r="I54" s="36">
        <f>[1]pl!M54</f>
        <v>248</v>
      </c>
      <c r="J54" s="18">
        <f>[1]pl!P54/H54</f>
        <v>163.63074204946997</v>
      </c>
      <c r="K54" s="13">
        <f>[1]pl!Q54/H54</f>
        <v>0.35689045936395758</v>
      </c>
      <c r="L54" s="13">
        <f>[1]pl!R54/H54</f>
        <v>0.76325088339222613</v>
      </c>
      <c r="M54" s="13">
        <f>[1]pl!S54/H54</f>
        <v>0.24911660777385158</v>
      </c>
      <c r="N54" s="13">
        <f>[1]pl!U54/H54</f>
        <v>1.1961130742049471</v>
      </c>
    </row>
    <row r="55" spans="1:14" x14ac:dyDescent="0.25">
      <c r="A55" s="36">
        <f>[1]pl!A55</f>
        <v>4619827</v>
      </c>
      <c r="B55" s="37" t="str">
        <f>[1]pl!B55</f>
        <v>BALDUS26</v>
      </c>
      <c r="C55" s="36">
        <f>[1]pl!J55</f>
        <v>990</v>
      </c>
      <c r="D55" s="18">
        <f>IFERROR(Таблица2[dmg]*(10/(Таблица2[avglvl]+2))*(0.23+2*Таблица2[avglvl]/100)+Таблица2[frg]*250+Таблица2[spo]*150+LOG(Таблица2[cap]+1, 1.732)*150 + Таблица2[def]*150,)</f>
        <v>912.89711624889367</v>
      </c>
      <c r="E55" s="36">
        <f>[1]pl!K55</f>
        <v>763</v>
      </c>
      <c r="F55" s="36">
        <f>[1]pl!D55</f>
        <v>13099679</v>
      </c>
      <c r="G55" s="36">
        <f>[1]pl!T55</f>
        <v>5.9</v>
      </c>
      <c r="H55" s="36">
        <f>[1]pl!E55</f>
        <v>8905</v>
      </c>
      <c r="I55" s="36">
        <f>[1]pl!M55</f>
        <v>4317</v>
      </c>
      <c r="J55" s="18">
        <f>[1]pl!P55/H55</f>
        <v>541.51993262212238</v>
      </c>
      <c r="K55" s="13">
        <f>[1]pl!Q55/H55</f>
        <v>0.64985962942167319</v>
      </c>
      <c r="L55" s="13">
        <f>[1]pl!R55/H55</f>
        <v>0.66187535092644578</v>
      </c>
      <c r="M55" s="13">
        <f>[1]pl!S55/H55</f>
        <v>0.38955642897248738</v>
      </c>
      <c r="N55" s="13">
        <f>[1]pl!U55/H55</f>
        <v>2.6580572711959571</v>
      </c>
    </row>
    <row r="56" spans="1:14" x14ac:dyDescent="0.25">
      <c r="A56" s="36">
        <f>[1]pl!A56</f>
        <v>14357968</v>
      </c>
      <c r="B56" s="37" t="str">
        <f>[1]pl!B56</f>
        <v>KITTAEZ222</v>
      </c>
      <c r="C56" s="36">
        <f>[1]pl!J56</f>
        <v>1020</v>
      </c>
      <c r="D56" s="18">
        <f>IFERROR(Таблица2[dmg]*(10/(Таблица2[avglvl]+2))*(0.23+2*Таблица2[avglvl]/100)+Таблица2[frg]*250+Таблица2[spo]*150+LOG(Таблица2[cap]+1, 1.732)*150 + Таблица2[def]*150,)</f>
        <v>796.32625247654448</v>
      </c>
      <c r="E56" s="36">
        <f>[1]pl!K56</f>
        <v>287</v>
      </c>
      <c r="F56" s="36">
        <f>[1]pl!D56</f>
        <v>13099687</v>
      </c>
      <c r="G56" s="36">
        <f>[1]pl!T56</f>
        <v>3.2</v>
      </c>
      <c r="H56" s="36">
        <f>[1]pl!E56</f>
        <v>203</v>
      </c>
      <c r="I56" s="36">
        <f>[1]pl!M56</f>
        <v>96</v>
      </c>
      <c r="J56" s="18">
        <f>[1]pl!P56/H56</f>
        <v>116.84729064039409</v>
      </c>
      <c r="K56" s="13">
        <f>[1]pl!Q56/H56</f>
        <v>0.50246305418719217</v>
      </c>
      <c r="L56" s="13">
        <f>[1]pl!R56/H56</f>
        <v>1</v>
      </c>
      <c r="M56" s="13">
        <f>[1]pl!S56/H56</f>
        <v>0.18719211822660098</v>
      </c>
      <c r="N56" s="13">
        <f>[1]pl!U56/H56</f>
        <v>3.7684729064039408</v>
      </c>
    </row>
    <row r="57" spans="1:14" x14ac:dyDescent="0.25">
      <c r="A57" s="36">
        <f>[1]pl!A57</f>
        <v>3917452</v>
      </c>
      <c r="B57" s="37" t="str">
        <f>[1]pl!B57</f>
        <v>CEMEH82</v>
      </c>
      <c r="C57" s="36">
        <f>[1]pl!J57</f>
        <v>1000</v>
      </c>
      <c r="D57" s="18">
        <f>IFERROR(Таблица2[dmg]*(10/(Таблица2[avglvl]+2))*(0.23+2*Таблица2[avglvl]/100)+Таблица2[frg]*250+Таблица2[spo]*150+LOG(Таблица2[cap]+1, 1.732)*150 + Таблица2[def]*150,)</f>
        <v>964.48615380072124</v>
      </c>
      <c r="E57" s="36">
        <f>[1]pl!K57</f>
        <v>919</v>
      </c>
      <c r="F57" s="36">
        <f>[1]pl!D57</f>
        <v>13099668</v>
      </c>
      <c r="G57" s="36">
        <f>[1]pl!T57</f>
        <v>4.0999999999999996</v>
      </c>
      <c r="H57" s="36">
        <f>[1]pl!E57</f>
        <v>2868</v>
      </c>
      <c r="I57" s="36">
        <f>[1]pl!M57</f>
        <v>1507</v>
      </c>
      <c r="J57" s="18">
        <f>[1]pl!P57/H57</f>
        <v>418.91143654114364</v>
      </c>
      <c r="K57" s="13">
        <f>[1]pl!Q57/H57</f>
        <v>0.86157601115760107</v>
      </c>
      <c r="L57" s="13">
        <f>[1]pl!R57/H57</f>
        <v>0.57845188284518834</v>
      </c>
      <c r="M57" s="13">
        <f>[1]pl!S57/H57</f>
        <v>1.5979776847977685</v>
      </c>
      <c r="N57" s="13">
        <f>[1]pl!U57/H57</f>
        <v>1.144700139470014</v>
      </c>
    </row>
    <row r="58" spans="1:14" x14ac:dyDescent="0.25">
      <c r="A58" s="36">
        <f>[1]pl!A58</f>
        <v>13450867</v>
      </c>
      <c r="B58" s="37" t="str">
        <f>[1]pl!B58</f>
        <v>SIMINOVIC</v>
      </c>
      <c r="C58" s="36">
        <f>[1]pl!J58</f>
        <v>410</v>
      </c>
      <c r="D58" s="18">
        <f>IFERROR(Таблица2[dmg]*(10/(Таблица2[avglvl]+2))*(0.23+2*Таблица2[avglvl]/100)+Таблица2[frg]*250+Таблица2[spo]*150+LOG(Таблица2[cap]+1, 1.732)*150 + Таблица2[def]*150,)</f>
        <v>417.67368620603037</v>
      </c>
      <c r="E58" s="36">
        <f>[1]pl!K58</f>
        <v>85</v>
      </c>
      <c r="F58" s="36">
        <f>[1]pl!D58</f>
        <v>13099694</v>
      </c>
      <c r="G58" s="36">
        <f>[1]pl!T58</f>
        <v>4.3</v>
      </c>
      <c r="H58" s="36">
        <f>[1]pl!E58</f>
        <v>1133</v>
      </c>
      <c r="I58" s="36">
        <f>[1]pl!M58</f>
        <v>513</v>
      </c>
      <c r="J58" s="18">
        <f>[1]pl!P58/H58</f>
        <v>80.590467784642541</v>
      </c>
      <c r="K58" s="13">
        <f>[1]pl!Q58/H58</f>
        <v>0.17652250661959401</v>
      </c>
      <c r="L58" s="13">
        <f>[1]pl!R58/H58</f>
        <v>0.2886142983230362</v>
      </c>
      <c r="M58" s="13">
        <f>[1]pl!S58/H58</f>
        <v>0.35392762577228598</v>
      </c>
      <c r="N58" s="13">
        <f>[1]pl!U58/H58</f>
        <v>1.379523389232127</v>
      </c>
    </row>
    <row r="59" spans="1:14" x14ac:dyDescent="0.25">
      <c r="A59" s="36">
        <f>[1]pl!A59</f>
        <v>4457498</v>
      </c>
      <c r="B59" s="37" t="str">
        <f>[1]pl!B59</f>
        <v>_XAHA_BAM_</v>
      </c>
      <c r="C59" s="36">
        <f>[1]pl!J59</f>
        <v>1890</v>
      </c>
      <c r="D59" s="18">
        <f>IFERROR(Таблица2[dmg]*(10/(Таблица2[avglvl]+2))*(0.23+2*Таблица2[avglvl]/100)+Таблица2[frg]*250+Таблица2[spo]*150+LOG(Таблица2[cap]+1, 1.732)*150 + Таблица2[def]*150,)</f>
        <v>1591.1899538584191</v>
      </c>
      <c r="E59" s="36">
        <f>[1]pl!K59</f>
        <v>1376</v>
      </c>
      <c r="F59" s="36">
        <f>[1]pl!D59</f>
        <v>13099674</v>
      </c>
      <c r="G59" s="36">
        <f>[1]pl!T59</f>
        <v>3.1</v>
      </c>
      <c r="H59" s="36">
        <f>[1]pl!E59</f>
        <v>1719</v>
      </c>
      <c r="I59" s="36">
        <f>[1]pl!M59</f>
        <v>900</v>
      </c>
      <c r="J59" s="18">
        <f>[1]pl!P59/H59</f>
        <v>407.22280395578827</v>
      </c>
      <c r="K59" s="13">
        <f>[1]pl!Q59/H59</f>
        <v>1.7882489819662595</v>
      </c>
      <c r="L59" s="13">
        <f>[1]pl!R59/H59</f>
        <v>1.5369400814426992</v>
      </c>
      <c r="M59" s="13">
        <f>[1]pl!S59/H59</f>
        <v>1.8272251308900525</v>
      </c>
      <c r="N59" s="13">
        <f>[1]pl!U59/H59</f>
        <v>3.4281559045956951</v>
      </c>
    </row>
    <row r="60" spans="1:14" x14ac:dyDescent="0.25">
      <c r="A60" s="36">
        <f>[1]pl!A60</f>
        <v>4952601</v>
      </c>
      <c r="B60" s="37" t="str">
        <f>[1]pl!B60</f>
        <v>TOLSTTTT</v>
      </c>
      <c r="C60" s="36">
        <f>[1]pl!J60</f>
        <v>580</v>
      </c>
      <c r="D60" s="18">
        <f>IFERROR(Таблица2[dmg]*(10/(Таблица2[avglvl]+2))*(0.23+2*Таблица2[avglvl]/100)+Таблица2[frg]*250+Таблица2[spo]*150+LOG(Таблица2[cap]+1, 1.732)*150 + Таблица2[def]*150,)</f>
        <v>523.85559556145915</v>
      </c>
      <c r="E60" s="36">
        <f>[1]pl!K60</f>
        <v>339</v>
      </c>
      <c r="F60" s="36">
        <f>[1]pl!D60</f>
        <v>13099672</v>
      </c>
      <c r="G60" s="36">
        <f>[1]pl!T60</f>
        <v>3.7</v>
      </c>
      <c r="H60" s="36">
        <f>[1]pl!E60</f>
        <v>1583</v>
      </c>
      <c r="I60" s="36">
        <f>[1]pl!M60</f>
        <v>746</v>
      </c>
      <c r="J60" s="18">
        <f>[1]pl!P60/H60</f>
        <v>133.98547062539481</v>
      </c>
      <c r="K60" s="13">
        <f>[1]pl!Q60/H60</f>
        <v>0.34175615919140873</v>
      </c>
      <c r="L60" s="13">
        <f>[1]pl!R60/H60</f>
        <v>1.4542008843967151</v>
      </c>
      <c r="M60" s="13">
        <f>[1]pl!S60/H60</f>
        <v>0.31838281743524954</v>
      </c>
      <c r="N60" s="13">
        <f>[1]pl!U60/H60</f>
        <v>0.44788376500315857</v>
      </c>
    </row>
    <row r="61" spans="1:14" x14ac:dyDescent="0.25">
      <c r="A61" s="36">
        <f>[1]pl!A61</f>
        <v>12760525</v>
      </c>
      <c r="B61" s="37" t="str">
        <f>[1]pl!B61</f>
        <v>VLADIMIR_1T</v>
      </c>
      <c r="C61" s="36">
        <f>[1]pl!J61</f>
        <v>720</v>
      </c>
      <c r="D61" s="18">
        <f>IFERROR(Таблица2[dmg]*(10/(Таблица2[avglvl]+2))*(0.23+2*Таблица2[avglvl]/100)+Таблица2[frg]*250+Таблица2[spo]*150+LOG(Таблица2[cap]+1, 1.732)*150 + Таблица2[def]*150,)</f>
        <v>657.5948532187814</v>
      </c>
      <c r="E61" s="36">
        <f>[1]pl!K61</f>
        <v>324</v>
      </c>
      <c r="F61" s="36">
        <f>[1]pl!D61</f>
        <v>13099686</v>
      </c>
      <c r="G61" s="36">
        <f>[1]pl!T61</f>
        <v>3.5</v>
      </c>
      <c r="H61" s="36">
        <f>[1]pl!E61</f>
        <v>4155</v>
      </c>
      <c r="I61" s="36">
        <f>[1]pl!M61</f>
        <v>1917</v>
      </c>
      <c r="J61" s="18">
        <f>[1]pl!P61/H61</f>
        <v>154.55330926594465</v>
      </c>
      <c r="K61" s="13">
        <f>[1]pl!Q61/H61</f>
        <v>0.3983152827918171</v>
      </c>
      <c r="L61" s="13">
        <f>[1]pl!R61/H61</f>
        <v>1.2283995186522263</v>
      </c>
      <c r="M61" s="13">
        <f>[1]pl!S61/H61</f>
        <v>0.32346570397111912</v>
      </c>
      <c r="N61" s="13">
        <f>[1]pl!U61/H61</f>
        <v>1.4163658243080626</v>
      </c>
    </row>
    <row r="62" spans="1:14" x14ac:dyDescent="0.25">
      <c r="A62" s="36">
        <f>[1]pl!A62</f>
        <v>11354592</v>
      </c>
      <c r="B62" s="37" t="str">
        <f>[1]pl!B62</f>
        <v>OORGLE</v>
      </c>
      <c r="C62" s="36">
        <f>[1]pl!J62</f>
        <v>660</v>
      </c>
      <c r="D62" s="18">
        <f>IFERROR(Таблица2[dmg]*(10/(Таблица2[avglvl]+2))*(0.23+2*Таблица2[avglvl]/100)+Таблица2[frg]*250+Таблица2[spo]*150+LOG(Таблица2[cap]+1, 1.732)*150 + Таблица2[def]*150,)</f>
        <v>606.74440568510727</v>
      </c>
      <c r="E62" s="36">
        <f>[1]pl!K62</f>
        <v>249</v>
      </c>
      <c r="F62" s="36">
        <f>[1]pl!D62</f>
        <v>122370327</v>
      </c>
      <c r="G62" s="36">
        <f>[1]pl!T62</f>
        <v>3.4</v>
      </c>
      <c r="H62" s="36">
        <f>[1]pl!E62</f>
        <v>1515</v>
      </c>
      <c r="I62" s="36">
        <f>[1]pl!M62</f>
        <v>718</v>
      </c>
      <c r="J62" s="18">
        <f>[1]pl!P62/H62</f>
        <v>135.1135313531353</v>
      </c>
      <c r="K62" s="13">
        <f>[1]pl!Q62/H62</f>
        <v>0.39867986798679866</v>
      </c>
      <c r="L62" s="13">
        <f>[1]pl!R62/H62</f>
        <v>0.6805280528052805</v>
      </c>
      <c r="M62" s="13">
        <f>[1]pl!S62/H62</f>
        <v>0.25808580858085811</v>
      </c>
      <c r="N62" s="13">
        <f>[1]pl!U62/H62</f>
        <v>1.9102310231023103</v>
      </c>
    </row>
    <row r="63" spans="1:14" x14ac:dyDescent="0.25">
      <c r="A63" s="36">
        <f>[1]pl!A63</f>
        <v>1994587</v>
      </c>
      <c r="B63" s="37" t="str">
        <f>[1]pl!B63</f>
        <v>CHEKZ</v>
      </c>
      <c r="C63" s="36">
        <f>[1]pl!J63</f>
        <v>880</v>
      </c>
      <c r="D63" s="18">
        <f>IFERROR(Таблица2[dmg]*(10/(Таблица2[avglvl]+2))*(0.23+2*Таблица2[avglvl]/100)+Таблица2[frg]*250+Таблица2[spo]*150+LOG(Таблица2[cap]+1, 1.732)*150 + Таблица2[def]*150,)</f>
        <v>869.38787886811906</v>
      </c>
      <c r="E63" s="36">
        <f>[1]pl!K63</f>
        <v>799</v>
      </c>
      <c r="F63" s="36">
        <f>[1]pl!D63</f>
        <v>122370315</v>
      </c>
      <c r="G63" s="36">
        <f>[1]pl!T63</f>
        <v>5.9</v>
      </c>
      <c r="H63" s="36">
        <f>[1]pl!E63</f>
        <v>14550</v>
      </c>
      <c r="I63" s="36">
        <f>[1]pl!M63</f>
        <v>6850</v>
      </c>
      <c r="J63" s="18">
        <f>[1]pl!P63/H63</f>
        <v>585.19292096219931</v>
      </c>
      <c r="K63" s="13">
        <f>[1]pl!Q63/H63</f>
        <v>0.62192439862542959</v>
      </c>
      <c r="L63" s="13">
        <f>[1]pl!R63/H63</f>
        <v>0.83402061855670107</v>
      </c>
      <c r="M63" s="13">
        <f>[1]pl!S63/H63</f>
        <v>0.63161512027491407</v>
      </c>
      <c r="N63" s="13">
        <f>[1]pl!U63/H63</f>
        <v>1.3755326460481099</v>
      </c>
    </row>
    <row r="64" spans="1:14" x14ac:dyDescent="0.25">
      <c r="A64" s="36">
        <f>[1]pl!A64</f>
        <v>5814360</v>
      </c>
      <c r="B64" s="37" t="str">
        <f>[1]pl!B64</f>
        <v>ZIK1212</v>
      </c>
      <c r="C64" s="36">
        <f>[1]pl!J64</f>
        <v>530</v>
      </c>
      <c r="D64" s="18">
        <f>IFERROR(Таблица2[dmg]*(10/(Таблица2[avglvl]+2))*(0.23+2*Таблица2[avglvl]/100)+Таблица2[frg]*250+Таблица2[spo]*150+LOG(Таблица2[cap]+1, 1.732)*150 + Таблица2[def]*150,)</f>
        <v>517.81597277034757</v>
      </c>
      <c r="E64" s="36">
        <f>[1]pl!K64</f>
        <v>194</v>
      </c>
      <c r="F64" s="36">
        <f>[1]pl!D64</f>
        <v>122370324</v>
      </c>
      <c r="G64" s="36">
        <f>[1]pl!T64</f>
        <v>2.9</v>
      </c>
      <c r="H64" s="36">
        <f>[1]pl!E64</f>
        <v>515</v>
      </c>
      <c r="I64" s="36">
        <f>[1]pl!M64</f>
        <v>258</v>
      </c>
      <c r="J64" s="18">
        <f>[1]pl!P64/H64</f>
        <v>108.46019417475728</v>
      </c>
      <c r="K64" s="13">
        <f>[1]pl!Q64/H64</f>
        <v>0.34757281553398056</v>
      </c>
      <c r="L64" s="13">
        <f>[1]pl!R64/H64</f>
        <v>0.29126213592233008</v>
      </c>
      <c r="M64" s="13">
        <f>[1]pl!S64/H64</f>
        <v>0.49902912621359224</v>
      </c>
      <c r="N64" s="13">
        <f>[1]pl!U64/H64</f>
        <v>1.4854368932038835</v>
      </c>
    </row>
    <row r="65" spans="1:14" x14ac:dyDescent="0.25">
      <c r="A65" s="36">
        <f>[1]pl!A65</f>
        <v>13889588</v>
      </c>
      <c r="B65" s="37" t="str">
        <f>[1]pl!B65</f>
        <v>TEXNOLOGBMZ</v>
      </c>
      <c r="C65" s="36">
        <f>[1]pl!J65</f>
        <v>860</v>
      </c>
      <c r="D65" s="18">
        <f>IFERROR(Таблица2[dmg]*(10/(Таблица2[avglvl]+2))*(0.23+2*Таблица2[avglvl]/100)+Таблица2[frg]*250+Таблица2[spo]*150+LOG(Таблица2[cap]+1, 1.732)*150 + Таблица2[def]*150,)</f>
        <v>816.02572868306083</v>
      </c>
      <c r="E65" s="36">
        <f>[1]pl!K65</f>
        <v>558</v>
      </c>
      <c r="F65" s="36">
        <f>[1]pl!D65</f>
        <v>122370318</v>
      </c>
      <c r="G65" s="36">
        <f>[1]pl!T65</f>
        <v>3.3</v>
      </c>
      <c r="H65" s="36">
        <f>[1]pl!E65</f>
        <v>737</v>
      </c>
      <c r="I65" s="36">
        <f>[1]pl!M65</f>
        <v>359</v>
      </c>
      <c r="J65" s="18">
        <f>[1]pl!P65/H65</f>
        <v>188.92401628222524</v>
      </c>
      <c r="K65" s="13">
        <f>[1]pl!Q65/H65</f>
        <v>0.6350067842605156</v>
      </c>
      <c r="L65" s="13">
        <f>[1]pl!R65/H65</f>
        <v>0.7774762550881954</v>
      </c>
      <c r="M65" s="13">
        <f>[1]pl!S65/H65</f>
        <v>1.6526458616010855</v>
      </c>
      <c r="N65" s="13">
        <f>[1]pl!U65/H65</f>
        <v>0.9850746268656716</v>
      </c>
    </row>
    <row r="66" spans="1:14" x14ac:dyDescent="0.25">
      <c r="A66" s="36">
        <f>[1]pl!A66</f>
        <v>14749337</v>
      </c>
      <c r="B66" s="37" t="str">
        <f>[1]pl!B66</f>
        <v>KIRILLSANTO</v>
      </c>
      <c r="C66" s="36">
        <f>[1]pl!J66</f>
        <v>530</v>
      </c>
      <c r="D66" s="18">
        <f>IFERROR(Таблица2[dmg]*(10/(Таблица2[avglvl]+2))*(0.23+2*Таблица2[avglvl]/100)+Таблица2[frg]*250+Таблица2[spo]*150+LOG(Таблица2[cap]+1, 1.732)*150 + Таблица2[def]*150,)</f>
        <v>490.11212113097662</v>
      </c>
      <c r="E66" s="36">
        <f>[1]pl!K66</f>
        <v>1</v>
      </c>
      <c r="F66" s="36">
        <f>[1]pl!D66</f>
        <v>122370311</v>
      </c>
      <c r="G66" s="36">
        <f>[1]pl!T66</f>
        <v>2</v>
      </c>
      <c r="H66" s="36">
        <f>[1]pl!E66</f>
        <v>172</v>
      </c>
      <c r="I66" s="36">
        <f>[1]pl!M66</f>
        <v>71</v>
      </c>
      <c r="J66" s="18">
        <f>[1]pl!P66/H66</f>
        <v>43.401162790697676</v>
      </c>
      <c r="K66" s="13">
        <f>[1]pl!Q66/H66</f>
        <v>0.25</v>
      </c>
      <c r="L66" s="13">
        <f>[1]pl!R66/H66</f>
        <v>0.87209302325581395</v>
      </c>
      <c r="M66" s="13">
        <f>[1]pl!S66/H66</f>
        <v>0.35465116279069769</v>
      </c>
      <c r="N66" s="13">
        <f>[1]pl!U66/H66</f>
        <v>1.191860465116279</v>
      </c>
    </row>
    <row r="67" spans="1:14" x14ac:dyDescent="0.25">
      <c r="A67" s="36">
        <f>[1]pl!A67</f>
        <v>7079189</v>
      </c>
      <c r="B67" s="37" t="str">
        <f>[1]pl!B67</f>
        <v>PIGON77</v>
      </c>
      <c r="C67" s="36">
        <f>[1]pl!J67</f>
        <v>830</v>
      </c>
      <c r="D67" s="18">
        <f>IFERROR(Таблица2[dmg]*(10/(Таблица2[avglvl]+2))*(0.23+2*Таблица2[avglvl]/100)+Таблица2[frg]*250+Таблица2[spo]*150+LOG(Таблица2[cap]+1, 1.732)*150 + Таблица2[def]*150,)</f>
        <v>773.78181448024441</v>
      </c>
      <c r="E67" s="36">
        <f>[1]pl!K67</f>
        <v>566</v>
      </c>
      <c r="F67" s="36">
        <f>[1]pl!D67</f>
        <v>122370309</v>
      </c>
      <c r="G67" s="36">
        <f>[1]pl!T67</f>
        <v>4</v>
      </c>
      <c r="H67" s="36">
        <f>[1]pl!E67</f>
        <v>3633</v>
      </c>
      <c r="I67" s="36">
        <f>[1]pl!M67</f>
        <v>1745</v>
      </c>
      <c r="J67" s="18">
        <f>[1]pl!P67/H67</f>
        <v>273.35287641067987</v>
      </c>
      <c r="K67" s="13">
        <f>[1]pl!Q67/H67</f>
        <v>0.5752821359757776</v>
      </c>
      <c r="L67" s="13">
        <f>[1]pl!R67/H67</f>
        <v>1.1257913570052298</v>
      </c>
      <c r="M67" s="13">
        <f>[1]pl!S67/H67</f>
        <v>0.55326176713459951</v>
      </c>
      <c r="N67" s="13">
        <f>[1]pl!U67/H67</f>
        <v>1.3806771263418662</v>
      </c>
    </row>
    <row r="68" spans="1:14" x14ac:dyDescent="0.25">
      <c r="A68" s="36">
        <f>[1]pl!A68</f>
        <v>13037613</v>
      </c>
      <c r="B68" s="37" t="str">
        <f>[1]pl!B68</f>
        <v>6A3YKKA</v>
      </c>
      <c r="C68" s="36">
        <f>[1]pl!J68</f>
        <v>580</v>
      </c>
      <c r="D68" s="18">
        <f>IFERROR(Таблица2[dmg]*(10/(Таблица2[avglvl]+2))*(0.23+2*Таблица2[avglvl]/100)+Таблица2[frg]*250+Таблица2[spo]*150+LOG(Таблица2[cap]+1, 1.732)*150 + Таблица2[def]*150,)</f>
        <v>530.21670127923176</v>
      </c>
      <c r="E68" s="36">
        <f>[1]pl!K68</f>
        <v>96</v>
      </c>
      <c r="F68" s="36">
        <f>[1]pl!D68</f>
        <v>122370316</v>
      </c>
      <c r="G68" s="36">
        <f>[1]pl!T68</f>
        <v>2.6</v>
      </c>
      <c r="H68" s="36">
        <f>[1]pl!E68</f>
        <v>581</v>
      </c>
      <c r="I68" s="36">
        <f>[1]pl!M68</f>
        <v>268</v>
      </c>
      <c r="J68" s="18">
        <f>[1]pl!P68/H68</f>
        <v>78.227194492254739</v>
      </c>
      <c r="K68" s="13">
        <f>[1]pl!Q68/H68</f>
        <v>0.35628227194492257</v>
      </c>
      <c r="L68" s="13">
        <f>[1]pl!R68/H68</f>
        <v>0.68330464716006889</v>
      </c>
      <c r="M68" s="13">
        <f>[1]pl!S68/H68</f>
        <v>0.18588640275387264</v>
      </c>
      <c r="N68" s="13">
        <f>[1]pl!U68/H68</f>
        <v>1.6179001721170396</v>
      </c>
    </row>
    <row r="69" spans="1:14" x14ac:dyDescent="0.25">
      <c r="A69" s="36">
        <f>[1]pl!A69</f>
        <v>13593506</v>
      </c>
      <c r="B69" s="37" t="str">
        <f>[1]pl!B69</f>
        <v>NIKITA0793</v>
      </c>
      <c r="C69" s="36">
        <f>[1]pl!J69</f>
        <v>750</v>
      </c>
      <c r="D69" s="18">
        <f>IFERROR(Таблица2[dmg]*(10/(Таблица2[avglvl]+2))*(0.23+2*Таблица2[avglvl]/100)+Таблица2[frg]*250+Таблица2[spo]*150+LOG(Таблица2[cap]+1, 1.732)*150 + Таблица2[def]*150,)</f>
        <v>706.73408233942064</v>
      </c>
      <c r="E69" s="36">
        <f>[1]pl!K69</f>
        <v>385</v>
      </c>
      <c r="F69" s="36">
        <f>[1]pl!D69</f>
        <v>122370314</v>
      </c>
      <c r="G69" s="36">
        <f>[1]pl!T69</f>
        <v>3.6</v>
      </c>
      <c r="H69" s="36">
        <f>[1]pl!E69</f>
        <v>534</v>
      </c>
      <c r="I69" s="36">
        <f>[1]pl!M69</f>
        <v>250</v>
      </c>
      <c r="J69" s="18">
        <f>[1]pl!P69/H69</f>
        <v>173.97378277153558</v>
      </c>
      <c r="K69" s="13">
        <f>[1]pl!Q69/H69</f>
        <v>0.51498127340823974</v>
      </c>
      <c r="L69" s="13">
        <f>[1]pl!R69/H69</f>
        <v>0.7696629213483146</v>
      </c>
      <c r="M69" s="13">
        <f>[1]pl!S69/H69</f>
        <v>0.70599250936329583</v>
      </c>
      <c r="N69" s="13">
        <f>[1]pl!U69/H69</f>
        <v>1.6179775280898876</v>
      </c>
    </row>
    <row r="70" spans="1:14" x14ac:dyDescent="0.25">
      <c r="A70" s="36">
        <f>[1]pl!A70</f>
        <v>6063254</v>
      </c>
      <c r="B70" s="37" t="str">
        <f>[1]pl!B70</f>
        <v>ARAHANEC</v>
      </c>
      <c r="C70" s="36">
        <f>[1]pl!J70</f>
        <v>510</v>
      </c>
      <c r="D70" s="18">
        <f>IFERROR(Таблица2[dmg]*(10/(Таблица2[avglvl]+2))*(0.23+2*Таблица2[avglvl]/100)+Таблица2[frg]*250+Таблица2[spo]*150+LOG(Таблица2[cap]+1, 1.732)*150 + Таблица2[def]*150,)</f>
        <v>492.01303597172256</v>
      </c>
      <c r="E70" s="36">
        <f>[1]pl!K70</f>
        <v>108</v>
      </c>
      <c r="F70" s="36">
        <f>[1]pl!D70</f>
        <v>122370303</v>
      </c>
      <c r="G70" s="36">
        <f>[1]pl!T70</f>
        <v>3.2</v>
      </c>
      <c r="H70" s="36">
        <f>[1]pl!E70</f>
        <v>452</v>
      </c>
      <c r="I70" s="36">
        <f>[1]pl!M70</f>
        <v>196</v>
      </c>
      <c r="J70" s="18">
        <f>[1]pl!P70/H70</f>
        <v>96.393805309734518</v>
      </c>
      <c r="K70" s="13">
        <f>[1]pl!Q70/H70</f>
        <v>0.30088495575221241</v>
      </c>
      <c r="L70" s="13">
        <f>[1]pl!R70/H70</f>
        <v>0.73893805309734517</v>
      </c>
      <c r="M70" s="13">
        <f>[1]pl!S70/H70</f>
        <v>0.30309734513274339</v>
      </c>
      <c r="N70" s="13">
        <f>[1]pl!U70/H70</f>
        <v>1.1261061946902655</v>
      </c>
    </row>
    <row r="71" spans="1:14" x14ac:dyDescent="0.25">
      <c r="A71" s="36">
        <f>[1]pl!A71</f>
        <v>13719294</v>
      </c>
      <c r="B71" s="37" t="str">
        <f>[1]pl!B71</f>
        <v>1243488</v>
      </c>
      <c r="C71" s="36">
        <f>[1]pl!J71</f>
        <v>680</v>
      </c>
      <c r="D71" s="18">
        <f>IFERROR(Таблица2[dmg]*(10/(Таблица2[avglvl]+2))*(0.23+2*Таблица2[avglvl]/100)+Таблица2[frg]*250+Таблица2[spo]*150+LOG(Таблица2[cap]+1, 1.732)*150 + Таблица2[def]*150,)</f>
        <v>629.18216236338571</v>
      </c>
      <c r="E71" s="36">
        <f>[1]pl!K71</f>
        <v>87</v>
      </c>
      <c r="F71" s="36">
        <f>[1]pl!D71</f>
        <v>122370331</v>
      </c>
      <c r="G71" s="36">
        <f>[1]pl!T71</f>
        <v>2.4</v>
      </c>
      <c r="H71" s="36">
        <f>[1]pl!E71</f>
        <v>300</v>
      </c>
      <c r="I71" s="36">
        <f>[1]pl!M71</f>
        <v>128</v>
      </c>
      <c r="J71" s="18">
        <f>[1]pl!P71/H71</f>
        <v>92.07</v>
      </c>
      <c r="K71" s="13">
        <f>[1]pl!Q71/H71</f>
        <v>0.39</v>
      </c>
      <c r="L71" s="13">
        <f>[1]pl!R71/H71</f>
        <v>0.41333333333333333</v>
      </c>
      <c r="M71" s="13">
        <f>[1]pl!S71/H71</f>
        <v>0.79666666666666663</v>
      </c>
      <c r="N71" s="13">
        <f>[1]pl!U71/H71</f>
        <v>1.9133333333333333</v>
      </c>
    </row>
    <row r="72" spans="1:14" x14ac:dyDescent="0.25">
      <c r="A72" s="36">
        <f>[1]pl!A72</f>
        <v>12881141</v>
      </c>
      <c r="B72" s="37" t="str">
        <f>[1]pl!B72</f>
        <v>TOLSTIY08</v>
      </c>
      <c r="C72" s="36">
        <f>[1]pl!J72</f>
        <v>440</v>
      </c>
      <c r="D72" s="18">
        <f>IFERROR(Таблица2[dmg]*(10/(Таблица2[avglvl]+2))*(0.23+2*Таблица2[avglvl]/100)+Таблица2[frg]*250+Таблица2[spo]*150+LOG(Таблица2[cap]+1, 1.732)*150 + Таблица2[def]*150,)</f>
        <v>431.4509822701857</v>
      </c>
      <c r="E72" s="36">
        <f>[1]pl!K72</f>
        <v>36</v>
      </c>
      <c r="F72" s="36">
        <f>[1]pl!D72</f>
        <v>122370330</v>
      </c>
      <c r="G72" s="36">
        <f>[1]pl!T72</f>
        <v>2.9</v>
      </c>
      <c r="H72" s="36">
        <f>[1]pl!E72</f>
        <v>721</v>
      </c>
      <c r="I72" s="36">
        <f>[1]pl!M72</f>
        <v>319</v>
      </c>
      <c r="J72" s="18">
        <f>[1]pl!P72/H72</f>
        <v>73.239944521497918</v>
      </c>
      <c r="K72" s="13">
        <f>[1]pl!Q72/H72</f>
        <v>0.26768377253814146</v>
      </c>
      <c r="L72" s="13">
        <f>[1]pl!R72/H72</f>
        <v>0.51872399445214978</v>
      </c>
      <c r="M72" s="13">
        <f>[1]pl!S72/H72</f>
        <v>0.23578363384188628</v>
      </c>
      <c r="N72" s="13">
        <f>[1]pl!U72/H72</f>
        <v>1.1442441054091539</v>
      </c>
    </row>
    <row r="73" spans="1:14" x14ac:dyDescent="0.25">
      <c r="A73" s="36">
        <f>[1]pl!A73</f>
        <v>5724480</v>
      </c>
      <c r="B73" s="37" t="str">
        <f>[1]pl!B73</f>
        <v>VICONTIO</v>
      </c>
      <c r="C73" s="36">
        <f>[1]pl!J73</f>
        <v>560</v>
      </c>
      <c r="D73" s="18">
        <f>IFERROR(Таблица2[dmg]*(10/(Таблица2[avglvl]+2))*(0.23+2*Таблица2[avglvl]/100)+Таблица2[frg]*250+Таблица2[spo]*150+LOG(Таблица2[cap]+1, 1.732)*150 + Таблица2[def]*150,)</f>
        <v>527.88092202230439</v>
      </c>
      <c r="E73" s="36">
        <f>[1]pl!K73</f>
        <v>181</v>
      </c>
      <c r="F73" s="36">
        <f>[1]pl!D73</f>
        <v>122370321</v>
      </c>
      <c r="G73" s="36">
        <f>[1]pl!T73</f>
        <v>3.3</v>
      </c>
      <c r="H73" s="36">
        <f>[1]pl!E73</f>
        <v>1356</v>
      </c>
      <c r="I73" s="36">
        <f>[1]pl!M73</f>
        <v>580</v>
      </c>
      <c r="J73" s="18">
        <f>[1]pl!P73/H73</f>
        <v>114.30383480825958</v>
      </c>
      <c r="K73" s="13">
        <f>[1]pl!Q73/H73</f>
        <v>0.28687315634218291</v>
      </c>
      <c r="L73" s="13">
        <f>[1]pl!R73/H73</f>
        <v>1.09882005899705</v>
      </c>
      <c r="M73" s="13">
        <f>[1]pl!S73/H73</f>
        <v>0.47271386430678464</v>
      </c>
      <c r="N73" s="13">
        <f>[1]pl!U73/H73</f>
        <v>0.77433628318584069</v>
      </c>
    </row>
    <row r="74" spans="1:14" x14ac:dyDescent="0.25">
      <c r="A74" s="36">
        <f>[1]pl!A74</f>
        <v>13610192</v>
      </c>
      <c r="B74" s="37" t="str">
        <f>[1]pl!B74</f>
        <v>DDDIMON35</v>
      </c>
      <c r="C74" s="36">
        <f>[1]pl!J74</f>
        <v>620</v>
      </c>
      <c r="D74" s="18">
        <f>IFERROR(Таблица2[dmg]*(10/(Таблица2[avglvl]+2))*(0.23+2*Таблица2[avglvl]/100)+Таблица2[frg]*250+Таблица2[spo]*150+LOG(Таблица2[cap]+1, 1.732)*150 + Таблица2[def]*150,)</f>
        <v>564.12862950287422</v>
      </c>
      <c r="E74" s="36">
        <f>[1]pl!K74</f>
        <v>1</v>
      </c>
      <c r="F74" s="36">
        <f>[1]pl!D74</f>
        <v>122370323</v>
      </c>
      <c r="G74" s="36">
        <f>[1]pl!T74</f>
        <v>1.9</v>
      </c>
      <c r="H74" s="36">
        <f>[1]pl!E74</f>
        <v>93</v>
      </c>
      <c r="I74" s="36">
        <f>[1]pl!M74</f>
        <v>38</v>
      </c>
      <c r="J74" s="18">
        <f>[1]pl!P74/H74</f>
        <v>48.161290322580648</v>
      </c>
      <c r="K74" s="13">
        <f>[1]pl!Q74/H74</f>
        <v>0.37634408602150538</v>
      </c>
      <c r="L74" s="13">
        <f>[1]pl!R74/H74</f>
        <v>0.92473118279569888</v>
      </c>
      <c r="M74" s="13">
        <f>[1]pl!S74/H74</f>
        <v>0.5053763440860215</v>
      </c>
      <c r="N74" s="13">
        <f>[1]pl!U74/H74</f>
        <v>1.2580645161290323</v>
      </c>
    </row>
    <row r="75" spans="1:14" x14ac:dyDescent="0.25">
      <c r="A75" s="36">
        <f>[1]pl!A75</f>
        <v>6469080</v>
      </c>
      <c r="B75" s="37" t="str">
        <f>[1]pl!B75</f>
        <v>CARKOV888</v>
      </c>
      <c r="C75" s="36">
        <f>[1]pl!J75</f>
        <v>650</v>
      </c>
      <c r="D75" s="18">
        <f>IFERROR(Таблица2[dmg]*(10/(Таблица2[avglvl]+2))*(0.23+2*Таблица2[avglvl]/100)+Таблица2[frg]*250+Таблица2[spo]*150+LOG(Таблица2[cap]+1, 1.732)*150 + Таблица2[def]*150,)</f>
        <v>648.39438605891735</v>
      </c>
      <c r="E75" s="36">
        <f>[1]pl!K75</f>
        <v>460</v>
      </c>
      <c r="F75" s="36">
        <f>[1]pl!D75</f>
        <v>122370307</v>
      </c>
      <c r="G75" s="36">
        <f>[1]pl!T75</f>
        <v>4.5</v>
      </c>
      <c r="H75" s="36">
        <f>[1]pl!E75</f>
        <v>3597</v>
      </c>
      <c r="I75" s="36">
        <f>[1]pl!M75</f>
        <v>1663</v>
      </c>
      <c r="J75" s="18">
        <f>[1]pl!P75/H75</f>
        <v>258.1134278565471</v>
      </c>
      <c r="K75" s="13">
        <f>[1]pl!Q75/H75</f>
        <v>0.52543786488740618</v>
      </c>
      <c r="L75" s="13">
        <f>[1]pl!R75/H75</f>
        <v>0.48901862663330553</v>
      </c>
      <c r="M75" s="13">
        <f>[1]pl!S75/H75</f>
        <v>0.73644703919933274</v>
      </c>
      <c r="N75" s="13">
        <f>[1]pl!U75/H75</f>
        <v>1.1273283291631915</v>
      </c>
    </row>
    <row r="76" spans="1:14" x14ac:dyDescent="0.25">
      <c r="A76" s="36">
        <f>[1]pl!A76</f>
        <v>14109597</v>
      </c>
      <c r="B76" s="37" t="str">
        <f>[1]pl!B76</f>
        <v>REDRERS</v>
      </c>
      <c r="C76" s="36">
        <f>[1]pl!J76</f>
        <v>660</v>
      </c>
      <c r="D76" s="18">
        <f>IFERROR(Таблица2[dmg]*(10/(Таблица2[avglvl]+2))*(0.23+2*Таблица2[avglvl]/100)+Таблица2[frg]*250+Таблица2[spo]*150+LOG(Таблица2[cap]+1, 1.732)*150 + Таблица2[def]*150,)</f>
        <v>614.98569690203976</v>
      </c>
      <c r="E76" s="36">
        <f>[1]pl!K76</f>
        <v>170</v>
      </c>
      <c r="F76" s="36">
        <f>[1]pl!D76</f>
        <v>122370312</v>
      </c>
      <c r="G76" s="36">
        <f>[1]pl!T76</f>
        <v>2.6</v>
      </c>
      <c r="H76" s="36">
        <f>[1]pl!E76</f>
        <v>1244</v>
      </c>
      <c r="I76" s="36">
        <f>[1]pl!M76</f>
        <v>578</v>
      </c>
      <c r="J76" s="18">
        <f>[1]pl!P76/H76</f>
        <v>86.943729903536976</v>
      </c>
      <c r="K76" s="13">
        <f>[1]pl!Q76/H76</f>
        <v>0.30144694533762056</v>
      </c>
      <c r="L76" s="13">
        <f>[1]pl!R76/H76</f>
        <v>0.82315112540192925</v>
      </c>
      <c r="M76" s="13">
        <f>[1]pl!S76/H76</f>
        <v>0.77974276527331188</v>
      </c>
      <c r="N76" s="13">
        <f>[1]pl!U76/H76</f>
        <v>1.4606109324758842</v>
      </c>
    </row>
    <row r="77" spans="1:14" x14ac:dyDescent="0.25">
      <c r="A77" s="36">
        <f>[1]pl!A77</f>
        <v>14429313</v>
      </c>
      <c r="B77" s="37" t="str">
        <f>[1]pl!B77</f>
        <v>W_2</v>
      </c>
      <c r="C77" s="36">
        <f>[1]pl!J77</f>
        <v>630</v>
      </c>
      <c r="D77" s="18">
        <f>IFERROR(Таблица2[dmg]*(10/(Таблица2[avglvl]+2))*(0.23+2*Таблица2[avglvl]/100)+Таблица2[frg]*250+Таблица2[spo]*150+LOG(Таблица2[cap]+1, 1.732)*150 + Таблица2[def]*150,)</f>
        <v>597.36195179017022</v>
      </c>
      <c r="E77" s="36">
        <f>[1]pl!K77</f>
        <v>320</v>
      </c>
      <c r="F77" s="36">
        <f>[1]pl!D77</f>
        <v>122370302</v>
      </c>
      <c r="G77" s="36">
        <f>[1]pl!T77</f>
        <v>3.8</v>
      </c>
      <c r="H77" s="36">
        <f>[1]pl!E77</f>
        <v>344</v>
      </c>
      <c r="I77" s="36">
        <f>[1]pl!M77</f>
        <v>153</v>
      </c>
      <c r="J77" s="18">
        <f>[1]pl!P77/H77</f>
        <v>189.31395348837211</v>
      </c>
      <c r="K77" s="13">
        <f>[1]pl!Q77/H77</f>
        <v>0.52034883720930236</v>
      </c>
      <c r="L77" s="13">
        <f>[1]pl!R77/H77</f>
        <v>0.73255813953488369</v>
      </c>
      <c r="M77" s="13">
        <f>[1]pl!S77/H77</f>
        <v>0.18023255813953487</v>
      </c>
      <c r="N77" s="13">
        <f>[1]pl!U77/H77</f>
        <v>1.3255813953488371</v>
      </c>
    </row>
    <row r="78" spans="1:14" x14ac:dyDescent="0.25">
      <c r="A78" s="36">
        <f>[1]pl!A78</f>
        <v>13287190</v>
      </c>
      <c r="B78" s="37" t="str">
        <f>[1]pl!B78</f>
        <v>BUDUVAZER</v>
      </c>
      <c r="C78" s="36">
        <f>[1]pl!J78</f>
        <v>340</v>
      </c>
      <c r="D78" s="18">
        <f>IFERROR(Таблица2[dmg]*(10/(Таблица2[avglvl]+2))*(0.23+2*Таблица2[avglvl]/100)+Таблица2[frg]*250+Таблица2[spo]*150+LOG(Таблица2[cap]+1, 1.732)*150 + Таблица2[def]*150,)</f>
        <v>304.22484934868089</v>
      </c>
      <c r="E78" s="36">
        <f>[1]pl!K78</f>
        <v>7</v>
      </c>
      <c r="F78" s="36">
        <f>[1]pl!D78</f>
        <v>122370310</v>
      </c>
      <c r="G78" s="36">
        <f>[1]pl!T78</f>
        <v>2.8</v>
      </c>
      <c r="H78" s="36">
        <f>[1]pl!E78</f>
        <v>343</v>
      </c>
      <c r="I78" s="36">
        <f>[1]pl!M78</f>
        <v>150</v>
      </c>
      <c r="J78" s="18">
        <f>[1]pl!P78/H78</f>
        <v>63.379008746355687</v>
      </c>
      <c r="K78" s="13">
        <f>[1]pl!Q78/H78</f>
        <v>0.1457725947521866</v>
      </c>
      <c r="L78" s="13">
        <f>[1]pl!R78/H78</f>
        <v>0.96793002915451898</v>
      </c>
      <c r="M78" s="13">
        <f>[1]pl!S78/H78</f>
        <v>8.7463556851311949E-2</v>
      </c>
      <c r="N78" s="13">
        <f>[1]pl!U78/H78</f>
        <v>0.30029154518950435</v>
      </c>
    </row>
    <row r="79" spans="1:14" x14ac:dyDescent="0.25">
      <c r="A79" s="36">
        <f>[1]pl!A79</f>
        <v>14728370</v>
      </c>
      <c r="B79" s="37" t="str">
        <f>[1]pl!B79</f>
        <v>BLEK_KUNSO12</v>
      </c>
      <c r="C79" s="36">
        <f>[1]pl!J79</f>
        <v>710</v>
      </c>
      <c r="D79" s="18">
        <f>IFERROR(Таблица2[dmg]*(10/(Таблица2[avglvl]+2))*(0.23+2*Таблица2[avglvl]/100)+Таблица2[frg]*250+Таблица2[spo]*150+LOG(Таблица2[cap]+1, 1.732)*150 + Таблица2[def]*150,)</f>
        <v>605.83045974919332</v>
      </c>
      <c r="E79" s="36">
        <f>[1]pl!K79</f>
        <v>39</v>
      </c>
      <c r="F79" s="36">
        <f>[1]pl!D79</f>
        <v>122370317</v>
      </c>
      <c r="G79" s="36">
        <f>[1]pl!T79</f>
        <v>2.6</v>
      </c>
      <c r="H79" s="36">
        <f>[1]pl!E79</f>
        <v>245</v>
      </c>
      <c r="I79" s="36">
        <f>[1]pl!M79</f>
        <v>110</v>
      </c>
      <c r="J79" s="18">
        <f>[1]pl!P79/H79</f>
        <v>68.110204081632659</v>
      </c>
      <c r="K79" s="13">
        <f>[1]pl!Q79/H79</f>
        <v>0.25714285714285712</v>
      </c>
      <c r="L79" s="13">
        <f>[1]pl!R79/H79</f>
        <v>0.67755102040816328</v>
      </c>
      <c r="M79" s="13">
        <f>[1]pl!S79/H79</f>
        <v>0.27346938775510204</v>
      </c>
      <c r="N79" s="13">
        <f>[1]pl!U79/H79</f>
        <v>2.6979591836734693</v>
      </c>
    </row>
    <row r="80" spans="1:14" x14ac:dyDescent="0.25">
      <c r="A80" s="36">
        <f>[1]pl!A80</f>
        <v>13404380</v>
      </c>
      <c r="B80" s="37" t="str">
        <f>[1]pl!B80</f>
        <v>___NEP4UK___</v>
      </c>
      <c r="C80" s="36">
        <f>[1]pl!J80</f>
        <v>930</v>
      </c>
      <c r="D80" s="18">
        <f>IFERROR(Таблица2[dmg]*(10/(Таблица2[avglvl]+2))*(0.23+2*Таблица2[avglvl]/100)+Таблица2[frg]*250+Таблица2[spo]*150+LOG(Таблица2[cap]+1, 1.732)*150 + Таблица2[def]*150,)</f>
        <v>805.96650487880436</v>
      </c>
      <c r="E80" s="36">
        <f>[1]pl!K80</f>
        <v>465</v>
      </c>
      <c r="F80" s="36">
        <f>[1]pl!D80</f>
        <v>122370326</v>
      </c>
      <c r="G80" s="36">
        <f>[1]pl!T80</f>
        <v>3.5</v>
      </c>
      <c r="H80" s="36">
        <f>[1]pl!E80</f>
        <v>365</v>
      </c>
      <c r="I80" s="36">
        <f>[1]pl!M80</f>
        <v>178</v>
      </c>
      <c r="J80" s="18">
        <f>[1]pl!P80/H80</f>
        <v>187.56438356164384</v>
      </c>
      <c r="K80" s="13">
        <f>[1]pl!Q80/H80</f>
        <v>0.68219178082191778</v>
      </c>
      <c r="L80" s="13">
        <f>[1]pl!R80/H80</f>
        <v>0.83287671232876714</v>
      </c>
      <c r="M80" s="13">
        <f>[1]pl!S80/H80</f>
        <v>0.36986301369863012</v>
      </c>
      <c r="N80" s="13">
        <f>[1]pl!U80/H80</f>
        <v>2.6383561643835618</v>
      </c>
    </row>
    <row r="81" spans="1:14" x14ac:dyDescent="0.25">
      <c r="A81" s="36">
        <f>[1]pl!A81</f>
        <v>5426846</v>
      </c>
      <c r="B81" s="37" t="str">
        <f>[1]pl!B81</f>
        <v>KIRIK2006</v>
      </c>
      <c r="C81" s="36">
        <f>[1]pl!J81</f>
        <v>660</v>
      </c>
      <c r="D81" s="18">
        <f>IFERROR(Таблица2[dmg]*(10/(Таблица2[avglvl]+2))*(0.23+2*Таблица2[avglvl]/100)+Таблица2[frg]*250+Таблица2[spo]*150+LOG(Таблица2[cap]+1, 1.732)*150 + Таблица2[def]*150,)</f>
        <v>602.39568723207867</v>
      </c>
      <c r="E81" s="36">
        <f>[1]pl!K81</f>
        <v>146</v>
      </c>
      <c r="F81" s="36">
        <f>[1]pl!D81</f>
        <v>122370313</v>
      </c>
      <c r="G81" s="36">
        <f>[1]pl!T81</f>
        <v>2.7</v>
      </c>
      <c r="H81" s="36">
        <f>[1]pl!E81</f>
        <v>497</v>
      </c>
      <c r="I81" s="36">
        <f>[1]pl!M81</f>
        <v>228</v>
      </c>
      <c r="J81" s="18">
        <f>[1]pl!P81/H81</f>
        <v>84.670020120724345</v>
      </c>
      <c r="K81" s="13">
        <f>[1]pl!Q81/H81</f>
        <v>0.32997987927565392</v>
      </c>
      <c r="L81" s="13">
        <f>[1]pl!R81/H81</f>
        <v>0.86921529175050305</v>
      </c>
      <c r="M81" s="13">
        <f>[1]pl!S81/H81</f>
        <v>0.45271629778672035</v>
      </c>
      <c r="N81" s="13">
        <f>[1]pl!U81/H81</f>
        <v>1.6921529175050303</v>
      </c>
    </row>
    <row r="82" spans="1:14" x14ac:dyDescent="0.25">
      <c r="A82" s="36">
        <f>[1]pl!A82</f>
        <v>2117512</v>
      </c>
      <c r="B82" s="37" t="str">
        <f>[1]pl!B82</f>
        <v>AGENTCARLITO</v>
      </c>
      <c r="C82" s="36">
        <f>[1]pl!J82</f>
        <v>610</v>
      </c>
      <c r="D82" s="18">
        <f>IFERROR(Таблица2[dmg]*(10/(Таблица2[avglvl]+2))*(0.23+2*Таблица2[avglvl]/100)+Таблица2[frg]*250+Таблица2[spo]*150+LOG(Таблица2[cap]+1, 1.732)*150 + Таблица2[def]*150,)</f>
        <v>575.28006676498978</v>
      </c>
      <c r="E82" s="36">
        <f>[1]pl!K82</f>
        <v>402</v>
      </c>
      <c r="F82" s="36">
        <f>[1]pl!D82</f>
        <v>122370304</v>
      </c>
      <c r="G82" s="36">
        <f>[1]pl!T82</f>
        <v>3.6</v>
      </c>
      <c r="H82" s="36">
        <f>[1]pl!E82</f>
        <v>1318</v>
      </c>
      <c r="I82" s="36">
        <f>[1]pl!M82</f>
        <v>630</v>
      </c>
      <c r="J82" s="18">
        <f>[1]pl!P82/H82</f>
        <v>190.84142640364189</v>
      </c>
      <c r="K82" s="13">
        <f>[1]pl!Q82/H82</f>
        <v>0.48710166919575115</v>
      </c>
      <c r="L82" s="13">
        <f>[1]pl!R82/H82</f>
        <v>0.9476479514415781</v>
      </c>
      <c r="M82" s="13">
        <f>[1]pl!S82/H82</f>
        <v>0.43626707132018211</v>
      </c>
      <c r="N82" s="13">
        <f>[1]pl!U82/H82</f>
        <v>0.68816388467374812</v>
      </c>
    </row>
    <row r="83" spans="1:14" x14ac:dyDescent="0.25">
      <c r="A83" s="36">
        <f>[1]pl!A83</f>
        <v>13235645</v>
      </c>
      <c r="B83" s="37" t="str">
        <f>[1]pl!B83</f>
        <v>7MORZE7</v>
      </c>
      <c r="C83" s="36">
        <f>[1]pl!J83</f>
        <v>580</v>
      </c>
      <c r="D83" s="18">
        <f>IFERROR(Таблица2[dmg]*(10/(Таблица2[avglvl]+2))*(0.23+2*Таблица2[avglvl]/100)+Таблица2[frg]*250+Таблица2[spo]*150+LOG(Таблица2[cap]+1, 1.732)*150 + Таблица2[def]*150,)</f>
        <v>531.94112402892574</v>
      </c>
      <c r="E83" s="36">
        <f>[1]pl!K83</f>
        <v>57</v>
      </c>
      <c r="F83" s="36">
        <f>[1]pl!D83</f>
        <v>122370320</v>
      </c>
      <c r="G83" s="36">
        <f>[1]pl!T83</f>
        <v>2.1</v>
      </c>
      <c r="H83" s="36">
        <f>[1]pl!E83</f>
        <v>1462</v>
      </c>
      <c r="I83" s="36">
        <f>[1]pl!M83</f>
        <v>681</v>
      </c>
      <c r="J83" s="18">
        <f>[1]pl!P83/H83</f>
        <v>53.812585499316008</v>
      </c>
      <c r="K83" s="13">
        <f>[1]pl!Q83/H83</f>
        <v>0.26949384404924759</v>
      </c>
      <c r="L83" s="13">
        <f>[1]pl!R83/H83</f>
        <v>0.91928864569083446</v>
      </c>
      <c r="M83" s="13">
        <f>[1]pl!S83/H83</f>
        <v>0.32010943912448703</v>
      </c>
      <c r="N83" s="13">
        <f>[1]pl!U83/H83</f>
        <v>1.4343365253077975</v>
      </c>
    </row>
    <row r="84" spans="1:14" x14ac:dyDescent="0.25">
      <c r="A84" s="36">
        <f>[1]pl!A84</f>
        <v>3031732</v>
      </c>
      <c r="B84" s="37" t="str">
        <f>[1]pl!B84</f>
        <v>XVOVX</v>
      </c>
      <c r="C84" s="36">
        <f>[1]pl!J84</f>
        <v>900</v>
      </c>
      <c r="D84" s="18">
        <f>IFERROR(Таблица2[dmg]*(10/(Таблица2[avglvl]+2))*(0.23+2*Таблица2[avglvl]/100)+Таблица2[frg]*250+Таблица2[spo]*150+LOG(Таблица2[cap]+1, 1.732)*150 + Таблица2[def]*150,)</f>
        <v>870.79353934808103</v>
      </c>
      <c r="E84" s="36">
        <f>[1]pl!K84</f>
        <v>838</v>
      </c>
      <c r="F84" s="36">
        <f>[1]pl!D84</f>
        <v>122370319</v>
      </c>
      <c r="G84" s="36">
        <f>[1]pl!T84</f>
        <v>6</v>
      </c>
      <c r="H84" s="36">
        <f>[1]pl!E84</f>
        <v>6926</v>
      </c>
      <c r="I84" s="36">
        <f>[1]pl!M84</f>
        <v>3397</v>
      </c>
      <c r="J84" s="18">
        <f>[1]pl!P84/H84</f>
        <v>521.46578111464044</v>
      </c>
      <c r="K84" s="13">
        <f>[1]pl!Q84/H84</f>
        <v>0.64813745307536819</v>
      </c>
      <c r="L84" s="13">
        <f>[1]pl!R84/H84</f>
        <v>1.2470401386081433</v>
      </c>
      <c r="M84" s="13">
        <f>[1]pl!S84/H84</f>
        <v>0.43156222928097027</v>
      </c>
      <c r="N84" s="13">
        <f>[1]pl!U84/H84</f>
        <v>1.3115795552988738</v>
      </c>
    </row>
    <row r="85" spans="1:14" x14ac:dyDescent="0.25">
      <c r="A85" s="36">
        <f>[1]pl!A85</f>
        <v>519821</v>
      </c>
      <c r="B85" s="37" t="str">
        <f>[1]pl!B85</f>
        <v>TURINDENAR</v>
      </c>
      <c r="C85" s="36">
        <f>[1]pl!J85</f>
        <v>1900</v>
      </c>
      <c r="D85" s="18">
        <f>IFERROR(Таблица2[dmg]*(10/(Таблица2[avglvl]+2))*(0.23+2*Таблица2[avglvl]/100)+Таблица2[frg]*250+Таблица2[spo]*150+LOG(Таблица2[cap]+1, 1.732)*150 + Таблица2[def]*150,)</f>
        <v>1768.9613272145757</v>
      </c>
      <c r="E85" s="36">
        <f>[1]pl!K85</f>
        <v>2074</v>
      </c>
      <c r="F85" s="36">
        <f>[1]pl!D85</f>
        <v>122370306</v>
      </c>
      <c r="G85" s="36">
        <f>[1]pl!T85</f>
        <v>5</v>
      </c>
      <c r="H85" s="36">
        <f>[1]pl!E85</f>
        <v>12257</v>
      </c>
      <c r="I85" s="36">
        <f>[1]pl!M85</f>
        <v>7633</v>
      </c>
      <c r="J85" s="18">
        <f>[1]pl!P85/H85</f>
        <v>1033.530309211063</v>
      </c>
      <c r="K85" s="13">
        <f>[1]pl!Q85/H85</f>
        <v>1.9272252590356531</v>
      </c>
      <c r="L85" s="13">
        <f>[1]pl!R85/H85</f>
        <v>1.3952027412906911</v>
      </c>
      <c r="M85" s="13">
        <f>[1]pl!S85/H85</f>
        <v>1.6900546626417556</v>
      </c>
      <c r="N85" s="13">
        <f>[1]pl!U85/H85</f>
        <v>2.4367300318185525</v>
      </c>
    </row>
    <row r="86" spans="1:14" x14ac:dyDescent="0.25">
      <c r="A86" s="36">
        <f>[1]pl!A86</f>
        <v>13825683</v>
      </c>
      <c r="B86" s="37" t="str">
        <f>[1]pl!B86</f>
        <v>KAN_1941_45</v>
      </c>
      <c r="C86" s="36">
        <f>[1]pl!J86</f>
        <v>530</v>
      </c>
      <c r="D86" s="18">
        <f>IFERROR(Таблица2[dmg]*(10/(Таблица2[avglvl]+2))*(0.23+2*Таблица2[avglvl]/100)+Таблица2[frg]*250+Таблица2[spo]*150+LOG(Таблица2[cap]+1, 1.732)*150 + Таблица2[def]*150,)</f>
        <v>495.78699152477958</v>
      </c>
      <c r="E86" s="36">
        <f>[1]pl!K86</f>
        <v>286</v>
      </c>
      <c r="F86" s="36">
        <f>[1]pl!D86</f>
        <v>122370308</v>
      </c>
      <c r="G86" s="36">
        <f>[1]pl!T86</f>
        <v>3.5</v>
      </c>
      <c r="H86" s="36">
        <f>[1]pl!E86</f>
        <v>515</v>
      </c>
      <c r="I86" s="36">
        <f>[1]pl!M86</f>
        <v>246</v>
      </c>
      <c r="J86" s="18">
        <f>[1]pl!P86/H86</f>
        <v>127.08932038834952</v>
      </c>
      <c r="K86" s="13">
        <f>[1]pl!Q86/H86</f>
        <v>0.44660194174757284</v>
      </c>
      <c r="L86" s="13">
        <f>[1]pl!R86/H86</f>
        <v>0.94563106796116503</v>
      </c>
      <c r="M86" s="13">
        <f>[1]pl!S86/H86</f>
        <v>0.1087378640776699</v>
      </c>
      <c r="N86" s="13">
        <f>[1]pl!U86/H86</f>
        <v>0.77475728155339807</v>
      </c>
    </row>
    <row r="87" spans="1:14" x14ac:dyDescent="0.25">
      <c r="A87" s="36">
        <f>[1]pl!A87</f>
        <v>13049153</v>
      </c>
      <c r="B87" s="37" t="str">
        <f>[1]pl!B87</f>
        <v>ZIGFRIDD44</v>
      </c>
      <c r="C87" s="36">
        <f>[1]pl!J87</f>
        <v>710</v>
      </c>
      <c r="D87" s="18">
        <f>IFERROR(Таблица2[dmg]*(10/(Таблица2[avglvl]+2))*(0.23+2*Таблица2[avglvl]/100)+Таблица2[frg]*250+Таблица2[spo]*150+LOG(Таблица2[cap]+1, 1.732)*150 + Таблица2[def]*150,)</f>
        <v>642.42048850888136</v>
      </c>
      <c r="E87" s="36">
        <f>[1]pl!K87</f>
        <v>303</v>
      </c>
      <c r="F87" s="36">
        <f>[1]pl!D87</f>
        <v>122370322</v>
      </c>
      <c r="G87" s="36">
        <f>[1]pl!T87</f>
        <v>2.9</v>
      </c>
      <c r="H87" s="36">
        <f>[1]pl!E87</f>
        <v>306</v>
      </c>
      <c r="I87" s="36">
        <f>[1]pl!M87</f>
        <v>142</v>
      </c>
      <c r="J87" s="18">
        <f>[1]pl!P87/H87</f>
        <v>117.88562091503267</v>
      </c>
      <c r="K87" s="13">
        <f>[1]pl!Q87/H87</f>
        <v>0.48366013071895425</v>
      </c>
      <c r="L87" s="13">
        <f>[1]pl!R87/H87</f>
        <v>1.3202614379084967</v>
      </c>
      <c r="M87" s="13">
        <f>[1]pl!S87/H87</f>
        <v>0.30065359477124182</v>
      </c>
      <c r="N87" s="13">
        <f>[1]pl!U87/H87</f>
        <v>1.1503267973856208</v>
      </c>
    </row>
    <row r="88" spans="1:14" x14ac:dyDescent="0.25">
      <c r="A88" s="36">
        <f>[1]pl!A88</f>
        <v>8458971</v>
      </c>
      <c r="B88" s="37" t="str">
        <f>[1]pl!B88</f>
        <v>BAMBUCHABUCHA</v>
      </c>
      <c r="C88" s="36">
        <f>[1]pl!J88</f>
        <v>730</v>
      </c>
      <c r="D88" s="18">
        <f>IFERROR(Таблица2[dmg]*(10/(Таблица2[avglvl]+2))*(0.23+2*Таблица2[avglvl]/100)+Таблица2[frg]*250+Таблица2[spo]*150+LOG(Таблица2[cap]+1, 1.732)*150 + Таблица2[def]*150,)</f>
        <v>684.81971877557305</v>
      </c>
      <c r="E88" s="36">
        <f>[1]pl!K88</f>
        <v>459</v>
      </c>
      <c r="F88" s="36">
        <f>[1]pl!D88</f>
        <v>122370325</v>
      </c>
      <c r="G88" s="36">
        <f>[1]pl!T88</f>
        <v>3.4</v>
      </c>
      <c r="H88" s="36">
        <f>[1]pl!E88</f>
        <v>1676</v>
      </c>
      <c r="I88" s="36">
        <f>[1]pl!M88</f>
        <v>818</v>
      </c>
      <c r="J88" s="18">
        <f>[1]pl!P88/H88</f>
        <v>207.19391408114558</v>
      </c>
      <c r="K88" s="13">
        <f>[1]pl!Q88/H88</f>
        <v>0.50298329355608595</v>
      </c>
      <c r="L88" s="13">
        <f>[1]pl!R88/H88</f>
        <v>0.95167064439140814</v>
      </c>
      <c r="M88" s="13">
        <f>[1]pl!S88/H88</f>
        <v>0.69093078758949877</v>
      </c>
      <c r="N88" s="13">
        <f>[1]pl!U88/H88</f>
        <v>1.0674224343675418</v>
      </c>
    </row>
    <row r="89" spans="1:14" x14ac:dyDescent="0.25">
      <c r="A89" s="36">
        <f>[1]pl!A89</f>
        <v>13844875</v>
      </c>
      <c r="B89" s="37" t="str">
        <f>[1]pl!B89</f>
        <v>TIMA2004UBIVASHKA</v>
      </c>
      <c r="C89" s="36">
        <f>[1]pl!J89</f>
        <v>490</v>
      </c>
      <c r="D89" s="18">
        <f>IFERROR(Таблица2[dmg]*(10/(Таблица2[avglvl]+2))*(0.23+2*Таблица2[avglvl]/100)+Таблица2[frg]*250+Таблица2[spo]*150+LOG(Таблица2[cap]+1, 1.732)*150 + Таблица2[def]*150,)</f>
        <v>463.77445507421788</v>
      </c>
      <c r="E89" s="36">
        <f>[1]pl!K89</f>
        <v>1</v>
      </c>
      <c r="F89" s="36">
        <f>[1]pl!D89</f>
        <v>122370305</v>
      </c>
      <c r="G89" s="36">
        <f>[1]pl!T89</f>
        <v>1.9</v>
      </c>
      <c r="H89" s="36">
        <f>[1]pl!E89</f>
        <v>95</v>
      </c>
      <c r="I89" s="36">
        <f>[1]pl!M89</f>
        <v>44</v>
      </c>
      <c r="J89" s="18">
        <f>[1]pl!P89/H89</f>
        <v>64.178947368421049</v>
      </c>
      <c r="K89" s="13">
        <f>[1]pl!Q89/H89</f>
        <v>0.32631578947368423</v>
      </c>
      <c r="L89" s="13">
        <f>[1]pl!R89/H89</f>
        <v>0.35789473684210527</v>
      </c>
      <c r="M89" s="13">
        <f>[1]pl!S89/H89</f>
        <v>0.32631578947368423</v>
      </c>
      <c r="N89" s="13">
        <f>[1]pl!U89/H89</f>
        <v>1.368421052631579</v>
      </c>
    </row>
    <row r="90" spans="1:14" x14ac:dyDescent="0.25">
      <c r="A90" s="36">
        <f>[1]pl!A90</f>
        <v>2983651</v>
      </c>
      <c r="B90" s="37" t="str">
        <f>[1]pl!B90</f>
        <v>SINARULIT</v>
      </c>
      <c r="C90" s="36">
        <f>[1]pl!J90</f>
        <v>1240</v>
      </c>
      <c r="D90" s="18">
        <f>IFERROR(Таблица2[dmg]*(10/(Таблица2[avglvl]+2))*(0.23+2*Таблица2[avglvl]/100)+Таблица2[frg]*250+Таблица2[spo]*150+LOG(Таблица2[cap]+1, 1.732)*150 + Таблица2[def]*150,)</f>
        <v>1271.7235809532815</v>
      </c>
      <c r="E90" s="36">
        <f>[1]pl!K90</f>
        <v>1380</v>
      </c>
      <c r="F90" s="36">
        <f>[1]pl!D90</f>
        <v>122370328</v>
      </c>
      <c r="G90" s="36">
        <f>[1]pl!T90</f>
        <v>7.6</v>
      </c>
      <c r="H90" s="36">
        <f>[1]pl!E90</f>
        <v>30902</v>
      </c>
      <c r="I90" s="36">
        <f>[1]pl!M90</f>
        <v>15436</v>
      </c>
      <c r="J90" s="18">
        <f>[1]pl!P90/H90</f>
        <v>1377.4746941945505</v>
      </c>
      <c r="K90" s="13">
        <f>[1]pl!Q90/H90</f>
        <v>1.1253640541065304</v>
      </c>
      <c r="L90" s="13">
        <f>[1]pl!R90/H90</f>
        <v>1.4127240955277975</v>
      </c>
      <c r="M90" s="13">
        <f>[1]pl!S90/H90</f>
        <v>0.58154811986279209</v>
      </c>
      <c r="N90" s="13">
        <f>[1]pl!U90/H90</f>
        <v>0.68891981101546829</v>
      </c>
    </row>
    <row r="91" spans="1:14" x14ac:dyDescent="0.25">
      <c r="A91" s="36">
        <f>[1]pl!A91</f>
        <v>13249131</v>
      </c>
      <c r="B91" s="37" t="str">
        <f>[1]pl!B91</f>
        <v>SASHA201280</v>
      </c>
      <c r="C91" s="36">
        <f>[1]pl!J91</f>
        <v>510</v>
      </c>
      <c r="D91" s="18">
        <f>IFERROR(Таблица2[dmg]*(10/(Таблица2[avglvl]+2))*(0.23+2*Таблица2[avglvl]/100)+Таблица2[frg]*250+Таблица2[spo]*150+LOG(Таблица2[cap]+1, 1.732)*150 + Таблица2[def]*150,)</f>
        <v>478.69746206408519</v>
      </c>
      <c r="E91" s="36">
        <f>[1]pl!K91</f>
        <v>129</v>
      </c>
      <c r="F91" s="36">
        <f>[1]pl!D91</f>
        <v>122370329</v>
      </c>
      <c r="G91" s="36">
        <f>[1]pl!T91</f>
        <v>3.3</v>
      </c>
      <c r="H91" s="36">
        <f>[1]pl!E91</f>
        <v>810</v>
      </c>
      <c r="I91" s="36">
        <f>[1]pl!M91</f>
        <v>370</v>
      </c>
      <c r="J91" s="18">
        <f>[1]pl!P91/H91</f>
        <v>85.179012345679013</v>
      </c>
      <c r="K91" s="13">
        <f>[1]pl!Q91/H91</f>
        <v>0.25185185185185183</v>
      </c>
      <c r="L91" s="13">
        <f>[1]pl!R91/H91</f>
        <v>0.98888888888888893</v>
      </c>
      <c r="M91" s="13">
        <f>[1]pl!S91/H91</f>
        <v>7.0370370370370375E-2</v>
      </c>
      <c r="N91" s="13">
        <f>[1]pl!U91/H91</f>
        <v>1.1518518518518519</v>
      </c>
    </row>
    <row r="92" spans="1:14" x14ac:dyDescent="0.25">
      <c r="A92" s="36">
        <f>[1]pl!A92</f>
        <v>1744106</v>
      </c>
      <c r="B92" s="37" t="str">
        <f>[1]pl!B92</f>
        <v>KUROK1</v>
      </c>
      <c r="C92" s="36">
        <f>[1]pl!J92</f>
        <v>930</v>
      </c>
      <c r="D92" s="18">
        <f>IFERROR(Таблица2[dmg]*(10/(Таблица2[avglvl]+2))*(0.23+2*Таблица2[avglvl]/100)+Таблица2[frg]*250+Таблица2[spo]*150+LOG(Таблица2[cap]+1, 1.732)*150 + Таблица2[def]*150,)</f>
        <v>931.28613350410137</v>
      </c>
      <c r="E92" s="36">
        <f>[1]pl!K92</f>
        <v>946</v>
      </c>
      <c r="F92" s="36">
        <f>[1]pl!D92</f>
        <v>33962867</v>
      </c>
      <c r="G92" s="36">
        <f>[1]pl!T92</f>
        <v>5.8</v>
      </c>
      <c r="H92" s="36">
        <f>[1]pl!E92</f>
        <v>9821</v>
      </c>
      <c r="I92" s="36">
        <f>[1]pl!M92</f>
        <v>4930</v>
      </c>
      <c r="J92" s="18">
        <f>[1]pl!P92/H92</f>
        <v>610.50809489868652</v>
      </c>
      <c r="K92" s="13">
        <f>[1]pl!Q92/H92</f>
        <v>0.78566337440179213</v>
      </c>
      <c r="L92" s="13">
        <f>[1]pl!R92/H92</f>
        <v>0.65553405966805822</v>
      </c>
      <c r="M92" s="13">
        <f>[1]pl!S92/H92</f>
        <v>0.90449037776193875</v>
      </c>
      <c r="N92" s="13">
        <f>[1]pl!U92/H92</f>
        <v>1.3219631402097547</v>
      </c>
    </row>
    <row r="93" spans="1:14" x14ac:dyDescent="0.25">
      <c r="A93" s="36">
        <f>[1]pl!A93</f>
        <v>811817</v>
      </c>
      <c r="B93" s="37" t="str">
        <f>[1]pl!B93</f>
        <v>BENDER_1</v>
      </c>
      <c r="C93" s="36">
        <f>[1]pl!J93</f>
        <v>990</v>
      </c>
      <c r="D93" s="18">
        <f>IFERROR(Таблица2[dmg]*(10/(Таблица2[avglvl]+2))*(0.23+2*Таблица2[avglvl]/100)+Таблица2[frg]*250+Таблица2[spo]*150+LOG(Таблица2[cap]+1, 1.732)*150 + Таблица2[def]*150,)</f>
        <v>976.62046910831157</v>
      </c>
      <c r="E93" s="36">
        <f>[1]pl!K93</f>
        <v>969</v>
      </c>
      <c r="F93" s="36">
        <f>[1]pl!D93</f>
        <v>33962852</v>
      </c>
      <c r="G93" s="36">
        <f>[1]pl!T93</f>
        <v>6</v>
      </c>
      <c r="H93" s="36">
        <f>[1]pl!E93</f>
        <v>8061</v>
      </c>
      <c r="I93" s="36">
        <f>[1]pl!M93</f>
        <v>4020</v>
      </c>
      <c r="J93" s="18">
        <f>[1]pl!P93/H93</f>
        <v>684.56035231360875</v>
      </c>
      <c r="K93" s="13">
        <f>[1]pl!Q93/H93</f>
        <v>0.78092048132985981</v>
      </c>
      <c r="L93" s="13">
        <f>[1]pl!R93/H93</f>
        <v>0.66852747798039946</v>
      </c>
      <c r="M93" s="13">
        <f>[1]pl!S93/H93</f>
        <v>0.75809452921473763</v>
      </c>
      <c r="N93" s="13">
        <f>[1]pl!U93/H93</f>
        <v>1.6671628830169953</v>
      </c>
    </row>
    <row r="94" spans="1:14" x14ac:dyDescent="0.25">
      <c r="A94" s="36">
        <f>[1]pl!A94</f>
        <v>14522351</v>
      </c>
      <c r="B94" s="37" t="str">
        <f>[1]pl!B94</f>
        <v>SAITEZ</v>
      </c>
      <c r="C94" s="36">
        <f>[1]pl!J94</f>
        <v>280</v>
      </c>
      <c r="D94" s="18">
        <f>IFERROR(Таблица2[dmg]*(10/(Таблица2[avglvl]+2))*(0.23+2*Таблица2[avglvl]/100)+Таблица2[frg]*250+Таблица2[spo]*150+LOG(Таблица2[cap]+1, 1.732)*150 + Таблица2[def]*150,)</f>
        <v>231.30288572789328</v>
      </c>
      <c r="E94" s="36">
        <f>[1]pl!K94</f>
        <v>1</v>
      </c>
      <c r="F94" s="36">
        <f>[1]pl!D94</f>
        <v>33962869</v>
      </c>
      <c r="G94" s="36">
        <f>[1]pl!T94</f>
        <v>2.2000000000000002</v>
      </c>
      <c r="H94" s="36">
        <f>[1]pl!E94</f>
        <v>71</v>
      </c>
      <c r="I94" s="36">
        <f>[1]pl!M94</f>
        <v>29</v>
      </c>
      <c r="J94" s="18">
        <f>[1]pl!P94/H94</f>
        <v>60.478873239436616</v>
      </c>
      <c r="K94" s="13">
        <f>[1]pl!Q94/H94</f>
        <v>0.3380281690140845</v>
      </c>
      <c r="L94" s="13">
        <f>[1]pl!R94/H94</f>
        <v>0.29577464788732394</v>
      </c>
      <c r="M94" s="13">
        <f>[1]pl!S94/H94</f>
        <v>0.39436619718309857</v>
      </c>
      <c r="N94" s="13">
        <f>[1]pl!U94/H94</f>
        <v>1.4084507042253521E-2</v>
      </c>
    </row>
    <row r="95" spans="1:14" x14ac:dyDescent="0.25">
      <c r="A95" s="36">
        <f>[1]pl!A95</f>
        <v>5078437</v>
      </c>
      <c r="B95" s="37" t="str">
        <f>[1]pl!B95</f>
        <v>VITALIJ567</v>
      </c>
      <c r="C95" s="36">
        <f>[1]pl!J95</f>
        <v>650</v>
      </c>
      <c r="D95" s="18">
        <f>IFERROR(Таблица2[dmg]*(10/(Таблица2[avglvl]+2))*(0.23+2*Таблица2[avglvl]/100)+Таблица2[frg]*250+Таблица2[spo]*150+LOG(Таблица2[cap]+1, 1.732)*150 + Таблица2[def]*150,)</f>
        <v>614.53105821878808</v>
      </c>
      <c r="E95" s="36">
        <f>[1]pl!K95</f>
        <v>308</v>
      </c>
      <c r="F95" s="36">
        <f>[1]pl!D95</f>
        <v>33962850</v>
      </c>
      <c r="G95" s="36">
        <f>[1]pl!T95</f>
        <v>4</v>
      </c>
      <c r="H95" s="36">
        <f>[1]pl!E95</f>
        <v>3782</v>
      </c>
      <c r="I95" s="36">
        <f>[1]pl!M95</f>
        <v>1747</v>
      </c>
      <c r="J95" s="18">
        <f>[1]pl!P95/H95</f>
        <v>169.85351665785299</v>
      </c>
      <c r="K95" s="13">
        <f>[1]pl!Q95/H95</f>
        <v>0.35325224748810152</v>
      </c>
      <c r="L95" s="13">
        <f>[1]pl!R95/H95</f>
        <v>0.87916446324695929</v>
      </c>
      <c r="M95" s="13">
        <f>[1]pl!S95/H95</f>
        <v>0.36382866208355369</v>
      </c>
      <c r="N95" s="13">
        <f>[1]pl!U95/H95</f>
        <v>1.5163934426229508</v>
      </c>
    </row>
    <row r="96" spans="1:14" x14ac:dyDescent="0.25">
      <c r="A96" s="36">
        <f>[1]pl!A96</f>
        <v>1675746</v>
      </c>
      <c r="B96" s="37" t="str">
        <f>[1]pl!B96</f>
        <v>WAW878</v>
      </c>
      <c r="C96" s="36">
        <f>[1]pl!J96</f>
        <v>1200</v>
      </c>
      <c r="D96" s="18">
        <f>IFERROR(Таблица2[dmg]*(10/(Таблица2[avglvl]+2))*(0.23+2*Таблица2[avglvl]/100)+Таблица2[frg]*250+Таблица2[spo]*150+LOG(Таблица2[cap]+1, 1.732)*150 + Таблица2[def]*150,)</f>
        <v>1228.5088278711528</v>
      </c>
      <c r="E96" s="36">
        <f>[1]pl!K96</f>
        <v>1303</v>
      </c>
      <c r="F96" s="36">
        <f>[1]pl!D96</f>
        <v>33962865</v>
      </c>
      <c r="G96" s="36">
        <f>[1]pl!T96</f>
        <v>7</v>
      </c>
      <c r="H96" s="36">
        <f>[1]pl!E96</f>
        <v>24048</v>
      </c>
      <c r="I96" s="36">
        <f>[1]pl!M96</f>
        <v>12186</v>
      </c>
      <c r="J96" s="18">
        <f>[1]pl!P96/H96</f>
        <v>1226.9498087159016</v>
      </c>
      <c r="K96" s="13">
        <f>[1]pl!Q96/H96</f>
        <v>1.0304807052561544</v>
      </c>
      <c r="L96" s="13">
        <f>[1]pl!R96/H96</f>
        <v>0.88040585495675316</v>
      </c>
      <c r="M96" s="13">
        <f>[1]pl!S96/H96</f>
        <v>0.74263972055888228</v>
      </c>
      <c r="N96" s="13">
        <f>[1]pl!U96/H96</f>
        <v>1.2629324683965402</v>
      </c>
    </row>
    <row r="97" spans="1:14" x14ac:dyDescent="0.25">
      <c r="A97" s="36">
        <f>[1]pl!A97</f>
        <v>13045077</v>
      </c>
      <c r="B97" s="37" t="str">
        <f>[1]pl!B97</f>
        <v>RAMASHRA</v>
      </c>
      <c r="C97" s="36">
        <f>[1]pl!J97</f>
        <v>900</v>
      </c>
      <c r="D97" s="18">
        <f>IFERROR(Таблица2[dmg]*(10/(Таблица2[avglvl]+2))*(0.23+2*Таблица2[avglvl]/100)+Таблица2[frg]*250+Таблица2[spo]*150+LOG(Таблица2[cap]+1, 1.732)*150 + Таблица2[def]*150,)</f>
        <v>819.34364567601006</v>
      </c>
      <c r="E97" s="36">
        <f>[1]pl!K97</f>
        <v>547</v>
      </c>
      <c r="F97" s="36">
        <f>[1]pl!D97</f>
        <v>33962861</v>
      </c>
      <c r="G97" s="36">
        <f>[1]pl!T97</f>
        <v>4</v>
      </c>
      <c r="H97" s="36">
        <f>[1]pl!E97</f>
        <v>1744</v>
      </c>
      <c r="I97" s="36">
        <f>[1]pl!M97</f>
        <v>830</v>
      </c>
      <c r="J97" s="18">
        <f>[1]pl!P97/H97</f>
        <v>296.39736238532112</v>
      </c>
      <c r="K97" s="13">
        <f>[1]pl!Q97/H97</f>
        <v>0.56020642201834858</v>
      </c>
      <c r="L97" s="13">
        <f>[1]pl!R97/H97</f>
        <v>1.003440366972477</v>
      </c>
      <c r="M97" s="13">
        <f>[1]pl!S97/H97</f>
        <v>0.44323394495412843</v>
      </c>
      <c r="N97" s="13">
        <f>[1]pl!U97/H97</f>
        <v>2.102064220183486</v>
      </c>
    </row>
    <row r="98" spans="1:14" x14ac:dyDescent="0.25">
      <c r="A98" s="36">
        <f>[1]pl!A98</f>
        <v>3258578</v>
      </c>
      <c r="B98" s="37" t="str">
        <f>[1]pl!B98</f>
        <v>MAXIMSTOMA</v>
      </c>
      <c r="C98" s="36">
        <f>[1]pl!J98</f>
        <v>600</v>
      </c>
      <c r="D98" s="18">
        <f>IFERROR(Таблица2[dmg]*(10/(Таблица2[avglvl]+2))*(0.23+2*Таблица2[avglvl]/100)+Таблица2[frg]*250+Таблица2[spo]*150+LOG(Таблица2[cap]+1, 1.732)*150 + Таблица2[def]*150,)</f>
        <v>565.9237541104194</v>
      </c>
      <c r="E98" s="36">
        <f>[1]pl!K98</f>
        <v>135</v>
      </c>
      <c r="F98" s="36">
        <f>[1]pl!D98</f>
        <v>33962866</v>
      </c>
      <c r="G98" s="36">
        <f>[1]pl!T98</f>
        <v>2</v>
      </c>
      <c r="H98" s="36">
        <f>[1]pl!E98</f>
        <v>659</v>
      </c>
      <c r="I98" s="36">
        <f>[1]pl!M98</f>
        <v>334</v>
      </c>
      <c r="J98" s="18">
        <f>[1]pl!P98/H98</f>
        <v>57.409711684370258</v>
      </c>
      <c r="K98" s="13">
        <f>[1]pl!Q98/H98</f>
        <v>0.30045523520485584</v>
      </c>
      <c r="L98" s="13">
        <f>[1]pl!R98/H98</f>
        <v>0.55842185128983313</v>
      </c>
      <c r="M98" s="13">
        <f>[1]pl!S98/H98</f>
        <v>0.80880121396054627</v>
      </c>
      <c r="N98" s="13">
        <f>[1]pl!U98/H98</f>
        <v>1.4704097116843702</v>
      </c>
    </row>
    <row r="99" spans="1:14" x14ac:dyDescent="0.25">
      <c r="A99" s="36">
        <f>[1]pl!A99</f>
        <v>1946296</v>
      </c>
      <c r="B99" s="37" t="str">
        <f>[1]pl!B99</f>
        <v>VOVKIN91</v>
      </c>
      <c r="C99" s="36">
        <f>[1]pl!J99</f>
        <v>910</v>
      </c>
      <c r="D99" s="18">
        <f>IFERROR(Таблица2[dmg]*(10/(Таблица2[avglvl]+2))*(0.23+2*Таблица2[avglvl]/100)+Таблица2[frg]*250+Таблица2[spo]*150+LOG(Таблица2[cap]+1, 1.732)*150 + Таблица2[def]*150,)</f>
        <v>886.59582477842594</v>
      </c>
      <c r="E99" s="36">
        <f>[1]pl!K99</f>
        <v>871</v>
      </c>
      <c r="F99" s="36">
        <f>[1]pl!D99</f>
        <v>33962856</v>
      </c>
      <c r="G99" s="36">
        <f>[1]pl!T99</f>
        <v>4.9000000000000004</v>
      </c>
      <c r="H99" s="36">
        <f>[1]pl!E99</f>
        <v>3160</v>
      </c>
      <c r="I99" s="36">
        <f>[1]pl!M99</f>
        <v>1587</v>
      </c>
      <c r="J99" s="18">
        <f>[1]pl!P99/H99</f>
        <v>486.6373417721519</v>
      </c>
      <c r="K99" s="13">
        <f>[1]pl!Q99/H99</f>
        <v>0.75348101265822787</v>
      </c>
      <c r="L99" s="13">
        <f>[1]pl!R99/H99</f>
        <v>0.9408227848101266</v>
      </c>
      <c r="M99" s="13">
        <f>[1]pl!S99/H99</f>
        <v>0.810126582278481</v>
      </c>
      <c r="N99" s="13">
        <f>[1]pl!U99/H99</f>
        <v>1.1126582278481012</v>
      </c>
    </row>
    <row r="100" spans="1:14" x14ac:dyDescent="0.25">
      <c r="A100" s="36">
        <f>[1]pl!A100</f>
        <v>11655686</v>
      </c>
      <c r="B100" s="37" t="str">
        <f>[1]pl!B100</f>
        <v>KASHTAN57</v>
      </c>
      <c r="C100" s="36">
        <f>[1]pl!J100</f>
        <v>520</v>
      </c>
      <c r="D100" s="18">
        <f>IFERROR(Таблица2[dmg]*(10/(Таблица2[avglvl]+2))*(0.23+2*Таблица2[avglvl]/100)+Таблица2[frg]*250+Таблица2[spo]*150+LOG(Таблица2[cap]+1, 1.732)*150 + Таблица2[def]*150,)</f>
        <v>518.98802808048754</v>
      </c>
      <c r="E100" s="36">
        <f>[1]pl!K100</f>
        <v>321</v>
      </c>
      <c r="F100" s="36">
        <f>[1]pl!D100</f>
        <v>33962841</v>
      </c>
      <c r="G100" s="36">
        <f>[1]pl!T100</f>
        <v>4.3</v>
      </c>
      <c r="H100" s="36">
        <f>[1]pl!E100</f>
        <v>2578</v>
      </c>
      <c r="I100" s="36">
        <f>[1]pl!M100</f>
        <v>1174</v>
      </c>
      <c r="J100" s="18">
        <f>[1]pl!P100/H100</f>
        <v>205.44220325833979</v>
      </c>
      <c r="K100" s="13">
        <f>[1]pl!Q100/H100</f>
        <v>0.38285492629945694</v>
      </c>
      <c r="L100" s="13">
        <f>[1]pl!R100/H100</f>
        <v>0.51124903025601243</v>
      </c>
      <c r="M100" s="13">
        <f>[1]pl!S100/H100</f>
        <v>0.53646237393328167</v>
      </c>
      <c r="N100" s="13">
        <f>[1]pl!U100/H100</f>
        <v>0.81691233514352213</v>
      </c>
    </row>
    <row r="101" spans="1:14" x14ac:dyDescent="0.25">
      <c r="A101" s="36">
        <f>[1]pl!A101</f>
        <v>6303071</v>
      </c>
      <c r="B101" s="37" t="str">
        <f>[1]pl!B101</f>
        <v>VALDER2006</v>
      </c>
      <c r="C101" s="36">
        <f>[1]pl!J101</f>
        <v>790</v>
      </c>
      <c r="D101" s="18">
        <f>IFERROR(Таблица2[dmg]*(10/(Таблица2[avglvl]+2))*(0.23+2*Таблица2[avglvl]/100)+Таблица2[frg]*250+Таблица2[spo]*150+LOG(Таблица2[cap]+1, 1.732)*150 + Таблица2[def]*150,)</f>
        <v>753.11738525263547</v>
      </c>
      <c r="E101" s="36">
        <f>[1]pl!K101</f>
        <v>572</v>
      </c>
      <c r="F101" s="36">
        <f>[1]pl!D101</f>
        <v>33962864</v>
      </c>
      <c r="G101" s="36">
        <f>[1]pl!T101</f>
        <v>4</v>
      </c>
      <c r="H101" s="36">
        <f>[1]pl!E101</f>
        <v>1920</v>
      </c>
      <c r="I101" s="36">
        <f>[1]pl!M101</f>
        <v>923</v>
      </c>
      <c r="J101" s="18">
        <f>[1]pl!P101/H101</f>
        <v>257.64375000000001</v>
      </c>
      <c r="K101" s="13">
        <f>[1]pl!Q101/H101</f>
        <v>0.70520833333333333</v>
      </c>
      <c r="L101" s="13">
        <f>[1]pl!R101/H101</f>
        <v>0.78437500000000004</v>
      </c>
      <c r="M101" s="13">
        <f>[1]pl!S101/H101</f>
        <v>0.61406249999999996</v>
      </c>
      <c r="N101" s="13">
        <f>[1]pl!U101/H101</f>
        <v>1.3552083333333333</v>
      </c>
    </row>
    <row r="102" spans="1:14" x14ac:dyDescent="0.25">
      <c r="A102" s="36">
        <f>[1]pl!A102</f>
        <v>12436634</v>
      </c>
      <c r="B102" s="37" t="str">
        <f>[1]pl!B102</f>
        <v>BARAN146</v>
      </c>
      <c r="C102" s="36">
        <f>[1]pl!J102</f>
        <v>510</v>
      </c>
      <c r="D102" s="18">
        <f>IFERROR(Таблица2[dmg]*(10/(Таблица2[avglvl]+2))*(0.23+2*Таблица2[avglvl]/100)+Таблица2[frg]*250+Таблица2[spo]*150+LOG(Таблица2[cap]+1, 1.732)*150 + Таблица2[def]*150,)</f>
        <v>499.26429800280243</v>
      </c>
      <c r="E102" s="36">
        <f>[1]pl!K102</f>
        <v>184</v>
      </c>
      <c r="F102" s="36">
        <f>[1]pl!D102</f>
        <v>33962848</v>
      </c>
      <c r="G102" s="36">
        <f>[1]pl!T102</f>
        <v>4.2</v>
      </c>
      <c r="H102" s="36">
        <f>[1]pl!E102</f>
        <v>2140</v>
      </c>
      <c r="I102" s="36">
        <f>[1]pl!M102</f>
        <v>973</v>
      </c>
      <c r="J102" s="18">
        <f>[1]pl!P102/H102</f>
        <v>134.46962616822429</v>
      </c>
      <c r="K102" s="13">
        <f>[1]pl!Q102/H102</f>
        <v>0.26542056074766357</v>
      </c>
      <c r="L102" s="13">
        <f>[1]pl!R102/H102</f>
        <v>0.55280373831775698</v>
      </c>
      <c r="M102" s="13">
        <f>[1]pl!S102/H102</f>
        <v>0.24299065420560748</v>
      </c>
      <c r="N102" s="13">
        <f>[1]pl!U102/H102</f>
        <v>1.4565420560747664</v>
      </c>
    </row>
    <row r="103" spans="1:14" x14ac:dyDescent="0.25">
      <c r="A103" s="36">
        <f>[1]pl!A103</f>
        <v>6869003</v>
      </c>
      <c r="B103" s="37" t="str">
        <f>[1]pl!B103</f>
        <v>DIKIJG</v>
      </c>
      <c r="C103" s="36">
        <f>[1]pl!J103</f>
        <v>670</v>
      </c>
      <c r="D103" s="18">
        <f>IFERROR(Таблица2[dmg]*(10/(Таблица2[avglvl]+2))*(0.23+2*Таблица2[avglvl]/100)+Таблица2[frg]*250+Таблица2[spo]*150+LOG(Таблица2[cap]+1, 1.732)*150 + Таблица2[def]*150,)</f>
        <v>647.09600899122927</v>
      </c>
      <c r="E103" s="36">
        <f>[1]pl!K103</f>
        <v>454</v>
      </c>
      <c r="F103" s="36">
        <f>[1]pl!D103</f>
        <v>33962844</v>
      </c>
      <c r="G103" s="36">
        <f>[1]pl!T103</f>
        <v>4.5999999999999996</v>
      </c>
      <c r="H103" s="36">
        <f>[1]pl!E103</f>
        <v>4109</v>
      </c>
      <c r="I103" s="36">
        <f>[1]pl!M103</f>
        <v>1888</v>
      </c>
      <c r="J103" s="18">
        <f>[1]pl!P103/H103</f>
        <v>292.15478218544661</v>
      </c>
      <c r="K103" s="13">
        <f>[1]pl!Q103/H103</f>
        <v>0.47140423460696035</v>
      </c>
      <c r="L103" s="13">
        <f>[1]pl!R103/H103</f>
        <v>0.75930883426624485</v>
      </c>
      <c r="M103" s="13">
        <f>[1]pl!S103/H103</f>
        <v>0.32148941348259918</v>
      </c>
      <c r="N103" s="13">
        <f>[1]pl!U103/H103</f>
        <v>1.2759795570698467</v>
      </c>
    </row>
    <row r="104" spans="1:14" x14ac:dyDescent="0.25">
      <c r="A104" s="36">
        <f>[1]pl!A104</f>
        <v>4279374</v>
      </c>
      <c r="B104" s="37" t="str">
        <f>[1]pl!B104</f>
        <v>GRIBUSOV</v>
      </c>
      <c r="C104" s="36">
        <f>[1]pl!J104</f>
        <v>1130</v>
      </c>
      <c r="D104" s="18">
        <f>IFERROR(Таблица2[dmg]*(10/(Таблица2[avglvl]+2))*(0.23+2*Таблица2[avglvl]/100)+Таблица2[frg]*250+Таблица2[spo]*150+LOG(Таблица2[cap]+1, 1.732)*150 + Таблица2[def]*150,)</f>
        <v>1127.0027662281893</v>
      </c>
      <c r="E104" s="36">
        <f>[1]pl!K104</f>
        <v>1158</v>
      </c>
      <c r="F104" s="36">
        <f>[1]pl!D104</f>
        <v>33962857</v>
      </c>
      <c r="G104" s="36">
        <f>[1]pl!T104</f>
        <v>6.2</v>
      </c>
      <c r="H104" s="36">
        <f>[1]pl!E104</f>
        <v>9228</v>
      </c>
      <c r="I104" s="36">
        <f>[1]pl!M104</f>
        <v>4652</v>
      </c>
      <c r="J104" s="18">
        <f>[1]pl!P104/H104</f>
        <v>859.00758560901602</v>
      </c>
      <c r="K104" s="13">
        <f>[1]pl!Q104/H104</f>
        <v>0.87581274382314689</v>
      </c>
      <c r="L104" s="13">
        <f>[1]pl!R104/H104</f>
        <v>0.90030342436064148</v>
      </c>
      <c r="M104" s="13">
        <f>[1]pl!S104/H104</f>
        <v>1.0410706545296922</v>
      </c>
      <c r="N104" s="13">
        <f>[1]pl!U104/H104</f>
        <v>1.4616384915474643</v>
      </c>
    </row>
    <row r="105" spans="1:14" x14ac:dyDescent="0.25">
      <c r="A105" s="36">
        <f>[1]pl!A105</f>
        <v>3278115</v>
      </c>
      <c r="B105" s="37" t="str">
        <f>[1]pl!B105</f>
        <v>ALSALI</v>
      </c>
      <c r="C105" s="36">
        <f>[1]pl!J105</f>
        <v>820</v>
      </c>
      <c r="D105" s="18">
        <f>IFERROR(Таблица2[dmg]*(10/(Таблица2[avglvl]+2))*(0.23+2*Таблица2[avglvl]/100)+Таблица2[frg]*250+Таблица2[spo]*150+LOG(Таблица2[cap]+1, 1.732)*150 + Таблица2[def]*150,)</f>
        <v>785.25035954160376</v>
      </c>
      <c r="E105" s="36">
        <f>[1]pl!K105</f>
        <v>521</v>
      </c>
      <c r="F105" s="36">
        <f>[1]pl!D105</f>
        <v>33962849</v>
      </c>
      <c r="G105" s="36">
        <f>[1]pl!T105</f>
        <v>5.2</v>
      </c>
      <c r="H105" s="36">
        <f>[1]pl!E105</f>
        <v>4210</v>
      </c>
      <c r="I105" s="36">
        <f>[1]pl!M105</f>
        <v>1977</v>
      </c>
      <c r="J105" s="18">
        <f>[1]pl!P105/H105</f>
        <v>276.33634204275535</v>
      </c>
      <c r="K105" s="13">
        <f>[1]pl!Q105/H105</f>
        <v>0.49239904988123517</v>
      </c>
      <c r="L105" s="13">
        <f>[1]pl!R105/H105</f>
        <v>0.38646080760095014</v>
      </c>
      <c r="M105" s="13">
        <f>[1]pl!S105/H105</f>
        <v>1.1049881235154395</v>
      </c>
      <c r="N105" s="13">
        <f>[1]pl!U105/H105</f>
        <v>2.1144893111638954</v>
      </c>
    </row>
    <row r="106" spans="1:14" x14ac:dyDescent="0.25">
      <c r="A106" s="36">
        <f>[1]pl!A106</f>
        <v>13878610</v>
      </c>
      <c r="B106" s="37" t="str">
        <f>[1]pl!B106</f>
        <v>ZEMLANIN59</v>
      </c>
      <c r="C106" s="36">
        <f>[1]pl!J106</f>
        <v>820</v>
      </c>
      <c r="D106" s="18">
        <f>IFERROR(Таблица2[dmg]*(10/(Таблица2[avglvl]+2))*(0.23+2*Таблица2[avglvl]/100)+Таблица2[frg]*250+Таблица2[spo]*150+LOG(Таблица2[cap]+1, 1.732)*150 + Таблица2[def]*150,)</f>
        <v>773.12260736068697</v>
      </c>
      <c r="E106" s="36">
        <f>[1]pl!K106</f>
        <v>482</v>
      </c>
      <c r="F106" s="36">
        <f>[1]pl!D106</f>
        <v>33962859</v>
      </c>
      <c r="G106" s="36">
        <f>[1]pl!T106</f>
        <v>3.3</v>
      </c>
      <c r="H106" s="36">
        <f>[1]pl!E106</f>
        <v>512</v>
      </c>
      <c r="I106" s="36">
        <f>[1]pl!M106</f>
        <v>244</v>
      </c>
      <c r="J106" s="18">
        <f>[1]pl!P106/H106</f>
        <v>223.125</v>
      </c>
      <c r="K106" s="13">
        <f>[1]pl!Q106/H106</f>
        <v>0.7109375</v>
      </c>
      <c r="L106" s="13">
        <f>[1]pl!R106/H106</f>
        <v>0.373046875</v>
      </c>
      <c r="M106" s="13">
        <f>[1]pl!S106/H106</f>
        <v>0.916015625</v>
      </c>
      <c r="N106" s="13">
        <f>[1]pl!U106/H106</f>
        <v>1.76171875</v>
      </c>
    </row>
    <row r="107" spans="1:14" x14ac:dyDescent="0.25">
      <c r="A107" s="36">
        <f>[1]pl!A107</f>
        <v>8207032</v>
      </c>
      <c r="B107" s="37" t="str">
        <f>[1]pl!B107</f>
        <v>KOSTYATT</v>
      </c>
      <c r="C107" s="36">
        <f>[1]pl!J107</f>
        <v>870</v>
      </c>
      <c r="D107" s="18">
        <f>IFERROR(Таблица2[dmg]*(10/(Таблица2[avglvl]+2))*(0.23+2*Таблица2[avglvl]/100)+Таблица2[frg]*250+Таблица2[spo]*150+LOG(Таблица2[cap]+1, 1.732)*150 + Таблица2[def]*150,)</f>
        <v>762.85206457668392</v>
      </c>
      <c r="E107" s="36">
        <f>[1]pl!K107</f>
        <v>305</v>
      </c>
      <c r="F107" s="36">
        <f>[1]pl!D107</f>
        <v>33962858</v>
      </c>
      <c r="G107" s="36">
        <f>[1]pl!T107</f>
        <v>2.4</v>
      </c>
      <c r="H107" s="36">
        <f>[1]pl!E107</f>
        <v>1107</v>
      </c>
      <c r="I107" s="36">
        <f>[1]pl!M107</f>
        <v>520</v>
      </c>
      <c r="J107" s="18">
        <f>[1]pl!P107/H107</f>
        <v>133.19060523938572</v>
      </c>
      <c r="K107" s="13">
        <f>[1]pl!Q107/H107</f>
        <v>0.51761517615176156</v>
      </c>
      <c r="L107" s="13">
        <f>[1]pl!R107/H107</f>
        <v>1.046070460704607</v>
      </c>
      <c r="M107" s="13">
        <f>[1]pl!S107/H107</f>
        <v>0.60704607046070458</v>
      </c>
      <c r="N107" s="13">
        <f>[1]pl!U107/H107</f>
        <v>2.0144534778681118</v>
      </c>
    </row>
    <row r="108" spans="1:14" x14ac:dyDescent="0.25">
      <c r="A108" s="36">
        <f>[1]pl!A108</f>
        <v>5268273</v>
      </c>
      <c r="B108" s="37" t="str">
        <f>[1]pl!B108</f>
        <v>SAM_GSM</v>
      </c>
      <c r="C108" s="36">
        <f>[1]pl!J108</f>
        <v>810</v>
      </c>
      <c r="D108" s="18">
        <f>IFERROR(Таблица2[dmg]*(10/(Таблица2[avglvl]+2))*(0.23+2*Таблица2[avglvl]/100)+Таблица2[frg]*250+Таблица2[spo]*150+LOG(Таблица2[cap]+1, 1.732)*150 + Таблица2[def]*150,)</f>
        <v>753.28507436612892</v>
      </c>
      <c r="E108" s="36">
        <f>[1]pl!K108</f>
        <v>431</v>
      </c>
      <c r="F108" s="36">
        <f>[1]pl!D108</f>
        <v>33962854</v>
      </c>
      <c r="G108" s="36">
        <f>[1]pl!T108</f>
        <v>4.2</v>
      </c>
      <c r="H108" s="36">
        <f>[1]pl!E108</f>
        <v>1304</v>
      </c>
      <c r="I108" s="36">
        <f>[1]pl!M108</f>
        <v>603</v>
      </c>
      <c r="J108" s="18">
        <f>[1]pl!P108/H108</f>
        <v>223.64187116564418</v>
      </c>
      <c r="K108" s="13">
        <f>[1]pl!Q108/H108</f>
        <v>0.46549079754601225</v>
      </c>
      <c r="L108" s="13">
        <f>[1]pl!R108/H108</f>
        <v>0.7714723926380368</v>
      </c>
      <c r="M108" s="13">
        <f>[1]pl!S108/H108</f>
        <v>0.73389570552147243</v>
      </c>
      <c r="N108" s="13">
        <f>[1]pl!U108/H108</f>
        <v>1.9762269938650308</v>
      </c>
    </row>
    <row r="109" spans="1:14" x14ac:dyDescent="0.25">
      <c r="A109" s="36">
        <f>[1]pl!A109</f>
        <v>6349845</v>
      </c>
      <c r="B109" s="37" t="str">
        <f>[1]pl!B109</f>
        <v>KOMBAT______</v>
      </c>
      <c r="C109" s="36">
        <f>[1]pl!J109</f>
        <v>1110</v>
      </c>
      <c r="D109" s="18">
        <f>IFERROR(Таблица2[dmg]*(10/(Таблица2[avglvl]+2))*(0.23+2*Таблица2[avglvl]/100)+Таблица2[frg]*250+Таблица2[spo]*150+LOG(Таблица2[cap]+1, 1.732)*150 + Таблица2[def]*150,)</f>
        <v>1067.7719107303803</v>
      </c>
      <c r="E109" s="36">
        <f>[1]pl!K109</f>
        <v>1078</v>
      </c>
      <c r="F109" s="36">
        <f>[1]pl!D109</f>
        <v>33962846</v>
      </c>
      <c r="G109" s="36">
        <f>[1]pl!T109</f>
        <v>6</v>
      </c>
      <c r="H109" s="36">
        <f>[1]pl!E109</f>
        <v>9761</v>
      </c>
      <c r="I109" s="36">
        <f>[1]pl!M109</f>
        <v>5001</v>
      </c>
      <c r="J109" s="18">
        <f>[1]pl!P109/H109</f>
        <v>688.62186251408662</v>
      </c>
      <c r="K109" s="13">
        <f>[1]pl!Q109/H109</f>
        <v>0.79909845302735372</v>
      </c>
      <c r="L109" s="13">
        <f>[1]pl!R109/H109</f>
        <v>1.409794078475566</v>
      </c>
      <c r="M109" s="13">
        <f>[1]pl!S109/H109</f>
        <v>0.60772461837926439</v>
      </c>
      <c r="N109" s="13">
        <f>[1]pl!U109/H109</f>
        <v>1.6302632926954206</v>
      </c>
    </row>
    <row r="110" spans="1:14" x14ac:dyDescent="0.25">
      <c r="A110" s="36">
        <f>[1]pl!A110</f>
        <v>5663451</v>
      </c>
      <c r="B110" s="37" t="str">
        <f>[1]pl!B110</f>
        <v>BARABEKA32</v>
      </c>
      <c r="C110" s="36">
        <f>[1]pl!J110</f>
        <v>1050</v>
      </c>
      <c r="D110" s="18">
        <f>IFERROR(Таблица2[dmg]*(10/(Таблица2[avglvl]+2))*(0.23+2*Таблица2[avglvl]/100)+Таблица2[frg]*250+Таблица2[spo]*150+LOG(Таблица2[cap]+1, 1.732)*150 + Таблица2[def]*150,)</f>
        <v>1028.7571057553751</v>
      </c>
      <c r="E110" s="36">
        <f>[1]pl!K110</f>
        <v>1050</v>
      </c>
      <c r="F110" s="36">
        <f>[1]pl!D110</f>
        <v>33962863</v>
      </c>
      <c r="G110" s="36">
        <f>[1]pl!T110</f>
        <v>6.3</v>
      </c>
      <c r="H110" s="36">
        <f>[1]pl!E110</f>
        <v>11522</v>
      </c>
      <c r="I110" s="36">
        <f>[1]pl!M110</f>
        <v>5894</v>
      </c>
      <c r="J110" s="18">
        <f>[1]pl!P110/H110</f>
        <v>829.75221315743795</v>
      </c>
      <c r="K110" s="13">
        <f>[1]pl!Q110/H110</f>
        <v>0.75299427182780765</v>
      </c>
      <c r="L110" s="13">
        <f>[1]pl!R110/H110</f>
        <v>1.0423537580281201</v>
      </c>
      <c r="M110" s="13">
        <f>[1]pl!S110/H110</f>
        <v>0.43022044783891683</v>
      </c>
      <c r="N110" s="13">
        <f>[1]pl!U110/H110</f>
        <v>1.6267141121333102</v>
      </c>
    </row>
    <row r="111" spans="1:14" x14ac:dyDescent="0.25">
      <c r="A111" s="36">
        <f>[1]pl!A111</f>
        <v>580565</v>
      </c>
      <c r="B111" s="37" t="str">
        <f>[1]pl!B111</f>
        <v>KS1974</v>
      </c>
      <c r="C111" s="36">
        <f>[1]pl!J111</f>
        <v>880</v>
      </c>
      <c r="D111" s="18">
        <f>IFERROR(Таблица2[dmg]*(10/(Таблица2[avglvl]+2))*(0.23+2*Таблица2[avglvl]/100)+Таблица2[frg]*250+Таблица2[spo]*150+LOG(Таблица2[cap]+1, 1.732)*150 + Таблица2[def]*150,)</f>
        <v>889.44365620967437</v>
      </c>
      <c r="E111" s="36">
        <f>[1]pl!K111</f>
        <v>819</v>
      </c>
      <c r="F111" s="36">
        <f>[1]pl!D111</f>
        <v>33962870</v>
      </c>
      <c r="G111" s="36">
        <f>[1]pl!T111</f>
        <v>6.8</v>
      </c>
      <c r="H111" s="36">
        <f>[1]pl!E111</f>
        <v>12945</v>
      </c>
      <c r="I111" s="36">
        <f>[1]pl!M111</f>
        <v>6068</v>
      </c>
      <c r="J111" s="18">
        <f>[1]pl!P111/H111</f>
        <v>708.13093858632681</v>
      </c>
      <c r="K111" s="13">
        <f>[1]pl!Q111/H111</f>
        <v>0.64040169949787562</v>
      </c>
      <c r="L111" s="13">
        <f>[1]pl!R111/H111</f>
        <v>0.99551950560061797</v>
      </c>
      <c r="M111" s="13">
        <f>[1]pl!S111/H111</f>
        <v>0.482889146388567</v>
      </c>
      <c r="N111" s="13">
        <f>[1]pl!U111/H111</f>
        <v>1.1819235225955969</v>
      </c>
    </row>
    <row r="112" spans="1:14" x14ac:dyDescent="0.25">
      <c r="A112" s="36">
        <f>[1]pl!A112</f>
        <v>7507757</v>
      </c>
      <c r="B112" s="37" t="str">
        <f>[1]pl!B112</f>
        <v>PLAYER7500</v>
      </c>
      <c r="C112" s="36">
        <f>[1]pl!J112</f>
        <v>640</v>
      </c>
      <c r="D112" s="18">
        <f>IFERROR(Таблица2[dmg]*(10/(Таблица2[avglvl]+2))*(0.23+2*Таблица2[avglvl]/100)+Таблица2[frg]*250+Таблица2[spo]*150+LOG(Таблица2[cap]+1, 1.732)*150 + Таблица2[def]*150,)</f>
        <v>629.27582210614389</v>
      </c>
      <c r="E112" s="36">
        <f>[1]pl!K112</f>
        <v>398</v>
      </c>
      <c r="F112" s="36">
        <f>[1]pl!D112</f>
        <v>33962853</v>
      </c>
      <c r="G112" s="36">
        <f>[1]pl!T112</f>
        <v>3.8</v>
      </c>
      <c r="H112" s="36">
        <f>[1]pl!E112</f>
        <v>1479</v>
      </c>
      <c r="I112" s="36">
        <f>[1]pl!M112</f>
        <v>707</v>
      </c>
      <c r="J112" s="18">
        <f>[1]pl!P112/H112</f>
        <v>190.36511156186612</v>
      </c>
      <c r="K112" s="13">
        <f>[1]pl!Q112/H112</f>
        <v>0.48816768086544965</v>
      </c>
      <c r="L112" s="13">
        <f>[1]pl!R112/H112</f>
        <v>0.51453684922244758</v>
      </c>
      <c r="M112" s="13">
        <f>[1]pl!S112/H112</f>
        <v>0.84313725490196079</v>
      </c>
      <c r="N112" s="13">
        <f>[1]pl!U112/H112</f>
        <v>1.1041244083840434</v>
      </c>
    </row>
    <row r="113" spans="1:14" x14ac:dyDescent="0.25">
      <c r="A113" s="36">
        <f>[1]pl!A113</f>
        <v>4584200</v>
      </c>
      <c r="B113" s="37" t="str">
        <f>[1]pl!B113</f>
        <v>LEHENZE</v>
      </c>
      <c r="C113" s="36">
        <f>[1]pl!J113</f>
        <v>1020</v>
      </c>
      <c r="D113" s="18">
        <f>IFERROR(Таблица2[dmg]*(10/(Таблица2[avglvl]+2))*(0.23+2*Таблица2[avglvl]/100)+Таблица2[frg]*250+Таблица2[spo]*150+LOG(Таблица2[cap]+1, 1.732)*150 + Таблица2[def]*150,)</f>
        <v>1028.0293085137603</v>
      </c>
      <c r="E113" s="36">
        <f>[1]pl!K113</f>
        <v>1213</v>
      </c>
      <c r="F113" s="36">
        <f>[1]pl!D113</f>
        <v>33962842</v>
      </c>
      <c r="G113" s="36">
        <f>[1]pl!T113</f>
        <v>5.5</v>
      </c>
      <c r="H113" s="36">
        <f>[1]pl!E113</f>
        <v>10195</v>
      </c>
      <c r="I113" s="36">
        <f>[1]pl!M113</f>
        <v>5302</v>
      </c>
      <c r="J113" s="18">
        <f>[1]pl!P113/H113</f>
        <v>826.5722412947523</v>
      </c>
      <c r="K113" s="13">
        <f>[1]pl!Q113/H113</f>
        <v>0.97498773908778813</v>
      </c>
      <c r="L113" s="13">
        <f>[1]pl!R113/H113</f>
        <v>0.64256988719960761</v>
      </c>
      <c r="M113" s="13">
        <f>[1]pl!S113/H113</f>
        <v>1.0504168710152035</v>
      </c>
      <c r="N113" s="13">
        <f>[1]pl!U113/H113</f>
        <v>0.76802354095144676</v>
      </c>
    </row>
    <row r="114" spans="1:14" x14ac:dyDescent="0.25">
      <c r="A114" s="36">
        <f>[1]pl!A114</f>
        <v>12105427</v>
      </c>
      <c r="B114" s="37" t="str">
        <f>[1]pl!B114</f>
        <v>SERGAA_1977</v>
      </c>
      <c r="C114" s="36">
        <f>[1]pl!J114</f>
        <v>570</v>
      </c>
      <c r="D114" s="18">
        <f>IFERROR(Таблица2[dmg]*(10/(Таблица2[avglvl]+2))*(0.23+2*Таблица2[avglvl]/100)+Таблица2[frg]*250+Таблица2[spo]*150+LOG(Таблица2[cap]+1, 1.732)*150 + Таблица2[def]*150,)</f>
        <v>555.61060331621627</v>
      </c>
      <c r="E114" s="36">
        <f>[1]pl!K114</f>
        <v>277</v>
      </c>
      <c r="F114" s="36">
        <f>[1]pl!D114</f>
        <v>33962860</v>
      </c>
      <c r="G114" s="36">
        <f>[1]pl!T114</f>
        <v>3.7</v>
      </c>
      <c r="H114" s="36">
        <f>[1]pl!E114</f>
        <v>1816</v>
      </c>
      <c r="I114" s="36">
        <f>[1]pl!M114</f>
        <v>854</v>
      </c>
      <c r="J114" s="18">
        <f>[1]pl!P114/H114</f>
        <v>161.87004405286345</v>
      </c>
      <c r="K114" s="13">
        <f>[1]pl!Q114/H114</f>
        <v>0.36784140969162998</v>
      </c>
      <c r="L114" s="13">
        <f>[1]pl!R114/H114</f>
        <v>0.60242290748898675</v>
      </c>
      <c r="M114" s="13">
        <f>[1]pl!S114/H114</f>
        <v>0.41629955947136565</v>
      </c>
      <c r="N114" s="13">
        <f>[1]pl!U114/H114</f>
        <v>1.275330396475771</v>
      </c>
    </row>
    <row r="115" spans="1:14" x14ac:dyDescent="0.25">
      <c r="A115" s="36">
        <f>[1]pl!A115</f>
        <v>14303400</v>
      </c>
      <c r="B115" s="37" t="str">
        <f>[1]pl!B115</f>
        <v>SLAVA_RYBAK</v>
      </c>
      <c r="C115" s="36">
        <f>[1]pl!J115</f>
        <v>420</v>
      </c>
      <c r="D115" s="18">
        <f>IFERROR(Таблица2[dmg]*(10/(Таблица2[avglvl]+2))*(0.23+2*Таблица2[avglvl]/100)+Таблица2[frg]*250+Таблица2[spo]*150+LOG(Таблица2[cap]+1, 1.732)*150 + Таблица2[def]*150,)</f>
        <v>411.7760681051351</v>
      </c>
      <c r="E115" s="36">
        <f>[1]pl!K115</f>
        <v>5</v>
      </c>
      <c r="F115" s="36">
        <f>[1]pl!D115</f>
        <v>33962851</v>
      </c>
      <c r="G115" s="36">
        <f>[1]pl!T115</f>
        <v>2.2999999999999998</v>
      </c>
      <c r="H115" s="36">
        <f>[1]pl!E115</f>
        <v>867</v>
      </c>
      <c r="I115" s="36">
        <f>[1]pl!M115</f>
        <v>395</v>
      </c>
      <c r="J115" s="18">
        <f>[1]pl!P115/H115</f>
        <v>53.432525951557096</v>
      </c>
      <c r="K115" s="13">
        <f>[1]pl!Q115/H115</f>
        <v>0.23298731257208766</v>
      </c>
      <c r="L115" s="13">
        <f>[1]pl!R115/H115</f>
        <v>0.45213379469434833</v>
      </c>
      <c r="M115" s="13">
        <f>[1]pl!S115/H115</f>
        <v>0.56286043829296428</v>
      </c>
      <c r="N115" s="13">
        <f>[1]pl!U115/H115</f>
        <v>0.84313725490196079</v>
      </c>
    </row>
    <row r="116" spans="1:14" x14ac:dyDescent="0.25">
      <c r="A116" s="36">
        <f>[1]pl!A116</f>
        <v>12199049</v>
      </c>
      <c r="B116" s="37" t="str">
        <f>[1]pl!B116</f>
        <v>NOHCHO05</v>
      </c>
      <c r="C116" s="36">
        <f>[1]pl!J116</f>
        <v>980</v>
      </c>
      <c r="D116" s="18">
        <f>IFERROR(Таблица2[dmg]*(10/(Таблица2[avglvl]+2))*(0.23+2*Таблица2[avglvl]/100)+Таблица2[frg]*250+Таблица2[spo]*150+LOG(Таблица2[cap]+1, 1.732)*150 + Таблица2[def]*150,)</f>
        <v>907.008708840552</v>
      </c>
      <c r="E116" s="36">
        <f>[1]pl!K116</f>
        <v>696</v>
      </c>
      <c r="F116" s="36">
        <f>[1]pl!D116</f>
        <v>33962855</v>
      </c>
      <c r="G116" s="36">
        <f>[1]pl!T116</f>
        <v>4.8</v>
      </c>
      <c r="H116" s="36">
        <f>[1]pl!E116</f>
        <v>2169</v>
      </c>
      <c r="I116" s="36">
        <f>[1]pl!M116</f>
        <v>1082</v>
      </c>
      <c r="J116" s="18">
        <f>[1]pl!P116/H116</f>
        <v>357.00691562932229</v>
      </c>
      <c r="K116" s="13">
        <f>[1]pl!Q116/H116</f>
        <v>0.56615952051636698</v>
      </c>
      <c r="L116" s="13">
        <f>[1]pl!R116/H116</f>
        <v>0.94605809128630702</v>
      </c>
      <c r="M116" s="13">
        <f>[1]pl!S116/H116</f>
        <v>0.90364223144306133</v>
      </c>
      <c r="N116" s="13">
        <f>[1]pl!U116/H116</f>
        <v>2.190871369294606</v>
      </c>
    </row>
    <row r="117" spans="1:14" x14ac:dyDescent="0.25">
      <c r="A117" s="36">
        <f>[1]pl!A117</f>
        <v>519821</v>
      </c>
      <c r="B117" s="37" t="str">
        <f>[1]pl!B117</f>
        <v>TURINDENAR</v>
      </c>
      <c r="C117" s="36">
        <f>[1]pl!J117</f>
        <v>1900</v>
      </c>
      <c r="D117" s="18">
        <f>IFERROR(Таблица2[dmg]*(10/(Таблица2[avglvl]+2))*(0.23+2*Таблица2[avglvl]/100)+Таблица2[frg]*250+Таблица2[spo]*150+LOG(Таблица2[cap]+1, 1.732)*150 + Таблица2[def]*150,)</f>
        <v>1769.8807058529826</v>
      </c>
      <c r="E117" s="36">
        <f>[1]pl!K117</f>
        <v>2075</v>
      </c>
      <c r="F117" s="36">
        <f>[1]pl!D117</f>
        <v>33962845</v>
      </c>
      <c r="G117" s="36">
        <f>[1]pl!T117</f>
        <v>5</v>
      </c>
      <c r="H117" s="36">
        <f>[1]pl!E117</f>
        <v>12266</v>
      </c>
      <c r="I117" s="36">
        <f>[1]pl!M117</f>
        <v>7639</v>
      </c>
      <c r="J117" s="18">
        <f>[1]pl!P117/H117</f>
        <v>1033.4059187999349</v>
      </c>
      <c r="K117" s="13">
        <f>[1]pl!Q117/H117</f>
        <v>1.9284200228273276</v>
      </c>
      <c r="L117" s="13">
        <f>[1]pl!R117/H117</f>
        <v>1.3962987118865156</v>
      </c>
      <c r="M117" s="13">
        <f>[1]pl!S117/H117</f>
        <v>1.6901190282080547</v>
      </c>
      <c r="N117" s="13">
        <f>[1]pl!U117/H117</f>
        <v>2.4430947334094246</v>
      </c>
    </row>
    <row r="118" spans="1:14" x14ac:dyDescent="0.25">
      <c r="A118" s="36">
        <f>[1]pl!A118</f>
        <v>6346841</v>
      </c>
      <c r="B118" s="37" t="str">
        <f>[1]pl!B118</f>
        <v>_VEYD_</v>
      </c>
      <c r="C118" s="36">
        <f>[1]pl!J118</f>
        <v>990</v>
      </c>
      <c r="D118" s="18">
        <f>IFERROR(Таблица2[dmg]*(10/(Таблица2[avglvl]+2))*(0.23+2*Таблица2[avglvl]/100)+Таблица2[frg]*250+Таблица2[spo]*150+LOG(Таблица2[cap]+1, 1.732)*150 + Таблица2[def]*150,)</f>
        <v>966.36690198373094</v>
      </c>
      <c r="E118" s="36">
        <f>[1]pl!K118</f>
        <v>930</v>
      </c>
      <c r="F118" s="36">
        <f>[1]pl!D118</f>
        <v>33962862</v>
      </c>
      <c r="G118" s="36">
        <f>[1]pl!T118</f>
        <v>5.6</v>
      </c>
      <c r="H118" s="36">
        <f>[1]pl!E118</f>
        <v>7202</v>
      </c>
      <c r="I118" s="36">
        <f>[1]pl!M118</f>
        <v>3592</v>
      </c>
      <c r="J118" s="18">
        <f>[1]pl!P118/H118</f>
        <v>606.42599277978343</v>
      </c>
      <c r="K118" s="13">
        <f>[1]pl!Q118/H118</f>
        <v>0.76798111635656763</v>
      </c>
      <c r="L118" s="13">
        <f>[1]pl!R118/H118</f>
        <v>0.79575118022771452</v>
      </c>
      <c r="M118" s="13">
        <f>[1]pl!S118/H118</f>
        <v>0.72743682310469315</v>
      </c>
      <c r="N118" s="13">
        <f>[1]pl!U118/H118</f>
        <v>1.7174396001110803</v>
      </c>
    </row>
    <row r="119" spans="1:14" x14ac:dyDescent="0.25">
      <c r="A119" s="36">
        <f>[1]pl!A119</f>
        <v>6168969</v>
      </c>
      <c r="B119" s="37" t="str">
        <f>[1]pl!B119</f>
        <v>BALAN1973</v>
      </c>
      <c r="C119" s="36">
        <f>[1]pl!J119</f>
        <v>710</v>
      </c>
      <c r="D119" s="18">
        <f>IFERROR(Таблица2[dmg]*(10/(Таблица2[avglvl]+2))*(0.23+2*Таблица2[avglvl]/100)+Таблица2[frg]*250+Таблица2[spo]*150+LOG(Таблица2[cap]+1, 1.732)*150 + Таблица2[def]*150,)</f>
        <v>661.95799866983305</v>
      </c>
      <c r="E119" s="36">
        <f>[1]pl!K119</f>
        <v>386</v>
      </c>
      <c r="F119" s="36">
        <f>[1]pl!D119</f>
        <v>33962843</v>
      </c>
      <c r="G119" s="36">
        <f>[1]pl!T119</f>
        <v>4.7</v>
      </c>
      <c r="H119" s="36">
        <f>[1]pl!E119</f>
        <v>2674</v>
      </c>
      <c r="I119" s="36">
        <f>[1]pl!M119</f>
        <v>1262</v>
      </c>
      <c r="J119" s="18">
        <f>[1]pl!P119/H119</f>
        <v>198.75804038893045</v>
      </c>
      <c r="K119" s="13">
        <f>[1]pl!Q119/H119</f>
        <v>0.30403889304412862</v>
      </c>
      <c r="L119" s="13">
        <f>[1]pl!R119/H119</f>
        <v>1.2053103964098728</v>
      </c>
      <c r="M119" s="13">
        <f>[1]pl!S119/H119</f>
        <v>0.25467464472700074</v>
      </c>
      <c r="N119" s="13">
        <f>[1]pl!U119/H119</f>
        <v>1.6959611069558713</v>
      </c>
    </row>
    <row r="120" spans="1:14" x14ac:dyDescent="0.25">
      <c r="A120" s="36">
        <f>[1]pl!A120</f>
        <v>4360344</v>
      </c>
      <c r="B120" s="37" t="str">
        <f>[1]pl!B120</f>
        <v>MIXA_31</v>
      </c>
      <c r="C120" s="36">
        <f>[1]pl!J120</f>
        <v>850</v>
      </c>
      <c r="D120" s="18">
        <f>IFERROR(Таблица2[dmg]*(10/(Таблица2[avglvl]+2))*(0.23+2*Таблица2[avglvl]/100)+Таблица2[frg]*250+Таблица2[spo]*150+LOG(Таблица2[cap]+1, 1.732)*150 + Таблица2[def]*150,)</f>
        <v>863.57529746526916</v>
      </c>
      <c r="E120" s="36">
        <f>[1]pl!K120</f>
        <v>1069</v>
      </c>
      <c r="F120" s="36">
        <f>[1]pl!D120</f>
        <v>33962847</v>
      </c>
      <c r="G120" s="36">
        <f>[1]pl!T120</f>
        <v>6.1</v>
      </c>
      <c r="H120" s="36">
        <f>[1]pl!E120</f>
        <v>14467</v>
      </c>
      <c r="I120" s="36">
        <f>[1]pl!M120</f>
        <v>7302</v>
      </c>
      <c r="J120" s="18">
        <f>[1]pl!P120/H120</f>
        <v>776.91967927006294</v>
      </c>
      <c r="K120" s="13">
        <f>[1]pl!Q120/H120</f>
        <v>0.90053224580078794</v>
      </c>
      <c r="L120" s="13">
        <f>[1]pl!R120/H120</f>
        <v>0.68327918711550428</v>
      </c>
      <c r="M120" s="13">
        <f>[1]pl!S120/H120</f>
        <v>0.6348240823944149</v>
      </c>
      <c r="N120" s="13">
        <f>[1]pl!U120/H120</f>
        <v>0.45869910831547661</v>
      </c>
    </row>
    <row r="121" spans="1:14" x14ac:dyDescent="0.25">
      <c r="A121" s="36">
        <f>[1]pl!A121</f>
        <v>6618477</v>
      </c>
      <c r="B121" s="37" t="str">
        <f>[1]pl!B121</f>
        <v>ANTIWHITEBEARD</v>
      </c>
      <c r="C121" s="36">
        <f>[1]pl!J121</f>
        <v>880</v>
      </c>
      <c r="D121" s="18">
        <f>IFERROR(Таблица2[dmg]*(10/(Таблица2[avglvl]+2))*(0.23+2*Таблица2[avglvl]/100)+Таблица2[frg]*250+Таблица2[spo]*150+LOG(Таблица2[cap]+1, 1.732)*150 + Таблица2[def]*150,)</f>
        <v>850.48964286516946</v>
      </c>
      <c r="E121" s="36">
        <f>[1]pl!K121</f>
        <v>790</v>
      </c>
      <c r="F121" s="36">
        <f>[1]pl!D121</f>
        <v>33962868</v>
      </c>
      <c r="G121" s="36">
        <f>[1]pl!T121</f>
        <v>4.8</v>
      </c>
      <c r="H121" s="36">
        <f>[1]pl!E121</f>
        <v>9524</v>
      </c>
      <c r="I121" s="36">
        <f>[1]pl!M121</f>
        <v>4762</v>
      </c>
      <c r="J121" s="18">
        <f>[1]pl!P121/H121</f>
        <v>483.19865602687946</v>
      </c>
      <c r="K121" s="13">
        <f>[1]pl!Q121/H121</f>
        <v>0.64825703485930286</v>
      </c>
      <c r="L121" s="13">
        <f>[1]pl!R121/H121</f>
        <v>0.90613187736245271</v>
      </c>
      <c r="M121" s="13">
        <f>[1]pl!S121/H121</f>
        <v>0.57234355312893748</v>
      </c>
      <c r="N121" s="13">
        <f>[1]pl!U121/H121</f>
        <v>1.3644477110457791</v>
      </c>
    </row>
    <row r="122" spans="1:14" x14ac:dyDescent="0.25">
      <c r="A122" s="36">
        <f>[1]pl!A122</f>
        <v>11505668</v>
      </c>
      <c r="B122" s="37" t="str">
        <f>[1]pl!B122</f>
        <v>BELIY_VOIN</v>
      </c>
      <c r="C122" s="36">
        <f>[1]pl!J122</f>
        <v>670</v>
      </c>
      <c r="D122" s="18">
        <f>IFERROR(Таблица2[dmg]*(10/(Таблица2[avglvl]+2))*(0.23+2*Таблица2[avglvl]/100)+Таблица2[frg]*250+Таблица2[spo]*150+LOG(Таблица2[cap]+1, 1.732)*150 + Таблица2[def]*150,)</f>
        <v>620.39282624247221</v>
      </c>
      <c r="E122" s="36">
        <f>[1]pl!K122</f>
        <v>251</v>
      </c>
      <c r="F122" s="36">
        <f>[1]pl!D122</f>
        <v>31394238</v>
      </c>
      <c r="G122" s="36">
        <f>[1]pl!T122</f>
        <v>3.7</v>
      </c>
      <c r="H122" s="36">
        <f>[1]pl!E122</f>
        <v>1346</v>
      </c>
      <c r="I122" s="36">
        <f>[1]pl!M122</f>
        <v>618</v>
      </c>
      <c r="J122" s="18">
        <f>[1]pl!P122/H122</f>
        <v>141.12258543833582</v>
      </c>
      <c r="K122" s="13">
        <f>[1]pl!Q122/H122</f>
        <v>0.40564635958395245</v>
      </c>
      <c r="L122" s="13">
        <f>[1]pl!R122/H122</f>
        <v>0.60178306092124811</v>
      </c>
      <c r="M122" s="13">
        <f>[1]pl!S122/H122</f>
        <v>0.38484398216939081</v>
      </c>
      <c r="N122" s="13">
        <f>[1]pl!U122/H122</f>
        <v>1.9531946508172362</v>
      </c>
    </row>
    <row r="123" spans="1:14" x14ac:dyDescent="0.25">
      <c r="A123" s="36">
        <f>[1]pl!A123</f>
        <v>8360154</v>
      </c>
      <c r="B123" s="37" t="str">
        <f>[1]pl!B123</f>
        <v>KR17</v>
      </c>
      <c r="C123" s="36">
        <f>[1]pl!J123</f>
        <v>740</v>
      </c>
      <c r="D123" s="18">
        <f>IFERROR(Таблица2[dmg]*(10/(Таблица2[avglvl]+2))*(0.23+2*Таблица2[avglvl]/100)+Таблица2[frg]*250+Таблица2[spo]*150+LOG(Таблица2[cap]+1, 1.732)*150 + Таблица2[def]*150,)</f>
        <v>736.72105739221649</v>
      </c>
      <c r="E123" s="36">
        <f>[1]pl!K123</f>
        <v>612</v>
      </c>
      <c r="F123" s="36">
        <f>[1]pl!D123</f>
        <v>31394244</v>
      </c>
      <c r="G123" s="36">
        <f>[1]pl!T123</f>
        <v>5.4</v>
      </c>
      <c r="H123" s="36">
        <f>[1]pl!E123</f>
        <v>7157</v>
      </c>
      <c r="I123" s="36">
        <f>[1]pl!M123</f>
        <v>3324</v>
      </c>
      <c r="J123" s="18">
        <f>[1]pl!P123/H123</f>
        <v>406.67947464021239</v>
      </c>
      <c r="K123" s="13">
        <f>[1]pl!Q123/H123</f>
        <v>0.53206650831353919</v>
      </c>
      <c r="L123" s="13">
        <f>[1]pl!R123/H123</f>
        <v>0.71943551767500347</v>
      </c>
      <c r="M123" s="13">
        <f>[1]pl!S123/H123</f>
        <v>0.57761631968701965</v>
      </c>
      <c r="N123" s="13">
        <f>[1]pl!U123/H123</f>
        <v>1.2660332541567696</v>
      </c>
    </row>
    <row r="124" spans="1:14" x14ac:dyDescent="0.25">
      <c r="A124" s="36">
        <f>[1]pl!A124</f>
        <v>8691680</v>
      </c>
      <c r="B124" s="37" t="str">
        <f>[1]pl!B124</f>
        <v>TYGORAN</v>
      </c>
      <c r="C124" s="36">
        <f>[1]pl!J124</f>
        <v>480</v>
      </c>
      <c r="D124" s="18">
        <f>IFERROR(Таблица2[dmg]*(10/(Таблица2[avglvl]+2))*(0.23+2*Таблица2[avglvl]/100)+Таблица2[frg]*250+Таблица2[spo]*150+LOG(Таблица2[cap]+1, 1.732)*150 + Таблица2[def]*150,)</f>
        <v>470.03862765708379</v>
      </c>
      <c r="E124" s="36">
        <f>[1]pl!K124</f>
        <v>222</v>
      </c>
      <c r="F124" s="36">
        <f>[1]pl!D124</f>
        <v>31394255</v>
      </c>
      <c r="G124" s="36">
        <f>[1]pl!T124</f>
        <v>3.1</v>
      </c>
      <c r="H124" s="36">
        <f>[1]pl!E124</f>
        <v>1609</v>
      </c>
      <c r="I124" s="36">
        <f>[1]pl!M124</f>
        <v>721</v>
      </c>
      <c r="J124" s="18">
        <f>[1]pl!P124/H124</f>
        <v>155.82535736482288</v>
      </c>
      <c r="K124" s="13">
        <f>[1]pl!Q124/H124</f>
        <v>0.44313238036047237</v>
      </c>
      <c r="L124" s="13">
        <f>[1]pl!R124/H124</f>
        <v>0.27035425730267248</v>
      </c>
      <c r="M124" s="13">
        <f>[1]pl!S124/H124</f>
        <v>0.70229956494717216</v>
      </c>
      <c r="N124" s="13">
        <f>[1]pl!U124/H124</f>
        <v>0.57551274083281545</v>
      </c>
    </row>
    <row r="125" spans="1:14" x14ac:dyDescent="0.25">
      <c r="A125" s="36">
        <f>[1]pl!A125</f>
        <v>11213455</v>
      </c>
      <c r="B125" s="37" t="str">
        <f>[1]pl!B125</f>
        <v>KOKS111222</v>
      </c>
      <c r="C125" s="36">
        <f>[1]pl!J125</f>
        <v>620</v>
      </c>
      <c r="D125" s="18">
        <f>IFERROR(Таблица2[dmg]*(10/(Таблица2[avglvl]+2))*(0.23+2*Таблица2[avglvl]/100)+Таблица2[frg]*250+Таблица2[spo]*150+LOG(Таблица2[cap]+1, 1.732)*150 + Таблица2[def]*150,)</f>
        <v>595.42193189378565</v>
      </c>
      <c r="E125" s="36">
        <f>[1]pl!K125</f>
        <v>249</v>
      </c>
      <c r="F125" s="36">
        <f>[1]pl!D125</f>
        <v>31394241</v>
      </c>
      <c r="G125" s="36">
        <f>[1]pl!T125</f>
        <v>4.5</v>
      </c>
      <c r="H125" s="36">
        <f>[1]pl!E125</f>
        <v>2483</v>
      </c>
      <c r="I125" s="36">
        <f>[1]pl!M125</f>
        <v>1086</v>
      </c>
      <c r="J125" s="18">
        <f>[1]pl!P125/H125</f>
        <v>127.05879983890455</v>
      </c>
      <c r="K125" s="13">
        <f>[1]pl!Q125/H125</f>
        <v>0.23117196939186468</v>
      </c>
      <c r="L125" s="13">
        <f>[1]pl!R125/H125</f>
        <v>1.0708819975835682</v>
      </c>
      <c r="M125" s="13">
        <f>[1]pl!S125/H125</f>
        <v>0.5827627869512686</v>
      </c>
      <c r="N125" s="13">
        <f>[1]pl!U125/H125</f>
        <v>1.2964156262585582</v>
      </c>
    </row>
    <row r="126" spans="1:14" x14ac:dyDescent="0.25">
      <c r="A126" s="36">
        <f>[1]pl!A126</f>
        <v>8155232</v>
      </c>
      <c r="B126" s="37" t="str">
        <f>[1]pl!B126</f>
        <v>ARCHANGEEL</v>
      </c>
      <c r="C126" s="36">
        <f>[1]pl!J126</f>
        <v>780</v>
      </c>
      <c r="D126" s="18">
        <f>IFERROR(Таблица2[dmg]*(10/(Таблица2[avglvl]+2))*(0.23+2*Таблица2[avglvl]/100)+Таблица2[frg]*250+Таблица2[spo]*150+LOG(Таблица2[cap]+1, 1.732)*150 + Таблица2[def]*150,)</f>
        <v>732.07161534701925</v>
      </c>
      <c r="E126" s="36">
        <f>[1]pl!K126</f>
        <v>426</v>
      </c>
      <c r="F126" s="36">
        <f>[1]pl!D126</f>
        <v>31394259</v>
      </c>
      <c r="G126" s="36">
        <f>[1]pl!T126</f>
        <v>3.7</v>
      </c>
      <c r="H126" s="36">
        <f>[1]pl!E126</f>
        <v>524</v>
      </c>
      <c r="I126" s="36">
        <f>[1]pl!M126</f>
        <v>241</v>
      </c>
      <c r="J126" s="18">
        <f>[1]pl!P126/H126</f>
        <v>211.05534351145039</v>
      </c>
      <c r="K126" s="13">
        <f>[1]pl!Q126/H126</f>
        <v>0.51717557251908397</v>
      </c>
      <c r="L126" s="13">
        <f>[1]pl!R126/H126</f>
        <v>0.89312977099236646</v>
      </c>
      <c r="M126" s="13">
        <f>[1]pl!S126/H126</f>
        <v>0.69847328244274809</v>
      </c>
      <c r="N126" s="13">
        <f>[1]pl!U126/H126</f>
        <v>1.5114503816793894</v>
      </c>
    </row>
    <row r="127" spans="1:14" x14ac:dyDescent="0.25">
      <c r="A127" s="36">
        <f>[1]pl!A127</f>
        <v>4949978</v>
      </c>
      <c r="B127" s="37" t="str">
        <f>[1]pl!B127</f>
        <v>SUSLOVDISA</v>
      </c>
      <c r="C127" s="36">
        <f>[1]pl!J127</f>
        <v>720</v>
      </c>
      <c r="D127" s="18">
        <f>IFERROR(Таблица2[dmg]*(10/(Таблица2[avglvl]+2))*(0.23+2*Таблица2[avglvl]/100)+Таблица2[frg]*250+Таблица2[spo]*150+LOG(Таблица2[cap]+1, 1.732)*150 + Таблица2[def]*150,)</f>
        <v>674.50487893043112</v>
      </c>
      <c r="E127" s="36">
        <f>[1]pl!K127</f>
        <v>337</v>
      </c>
      <c r="F127" s="36">
        <f>[1]pl!D127</f>
        <v>31394258</v>
      </c>
      <c r="G127" s="36">
        <f>[1]pl!T127</f>
        <v>3.1</v>
      </c>
      <c r="H127" s="36">
        <f>[1]pl!E127</f>
        <v>1296</v>
      </c>
      <c r="I127" s="36">
        <f>[1]pl!M127</f>
        <v>620</v>
      </c>
      <c r="J127" s="18">
        <f>[1]pl!P127/H127</f>
        <v>138.34336419753086</v>
      </c>
      <c r="K127" s="13">
        <f>[1]pl!Q127/H127</f>
        <v>0.50848765432098764</v>
      </c>
      <c r="L127" s="13">
        <f>[1]pl!R127/H127</f>
        <v>0.79166666666666663</v>
      </c>
      <c r="M127" s="13">
        <f>[1]pl!S127/H127</f>
        <v>0.64120370370370372</v>
      </c>
      <c r="N127" s="13">
        <f>[1]pl!U127/H127</f>
        <v>1.5277777777777777</v>
      </c>
    </row>
    <row r="128" spans="1:14" x14ac:dyDescent="0.25">
      <c r="A128" s="36">
        <f>[1]pl!A128</f>
        <v>12775744</v>
      </c>
      <c r="B128" s="37" t="str">
        <f>[1]pl!B128</f>
        <v>DOMINATOR140</v>
      </c>
      <c r="C128" s="36">
        <f>[1]pl!J128</f>
        <v>850</v>
      </c>
      <c r="D128" s="18">
        <f>IFERROR(Таблица2[dmg]*(10/(Таблица2[avglvl]+2))*(0.23+2*Таблица2[avglvl]/100)+Таблица2[frg]*250+Таблица2[spo]*150+LOG(Таблица2[cap]+1, 1.732)*150 + Таблица2[def]*150,)</f>
        <v>784.98154708517973</v>
      </c>
      <c r="E128" s="36">
        <f>[1]pl!K128</f>
        <v>397</v>
      </c>
      <c r="F128" s="36">
        <f>[1]pl!D128</f>
        <v>31394253</v>
      </c>
      <c r="G128" s="36">
        <f>[1]pl!T128</f>
        <v>3.8</v>
      </c>
      <c r="H128" s="36">
        <f>[1]pl!E128</f>
        <v>1381</v>
      </c>
      <c r="I128" s="36">
        <f>[1]pl!M128</f>
        <v>626</v>
      </c>
      <c r="J128" s="18">
        <f>[1]pl!P128/H128</f>
        <v>208.47501810282404</v>
      </c>
      <c r="K128" s="13">
        <f>[1]pl!Q128/H128</f>
        <v>0.46270818247646633</v>
      </c>
      <c r="L128" s="13">
        <f>[1]pl!R128/H128</f>
        <v>0.66980448950036209</v>
      </c>
      <c r="M128" s="13">
        <f>[1]pl!S128/H128</f>
        <v>0.95800144822592326</v>
      </c>
      <c r="N128" s="13">
        <f>[1]pl!U128/H128</f>
        <v>2.170890658942795</v>
      </c>
    </row>
    <row r="129" spans="1:14" x14ac:dyDescent="0.25">
      <c r="A129" s="36">
        <f>[1]pl!A129</f>
        <v>12942384</v>
      </c>
      <c r="B129" s="37" t="str">
        <f>[1]pl!B129</f>
        <v>REASQIZZ</v>
      </c>
      <c r="C129" s="36">
        <f>[1]pl!J129</f>
        <v>750</v>
      </c>
      <c r="D129" s="18">
        <f>IFERROR(Таблица2[dmg]*(10/(Таблица2[avglvl]+2))*(0.23+2*Таблица2[avglvl]/100)+Таблица2[frg]*250+Таблица2[spo]*150+LOG(Таблица2[cap]+1, 1.732)*150 + Таблица2[def]*150,)</f>
        <v>708.32683162073852</v>
      </c>
      <c r="E129" s="36">
        <f>[1]pl!K129</f>
        <v>693</v>
      </c>
      <c r="F129" s="36">
        <f>[1]pl!D129</f>
        <v>31394250</v>
      </c>
      <c r="G129" s="36">
        <f>[1]pl!T129</f>
        <v>4.5</v>
      </c>
      <c r="H129" s="36">
        <f>[1]pl!E129</f>
        <v>978</v>
      </c>
      <c r="I129" s="36">
        <f>[1]pl!M129</f>
        <v>487</v>
      </c>
      <c r="J129" s="18">
        <f>[1]pl!P129/H129</f>
        <v>294.11963190184048</v>
      </c>
      <c r="K129" s="13">
        <f>[1]pl!Q129/H129</f>
        <v>0.754601226993865</v>
      </c>
      <c r="L129" s="13">
        <f>[1]pl!R129/H129</f>
        <v>1.2832310838445808</v>
      </c>
      <c r="M129" s="13">
        <f>[1]pl!S129/H129</f>
        <v>0.23312883435582821</v>
      </c>
      <c r="N129" s="13">
        <f>[1]pl!U129/H129</f>
        <v>0.71574642126789367</v>
      </c>
    </row>
    <row r="130" spans="1:14" x14ac:dyDescent="0.25">
      <c r="A130" s="36">
        <f>[1]pl!A130</f>
        <v>864081</v>
      </c>
      <c r="B130" s="37" t="str">
        <f>[1]pl!B130</f>
        <v>FERMOPILES</v>
      </c>
      <c r="C130" s="36">
        <f>[1]pl!J130</f>
        <v>970</v>
      </c>
      <c r="D130" s="18">
        <f>IFERROR(Таблица2[dmg]*(10/(Таблица2[avglvl]+2))*(0.23+2*Таблица2[avglvl]/100)+Таблица2[frg]*250+Таблица2[spo]*150+LOG(Таблица2[cap]+1, 1.732)*150 + Таблица2[def]*150,)</f>
        <v>969.59991287932723</v>
      </c>
      <c r="E130" s="36">
        <f>[1]pl!K130</f>
        <v>933</v>
      </c>
      <c r="F130" s="36">
        <f>[1]pl!D130</f>
        <v>31394256</v>
      </c>
      <c r="G130" s="36">
        <f>[1]pl!T130</f>
        <v>6.6</v>
      </c>
      <c r="H130" s="36">
        <f>[1]pl!E130</f>
        <v>14307</v>
      </c>
      <c r="I130" s="36">
        <f>[1]pl!M130</f>
        <v>6878</v>
      </c>
      <c r="J130" s="18">
        <f>[1]pl!P130/H130</f>
        <v>803.51611099461797</v>
      </c>
      <c r="K130" s="13">
        <f>[1]pl!Q130/H130</f>
        <v>0.73803033480114633</v>
      </c>
      <c r="L130" s="13">
        <f>[1]pl!R130/H130</f>
        <v>0.93716362619696647</v>
      </c>
      <c r="M130" s="13">
        <f>[1]pl!S130/H130</f>
        <v>0.37569022156986093</v>
      </c>
      <c r="N130" s="13">
        <f>[1]pl!U130/H130</f>
        <v>1.4973789054309079</v>
      </c>
    </row>
    <row r="131" spans="1:14" x14ac:dyDescent="0.25">
      <c r="A131" s="36">
        <f>[1]pl!A131</f>
        <v>12772469</v>
      </c>
      <c r="B131" s="37" t="str">
        <f>[1]pl!B131</f>
        <v>ANDREJBIRSKIJ</v>
      </c>
      <c r="C131" s="36">
        <f>[1]pl!J131</f>
        <v>1070</v>
      </c>
      <c r="D131" s="18">
        <f>IFERROR(Таблица2[dmg]*(10/(Таблица2[avglvl]+2))*(0.23+2*Таблица2[avglvl]/100)+Таблица2[frg]*250+Таблица2[spo]*150+LOG(Таблица2[cap]+1, 1.732)*150 + Таблица2[def]*150,)</f>
        <v>1011.0676834473584</v>
      </c>
      <c r="E131" s="36">
        <f>[1]pl!K131</f>
        <v>911</v>
      </c>
      <c r="F131" s="36">
        <f>[1]pl!D131</f>
        <v>31394264</v>
      </c>
      <c r="G131" s="36">
        <f>[1]pl!T131</f>
        <v>4.5</v>
      </c>
      <c r="H131" s="36">
        <f>[1]pl!E131</f>
        <v>1122</v>
      </c>
      <c r="I131" s="36">
        <f>[1]pl!M131</f>
        <v>560</v>
      </c>
      <c r="J131" s="18">
        <f>[1]pl!P131/H131</f>
        <v>425.82620320855614</v>
      </c>
      <c r="K131" s="13">
        <f>[1]pl!Q131/H131</f>
        <v>0.92691622103386806</v>
      </c>
      <c r="L131" s="13">
        <f>[1]pl!R131/H131</f>
        <v>0.9331550802139037</v>
      </c>
      <c r="M131" s="13">
        <f>[1]pl!S131/H131</f>
        <v>1.0508021390374331</v>
      </c>
      <c r="N131" s="13">
        <f>[1]pl!U131/H131</f>
        <v>1.7085561497326203</v>
      </c>
    </row>
    <row r="132" spans="1:14" x14ac:dyDescent="0.25">
      <c r="A132" s="36">
        <f>[1]pl!A132</f>
        <v>8427526</v>
      </c>
      <c r="B132" s="37" t="str">
        <f>[1]pl!B132</f>
        <v>WVALENTIN</v>
      </c>
      <c r="C132" s="36">
        <f>[1]pl!J132</f>
        <v>660</v>
      </c>
      <c r="D132" s="18">
        <f>IFERROR(Таблица2[dmg]*(10/(Таблица2[avglvl]+2))*(0.23+2*Таблица2[avglvl]/100)+Таблица2[frg]*250+Таблица2[spo]*150+LOG(Таблица2[cap]+1, 1.732)*150 + Таблица2[def]*150,)</f>
        <v>657.05898583053408</v>
      </c>
      <c r="E132" s="36">
        <f>[1]pl!K132</f>
        <v>547</v>
      </c>
      <c r="F132" s="36">
        <f>[1]pl!D132</f>
        <v>31394239</v>
      </c>
      <c r="G132" s="36">
        <f>[1]pl!T132</f>
        <v>4.8</v>
      </c>
      <c r="H132" s="36">
        <f>[1]pl!E132</f>
        <v>5873</v>
      </c>
      <c r="I132" s="36">
        <f>[1]pl!M132</f>
        <v>2822</v>
      </c>
      <c r="J132" s="18">
        <f>[1]pl!P132/H132</f>
        <v>308.93512685169418</v>
      </c>
      <c r="K132" s="13">
        <f>[1]pl!Q132/H132</f>
        <v>0.52937170100459729</v>
      </c>
      <c r="L132" s="13">
        <f>[1]pl!R132/H132</f>
        <v>0.52239060105567858</v>
      </c>
      <c r="M132" s="13">
        <f>[1]pl!S132/H132</f>
        <v>0.76162097735399281</v>
      </c>
      <c r="N132" s="13">
        <f>[1]pl!U132/H132</f>
        <v>0.96168908564617739</v>
      </c>
    </row>
    <row r="133" spans="1:14" x14ac:dyDescent="0.25">
      <c r="A133" s="36">
        <f>[1]pl!A133</f>
        <v>1608608</v>
      </c>
      <c r="B133" s="37" t="str">
        <f>[1]pl!B133</f>
        <v>TOXA2807</v>
      </c>
      <c r="C133" s="36">
        <f>[1]pl!J133</f>
        <v>590</v>
      </c>
      <c r="D133" s="18">
        <f>IFERROR(Таблица2[dmg]*(10/(Таблица2[avglvl]+2))*(0.23+2*Таблица2[avglvl]/100)+Таблица2[frg]*250+Таблица2[spo]*150+LOG(Таблица2[cap]+1, 1.732)*150 + Таблица2[def]*150,)</f>
        <v>571.96297279183682</v>
      </c>
      <c r="E133" s="36">
        <f>[1]pl!K133</f>
        <v>423</v>
      </c>
      <c r="F133" s="36">
        <f>[1]pl!D133</f>
        <v>31394247</v>
      </c>
      <c r="G133" s="36">
        <f>[1]pl!T133</f>
        <v>4</v>
      </c>
      <c r="H133" s="36">
        <f>[1]pl!E133</f>
        <v>1462</v>
      </c>
      <c r="I133" s="36">
        <f>[1]pl!M133</f>
        <v>661</v>
      </c>
      <c r="J133" s="18">
        <f>[1]pl!P133/H133</f>
        <v>268.44186046511629</v>
      </c>
      <c r="K133" s="13">
        <f>[1]pl!Q133/H133</f>
        <v>0.52735978112175108</v>
      </c>
      <c r="L133" s="13">
        <f>[1]pl!R133/H133</f>
        <v>0.58002735978112174</v>
      </c>
      <c r="M133" s="13">
        <f>[1]pl!S133/H133</f>
        <v>0.49179206566347466</v>
      </c>
      <c r="N133" s="13">
        <f>[1]pl!U133/H133</f>
        <v>0.67373461012311897</v>
      </c>
    </row>
    <row r="134" spans="1:14" x14ac:dyDescent="0.25">
      <c r="A134" s="36">
        <f>[1]pl!A134</f>
        <v>5002495</v>
      </c>
      <c r="B134" s="37" t="str">
        <f>[1]pl!B134</f>
        <v>GRINGO5</v>
      </c>
      <c r="C134" s="36">
        <f>[1]pl!J134</f>
        <v>1420</v>
      </c>
      <c r="D134" s="18">
        <f>IFERROR(Таблица2[dmg]*(10/(Таблица2[avglvl]+2))*(0.23+2*Таблица2[avglvl]/100)+Таблица2[frg]*250+Таблица2[spo]*150+LOG(Таблица2[cap]+1, 1.732)*150 + Таблица2[def]*150,)</f>
        <v>1423.1026661278979</v>
      </c>
      <c r="E134" s="36">
        <f>[1]pl!K134</f>
        <v>1535</v>
      </c>
      <c r="F134" s="36">
        <f>[1]pl!D134</f>
        <v>31394266</v>
      </c>
      <c r="G134" s="36">
        <f>[1]pl!T134</f>
        <v>6.8</v>
      </c>
      <c r="H134" s="36">
        <f>[1]pl!E134</f>
        <v>11225</v>
      </c>
      <c r="I134" s="36">
        <f>[1]pl!M134</f>
        <v>5915</v>
      </c>
      <c r="J134" s="18">
        <f>[1]pl!P134/H134</f>
        <v>1198.2644988864142</v>
      </c>
      <c r="K134" s="13">
        <f>[1]pl!Q134/H134</f>
        <v>1.3505567928730513</v>
      </c>
      <c r="L134" s="13">
        <f>[1]pl!R134/H134</f>
        <v>1.0930957683741649</v>
      </c>
      <c r="M134" s="13">
        <f>[1]pl!S134/H134</f>
        <v>0.90592427616926507</v>
      </c>
      <c r="N134" s="13">
        <f>[1]pl!U134/H134</f>
        <v>1.8628953229398664</v>
      </c>
    </row>
    <row r="135" spans="1:14" x14ac:dyDescent="0.25">
      <c r="A135" s="36">
        <f>[1]pl!A135</f>
        <v>10690625</v>
      </c>
      <c r="B135" s="37" t="str">
        <f>[1]pl!B135</f>
        <v>ROMASHKA_POMA</v>
      </c>
      <c r="C135" s="36">
        <f>[1]pl!J135</f>
        <v>580</v>
      </c>
      <c r="D135" s="18">
        <f>IFERROR(Таблица2[dmg]*(10/(Таблица2[avglvl]+2))*(0.23+2*Таблица2[avglvl]/100)+Таблица2[frg]*250+Таблица2[spo]*150+LOG(Таблица2[cap]+1, 1.732)*150 + Таблица2[def]*150,)</f>
        <v>548.33719781495006</v>
      </c>
      <c r="E135" s="36">
        <f>[1]pl!K135</f>
        <v>240</v>
      </c>
      <c r="F135" s="36">
        <f>[1]pl!D135</f>
        <v>31394254</v>
      </c>
      <c r="G135" s="36">
        <f>[1]pl!T135</f>
        <v>3.4</v>
      </c>
      <c r="H135" s="36">
        <f>[1]pl!E135</f>
        <v>3459</v>
      </c>
      <c r="I135" s="36">
        <f>[1]pl!M135</f>
        <v>1583</v>
      </c>
      <c r="J135" s="18">
        <f>[1]pl!P135/H135</f>
        <v>133.71668112171147</v>
      </c>
      <c r="K135" s="13">
        <f>[1]pl!Q135/H135</f>
        <v>0.46400693842150909</v>
      </c>
      <c r="L135" s="13">
        <f>[1]pl!R135/H135</f>
        <v>0.69731136166522112</v>
      </c>
      <c r="M135" s="13">
        <f>[1]pl!S135/H135</f>
        <v>0.21422376409366869</v>
      </c>
      <c r="N135" s="13">
        <f>[1]pl!U135/H135</f>
        <v>1.2529632841861811</v>
      </c>
    </row>
    <row r="136" spans="1:14" x14ac:dyDescent="0.25">
      <c r="A136" s="36">
        <f>[1]pl!A136</f>
        <v>12772586</v>
      </c>
      <c r="B136" s="37" t="str">
        <f>[1]pl!B136</f>
        <v>ANDREJ7777759</v>
      </c>
      <c r="C136" s="36">
        <f>[1]pl!J136</f>
        <v>420</v>
      </c>
      <c r="D136" s="18">
        <f>IFERROR(Таблица2[dmg]*(10/(Таблица2[avglvl]+2))*(0.23+2*Таблица2[avglvl]/100)+Таблица2[frg]*250+Таблица2[spo]*150+LOG(Таблица2[cap]+1, 1.732)*150 + Таблица2[def]*150,)</f>
        <v>415.28793722748287</v>
      </c>
      <c r="E136" s="36">
        <f>[1]pl!K136</f>
        <v>160</v>
      </c>
      <c r="F136" s="36">
        <f>[1]pl!D136</f>
        <v>31394261</v>
      </c>
      <c r="G136" s="36">
        <f>[1]pl!T136</f>
        <v>3.7</v>
      </c>
      <c r="H136" s="36">
        <f>[1]pl!E136</f>
        <v>1263</v>
      </c>
      <c r="I136" s="36">
        <f>[1]pl!M136</f>
        <v>570</v>
      </c>
      <c r="J136" s="18">
        <f>[1]pl!P136/H136</f>
        <v>104.89548693586698</v>
      </c>
      <c r="K136" s="13">
        <f>[1]pl!Q136/H136</f>
        <v>0.24940617577197149</v>
      </c>
      <c r="L136" s="13">
        <f>[1]pl!R136/H136</f>
        <v>0.6437054631828979</v>
      </c>
      <c r="M136" s="13">
        <f>[1]pl!S136/H136</f>
        <v>0.52969121140142517</v>
      </c>
      <c r="N136" s="13">
        <f>[1]pl!U136/H136</f>
        <v>0.55740300870942205</v>
      </c>
    </row>
    <row r="137" spans="1:14" x14ac:dyDescent="0.25">
      <c r="A137" s="36">
        <f>[1]pl!A137</f>
        <v>8037437</v>
      </c>
      <c r="B137" s="37" t="str">
        <f>[1]pl!B137</f>
        <v>STEEL_LEDY</v>
      </c>
      <c r="C137" s="36">
        <f>[1]pl!J137</f>
        <v>510</v>
      </c>
      <c r="D137" s="18">
        <f>IFERROR(Таблица2[dmg]*(10/(Таблица2[avglvl]+2))*(0.23+2*Таблица2[avglvl]/100)+Таблица2[frg]*250+Таблица2[spo]*150+LOG(Таблица2[cap]+1, 1.732)*150 + Таблица2[def]*150,)</f>
        <v>519.02798619136081</v>
      </c>
      <c r="E137" s="36">
        <f>[1]pl!K137</f>
        <v>261</v>
      </c>
      <c r="F137" s="36">
        <f>[1]pl!D137</f>
        <v>31394252</v>
      </c>
      <c r="G137" s="36">
        <f>[1]pl!T137</f>
        <v>4.7</v>
      </c>
      <c r="H137" s="36">
        <f>[1]pl!E137</f>
        <v>2272</v>
      </c>
      <c r="I137" s="36">
        <f>[1]pl!M137</f>
        <v>978</v>
      </c>
      <c r="J137" s="18">
        <f>[1]pl!P137/H137</f>
        <v>193.00352112676057</v>
      </c>
      <c r="K137" s="13">
        <f>[1]pl!Q137/H137</f>
        <v>0.31558098591549294</v>
      </c>
      <c r="L137" s="13">
        <f>[1]pl!R137/H137</f>
        <v>0.50880281690140849</v>
      </c>
      <c r="M137" s="13">
        <f>[1]pl!S137/H137</f>
        <v>0.52332746478873238</v>
      </c>
      <c r="N137" s="13">
        <f>[1]pl!U137/H137</f>
        <v>1.019806338028169</v>
      </c>
    </row>
    <row r="138" spans="1:14" x14ac:dyDescent="0.25">
      <c r="A138" s="36">
        <f>[1]pl!A138</f>
        <v>12184223</v>
      </c>
      <c r="B138" s="37" t="str">
        <f>[1]pl!B138</f>
        <v>NALIM1969</v>
      </c>
      <c r="C138" s="36">
        <f>[1]pl!J138</f>
        <v>700</v>
      </c>
      <c r="D138" s="18">
        <f>IFERROR(Таблица2[dmg]*(10/(Таблица2[avglvl]+2))*(0.23+2*Таблица2[avglvl]/100)+Таблица2[frg]*250+Таблица2[spo]*150+LOG(Таблица2[cap]+1, 1.732)*150 + Таблица2[def]*150,)</f>
        <v>663.81096184955948</v>
      </c>
      <c r="E138" s="36">
        <f>[1]pl!K138</f>
        <v>275</v>
      </c>
      <c r="F138" s="36">
        <f>[1]pl!D138</f>
        <v>31394246</v>
      </c>
      <c r="G138" s="36">
        <f>[1]pl!T138</f>
        <v>3.8</v>
      </c>
      <c r="H138" s="36">
        <f>[1]pl!E138</f>
        <v>722</v>
      </c>
      <c r="I138" s="36">
        <f>[1]pl!M138</f>
        <v>321</v>
      </c>
      <c r="J138" s="18">
        <f>[1]pl!P138/H138</f>
        <v>149.696675900277</v>
      </c>
      <c r="K138" s="13">
        <f>[1]pl!Q138/H138</f>
        <v>0.31578947368421051</v>
      </c>
      <c r="L138" s="13">
        <f>[1]pl!R138/H138</f>
        <v>0.88227146814404434</v>
      </c>
      <c r="M138" s="13">
        <f>[1]pl!S138/H138</f>
        <v>0.76454293628808867</v>
      </c>
      <c r="N138" s="13">
        <f>[1]pl!U138/H138</f>
        <v>1.5803324099722991</v>
      </c>
    </row>
    <row r="139" spans="1:14" x14ac:dyDescent="0.25">
      <c r="A139" s="36">
        <f>[1]pl!A139</f>
        <v>13932430</v>
      </c>
      <c r="B139" s="37" t="str">
        <f>[1]pl!B139</f>
        <v>KOSTIA111086</v>
      </c>
      <c r="C139" s="36">
        <f>[1]pl!J139</f>
        <v>360</v>
      </c>
      <c r="D139" s="18">
        <f>IFERROR(Таблица2[dmg]*(10/(Таблица2[avglvl]+2))*(0.23+2*Таблица2[avglvl]/100)+Таблица2[frg]*250+Таблица2[spo]*150+LOG(Таблица2[cap]+1, 1.732)*150 + Таблица2[def]*150,)</f>
        <v>360.30807615818128</v>
      </c>
      <c r="E139" s="36">
        <f>[1]pl!K139</f>
        <v>6</v>
      </c>
      <c r="F139" s="36">
        <f>[1]pl!D139</f>
        <v>31394240</v>
      </c>
      <c r="G139" s="36">
        <f>[1]pl!T139</f>
        <v>3.9</v>
      </c>
      <c r="H139" s="36">
        <f>[1]pl!E139</f>
        <v>837</v>
      </c>
      <c r="I139" s="36">
        <f>[1]pl!M139</f>
        <v>361</v>
      </c>
      <c r="J139" s="18">
        <f>[1]pl!P139/H139</f>
        <v>66.046594982078858</v>
      </c>
      <c r="K139" s="13">
        <f>[1]pl!Q139/H139</f>
        <v>0.12186379928315412</v>
      </c>
      <c r="L139" s="13">
        <f>[1]pl!R139/H139</f>
        <v>0.57586618876941453</v>
      </c>
      <c r="M139" s="13">
        <f>[1]pl!S139/H139</f>
        <v>0.10752688172043011</v>
      </c>
      <c r="N139" s="13">
        <f>[1]pl!U139/H139</f>
        <v>1.026284348864994</v>
      </c>
    </row>
    <row r="140" spans="1:14" x14ac:dyDescent="0.25">
      <c r="A140" s="36">
        <f>[1]pl!A140</f>
        <v>2922834</v>
      </c>
      <c r="B140" s="37" t="str">
        <f>[1]pl!B140</f>
        <v>VOLT380AD</v>
      </c>
      <c r="C140" s="36">
        <f>[1]pl!J140</f>
        <v>970</v>
      </c>
      <c r="D140" s="18">
        <f>IFERROR(Таблица2[dmg]*(10/(Таблица2[avglvl]+2))*(0.23+2*Таблица2[avglvl]/100)+Таблица2[frg]*250+Таблица2[spo]*150+LOG(Таблица2[cap]+1, 1.732)*150 + Таблица2[def]*150,)</f>
        <v>1004.9233937579754</v>
      </c>
      <c r="E140" s="36">
        <f>[1]pl!K140</f>
        <v>979</v>
      </c>
      <c r="F140" s="36">
        <f>[1]pl!D140</f>
        <v>31394257</v>
      </c>
      <c r="G140" s="36">
        <f>[1]pl!T140</f>
        <v>7.2</v>
      </c>
      <c r="H140" s="36">
        <f>[1]pl!E140</f>
        <v>11860</v>
      </c>
      <c r="I140" s="36">
        <f>[1]pl!M140</f>
        <v>5685</v>
      </c>
      <c r="J140" s="18">
        <f>[1]pl!P140/H140</f>
        <v>911.05640809443503</v>
      </c>
      <c r="K140" s="13">
        <f>[1]pl!Q140/H140</f>
        <v>0.77251264755480609</v>
      </c>
      <c r="L140" s="13">
        <f>[1]pl!R140/H140</f>
        <v>0.72816188870151766</v>
      </c>
      <c r="M140" s="13">
        <f>[1]pl!S140/H140</f>
        <v>1.0021079258010117</v>
      </c>
      <c r="N140" s="13">
        <f>[1]pl!U140/H140</f>
        <v>0.94654300168634065</v>
      </c>
    </row>
    <row r="141" spans="1:14" x14ac:dyDescent="0.25">
      <c r="A141" s="36">
        <f>[1]pl!A141</f>
        <v>14476136</v>
      </c>
      <c r="B141" s="37" t="str">
        <f>[1]pl!B141</f>
        <v>YASHKA0</v>
      </c>
      <c r="C141" s="36">
        <f>[1]pl!J141</f>
        <v>450</v>
      </c>
      <c r="D141" s="18">
        <f>IFERROR(Таблица2[dmg]*(10/(Таблица2[avglvl]+2))*(0.23+2*Таблица2[avglvl]/100)+Таблица2[frg]*250+Таблица2[spo]*150+LOG(Таблица2[cap]+1, 1.732)*150 + Таблица2[def]*150,)</f>
        <v>226.20983606557377</v>
      </c>
      <c r="E141" s="36">
        <f>[1]pl!K141</f>
        <v>91</v>
      </c>
      <c r="F141" s="36">
        <f>[1]pl!D141</f>
        <v>31394260</v>
      </c>
      <c r="G141" s="36">
        <f>[1]pl!T141</f>
        <v>4.0999999999999996</v>
      </c>
      <c r="H141" s="36">
        <f>[1]pl!E141</f>
        <v>2</v>
      </c>
      <c r="I141" s="36">
        <f>[1]pl!M141</f>
        <v>1</v>
      </c>
      <c r="J141" s="18">
        <f>[1]pl!P141/H141</f>
        <v>149</v>
      </c>
      <c r="K141" s="13">
        <f>[1]pl!Q141/H141</f>
        <v>0</v>
      </c>
      <c r="L141" s="13">
        <f>[1]pl!R141/H141</f>
        <v>1</v>
      </c>
      <c r="M141" s="13">
        <f>[1]pl!S141/H141</f>
        <v>0</v>
      </c>
      <c r="N141" s="13">
        <f>[1]pl!U141/H141</f>
        <v>0</v>
      </c>
    </row>
    <row r="142" spans="1:14" x14ac:dyDescent="0.25">
      <c r="A142" s="36">
        <f>[1]pl!A142</f>
        <v>5526164</v>
      </c>
      <c r="B142" s="37" t="str">
        <f>[1]pl!B142</f>
        <v>NEMOW</v>
      </c>
      <c r="C142" s="36">
        <f>[1]pl!J142</f>
        <v>1280</v>
      </c>
      <c r="D142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42" s="36">
        <f>[1]pl!K142</f>
        <v>1214</v>
      </c>
      <c r="F142" s="36">
        <f>[1]pl!D142</f>
        <v>31394242</v>
      </c>
      <c r="G142" s="36">
        <f>[1]pl!T142</f>
        <v>5.0999999999999996</v>
      </c>
      <c r="H142" s="36">
        <f>[1]pl!E142</f>
        <v>10466</v>
      </c>
      <c r="I142" s="36">
        <f>[1]pl!M142</f>
        <v>5710</v>
      </c>
      <c r="J142" s="18">
        <f>[1]pl!P142/H142</f>
        <v>626.7497611312823</v>
      </c>
      <c r="K142" s="13">
        <f>[1]pl!Q142/H142</f>
        <v>1.0666921459965604</v>
      </c>
      <c r="L142" s="13">
        <f>[1]pl!R142/H142</f>
        <v>1.0485381234473534</v>
      </c>
      <c r="M142" s="13">
        <f>[1]pl!S142/H142</f>
        <v>1.0561819224154405</v>
      </c>
      <c r="N142" s="13">
        <f>[1]pl!U142/H142</f>
        <v>2.2280718517103</v>
      </c>
    </row>
    <row r="143" spans="1:14" x14ac:dyDescent="0.25">
      <c r="A143" s="36">
        <f>[1]pl!A143</f>
        <v>2185502</v>
      </c>
      <c r="B143" s="37" t="str">
        <f>[1]pl!B143</f>
        <v>ORTHOPED</v>
      </c>
      <c r="C143" s="36">
        <f>[1]pl!J143</f>
        <v>970</v>
      </c>
      <c r="D143" s="18">
        <f>IFERROR(Таблица2[dmg]*(10/(Таблица2[avglvl]+2))*(0.23+2*Таблица2[avglvl]/100)+Таблица2[frg]*250+Таблица2[spo]*150+LOG(Таблица2[cap]+1, 1.732)*150 + Таблица2[def]*150,)</f>
        <v>951.07464344657853</v>
      </c>
      <c r="E143" s="36">
        <f>[1]pl!K143</f>
        <v>968</v>
      </c>
      <c r="F143" s="36">
        <f>[1]pl!D143</f>
        <v>31394245</v>
      </c>
      <c r="G143" s="36">
        <f>[1]pl!T143</f>
        <v>5</v>
      </c>
      <c r="H143" s="36">
        <f>[1]pl!E143</f>
        <v>8553</v>
      </c>
      <c r="I143" s="36">
        <f>[1]pl!M143</f>
        <v>4333</v>
      </c>
      <c r="J143" s="18">
        <f>[1]pl!P143/H143</f>
        <v>580.82976733309954</v>
      </c>
      <c r="K143" s="13">
        <f>[1]pl!Q143/H143</f>
        <v>0.84403133403484154</v>
      </c>
      <c r="L143" s="13">
        <f>[1]pl!R143/H143</f>
        <v>0.63381269729919332</v>
      </c>
      <c r="M143" s="13">
        <f>[1]pl!S143/H143</f>
        <v>1.0114579679644569</v>
      </c>
      <c r="N143" s="13">
        <f>[1]pl!U143/H143</f>
        <v>1.2336022448263768</v>
      </c>
    </row>
    <row r="144" spans="1:14" x14ac:dyDescent="0.25">
      <c r="A144" s="36">
        <f>[1]pl!A144</f>
        <v>12045492</v>
      </c>
      <c r="B144" s="37" t="str">
        <f>[1]pl!B144</f>
        <v>VADIMWOROUT</v>
      </c>
      <c r="C144" s="36">
        <f>[1]pl!J144</f>
        <v>540</v>
      </c>
      <c r="D144" s="18">
        <f>IFERROR(Таблица2[dmg]*(10/(Таблица2[avglvl]+2))*(0.23+2*Таблица2[avglvl]/100)+Таблица2[frg]*250+Таблица2[spo]*150+LOG(Таблица2[cap]+1, 1.732)*150 + Таблица2[def]*150,)</f>
        <v>517.25740317302245</v>
      </c>
      <c r="E144" s="36">
        <f>[1]pl!K144</f>
        <v>89</v>
      </c>
      <c r="F144" s="36">
        <f>[1]pl!D144</f>
        <v>31394251</v>
      </c>
      <c r="G144" s="36">
        <f>[1]pl!T144</f>
        <v>3.5</v>
      </c>
      <c r="H144" s="36">
        <f>[1]pl!E144</f>
        <v>598</v>
      </c>
      <c r="I144" s="36">
        <f>[1]pl!M144</f>
        <v>248</v>
      </c>
      <c r="J144" s="18">
        <f>[1]pl!P144/H144</f>
        <v>94.775919732441466</v>
      </c>
      <c r="K144" s="13">
        <f>[1]pl!Q144/H144</f>
        <v>0.32441471571906355</v>
      </c>
      <c r="L144" s="13">
        <f>[1]pl!R144/H144</f>
        <v>0.617056856187291</v>
      </c>
      <c r="M144" s="13">
        <f>[1]pl!S144/H144</f>
        <v>0.57190635451505012</v>
      </c>
      <c r="N144" s="13">
        <f>[1]pl!U144/H144</f>
        <v>1.1270903010033444</v>
      </c>
    </row>
    <row r="145" spans="1:14" x14ac:dyDescent="0.25">
      <c r="A145" s="36">
        <f>[1]pl!A145</f>
        <v>4350760</v>
      </c>
      <c r="B145" s="37" t="str">
        <f>[1]pl!B145</f>
        <v>SHAHTER1441</v>
      </c>
      <c r="C145" s="36">
        <f>[1]pl!J145</f>
        <v>840</v>
      </c>
      <c r="D145" s="18">
        <f>IFERROR(Таблица2[dmg]*(10/(Таблица2[avglvl]+2))*(0.23+2*Таблица2[avglvl]/100)+Таблица2[frg]*250+Таблица2[spo]*150+LOG(Таблица2[cap]+1, 1.732)*150 + Таблица2[def]*150,)</f>
        <v>840.64840961645905</v>
      </c>
      <c r="E145" s="36">
        <f>[1]pl!K145</f>
        <v>780</v>
      </c>
      <c r="F145" s="36">
        <f>[1]pl!D145</f>
        <v>31394248</v>
      </c>
      <c r="G145" s="36">
        <f>[1]pl!T145</f>
        <v>6</v>
      </c>
      <c r="H145" s="36">
        <f>[1]pl!E145</f>
        <v>10515</v>
      </c>
      <c r="I145" s="36">
        <f>[1]pl!M145</f>
        <v>4967</v>
      </c>
      <c r="J145" s="18">
        <f>[1]pl!P145/H145</f>
        <v>514.33875416072283</v>
      </c>
      <c r="K145" s="13">
        <f>[1]pl!Q145/H145</f>
        <v>0.71345696623870658</v>
      </c>
      <c r="L145" s="13">
        <f>[1]pl!R145/H145</f>
        <v>0.67237280076081785</v>
      </c>
      <c r="M145" s="13">
        <f>[1]pl!S145/H145</f>
        <v>0.59657631954350931</v>
      </c>
      <c r="N145" s="13">
        <f>[1]pl!U145/H145</f>
        <v>1.4699001426533524</v>
      </c>
    </row>
    <row r="146" spans="1:14" x14ac:dyDescent="0.25">
      <c r="A146" s="36">
        <f>[1]pl!A146</f>
        <v>5613696</v>
      </c>
      <c r="B146" s="37" t="str">
        <f>[1]pl!B146</f>
        <v>TIMOHA_V_TANKE</v>
      </c>
      <c r="C146" s="36">
        <f>[1]pl!J146</f>
        <v>890</v>
      </c>
      <c r="D146" s="18">
        <f>IFERROR(Таблица2[dmg]*(10/(Таблица2[avglvl]+2))*(0.23+2*Таблица2[avglvl]/100)+Таблица2[frg]*250+Таблица2[spo]*150+LOG(Таблица2[cap]+1, 1.732)*150 + Таблица2[def]*150,)</f>
        <v>862.27296444269109</v>
      </c>
      <c r="E146" s="36">
        <f>[1]pl!K146</f>
        <v>812</v>
      </c>
      <c r="F146" s="36">
        <f>[1]pl!D146</f>
        <v>31394237</v>
      </c>
      <c r="G146" s="36">
        <f>[1]pl!T146</f>
        <v>5.2</v>
      </c>
      <c r="H146" s="36">
        <f>[1]pl!E146</f>
        <v>5998</v>
      </c>
      <c r="I146" s="36">
        <f>[1]pl!M146</f>
        <v>2923</v>
      </c>
      <c r="J146" s="18">
        <f>[1]pl!P146/H146</f>
        <v>491.76592197399134</v>
      </c>
      <c r="K146" s="13">
        <f>[1]pl!Q146/H146</f>
        <v>0.73907969323107703</v>
      </c>
      <c r="L146" s="13">
        <f>[1]pl!R146/H146</f>
        <v>0.97149049683227739</v>
      </c>
      <c r="M146" s="13">
        <f>[1]pl!S146/H146</f>
        <v>0.43281093697899298</v>
      </c>
      <c r="N146" s="13">
        <f>[1]pl!U146/H146</f>
        <v>1.3969656552184062</v>
      </c>
    </row>
    <row r="147" spans="1:14" x14ac:dyDescent="0.25">
      <c r="A147" s="36">
        <f>[1]pl!A147</f>
        <v>6638192</v>
      </c>
      <c r="B147" s="37" t="str">
        <f>[1]pl!B147</f>
        <v>USSR10041998</v>
      </c>
      <c r="C147" s="36">
        <f>[1]pl!J147</f>
        <v>670</v>
      </c>
      <c r="D147" s="18">
        <f>IFERROR(Таблица2[dmg]*(10/(Таблица2[avglvl]+2))*(0.23+2*Таблица2[avglvl]/100)+Таблица2[frg]*250+Таблица2[spo]*150+LOG(Таблица2[cap]+1, 1.732)*150 + Таблица2[def]*150,)</f>
        <v>653.49840887204925</v>
      </c>
      <c r="E147" s="36">
        <f>[1]pl!K147</f>
        <v>459</v>
      </c>
      <c r="F147" s="36">
        <f>[1]pl!D147</f>
        <v>31394263</v>
      </c>
      <c r="G147" s="36">
        <f>[1]pl!T147</f>
        <v>4.0999999999999996</v>
      </c>
      <c r="H147" s="36">
        <f>[1]pl!E147</f>
        <v>2360</v>
      </c>
      <c r="I147" s="36">
        <f>[1]pl!M147</f>
        <v>1101</v>
      </c>
      <c r="J147" s="18">
        <f>[1]pl!P147/H147</f>
        <v>257.67288135593219</v>
      </c>
      <c r="K147" s="13">
        <f>[1]pl!Q147/H147</f>
        <v>0.57415254237288138</v>
      </c>
      <c r="L147" s="13">
        <f>[1]pl!R147/H147</f>
        <v>0.6199152542372881</v>
      </c>
      <c r="M147" s="13">
        <f>[1]pl!S147/H147</f>
        <v>0.44067796610169491</v>
      </c>
      <c r="N147" s="13">
        <f>[1]pl!U147/H147</f>
        <v>1.2305084745762711</v>
      </c>
    </row>
    <row r="148" spans="1:14" x14ac:dyDescent="0.25">
      <c r="A148" s="36">
        <f>[1]pl!A148</f>
        <v>13074939</v>
      </c>
      <c r="B148" s="37" t="str">
        <f>[1]pl!B148</f>
        <v>BRATLIXOY</v>
      </c>
      <c r="C148" s="36">
        <f>[1]pl!J148</f>
        <v>640</v>
      </c>
      <c r="D148" s="18">
        <f>IFERROR(Таблица2[dmg]*(10/(Таблица2[avglvl]+2))*(0.23+2*Таблица2[avglvl]/100)+Таблица2[frg]*250+Таблица2[spo]*150+LOG(Таблица2[cap]+1, 1.732)*150 + Таблица2[def]*150,)</f>
        <v>622.95153025578566</v>
      </c>
      <c r="E148" s="36">
        <f>[1]pl!K148</f>
        <v>441</v>
      </c>
      <c r="F148" s="36">
        <f>[1]pl!D148</f>
        <v>31394265</v>
      </c>
      <c r="G148" s="36">
        <f>[1]pl!T148</f>
        <v>4.4000000000000004</v>
      </c>
      <c r="H148" s="36">
        <f>[1]pl!E148</f>
        <v>1630</v>
      </c>
      <c r="I148" s="36">
        <f>[1]pl!M148</f>
        <v>750</v>
      </c>
      <c r="J148" s="18">
        <f>[1]pl!P148/H148</f>
        <v>226.60736196319019</v>
      </c>
      <c r="K148" s="13">
        <f>[1]pl!Q148/H148</f>
        <v>0.48159509202453987</v>
      </c>
      <c r="L148" s="13">
        <f>[1]pl!R148/H148</f>
        <v>0.92576687116564416</v>
      </c>
      <c r="M148" s="13">
        <f>[1]pl!S148/H148</f>
        <v>0.4901840490797546</v>
      </c>
      <c r="N148" s="13">
        <f>[1]pl!U148/H148</f>
        <v>0.91595092024539881</v>
      </c>
    </row>
    <row r="149" spans="1:14" x14ac:dyDescent="0.25">
      <c r="A149" s="36">
        <f>[1]pl!A149</f>
        <v>8768662</v>
      </c>
      <c r="B149" s="37" t="str">
        <f>[1]pl!B149</f>
        <v>ALEXDREAM75</v>
      </c>
      <c r="C149" s="36">
        <f>[1]pl!J149</f>
        <v>870</v>
      </c>
      <c r="D149" s="18">
        <f>IFERROR(Таблица2[dmg]*(10/(Таблица2[avglvl]+2))*(0.23+2*Таблица2[avglvl]/100)+Таблица2[frg]*250+Таблица2[spo]*150+LOG(Таблица2[cap]+1, 1.732)*150 + Таблица2[def]*150,)</f>
        <v>808.1300835506562</v>
      </c>
      <c r="E149" s="36">
        <f>[1]pl!K149</f>
        <v>618</v>
      </c>
      <c r="F149" s="36">
        <f>[1]pl!D149</f>
        <v>31394243</v>
      </c>
      <c r="G149" s="36">
        <f>[1]pl!T149</f>
        <v>4.5999999999999996</v>
      </c>
      <c r="H149" s="36">
        <f>[1]pl!E149</f>
        <v>3659</v>
      </c>
      <c r="I149" s="36">
        <f>[1]pl!M149</f>
        <v>1749</v>
      </c>
      <c r="J149" s="18">
        <f>[1]pl!P149/H149</f>
        <v>358.55643618474994</v>
      </c>
      <c r="K149" s="13">
        <f>[1]pl!Q149/H149</f>
        <v>0.61492210986608364</v>
      </c>
      <c r="L149" s="13">
        <f>[1]pl!R149/H149</f>
        <v>0.99344083082809509</v>
      </c>
      <c r="M149" s="13">
        <f>[1]pl!S149/H149</f>
        <v>0.22711123257720689</v>
      </c>
      <c r="N149" s="13">
        <f>[1]pl!U149/H149</f>
        <v>1.9603716862530747</v>
      </c>
    </row>
    <row r="150" spans="1:14" x14ac:dyDescent="0.25">
      <c r="A150" s="36">
        <f>[1]pl!A150</f>
        <v>13536811</v>
      </c>
      <c r="B150" s="37" t="str">
        <f>[1]pl!B150</f>
        <v>MK0887</v>
      </c>
      <c r="C150" s="36">
        <f>[1]pl!J150</f>
        <v>840</v>
      </c>
      <c r="D150" s="18">
        <f>IFERROR(Таблица2[dmg]*(10/(Таблица2[avglvl]+2))*(0.23+2*Таблица2[avglvl]/100)+Таблица2[frg]*250+Таблица2[spo]*150+LOG(Таблица2[cap]+1, 1.732)*150 + Таблица2[def]*150,)</f>
        <v>771.75203543093971</v>
      </c>
      <c r="E150" s="36">
        <f>[1]pl!K150</f>
        <v>480</v>
      </c>
      <c r="F150" s="36">
        <f>[1]pl!D150</f>
        <v>31394249</v>
      </c>
      <c r="G150" s="36">
        <f>[1]pl!T150</f>
        <v>4.0999999999999996</v>
      </c>
      <c r="H150" s="36">
        <f>[1]pl!E150</f>
        <v>536</v>
      </c>
      <c r="I150" s="36">
        <f>[1]pl!M150</f>
        <v>265</v>
      </c>
      <c r="J150" s="18">
        <f>[1]pl!P150/H150</f>
        <v>185.21828358208955</v>
      </c>
      <c r="K150" s="13">
        <f>[1]pl!Q150/H150</f>
        <v>0.45895522388059701</v>
      </c>
      <c r="L150" s="13">
        <f>[1]pl!R150/H150</f>
        <v>1.044776119402985</v>
      </c>
      <c r="M150" s="13">
        <f>[1]pl!S150/H150</f>
        <v>0.77052238805970152</v>
      </c>
      <c r="N150" s="13">
        <f>[1]pl!U150/H150</f>
        <v>1.8917910447761195</v>
      </c>
    </row>
    <row r="151" spans="1:14" x14ac:dyDescent="0.25">
      <c r="A151" s="36">
        <f>[1]pl!A151</f>
        <v>3863532</v>
      </c>
      <c r="B151" s="37" t="str">
        <f>[1]pl!B151</f>
        <v>KHAJJBULLINRUS</v>
      </c>
      <c r="C151" s="36">
        <f>[1]pl!J151</f>
        <v>850</v>
      </c>
      <c r="D151" s="18">
        <f>IFERROR(Таблица2[dmg]*(10/(Таблица2[avglvl]+2))*(0.23+2*Таблица2[avglvl]/100)+Таблица2[frg]*250+Таблица2[spo]*150+LOG(Таблица2[cap]+1, 1.732)*150 + Таблица2[def]*150,)</f>
        <v>825.18789563311793</v>
      </c>
      <c r="E151" s="36">
        <f>[1]pl!K151</f>
        <v>698</v>
      </c>
      <c r="F151" s="36">
        <f>[1]pl!D151</f>
        <v>31394262</v>
      </c>
      <c r="G151" s="36">
        <f>[1]pl!T151</f>
        <v>3.9</v>
      </c>
      <c r="H151" s="36">
        <f>[1]pl!E151</f>
        <v>2792</v>
      </c>
      <c r="I151" s="36">
        <f>[1]pl!M151</f>
        <v>1416</v>
      </c>
      <c r="J151" s="18">
        <f>[1]pl!P151/H151</f>
        <v>281.76181948424068</v>
      </c>
      <c r="K151" s="13">
        <f>[1]pl!Q151/H151</f>
        <v>0.74462750716332382</v>
      </c>
      <c r="L151" s="13">
        <f>[1]pl!R151/H151</f>
        <v>0.5540830945558739</v>
      </c>
      <c r="M151" s="13">
        <f>[1]pl!S151/H151</f>
        <v>1.4348137535816619</v>
      </c>
      <c r="N151" s="13">
        <f>[1]pl!U151/H151</f>
        <v>1.0318767908309456</v>
      </c>
    </row>
    <row r="152" spans="1:14" x14ac:dyDescent="0.25">
      <c r="A152" s="36">
        <f>[1]pl!A152</f>
        <v>13329548</v>
      </c>
      <c r="B152" s="37" t="str">
        <f>[1]pl!B152</f>
        <v>MAZART_KILLER</v>
      </c>
      <c r="C152" s="36">
        <f>[1]pl!J152</f>
        <v>830</v>
      </c>
      <c r="D152" s="18">
        <f>IFERROR(Таблица2[dmg]*(10/(Таблица2[avglvl]+2))*(0.23+2*Таблица2[avglvl]/100)+Таблица2[frg]*250+Таблица2[spo]*150+LOG(Таблица2[cap]+1, 1.732)*150 + Таблица2[def]*150,)</f>
        <v>746.63274975312299</v>
      </c>
      <c r="E152" s="36">
        <f>[1]pl!K152</f>
        <v>363</v>
      </c>
      <c r="F152" s="36">
        <f>[1]pl!D152</f>
        <v>32346419</v>
      </c>
      <c r="G152" s="36">
        <f>[1]pl!T152</f>
        <v>2.5</v>
      </c>
      <c r="H152" s="36">
        <f>[1]pl!E152</f>
        <v>323</v>
      </c>
      <c r="I152" s="36">
        <f>[1]pl!M152</f>
        <v>165</v>
      </c>
      <c r="J152" s="18">
        <f>[1]pl!P152/H152</f>
        <v>134.22291021671828</v>
      </c>
      <c r="K152" s="13">
        <f>[1]pl!Q152/H152</f>
        <v>0.52321981424148611</v>
      </c>
      <c r="L152" s="13">
        <f>[1]pl!R152/H152</f>
        <v>0.66253869969040247</v>
      </c>
      <c r="M152" s="13">
        <f>[1]pl!S152/H152</f>
        <v>0.91640866873065019</v>
      </c>
      <c r="N152" s="13">
        <f>[1]pl!U152/H152</f>
        <v>1.9504643962848298</v>
      </c>
    </row>
    <row r="153" spans="1:14" x14ac:dyDescent="0.25">
      <c r="A153" s="36">
        <f>[1]pl!A153</f>
        <v>11973786</v>
      </c>
      <c r="B153" s="37" t="str">
        <f>[1]pl!B153</f>
        <v>111GADENISH111</v>
      </c>
      <c r="C153" s="36">
        <f>[1]pl!J153</f>
        <v>610</v>
      </c>
      <c r="D153" s="18">
        <f>IFERROR(Таблица2[dmg]*(10/(Таблица2[avglvl]+2))*(0.23+2*Таблица2[avglvl]/100)+Таблица2[frg]*250+Таблица2[spo]*150+LOG(Таблица2[cap]+1, 1.732)*150 + Таблица2[def]*150,)</f>
        <v>581.43699421888209</v>
      </c>
      <c r="E153" s="36">
        <f>[1]pl!K153</f>
        <v>468</v>
      </c>
      <c r="F153" s="36">
        <f>[1]pl!D153</f>
        <v>32346426</v>
      </c>
      <c r="G153" s="36">
        <f>[1]pl!T153</f>
        <v>4.2</v>
      </c>
      <c r="H153" s="36">
        <f>[1]pl!E153</f>
        <v>2827</v>
      </c>
      <c r="I153" s="36">
        <f>[1]pl!M153</f>
        <v>1353</v>
      </c>
      <c r="J153" s="18">
        <f>[1]pl!P153/H153</f>
        <v>250.01839405730456</v>
      </c>
      <c r="K153" s="13">
        <f>[1]pl!Q153/H153</f>
        <v>0.50053059780686238</v>
      </c>
      <c r="L153" s="13">
        <f>[1]pl!R153/H153</f>
        <v>0.8991864166961443</v>
      </c>
      <c r="M153" s="13">
        <f>[1]pl!S153/H153</f>
        <v>0.33109303148213654</v>
      </c>
      <c r="N153" s="13">
        <f>[1]pl!U153/H153</f>
        <v>0.70145030067209058</v>
      </c>
    </row>
    <row r="154" spans="1:14" x14ac:dyDescent="0.25">
      <c r="A154" s="36">
        <f>[1]pl!A154</f>
        <v>12149564</v>
      </c>
      <c r="B154" s="37" t="str">
        <f>[1]pl!B154</f>
        <v>ACDEFENDER</v>
      </c>
      <c r="C154" s="36">
        <f>[1]pl!J154</f>
        <v>920</v>
      </c>
      <c r="D154" s="18">
        <f>IFERROR(Таблица2[dmg]*(10/(Таблица2[avglvl]+2))*(0.23+2*Таблица2[avglvl]/100)+Таблица2[frg]*250+Таблица2[spo]*150+LOG(Таблица2[cap]+1, 1.732)*150 + Таблица2[def]*150,)</f>
        <v>868.75826700962091</v>
      </c>
      <c r="E154" s="36">
        <f>[1]pl!K154</f>
        <v>602</v>
      </c>
      <c r="F154" s="36">
        <f>[1]pl!D154</f>
        <v>32346432</v>
      </c>
      <c r="G154" s="36">
        <f>[1]pl!T154</f>
        <v>3.6</v>
      </c>
      <c r="H154" s="36">
        <f>[1]pl!E154</f>
        <v>390</v>
      </c>
      <c r="I154" s="36">
        <f>[1]pl!M154</f>
        <v>192</v>
      </c>
      <c r="J154" s="18">
        <f>[1]pl!P154/H154</f>
        <v>229.95384615384614</v>
      </c>
      <c r="K154" s="13">
        <f>[1]pl!Q154/H154</f>
        <v>0.70256410256410251</v>
      </c>
      <c r="L154" s="13">
        <f>[1]pl!R154/H154</f>
        <v>0.63846153846153841</v>
      </c>
      <c r="M154" s="13">
        <f>[1]pl!S154/H154</f>
        <v>1.3769230769230769</v>
      </c>
      <c r="N154" s="13">
        <f>[1]pl!U154/H154</f>
        <v>1.6564102564102565</v>
      </c>
    </row>
    <row r="155" spans="1:14" x14ac:dyDescent="0.25">
      <c r="A155" s="36">
        <f>[1]pl!A155</f>
        <v>13999594</v>
      </c>
      <c r="B155" s="37" t="str">
        <f>[1]pl!B155</f>
        <v>SERGEI_61_RUS</v>
      </c>
      <c r="C155" s="36">
        <f>[1]pl!J155</f>
        <v>570</v>
      </c>
      <c r="D155" s="18">
        <f>IFERROR(Таблица2[dmg]*(10/(Таблица2[avglvl]+2))*(0.23+2*Таблица2[avglvl]/100)+Таблица2[frg]*250+Таблица2[spo]*150+LOG(Таблица2[cap]+1, 1.732)*150 + Таблица2[def]*150,)</f>
        <v>551.10011930866381</v>
      </c>
      <c r="E155" s="36">
        <f>[1]pl!K155</f>
        <v>140</v>
      </c>
      <c r="F155" s="36">
        <f>[1]pl!D155</f>
        <v>32346440</v>
      </c>
      <c r="G155" s="36">
        <f>[1]pl!T155</f>
        <v>3.3</v>
      </c>
      <c r="H155" s="36">
        <f>[1]pl!E155</f>
        <v>468</v>
      </c>
      <c r="I155" s="36">
        <f>[1]pl!M155</f>
        <v>218</v>
      </c>
      <c r="J155" s="18">
        <f>[1]pl!P155/H155</f>
        <v>76.888888888888886</v>
      </c>
      <c r="K155" s="13">
        <f>[1]pl!Q155/H155</f>
        <v>0.25</v>
      </c>
      <c r="L155" s="13">
        <f>[1]pl!R155/H155</f>
        <v>0.55128205128205132</v>
      </c>
      <c r="M155" s="13">
        <f>[1]pl!S155/H155</f>
        <v>0.67094017094017089</v>
      </c>
      <c r="N155" s="13">
        <f>[1]pl!U155/H155</f>
        <v>1.6132478632478633</v>
      </c>
    </row>
    <row r="156" spans="1:14" x14ac:dyDescent="0.25">
      <c r="A156" s="36">
        <f>[1]pl!A156</f>
        <v>5083678</v>
      </c>
      <c r="B156" s="37" t="str">
        <f>[1]pl!B156</f>
        <v>DREEK</v>
      </c>
      <c r="C156" s="36">
        <f>[1]pl!J156</f>
        <v>580</v>
      </c>
      <c r="D156" s="18">
        <f>IFERROR(Таблица2[dmg]*(10/(Таблица2[avglvl]+2))*(0.23+2*Таблица2[avglvl]/100)+Таблица2[frg]*250+Таблица2[spo]*150+LOG(Таблица2[cap]+1, 1.732)*150 + Таблица2[def]*150,)</f>
        <v>524.64006771853758</v>
      </c>
      <c r="E156" s="36">
        <f>[1]pl!K156</f>
        <v>169</v>
      </c>
      <c r="F156" s="36">
        <f>[1]pl!D156</f>
        <v>32346427</v>
      </c>
      <c r="G156" s="36">
        <f>[1]pl!T156</f>
        <v>2.5</v>
      </c>
      <c r="H156" s="36">
        <f>[1]pl!E156</f>
        <v>161</v>
      </c>
      <c r="I156" s="36">
        <f>[1]pl!M156</f>
        <v>70</v>
      </c>
      <c r="J156" s="18">
        <f>[1]pl!P156/H156</f>
        <v>93.906832298136649</v>
      </c>
      <c r="K156" s="13">
        <f>[1]pl!Q156/H156</f>
        <v>0.34782608695652173</v>
      </c>
      <c r="L156" s="13">
        <f>[1]pl!R156/H156</f>
        <v>1.2236024844720497</v>
      </c>
      <c r="M156" s="13">
        <f>[1]pl!S156/H156</f>
        <v>0.54037267080745344</v>
      </c>
      <c r="N156" s="13">
        <f>[1]pl!U156/H156</f>
        <v>0.52173913043478259</v>
      </c>
    </row>
    <row r="157" spans="1:14" x14ac:dyDescent="0.25">
      <c r="A157" s="36">
        <f>[1]pl!A157</f>
        <v>6633824</v>
      </c>
      <c r="B157" s="37" t="str">
        <f>[1]pl!B157</f>
        <v>RINAT20031</v>
      </c>
      <c r="C157" s="36">
        <f>[1]pl!J157</f>
        <v>640</v>
      </c>
      <c r="D157" s="18">
        <f>IFERROR(Таблица2[dmg]*(10/(Таблица2[avglvl]+2))*(0.23+2*Таблица2[avglvl]/100)+Таблица2[frg]*250+Таблица2[spo]*150+LOG(Таблица2[cap]+1, 1.732)*150 + Таблица2[def]*150,)</f>
        <v>639.61645306591799</v>
      </c>
      <c r="E157" s="36">
        <f>[1]pl!K157</f>
        <v>498</v>
      </c>
      <c r="F157" s="36">
        <f>[1]pl!D157</f>
        <v>32346428</v>
      </c>
      <c r="G157" s="36">
        <f>[1]pl!T157</f>
        <v>4.2</v>
      </c>
      <c r="H157" s="36">
        <f>[1]pl!E157</f>
        <v>7339</v>
      </c>
      <c r="I157" s="36">
        <f>[1]pl!M157</f>
        <v>3476</v>
      </c>
      <c r="J157" s="18">
        <f>[1]pl!P157/H157</f>
        <v>249.44324839896444</v>
      </c>
      <c r="K157" s="13">
        <f>[1]pl!Q157/H157</f>
        <v>0.60008175500749417</v>
      </c>
      <c r="L157" s="13">
        <f>[1]pl!R157/H157</f>
        <v>0.45755552527592314</v>
      </c>
      <c r="M157" s="13">
        <f>[1]pl!S157/H157</f>
        <v>0.83594495162828719</v>
      </c>
      <c r="N157" s="13">
        <f>[1]pl!U157/H157</f>
        <v>0.85842757868919473</v>
      </c>
    </row>
    <row r="158" spans="1:14" x14ac:dyDescent="0.25">
      <c r="A158" s="36">
        <f>[1]pl!A158</f>
        <v>3322950</v>
      </c>
      <c r="B158" s="37" t="str">
        <f>[1]pl!B158</f>
        <v>MALCEV19781012</v>
      </c>
      <c r="C158" s="36">
        <f>[1]pl!J158</f>
        <v>890</v>
      </c>
      <c r="D158" s="18">
        <f>IFERROR(Таблица2[dmg]*(10/(Таблица2[avglvl]+2))*(0.23+2*Таблица2[avglvl]/100)+Таблица2[frg]*250+Таблица2[spo]*150+LOG(Таблица2[cap]+1, 1.732)*150 + Таблица2[def]*150,)</f>
        <v>893.66644055224913</v>
      </c>
      <c r="E158" s="36">
        <f>[1]pl!K158</f>
        <v>824</v>
      </c>
      <c r="F158" s="36">
        <f>[1]pl!D158</f>
        <v>32346434</v>
      </c>
      <c r="G158" s="36">
        <f>[1]pl!T158</f>
        <v>6.6</v>
      </c>
      <c r="H158" s="36">
        <f>[1]pl!E158</f>
        <v>8636</v>
      </c>
      <c r="I158" s="36">
        <f>[1]pl!M158</f>
        <v>4114</v>
      </c>
      <c r="J158" s="18">
        <f>[1]pl!P158/H158</f>
        <v>695.32943492357572</v>
      </c>
      <c r="K158" s="13">
        <f>[1]pl!Q158/H158</f>
        <v>0.64335340435386756</v>
      </c>
      <c r="L158" s="13">
        <f>[1]pl!R158/H158</f>
        <v>0.93584993052339049</v>
      </c>
      <c r="M158" s="13">
        <f>[1]pl!S158/H158</f>
        <v>0.42519685039370081</v>
      </c>
      <c r="N158" s="13">
        <f>[1]pl!U158/H158</f>
        <v>1.3729735988883742</v>
      </c>
    </row>
    <row r="159" spans="1:14" x14ac:dyDescent="0.25">
      <c r="A159" s="36">
        <f>[1]pl!A159</f>
        <v>5925723</v>
      </c>
      <c r="B159" s="37" t="str">
        <f>[1]pl!B159</f>
        <v>VAMPIR3789</v>
      </c>
      <c r="C159" s="36">
        <f>[1]pl!J159</f>
        <v>560</v>
      </c>
      <c r="D159" s="18">
        <f>IFERROR(Таблица2[dmg]*(10/(Таблица2[avglvl]+2))*(0.23+2*Таблица2[avglvl]/100)+Таблица2[frg]*250+Таблица2[spo]*150+LOG(Таблица2[cap]+1, 1.732)*150 + Таблица2[def]*150,)</f>
        <v>551.08888145403068</v>
      </c>
      <c r="E159" s="36">
        <f>[1]pl!K159</f>
        <v>356</v>
      </c>
      <c r="F159" s="36">
        <f>[1]pl!D159</f>
        <v>32346437</v>
      </c>
      <c r="G159" s="36">
        <f>[1]pl!T159</f>
        <v>4.9000000000000004</v>
      </c>
      <c r="H159" s="36">
        <f>[1]pl!E159</f>
        <v>2597</v>
      </c>
      <c r="I159" s="36">
        <f>[1]pl!M159</f>
        <v>1186</v>
      </c>
      <c r="J159" s="18">
        <f>[1]pl!P159/H159</f>
        <v>236.58336542164037</v>
      </c>
      <c r="K159" s="13">
        <f>[1]pl!Q159/H159</f>
        <v>0.36965729688101656</v>
      </c>
      <c r="L159" s="13">
        <f>[1]pl!R159/H159</f>
        <v>0.7142857142857143</v>
      </c>
      <c r="M159" s="13">
        <f>[1]pl!S159/H159</f>
        <v>0.19907585675779746</v>
      </c>
      <c r="N159" s="13">
        <f>[1]pl!U159/H159</f>
        <v>1.1513284559106662</v>
      </c>
    </row>
    <row r="160" spans="1:14" x14ac:dyDescent="0.25">
      <c r="A160" s="36">
        <f>[1]pl!A160</f>
        <v>12313966</v>
      </c>
      <c r="B160" s="37" t="str">
        <f>[1]pl!B160</f>
        <v>DENIS_92499</v>
      </c>
      <c r="C160" s="36">
        <f>[1]pl!J160</f>
        <v>670</v>
      </c>
      <c r="D160" s="18">
        <f>IFERROR(Таблица2[dmg]*(10/(Таблица2[avglvl]+2))*(0.23+2*Таблица2[avglvl]/100)+Таблица2[frg]*250+Таблица2[spo]*150+LOG(Таблица2[cap]+1, 1.732)*150 + Таблица2[def]*150,)</f>
        <v>668.81942554032992</v>
      </c>
      <c r="E160" s="36">
        <f>[1]pl!K160</f>
        <v>544</v>
      </c>
      <c r="F160" s="36">
        <f>[1]pl!D160</f>
        <v>32346441</v>
      </c>
      <c r="G160" s="36">
        <f>[1]pl!T160</f>
        <v>4.7</v>
      </c>
      <c r="H160" s="36">
        <f>[1]pl!E160</f>
        <v>1831</v>
      </c>
      <c r="I160" s="36">
        <f>[1]pl!M160</f>
        <v>872</v>
      </c>
      <c r="J160" s="18">
        <f>[1]pl!P160/H160</f>
        <v>327.22719825232116</v>
      </c>
      <c r="K160" s="13">
        <f>[1]pl!Q160/H160</f>
        <v>0.58383397050791919</v>
      </c>
      <c r="L160" s="13">
        <f>[1]pl!R160/H160</f>
        <v>0.47351174221736758</v>
      </c>
      <c r="M160" s="13">
        <f>[1]pl!S160/H160</f>
        <v>0.52102676133260517</v>
      </c>
      <c r="N160" s="13">
        <f>[1]pl!U160/H160</f>
        <v>1.2009830693610049</v>
      </c>
    </row>
    <row r="161" spans="1:14" x14ac:dyDescent="0.25">
      <c r="A161" s="36">
        <f>[1]pl!A161</f>
        <v>2612064</v>
      </c>
      <c r="B161" s="37" t="str">
        <f>[1]pl!B161</f>
        <v>VOVA_VANA</v>
      </c>
      <c r="C161" s="36">
        <f>[1]pl!J161</f>
        <v>380</v>
      </c>
      <c r="D161" s="18">
        <f>IFERROR(Таблица2[dmg]*(10/(Таблица2[avglvl]+2))*(0.23+2*Таблица2[avglvl]/100)+Таблица2[frg]*250+Таблица2[spo]*150+LOG(Таблица2[cap]+1, 1.732)*150 + Таблица2[def]*150,)</f>
        <v>388.28021358509375</v>
      </c>
      <c r="E161" s="36">
        <f>[1]pl!K161</f>
        <v>220</v>
      </c>
      <c r="F161" s="36">
        <f>[1]pl!D161</f>
        <v>32346438</v>
      </c>
      <c r="G161" s="36">
        <f>[1]pl!T161</f>
        <v>5.4</v>
      </c>
      <c r="H161" s="36">
        <f>[1]pl!E161</f>
        <v>3003</v>
      </c>
      <c r="I161" s="36">
        <f>[1]pl!M161</f>
        <v>1309</v>
      </c>
      <c r="J161" s="18">
        <f>[1]pl!P161/H161</f>
        <v>185.74059274059275</v>
      </c>
      <c r="K161" s="13">
        <f>[1]pl!Q161/H161</f>
        <v>0.21145521145521146</v>
      </c>
      <c r="L161" s="13">
        <f>[1]pl!R161/H161</f>
        <v>0.51381951381951385</v>
      </c>
      <c r="M161" s="13">
        <f>[1]pl!S161/H161</f>
        <v>0.25974025974025972</v>
      </c>
      <c r="N161" s="13">
        <f>[1]pl!U161/H161</f>
        <v>0.63669663669663668</v>
      </c>
    </row>
    <row r="162" spans="1:14" x14ac:dyDescent="0.25">
      <c r="A162" s="36">
        <f>[1]pl!A162</f>
        <v>5586709</v>
      </c>
      <c r="B162" s="37" t="str">
        <f>[1]pl!B162</f>
        <v>PAVLODIY_</v>
      </c>
      <c r="C162" s="36">
        <f>[1]pl!J162</f>
        <v>940</v>
      </c>
      <c r="D162" s="18">
        <f>IFERROR(Таблица2[dmg]*(10/(Таблица2[avglvl]+2))*(0.23+2*Таблица2[avglvl]/100)+Таблица2[frg]*250+Таблица2[spo]*150+LOG(Таблица2[cap]+1, 1.732)*150 + Таблица2[def]*150,)</f>
        <v>900.93319718174644</v>
      </c>
      <c r="E162" s="36">
        <f>[1]pl!K162</f>
        <v>776</v>
      </c>
      <c r="F162" s="36">
        <f>[1]pl!D162</f>
        <v>32346444</v>
      </c>
      <c r="G162" s="36">
        <f>[1]pl!T162</f>
        <v>5.2</v>
      </c>
      <c r="H162" s="36">
        <f>[1]pl!E162</f>
        <v>4932</v>
      </c>
      <c r="I162" s="36">
        <f>[1]pl!M162</f>
        <v>2411</v>
      </c>
      <c r="J162" s="18">
        <f>[1]pl!P162/H162</f>
        <v>467.63321167883214</v>
      </c>
      <c r="K162" s="13">
        <f>[1]pl!Q162/H162</f>
        <v>0.74107866991078675</v>
      </c>
      <c r="L162" s="13">
        <f>[1]pl!R162/H162</f>
        <v>0.52473641524736414</v>
      </c>
      <c r="M162" s="13">
        <f>[1]pl!S162/H162</f>
        <v>0.75040551500405517</v>
      </c>
      <c r="N162" s="13">
        <f>[1]pl!U162/H162</f>
        <v>2.0829278183292783</v>
      </c>
    </row>
    <row r="163" spans="1:14" x14ac:dyDescent="0.25">
      <c r="A163" s="36">
        <f>[1]pl!A163</f>
        <v>13847045</v>
      </c>
      <c r="B163" s="37" t="str">
        <f>[1]pl!B163</f>
        <v>DUKUI1987</v>
      </c>
      <c r="C163" s="36">
        <f>[1]pl!J163</f>
        <v>630</v>
      </c>
      <c r="D163" s="18">
        <f>IFERROR(Таблица2[dmg]*(10/(Таблица2[avglvl]+2))*(0.23+2*Таблица2[avglvl]/100)+Таблица2[frg]*250+Таблица2[spo]*150+LOG(Таблица2[cap]+1, 1.732)*150 + Таблица2[def]*150,)</f>
        <v>635.37378435941275</v>
      </c>
      <c r="E163" s="36">
        <f>[1]pl!K163</f>
        <v>481</v>
      </c>
      <c r="F163" s="36">
        <f>[1]pl!D163</f>
        <v>32346417</v>
      </c>
      <c r="G163" s="36">
        <f>[1]pl!T163</f>
        <v>4.8</v>
      </c>
      <c r="H163" s="36">
        <f>[1]pl!E163</f>
        <v>2261</v>
      </c>
      <c r="I163" s="36">
        <f>[1]pl!M163</f>
        <v>1040</v>
      </c>
      <c r="J163" s="18">
        <f>[1]pl!P163/H163</f>
        <v>298.2919062361787</v>
      </c>
      <c r="K163" s="13">
        <f>[1]pl!Q163/H163</f>
        <v>0.55860238832375053</v>
      </c>
      <c r="L163" s="13">
        <f>[1]pl!R163/H163</f>
        <v>0.44139761167624947</v>
      </c>
      <c r="M163" s="13">
        <f>[1]pl!S163/H163</f>
        <v>0.4882795223352499</v>
      </c>
      <c r="N163" s="13">
        <f>[1]pl!U163/H163</f>
        <v>1.183547103051747</v>
      </c>
    </row>
    <row r="164" spans="1:14" x14ac:dyDescent="0.25">
      <c r="A164" s="36">
        <f>[1]pl!A164</f>
        <v>1047085</v>
      </c>
      <c r="B164" s="37" t="str">
        <f>[1]pl!B164</f>
        <v>MAGYHKYL</v>
      </c>
      <c r="C164" s="36">
        <f>[1]pl!J164</f>
        <v>840</v>
      </c>
      <c r="D164" s="18">
        <f>IFERROR(Таблица2[dmg]*(10/(Таблица2[avglvl]+2))*(0.23+2*Таблица2[avglvl]/100)+Таблица2[frg]*250+Таблица2[spo]*150+LOG(Таблица2[cap]+1, 1.732)*150 + Таблица2[def]*150,)</f>
        <v>782.12736074045017</v>
      </c>
      <c r="E164" s="36">
        <f>[1]pl!K164</f>
        <v>590</v>
      </c>
      <c r="F164" s="36">
        <f>[1]pl!D164</f>
        <v>32346430</v>
      </c>
      <c r="G164" s="36">
        <f>[1]pl!T164</f>
        <v>5.0999999999999996</v>
      </c>
      <c r="H164" s="36">
        <f>[1]pl!E164</f>
        <v>5276</v>
      </c>
      <c r="I164" s="36">
        <f>[1]pl!M164</f>
        <v>2516</v>
      </c>
      <c r="J164" s="18">
        <f>[1]pl!P164/H164</f>
        <v>361.28241091736163</v>
      </c>
      <c r="K164" s="13">
        <f>[1]pl!Q164/H164</f>
        <v>0.47062168309325247</v>
      </c>
      <c r="L164" s="13">
        <f>[1]pl!R164/H164</f>
        <v>1.1705837755875663</v>
      </c>
      <c r="M164" s="13">
        <f>[1]pl!S164/H164</f>
        <v>0.24128127369219105</v>
      </c>
      <c r="N164" s="13">
        <f>[1]pl!U164/H164</f>
        <v>1.8265731614859742</v>
      </c>
    </row>
    <row r="165" spans="1:14" x14ac:dyDescent="0.25">
      <c r="A165" s="36">
        <f>[1]pl!A165</f>
        <v>5700233</v>
      </c>
      <c r="B165" s="37" t="str">
        <f>[1]pl!B165</f>
        <v>CAMICADZE1324</v>
      </c>
      <c r="C165" s="36">
        <f>[1]pl!J165</f>
        <v>830</v>
      </c>
      <c r="D165" s="18">
        <f>IFERROR(Таблица2[dmg]*(10/(Таблица2[avglvl]+2))*(0.23+2*Таблица2[avglvl]/100)+Таблица2[frg]*250+Таблица2[spo]*150+LOG(Таблица2[cap]+1, 1.732)*150 + Таблица2[def]*150,)</f>
        <v>791.29176037877357</v>
      </c>
      <c r="E165" s="36">
        <f>[1]pl!K165</f>
        <v>758</v>
      </c>
      <c r="F165" s="36">
        <f>[1]pl!D165</f>
        <v>32346418</v>
      </c>
      <c r="G165" s="36">
        <f>[1]pl!T165</f>
        <v>3.6</v>
      </c>
      <c r="H165" s="36">
        <f>[1]pl!E165</f>
        <v>4858</v>
      </c>
      <c r="I165" s="36">
        <f>[1]pl!M165</f>
        <v>2367</v>
      </c>
      <c r="J165" s="18">
        <f>[1]pl!P165/H165</f>
        <v>405.79250720461096</v>
      </c>
      <c r="K165" s="13">
        <f>[1]pl!Q165/H165</f>
        <v>0.75092630712227249</v>
      </c>
      <c r="L165" s="13">
        <f>[1]pl!R165/H165</f>
        <v>0.46047756278303831</v>
      </c>
      <c r="M165" s="13">
        <f>[1]pl!S165/H165</f>
        <v>1.3913132976533553</v>
      </c>
      <c r="N165" s="13">
        <f>[1]pl!U165/H165</f>
        <v>0.47941539728283245</v>
      </c>
    </row>
    <row r="166" spans="1:14" x14ac:dyDescent="0.25">
      <c r="A166" s="36">
        <f>[1]pl!A166</f>
        <v>5526164</v>
      </c>
      <c r="B166" s="37" t="str">
        <f>[1]pl!B166</f>
        <v>NEMOW</v>
      </c>
      <c r="C166" s="36">
        <f>[1]pl!J166</f>
        <v>1280</v>
      </c>
      <c r="D166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66" s="36">
        <f>[1]pl!K166</f>
        <v>1214</v>
      </c>
      <c r="F166" s="36">
        <f>[1]pl!D166</f>
        <v>32346422</v>
      </c>
      <c r="G166" s="36">
        <f>[1]pl!T166</f>
        <v>5.0999999999999996</v>
      </c>
      <c r="H166" s="36">
        <f>[1]pl!E166</f>
        <v>10466</v>
      </c>
      <c r="I166" s="36">
        <f>[1]pl!M166</f>
        <v>5710</v>
      </c>
      <c r="J166" s="18">
        <f>[1]pl!P166/H166</f>
        <v>626.7497611312823</v>
      </c>
      <c r="K166" s="13">
        <f>[1]pl!Q166/H166</f>
        <v>1.0666921459965604</v>
      </c>
      <c r="L166" s="13">
        <f>[1]pl!R166/H166</f>
        <v>1.0485381234473534</v>
      </c>
      <c r="M166" s="13">
        <f>[1]pl!S166/H166</f>
        <v>1.0561819224154405</v>
      </c>
      <c r="N166" s="13">
        <f>[1]pl!U166/H166</f>
        <v>2.2280718517103</v>
      </c>
    </row>
    <row r="167" spans="1:14" x14ac:dyDescent="0.25">
      <c r="A167" s="36">
        <f>[1]pl!A167</f>
        <v>5748736</v>
      </c>
      <c r="B167" s="37" t="str">
        <f>[1]pl!B167</f>
        <v>VOLAND0406</v>
      </c>
      <c r="C167" s="36">
        <f>[1]pl!J167</f>
        <v>730</v>
      </c>
      <c r="D167" s="18">
        <f>IFERROR(Таблица2[dmg]*(10/(Таблица2[avglvl]+2))*(0.23+2*Таблица2[avglvl]/100)+Таблица2[frg]*250+Таблица2[spo]*150+LOG(Таблица2[cap]+1, 1.732)*150 + Таблица2[def]*150,)</f>
        <v>688.02928354303322</v>
      </c>
      <c r="E167" s="36">
        <f>[1]pl!K167</f>
        <v>410</v>
      </c>
      <c r="F167" s="36">
        <f>[1]pl!D167</f>
        <v>32346415</v>
      </c>
      <c r="G167" s="36">
        <f>[1]pl!T167</f>
        <v>4.9000000000000004</v>
      </c>
      <c r="H167" s="36">
        <f>[1]pl!E167</f>
        <v>5192</v>
      </c>
      <c r="I167" s="36">
        <f>[1]pl!M167</f>
        <v>2393</v>
      </c>
      <c r="J167" s="18">
        <f>[1]pl!P167/H167</f>
        <v>283.25597072419106</v>
      </c>
      <c r="K167" s="13">
        <f>[1]pl!Q167/H167</f>
        <v>0.35670261941448383</v>
      </c>
      <c r="L167" s="13">
        <f>[1]pl!R167/H167</f>
        <v>0.68162557781201849</v>
      </c>
      <c r="M167" s="13">
        <f>[1]pl!S167/H167</f>
        <v>0.41448382126348227</v>
      </c>
      <c r="N167" s="13">
        <f>[1]pl!U167/H167</f>
        <v>1.9974961479198767</v>
      </c>
    </row>
    <row r="168" spans="1:14" x14ac:dyDescent="0.25">
      <c r="A168" s="36">
        <f>[1]pl!A168</f>
        <v>6660119</v>
      </c>
      <c r="B168" s="37" t="str">
        <f>[1]pl!B168</f>
        <v>SANEK_MALYI</v>
      </c>
      <c r="C168" s="36">
        <f>[1]pl!J168</f>
        <v>1240</v>
      </c>
      <c r="D168" s="18">
        <f>IFERROR(Таблица2[dmg]*(10/(Таблица2[avglvl]+2))*(0.23+2*Таблица2[avglvl]/100)+Таблица2[frg]*250+Таблица2[spo]*150+LOG(Таблица2[cap]+1, 1.732)*150 + Таблица2[def]*150,)</f>
        <v>1214.5903220338762</v>
      </c>
      <c r="E168" s="36">
        <f>[1]pl!K168</f>
        <v>1311</v>
      </c>
      <c r="F168" s="36">
        <f>[1]pl!D168</f>
        <v>32346424</v>
      </c>
      <c r="G168" s="36">
        <f>[1]pl!T168</f>
        <v>6</v>
      </c>
      <c r="H168" s="36">
        <f>[1]pl!E168</f>
        <v>5855</v>
      </c>
      <c r="I168" s="36">
        <f>[1]pl!M168</f>
        <v>3071</v>
      </c>
      <c r="J168" s="18">
        <f>[1]pl!P168/H168</f>
        <v>908.22493595217759</v>
      </c>
      <c r="K168" s="13">
        <f>[1]pl!Q168/H168</f>
        <v>0.94551665243381722</v>
      </c>
      <c r="L168" s="13">
        <f>[1]pl!R168/H168</f>
        <v>1.1692570452604611</v>
      </c>
      <c r="M168" s="13">
        <f>[1]pl!S168/H168</f>
        <v>1.0771989752348421</v>
      </c>
      <c r="N168" s="13">
        <f>[1]pl!U168/H168</f>
        <v>1.4426985482493595</v>
      </c>
    </row>
    <row r="169" spans="1:14" x14ac:dyDescent="0.25">
      <c r="A169" s="36">
        <f>[1]pl!A169</f>
        <v>14849985</v>
      </c>
      <c r="B169" s="37" t="str">
        <f>[1]pl!B169</f>
        <v>NOGAUBIICA</v>
      </c>
      <c r="C169" s="36">
        <f>[1]pl!J169</f>
        <v>360</v>
      </c>
      <c r="D169" s="18">
        <f>IFERROR(Таблица2[dmg]*(10/(Таблица2[avglvl]+2))*(0.23+2*Таблица2[avglvl]/100)+Таблица2[frg]*250+Таблица2[spo]*150+LOG(Таблица2[cap]+1, 1.732)*150 + Таблица2[def]*150,)</f>
        <v>317.20806284776592</v>
      </c>
      <c r="E169" s="36">
        <f>[1]pl!K169</f>
        <v>1</v>
      </c>
      <c r="F169" s="36">
        <f>[1]pl!D169</f>
        <v>32346433</v>
      </c>
      <c r="G169" s="36">
        <f>[1]pl!T169</f>
        <v>2.1</v>
      </c>
      <c r="H169" s="36">
        <f>[1]pl!E169</f>
        <v>82</v>
      </c>
      <c r="I169" s="36">
        <f>[1]pl!M169</f>
        <v>34</v>
      </c>
      <c r="J169" s="18">
        <f>[1]pl!P169/H169</f>
        <v>64.195121951219505</v>
      </c>
      <c r="K169" s="13">
        <f>[1]pl!Q169/H169</f>
        <v>0.3902439024390244</v>
      </c>
      <c r="L169" s="13">
        <f>[1]pl!R169/H169</f>
        <v>0.46341463414634149</v>
      </c>
      <c r="M169" s="13">
        <f>[1]pl!S169/H169</f>
        <v>0.48780487804878048</v>
      </c>
      <c r="N169" s="13">
        <f>[1]pl!U169/H169</f>
        <v>0.13414634146341464</v>
      </c>
    </row>
    <row r="170" spans="1:14" x14ac:dyDescent="0.25">
      <c r="A170" s="36">
        <f>[1]pl!A170</f>
        <v>12601642</v>
      </c>
      <c r="B170" s="37" t="str">
        <f>[1]pl!B170</f>
        <v>VALERA_MEDVED_</v>
      </c>
      <c r="C170" s="36">
        <f>[1]pl!J170</f>
        <v>590</v>
      </c>
      <c r="D170" s="18">
        <f>IFERROR(Таблица2[dmg]*(10/(Таблица2[avglvl]+2))*(0.23+2*Таблица2[avglvl]/100)+Таблица2[frg]*250+Таблица2[spo]*150+LOG(Таблица2[cap]+1, 1.732)*150 + Таблица2[def]*150,)</f>
        <v>552.23136363035178</v>
      </c>
      <c r="E170" s="36">
        <f>[1]pl!K170</f>
        <v>294</v>
      </c>
      <c r="F170" s="36">
        <f>[1]pl!D170</f>
        <v>32346429</v>
      </c>
      <c r="G170" s="36">
        <f>[1]pl!T170</f>
        <v>3.6</v>
      </c>
      <c r="H170" s="36">
        <f>[1]pl!E170</f>
        <v>2935</v>
      </c>
      <c r="I170" s="36">
        <f>[1]pl!M170</f>
        <v>1367</v>
      </c>
      <c r="J170" s="18">
        <f>[1]pl!P170/H170</f>
        <v>148.04701873935264</v>
      </c>
      <c r="K170" s="13">
        <f>[1]pl!Q170/H170</f>
        <v>0.39931856899488927</v>
      </c>
      <c r="L170" s="13">
        <f>[1]pl!R170/H170</f>
        <v>1.0637137989778536</v>
      </c>
      <c r="M170" s="13">
        <f>[1]pl!S170/H170</f>
        <v>0.13867120954003406</v>
      </c>
      <c r="N170" s="13">
        <f>[1]pl!U170/H170</f>
        <v>1.0214650766609881</v>
      </c>
    </row>
    <row r="171" spans="1:14" x14ac:dyDescent="0.25">
      <c r="A171" s="36">
        <f>[1]pl!A171</f>
        <v>1844228</v>
      </c>
      <c r="B171" s="37" t="str">
        <f>[1]pl!B171</f>
        <v>RFHKCJY1</v>
      </c>
      <c r="C171" s="36">
        <f>[1]pl!J171</f>
        <v>770</v>
      </c>
      <c r="D171" s="18">
        <f>IFERROR(Таблица2[dmg]*(10/(Таблица2[avglvl]+2))*(0.23+2*Таблица2[avglvl]/100)+Таблица2[frg]*250+Таблица2[spo]*150+LOG(Таблица2[cap]+1, 1.732)*150 + Таблица2[def]*150,)</f>
        <v>759.94051061405935</v>
      </c>
      <c r="E171" s="36">
        <f>[1]pl!K171</f>
        <v>659</v>
      </c>
      <c r="F171" s="36">
        <f>[1]pl!D171</f>
        <v>32346416</v>
      </c>
      <c r="G171" s="36">
        <f>[1]pl!T171</f>
        <v>4.9000000000000004</v>
      </c>
      <c r="H171" s="36">
        <f>[1]pl!E171</f>
        <v>2563</v>
      </c>
      <c r="I171" s="36">
        <f>[1]pl!M171</f>
        <v>1239</v>
      </c>
      <c r="J171" s="18">
        <f>[1]pl!P171/H171</f>
        <v>333.23371049551309</v>
      </c>
      <c r="K171" s="13">
        <f>[1]pl!Q171/H171</f>
        <v>0.60866172454155287</v>
      </c>
      <c r="L171" s="13">
        <f>[1]pl!R171/H171</f>
        <v>0.7865782286383145</v>
      </c>
      <c r="M171" s="13">
        <f>[1]pl!S171/H171</f>
        <v>0.95083886071010537</v>
      </c>
      <c r="N171" s="13">
        <f>[1]pl!U171/H171</f>
        <v>0.99609832227857975</v>
      </c>
    </row>
    <row r="172" spans="1:14" x14ac:dyDescent="0.25">
      <c r="A172" s="36">
        <f>[1]pl!A172</f>
        <v>4674577</v>
      </c>
      <c r="B172" s="37" t="str">
        <f>[1]pl!B172</f>
        <v>VLAD140905</v>
      </c>
      <c r="C172" s="36">
        <f>[1]pl!J172</f>
        <v>710</v>
      </c>
      <c r="D172" s="18">
        <f>IFERROR(Таблица2[dmg]*(10/(Таблица2[avglvl]+2))*(0.23+2*Таблица2[avglvl]/100)+Таблица2[frg]*250+Таблица2[spo]*150+LOG(Таблица2[cap]+1, 1.732)*150 + Таблица2[def]*150,)</f>
        <v>709.02046839999832</v>
      </c>
      <c r="E172" s="36">
        <f>[1]pl!K172</f>
        <v>582</v>
      </c>
      <c r="F172" s="36">
        <f>[1]pl!D172</f>
        <v>32346421</v>
      </c>
      <c r="G172" s="36">
        <f>[1]pl!T172</f>
        <v>5.8</v>
      </c>
      <c r="H172" s="36">
        <f>[1]pl!E172</f>
        <v>7526</v>
      </c>
      <c r="I172" s="36">
        <f>[1]pl!M172</f>
        <v>3465</v>
      </c>
      <c r="J172" s="18">
        <f>[1]pl!P172/H172</f>
        <v>408.50531490831781</v>
      </c>
      <c r="K172" s="13">
        <f>[1]pl!Q172/H172</f>
        <v>0.47289396757905927</v>
      </c>
      <c r="L172" s="13">
        <f>[1]pl!R172/H172</f>
        <v>0.70289662503321815</v>
      </c>
      <c r="M172" s="13">
        <f>[1]pl!S172/H172</f>
        <v>0.56152006377889985</v>
      </c>
      <c r="N172" s="13">
        <f>[1]pl!U172/H172</f>
        <v>1.237443529099123</v>
      </c>
    </row>
    <row r="173" spans="1:14" x14ac:dyDescent="0.25">
      <c r="A173" s="36">
        <f>[1]pl!A173</f>
        <v>6882576</v>
      </c>
      <c r="B173" s="37" t="str">
        <f>[1]pl!B173</f>
        <v>SEREGA163KUZ</v>
      </c>
      <c r="C173" s="36">
        <f>[1]pl!J173</f>
        <v>850</v>
      </c>
      <c r="D173" s="18">
        <f>IFERROR(Таблица2[dmg]*(10/(Таблица2[avglvl]+2))*(0.23+2*Таблица2[avglvl]/100)+Таблица2[frg]*250+Таблица2[spo]*150+LOG(Таблица2[cap]+1, 1.732)*150 + Таблица2[def]*150,)</f>
        <v>797.49838955775192</v>
      </c>
      <c r="E173" s="36">
        <f>[1]pl!K173</f>
        <v>584</v>
      </c>
      <c r="F173" s="36">
        <f>[1]pl!D173</f>
        <v>32346420</v>
      </c>
      <c r="G173" s="36">
        <f>[1]pl!T173</f>
        <v>3.5</v>
      </c>
      <c r="H173" s="36">
        <f>[1]pl!E173</f>
        <v>5445</v>
      </c>
      <c r="I173" s="36">
        <f>[1]pl!M173</f>
        <v>2673</v>
      </c>
      <c r="J173" s="18">
        <f>[1]pl!P173/H173</f>
        <v>311.33241505968778</v>
      </c>
      <c r="K173" s="13">
        <f>[1]pl!Q173/H173</f>
        <v>0.6517906336088154</v>
      </c>
      <c r="L173" s="13">
        <f>[1]pl!R173/H173</f>
        <v>0.55280073461891643</v>
      </c>
      <c r="M173" s="13">
        <f>[1]pl!S173/H173</f>
        <v>0.78512396694214881</v>
      </c>
      <c r="N173" s="13">
        <f>[1]pl!U173/H173</f>
        <v>1.6297520661157026</v>
      </c>
    </row>
    <row r="174" spans="1:14" x14ac:dyDescent="0.25">
      <c r="A174" s="36">
        <f>[1]pl!A174</f>
        <v>2517397</v>
      </c>
      <c r="B174" s="37" t="str">
        <f>[1]pl!B174</f>
        <v>GENERALSHONY</v>
      </c>
      <c r="C174" s="36">
        <f>[1]pl!J174</f>
        <v>1520</v>
      </c>
      <c r="D174" s="18">
        <f>IFERROR(Таблица2[dmg]*(10/(Таблица2[avglvl]+2))*(0.23+2*Таблица2[avglvl]/100)+Таблица2[frg]*250+Таблица2[spo]*150+LOG(Таблица2[cap]+1, 1.732)*150 + Таблица2[def]*150,)</f>
        <v>1341.874194519251</v>
      </c>
      <c r="E174" s="36">
        <f>[1]pl!K174</f>
        <v>1266</v>
      </c>
      <c r="F174" s="36">
        <f>[1]pl!D174</f>
        <v>32346423</v>
      </c>
      <c r="G174" s="36">
        <f>[1]pl!T174</f>
        <v>6</v>
      </c>
      <c r="H174" s="36">
        <f>[1]pl!E174</f>
        <v>26966</v>
      </c>
      <c r="I174" s="36">
        <f>[1]pl!M174</f>
        <v>14177</v>
      </c>
      <c r="J174" s="18">
        <f>[1]pl!P174/H174</f>
        <v>780.30267744567232</v>
      </c>
      <c r="K174" s="13">
        <f>[1]pl!Q174/H174</f>
        <v>0.89653637914410744</v>
      </c>
      <c r="L174" s="13">
        <f>[1]pl!R174/H174</f>
        <v>1.8801824519765631</v>
      </c>
      <c r="M174" s="13">
        <f>[1]pl!S174/H174</f>
        <v>0.68601201513016385</v>
      </c>
      <c r="N174" s="13">
        <f>[1]pl!U174/H174</f>
        <v>3.1927241711785213</v>
      </c>
    </row>
    <row r="175" spans="1:14" x14ac:dyDescent="0.25">
      <c r="A175" s="36">
        <f>[1]pl!A175</f>
        <v>12780825</v>
      </c>
      <c r="B175" s="37" t="str">
        <f>[1]pl!B175</f>
        <v>1KOVDAN</v>
      </c>
      <c r="C175" s="36">
        <f>[1]pl!J175</f>
        <v>250</v>
      </c>
      <c r="D175" s="18">
        <f>IFERROR(Таблица2[dmg]*(10/(Таблица2[avglvl]+2))*(0.23+2*Таблица2[avglvl]/100)+Таблица2[frg]*250+Таблица2[spo]*150+LOG(Таблица2[cap]+1, 1.732)*150 + Таблица2[def]*150,)</f>
        <v>168.95454545454544</v>
      </c>
      <c r="E175" s="36">
        <f>[1]pl!K175</f>
        <v>133</v>
      </c>
      <c r="F175" s="36">
        <f>[1]pl!D175</f>
        <v>32346425</v>
      </c>
      <c r="G175" s="36">
        <f>[1]pl!T175</f>
        <v>2.4</v>
      </c>
      <c r="H175" s="36">
        <f>[1]pl!E175</f>
        <v>1</v>
      </c>
      <c r="I175" s="36">
        <f>[1]pl!M175</f>
        <v>1</v>
      </c>
      <c r="J175" s="18">
        <f>[1]pl!P175/H175</f>
        <v>30</v>
      </c>
      <c r="K175" s="13">
        <f>[1]pl!Q175/H175</f>
        <v>0</v>
      </c>
      <c r="L175" s="13">
        <f>[1]pl!R175/H175</f>
        <v>1</v>
      </c>
      <c r="M175" s="13">
        <f>[1]pl!S175/H175</f>
        <v>0</v>
      </c>
      <c r="N175" s="13">
        <f>[1]pl!U175/H175</f>
        <v>0</v>
      </c>
    </row>
    <row r="176" spans="1:14" x14ac:dyDescent="0.25">
      <c r="A176" s="36">
        <f>[1]pl!A176</f>
        <v>3642197</v>
      </c>
      <c r="B176" s="37" t="str">
        <f>[1]pl!B176</f>
        <v>SP1RTAGUN</v>
      </c>
      <c r="C176" s="36">
        <f>[1]pl!J176</f>
        <v>580</v>
      </c>
      <c r="D176" s="18">
        <f>IFERROR(Таблица2[dmg]*(10/(Таблица2[avglvl]+2))*(0.23+2*Таблица2[avglvl]/100)+Таблица2[frg]*250+Таблица2[spo]*150+LOG(Таблица2[cap]+1, 1.732)*150 + Таблица2[def]*150,)</f>
        <v>538.41277997777058</v>
      </c>
      <c r="E176" s="36">
        <f>[1]pl!K176</f>
        <v>241</v>
      </c>
      <c r="F176" s="36">
        <f>[1]pl!D176</f>
        <v>32346436</v>
      </c>
      <c r="G176" s="36">
        <f>[1]pl!T176</f>
        <v>3.2</v>
      </c>
      <c r="H176" s="36">
        <f>[1]pl!E176</f>
        <v>486</v>
      </c>
      <c r="I176" s="36">
        <f>[1]pl!M176</f>
        <v>214</v>
      </c>
      <c r="J176" s="18">
        <f>[1]pl!P176/H176</f>
        <v>144.37860082304528</v>
      </c>
      <c r="K176" s="13">
        <f>[1]pl!Q176/H176</f>
        <v>0.39094650205761317</v>
      </c>
      <c r="L176" s="13">
        <f>[1]pl!R176/H176</f>
        <v>1.1213991769547325</v>
      </c>
      <c r="M176" s="13">
        <f>[1]pl!S176/H176</f>
        <v>0.19341563786008231</v>
      </c>
      <c r="N176" s="13">
        <f>[1]pl!U176/H176</f>
        <v>0.80864197530864201</v>
      </c>
    </row>
    <row r="177" spans="1:14" x14ac:dyDescent="0.25">
      <c r="A177" s="36">
        <f>[1]pl!A177</f>
        <v>8738273</v>
      </c>
      <c r="B177" s="37" t="str">
        <f>[1]pl!B177</f>
        <v>KOMA72</v>
      </c>
      <c r="C177" s="36">
        <f>[1]pl!J177</f>
        <v>640</v>
      </c>
      <c r="D177" s="18">
        <f>IFERROR(Таблица2[dmg]*(10/(Таблица2[avglvl]+2))*(0.23+2*Таблица2[avglvl]/100)+Таблица2[frg]*250+Таблица2[spo]*150+LOG(Таблица2[cap]+1, 1.732)*150 + Таблица2[def]*150,)</f>
        <v>606.41027580437037</v>
      </c>
      <c r="E177" s="36">
        <f>[1]pl!K177</f>
        <v>285</v>
      </c>
      <c r="F177" s="36">
        <f>[1]pl!D177</f>
        <v>32346439</v>
      </c>
      <c r="G177" s="36">
        <f>[1]pl!T177</f>
        <v>4</v>
      </c>
      <c r="H177" s="36">
        <f>[1]pl!E177</f>
        <v>2213</v>
      </c>
      <c r="I177" s="36">
        <f>[1]pl!M177</f>
        <v>1068</v>
      </c>
      <c r="J177" s="18">
        <f>[1]pl!P177/H177</f>
        <v>132.85223678264799</v>
      </c>
      <c r="K177" s="13">
        <f>[1]pl!Q177/H177</f>
        <v>0.26344328965205605</v>
      </c>
      <c r="L177" s="13">
        <f>[1]pl!R177/H177</f>
        <v>0.80162675101671943</v>
      </c>
      <c r="M177" s="13">
        <f>[1]pl!S177/H177</f>
        <v>0.6041572525982829</v>
      </c>
      <c r="N177" s="13">
        <f>[1]pl!U177/H177</f>
        <v>1.6009941256213285</v>
      </c>
    </row>
    <row r="178" spans="1:14" x14ac:dyDescent="0.25">
      <c r="A178" s="36">
        <f>[1]pl!A178</f>
        <v>4537588</v>
      </c>
      <c r="B178" s="37" t="str">
        <f>[1]pl!B178</f>
        <v>XIV72</v>
      </c>
      <c r="C178" s="36">
        <f>[1]pl!J178</f>
        <v>630</v>
      </c>
      <c r="D178" s="18">
        <f>IFERROR(Таблица2[dmg]*(10/(Таблица2[avglvl]+2))*(0.23+2*Таблица2[avglvl]/100)+Таблица2[frg]*250+Таблица2[spo]*150+LOG(Таблица2[cap]+1, 1.732)*150 + Таблица2[def]*150,)</f>
        <v>614.71185952517772</v>
      </c>
      <c r="E178" s="36">
        <f>[1]pl!K178</f>
        <v>414</v>
      </c>
      <c r="F178" s="36">
        <f>[1]pl!D178</f>
        <v>32346442</v>
      </c>
      <c r="G178" s="36">
        <f>[1]pl!T178</f>
        <v>4.5999999999999996</v>
      </c>
      <c r="H178" s="36">
        <f>[1]pl!E178</f>
        <v>1513</v>
      </c>
      <c r="I178" s="36">
        <f>[1]pl!M178</f>
        <v>711</v>
      </c>
      <c r="J178" s="18">
        <f>[1]pl!P178/H178</f>
        <v>237.06741573033707</v>
      </c>
      <c r="K178" s="13">
        <f>[1]pl!Q178/H178</f>
        <v>0.43291473892927956</v>
      </c>
      <c r="L178" s="13">
        <f>[1]pl!R178/H178</f>
        <v>0.6470588235294118</v>
      </c>
      <c r="M178" s="13">
        <f>[1]pl!S178/H178</f>
        <v>0.48380700594844678</v>
      </c>
      <c r="N178" s="13">
        <f>[1]pl!U178/H178</f>
        <v>1.2478519497686715</v>
      </c>
    </row>
    <row r="179" spans="1:14" x14ac:dyDescent="0.25">
      <c r="A179" s="36">
        <f>[1]pl!A179</f>
        <v>7084497</v>
      </c>
      <c r="B179" s="37" t="str">
        <f>[1]pl!B179</f>
        <v>_RED_DOG_</v>
      </c>
      <c r="C179" s="36">
        <f>[1]pl!J179</f>
        <v>650</v>
      </c>
      <c r="D179" s="18">
        <f>IFERROR(Таблица2[dmg]*(10/(Таблица2[avglvl]+2))*(0.23+2*Таблица2[avglvl]/100)+Таблица2[frg]*250+Таблица2[spo]*150+LOG(Таблица2[cap]+1, 1.732)*150 + Таблица2[def]*150,)</f>
        <v>627.25986647971195</v>
      </c>
      <c r="E179" s="36">
        <f>[1]pl!K179</f>
        <v>440</v>
      </c>
      <c r="F179" s="36">
        <f>[1]pl!D179</f>
        <v>32346435</v>
      </c>
      <c r="G179" s="36">
        <f>[1]pl!T179</f>
        <v>4.5</v>
      </c>
      <c r="H179" s="36">
        <f>[1]pl!E179</f>
        <v>2907</v>
      </c>
      <c r="I179" s="36">
        <f>[1]pl!M179</f>
        <v>1330</v>
      </c>
      <c r="J179" s="18">
        <f>[1]pl!P179/H179</f>
        <v>250.24079807361542</v>
      </c>
      <c r="K179" s="13">
        <f>[1]pl!Q179/H179</f>
        <v>0.50773993808049533</v>
      </c>
      <c r="L179" s="13">
        <f>[1]pl!R179/H179</f>
        <v>0.8861369109047128</v>
      </c>
      <c r="M179" s="13">
        <f>[1]pl!S179/H179</f>
        <v>0.24148606811145512</v>
      </c>
      <c r="N179" s="13">
        <f>[1]pl!U179/H179</f>
        <v>1.1417268661850706</v>
      </c>
    </row>
    <row r="180" spans="1:14" x14ac:dyDescent="0.25">
      <c r="A180" s="36">
        <f>[1]pl!A180</f>
        <v>12577270</v>
      </c>
      <c r="B180" s="37" t="str">
        <f>[1]pl!B180</f>
        <v>KALIGULASVT</v>
      </c>
      <c r="C180" s="36">
        <f>[1]pl!J180</f>
        <v>540</v>
      </c>
      <c r="D180" s="18">
        <f>IFERROR(Таблица2[dmg]*(10/(Таблица2[avglvl]+2))*(0.23+2*Таблица2[avglvl]/100)+Таблица2[frg]*250+Таблица2[spo]*150+LOG(Таблица2[cap]+1, 1.732)*150 + Таблица2[def]*150,)</f>
        <v>487.80565409093765</v>
      </c>
      <c r="E180" s="36">
        <f>[1]pl!K180</f>
        <v>373</v>
      </c>
      <c r="F180" s="36">
        <f>[1]pl!D180</f>
        <v>32346443</v>
      </c>
      <c r="G180" s="36">
        <f>[1]pl!T180</f>
        <v>3.4</v>
      </c>
      <c r="H180" s="36">
        <f>[1]pl!E180</f>
        <v>2228</v>
      </c>
      <c r="I180" s="36">
        <f>[1]pl!M180</f>
        <v>1061</v>
      </c>
      <c r="J180" s="18">
        <f>[1]pl!P180/H180</f>
        <v>174.6508078994614</v>
      </c>
      <c r="K180" s="13">
        <f>[1]pl!Q180/H180</f>
        <v>0.49730700179533216</v>
      </c>
      <c r="L180" s="13">
        <f>[1]pl!R180/H180</f>
        <v>0.76750448833034113</v>
      </c>
      <c r="M180" s="13">
        <f>[1]pl!S180/H180</f>
        <v>0.61804308797127472</v>
      </c>
      <c r="N180" s="13">
        <f>[1]pl!U180/H180</f>
        <v>0.24236983842010773</v>
      </c>
    </row>
    <row r="181" spans="1:14" x14ac:dyDescent="0.25">
      <c r="A181" s="36">
        <f>[1]pl!A181</f>
        <v>12008633</v>
      </c>
      <c r="B181" s="37" t="str">
        <f>[1]pl!B181</f>
        <v>BURSQ</v>
      </c>
      <c r="C181" s="36">
        <f>[1]pl!J181</f>
        <v>1110</v>
      </c>
      <c r="D181" s="18">
        <f>IFERROR(Таблица2[dmg]*(10/(Таблица2[avglvl]+2))*(0.23+2*Таблица2[avglvl]/100)+Таблица2[frg]*250+Таблица2[spo]*150+LOG(Таблица2[cap]+1, 1.732)*150 + Таблица2[def]*150,)</f>
        <v>998.78448432240566</v>
      </c>
      <c r="E181" s="36">
        <f>[1]pl!K181</f>
        <v>786</v>
      </c>
      <c r="F181" s="36">
        <f>[1]pl!D181</f>
        <v>32346431</v>
      </c>
      <c r="G181" s="36">
        <f>[1]pl!T181</f>
        <v>2.8</v>
      </c>
      <c r="H181" s="36">
        <f>[1]pl!E181</f>
        <v>4203</v>
      </c>
      <c r="I181" s="36">
        <f>[1]pl!M181</f>
        <v>2231</v>
      </c>
      <c r="J181" s="18">
        <f>[1]pl!P181/H181</f>
        <v>240.47751605995717</v>
      </c>
      <c r="K181" s="13">
        <f>[1]pl!Q181/H181</f>
        <v>0.92957411372828935</v>
      </c>
      <c r="L181" s="13">
        <f>[1]pl!R181/H181</f>
        <v>1.2034261241970021</v>
      </c>
      <c r="M181" s="13">
        <f>[1]pl!S181/H181</f>
        <v>1.3595051153937663</v>
      </c>
      <c r="N181" s="13">
        <f>[1]pl!U181/H181</f>
        <v>1.3963835355698311</v>
      </c>
    </row>
    <row r="182" spans="1:14" x14ac:dyDescent="0.25">
      <c r="A182" s="36">
        <f>[1]pl!A182</f>
        <v>10846652</v>
      </c>
      <c r="B182" s="37" t="str">
        <f>[1]pl!B182</f>
        <v>TANKISTRT</v>
      </c>
      <c r="C182" s="36">
        <f>[1]pl!J182</f>
        <v>620</v>
      </c>
      <c r="D182" s="18">
        <f>IFERROR(Таблица2[dmg]*(10/(Таблица2[avglvl]+2))*(0.23+2*Таблица2[avglvl]/100)+Таблица2[frg]*250+Таблица2[spo]*150+LOG(Таблица2[cap]+1, 1.732)*150 + Таблица2[def]*150,)</f>
        <v>585.14217296344214</v>
      </c>
      <c r="E182" s="36">
        <f>[1]pl!K182</f>
        <v>324</v>
      </c>
      <c r="F182" s="36">
        <f>[1]pl!D182</f>
        <v>32745793</v>
      </c>
      <c r="G182" s="36">
        <f>[1]pl!T182</f>
        <v>3.6</v>
      </c>
      <c r="H182" s="36">
        <f>[1]pl!E182</f>
        <v>1111</v>
      </c>
      <c r="I182" s="36">
        <f>[1]pl!M182</f>
        <v>525</v>
      </c>
      <c r="J182" s="18">
        <f>[1]pl!P182/H182</f>
        <v>162.5994599459946</v>
      </c>
      <c r="K182" s="13">
        <f>[1]pl!Q182/H182</f>
        <v>0.45184518451845185</v>
      </c>
      <c r="L182" s="13">
        <f>[1]pl!R182/H182</f>
        <v>0.82268226822682267</v>
      </c>
      <c r="M182" s="13">
        <f>[1]pl!S182/H182</f>
        <v>0.31053105310531054</v>
      </c>
      <c r="N182" s="13">
        <f>[1]pl!U182/H182</f>
        <v>1.1935193519351934</v>
      </c>
    </row>
    <row r="183" spans="1:14" x14ac:dyDescent="0.25">
      <c r="A183" s="36">
        <f>[1]pl!A183</f>
        <v>7674293</v>
      </c>
      <c r="B183" s="37" t="str">
        <f>[1]pl!B183</f>
        <v>TANKIST7711</v>
      </c>
      <c r="C183" s="36">
        <f>[1]pl!J183</f>
        <v>560</v>
      </c>
      <c r="D183" s="18">
        <f>IFERROR(Таблица2[dmg]*(10/(Таблица2[avglvl]+2))*(0.23+2*Таблица2[avglvl]/100)+Таблица2[frg]*250+Таблица2[spo]*150+LOG(Таблица2[cap]+1, 1.732)*150 + Таблица2[def]*150,)</f>
        <v>543.66680407871434</v>
      </c>
      <c r="E183" s="36">
        <f>[1]pl!K183</f>
        <v>290</v>
      </c>
      <c r="F183" s="36">
        <f>[1]pl!D183</f>
        <v>32745791</v>
      </c>
      <c r="G183" s="36">
        <f>[1]pl!T183</f>
        <v>4.2</v>
      </c>
      <c r="H183" s="36">
        <f>[1]pl!E183</f>
        <v>4743</v>
      </c>
      <c r="I183" s="36">
        <f>[1]pl!M183</f>
        <v>2241</v>
      </c>
      <c r="J183" s="18">
        <f>[1]pl!P183/H183</f>
        <v>166.91418933164664</v>
      </c>
      <c r="K183" s="13">
        <f>[1]pl!Q183/H183</f>
        <v>0.3181530676786844</v>
      </c>
      <c r="L183" s="13">
        <f>[1]pl!R183/H183</f>
        <v>0.72106261859582543</v>
      </c>
      <c r="M183" s="13">
        <f>[1]pl!S183/H183</f>
        <v>0.29200927682901118</v>
      </c>
      <c r="N183" s="13">
        <f>[1]pl!U183/H183</f>
        <v>1.3014969428631669</v>
      </c>
    </row>
    <row r="184" spans="1:14" x14ac:dyDescent="0.25">
      <c r="A184" s="36">
        <f>[1]pl!A184</f>
        <v>13629207</v>
      </c>
      <c r="B184" s="37" t="str">
        <f>[1]pl!B184</f>
        <v>CHEREPASHKA_TORPEDA</v>
      </c>
      <c r="C184" s="36">
        <f>[1]pl!J184</f>
        <v>500</v>
      </c>
      <c r="D184" s="18">
        <f>IFERROR(Таблица2[dmg]*(10/(Таблица2[avglvl]+2))*(0.23+2*Таблица2[avglvl]/100)+Таблица2[frg]*250+Таблица2[spo]*150+LOG(Таблица2[cap]+1, 1.732)*150 + Таблица2[def]*150,)</f>
        <v>446.56987059820295</v>
      </c>
      <c r="E184" s="36">
        <f>[1]pl!K184</f>
        <v>186</v>
      </c>
      <c r="F184" s="36">
        <f>[1]pl!D184</f>
        <v>32745786</v>
      </c>
      <c r="G184" s="36">
        <f>[1]pl!T184</f>
        <v>2.8</v>
      </c>
      <c r="H184" s="36">
        <f>[1]pl!E184</f>
        <v>370</v>
      </c>
      <c r="I184" s="36">
        <f>[1]pl!M184</f>
        <v>155</v>
      </c>
      <c r="J184" s="18">
        <f>[1]pl!P184/H184</f>
        <v>105.70270270270271</v>
      </c>
      <c r="K184" s="13">
        <f>[1]pl!Q184/H184</f>
        <v>0.51891891891891895</v>
      </c>
      <c r="L184" s="13">
        <f>[1]pl!R184/H184</f>
        <v>0.66756756756756752</v>
      </c>
      <c r="M184" s="13">
        <f>[1]pl!S184/H184</f>
        <v>0.71351351351351355</v>
      </c>
      <c r="N184" s="13">
        <f>[1]pl!U184/H184</f>
        <v>0.1864864864864865</v>
      </c>
    </row>
    <row r="185" spans="1:14" x14ac:dyDescent="0.25">
      <c r="A185" s="36">
        <f>[1]pl!A185</f>
        <v>7324372</v>
      </c>
      <c r="B185" s="37" t="str">
        <f>[1]pl!B185</f>
        <v>TUTAH_34RUS</v>
      </c>
      <c r="C185" s="36">
        <f>[1]pl!J185</f>
        <v>700</v>
      </c>
      <c r="D185" s="18">
        <f>IFERROR(Таблица2[dmg]*(10/(Таблица2[avglvl]+2))*(0.23+2*Таблица2[avglvl]/100)+Таблица2[frg]*250+Таблица2[spo]*150+LOG(Таблица2[cap]+1, 1.732)*150 + Таблица2[def]*150,)</f>
        <v>653.1632668677546</v>
      </c>
      <c r="E185" s="36">
        <f>[1]pl!K185</f>
        <v>310</v>
      </c>
      <c r="F185" s="36">
        <f>[1]pl!D185</f>
        <v>32745808</v>
      </c>
      <c r="G185" s="36">
        <f>[1]pl!T185</f>
        <v>3.1</v>
      </c>
      <c r="H185" s="36">
        <f>[1]pl!E185</f>
        <v>731</v>
      </c>
      <c r="I185" s="36">
        <f>[1]pl!M185</f>
        <v>359</v>
      </c>
      <c r="J185" s="18">
        <f>[1]pl!P185/H185</f>
        <v>119.69630642954856</v>
      </c>
      <c r="K185" s="13">
        <f>[1]pl!Q185/H185</f>
        <v>0.38303693570451436</v>
      </c>
      <c r="L185" s="13">
        <f>[1]pl!R185/H185</f>
        <v>0.88645690834473323</v>
      </c>
      <c r="M185" s="13">
        <f>[1]pl!S185/H185</f>
        <v>0.69904240766073866</v>
      </c>
      <c r="N185" s="13">
        <f>[1]pl!U185/H185</f>
        <v>1.5075239398084814</v>
      </c>
    </row>
    <row r="186" spans="1:14" x14ac:dyDescent="0.25">
      <c r="A186" s="36">
        <f>[1]pl!A186</f>
        <v>1797955</v>
      </c>
      <c r="B186" s="37" t="str">
        <f>[1]pl!B186</f>
        <v>YAVPATOR</v>
      </c>
      <c r="C186" s="36">
        <f>[1]pl!J186</f>
        <v>730</v>
      </c>
      <c r="D186" s="18">
        <f>IFERROR(Таблица2[dmg]*(10/(Таблица2[avglvl]+2))*(0.23+2*Таблица2[avglvl]/100)+Таблица2[frg]*250+Таблица2[spo]*150+LOG(Таблица2[cap]+1, 1.732)*150 + Таблица2[def]*150,)</f>
        <v>669.44608363507007</v>
      </c>
      <c r="E186" s="36">
        <f>[1]pl!K186</f>
        <v>292</v>
      </c>
      <c r="F186" s="36">
        <f>[1]pl!D186</f>
        <v>32745795</v>
      </c>
      <c r="G186" s="36">
        <f>[1]pl!T186</f>
        <v>2.8</v>
      </c>
      <c r="H186" s="36">
        <f>[1]pl!E186</f>
        <v>1709</v>
      </c>
      <c r="I186" s="36">
        <f>[1]pl!M186</f>
        <v>823</v>
      </c>
      <c r="J186" s="18">
        <f>[1]pl!P186/H186</f>
        <v>123.34113516676419</v>
      </c>
      <c r="K186" s="13">
        <f>[1]pl!Q186/H186</f>
        <v>0.39906377998829723</v>
      </c>
      <c r="L186" s="13">
        <f>[1]pl!R186/H186</f>
        <v>1.0275014628437682</v>
      </c>
      <c r="M186" s="13">
        <f>[1]pl!S186/H186</f>
        <v>0.58455236980690461</v>
      </c>
      <c r="N186" s="13">
        <f>[1]pl!U186/H186</f>
        <v>1.5383265067290814</v>
      </c>
    </row>
    <row r="187" spans="1:14" x14ac:dyDescent="0.25">
      <c r="A187" s="36">
        <f>[1]pl!A187</f>
        <v>12165892</v>
      </c>
      <c r="B187" s="37" t="str">
        <f>[1]pl!B187</f>
        <v>KAJAVA</v>
      </c>
      <c r="C187" s="36">
        <f>[1]pl!J187</f>
        <v>610</v>
      </c>
      <c r="D187" s="18">
        <f>IFERROR(Таблица2[dmg]*(10/(Таблица2[avglvl]+2))*(0.23+2*Таблица2[avglvl]/100)+Таблица2[frg]*250+Таблица2[spo]*150+LOG(Таблица2[cap]+1, 1.732)*150 + Таблица2[def]*150,)</f>
        <v>605.24838758245801</v>
      </c>
      <c r="E187" s="36">
        <f>[1]pl!K187</f>
        <v>473</v>
      </c>
      <c r="F187" s="36">
        <f>[1]pl!D187</f>
        <v>32745782</v>
      </c>
      <c r="G187" s="36">
        <f>[1]pl!T187</f>
        <v>4.5</v>
      </c>
      <c r="H187" s="36">
        <f>[1]pl!E187</f>
        <v>3391</v>
      </c>
      <c r="I187" s="36">
        <f>[1]pl!M187</f>
        <v>1579</v>
      </c>
      <c r="J187" s="18">
        <f>[1]pl!P187/H187</f>
        <v>281.23562370982012</v>
      </c>
      <c r="K187" s="13">
        <f>[1]pl!Q187/H187</f>
        <v>0.50781480389265699</v>
      </c>
      <c r="L187" s="13">
        <f>[1]pl!R187/H187</f>
        <v>0.47419640224122678</v>
      </c>
      <c r="M187" s="13">
        <f>[1]pl!S187/H187</f>
        <v>0.72780890592745506</v>
      </c>
      <c r="N187" s="13">
        <f>[1]pl!U187/H187</f>
        <v>0.79357121792981422</v>
      </c>
    </row>
    <row r="188" spans="1:14" x14ac:dyDescent="0.25">
      <c r="A188" s="36">
        <f>[1]pl!A188</f>
        <v>1287296</v>
      </c>
      <c r="B188" s="37" t="str">
        <f>[1]pl!B188</f>
        <v>KALACH07</v>
      </c>
      <c r="C188" s="36">
        <f>[1]pl!J188</f>
        <v>970</v>
      </c>
      <c r="D188" s="18">
        <f>IFERROR(Таблица2[dmg]*(10/(Таблица2[avglvl]+2))*(0.23+2*Таблица2[avglvl]/100)+Таблица2[frg]*250+Таблица2[spo]*150+LOG(Таблица2[cap]+1, 1.732)*150 + Таблица2[def]*150,)</f>
        <v>894.09147642877917</v>
      </c>
      <c r="E188" s="36">
        <f>[1]pl!K188</f>
        <v>712</v>
      </c>
      <c r="F188" s="36">
        <f>[1]pl!D188</f>
        <v>32745781</v>
      </c>
      <c r="G188" s="36">
        <f>[1]pl!T188</f>
        <v>5.6</v>
      </c>
      <c r="H188" s="36">
        <f>[1]pl!E188</f>
        <v>7606</v>
      </c>
      <c r="I188" s="36">
        <f>[1]pl!M188</f>
        <v>3674</v>
      </c>
      <c r="J188" s="18">
        <f>[1]pl!P188/H188</f>
        <v>445.85537733368392</v>
      </c>
      <c r="K188" s="13">
        <f>[1]pl!Q188/H188</f>
        <v>0.5667893768077833</v>
      </c>
      <c r="L188" s="13">
        <f>[1]pl!R188/H188</f>
        <v>1.0979489876413357</v>
      </c>
      <c r="M188" s="13">
        <f>[1]pl!S188/H188</f>
        <v>0.35524585853273732</v>
      </c>
      <c r="N188" s="13">
        <f>[1]pl!U188/H188</f>
        <v>2.3948198790428608</v>
      </c>
    </row>
    <row r="189" spans="1:14" x14ac:dyDescent="0.25">
      <c r="A189" s="36">
        <f>[1]pl!A189</f>
        <v>6574120</v>
      </c>
      <c r="B189" s="37" t="str">
        <f>[1]pl!B189</f>
        <v>AZAT02RU</v>
      </c>
      <c r="C189" s="36">
        <f>[1]pl!J189</f>
        <v>710</v>
      </c>
      <c r="D189" s="18">
        <f>IFERROR(Таблица2[dmg]*(10/(Таблица2[avglvl]+2))*(0.23+2*Таблица2[avglvl]/100)+Таблица2[frg]*250+Таблица2[spo]*150+LOG(Таблица2[cap]+1, 1.732)*150 + Таблица2[def]*150,)</f>
        <v>689.63091168094138</v>
      </c>
      <c r="E189" s="36">
        <f>[1]pl!K189</f>
        <v>593</v>
      </c>
      <c r="F189" s="36">
        <f>[1]pl!D189</f>
        <v>32745789</v>
      </c>
      <c r="G189" s="36">
        <f>[1]pl!T189</f>
        <v>4.2</v>
      </c>
      <c r="H189" s="36">
        <f>[1]pl!E189</f>
        <v>2582</v>
      </c>
      <c r="I189" s="36">
        <f>[1]pl!M189</f>
        <v>1277</v>
      </c>
      <c r="J189" s="18">
        <f>[1]pl!P189/H189</f>
        <v>313.87064291247094</v>
      </c>
      <c r="K189" s="13">
        <f>[1]pl!Q189/H189</f>
        <v>0.59566227730441523</v>
      </c>
      <c r="L189" s="13">
        <f>[1]pl!R189/H189</f>
        <v>0.73470178156467858</v>
      </c>
      <c r="M189" s="13">
        <f>[1]pl!S189/H189</f>
        <v>0.57862122385747483</v>
      </c>
      <c r="N189" s="13">
        <f>[1]pl!U189/H189</f>
        <v>0.96707978311386522</v>
      </c>
    </row>
    <row r="190" spans="1:14" x14ac:dyDescent="0.25">
      <c r="A190" s="36">
        <f>[1]pl!A190</f>
        <v>11375013</v>
      </c>
      <c r="B190" s="37" t="str">
        <f>[1]pl!B190</f>
        <v>MAKC___61RUS</v>
      </c>
      <c r="C190" s="36">
        <f>[1]pl!J190</f>
        <v>800</v>
      </c>
      <c r="D190" s="18">
        <f>IFERROR(Таблица2[dmg]*(10/(Таблица2[avglvl]+2))*(0.23+2*Таблица2[avglvl]/100)+Таблица2[frg]*250+Таблица2[spo]*150+LOG(Таблица2[cap]+1, 1.732)*150 + Таблица2[def]*150,)</f>
        <v>763.06561112863824</v>
      </c>
      <c r="E190" s="36">
        <f>[1]pl!K190</f>
        <v>591</v>
      </c>
      <c r="F190" s="36">
        <f>[1]pl!D190</f>
        <v>32745803</v>
      </c>
      <c r="G190" s="36">
        <f>[1]pl!T190</f>
        <v>3.8</v>
      </c>
      <c r="H190" s="36">
        <f>[1]pl!E190</f>
        <v>2879</v>
      </c>
      <c r="I190" s="36">
        <f>[1]pl!M190</f>
        <v>1416</v>
      </c>
      <c r="J190" s="18">
        <f>[1]pl!P190/H190</f>
        <v>259.92184786384161</v>
      </c>
      <c r="K190" s="13">
        <f>[1]pl!Q190/H190</f>
        <v>0.71483153872872529</v>
      </c>
      <c r="L190" s="13">
        <f>[1]pl!R190/H190</f>
        <v>0.67836054185481065</v>
      </c>
      <c r="M190" s="13">
        <f>[1]pl!S190/H190</f>
        <v>0.8027092740534908</v>
      </c>
      <c r="N190" s="13">
        <f>[1]pl!U190/H190</f>
        <v>1.2799583188607155</v>
      </c>
    </row>
    <row r="191" spans="1:14" x14ac:dyDescent="0.25">
      <c r="A191" s="36">
        <f>[1]pl!A191</f>
        <v>8202688</v>
      </c>
      <c r="B191" s="37" t="str">
        <f>[1]pl!B191</f>
        <v>MISHANIA896</v>
      </c>
      <c r="C191" s="36">
        <f>[1]pl!J191</f>
        <v>510</v>
      </c>
      <c r="D191" s="18">
        <f>IFERROR(Таблица2[dmg]*(10/(Таблица2[avglvl]+2))*(0.23+2*Таблица2[avglvl]/100)+Таблица2[frg]*250+Таблица2[spo]*150+LOG(Таблица2[cap]+1, 1.732)*150 + Таблица2[def]*150,)</f>
        <v>489.69973044419231</v>
      </c>
      <c r="E191" s="36">
        <f>[1]pl!K191</f>
        <v>125</v>
      </c>
      <c r="F191" s="36">
        <f>[1]pl!D191</f>
        <v>32745794</v>
      </c>
      <c r="G191" s="36">
        <f>[1]pl!T191</f>
        <v>2.9</v>
      </c>
      <c r="H191" s="36">
        <f>[1]pl!E191</f>
        <v>700</v>
      </c>
      <c r="I191" s="36">
        <f>[1]pl!M191</f>
        <v>328</v>
      </c>
      <c r="J191" s="18">
        <f>[1]pl!P191/H191</f>
        <v>79.954285714285717</v>
      </c>
      <c r="K191" s="13">
        <f>[1]pl!Q191/H191</f>
        <v>0.29571428571428571</v>
      </c>
      <c r="L191" s="13">
        <f>[1]pl!R191/H191</f>
        <v>0.73</v>
      </c>
      <c r="M191" s="13">
        <f>[1]pl!S191/H191</f>
        <v>0.26142857142857145</v>
      </c>
      <c r="N191" s="13">
        <f>[1]pl!U191/H191</f>
        <v>1.2385714285714287</v>
      </c>
    </row>
    <row r="192" spans="1:14" x14ac:dyDescent="0.25">
      <c r="A192" s="36">
        <f>[1]pl!A192</f>
        <v>1547134</v>
      </c>
      <c r="B192" s="37" t="str">
        <f>[1]pl!B192</f>
        <v>DOG69</v>
      </c>
      <c r="C192" s="36">
        <f>[1]pl!J192</f>
        <v>1120</v>
      </c>
      <c r="D192" s="18">
        <f>IFERROR(Таблица2[dmg]*(10/(Таблица2[avglvl]+2))*(0.23+2*Таблица2[avglvl]/100)+Таблица2[frg]*250+Таблица2[spo]*150+LOG(Таблица2[cap]+1, 1.732)*150 + Таблица2[def]*150,)</f>
        <v>1125.7131295268664</v>
      </c>
      <c r="E192" s="36">
        <f>[1]pl!K192</f>
        <v>1117</v>
      </c>
      <c r="F192" s="36">
        <f>[1]pl!D192</f>
        <v>32745809</v>
      </c>
      <c r="G192" s="36">
        <f>[1]pl!T192</f>
        <v>6.9</v>
      </c>
      <c r="H192" s="36">
        <f>[1]pl!E192</f>
        <v>14206</v>
      </c>
      <c r="I192" s="36">
        <f>[1]pl!M192</f>
        <v>7060</v>
      </c>
      <c r="J192" s="18">
        <f>[1]pl!P192/H192</f>
        <v>993.25425876390261</v>
      </c>
      <c r="K192" s="13">
        <f>[1]pl!Q192/H192</f>
        <v>0.86400112628466841</v>
      </c>
      <c r="L192" s="13">
        <f>[1]pl!R192/H192</f>
        <v>1.0087990989722653</v>
      </c>
      <c r="M192" s="13">
        <f>[1]pl!S192/H192</f>
        <v>0.62593270449106009</v>
      </c>
      <c r="N192" s="13">
        <f>[1]pl!U192/H192</f>
        <v>1.5330142193439391</v>
      </c>
    </row>
    <row r="193" spans="1:14" x14ac:dyDescent="0.25">
      <c r="A193" s="36">
        <f>[1]pl!A193</f>
        <v>7478740</v>
      </c>
      <c r="B193" s="37" t="str">
        <f>[1]pl!B193</f>
        <v>GENERALERMOLOV163</v>
      </c>
      <c r="C193" s="36">
        <f>[1]pl!J193</f>
        <v>780</v>
      </c>
      <c r="D193" s="18">
        <f>IFERROR(Таблица2[dmg]*(10/(Таблица2[avglvl]+2))*(0.23+2*Таблица2[avglvl]/100)+Таблица2[frg]*250+Таблица2[spo]*150+LOG(Таблица2[cap]+1, 1.732)*150 + Таблица2[def]*150,)</f>
        <v>745.21330504744492</v>
      </c>
      <c r="E193" s="36">
        <f>[1]pl!K193</f>
        <v>537</v>
      </c>
      <c r="F193" s="36">
        <f>[1]pl!D193</f>
        <v>32745796</v>
      </c>
      <c r="G193" s="36">
        <f>[1]pl!T193</f>
        <v>4.5999999999999996</v>
      </c>
      <c r="H193" s="36">
        <f>[1]pl!E193</f>
        <v>2499</v>
      </c>
      <c r="I193" s="36">
        <f>[1]pl!M193</f>
        <v>1185</v>
      </c>
      <c r="J193" s="18">
        <f>[1]pl!P193/H193</f>
        <v>295.63025210084032</v>
      </c>
      <c r="K193" s="13">
        <f>[1]pl!Q193/H193</f>
        <v>0.53461384553821534</v>
      </c>
      <c r="L193" s="13">
        <f>[1]pl!R193/H193</f>
        <v>0.81472589035614251</v>
      </c>
      <c r="M193" s="13">
        <f>[1]pl!S193/H193</f>
        <v>0.5382152861144458</v>
      </c>
      <c r="N193" s="13">
        <f>[1]pl!U193/H193</f>
        <v>1.6330532212885154</v>
      </c>
    </row>
    <row r="194" spans="1:14" x14ac:dyDescent="0.25">
      <c r="A194" s="36">
        <f>[1]pl!A194</f>
        <v>11320308</v>
      </c>
      <c r="B194" s="37" t="str">
        <f>[1]pl!B194</f>
        <v>ZELEZIAKA58</v>
      </c>
      <c r="C194" s="36">
        <f>[1]pl!J194</f>
        <v>760</v>
      </c>
      <c r="D194" s="18">
        <f>IFERROR(Таблица2[dmg]*(10/(Таблица2[avglvl]+2))*(0.23+2*Таблица2[avglvl]/100)+Таблица2[frg]*250+Таблица2[spo]*150+LOG(Таблица2[cap]+1, 1.732)*150 + Таблица2[def]*150,)</f>
        <v>691.44248456076616</v>
      </c>
      <c r="E194" s="36">
        <f>[1]pl!K194</f>
        <v>393</v>
      </c>
      <c r="F194" s="36">
        <f>[1]pl!D194</f>
        <v>32745806</v>
      </c>
      <c r="G194" s="36">
        <f>[1]pl!T194</f>
        <v>4.3</v>
      </c>
      <c r="H194" s="36">
        <f>[1]pl!E194</f>
        <v>3806</v>
      </c>
      <c r="I194" s="36">
        <f>[1]pl!M194</f>
        <v>1804</v>
      </c>
      <c r="J194" s="18">
        <f>[1]pl!P194/H194</f>
        <v>228.94718864950079</v>
      </c>
      <c r="K194" s="13">
        <f>[1]pl!Q194/H194</f>
        <v>0.41408302679978981</v>
      </c>
      <c r="L194" s="13">
        <f>[1]pl!R194/H194</f>
        <v>0.80267997898055699</v>
      </c>
      <c r="M194" s="13">
        <f>[1]pl!S194/H194</f>
        <v>0.26090383604834472</v>
      </c>
      <c r="N194" s="13">
        <f>[1]pl!U194/H194</f>
        <v>2.1523909616395165</v>
      </c>
    </row>
    <row r="195" spans="1:14" x14ac:dyDescent="0.25">
      <c r="A195" s="36">
        <f>[1]pl!A195</f>
        <v>8777599</v>
      </c>
      <c r="B195" s="37" t="str">
        <f>[1]pl!B195</f>
        <v>SNYPER3011</v>
      </c>
      <c r="C195" s="36">
        <f>[1]pl!J195</f>
        <v>630</v>
      </c>
      <c r="D195" s="18">
        <f>IFERROR(Таблица2[dmg]*(10/(Таблица2[avglvl]+2))*(0.23+2*Таблица2[avglvl]/100)+Таблица2[frg]*250+Таблица2[spo]*150+LOG(Таблица2[cap]+1, 1.732)*150 + Таблица2[def]*150,)</f>
        <v>608.67933316800077</v>
      </c>
      <c r="E195" s="36">
        <f>[1]pl!K195</f>
        <v>335</v>
      </c>
      <c r="F195" s="36">
        <f>[1]pl!D195</f>
        <v>32745810</v>
      </c>
      <c r="G195" s="36">
        <f>[1]pl!T195</f>
        <v>4</v>
      </c>
      <c r="H195" s="36">
        <f>[1]pl!E195</f>
        <v>1531</v>
      </c>
      <c r="I195" s="36">
        <f>[1]pl!M195</f>
        <v>726</v>
      </c>
      <c r="J195" s="18">
        <f>[1]pl!P195/H195</f>
        <v>169.20052253429131</v>
      </c>
      <c r="K195" s="13">
        <f>[1]pl!Q195/H195</f>
        <v>0.39190071848465058</v>
      </c>
      <c r="L195" s="13">
        <f>[1]pl!R195/H195</f>
        <v>0.58327890267798821</v>
      </c>
      <c r="M195" s="13">
        <f>[1]pl!S195/H195</f>
        <v>0.68909209666884386</v>
      </c>
      <c r="N195" s="13">
        <f>[1]pl!U195/H195</f>
        <v>1.3422599608099282</v>
      </c>
    </row>
    <row r="196" spans="1:14" x14ac:dyDescent="0.25">
      <c r="A196" s="36">
        <f>[1]pl!A196</f>
        <v>3334623</v>
      </c>
      <c r="B196" s="37" t="str">
        <f>[1]pl!B196</f>
        <v>TITOS_29</v>
      </c>
      <c r="C196" s="36">
        <f>[1]pl!J196</f>
        <v>650</v>
      </c>
      <c r="D196" s="18">
        <f>IFERROR(Таблица2[dmg]*(10/(Таблица2[avglvl]+2))*(0.23+2*Таблица2[avglvl]/100)+Таблица2[frg]*250+Таблица2[spo]*150+LOG(Таблица2[cap]+1, 1.732)*150 + Таблица2[def]*150,)</f>
        <v>626.3458942871257</v>
      </c>
      <c r="E196" s="36">
        <f>[1]pl!K196</f>
        <v>463</v>
      </c>
      <c r="F196" s="36">
        <f>[1]pl!D196</f>
        <v>32745800</v>
      </c>
      <c r="G196" s="36">
        <f>[1]pl!T196</f>
        <v>3.6</v>
      </c>
      <c r="H196" s="36">
        <f>[1]pl!E196</f>
        <v>839</v>
      </c>
      <c r="I196" s="36">
        <f>[1]pl!M196</f>
        <v>439</v>
      </c>
      <c r="J196" s="18">
        <f>[1]pl!P196/H196</f>
        <v>172.48748510131108</v>
      </c>
      <c r="K196" s="13">
        <f>[1]pl!Q196/H196</f>
        <v>0.54231227651966629</v>
      </c>
      <c r="L196" s="13">
        <f>[1]pl!R196/H196</f>
        <v>0.69487485101311086</v>
      </c>
      <c r="M196" s="13">
        <f>[1]pl!S196/H196</f>
        <v>0.59356376638855779</v>
      </c>
      <c r="N196" s="13">
        <f>[1]pl!U196/H196</f>
        <v>1.1144219308700833</v>
      </c>
    </row>
    <row r="197" spans="1:14" x14ac:dyDescent="0.25">
      <c r="A197" s="36">
        <f>[1]pl!A197</f>
        <v>3937770</v>
      </c>
      <c r="B197" s="37" t="str">
        <f>[1]pl!B197</f>
        <v>JLOMACTEP</v>
      </c>
      <c r="C197" s="36">
        <f>[1]pl!J197</f>
        <v>650</v>
      </c>
      <c r="D197" s="18">
        <f>IFERROR(Таблица2[dmg]*(10/(Таблица2[avglvl]+2))*(0.23+2*Таблица2[avglvl]/100)+Таблица2[frg]*250+Таблица2[spo]*150+LOG(Таблица2[cap]+1, 1.732)*150 + Таблица2[def]*150,)</f>
        <v>615.57337868567197</v>
      </c>
      <c r="E197" s="36">
        <f>[1]pl!K197</f>
        <v>358</v>
      </c>
      <c r="F197" s="36">
        <f>[1]pl!D197</f>
        <v>32745804</v>
      </c>
      <c r="G197" s="36">
        <f>[1]pl!T197</f>
        <v>3.6</v>
      </c>
      <c r="H197" s="36">
        <f>[1]pl!E197</f>
        <v>5025</v>
      </c>
      <c r="I197" s="36">
        <f>[1]pl!M197</f>
        <v>2407</v>
      </c>
      <c r="J197" s="18">
        <f>[1]pl!P197/H197</f>
        <v>145.86925373134329</v>
      </c>
      <c r="K197" s="13">
        <f>[1]pl!Q197/H197</f>
        <v>0.48656716417910445</v>
      </c>
      <c r="L197" s="13">
        <f>[1]pl!R197/H197</f>
        <v>0.98208955223880601</v>
      </c>
      <c r="M197" s="13">
        <f>[1]pl!S197/H197</f>
        <v>0.37711442786069654</v>
      </c>
      <c r="N197" s="13">
        <f>[1]pl!U197/H197</f>
        <v>1.1685572139303482</v>
      </c>
    </row>
    <row r="198" spans="1:14" x14ac:dyDescent="0.25">
      <c r="A198" s="36">
        <f>[1]pl!A198</f>
        <v>5343585</v>
      </c>
      <c r="B198" s="37" t="str">
        <f>[1]pl!B198</f>
        <v>NIKITA47RUS</v>
      </c>
      <c r="C198" s="36">
        <f>[1]pl!J198</f>
        <v>710</v>
      </c>
      <c r="D198" s="18">
        <f>IFERROR(Таблица2[dmg]*(10/(Таблица2[avglvl]+2))*(0.23+2*Таблица2[avglvl]/100)+Таблица2[frg]*250+Таблица2[spo]*150+LOG(Таблица2[cap]+1, 1.732)*150 + Таблица2[def]*150,)</f>
        <v>667.24246148206885</v>
      </c>
      <c r="E198" s="36">
        <f>[1]pl!K198</f>
        <v>534</v>
      </c>
      <c r="F198" s="36">
        <f>[1]pl!D198</f>
        <v>32745801</v>
      </c>
      <c r="G198" s="36">
        <f>[1]pl!T198</f>
        <v>4</v>
      </c>
      <c r="H198" s="36">
        <f>[1]pl!E198</f>
        <v>2532</v>
      </c>
      <c r="I198" s="36">
        <f>[1]pl!M198</f>
        <v>1176</v>
      </c>
      <c r="J198" s="18">
        <f>[1]pl!P198/H198</f>
        <v>219.40600315955766</v>
      </c>
      <c r="K198" s="13">
        <f>[1]pl!Q198/H198</f>
        <v>0.68601895734597151</v>
      </c>
      <c r="L198" s="13">
        <f>[1]pl!R198/H198</f>
        <v>1.0300157977883095</v>
      </c>
      <c r="M198" s="13">
        <f>[1]pl!S198/H198</f>
        <v>0.60781990521327012</v>
      </c>
      <c r="N198" s="13">
        <f>[1]pl!U198/H198</f>
        <v>0.64968404423380721</v>
      </c>
    </row>
    <row r="199" spans="1:14" x14ac:dyDescent="0.25">
      <c r="A199" s="36">
        <f>[1]pl!A199</f>
        <v>7142311</v>
      </c>
      <c r="B199" s="37" t="str">
        <f>[1]pl!B199</f>
        <v>IERONIM_</v>
      </c>
      <c r="C199" s="36">
        <f>[1]pl!J199</f>
        <v>870</v>
      </c>
      <c r="D199" s="18">
        <f>IFERROR(Таблица2[dmg]*(10/(Таблица2[avglvl]+2))*(0.23+2*Таблица2[avglvl]/100)+Таблица2[frg]*250+Таблица2[spo]*150+LOG(Таблица2[cap]+1, 1.732)*150 + Таблица2[def]*150,)</f>
        <v>818.25594768199323</v>
      </c>
      <c r="E199" s="36">
        <f>[1]pl!K199</f>
        <v>672</v>
      </c>
      <c r="F199" s="36">
        <f>[1]pl!D199</f>
        <v>32745788</v>
      </c>
      <c r="G199" s="36">
        <f>[1]pl!T199</f>
        <v>4.5</v>
      </c>
      <c r="H199" s="36">
        <f>[1]pl!E199</f>
        <v>2952</v>
      </c>
      <c r="I199" s="36">
        <f>[1]pl!M199</f>
        <v>1464</v>
      </c>
      <c r="J199" s="18">
        <f>[1]pl!P199/H199</f>
        <v>357.65243902439022</v>
      </c>
      <c r="K199" s="13">
        <f>[1]pl!Q199/H199</f>
        <v>0.66192411924119243</v>
      </c>
      <c r="L199" s="13">
        <f>[1]pl!R199/H199</f>
        <v>0.81199186991869921</v>
      </c>
      <c r="M199" s="13">
        <f>[1]pl!S199/H199</f>
        <v>0.53082655826558267</v>
      </c>
      <c r="N199" s="13">
        <f>[1]pl!U199/H199</f>
        <v>1.7401761517615175</v>
      </c>
    </row>
    <row r="200" spans="1:14" x14ac:dyDescent="0.25">
      <c r="A200" s="36">
        <f>[1]pl!A200</f>
        <v>13945941</v>
      </c>
      <c r="B200" s="37" t="str">
        <f>[1]pl!B200</f>
        <v>ROMEO210980</v>
      </c>
      <c r="C200" s="36">
        <f>[1]pl!J200</f>
        <v>540</v>
      </c>
      <c r="D200" s="18">
        <f>IFERROR(Таблица2[dmg]*(10/(Таблица2[avglvl]+2))*(0.23+2*Таблица2[avglvl]/100)+Таблица2[frg]*250+Таблица2[spo]*150+LOG(Таблица2[cap]+1, 1.732)*150 + Таблица2[def]*150,)</f>
        <v>506.41340436020278</v>
      </c>
      <c r="E200" s="36">
        <f>[1]pl!K200</f>
        <v>125</v>
      </c>
      <c r="F200" s="36">
        <f>[1]pl!D200</f>
        <v>32745797</v>
      </c>
      <c r="G200" s="36">
        <f>[1]pl!T200</f>
        <v>2.6</v>
      </c>
      <c r="H200" s="36">
        <f>[1]pl!E200</f>
        <v>413</v>
      </c>
      <c r="I200" s="36">
        <f>[1]pl!M200</f>
        <v>192</v>
      </c>
      <c r="J200" s="18">
        <f>[1]pl!P200/H200</f>
        <v>63.307506053268767</v>
      </c>
      <c r="K200" s="13">
        <f>[1]pl!Q200/H200</f>
        <v>0.27602905569007263</v>
      </c>
      <c r="L200" s="13">
        <f>[1]pl!R200/H200</f>
        <v>1.0169491525423728</v>
      </c>
      <c r="M200" s="13">
        <f>[1]pl!S200/H200</f>
        <v>0.45036319612590797</v>
      </c>
      <c r="N200" s="13">
        <f>[1]pl!U200/H200</f>
        <v>0.92251815980629537</v>
      </c>
    </row>
    <row r="201" spans="1:14" x14ac:dyDescent="0.25">
      <c r="A201" s="36">
        <f>[1]pl!A201</f>
        <v>12735478</v>
      </c>
      <c r="B201" s="37" t="str">
        <f>[1]pl!B201</f>
        <v>KALANIXA</v>
      </c>
      <c r="C201" s="36">
        <f>[1]pl!J201</f>
        <v>820</v>
      </c>
      <c r="D201" s="18">
        <f>IFERROR(Таблица2[dmg]*(10/(Таблица2[avglvl]+2))*(0.23+2*Таблица2[avglvl]/100)+Таблица2[frg]*250+Таблица2[spo]*150+LOG(Таблица2[cap]+1, 1.732)*150 + Таблица2[def]*150,)</f>
        <v>781.17130682195943</v>
      </c>
      <c r="E201" s="36">
        <f>[1]pl!K201</f>
        <v>409</v>
      </c>
      <c r="F201" s="36">
        <f>[1]pl!D201</f>
        <v>32745807</v>
      </c>
      <c r="G201" s="36">
        <f>[1]pl!T201</f>
        <v>4.9000000000000004</v>
      </c>
      <c r="H201" s="36">
        <f>[1]pl!E201</f>
        <v>269</v>
      </c>
      <c r="I201" s="36">
        <f>[1]pl!M201</f>
        <v>119</v>
      </c>
      <c r="J201" s="18">
        <f>[1]pl!P201/H201</f>
        <v>220.9182156133829</v>
      </c>
      <c r="K201" s="13">
        <f>[1]pl!Q201/H201</f>
        <v>0.36431226765799257</v>
      </c>
      <c r="L201" s="13">
        <f>[1]pl!R201/H201</f>
        <v>0.56133828996282531</v>
      </c>
      <c r="M201" s="13">
        <f>[1]pl!S201/H201</f>
        <v>1.3011152416356877</v>
      </c>
      <c r="N201" s="13">
        <f>[1]pl!U201/H201</f>
        <v>2.0631970260223049</v>
      </c>
    </row>
    <row r="202" spans="1:14" x14ac:dyDescent="0.25">
      <c r="A202" s="36">
        <f>[1]pl!A202</f>
        <v>5526164</v>
      </c>
      <c r="B202" s="37" t="str">
        <f>[1]pl!B202</f>
        <v>NEMOW</v>
      </c>
      <c r="C202" s="36">
        <f>[1]pl!J202</f>
        <v>1280</v>
      </c>
      <c r="D202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202" s="36">
        <f>[1]pl!K202</f>
        <v>1214</v>
      </c>
      <c r="F202" s="36">
        <f>[1]pl!D202</f>
        <v>32745784</v>
      </c>
      <c r="G202" s="36">
        <f>[1]pl!T202</f>
        <v>5.0999999999999996</v>
      </c>
      <c r="H202" s="36">
        <f>[1]pl!E202</f>
        <v>10466</v>
      </c>
      <c r="I202" s="36">
        <f>[1]pl!M202</f>
        <v>5710</v>
      </c>
      <c r="J202" s="18">
        <f>[1]pl!P202/H202</f>
        <v>626.7497611312823</v>
      </c>
      <c r="K202" s="13">
        <f>[1]pl!Q202/H202</f>
        <v>1.0666921459965604</v>
      </c>
      <c r="L202" s="13">
        <f>[1]pl!R202/H202</f>
        <v>1.0485381234473534</v>
      </c>
      <c r="M202" s="13">
        <f>[1]pl!S202/H202</f>
        <v>1.0561819224154405</v>
      </c>
      <c r="N202" s="13">
        <f>[1]pl!U202/H202</f>
        <v>2.2280718517103</v>
      </c>
    </row>
    <row r="203" spans="1:14" x14ac:dyDescent="0.25">
      <c r="A203" s="36">
        <f>[1]pl!A203</f>
        <v>13914971</v>
      </c>
      <c r="B203" s="37" t="str">
        <f>[1]pl!B203</f>
        <v>EDIK4234253</v>
      </c>
      <c r="C203" s="36">
        <f>[1]pl!J203</f>
        <v>440</v>
      </c>
      <c r="D203" s="18">
        <f>IFERROR(Таблица2[dmg]*(10/(Таблица2[avglvl]+2))*(0.23+2*Таблица2[avglvl]/100)+Таблица2[frg]*250+Таблица2[spo]*150+LOG(Таблица2[cap]+1, 1.732)*150 + Таблица2[def]*150,)</f>
        <v>416.79638602305721</v>
      </c>
      <c r="E203" s="36">
        <f>[1]pl!K203</f>
        <v>70</v>
      </c>
      <c r="F203" s="36">
        <f>[1]pl!D203</f>
        <v>32745798</v>
      </c>
      <c r="G203" s="36">
        <f>[1]pl!T203</f>
        <v>3.1</v>
      </c>
      <c r="H203" s="36">
        <f>[1]pl!E203</f>
        <v>416</v>
      </c>
      <c r="I203" s="36">
        <f>[1]pl!M203</f>
        <v>173</v>
      </c>
      <c r="J203" s="18">
        <f>[1]pl!P203/H203</f>
        <v>101.34615384615384</v>
      </c>
      <c r="K203" s="13">
        <f>[1]pl!Q203/H203</f>
        <v>0.32932692307692307</v>
      </c>
      <c r="L203" s="13">
        <f>[1]pl!R203/H203</f>
        <v>0.71394230769230771</v>
      </c>
      <c r="M203" s="13">
        <f>[1]pl!S203/H203</f>
        <v>0.1201923076923077</v>
      </c>
      <c r="N203" s="13">
        <f>[1]pl!U203/H203</f>
        <v>0.74038461538461542</v>
      </c>
    </row>
    <row r="204" spans="1:14" x14ac:dyDescent="0.25">
      <c r="A204" s="36">
        <f>[1]pl!A204</f>
        <v>14476303</v>
      </c>
      <c r="B204" s="37" t="str">
        <f>[1]pl!B204</f>
        <v>OLEG199797</v>
      </c>
      <c r="C204" s="36">
        <f>[1]pl!J204</f>
        <v>860</v>
      </c>
      <c r="D204" s="18">
        <f>IFERROR(Таблица2[dmg]*(10/(Таблица2[avglvl]+2))*(0.23+2*Таблица2[avglvl]/100)+Таблица2[frg]*250+Таблица2[spo]*150+LOG(Таблица2[cap]+1, 1.732)*150 + Таблица2[def]*150,)</f>
        <v>803.48392927207817</v>
      </c>
      <c r="E204" s="36">
        <f>[1]pl!K204</f>
        <v>496</v>
      </c>
      <c r="F204" s="36">
        <f>[1]pl!D204</f>
        <v>32745783</v>
      </c>
      <c r="G204" s="36">
        <f>[1]pl!T204</f>
        <v>3.2</v>
      </c>
      <c r="H204" s="36">
        <f>[1]pl!E204</f>
        <v>464</v>
      </c>
      <c r="I204" s="36">
        <f>[1]pl!M204</f>
        <v>229</v>
      </c>
      <c r="J204" s="18">
        <f>[1]pl!P204/H204</f>
        <v>191.18318965517241</v>
      </c>
      <c r="K204" s="13">
        <f>[1]pl!Q204/H204</f>
        <v>0.64008620689655171</v>
      </c>
      <c r="L204" s="13">
        <f>[1]pl!R204/H204</f>
        <v>0.59267241379310343</v>
      </c>
      <c r="M204" s="13">
        <f>[1]pl!S204/H204</f>
        <v>1.2435344827586208</v>
      </c>
      <c r="N204" s="13">
        <f>[1]pl!U204/H204</f>
        <v>1.5905172413793103</v>
      </c>
    </row>
    <row r="205" spans="1:14" x14ac:dyDescent="0.25">
      <c r="A205" s="36">
        <f>[1]pl!A205</f>
        <v>13278776</v>
      </c>
      <c r="B205" s="37" t="str">
        <f>[1]pl!B205</f>
        <v>SALAZAN12</v>
      </c>
      <c r="C205" s="36">
        <f>[1]pl!J205</f>
        <v>570</v>
      </c>
      <c r="D205" s="18">
        <f>IFERROR(Таблица2[dmg]*(10/(Таблица2[avglvl]+2))*(0.23+2*Таблица2[avglvl]/100)+Таблица2[frg]*250+Таблица2[spo]*150+LOG(Таблица2[cap]+1, 1.732)*150 + Таблица2[def]*150,)</f>
        <v>545.67703529215851</v>
      </c>
      <c r="E205" s="36">
        <f>[1]pl!K205</f>
        <v>196</v>
      </c>
      <c r="F205" s="36">
        <f>[1]pl!D205</f>
        <v>32745792</v>
      </c>
      <c r="G205" s="36">
        <f>[1]pl!T205</f>
        <v>2.9</v>
      </c>
      <c r="H205" s="36">
        <f>[1]pl!E205</f>
        <v>958</v>
      </c>
      <c r="I205" s="36">
        <f>[1]pl!M205</f>
        <v>453</v>
      </c>
      <c r="J205" s="18">
        <f>[1]pl!P205/H205</f>
        <v>111.94780793319416</v>
      </c>
      <c r="K205" s="13">
        <f>[1]pl!Q205/H205</f>
        <v>0.38517745302713985</v>
      </c>
      <c r="L205" s="13">
        <f>[1]pl!R205/H205</f>
        <v>0.44258872651356995</v>
      </c>
      <c r="M205" s="13">
        <f>[1]pl!S205/H205</f>
        <v>0.62943632567849683</v>
      </c>
      <c r="N205" s="13">
        <f>[1]pl!U205/H205</f>
        <v>1.2609603340292275</v>
      </c>
    </row>
    <row r="206" spans="1:14" x14ac:dyDescent="0.25">
      <c r="A206" s="36">
        <f>[1]pl!A206</f>
        <v>4007342</v>
      </c>
      <c r="B206" s="37" t="str">
        <f>[1]pl!B206</f>
        <v>KOLSS</v>
      </c>
      <c r="C206" s="36">
        <f>[1]pl!J206</f>
        <v>1000</v>
      </c>
      <c r="D206" s="18">
        <f>IFERROR(Таблица2[dmg]*(10/(Таблица2[avglvl]+2))*(0.23+2*Таблица2[avglvl]/100)+Таблица2[frg]*250+Таблица2[spo]*150+LOG(Таблица2[cap]+1, 1.732)*150 + Таблица2[def]*150,)</f>
        <v>970.01220543748514</v>
      </c>
      <c r="E206" s="36">
        <f>[1]pl!K206</f>
        <v>984</v>
      </c>
      <c r="F206" s="36">
        <f>[1]pl!D206</f>
        <v>32745790</v>
      </c>
      <c r="G206" s="36">
        <f>[1]pl!T206</f>
        <v>5.8</v>
      </c>
      <c r="H206" s="36">
        <f>[1]pl!E206</f>
        <v>11203</v>
      </c>
      <c r="I206" s="36">
        <f>[1]pl!M206</f>
        <v>5818</v>
      </c>
      <c r="J206" s="18">
        <f>[1]pl!P206/H206</f>
        <v>618.07810407926445</v>
      </c>
      <c r="K206" s="13">
        <f>[1]pl!Q206/H206</f>
        <v>0.73765955547621176</v>
      </c>
      <c r="L206" s="13">
        <f>[1]pl!R206/H206</f>
        <v>1.1697759528697671</v>
      </c>
      <c r="M206" s="13">
        <f>[1]pl!S206/H206</f>
        <v>0.5435151298759261</v>
      </c>
      <c r="N206" s="13">
        <f>[1]pl!U206/H206</f>
        <v>1.5387842542176202</v>
      </c>
    </row>
    <row r="207" spans="1:14" x14ac:dyDescent="0.25">
      <c r="A207" s="36">
        <f>[1]pl!A207</f>
        <v>11858213</v>
      </c>
      <c r="B207" s="37" t="str">
        <f>[1]pl!B207</f>
        <v>AMG57</v>
      </c>
      <c r="C207" s="36">
        <f>[1]pl!J207</f>
        <v>680</v>
      </c>
      <c r="D207" s="18">
        <f>IFERROR(Таблица2[dmg]*(10/(Таблица2[avglvl]+2))*(0.23+2*Таблица2[avglvl]/100)+Таблица2[frg]*250+Таблица2[spo]*150+LOG(Таблица2[cap]+1, 1.732)*150 + Таблица2[def]*150,)</f>
        <v>652.58692122118543</v>
      </c>
      <c r="E207" s="36">
        <f>[1]pl!K207</f>
        <v>496</v>
      </c>
      <c r="F207" s="36">
        <f>[1]pl!D207</f>
        <v>32745787</v>
      </c>
      <c r="G207" s="36">
        <f>[1]pl!T207</f>
        <v>3.3</v>
      </c>
      <c r="H207" s="36">
        <f>[1]pl!E207</f>
        <v>694</v>
      </c>
      <c r="I207" s="36">
        <f>[1]pl!M207</f>
        <v>333</v>
      </c>
      <c r="J207" s="18">
        <f>[1]pl!P207/H207</f>
        <v>214.88184438040346</v>
      </c>
      <c r="K207" s="13">
        <f>[1]pl!Q207/H207</f>
        <v>0.66282420749279536</v>
      </c>
      <c r="L207" s="13">
        <f>[1]pl!R207/H207</f>
        <v>0.55331412103746402</v>
      </c>
      <c r="M207" s="13">
        <f>[1]pl!S207/H207</f>
        <v>1.0489913544668588</v>
      </c>
      <c r="N207" s="13">
        <f>[1]pl!U207/H207</f>
        <v>0.58933717579250722</v>
      </c>
    </row>
    <row r="208" spans="1:14" x14ac:dyDescent="0.25">
      <c r="A208" s="36">
        <f>[1]pl!A208</f>
        <v>13398677</v>
      </c>
      <c r="B208" s="37" t="str">
        <f>[1]pl!B208</f>
        <v>MAXIMKA77703</v>
      </c>
      <c r="C208" s="36">
        <f>[1]pl!J208</f>
        <v>210</v>
      </c>
      <c r="D208" s="18">
        <f>IFERROR(Таблица2[dmg]*(10/(Таблица2[avglvl]+2))*(0.23+2*Таблица2[avglvl]/100)+Таблица2[frg]*250+Таблица2[spo]*150+LOG(Таблица2[cap]+1, 1.732)*150 + Таблица2[def]*150,)</f>
        <v>191.76649641557955</v>
      </c>
      <c r="E208" s="36">
        <f>[1]pl!K208</f>
        <v>1</v>
      </c>
      <c r="F208" s="36">
        <f>[1]pl!D208</f>
        <v>32745785</v>
      </c>
      <c r="G208" s="36">
        <f>[1]pl!T208</f>
        <v>1.1000000000000001</v>
      </c>
      <c r="H208" s="36">
        <f>[1]pl!E208</f>
        <v>39</v>
      </c>
      <c r="I208" s="36">
        <f>[1]pl!M208</f>
        <v>18</v>
      </c>
      <c r="J208" s="18">
        <f>[1]pl!P208/H208</f>
        <v>22.46153846153846</v>
      </c>
      <c r="K208" s="13">
        <f>[1]pl!Q208/H208</f>
        <v>0.28205128205128205</v>
      </c>
      <c r="L208" s="13">
        <f>[1]pl!R208/H208</f>
        <v>0.12820512820512819</v>
      </c>
      <c r="M208" s="13">
        <f>[1]pl!S208/H208</f>
        <v>0</v>
      </c>
      <c r="N208" s="13">
        <f>[1]pl!U208/H208</f>
        <v>0.35897435897435898</v>
      </c>
    </row>
    <row r="209" spans="1:14" x14ac:dyDescent="0.25">
      <c r="A209" s="36">
        <f>[1]pl!A209</f>
        <v>3331036</v>
      </c>
      <c r="B209" s="37" t="str">
        <f>[1]pl!B209</f>
        <v>JOHNSILVER666</v>
      </c>
      <c r="C209" s="36">
        <f>[1]pl!J209</f>
        <v>810</v>
      </c>
      <c r="D209" s="18">
        <f>IFERROR(Таблица2[dmg]*(10/(Таблица2[avglvl]+2))*(0.23+2*Таблица2[avglvl]/100)+Таблица2[frg]*250+Таблица2[spo]*150+LOG(Таблица2[cap]+1, 1.732)*150 + Таблица2[def]*150,)</f>
        <v>795.17014744161634</v>
      </c>
      <c r="E209" s="36">
        <f>[1]pl!K209</f>
        <v>585</v>
      </c>
      <c r="F209" s="36">
        <f>[1]pl!D209</f>
        <v>32745799</v>
      </c>
      <c r="G209" s="36">
        <f>[1]pl!T209</f>
        <v>4.8</v>
      </c>
      <c r="H209" s="36">
        <f>[1]pl!E209</f>
        <v>3818</v>
      </c>
      <c r="I209" s="36">
        <f>[1]pl!M209</f>
        <v>1825</v>
      </c>
      <c r="J209" s="18">
        <f>[1]pl!P209/H209</f>
        <v>317.74724986904141</v>
      </c>
      <c r="K209" s="13">
        <f>[1]pl!Q209/H209</f>
        <v>0.5615505500261917</v>
      </c>
      <c r="L209" s="13">
        <f>[1]pl!R209/H209</f>
        <v>0.41304347826086957</v>
      </c>
      <c r="M209" s="13">
        <f>[1]pl!S209/H209</f>
        <v>1.1147197485594551</v>
      </c>
      <c r="N209" s="13">
        <f>[1]pl!U209/H209</f>
        <v>1.7202723939235203</v>
      </c>
    </row>
    <row r="210" spans="1:14" x14ac:dyDescent="0.25">
      <c r="A210" s="36">
        <f>[1]pl!A210</f>
        <v>11317094</v>
      </c>
      <c r="B210" s="37" t="str">
        <f>[1]pl!B210</f>
        <v>MAXON351</v>
      </c>
      <c r="C210" s="36">
        <f>[1]pl!J210</f>
        <v>1060</v>
      </c>
      <c r="D210" s="18">
        <f>IFERROR(Таблица2[dmg]*(10/(Таблица2[avglvl]+2))*(0.23+2*Таблица2[avglvl]/100)+Таблица2[frg]*250+Таблица2[spo]*150+LOG(Таблица2[cap]+1, 1.732)*150 + Таблица2[def]*150,)</f>
        <v>939.45073864459243</v>
      </c>
      <c r="E210" s="36">
        <f>[1]pl!K210</f>
        <v>717</v>
      </c>
      <c r="F210" s="36">
        <f>[1]pl!D210</f>
        <v>32745802</v>
      </c>
      <c r="G210" s="36">
        <f>[1]pl!T210</f>
        <v>5.0999999999999996</v>
      </c>
      <c r="H210" s="36">
        <f>[1]pl!E210</f>
        <v>4165</v>
      </c>
      <c r="I210" s="36">
        <f>[1]pl!M210</f>
        <v>1997</v>
      </c>
      <c r="J210" s="18">
        <f>[1]pl!P210/H210</f>
        <v>443.2067226890756</v>
      </c>
      <c r="K210" s="13">
        <f>[1]pl!Q210/H210</f>
        <v>0.63985594237695076</v>
      </c>
      <c r="L210" s="13">
        <f>[1]pl!R210/H210</f>
        <v>1.0304921968787515</v>
      </c>
      <c r="M210" s="13">
        <f>[1]pl!S210/H210</f>
        <v>0.31044417767106841</v>
      </c>
      <c r="N210" s="13">
        <f>[1]pl!U210/H210</f>
        <v>2.8919567827130854</v>
      </c>
    </row>
    <row r="211" spans="1:14" x14ac:dyDescent="0.25">
      <c r="A211" s="36">
        <f>[1]pl!A211</f>
        <v>12683887</v>
      </c>
      <c r="B211" s="37" t="str">
        <f>[1]pl!B211</f>
        <v>19SANCHES80</v>
      </c>
      <c r="C211" s="36">
        <f>[1]pl!J211</f>
        <v>830</v>
      </c>
      <c r="D211" s="18">
        <f>IFERROR(Таблица2[dmg]*(10/(Таблица2[avglvl]+2))*(0.23+2*Таблица2[avglvl]/100)+Таблица2[frg]*250+Таблица2[spo]*150+LOG(Таблица2[cap]+1, 1.732)*150 + Таблица2[def]*150,)</f>
        <v>775.17486080789854</v>
      </c>
      <c r="E211" s="36">
        <f>[1]pl!K211</f>
        <v>534</v>
      </c>
      <c r="F211" s="36">
        <f>[1]pl!D211</f>
        <v>32745805</v>
      </c>
      <c r="G211" s="36">
        <f>[1]pl!T211</f>
        <v>3.9</v>
      </c>
      <c r="H211" s="36">
        <f>[1]pl!E211</f>
        <v>3605</v>
      </c>
      <c r="I211" s="36">
        <f>[1]pl!M211</f>
        <v>1753</v>
      </c>
      <c r="J211" s="18">
        <f>[1]pl!P211/H211</f>
        <v>263.99029126213594</v>
      </c>
      <c r="K211" s="13">
        <f>[1]pl!Q211/H211</f>
        <v>0.5836338418862691</v>
      </c>
      <c r="L211" s="13">
        <f>[1]pl!R211/H211</f>
        <v>0.73453536754507631</v>
      </c>
      <c r="M211" s="13">
        <f>[1]pl!S211/H211</f>
        <v>0.71705963938973649</v>
      </c>
      <c r="N211" s="13">
        <f>[1]pl!U211/H211</f>
        <v>1.7245492371705964</v>
      </c>
    </row>
    <row r="212" spans="1:14" x14ac:dyDescent="0.25">
      <c r="A212" s="36">
        <f>[1]pl!A212</f>
        <v>14171934</v>
      </c>
      <c r="B212" s="37" t="str">
        <f>[1]pl!B212</f>
        <v>ELVIN0000</v>
      </c>
      <c r="C212" s="36">
        <f>[1]pl!J212</f>
        <v>610</v>
      </c>
      <c r="D212" s="18">
        <f>IFERROR(Таблица2[dmg]*(10/(Таблица2[avglvl]+2))*(0.23+2*Таблица2[avglvl]/100)+Таблица2[frg]*250+Таблица2[spo]*150+LOG(Таблица2[cap]+1, 1.732)*150 + Таблица2[def]*150,)</f>
        <v>594.25580762229401</v>
      </c>
      <c r="E212" s="36">
        <f>[1]pl!K212</f>
        <v>299</v>
      </c>
      <c r="F212" s="36">
        <f>[1]pl!D212</f>
        <v>33824702</v>
      </c>
      <c r="G212" s="36">
        <f>[1]pl!T212</f>
        <v>3.4</v>
      </c>
      <c r="H212" s="36">
        <f>[1]pl!E212</f>
        <v>473</v>
      </c>
      <c r="I212" s="36">
        <f>[1]pl!M212</f>
        <v>232</v>
      </c>
      <c r="J212" s="18">
        <f>[1]pl!P212/H212</f>
        <v>139.12684989429175</v>
      </c>
      <c r="K212" s="13">
        <f>[1]pl!Q212/H212</f>
        <v>0.38266384778012685</v>
      </c>
      <c r="L212" s="13">
        <f>[1]pl!R212/H212</f>
        <v>0.41649048625792812</v>
      </c>
      <c r="M212" s="13">
        <f>[1]pl!S212/H212</f>
        <v>0.87737843551797046</v>
      </c>
      <c r="N212" s="13">
        <f>[1]pl!U212/H212</f>
        <v>1.3023255813953489</v>
      </c>
    </row>
    <row r="213" spans="1:14" x14ac:dyDescent="0.25">
      <c r="A213" s="36">
        <f>[1]pl!A213</f>
        <v>14028091</v>
      </c>
      <c r="B213" s="37" t="str">
        <f>[1]pl!B213</f>
        <v>MAXMAXMAX82</v>
      </c>
      <c r="C213" s="36">
        <f>[1]pl!J213</f>
        <v>580</v>
      </c>
      <c r="D213" s="18">
        <f>IFERROR(Таблица2[dmg]*(10/(Таблица2[avglvl]+2))*(0.23+2*Таблица2[avglvl]/100)+Таблица2[frg]*250+Таблица2[spo]*150+LOG(Таблица2[cap]+1, 1.732)*150 + Таблица2[def]*150,)</f>
        <v>562.17418322209824</v>
      </c>
      <c r="E213" s="36">
        <f>[1]pl!K213</f>
        <v>354</v>
      </c>
      <c r="F213" s="36">
        <f>[1]pl!D213</f>
        <v>33824708</v>
      </c>
      <c r="G213" s="36">
        <f>[1]pl!T213</f>
        <v>3.3</v>
      </c>
      <c r="H213" s="36">
        <f>[1]pl!E213</f>
        <v>336</v>
      </c>
      <c r="I213" s="36">
        <f>[1]pl!M213</f>
        <v>175</v>
      </c>
      <c r="J213" s="18">
        <f>[1]pl!P213/H213</f>
        <v>111.48809523809524</v>
      </c>
      <c r="K213" s="13">
        <f>[1]pl!Q213/H213</f>
        <v>0.55654761904761907</v>
      </c>
      <c r="L213" s="13">
        <f>[1]pl!R213/H213</f>
        <v>0.50297619047619047</v>
      </c>
      <c r="M213" s="13">
        <f>[1]pl!S213/H213</f>
        <v>0.49702380952380953</v>
      </c>
      <c r="N213" s="13">
        <f>[1]pl!U213/H213</f>
        <v>1.1636904761904763</v>
      </c>
    </row>
    <row r="214" spans="1:14" x14ac:dyDescent="0.25">
      <c r="A214" s="36">
        <f>[1]pl!A214</f>
        <v>13495044</v>
      </c>
      <c r="B214" s="37" t="str">
        <f>[1]pl!B214</f>
        <v>EVGENII1234567890</v>
      </c>
      <c r="C214" s="36">
        <f>[1]pl!J214</f>
        <v>600</v>
      </c>
      <c r="D214" s="18">
        <f>IFERROR(Таблица2[dmg]*(10/(Таблица2[avglvl]+2))*(0.23+2*Таблица2[avglvl]/100)+Таблица2[frg]*250+Таблица2[spo]*150+LOG(Таблица2[cap]+1, 1.732)*150 + Таблица2[def]*150,)</f>
        <v>545.06670417713087</v>
      </c>
      <c r="E214" s="36">
        <f>[1]pl!K214</f>
        <v>304</v>
      </c>
      <c r="F214" s="36">
        <f>[1]pl!D214</f>
        <v>33824694</v>
      </c>
      <c r="G214" s="36">
        <f>[1]pl!T214</f>
        <v>2.4</v>
      </c>
      <c r="H214" s="36">
        <f>[1]pl!E214</f>
        <v>1180</v>
      </c>
      <c r="I214" s="36">
        <f>[1]pl!M214</f>
        <v>617</v>
      </c>
      <c r="J214" s="18">
        <f>[1]pl!P214/H214</f>
        <v>94.965254237288136</v>
      </c>
      <c r="K214" s="13">
        <f>[1]pl!Q214/H214</f>
        <v>0.36864406779661019</v>
      </c>
      <c r="L214" s="13">
        <f>[1]pl!R214/H214</f>
        <v>1.0550847457627119</v>
      </c>
      <c r="M214" s="13">
        <f>[1]pl!S214/H214</f>
        <v>0.66949152542372881</v>
      </c>
      <c r="N214" s="13">
        <f>[1]pl!U214/H214</f>
        <v>0.63474576271186445</v>
      </c>
    </row>
    <row r="215" spans="1:14" x14ac:dyDescent="0.25">
      <c r="A215" s="36">
        <f>[1]pl!A215</f>
        <v>14435393</v>
      </c>
      <c r="B215" s="37" t="str">
        <f>[1]pl!B215</f>
        <v>BURBONOV</v>
      </c>
      <c r="C215" s="36">
        <f>[1]pl!J215</f>
        <v>140</v>
      </c>
      <c r="D215" s="18">
        <f>IFERROR(Таблица2[dmg]*(10/(Таблица2[avglvl]+2))*(0.23+2*Таблица2[avglvl]/100)+Таблица2[frg]*250+Таблица2[spo]*150+LOG(Таблица2[cap]+1, 1.732)*150 + Таблица2[def]*150,)</f>
        <v>152.55529964628124</v>
      </c>
      <c r="E215" s="36">
        <f>[1]pl!K215</f>
        <v>1</v>
      </c>
      <c r="F215" s="36">
        <f>[1]pl!D215</f>
        <v>33824710</v>
      </c>
      <c r="G215" s="36">
        <f>[1]pl!T215</f>
        <v>2.1</v>
      </c>
      <c r="H215" s="36">
        <f>[1]pl!E215</f>
        <v>298</v>
      </c>
      <c r="I215" s="36">
        <f>[1]pl!M215</f>
        <v>124</v>
      </c>
      <c r="J215" s="18">
        <f>[1]pl!P215/H215</f>
        <v>7.5570469798657722</v>
      </c>
      <c r="K215" s="13">
        <f>[1]pl!Q215/H215</f>
        <v>3.6912751677852351E-2</v>
      </c>
      <c r="L215" s="13">
        <f>[1]pl!R215/H215</f>
        <v>0.17785234899328858</v>
      </c>
      <c r="M215" s="13">
        <f>[1]pl!S215/H215</f>
        <v>0.18120805369127516</v>
      </c>
      <c r="N215" s="13">
        <f>[1]pl!U215/H215</f>
        <v>0.36241610738255031</v>
      </c>
    </row>
    <row r="216" spans="1:14" x14ac:dyDescent="0.25">
      <c r="A216" s="36">
        <f>[1]pl!A216</f>
        <v>10822856</v>
      </c>
      <c r="B216" s="37" t="str">
        <f>[1]pl!B216</f>
        <v>PPANZZERKLEIN</v>
      </c>
      <c r="C216" s="36">
        <f>[1]pl!J216</f>
        <v>700</v>
      </c>
      <c r="D216" s="18">
        <f>IFERROR(Таблица2[dmg]*(10/(Таблица2[avglvl]+2))*(0.23+2*Таблица2[avglvl]/100)+Таблица2[frg]*250+Таблица2[spo]*150+LOG(Таблица2[cap]+1, 1.732)*150 + Таблица2[def]*150,)</f>
        <v>668.3123730405697</v>
      </c>
      <c r="E216" s="36">
        <f>[1]pl!K216</f>
        <v>520</v>
      </c>
      <c r="F216" s="36">
        <f>[1]pl!D216</f>
        <v>33824711</v>
      </c>
      <c r="G216" s="36">
        <f>[1]pl!T216</f>
        <v>5</v>
      </c>
      <c r="H216" s="36">
        <f>[1]pl!E216</f>
        <v>2945</v>
      </c>
      <c r="I216" s="36">
        <f>[1]pl!M216</f>
        <v>1319</v>
      </c>
      <c r="J216" s="18">
        <f>[1]pl!P216/H216</f>
        <v>309.13921901528016</v>
      </c>
      <c r="K216" s="13">
        <f>[1]pl!Q216/H216</f>
        <v>0.46587436332767401</v>
      </c>
      <c r="L216" s="13">
        <f>[1]pl!R216/H216</f>
        <v>1.2828522920203735</v>
      </c>
      <c r="M216" s="13">
        <f>[1]pl!S216/H216</f>
        <v>0.27741935483870966</v>
      </c>
      <c r="N216" s="13">
        <f>[1]pl!U216/H216</f>
        <v>0.87775891341256362</v>
      </c>
    </row>
    <row r="217" spans="1:14" x14ac:dyDescent="0.25">
      <c r="A217" s="36">
        <f>[1]pl!A217</f>
        <v>12587759</v>
      </c>
      <c r="B217" s="37" t="str">
        <f>[1]pl!B217</f>
        <v>KOSTIK373</v>
      </c>
      <c r="C217" s="36">
        <f>[1]pl!J217</f>
        <v>560</v>
      </c>
      <c r="D217" s="18">
        <f>IFERROR(Таблица2[dmg]*(10/(Таблица2[avglvl]+2))*(0.23+2*Таблица2[avglvl]/100)+Таблица2[frg]*250+Таблица2[spo]*150+LOG(Таблица2[cap]+1, 1.732)*150 + Таблица2[def]*150,)</f>
        <v>558.3778957155464</v>
      </c>
      <c r="E217" s="36">
        <f>[1]pl!K217</f>
        <v>350</v>
      </c>
      <c r="F217" s="36">
        <f>[1]pl!D217</f>
        <v>33824720</v>
      </c>
      <c r="G217" s="36">
        <f>[1]pl!T217</f>
        <v>3.5</v>
      </c>
      <c r="H217" s="36">
        <f>[1]pl!E217</f>
        <v>378</v>
      </c>
      <c r="I217" s="36">
        <f>[1]pl!M217</f>
        <v>185</v>
      </c>
      <c r="J217" s="18">
        <f>[1]pl!P217/H217</f>
        <v>156.88359788359787</v>
      </c>
      <c r="K217" s="13">
        <f>[1]pl!Q217/H217</f>
        <v>0.45767195767195767</v>
      </c>
      <c r="L217" s="13">
        <f>[1]pl!R217/H217</f>
        <v>0.39417989417989419</v>
      </c>
      <c r="M217" s="13">
        <f>[1]pl!S217/H217</f>
        <v>0.89417989417989419</v>
      </c>
      <c r="N217" s="13">
        <f>[1]pl!U217/H217</f>
        <v>0.8306878306878307</v>
      </c>
    </row>
    <row r="218" spans="1:14" x14ac:dyDescent="0.25">
      <c r="A218" s="36">
        <f>[1]pl!A218</f>
        <v>12928833</v>
      </c>
      <c r="B218" s="37" t="str">
        <f>[1]pl!B218</f>
        <v>GIWI1984</v>
      </c>
      <c r="C218" s="36">
        <f>[1]pl!J218</f>
        <v>880</v>
      </c>
      <c r="D218" s="18">
        <f>IFERROR(Таблица2[dmg]*(10/(Таблица2[avglvl]+2))*(0.23+2*Таблица2[avglvl]/100)+Таблица2[frg]*250+Таблица2[spo]*150+LOG(Таблица2[cap]+1, 1.732)*150 + Таблица2[def]*150,)</f>
        <v>834.75022389261881</v>
      </c>
      <c r="E218" s="36">
        <f>[1]pl!K218</f>
        <v>650</v>
      </c>
      <c r="F218" s="36">
        <f>[1]pl!D218</f>
        <v>33824709</v>
      </c>
      <c r="G218" s="36">
        <f>[1]pl!T218</f>
        <v>4.5</v>
      </c>
      <c r="H218" s="36">
        <f>[1]pl!E218</f>
        <v>1197</v>
      </c>
      <c r="I218" s="36">
        <f>[1]pl!M218</f>
        <v>581</v>
      </c>
      <c r="J218" s="18">
        <f>[1]pl!P218/H218</f>
        <v>342.66666666666669</v>
      </c>
      <c r="K218" s="13">
        <f>[1]pl!Q218/H218</f>
        <v>0.67251461988304095</v>
      </c>
      <c r="L218" s="13">
        <f>[1]pl!R218/H218</f>
        <v>0.57978279030910607</v>
      </c>
      <c r="M218" s="13">
        <f>[1]pl!S218/H218</f>
        <v>0.8671679197994987</v>
      </c>
      <c r="N218" s="13">
        <f>[1]pl!U218/H218</f>
        <v>1.7969924812030076</v>
      </c>
    </row>
    <row r="219" spans="1:14" x14ac:dyDescent="0.25">
      <c r="A219" s="36">
        <f>[1]pl!A219</f>
        <v>3464406</v>
      </c>
      <c r="B219" s="37" t="str">
        <f>[1]pl!B219</f>
        <v>BRAT_321</v>
      </c>
      <c r="C219" s="36">
        <f>[1]pl!J219</f>
        <v>1210</v>
      </c>
      <c r="D219" s="18">
        <f>IFERROR(Таблица2[dmg]*(10/(Таблица2[avglvl]+2))*(0.23+2*Таблица2[avglvl]/100)+Таблица2[frg]*250+Таблица2[spo]*150+LOG(Таблица2[cap]+1, 1.732)*150 + Таблица2[def]*150,)</f>
        <v>1157.2420057214508</v>
      </c>
      <c r="E219" s="36">
        <f>[1]pl!K219</f>
        <v>1172</v>
      </c>
      <c r="F219" s="36">
        <f>[1]pl!D219</f>
        <v>33824715</v>
      </c>
      <c r="G219" s="36">
        <f>[1]pl!T219</f>
        <v>6.2</v>
      </c>
      <c r="H219" s="36">
        <f>[1]pl!E219</f>
        <v>12393</v>
      </c>
      <c r="I219" s="36">
        <f>[1]pl!M219</f>
        <v>6470</v>
      </c>
      <c r="J219" s="18">
        <f>[1]pl!P219/H219</f>
        <v>820.12781408859837</v>
      </c>
      <c r="K219" s="13">
        <f>[1]pl!Q219/H219</f>
        <v>0.89703865085128698</v>
      </c>
      <c r="L219" s="13">
        <f>[1]pl!R219/H219</f>
        <v>1.2092310175098846</v>
      </c>
      <c r="M219" s="13">
        <f>[1]pl!S219/H219</f>
        <v>0.57605099653029934</v>
      </c>
      <c r="N219" s="13">
        <f>[1]pl!U219/H219</f>
        <v>2.1246671508109416</v>
      </c>
    </row>
    <row r="220" spans="1:14" x14ac:dyDescent="0.25">
      <c r="A220" s="36">
        <f>[1]pl!A220</f>
        <v>1471755</v>
      </c>
      <c r="B220" s="37" t="str">
        <f>[1]pl!B220</f>
        <v>TONIASTRA</v>
      </c>
      <c r="C220" s="36">
        <f>[1]pl!J220</f>
        <v>1040</v>
      </c>
      <c r="D220" s="18">
        <f>IFERROR(Таблица2[dmg]*(10/(Таблица2[avglvl]+2))*(0.23+2*Таблица2[avglvl]/100)+Таблица2[frg]*250+Таблица2[spo]*150+LOG(Таблица2[cap]+1, 1.732)*150 + Таблица2[def]*150,)</f>
        <v>967.67747788405336</v>
      </c>
      <c r="E220" s="36">
        <f>[1]pl!K220</f>
        <v>810</v>
      </c>
      <c r="F220" s="36">
        <f>[1]pl!D220</f>
        <v>33824696</v>
      </c>
      <c r="G220" s="36">
        <f>[1]pl!T220</f>
        <v>5.4</v>
      </c>
      <c r="H220" s="36">
        <f>[1]pl!E220</f>
        <v>17254</v>
      </c>
      <c r="I220" s="36">
        <f>[1]pl!M220</f>
        <v>8482</v>
      </c>
      <c r="J220" s="18">
        <f>[1]pl!P220/H220</f>
        <v>462.38535991654112</v>
      </c>
      <c r="K220" s="13">
        <f>[1]pl!Q220/H220</f>
        <v>0.76689463312854989</v>
      </c>
      <c r="L220" s="13">
        <f>[1]pl!R220/H220</f>
        <v>0.54740929639503888</v>
      </c>
      <c r="M220" s="13">
        <f>[1]pl!S220/H220</f>
        <v>0.89834241335342524</v>
      </c>
      <c r="N220" s="13">
        <f>[1]pl!U220/H220</f>
        <v>2.5748811869711372</v>
      </c>
    </row>
    <row r="221" spans="1:14" x14ac:dyDescent="0.25">
      <c r="A221" s="36">
        <f>[1]pl!A221</f>
        <v>550826</v>
      </c>
      <c r="B221" s="37" t="str">
        <f>[1]pl!B221</f>
        <v>ACTIVUS</v>
      </c>
      <c r="C221" s="36">
        <f>[1]pl!J221</f>
        <v>920</v>
      </c>
      <c r="D221" s="18">
        <f>IFERROR(Таблица2[dmg]*(10/(Таблица2[avglvl]+2))*(0.23+2*Таблица2[avglvl]/100)+Таблица2[frg]*250+Таблица2[spo]*150+LOG(Таблица2[cap]+1, 1.732)*150 + Таблица2[def]*150,)</f>
        <v>926.553120932718</v>
      </c>
      <c r="E221" s="36">
        <f>[1]pl!K221</f>
        <v>1070</v>
      </c>
      <c r="F221" s="36">
        <f>[1]pl!D221</f>
        <v>33824704</v>
      </c>
      <c r="G221" s="36">
        <f>[1]pl!T221</f>
        <v>5.9</v>
      </c>
      <c r="H221" s="36">
        <f>[1]pl!E221</f>
        <v>8475</v>
      </c>
      <c r="I221" s="36">
        <f>[1]pl!M221</f>
        <v>4397</v>
      </c>
      <c r="J221" s="18">
        <f>[1]pl!P221/H221</f>
        <v>745.18171091445424</v>
      </c>
      <c r="K221" s="13">
        <f>[1]pl!Q221/H221</f>
        <v>0.83575221238938058</v>
      </c>
      <c r="L221" s="13">
        <f>[1]pl!R221/H221</f>
        <v>0.89109144542772867</v>
      </c>
      <c r="M221" s="13">
        <f>[1]pl!S221/H221</f>
        <v>0.55044247787610623</v>
      </c>
      <c r="N221" s="13">
        <f>[1]pl!U221/H221</f>
        <v>0.88507374631268432</v>
      </c>
    </row>
    <row r="222" spans="1:14" x14ac:dyDescent="0.25">
      <c r="A222" s="36">
        <f>[1]pl!A222</f>
        <v>14603187</v>
      </c>
      <c r="B222" s="37" t="str">
        <f>[1]pl!B222</f>
        <v>TVOYA_SOVEST_1</v>
      </c>
      <c r="C222" s="36">
        <f>[1]pl!J222</f>
        <v>670</v>
      </c>
      <c r="D222" s="18">
        <f>IFERROR(Таблица2[dmg]*(10/(Таблица2[avglvl]+2))*(0.23+2*Таблица2[avglvl]/100)+Таблица2[frg]*250+Таблица2[spo]*150+LOG(Таблица2[cap]+1, 1.732)*150 + Таблица2[def]*150,)</f>
        <v>603.45105825860344</v>
      </c>
      <c r="E222" s="36">
        <f>[1]pl!K222</f>
        <v>87</v>
      </c>
      <c r="F222" s="36">
        <f>[1]pl!D222</f>
        <v>33824707</v>
      </c>
      <c r="G222" s="36">
        <f>[1]pl!T222</f>
        <v>2.1</v>
      </c>
      <c r="H222" s="36">
        <f>[1]pl!E222</f>
        <v>436</v>
      </c>
      <c r="I222" s="36">
        <f>[1]pl!M222</f>
        <v>189</v>
      </c>
      <c r="J222" s="18">
        <f>[1]pl!P222/H222</f>
        <v>75.724770642201833</v>
      </c>
      <c r="K222" s="13">
        <f>[1]pl!Q222/H222</f>
        <v>0.39908256880733944</v>
      </c>
      <c r="L222" s="13">
        <f>[1]pl!R222/H222</f>
        <v>1.0091743119266054</v>
      </c>
      <c r="M222" s="13">
        <f>[1]pl!S222/H222</f>
        <v>0.36238532110091742</v>
      </c>
      <c r="N222" s="13">
        <f>[1]pl!U222/H222</f>
        <v>1.4770642201834863</v>
      </c>
    </row>
    <row r="223" spans="1:14" x14ac:dyDescent="0.25">
      <c r="A223" s="36">
        <f>[1]pl!A223</f>
        <v>6055308</v>
      </c>
      <c r="B223" s="37" t="str">
        <f>[1]pl!B223</f>
        <v>VYACHESLAV82</v>
      </c>
      <c r="C223" s="36">
        <f>[1]pl!J223</f>
        <v>480</v>
      </c>
      <c r="D223" s="18">
        <f>IFERROR(Таблица2[dmg]*(10/(Таблица2[avglvl]+2))*(0.23+2*Таблица2[avglvl]/100)+Таблица2[frg]*250+Таблица2[spo]*150+LOG(Таблица2[cap]+1, 1.732)*150 + Таблица2[def]*150,)</f>
        <v>495.83867048904654</v>
      </c>
      <c r="E223" s="36">
        <f>[1]pl!K223</f>
        <v>279</v>
      </c>
      <c r="F223" s="36">
        <f>[1]pl!D223</f>
        <v>33824697</v>
      </c>
      <c r="G223" s="36">
        <f>[1]pl!T223</f>
        <v>5.2</v>
      </c>
      <c r="H223" s="36">
        <f>[1]pl!E223</f>
        <v>4355</v>
      </c>
      <c r="I223" s="36">
        <f>[1]pl!M223</f>
        <v>1955</v>
      </c>
      <c r="J223" s="18">
        <f>[1]pl!P223/H223</f>
        <v>211.32330654420207</v>
      </c>
      <c r="K223" s="13">
        <f>[1]pl!Q223/H223</f>
        <v>0.29276693455797931</v>
      </c>
      <c r="L223" s="13">
        <f>[1]pl!R223/H223</f>
        <v>0.38392652123995408</v>
      </c>
      <c r="M223" s="13">
        <f>[1]pl!S223/H223</f>
        <v>0.37037887485648679</v>
      </c>
      <c r="N223" s="13">
        <f>[1]pl!U223/H223</f>
        <v>1.1692307692307693</v>
      </c>
    </row>
    <row r="224" spans="1:14" x14ac:dyDescent="0.25">
      <c r="A224" s="36">
        <f>[1]pl!A224</f>
        <v>4329891</v>
      </c>
      <c r="B224" s="37" t="str">
        <f>[1]pl!B224</f>
        <v>PIRATE_KIDD</v>
      </c>
      <c r="C224" s="36">
        <f>[1]pl!J224</f>
        <v>1120</v>
      </c>
      <c r="D224" s="18">
        <f>IFERROR(Таблица2[dmg]*(10/(Таблица2[avglvl]+2))*(0.23+2*Таблица2[avglvl]/100)+Таблица2[frg]*250+Таблица2[spo]*150+LOG(Таблица2[cap]+1, 1.732)*150 + Таблица2[def]*150,)</f>
        <v>1039.088369742441</v>
      </c>
      <c r="E224" s="36">
        <f>[1]pl!K224</f>
        <v>915</v>
      </c>
      <c r="F224" s="36">
        <f>[1]pl!D224</f>
        <v>33824703</v>
      </c>
      <c r="G224" s="36">
        <f>[1]pl!T224</f>
        <v>4.4000000000000004</v>
      </c>
      <c r="H224" s="36">
        <f>[1]pl!E224</f>
        <v>4672</v>
      </c>
      <c r="I224" s="36">
        <f>[1]pl!M224</f>
        <v>2407</v>
      </c>
      <c r="J224" s="18">
        <f>[1]pl!P224/H224</f>
        <v>423.18364726027397</v>
      </c>
      <c r="K224" s="13">
        <f>[1]pl!Q224/H224</f>
        <v>0.85338184931506844</v>
      </c>
      <c r="L224" s="13">
        <f>[1]pl!R224/H224</f>
        <v>0.99807363013698636</v>
      </c>
      <c r="M224" s="13">
        <f>[1]pl!S224/H224</f>
        <v>1.0995291095890412</v>
      </c>
      <c r="N224" s="13">
        <f>[1]pl!U224/H224</f>
        <v>2.0089897260273974</v>
      </c>
    </row>
    <row r="225" spans="1:14" x14ac:dyDescent="0.25">
      <c r="A225" s="36">
        <f>[1]pl!A225</f>
        <v>4219629</v>
      </c>
      <c r="B225" s="37" t="str">
        <f>[1]pl!B225</f>
        <v>MAKIK161RUS</v>
      </c>
      <c r="C225" s="36">
        <f>[1]pl!J225</f>
        <v>590</v>
      </c>
      <c r="D225" s="18">
        <f>IFERROR(Таблица2[dmg]*(10/(Таблица2[avglvl]+2))*(0.23+2*Таблица2[avglvl]/100)+Таблица2[frg]*250+Таблица2[spo]*150+LOG(Таблица2[cap]+1, 1.732)*150 + Таблица2[def]*150,)</f>
        <v>569.14797750459934</v>
      </c>
      <c r="E225" s="36">
        <f>[1]pl!K225</f>
        <v>318</v>
      </c>
      <c r="F225" s="36">
        <f>[1]pl!D225</f>
        <v>33824699</v>
      </c>
      <c r="G225" s="36">
        <f>[1]pl!T225</f>
        <v>4.2</v>
      </c>
      <c r="H225" s="36">
        <f>[1]pl!E225</f>
        <v>1293</v>
      </c>
      <c r="I225" s="36">
        <f>[1]pl!M225</f>
        <v>612</v>
      </c>
      <c r="J225" s="18">
        <f>[1]pl!P225/H225</f>
        <v>191.18174787316318</v>
      </c>
      <c r="K225" s="13">
        <f>[1]pl!Q225/H225</f>
        <v>0.36272235112142304</v>
      </c>
      <c r="L225" s="13">
        <f>[1]pl!R225/H225</f>
        <v>0.66511987625676716</v>
      </c>
      <c r="M225" s="13">
        <f>[1]pl!S225/H225</f>
        <v>0.24825986078886311</v>
      </c>
      <c r="N225" s="13">
        <f>[1]pl!U225/H225</f>
        <v>1.4493426140757928</v>
      </c>
    </row>
    <row r="226" spans="1:14" x14ac:dyDescent="0.25">
      <c r="A226" s="36">
        <f>[1]pl!A226</f>
        <v>13692272</v>
      </c>
      <c r="B226" s="37" t="str">
        <f>[1]pl!B226</f>
        <v>_NEPROBIVAEMIJ_</v>
      </c>
      <c r="C226" s="36">
        <f>[1]pl!J226</f>
        <v>970</v>
      </c>
      <c r="D226" s="18">
        <f>IFERROR(Таблица2[dmg]*(10/(Таблица2[avglvl]+2))*(0.23+2*Таблица2[avglvl]/100)+Таблица2[frg]*250+Таблица2[spo]*150+LOG(Таблица2[cap]+1, 1.732)*150 + Таблица2[def]*150,)</f>
        <v>862.00894953147804</v>
      </c>
      <c r="E226" s="36">
        <f>[1]pl!K226</f>
        <v>519</v>
      </c>
      <c r="F226" s="36">
        <f>[1]pl!D226</f>
        <v>33824721</v>
      </c>
      <c r="G226" s="36">
        <f>[1]pl!T226</f>
        <v>3</v>
      </c>
      <c r="H226" s="36">
        <f>[1]pl!E226</f>
        <v>419</v>
      </c>
      <c r="I226" s="36">
        <f>[1]pl!M226</f>
        <v>207</v>
      </c>
      <c r="J226" s="18">
        <f>[1]pl!P226/H226</f>
        <v>172.41527446300717</v>
      </c>
      <c r="K226" s="13">
        <f>[1]pl!Q226/H226</f>
        <v>0.73985680190930792</v>
      </c>
      <c r="L226" s="13">
        <f>[1]pl!R226/H226</f>
        <v>1.0334128878281623</v>
      </c>
      <c r="M226" s="13">
        <f>[1]pl!S226/H226</f>
        <v>0.74940334128878283</v>
      </c>
      <c r="N226" s="13">
        <f>[1]pl!U226/H226</f>
        <v>2.107398568019093</v>
      </c>
    </row>
    <row r="227" spans="1:14" x14ac:dyDescent="0.25">
      <c r="A227" s="36">
        <f>[1]pl!A227</f>
        <v>1725048</v>
      </c>
      <c r="B227" s="37" t="str">
        <f>[1]pl!B227</f>
        <v>ZABOYNY</v>
      </c>
      <c r="C227" s="36">
        <f>[1]pl!J227</f>
        <v>710</v>
      </c>
      <c r="D227" s="18">
        <f>IFERROR(Таблица2[dmg]*(10/(Таблица2[avglvl]+2))*(0.23+2*Таблица2[avglvl]/100)+Таблица2[frg]*250+Таблица2[spo]*150+LOG(Таблица2[cap]+1, 1.732)*150 + Таблица2[def]*150,)</f>
        <v>679.86553088620485</v>
      </c>
      <c r="E227" s="36">
        <f>[1]pl!K227</f>
        <v>542</v>
      </c>
      <c r="F227" s="36">
        <f>[1]pl!D227</f>
        <v>33824723</v>
      </c>
      <c r="G227" s="36">
        <f>[1]pl!T227</f>
        <v>4.3</v>
      </c>
      <c r="H227" s="36">
        <f>[1]pl!E227</f>
        <v>7838</v>
      </c>
      <c r="I227" s="36">
        <f>[1]pl!M227</f>
        <v>3794</v>
      </c>
      <c r="J227" s="18">
        <f>[1]pl!P227/H227</f>
        <v>298.56978821127836</v>
      </c>
      <c r="K227" s="13">
        <f>[1]pl!Q227/H227</f>
        <v>0.54937484052054097</v>
      </c>
      <c r="L227" s="13">
        <f>[1]pl!R227/H227</f>
        <v>0.78642510844603219</v>
      </c>
      <c r="M227" s="13">
        <f>[1]pl!S227/H227</f>
        <v>0.48022454707833628</v>
      </c>
      <c r="N227" s="13">
        <f>[1]pl!U227/H227</f>
        <v>1.1011737688185761</v>
      </c>
    </row>
    <row r="228" spans="1:14" x14ac:dyDescent="0.25">
      <c r="A228" s="36">
        <f>[1]pl!A228</f>
        <v>8767055</v>
      </c>
      <c r="B228" s="37" t="str">
        <f>[1]pl!B228</f>
        <v>SEMENCOV_GOMEL</v>
      </c>
      <c r="C228" s="36">
        <f>[1]pl!J228</f>
        <v>600</v>
      </c>
      <c r="D228" s="18">
        <f>IFERROR(Таблица2[dmg]*(10/(Таблица2[avglvl]+2))*(0.23+2*Таблица2[avglvl]/100)+Таблица2[frg]*250+Таблица2[spo]*150+LOG(Таблица2[cap]+1, 1.732)*150 + Таблица2[def]*150,)</f>
        <v>570.28802075029</v>
      </c>
      <c r="E228" s="36">
        <f>[1]pl!K228</f>
        <v>150</v>
      </c>
      <c r="F228" s="36">
        <f>[1]pl!D228</f>
        <v>33824717</v>
      </c>
      <c r="G228" s="36">
        <f>[1]pl!T228</f>
        <v>3.3</v>
      </c>
      <c r="H228" s="36">
        <f>[1]pl!E228</f>
        <v>1615</v>
      </c>
      <c r="I228" s="36">
        <f>[1]pl!M228</f>
        <v>734</v>
      </c>
      <c r="J228" s="18">
        <f>[1]pl!P228/H228</f>
        <v>95.421052631578945</v>
      </c>
      <c r="K228" s="13">
        <f>[1]pl!Q228/H228</f>
        <v>0.26811145510835915</v>
      </c>
      <c r="L228" s="13">
        <f>[1]pl!R228/H228</f>
        <v>0.54303405572755414</v>
      </c>
      <c r="M228" s="13">
        <f>[1]pl!S228/H228</f>
        <v>0.70464396284829722</v>
      </c>
      <c r="N228" s="13">
        <f>[1]pl!U228/H228</f>
        <v>1.6179566563467491</v>
      </c>
    </row>
    <row r="229" spans="1:14" x14ac:dyDescent="0.25">
      <c r="A229" s="36">
        <f>[1]pl!A229</f>
        <v>5526164</v>
      </c>
      <c r="B229" s="37" t="str">
        <f>[1]pl!B229</f>
        <v>NEMOW</v>
      </c>
      <c r="C229" s="36">
        <f>[1]pl!J229</f>
        <v>1280</v>
      </c>
      <c r="D229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229" s="36">
        <f>[1]pl!K229</f>
        <v>1214</v>
      </c>
      <c r="F229" s="36">
        <f>[1]pl!D229</f>
        <v>33824700</v>
      </c>
      <c r="G229" s="36">
        <f>[1]pl!T229</f>
        <v>5.0999999999999996</v>
      </c>
      <c r="H229" s="36">
        <f>[1]pl!E229</f>
        <v>10466</v>
      </c>
      <c r="I229" s="36">
        <f>[1]pl!M229</f>
        <v>5710</v>
      </c>
      <c r="J229" s="18">
        <f>[1]pl!P229/H229</f>
        <v>626.7497611312823</v>
      </c>
      <c r="K229" s="13">
        <f>[1]pl!Q229/H229</f>
        <v>1.0666921459965604</v>
      </c>
      <c r="L229" s="13">
        <f>[1]pl!R229/H229</f>
        <v>1.0485381234473534</v>
      </c>
      <c r="M229" s="13">
        <f>[1]pl!S229/H229</f>
        <v>1.0561819224154405</v>
      </c>
      <c r="N229" s="13">
        <f>[1]pl!U229/H229</f>
        <v>2.2280718517103</v>
      </c>
    </row>
    <row r="230" spans="1:14" x14ac:dyDescent="0.25">
      <c r="A230" s="36">
        <f>[1]pl!A230</f>
        <v>13935567</v>
      </c>
      <c r="B230" s="37" t="str">
        <f>[1]pl!B230</f>
        <v>1991MAKSIMUS1991</v>
      </c>
      <c r="C230" s="36">
        <f>[1]pl!J230</f>
        <v>480</v>
      </c>
      <c r="D230" s="18">
        <f>IFERROR(Таблица2[dmg]*(10/(Таблица2[avglvl]+2))*(0.23+2*Таблица2[avglvl]/100)+Таблица2[frg]*250+Таблица2[spo]*150+LOG(Таблица2[cap]+1, 1.732)*150 + Таблица2[def]*150,)</f>
        <v>472.58256206058263</v>
      </c>
      <c r="E230" s="36">
        <f>[1]pl!K230</f>
        <v>106</v>
      </c>
      <c r="F230" s="36">
        <f>[1]pl!D230</f>
        <v>33824713</v>
      </c>
      <c r="G230" s="36">
        <f>[1]pl!T230</f>
        <v>3.9</v>
      </c>
      <c r="H230" s="36">
        <f>[1]pl!E230</f>
        <v>850</v>
      </c>
      <c r="I230" s="36">
        <f>[1]pl!M230</f>
        <v>378</v>
      </c>
      <c r="J230" s="18">
        <f>[1]pl!P230/H230</f>
        <v>86.483529411764707</v>
      </c>
      <c r="K230" s="13">
        <f>[1]pl!Q230/H230</f>
        <v>0.20352941176470588</v>
      </c>
      <c r="L230" s="13">
        <f>[1]pl!R230/H230</f>
        <v>0.54235294117647059</v>
      </c>
      <c r="M230" s="13">
        <f>[1]pl!S230/H230</f>
        <v>0.42941176470588233</v>
      </c>
      <c r="N230" s="13">
        <f>[1]pl!U230/H230</f>
        <v>1.328235294117647</v>
      </c>
    </row>
    <row r="231" spans="1:14" x14ac:dyDescent="0.25">
      <c r="A231" s="36">
        <f>[1]pl!A231</f>
        <v>3956125</v>
      </c>
      <c r="B231" s="37" t="str">
        <f>[1]pl!B231</f>
        <v>VASHINGTONIC</v>
      </c>
      <c r="C231" s="36">
        <f>[1]pl!J231</f>
        <v>890</v>
      </c>
      <c r="D231" s="18">
        <f>IFERROR(Таблица2[dmg]*(10/(Таблица2[avglvl]+2))*(0.23+2*Таблица2[avglvl]/100)+Таблица2[frg]*250+Таблица2[spo]*150+LOG(Таблица2[cap]+1, 1.732)*150 + Таблица2[def]*150,)</f>
        <v>892.64281720802683</v>
      </c>
      <c r="E231" s="36">
        <f>[1]pl!K231</f>
        <v>859</v>
      </c>
      <c r="F231" s="36">
        <f>[1]pl!D231</f>
        <v>33824701</v>
      </c>
      <c r="G231" s="36">
        <f>[1]pl!T231</f>
        <v>6.9</v>
      </c>
      <c r="H231" s="36">
        <f>[1]pl!E231</f>
        <v>10701</v>
      </c>
      <c r="I231" s="36">
        <f>[1]pl!M231</f>
        <v>5143</v>
      </c>
      <c r="J231" s="18">
        <f>[1]pl!P231/H231</f>
        <v>744.82235305111669</v>
      </c>
      <c r="K231" s="13">
        <f>[1]pl!Q231/H231</f>
        <v>0.62667040463508084</v>
      </c>
      <c r="L231" s="13">
        <f>[1]pl!R231/H231</f>
        <v>1.1492383889356135</v>
      </c>
      <c r="M231" s="13">
        <f>[1]pl!S231/H231</f>
        <v>0.4459396318101112</v>
      </c>
      <c r="N231" s="13">
        <f>[1]pl!U231/H231</f>
        <v>0.99588823474441646</v>
      </c>
    </row>
    <row r="232" spans="1:14" x14ac:dyDescent="0.25">
      <c r="A232" s="36">
        <f>[1]pl!A232</f>
        <v>10624858</v>
      </c>
      <c r="B232" s="37" t="str">
        <f>[1]pl!B232</f>
        <v>DOKMAKIS</v>
      </c>
      <c r="C232" s="36">
        <f>[1]pl!J232</f>
        <v>830</v>
      </c>
      <c r="D232" s="18">
        <f>IFERROR(Таблица2[dmg]*(10/(Таблица2[avglvl]+2))*(0.23+2*Таблица2[avglvl]/100)+Таблица2[frg]*250+Таблица2[spo]*150+LOG(Таблица2[cap]+1, 1.732)*150 + Таблица2[def]*150,)</f>
        <v>791.88623454986327</v>
      </c>
      <c r="E232" s="36">
        <f>[1]pl!K232</f>
        <v>551</v>
      </c>
      <c r="F232" s="36">
        <f>[1]pl!D232</f>
        <v>33824716</v>
      </c>
      <c r="G232" s="36">
        <f>[1]pl!T232</f>
        <v>4.9000000000000004</v>
      </c>
      <c r="H232" s="36">
        <f>[1]pl!E232</f>
        <v>1976</v>
      </c>
      <c r="I232" s="36">
        <f>[1]pl!M232</f>
        <v>900</v>
      </c>
      <c r="J232" s="18">
        <f>[1]pl!P232/H232</f>
        <v>331.14676113360326</v>
      </c>
      <c r="K232" s="13">
        <f>[1]pl!Q232/H232</f>
        <v>0.62550607287449389</v>
      </c>
      <c r="L232" s="13">
        <f>[1]pl!R232/H232</f>
        <v>0.43572874493927127</v>
      </c>
      <c r="M232" s="13">
        <f>[1]pl!S232/H232</f>
        <v>0.69939271255060731</v>
      </c>
      <c r="N232" s="13">
        <f>[1]pl!U232/H232</f>
        <v>2.0870445344129553</v>
      </c>
    </row>
    <row r="233" spans="1:14" x14ac:dyDescent="0.25">
      <c r="A233" s="36">
        <f>[1]pl!A233</f>
        <v>12938467</v>
      </c>
      <c r="B233" s="37" t="str">
        <f>[1]pl!B233</f>
        <v>ZEVSNF</v>
      </c>
      <c r="C233" s="36">
        <f>[1]pl!J233</f>
        <v>890</v>
      </c>
      <c r="D233" s="18">
        <f>IFERROR(Таблица2[dmg]*(10/(Таблица2[avglvl]+2))*(0.23+2*Таблица2[avglvl]/100)+Таблица2[frg]*250+Таблица2[spo]*150+LOG(Таблица2[cap]+1, 1.732)*150 + Таблица2[def]*150,)</f>
        <v>736.87870091699313</v>
      </c>
      <c r="E233" s="36">
        <f>[1]pl!K233</f>
        <v>215</v>
      </c>
      <c r="F233" s="36">
        <f>[1]pl!D233</f>
        <v>33824718</v>
      </c>
      <c r="G233" s="36">
        <f>[1]pl!T233</f>
        <v>3.3</v>
      </c>
      <c r="H233" s="36">
        <f>[1]pl!E233</f>
        <v>701</v>
      </c>
      <c r="I233" s="36">
        <f>[1]pl!M233</f>
        <v>322</v>
      </c>
      <c r="J233" s="18">
        <f>[1]pl!P233/H233</f>
        <v>114.25677603423681</v>
      </c>
      <c r="K233" s="13">
        <f>[1]pl!Q233/H233</f>
        <v>0.38516405135520687</v>
      </c>
      <c r="L233" s="13">
        <f>[1]pl!R233/H233</f>
        <v>0.86447931526390875</v>
      </c>
      <c r="M233" s="13">
        <f>[1]pl!S233/H233</f>
        <v>0.41512125534950073</v>
      </c>
      <c r="N233" s="13">
        <f>[1]pl!U233/H233</f>
        <v>3.0927246790299572</v>
      </c>
    </row>
    <row r="234" spans="1:14" x14ac:dyDescent="0.25">
      <c r="A234" s="36">
        <f>[1]pl!A234</f>
        <v>3593260</v>
      </c>
      <c r="B234" s="37" t="str">
        <f>[1]pl!B234</f>
        <v>NAJIKOBBODEU</v>
      </c>
      <c r="C234" s="36">
        <f>[1]pl!J234</f>
        <v>1020</v>
      </c>
      <c r="D234" s="18">
        <f>IFERROR(Таблица2[dmg]*(10/(Таблица2[avglvl]+2))*(0.23+2*Таблица2[avglvl]/100)+Таблица2[frg]*250+Таблица2[spo]*150+LOG(Таблица2[cap]+1, 1.732)*150 + Таблица2[def]*150,)</f>
        <v>996.2642851115753</v>
      </c>
      <c r="E234" s="36">
        <f>[1]pl!K234</f>
        <v>1112</v>
      </c>
      <c r="F234" s="36">
        <f>[1]pl!D234</f>
        <v>33824705</v>
      </c>
      <c r="G234" s="36">
        <f>[1]pl!T234</f>
        <v>5.9</v>
      </c>
      <c r="H234" s="36">
        <f>[1]pl!E234</f>
        <v>10045</v>
      </c>
      <c r="I234" s="36">
        <f>[1]pl!M234</f>
        <v>5217</v>
      </c>
      <c r="J234" s="18">
        <f>[1]pl!P234/H234</f>
        <v>675.80657043305132</v>
      </c>
      <c r="K234" s="13">
        <f>[1]pl!Q234/H234</f>
        <v>0.85266301642608266</v>
      </c>
      <c r="L234" s="13">
        <f>[1]pl!R234/H234</f>
        <v>1.4118466898954705</v>
      </c>
      <c r="M234" s="13">
        <f>[1]pl!S234/H234</f>
        <v>0.63952215032354409</v>
      </c>
      <c r="N234" s="13">
        <f>[1]pl!U234/H234</f>
        <v>0.91687406669985072</v>
      </c>
    </row>
    <row r="235" spans="1:14" x14ac:dyDescent="0.25">
      <c r="A235" s="36">
        <f>[1]pl!A235</f>
        <v>7637938</v>
      </c>
      <c r="B235" s="37" t="str">
        <f>[1]pl!B235</f>
        <v>DINAR3210</v>
      </c>
      <c r="C235" s="36">
        <f>[1]pl!J235</f>
        <v>600</v>
      </c>
      <c r="D235" s="18">
        <f>IFERROR(Таблица2[dmg]*(10/(Таблица2[avglvl]+2))*(0.23+2*Таблица2[avglvl]/100)+Таблица2[frg]*250+Таблица2[spo]*150+LOG(Таблица2[cap]+1, 1.732)*150 + Таблица2[def]*150,)</f>
        <v>584.25134913590273</v>
      </c>
      <c r="E235" s="36">
        <f>[1]pl!K235</f>
        <v>394</v>
      </c>
      <c r="F235" s="36">
        <f>[1]pl!D235</f>
        <v>33824706</v>
      </c>
      <c r="G235" s="36">
        <f>[1]pl!T235</f>
        <v>5.5</v>
      </c>
      <c r="H235" s="36">
        <f>[1]pl!E235</f>
        <v>4590</v>
      </c>
      <c r="I235" s="36">
        <f>[1]pl!M235</f>
        <v>2064</v>
      </c>
      <c r="J235" s="18">
        <f>[1]pl!P235/H235</f>
        <v>272.94270152505447</v>
      </c>
      <c r="K235" s="13">
        <f>[1]pl!Q235/H235</f>
        <v>0.27494553376906317</v>
      </c>
      <c r="L235" s="13">
        <f>[1]pl!R235/H235</f>
        <v>1.0568627450980392</v>
      </c>
      <c r="M235" s="13">
        <f>[1]pl!S235/H235</f>
        <v>0.21372549019607842</v>
      </c>
      <c r="N235" s="13">
        <f>[1]pl!U235/H235</f>
        <v>1.0891067538126362</v>
      </c>
    </row>
    <row r="236" spans="1:14" x14ac:dyDescent="0.25">
      <c r="A236" s="36">
        <f>[1]pl!A236</f>
        <v>13874241</v>
      </c>
      <c r="B236" s="37" t="str">
        <f>[1]pl!B236</f>
        <v>SELSOWET36RUS</v>
      </c>
      <c r="C236" s="36">
        <f>[1]pl!J236</f>
        <v>750</v>
      </c>
      <c r="D236" s="18">
        <f>IFERROR(Таблица2[dmg]*(10/(Таблица2[avglvl]+2))*(0.23+2*Таблица2[avglvl]/100)+Таблица2[frg]*250+Таблица2[spo]*150+LOG(Таблица2[cap]+1, 1.732)*150 + Таблица2[def]*150,)</f>
        <v>697.25199855292578</v>
      </c>
      <c r="E236" s="36">
        <f>[1]pl!K236</f>
        <v>370</v>
      </c>
      <c r="F236" s="36">
        <f>[1]pl!D236</f>
        <v>33824695</v>
      </c>
      <c r="G236" s="36">
        <f>[1]pl!T236</f>
        <v>3.6</v>
      </c>
      <c r="H236" s="36">
        <f>[1]pl!E236</f>
        <v>1659</v>
      </c>
      <c r="I236" s="36">
        <f>[1]pl!M236</f>
        <v>811</v>
      </c>
      <c r="J236" s="18">
        <f>[1]pl!P236/H236</f>
        <v>140.78722121760097</v>
      </c>
      <c r="K236" s="13">
        <f>[1]pl!Q236/H236</f>
        <v>0.39421338155515373</v>
      </c>
      <c r="L236" s="13">
        <f>[1]pl!R236/H236</f>
        <v>1.0024110910186859</v>
      </c>
      <c r="M236" s="13">
        <f>[1]pl!S236/H236</f>
        <v>0.72151898734177211</v>
      </c>
      <c r="N236" s="13">
        <f>[1]pl!U236/H236</f>
        <v>1.6311030741410488</v>
      </c>
    </row>
    <row r="237" spans="1:14" x14ac:dyDescent="0.25">
      <c r="A237" s="36">
        <f>[1]pl!A237</f>
        <v>13168974</v>
      </c>
      <c r="B237" s="37" t="str">
        <f>[1]pl!B237</f>
        <v>TANKAXA</v>
      </c>
      <c r="C237" s="36">
        <f>[1]pl!J237</f>
        <v>500</v>
      </c>
      <c r="D237" s="18">
        <f>IFERROR(Таблица2[dmg]*(10/(Таблица2[avglvl]+2))*(0.23+2*Таблица2[avglvl]/100)+Таблица2[frg]*250+Таблица2[spo]*150+LOG(Таблица2[cap]+1, 1.732)*150 + Таблица2[def]*150,)</f>
        <v>463.01367389614842</v>
      </c>
      <c r="E237" s="36">
        <f>[1]pl!K237</f>
        <v>321</v>
      </c>
      <c r="F237" s="36">
        <f>[1]pl!D237</f>
        <v>33824712</v>
      </c>
      <c r="G237" s="36">
        <f>[1]pl!T237</f>
        <v>3.8</v>
      </c>
      <c r="H237" s="36">
        <f>[1]pl!E237</f>
        <v>1412</v>
      </c>
      <c r="I237" s="36">
        <f>[1]pl!M237</f>
        <v>659</v>
      </c>
      <c r="J237" s="18">
        <f>[1]pl!P237/H237</f>
        <v>173.76133144475921</v>
      </c>
      <c r="K237" s="13">
        <f>[1]pl!Q237/H237</f>
        <v>0.35481586402266291</v>
      </c>
      <c r="L237" s="13">
        <f>[1]pl!R237/H237</f>
        <v>0.97237960339943341</v>
      </c>
      <c r="M237" s="13">
        <f>[1]pl!S237/H237</f>
        <v>0.36473087818696887</v>
      </c>
      <c r="N237" s="13">
        <f>[1]pl!U237/H237</f>
        <v>0.35056657223796034</v>
      </c>
    </row>
    <row r="238" spans="1:14" x14ac:dyDescent="0.25">
      <c r="A238" s="36">
        <f>[1]pl!A238</f>
        <v>610801</v>
      </c>
      <c r="B238" s="37" t="str">
        <f>[1]pl!B238</f>
        <v>VOVOVOVAN</v>
      </c>
      <c r="C238" s="36">
        <f>[1]pl!J238</f>
        <v>870</v>
      </c>
      <c r="D238" s="18">
        <f>IFERROR(Таблица2[dmg]*(10/(Таблица2[avglvl]+2))*(0.23+2*Таблица2[avglvl]/100)+Таблица2[frg]*250+Таблица2[spo]*150+LOG(Таблица2[cap]+1, 1.732)*150 + Таблица2[def]*150,)</f>
        <v>859.33936053429113</v>
      </c>
      <c r="E238" s="36">
        <f>[1]pl!K238</f>
        <v>754</v>
      </c>
      <c r="F238" s="36">
        <f>[1]pl!D238</f>
        <v>33824722</v>
      </c>
      <c r="G238" s="36">
        <f>[1]pl!T238</f>
        <v>5.9</v>
      </c>
      <c r="H238" s="36">
        <f>[1]pl!E238</f>
        <v>8954</v>
      </c>
      <c r="I238" s="36">
        <f>[1]pl!M238</f>
        <v>4145</v>
      </c>
      <c r="J238" s="18">
        <f>[1]pl!P238/H238</f>
        <v>539.13278981460803</v>
      </c>
      <c r="K238" s="13">
        <f>[1]pl!Q238/H238</f>
        <v>0.61715434442707173</v>
      </c>
      <c r="L238" s="13">
        <f>[1]pl!R238/H238</f>
        <v>0.85168639714094263</v>
      </c>
      <c r="M238" s="13">
        <f>[1]pl!S238/H238</f>
        <v>0.57505025686843869</v>
      </c>
      <c r="N238" s="13">
        <f>[1]pl!U238/H238</f>
        <v>1.530600848782667</v>
      </c>
    </row>
    <row r="239" spans="1:14" x14ac:dyDescent="0.25">
      <c r="A239" s="36">
        <f>[1]pl!A239</f>
        <v>6795602</v>
      </c>
      <c r="B239" s="37" t="str">
        <f>[1]pl!B239</f>
        <v>KONSTANTIN256</v>
      </c>
      <c r="C239" s="36">
        <f>[1]pl!J239</f>
        <v>530</v>
      </c>
      <c r="D239" s="18">
        <f>IFERROR(Таблица2[dmg]*(10/(Таблица2[avglvl]+2))*(0.23+2*Таблица2[avglvl]/100)+Таблица2[frg]*250+Таблица2[spo]*150+LOG(Таблица2[cap]+1, 1.732)*150 + Таблица2[def]*150,)</f>
        <v>521.51788839269761</v>
      </c>
      <c r="E239" s="36">
        <f>[1]pl!K239</f>
        <v>307</v>
      </c>
      <c r="F239" s="36">
        <f>[1]pl!D239</f>
        <v>33824714</v>
      </c>
      <c r="G239" s="36">
        <f>[1]pl!T239</f>
        <v>4.4000000000000004</v>
      </c>
      <c r="H239" s="36">
        <f>[1]pl!E239</f>
        <v>1755</v>
      </c>
      <c r="I239" s="36">
        <f>[1]pl!M239</f>
        <v>803</v>
      </c>
      <c r="J239" s="18">
        <f>[1]pl!P239/H239</f>
        <v>183.38746438746438</v>
      </c>
      <c r="K239" s="13">
        <f>[1]pl!Q239/H239</f>
        <v>0.42621082621082623</v>
      </c>
      <c r="L239" s="13">
        <f>[1]pl!R239/H239</f>
        <v>0.65982905982905982</v>
      </c>
      <c r="M239" s="13">
        <f>[1]pl!S239/H239</f>
        <v>0.14074074074074075</v>
      </c>
      <c r="N239" s="13">
        <f>[1]pl!U239/H239</f>
        <v>1.1088319088319087</v>
      </c>
    </row>
    <row r="240" spans="1:14" x14ac:dyDescent="0.25">
      <c r="A240" s="36">
        <f>[1]pl!A240</f>
        <v>12499214</v>
      </c>
      <c r="B240" s="37" t="str">
        <f>[1]pl!B240</f>
        <v>STALL66</v>
      </c>
      <c r="C240" s="36">
        <f>[1]pl!J240</f>
        <v>720</v>
      </c>
      <c r="D240" s="18">
        <f>IFERROR(Таблица2[dmg]*(10/(Таблица2[avglvl]+2))*(0.23+2*Таблица2[avglvl]/100)+Таблица2[frg]*250+Таблица2[spo]*150+LOG(Таблица2[cap]+1, 1.732)*150 + Таблица2[def]*150,)</f>
        <v>691.11866357353563</v>
      </c>
      <c r="E240" s="36">
        <f>[1]pl!K240</f>
        <v>480</v>
      </c>
      <c r="F240" s="36">
        <f>[1]pl!D240</f>
        <v>33824698</v>
      </c>
      <c r="G240" s="36">
        <f>[1]pl!T240</f>
        <v>4.5999999999999996</v>
      </c>
      <c r="H240" s="36">
        <f>[1]pl!E240</f>
        <v>2107</v>
      </c>
      <c r="I240" s="36">
        <f>[1]pl!M240</f>
        <v>1015</v>
      </c>
      <c r="J240" s="18">
        <f>[1]pl!P240/H240</f>
        <v>235.87755102040816</v>
      </c>
      <c r="K240" s="13">
        <f>[1]pl!Q240/H240</f>
        <v>0.4807783578547698</v>
      </c>
      <c r="L240" s="13">
        <f>[1]pl!R240/H240</f>
        <v>0.78547698149027056</v>
      </c>
      <c r="M240" s="13">
        <f>[1]pl!S240/H240</f>
        <v>0.56383483626008546</v>
      </c>
      <c r="N240" s="13">
        <f>[1]pl!U240/H240</f>
        <v>1.5296630280018984</v>
      </c>
    </row>
    <row r="241" spans="1:14" x14ac:dyDescent="0.25">
      <c r="A241" s="36">
        <f>[1]pl!A241</f>
        <v>6280914</v>
      </c>
      <c r="B241" s="37" t="str">
        <f>[1]pl!B241</f>
        <v>ANTONTANKIST10</v>
      </c>
      <c r="C241" s="36">
        <f>[1]pl!J241</f>
        <v>620</v>
      </c>
      <c r="D241" s="18">
        <f>IFERROR(Таблица2[dmg]*(10/(Таблица2[avglvl]+2))*(0.23+2*Таблица2[avglvl]/100)+Таблица2[frg]*250+Таблица2[spo]*150+LOG(Таблица2[cap]+1, 1.732)*150 + Таблица2[def]*150,)</f>
        <v>597.0732088241482</v>
      </c>
      <c r="E241" s="36">
        <f>[1]pl!K241</f>
        <v>289</v>
      </c>
      <c r="F241" s="36">
        <f>[1]pl!D241</f>
        <v>33824719</v>
      </c>
      <c r="G241" s="36">
        <f>[1]pl!T241</f>
        <v>3.5</v>
      </c>
      <c r="H241" s="36">
        <f>[1]pl!E241</f>
        <v>1667</v>
      </c>
      <c r="I241" s="36">
        <f>[1]pl!M241</f>
        <v>788</v>
      </c>
      <c r="J241" s="18">
        <f>[1]pl!P241/H241</f>
        <v>136.44751049790042</v>
      </c>
      <c r="K241" s="13">
        <f>[1]pl!Q241/H241</f>
        <v>0.40371925614877024</v>
      </c>
      <c r="L241" s="13">
        <f>[1]pl!R241/H241</f>
        <v>0.67246550689862028</v>
      </c>
      <c r="M241" s="13">
        <f>[1]pl!S241/H241</f>
        <v>0.64127174565086986</v>
      </c>
      <c r="N241" s="13">
        <f>[1]pl!U241/H241</f>
        <v>1.2765446910617877</v>
      </c>
    </row>
    <row r="242" spans="1:14" x14ac:dyDescent="0.25">
      <c r="A242" s="36">
        <f>[1]pl!A242</f>
        <v>11135841</v>
      </c>
      <c r="B242" s="37" t="str">
        <f>[1]pl!B242</f>
        <v>VOVA76316</v>
      </c>
      <c r="C242" s="36">
        <f>[1]pl!J242</f>
        <v>890</v>
      </c>
      <c r="D242" s="18">
        <f>IFERROR(Таблица2[dmg]*(10/(Таблица2[avglvl]+2))*(0.23+2*Таблица2[avglvl]/100)+Таблица2[frg]*250+Таблица2[spo]*150+LOG(Таблица2[cap]+1, 1.732)*150 + Таблица2[def]*150,)</f>
        <v>837.42998473164016</v>
      </c>
      <c r="E242" s="36">
        <f>[1]pl!K242</f>
        <v>649</v>
      </c>
      <c r="F242" s="36">
        <f>[1]pl!D242</f>
        <v>34162867</v>
      </c>
      <c r="G242" s="36">
        <f>[1]pl!T242</f>
        <v>4.9000000000000004</v>
      </c>
      <c r="H242" s="36">
        <f>[1]pl!E242</f>
        <v>2616</v>
      </c>
      <c r="I242" s="36">
        <f>[1]pl!M242</f>
        <v>1247</v>
      </c>
      <c r="J242" s="18">
        <f>[1]pl!P242/H242</f>
        <v>395.4132262996942</v>
      </c>
      <c r="K242" s="13">
        <f>[1]pl!Q242/H242</f>
        <v>0.61314984709480125</v>
      </c>
      <c r="L242" s="13">
        <f>[1]pl!R242/H242</f>
        <v>0.77790519877675846</v>
      </c>
      <c r="M242" s="13">
        <f>[1]pl!S242/H242</f>
        <v>0.49082568807339449</v>
      </c>
      <c r="N242" s="13">
        <f>[1]pl!U242/H242</f>
        <v>2.0649847094801221</v>
      </c>
    </row>
    <row r="243" spans="1:14" x14ac:dyDescent="0.25">
      <c r="A243" s="36">
        <f>[1]pl!A243</f>
        <v>74743</v>
      </c>
      <c r="B243" s="37" t="str">
        <f>[1]pl!B243</f>
        <v>RENEGAD</v>
      </c>
      <c r="C243" s="36">
        <f>[1]pl!J243</f>
        <v>1100</v>
      </c>
      <c r="D243" s="18">
        <f>IFERROR(Таблица2[dmg]*(10/(Таблица2[avglvl]+2))*(0.23+2*Таблица2[avglvl]/100)+Таблица2[frg]*250+Таблица2[spo]*150+LOG(Таблица2[cap]+1, 1.732)*150 + Таблица2[def]*150,)</f>
        <v>1038.1775916566564</v>
      </c>
      <c r="E243" s="36">
        <f>[1]pl!K243</f>
        <v>985</v>
      </c>
      <c r="F243" s="36">
        <f>[1]pl!D243</f>
        <v>34162872</v>
      </c>
      <c r="G243" s="36">
        <f>[1]pl!T243</f>
        <v>5.7</v>
      </c>
      <c r="H243" s="36">
        <f>[1]pl!E243</f>
        <v>10495</v>
      </c>
      <c r="I243" s="36">
        <f>[1]pl!M243</f>
        <v>5276</v>
      </c>
      <c r="J243" s="18">
        <f>[1]pl!P243/H243</f>
        <v>635.37122439256791</v>
      </c>
      <c r="K243" s="13">
        <f>[1]pl!Q243/H243</f>
        <v>0.78875655073844686</v>
      </c>
      <c r="L243" s="13">
        <f>[1]pl!R243/H243</f>
        <v>1.0700333492139114</v>
      </c>
      <c r="M243" s="13">
        <f>[1]pl!S243/H243</f>
        <v>0.59390185802763218</v>
      </c>
      <c r="N243" s="13">
        <f>[1]pl!U243/H243</f>
        <v>2.0838494521200572</v>
      </c>
    </row>
    <row r="244" spans="1:14" x14ac:dyDescent="0.25">
      <c r="A244" s="36">
        <f>[1]pl!A244</f>
        <v>12930487</v>
      </c>
      <c r="B244" s="37" t="str">
        <f>[1]pl!B244</f>
        <v>ATAMANN1979</v>
      </c>
      <c r="C244" s="36">
        <f>[1]pl!J244</f>
        <v>800</v>
      </c>
      <c r="D244" s="18">
        <f>IFERROR(Таблица2[dmg]*(10/(Таблица2[avglvl]+2))*(0.23+2*Таблица2[avglvl]/100)+Таблица2[frg]*250+Таблица2[spo]*150+LOG(Таблица2[cap]+1, 1.732)*150 + Таблица2[def]*150,)</f>
        <v>700.4616508215712</v>
      </c>
      <c r="E244" s="36">
        <f>[1]pl!K244</f>
        <v>291</v>
      </c>
      <c r="F244" s="36">
        <f>[1]pl!D244</f>
        <v>34162855</v>
      </c>
      <c r="G244" s="36">
        <f>[1]pl!T244</f>
        <v>2.4</v>
      </c>
      <c r="H244" s="36">
        <f>[1]pl!E244</f>
        <v>2059</v>
      </c>
      <c r="I244" s="36">
        <f>[1]pl!M244</f>
        <v>1011</v>
      </c>
      <c r="J244" s="18">
        <f>[1]pl!P244/H244</f>
        <v>112.02719766877125</v>
      </c>
      <c r="K244" s="13">
        <f>[1]pl!Q244/H244</f>
        <v>0.523069451189898</v>
      </c>
      <c r="L244" s="13">
        <f>[1]pl!R244/H244</f>
        <v>1.0543953375424964</v>
      </c>
      <c r="M244" s="13">
        <f>[1]pl!S244/H244</f>
        <v>0.31423020883924235</v>
      </c>
      <c r="N244" s="13">
        <f>[1]pl!U244/H244</f>
        <v>1.9305488101019912</v>
      </c>
    </row>
    <row r="245" spans="1:14" x14ac:dyDescent="0.25">
      <c r="A245" s="36">
        <f>[1]pl!A245</f>
        <v>14744776</v>
      </c>
      <c r="B245" s="37" t="str">
        <f>[1]pl!B245</f>
        <v>CRAZMAX</v>
      </c>
      <c r="C245" s="36">
        <f>[1]pl!J245</f>
        <v>390</v>
      </c>
      <c r="D245" s="18">
        <f>IFERROR(Таблица2[dmg]*(10/(Таблица2[avglvl]+2))*(0.23+2*Таблица2[avglvl]/100)+Таблица2[frg]*250+Таблица2[spo]*150+LOG(Таблица2[cap]+1, 1.732)*150 + Таблица2[def]*150,)</f>
        <v>380.8806208628634</v>
      </c>
      <c r="E245" s="36">
        <f>[1]pl!K245</f>
        <v>124</v>
      </c>
      <c r="F245" s="36">
        <f>[1]pl!D245</f>
        <v>34162862</v>
      </c>
      <c r="G245" s="36">
        <f>[1]pl!T245</f>
        <v>2.7</v>
      </c>
      <c r="H245" s="36">
        <f>[1]pl!E245</f>
        <v>256</v>
      </c>
      <c r="I245" s="36">
        <f>[1]pl!M245</f>
        <v>132</v>
      </c>
      <c r="J245" s="18">
        <f>[1]pl!P245/H245</f>
        <v>48.89453125</v>
      </c>
      <c r="K245" s="13">
        <f>[1]pl!Q245/H245</f>
        <v>0.19140625</v>
      </c>
      <c r="L245" s="13">
        <f>[1]pl!R245/H245</f>
        <v>0.7421875</v>
      </c>
      <c r="M245" s="13">
        <f>[1]pl!S245/H245</f>
        <v>0.32421875</v>
      </c>
      <c r="N245" s="13">
        <f>[1]pl!U245/H245</f>
        <v>0.69140625</v>
      </c>
    </row>
    <row r="246" spans="1:14" x14ac:dyDescent="0.25">
      <c r="A246" s="36">
        <f>[1]pl!A246</f>
        <v>13156648</v>
      </c>
      <c r="B246" s="37" t="str">
        <f>[1]pl!B246</f>
        <v>BARMALEY22222</v>
      </c>
      <c r="C246" s="36">
        <f>[1]pl!J246</f>
        <v>790</v>
      </c>
      <c r="D246" s="18">
        <f>IFERROR(Таблица2[dmg]*(10/(Таблица2[avglvl]+2))*(0.23+2*Таблица2[avglvl]/100)+Таблица2[frg]*250+Таблица2[spo]*150+LOG(Таблица2[cap]+1, 1.732)*150 + Таблица2[def]*150,)</f>
        <v>735.71741995268098</v>
      </c>
      <c r="E246" s="36">
        <f>[1]pl!K246</f>
        <v>445</v>
      </c>
      <c r="F246" s="36">
        <f>[1]pl!D246</f>
        <v>34162853</v>
      </c>
      <c r="G246" s="36">
        <f>[1]pl!T246</f>
        <v>3.3</v>
      </c>
      <c r="H246" s="36">
        <f>[1]pl!E246</f>
        <v>1067</v>
      </c>
      <c r="I246" s="36">
        <f>[1]pl!M246</f>
        <v>516</v>
      </c>
      <c r="J246" s="18">
        <f>[1]pl!P246/H246</f>
        <v>193.79006560449861</v>
      </c>
      <c r="K246" s="13">
        <f>[1]pl!Q246/H246</f>
        <v>0.61387066541705715</v>
      </c>
      <c r="L246" s="13">
        <f>[1]pl!R246/H246</f>
        <v>0.65791940018744144</v>
      </c>
      <c r="M246" s="13">
        <f>[1]pl!S246/H246</f>
        <v>0.75164011246485474</v>
      </c>
      <c r="N246" s="13">
        <f>[1]pl!U246/H246</f>
        <v>1.6157450796626054</v>
      </c>
    </row>
    <row r="247" spans="1:14" x14ac:dyDescent="0.25">
      <c r="A247" s="36">
        <f>[1]pl!A247</f>
        <v>8624729</v>
      </c>
      <c r="B247" s="37" t="str">
        <f>[1]pl!B247</f>
        <v>DENS89</v>
      </c>
      <c r="C247" s="36">
        <f>[1]pl!J247</f>
        <v>1180</v>
      </c>
      <c r="D247" s="18">
        <f>IFERROR(Таблица2[dmg]*(10/(Таблица2[avglvl]+2))*(0.23+2*Таблица2[avglvl]/100)+Таблица2[frg]*250+Таблица2[spo]*150+LOG(Таблица2[cap]+1, 1.732)*150 + Таблица2[def]*150,)</f>
        <v>1119.7901744152441</v>
      </c>
      <c r="E247" s="36">
        <f>[1]pl!K247</f>
        <v>1252</v>
      </c>
      <c r="F247" s="36">
        <f>[1]pl!D247</f>
        <v>34162865</v>
      </c>
      <c r="G247" s="36">
        <f>[1]pl!T247</f>
        <v>5</v>
      </c>
      <c r="H247" s="36">
        <f>[1]pl!E247</f>
        <v>5562</v>
      </c>
      <c r="I247" s="36">
        <f>[1]pl!M247</f>
        <v>3093</v>
      </c>
      <c r="J247" s="18">
        <f>[1]pl!P247/H247</f>
        <v>625.98687522473926</v>
      </c>
      <c r="K247" s="13">
        <f>[1]pl!Q247/H247</f>
        <v>1.0667026249550522</v>
      </c>
      <c r="L247" s="13">
        <f>[1]pl!R247/H247</f>
        <v>1.4509169363538295</v>
      </c>
      <c r="M247" s="13">
        <f>[1]pl!S247/H247</f>
        <v>0.79881337648327944</v>
      </c>
      <c r="N247" s="13">
        <f>[1]pl!U247/H247</f>
        <v>1.2425386551600144</v>
      </c>
    </row>
    <row r="248" spans="1:14" x14ac:dyDescent="0.25">
      <c r="A248" s="36">
        <f>[1]pl!A248</f>
        <v>227518</v>
      </c>
      <c r="B248" s="37" t="str">
        <f>[1]pl!B248</f>
        <v>OLEG20101</v>
      </c>
      <c r="C248" s="36">
        <f>[1]pl!J248</f>
        <v>600</v>
      </c>
      <c r="D248" s="18">
        <f>IFERROR(Таблица2[dmg]*(10/(Таблица2[avglvl]+2))*(0.23+2*Таблица2[avglvl]/100)+Таблица2[frg]*250+Таблица2[spo]*150+LOG(Таблица2[cap]+1, 1.732)*150 + Таблица2[def]*150,)</f>
        <v>573.39252305577372</v>
      </c>
      <c r="E248" s="36">
        <f>[1]pl!K248</f>
        <v>259</v>
      </c>
      <c r="F248" s="36">
        <f>[1]pl!D248</f>
        <v>34162856</v>
      </c>
      <c r="G248" s="36">
        <f>[1]pl!T248</f>
        <v>3.2</v>
      </c>
      <c r="H248" s="36">
        <f>[1]pl!E248</f>
        <v>554</v>
      </c>
      <c r="I248" s="36">
        <f>[1]pl!M248</f>
        <v>265</v>
      </c>
      <c r="J248" s="18">
        <f>[1]pl!P248/H248</f>
        <v>93.402527075812273</v>
      </c>
      <c r="K248" s="13">
        <f>[1]pl!Q248/H248</f>
        <v>0.33393501805054154</v>
      </c>
      <c r="L248" s="13">
        <f>[1]pl!R248/H248</f>
        <v>0.95848375451263534</v>
      </c>
      <c r="M248" s="13">
        <f>[1]pl!S248/H248</f>
        <v>0.74187725631768953</v>
      </c>
      <c r="N248" s="13">
        <f>[1]pl!U248/H248</f>
        <v>0.94765342960288812</v>
      </c>
    </row>
    <row r="249" spans="1:14" x14ac:dyDescent="0.25">
      <c r="A249" s="36">
        <f>[1]pl!A249</f>
        <v>6334018</v>
      </c>
      <c r="B249" s="37" t="str">
        <f>[1]pl!B249</f>
        <v>ALLON777</v>
      </c>
      <c r="C249" s="36">
        <f>[1]pl!J249</f>
        <v>570</v>
      </c>
      <c r="D249" s="18">
        <f>IFERROR(Таблица2[dmg]*(10/(Таблица2[avglvl]+2))*(0.23+2*Таблица2[avglvl]/100)+Таблица2[frg]*250+Таблица2[spo]*150+LOG(Таблица2[cap]+1, 1.732)*150 + Таблица2[def]*150,)</f>
        <v>565.77377182310181</v>
      </c>
      <c r="E249" s="36">
        <f>[1]pl!K249</f>
        <v>316</v>
      </c>
      <c r="F249" s="36">
        <f>[1]pl!D249</f>
        <v>34162858</v>
      </c>
      <c r="G249" s="36">
        <f>[1]pl!T249</f>
        <v>4.5999999999999996</v>
      </c>
      <c r="H249" s="36">
        <f>[1]pl!E249</f>
        <v>3511</v>
      </c>
      <c r="I249" s="36">
        <f>[1]pl!M249</f>
        <v>1615</v>
      </c>
      <c r="J249" s="18">
        <f>[1]pl!P249/H249</f>
        <v>175.41270293363715</v>
      </c>
      <c r="K249" s="13">
        <f>[1]pl!Q249/H249</f>
        <v>0.38279692395328968</v>
      </c>
      <c r="L249" s="13">
        <f>[1]pl!R249/H249</f>
        <v>0.60296211905440045</v>
      </c>
      <c r="M249" s="13">
        <f>[1]pl!S249/H249</f>
        <v>0.41384221019652523</v>
      </c>
      <c r="N249" s="13">
        <f>[1]pl!U249/H249</f>
        <v>1.3383651381372828</v>
      </c>
    </row>
    <row r="250" spans="1:14" x14ac:dyDescent="0.25">
      <c r="A250" s="36">
        <f>[1]pl!A250</f>
        <v>13088052</v>
      </c>
      <c r="B250" s="37" t="str">
        <f>[1]pl!B250</f>
        <v>GERDA23</v>
      </c>
      <c r="C250" s="36">
        <f>[1]pl!J250</f>
        <v>670</v>
      </c>
      <c r="D250" s="18">
        <f>IFERROR(Таблица2[dmg]*(10/(Таблица2[avglvl]+2))*(0.23+2*Таблица2[avglvl]/100)+Таблица2[frg]*250+Таблица2[spo]*150+LOG(Таблица2[cap]+1, 1.732)*150 + Таблица2[def]*150,)</f>
        <v>636.99041071405713</v>
      </c>
      <c r="E250" s="36">
        <f>[1]pl!K250</f>
        <v>247</v>
      </c>
      <c r="F250" s="36">
        <f>[1]pl!D250</f>
        <v>34162854</v>
      </c>
      <c r="G250" s="36">
        <f>[1]pl!T250</f>
        <v>3.6</v>
      </c>
      <c r="H250" s="36">
        <f>[1]pl!E250</f>
        <v>942</v>
      </c>
      <c r="I250" s="36">
        <f>[1]pl!M250</f>
        <v>415</v>
      </c>
      <c r="J250" s="18">
        <f>[1]pl!P250/H250</f>
        <v>151.00849256900213</v>
      </c>
      <c r="K250" s="13">
        <f>[1]pl!Q250/H250</f>
        <v>0.39808917197452232</v>
      </c>
      <c r="L250" s="13">
        <f>[1]pl!R250/H250</f>
        <v>0.48089171974522293</v>
      </c>
      <c r="M250" s="13">
        <f>[1]pl!S250/H250</f>
        <v>0.76857749469214443</v>
      </c>
      <c r="N250" s="13">
        <f>[1]pl!U250/H250</f>
        <v>1.6740976645435244</v>
      </c>
    </row>
    <row r="251" spans="1:14" x14ac:dyDescent="0.25">
      <c r="A251" s="36">
        <f>[1]pl!A251</f>
        <v>14437486</v>
      </c>
      <c r="B251" s="37" t="str">
        <f>[1]pl!B251</f>
        <v>WERITAS27</v>
      </c>
      <c r="C251" s="36">
        <f>[1]pl!J251</f>
        <v>1010</v>
      </c>
      <c r="D251" s="18">
        <f>IFERROR(Таблица2[dmg]*(10/(Таблица2[avglvl]+2))*(0.23+2*Таблица2[avglvl]/100)+Таблица2[frg]*250+Таблица2[spo]*150+LOG(Таблица2[cap]+1, 1.732)*150 + Таблица2[def]*150,)</f>
        <v>939.1993273849539</v>
      </c>
      <c r="E251" s="36">
        <f>[1]pl!K251</f>
        <v>576</v>
      </c>
      <c r="F251" s="36">
        <f>[1]pl!D251</f>
        <v>34162871</v>
      </c>
      <c r="G251" s="36">
        <f>[1]pl!T251</f>
        <v>2.9</v>
      </c>
      <c r="H251" s="36">
        <f>[1]pl!E251</f>
        <v>581</v>
      </c>
      <c r="I251" s="36">
        <f>[1]pl!M251</f>
        <v>300</v>
      </c>
      <c r="J251" s="18">
        <f>[1]pl!P251/H251</f>
        <v>158.50602409638554</v>
      </c>
      <c r="K251" s="13">
        <f>[1]pl!Q251/H251</f>
        <v>0.6987951807228916</v>
      </c>
      <c r="L251" s="13">
        <f>[1]pl!R251/H251</f>
        <v>0.54216867469879515</v>
      </c>
      <c r="M251" s="13">
        <f>[1]pl!S251/H251</f>
        <v>1.963855421686747</v>
      </c>
      <c r="N251" s="13">
        <f>[1]pl!U251/H251</f>
        <v>1.9500860585197934</v>
      </c>
    </row>
    <row r="252" spans="1:14" x14ac:dyDescent="0.25">
      <c r="A252" s="36">
        <f>[1]pl!A252</f>
        <v>5809274</v>
      </c>
      <c r="B252" s="37" t="str">
        <f>[1]pl!B252</f>
        <v>HEYCTPAIIIUMBIU712</v>
      </c>
      <c r="C252" s="36">
        <f>[1]pl!J252</f>
        <v>780</v>
      </c>
      <c r="D252" s="18">
        <f>IFERROR(Таблица2[dmg]*(10/(Таблица2[avglvl]+2))*(0.23+2*Таблица2[avglvl]/100)+Таблица2[frg]*250+Таблица2[spo]*150+LOG(Таблица2[cap]+1, 1.732)*150 + Таблица2[def]*150,)</f>
        <v>754.27750557333047</v>
      </c>
      <c r="E252" s="36">
        <f>[1]pl!K252</f>
        <v>603</v>
      </c>
      <c r="F252" s="36">
        <f>[1]pl!D252</f>
        <v>34162873</v>
      </c>
      <c r="G252" s="36">
        <f>[1]pl!T252</f>
        <v>5.7</v>
      </c>
      <c r="H252" s="36">
        <f>[1]pl!E252</f>
        <v>4731</v>
      </c>
      <c r="I252" s="36">
        <f>[1]pl!M252</f>
        <v>2295</v>
      </c>
      <c r="J252" s="18">
        <f>[1]pl!P252/H252</f>
        <v>420.39294018177975</v>
      </c>
      <c r="K252" s="13">
        <f>[1]pl!Q252/H252</f>
        <v>0.48953709575142679</v>
      </c>
      <c r="L252" s="13">
        <f>[1]pl!R252/H252</f>
        <v>0.5787359966180512</v>
      </c>
      <c r="M252" s="13">
        <f>[1]pl!S252/H252</f>
        <v>0.39315155358275206</v>
      </c>
      <c r="N252" s="13">
        <f>[1]pl!U252/H252</f>
        <v>1.9811879095328684</v>
      </c>
    </row>
    <row r="253" spans="1:14" x14ac:dyDescent="0.25">
      <c r="A253" s="36">
        <f>[1]pl!A253</f>
        <v>14033744</v>
      </c>
      <c r="B253" s="37" t="str">
        <f>[1]pl!B253</f>
        <v>SEANDR2012</v>
      </c>
      <c r="C253" s="36">
        <f>[1]pl!J253</f>
        <v>480</v>
      </c>
      <c r="D253" s="18">
        <f>IFERROR(Таблица2[dmg]*(10/(Таблица2[avglvl]+2))*(0.23+2*Таблица2[avglvl]/100)+Таблица2[frg]*250+Таблица2[spo]*150+LOG(Таблица2[cap]+1, 1.732)*150 + Таблица2[def]*150,)</f>
        <v>449.80377088963269</v>
      </c>
      <c r="E253" s="36">
        <f>[1]pl!K253</f>
        <v>235</v>
      </c>
      <c r="F253" s="36">
        <f>[1]pl!D253</f>
        <v>34162864</v>
      </c>
      <c r="G253" s="36">
        <f>[1]pl!T253</f>
        <v>3.1</v>
      </c>
      <c r="H253" s="36">
        <f>[1]pl!E253</f>
        <v>323</v>
      </c>
      <c r="I253" s="36">
        <f>[1]pl!M253</f>
        <v>148</v>
      </c>
      <c r="J253" s="18">
        <f>[1]pl!P253/H253</f>
        <v>122.44582043343654</v>
      </c>
      <c r="K253" s="13">
        <f>[1]pl!Q253/H253</f>
        <v>0.39938080495356038</v>
      </c>
      <c r="L253" s="13">
        <f>[1]pl!R253/H253</f>
        <v>0.52941176470588236</v>
      </c>
      <c r="M253" s="13">
        <f>[1]pl!S253/H253</f>
        <v>0.86687306501547989</v>
      </c>
      <c r="N253" s="13">
        <f>[1]pl!U253/H253</f>
        <v>0.29411764705882354</v>
      </c>
    </row>
    <row r="254" spans="1:14" x14ac:dyDescent="0.25">
      <c r="A254" s="36">
        <f>[1]pl!A254</f>
        <v>11428100</v>
      </c>
      <c r="B254" s="37" t="str">
        <f>[1]pl!B254</f>
        <v>MECHANIC17</v>
      </c>
      <c r="C254" s="36">
        <f>[1]pl!J254</f>
        <v>690</v>
      </c>
      <c r="D254" s="18">
        <f>IFERROR(Таблица2[dmg]*(10/(Таблица2[avglvl]+2))*(0.23+2*Таблица2[avglvl]/100)+Таблица2[frg]*250+Таблица2[spo]*150+LOG(Таблица2[cap]+1, 1.732)*150 + Таблица2[def]*150,)</f>
        <v>640.38061290715734</v>
      </c>
      <c r="E254" s="36">
        <f>[1]pl!K254</f>
        <v>282</v>
      </c>
      <c r="F254" s="36">
        <f>[1]pl!D254</f>
        <v>34162846</v>
      </c>
      <c r="G254" s="36">
        <f>[1]pl!T254</f>
        <v>3</v>
      </c>
      <c r="H254" s="36">
        <f>[1]pl!E254</f>
        <v>626</v>
      </c>
      <c r="I254" s="36">
        <f>[1]pl!M254</f>
        <v>295</v>
      </c>
      <c r="J254" s="18">
        <f>[1]pl!P254/H254</f>
        <v>118.51597444089457</v>
      </c>
      <c r="K254" s="13">
        <f>[1]pl!Q254/H254</f>
        <v>0.37859424920127793</v>
      </c>
      <c r="L254" s="13">
        <f>[1]pl!R254/H254</f>
        <v>1.0367412140575081</v>
      </c>
      <c r="M254" s="13">
        <f>[1]pl!S254/H254</f>
        <v>0.63418530351437696</v>
      </c>
      <c r="N254" s="13">
        <f>[1]pl!U254/H254</f>
        <v>1.2907348242811501</v>
      </c>
    </row>
    <row r="255" spans="1:14" x14ac:dyDescent="0.25">
      <c r="A255" s="36">
        <f>[1]pl!A255</f>
        <v>14721149</v>
      </c>
      <c r="B255" s="37" t="str">
        <f>[1]pl!B255</f>
        <v>NOSOROG06</v>
      </c>
      <c r="C255" s="36">
        <f>[1]pl!J255</f>
        <v>410</v>
      </c>
      <c r="D255" s="18">
        <f>IFERROR(Таблица2[dmg]*(10/(Таблица2[avglvl]+2))*(0.23+2*Таблица2[avglvl]/100)+Таблица2[frg]*250+Таблица2[spo]*150+LOG(Таблица2[cap]+1, 1.732)*150 + Таблица2[def]*150,)</f>
        <v>302.49146110056921</v>
      </c>
      <c r="E255" s="36">
        <f>[1]pl!K255</f>
        <v>10</v>
      </c>
      <c r="F255" s="36">
        <f>[1]pl!D255</f>
        <v>34162875</v>
      </c>
      <c r="G255" s="36">
        <f>[1]pl!T255</f>
        <v>1.1000000000000001</v>
      </c>
      <c r="H255" s="36">
        <f>[1]pl!E255</f>
        <v>34</v>
      </c>
      <c r="I255" s="36">
        <f>[1]pl!M255</f>
        <v>16</v>
      </c>
      <c r="J255" s="18">
        <f>[1]pl!P255/H255</f>
        <v>70</v>
      </c>
      <c r="K255" s="13">
        <f>[1]pl!Q255/H255</f>
        <v>0.47058823529411764</v>
      </c>
      <c r="L255" s="13">
        <f>[1]pl!R255/H255</f>
        <v>0.41176470588235292</v>
      </c>
      <c r="M255" s="13">
        <f>[1]pl!S255/H255</f>
        <v>0.44117647058823528</v>
      </c>
      <c r="N255" s="13">
        <f>[1]pl!U255/H255</f>
        <v>0</v>
      </c>
    </row>
    <row r="256" spans="1:14" x14ac:dyDescent="0.25">
      <c r="A256" s="36">
        <f>[1]pl!A256</f>
        <v>12504901</v>
      </c>
      <c r="B256" s="37" t="str">
        <f>[1]pl!B256</f>
        <v>EVGEN109</v>
      </c>
      <c r="C256" s="36">
        <f>[1]pl!J256</f>
        <v>760</v>
      </c>
      <c r="D256" s="18">
        <f>IFERROR(Таблица2[dmg]*(10/(Таблица2[avglvl]+2))*(0.23+2*Таблица2[avglvl]/100)+Таблица2[frg]*250+Таблица2[spo]*150+LOG(Таблица2[cap]+1, 1.732)*150 + Таблица2[def]*150,)</f>
        <v>712.88157520376888</v>
      </c>
      <c r="E256" s="36">
        <f>[1]pl!K256</f>
        <v>431</v>
      </c>
      <c r="F256" s="36">
        <f>[1]pl!D256</f>
        <v>34162851</v>
      </c>
      <c r="G256" s="36">
        <f>[1]pl!T256</f>
        <v>5.2</v>
      </c>
      <c r="H256" s="36">
        <f>[1]pl!E256</f>
        <v>1784</v>
      </c>
      <c r="I256" s="36">
        <f>[1]pl!M256</f>
        <v>841</v>
      </c>
      <c r="J256" s="18">
        <f>[1]pl!P256/H256</f>
        <v>267.08968609865468</v>
      </c>
      <c r="K256" s="13">
        <f>[1]pl!Q256/H256</f>
        <v>0.42376681614349776</v>
      </c>
      <c r="L256" s="13">
        <f>[1]pl!R256/H256</f>
        <v>0.23318385650224216</v>
      </c>
      <c r="M256" s="13">
        <f>[1]pl!S256/H256</f>
        <v>0.76289237668161436</v>
      </c>
      <c r="N256" s="13">
        <f>[1]pl!U256/H256</f>
        <v>2.3929372197309418</v>
      </c>
    </row>
    <row r="257" spans="1:14" x14ac:dyDescent="0.25">
      <c r="A257" s="36">
        <f>[1]pl!A257</f>
        <v>164420</v>
      </c>
      <c r="B257" s="37" t="str">
        <f>[1]pl!B257</f>
        <v>STEELET</v>
      </c>
      <c r="C257" s="36">
        <f>[1]pl!J257</f>
        <v>780</v>
      </c>
      <c r="D257" s="18">
        <f>IFERROR(Таблица2[dmg]*(10/(Таблица2[avglvl]+2))*(0.23+2*Таблица2[avglvl]/100)+Таблица2[frg]*250+Таблица2[spo]*150+LOG(Таблица2[cap]+1, 1.732)*150 + Таблица2[def]*150,)</f>
        <v>770.62154283542156</v>
      </c>
      <c r="E257" s="36">
        <f>[1]pl!K257</f>
        <v>783</v>
      </c>
      <c r="F257" s="36">
        <f>[1]pl!D257</f>
        <v>34162860</v>
      </c>
      <c r="G257" s="36">
        <f>[1]pl!T257</f>
        <v>5.7</v>
      </c>
      <c r="H257" s="36">
        <f>[1]pl!E257</f>
        <v>8742</v>
      </c>
      <c r="I257" s="36">
        <f>[1]pl!M257</f>
        <v>4279</v>
      </c>
      <c r="J257" s="18">
        <f>[1]pl!P257/H257</f>
        <v>546.16861130176164</v>
      </c>
      <c r="K257" s="13">
        <f>[1]pl!Q257/H257</f>
        <v>0.58075955159002512</v>
      </c>
      <c r="L257" s="13">
        <f>[1]pl!R257/H257</f>
        <v>0.91352093342484553</v>
      </c>
      <c r="M257" s="13">
        <f>[1]pl!S257/H257</f>
        <v>0.49027682452528026</v>
      </c>
      <c r="N257" s="13">
        <f>[1]pl!U257/H257</f>
        <v>0.86948066803935031</v>
      </c>
    </row>
    <row r="258" spans="1:14" x14ac:dyDescent="0.25">
      <c r="A258" s="36">
        <f>[1]pl!A258</f>
        <v>5526164</v>
      </c>
      <c r="B258" s="37" t="str">
        <f>[1]pl!B258</f>
        <v>NEMOW</v>
      </c>
      <c r="C258" s="36">
        <f>[1]pl!J258</f>
        <v>1280</v>
      </c>
      <c r="D258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258" s="36">
        <f>[1]pl!K258</f>
        <v>1214</v>
      </c>
      <c r="F258" s="36">
        <f>[1]pl!D258</f>
        <v>34162850</v>
      </c>
      <c r="G258" s="36">
        <f>[1]pl!T258</f>
        <v>5.0999999999999996</v>
      </c>
      <c r="H258" s="36">
        <f>[1]pl!E258</f>
        <v>10466</v>
      </c>
      <c r="I258" s="36">
        <f>[1]pl!M258</f>
        <v>5710</v>
      </c>
      <c r="J258" s="18">
        <f>[1]pl!P258/H258</f>
        <v>626.7497611312823</v>
      </c>
      <c r="K258" s="13">
        <f>[1]pl!Q258/H258</f>
        <v>1.0666921459965604</v>
      </c>
      <c r="L258" s="13">
        <f>[1]pl!R258/H258</f>
        <v>1.0485381234473534</v>
      </c>
      <c r="M258" s="13">
        <f>[1]pl!S258/H258</f>
        <v>1.0561819224154405</v>
      </c>
      <c r="N258" s="13">
        <f>[1]pl!U258/H258</f>
        <v>2.2280718517103</v>
      </c>
    </row>
    <row r="259" spans="1:14" x14ac:dyDescent="0.25">
      <c r="A259" s="36">
        <f>[1]pl!A259</f>
        <v>12372448</v>
      </c>
      <c r="B259" s="37" t="str">
        <f>[1]pl!B259</f>
        <v>RAGE_RAGE</v>
      </c>
      <c r="C259" s="36">
        <f>[1]pl!J259</f>
        <v>870</v>
      </c>
      <c r="D259" s="18">
        <f>IFERROR(Таблица2[dmg]*(10/(Таблица2[avglvl]+2))*(0.23+2*Таблица2[avglvl]/100)+Таблица2[frg]*250+Таблица2[spo]*150+LOG(Таблица2[cap]+1, 1.732)*150 + Таблица2[def]*150,)</f>
        <v>775.25280240790846</v>
      </c>
      <c r="E259" s="36">
        <f>[1]pl!K259</f>
        <v>478</v>
      </c>
      <c r="F259" s="36">
        <f>[1]pl!D259</f>
        <v>34162866</v>
      </c>
      <c r="G259" s="36">
        <f>[1]pl!T259</f>
        <v>3</v>
      </c>
      <c r="H259" s="36">
        <f>[1]pl!E259</f>
        <v>974</v>
      </c>
      <c r="I259" s="36">
        <f>[1]pl!M259</f>
        <v>508</v>
      </c>
      <c r="J259" s="18">
        <f>[1]pl!P259/H259</f>
        <v>146.94147843942505</v>
      </c>
      <c r="K259" s="13">
        <f>[1]pl!Q259/H259</f>
        <v>0.59753593429158114</v>
      </c>
      <c r="L259" s="13">
        <f>[1]pl!R259/H259</f>
        <v>1.2094455852156059</v>
      </c>
      <c r="M259" s="13">
        <f>[1]pl!S259/H259</f>
        <v>0.48870636550308011</v>
      </c>
      <c r="N259" s="13">
        <f>[1]pl!U259/H259</f>
        <v>1.8490759753593429</v>
      </c>
    </row>
    <row r="260" spans="1:14" x14ac:dyDescent="0.25">
      <c r="A260" s="36">
        <f>[1]pl!A260</f>
        <v>1503592</v>
      </c>
      <c r="B260" s="37" t="str">
        <f>[1]pl!B260</f>
        <v>SERGUN2008</v>
      </c>
      <c r="C260" s="36">
        <f>[1]pl!J260</f>
        <v>670</v>
      </c>
      <c r="D260" s="18">
        <f>IFERROR(Таблица2[dmg]*(10/(Таблица2[avglvl]+2))*(0.23+2*Таблица2[avglvl]/100)+Таблица2[frg]*250+Таблица2[spo]*150+LOG(Таблица2[cap]+1, 1.732)*150 + Таблица2[def]*150,)</f>
        <v>613.96352507555855</v>
      </c>
      <c r="E260" s="36">
        <f>[1]pl!K260</f>
        <v>274</v>
      </c>
      <c r="F260" s="36">
        <f>[1]pl!D260</f>
        <v>34162868</v>
      </c>
      <c r="G260" s="36">
        <f>[1]pl!T260</f>
        <v>2.2999999999999998</v>
      </c>
      <c r="H260" s="36">
        <f>[1]pl!E260</f>
        <v>310</v>
      </c>
      <c r="I260" s="36">
        <f>[1]pl!M260</f>
        <v>157</v>
      </c>
      <c r="J260" s="18">
        <f>[1]pl!P260/H260</f>
        <v>94.00645161290322</v>
      </c>
      <c r="K260" s="13">
        <f>[1]pl!Q260/H260</f>
        <v>0.49677419354838709</v>
      </c>
      <c r="L260" s="13">
        <f>[1]pl!R260/H260</f>
        <v>0.88387096774193552</v>
      </c>
      <c r="M260" s="13">
        <f>[1]pl!S260/H260</f>
        <v>0.46774193548387094</v>
      </c>
      <c r="N260" s="13">
        <f>[1]pl!U260/H260</f>
        <v>1.2935483870967741</v>
      </c>
    </row>
    <row r="261" spans="1:14" x14ac:dyDescent="0.25">
      <c r="A261" s="36">
        <f>[1]pl!A261</f>
        <v>6876355</v>
      </c>
      <c r="B261" s="37" t="str">
        <f>[1]pl!B261</f>
        <v>RASIMJUDO</v>
      </c>
      <c r="C261" s="36">
        <f>[1]pl!J261</f>
        <v>690</v>
      </c>
      <c r="D261" s="18">
        <f>IFERROR(Таблица2[dmg]*(10/(Таблица2[avglvl]+2))*(0.23+2*Таблица2[avglvl]/100)+Таблица2[frg]*250+Таблица2[spo]*150+LOG(Таблица2[cap]+1, 1.732)*150 + Таблица2[def]*150,)</f>
        <v>676.998579000056</v>
      </c>
      <c r="E261" s="36">
        <f>[1]pl!K261</f>
        <v>500</v>
      </c>
      <c r="F261" s="36">
        <f>[1]pl!D261</f>
        <v>34162859</v>
      </c>
      <c r="G261" s="36">
        <f>[1]pl!T261</f>
        <v>4.5999999999999996</v>
      </c>
      <c r="H261" s="36">
        <f>[1]pl!E261</f>
        <v>2588</v>
      </c>
      <c r="I261" s="36">
        <f>[1]pl!M261</f>
        <v>1234</v>
      </c>
      <c r="J261" s="18">
        <f>[1]pl!P261/H261</f>
        <v>287.86360123647603</v>
      </c>
      <c r="K261" s="13">
        <f>[1]pl!Q261/H261</f>
        <v>0.48995363214837712</v>
      </c>
      <c r="L261" s="13">
        <f>[1]pl!R261/H261</f>
        <v>0.60664605873261201</v>
      </c>
      <c r="M261" s="13">
        <f>[1]pl!S261/H261</f>
        <v>0.64644513137557957</v>
      </c>
      <c r="N261" s="13">
        <f>[1]pl!U261/H261</f>
        <v>1.2886398763523956</v>
      </c>
    </row>
    <row r="262" spans="1:14" x14ac:dyDescent="0.25">
      <c r="A262" s="36">
        <f>[1]pl!A262</f>
        <v>13219602</v>
      </c>
      <c r="B262" s="37" t="str">
        <f>[1]pl!B262</f>
        <v>ADIDAS007ADIDAS</v>
      </c>
      <c r="C262" s="36">
        <f>[1]pl!J262</f>
        <v>880</v>
      </c>
      <c r="D262" s="18">
        <f>IFERROR(Таблица2[dmg]*(10/(Таблица2[avglvl]+2))*(0.23+2*Таблица2[avglvl]/100)+Таблица2[frg]*250+Таблица2[spo]*150+LOG(Таблица2[cap]+1, 1.732)*150 + Таблица2[def]*150,)</f>
        <v>845.8631762732964</v>
      </c>
      <c r="E262" s="36">
        <f>[1]pl!K262</f>
        <v>631</v>
      </c>
      <c r="F262" s="36">
        <f>[1]pl!D262</f>
        <v>34162849</v>
      </c>
      <c r="G262" s="36">
        <f>[1]pl!T262</f>
        <v>4.0999999999999996</v>
      </c>
      <c r="H262" s="36">
        <f>[1]pl!E262</f>
        <v>1101</v>
      </c>
      <c r="I262" s="36">
        <f>[1]pl!M262</f>
        <v>537</v>
      </c>
      <c r="J262" s="18">
        <f>[1]pl!P262/H262</f>
        <v>288.9482288828338</v>
      </c>
      <c r="K262" s="13">
        <f>[1]pl!Q262/H262</f>
        <v>0.72479564032697552</v>
      </c>
      <c r="L262" s="13">
        <f>[1]pl!R262/H262</f>
        <v>0.38328792007266121</v>
      </c>
      <c r="M262" s="13">
        <f>[1]pl!S262/H262</f>
        <v>1.2188919164396004</v>
      </c>
      <c r="N262" s="13">
        <f>[1]pl!U262/H262</f>
        <v>1.7529518619436875</v>
      </c>
    </row>
    <row r="263" spans="1:14" x14ac:dyDescent="0.25">
      <c r="A263" s="36">
        <f>[1]pl!A263</f>
        <v>8750156</v>
      </c>
      <c r="B263" s="37" t="str">
        <f>[1]pl!B263</f>
        <v>PAXAN525</v>
      </c>
      <c r="C263" s="36">
        <f>[1]pl!J263</f>
        <v>600</v>
      </c>
      <c r="D263" s="18">
        <f>IFERROR(Таблица2[dmg]*(10/(Таблица2[avglvl]+2))*(0.23+2*Таблица2[avglvl]/100)+Таблица2[frg]*250+Таблица2[spo]*150+LOG(Таблица2[cap]+1, 1.732)*150 + Таблица2[def]*150,)</f>
        <v>558.09887627357932</v>
      </c>
      <c r="E263" s="36">
        <f>[1]pl!K263</f>
        <v>184</v>
      </c>
      <c r="F263" s="36">
        <f>[1]pl!D263</f>
        <v>34162863</v>
      </c>
      <c r="G263" s="36">
        <f>[1]pl!T263</f>
        <v>3.2</v>
      </c>
      <c r="H263" s="36">
        <f>[1]pl!E263</f>
        <v>903</v>
      </c>
      <c r="I263" s="36">
        <f>[1]pl!M263</f>
        <v>422</v>
      </c>
      <c r="J263" s="18">
        <f>[1]pl!P263/H263</f>
        <v>100.296788482835</v>
      </c>
      <c r="K263" s="13">
        <f>[1]pl!Q263/H263</f>
        <v>0.33001107419712072</v>
      </c>
      <c r="L263" s="13">
        <f>[1]pl!R263/H263</f>
        <v>0.79069767441860461</v>
      </c>
      <c r="M263" s="13">
        <f>[1]pl!S263/H263</f>
        <v>0.32447397563676633</v>
      </c>
      <c r="N263" s="13">
        <f>[1]pl!U263/H263</f>
        <v>1.5127353266888151</v>
      </c>
    </row>
    <row r="264" spans="1:14" x14ac:dyDescent="0.25">
      <c r="A264" s="36">
        <f>[1]pl!A264</f>
        <v>344171</v>
      </c>
      <c r="B264" s="37" t="str">
        <f>[1]pl!B264</f>
        <v>REKOY</v>
      </c>
      <c r="C264" s="36">
        <f>[1]pl!J264</f>
        <v>680</v>
      </c>
      <c r="D264" s="18">
        <f>IFERROR(Таблица2[dmg]*(10/(Таблица2[avglvl]+2))*(0.23+2*Таблица2[avglvl]/100)+Таблица2[frg]*250+Таблица2[spo]*150+LOG(Таблица2[cap]+1, 1.732)*150 + Таблица2[def]*150,)</f>
        <v>674.44451004810321</v>
      </c>
      <c r="E264" s="36">
        <f>[1]pl!K264</f>
        <v>563</v>
      </c>
      <c r="F264" s="36">
        <f>[1]pl!D264</f>
        <v>34162869</v>
      </c>
      <c r="G264" s="36">
        <f>[1]pl!T264</f>
        <v>5.6</v>
      </c>
      <c r="H264" s="36">
        <f>[1]pl!E264</f>
        <v>1621</v>
      </c>
      <c r="I264" s="36">
        <f>[1]pl!M264</f>
        <v>733</v>
      </c>
      <c r="J264" s="18">
        <f>[1]pl!P264/H264</f>
        <v>404.9673041332511</v>
      </c>
      <c r="K264" s="13">
        <f>[1]pl!Q264/H264</f>
        <v>0.50709438618136948</v>
      </c>
      <c r="L264" s="13">
        <f>[1]pl!R264/H264</f>
        <v>0.79888957433682917</v>
      </c>
      <c r="M264" s="13">
        <f>[1]pl!S264/H264</f>
        <v>0.28130783466995679</v>
      </c>
      <c r="N264" s="13">
        <f>[1]pl!U264/H264</f>
        <v>1.1061073411474398</v>
      </c>
    </row>
    <row r="265" spans="1:14" x14ac:dyDescent="0.25">
      <c r="A265" s="36">
        <f>[1]pl!A265</f>
        <v>7986939</v>
      </c>
      <c r="B265" s="37" t="str">
        <f>[1]pl!B265</f>
        <v>ZINOVEI15</v>
      </c>
      <c r="C265" s="36">
        <f>[1]pl!J265</f>
        <v>470</v>
      </c>
      <c r="D265" s="18">
        <f>IFERROR(Таблица2[dmg]*(10/(Таблица2[avglvl]+2))*(0.23+2*Таблица2[avglvl]/100)+Таблица2[frg]*250+Таблица2[spo]*150+LOG(Таблица2[cap]+1, 1.732)*150 + Таблица2[def]*150,)</f>
        <v>456.87373690883044</v>
      </c>
      <c r="E265" s="36">
        <f>[1]pl!K265</f>
        <v>374</v>
      </c>
      <c r="F265" s="36">
        <f>[1]pl!D265</f>
        <v>34162874</v>
      </c>
      <c r="G265" s="36">
        <f>[1]pl!T265</f>
        <v>4.7</v>
      </c>
      <c r="H265" s="36">
        <f>[1]pl!E265</f>
        <v>6143</v>
      </c>
      <c r="I265" s="36">
        <f>[1]pl!M265</f>
        <v>2844</v>
      </c>
      <c r="J265" s="18">
        <f>[1]pl!P265/H265</f>
        <v>210.77828422594823</v>
      </c>
      <c r="K265" s="13">
        <f>[1]pl!Q265/H265</f>
        <v>0.42373433175972652</v>
      </c>
      <c r="L265" s="13">
        <f>[1]pl!R265/H265</f>
        <v>0.5790330457431222</v>
      </c>
      <c r="M265" s="13">
        <f>[1]pl!S265/H265</f>
        <v>0.49259319550708125</v>
      </c>
      <c r="N265" s="13">
        <f>[1]pl!U265/H265</f>
        <v>0.38157252156926585</v>
      </c>
    </row>
    <row r="266" spans="1:14" x14ac:dyDescent="0.25">
      <c r="A266" s="36">
        <f>[1]pl!A266</f>
        <v>12041791</v>
      </c>
      <c r="B266" s="37" t="str">
        <f>[1]pl!B266</f>
        <v>DEN4IK006</v>
      </c>
      <c r="C266" s="36">
        <f>[1]pl!J266</f>
        <v>640</v>
      </c>
      <c r="D266" s="18">
        <f>IFERROR(Таблица2[dmg]*(10/(Таблица2[avglvl]+2))*(0.23+2*Таблица2[avglvl]/100)+Таблица2[frg]*250+Таблица2[spo]*150+LOG(Таблица2[cap]+1, 1.732)*150 + Таблица2[def]*150,)</f>
        <v>601.9775157307497</v>
      </c>
      <c r="E266" s="36">
        <f>[1]pl!K266</f>
        <v>233</v>
      </c>
      <c r="F266" s="36">
        <f>[1]pl!D266</f>
        <v>34162857</v>
      </c>
      <c r="G266" s="36">
        <f>[1]pl!T266</f>
        <v>2.8</v>
      </c>
      <c r="H266" s="36">
        <f>[1]pl!E266</f>
        <v>1231</v>
      </c>
      <c r="I266" s="36">
        <f>[1]pl!M266</f>
        <v>577</v>
      </c>
      <c r="J266" s="18">
        <f>[1]pl!P266/H266</f>
        <v>135.03899268887085</v>
      </c>
      <c r="K266" s="13">
        <f>[1]pl!Q266/H266</f>
        <v>0.36636880584890336</v>
      </c>
      <c r="L266" s="13">
        <f>[1]pl!R266/H266</f>
        <v>0.73030056864337933</v>
      </c>
      <c r="M266" s="13">
        <f>[1]pl!S266/H266</f>
        <v>0.57270511779041433</v>
      </c>
      <c r="N266" s="13">
        <f>[1]pl!U266/H266</f>
        <v>1.3598700243704305</v>
      </c>
    </row>
    <row r="267" spans="1:14" x14ac:dyDescent="0.25">
      <c r="A267" s="36">
        <f>[1]pl!A267</f>
        <v>1141254</v>
      </c>
      <c r="B267" s="37" t="str">
        <f>[1]pl!B267</f>
        <v>ALEKSDRACH</v>
      </c>
      <c r="C267" s="36">
        <f>[1]pl!J267</f>
        <v>1240</v>
      </c>
      <c r="D267" s="18">
        <f>IFERROR(Таблица2[dmg]*(10/(Таблица2[avglvl]+2))*(0.23+2*Таблица2[avglvl]/100)+Таблица2[frg]*250+Таблица2[spo]*150+LOG(Таблица2[cap]+1, 1.732)*150 + Таблица2[def]*150,)</f>
        <v>1247.8192065025896</v>
      </c>
      <c r="E267" s="36">
        <f>[1]pl!K267</f>
        <v>1314</v>
      </c>
      <c r="F267" s="36">
        <f>[1]pl!D267</f>
        <v>34162852</v>
      </c>
      <c r="G267" s="36">
        <f>[1]pl!T267</f>
        <v>6.7</v>
      </c>
      <c r="H267" s="36">
        <f>[1]pl!E267</f>
        <v>19519</v>
      </c>
      <c r="I267" s="36">
        <f>[1]pl!M267</f>
        <v>10024</v>
      </c>
      <c r="J267" s="18">
        <f>[1]pl!P267/H267</f>
        <v>1053.5399354475128</v>
      </c>
      <c r="K267" s="13">
        <f>[1]pl!Q267/H267</f>
        <v>1.0854551974998718</v>
      </c>
      <c r="L267" s="13">
        <f>[1]pl!R267/H267</f>
        <v>0.77924073979199759</v>
      </c>
      <c r="M267" s="13">
        <f>[1]pl!S267/H267</f>
        <v>1.0541523643629285</v>
      </c>
      <c r="N267" s="13">
        <f>[1]pl!U267/H267</f>
        <v>1.5973154362416107</v>
      </c>
    </row>
    <row r="268" spans="1:14" x14ac:dyDescent="0.25">
      <c r="A268" s="36">
        <f>[1]pl!A268</f>
        <v>6966381</v>
      </c>
      <c r="B268" s="37" t="str">
        <f>[1]pl!B268</f>
        <v>MAGIKMAN83</v>
      </c>
      <c r="C268" s="36">
        <f>[1]pl!J268</f>
        <v>920</v>
      </c>
      <c r="D268" s="18">
        <f>IFERROR(Таблица2[dmg]*(10/(Таблица2[avglvl]+2))*(0.23+2*Таблица2[avglvl]/100)+Таблица2[frg]*250+Таблица2[spo]*150+LOG(Таблица2[cap]+1, 1.732)*150 + Таблица2[def]*150,)</f>
        <v>872.11101485664074</v>
      </c>
      <c r="E268" s="36">
        <f>[1]pl!K268</f>
        <v>737</v>
      </c>
      <c r="F268" s="36">
        <f>[1]pl!D268</f>
        <v>34162870</v>
      </c>
      <c r="G268" s="36">
        <f>[1]pl!T268</f>
        <v>5.0999999999999996</v>
      </c>
      <c r="H268" s="36">
        <f>[1]pl!E268</f>
        <v>5055</v>
      </c>
      <c r="I268" s="36">
        <f>[1]pl!M268</f>
        <v>2486</v>
      </c>
      <c r="J268" s="18">
        <f>[1]pl!P268/H268</f>
        <v>407.10009891196836</v>
      </c>
      <c r="K268" s="13">
        <f>[1]pl!Q268/H268</f>
        <v>0.71770524233432242</v>
      </c>
      <c r="L268" s="13">
        <f>[1]pl!R268/H268</f>
        <v>0.75014836795252227</v>
      </c>
      <c r="M268" s="13">
        <f>[1]pl!S268/H268</f>
        <v>0.57091988130563798</v>
      </c>
      <c r="N268" s="13">
        <f>[1]pl!U268/H268</f>
        <v>2.045895153313551</v>
      </c>
    </row>
    <row r="269" spans="1:14" x14ac:dyDescent="0.25">
      <c r="A269" s="36">
        <f>[1]pl!A269</f>
        <v>3078725</v>
      </c>
      <c r="B269" s="37" t="str">
        <f>[1]pl!B269</f>
        <v>DJONY_34DJ</v>
      </c>
      <c r="C269" s="36">
        <f>[1]pl!J269</f>
        <v>540</v>
      </c>
      <c r="D269" s="18">
        <f>IFERROR(Таблица2[dmg]*(10/(Таблица2[avglvl]+2))*(0.23+2*Таблица2[avglvl]/100)+Таблица2[frg]*250+Таблица2[spo]*150+LOG(Таблица2[cap]+1, 1.732)*150 + Таблица2[def]*150,)</f>
        <v>538.70214236064351</v>
      </c>
      <c r="E269" s="36">
        <f>[1]pl!K269</f>
        <v>298</v>
      </c>
      <c r="F269" s="36">
        <f>[1]pl!D269</f>
        <v>34162861</v>
      </c>
      <c r="G269" s="36">
        <f>[1]pl!T269</f>
        <v>4.4000000000000004</v>
      </c>
      <c r="H269" s="36">
        <f>[1]pl!E269</f>
        <v>922</v>
      </c>
      <c r="I269" s="36">
        <f>[1]pl!M269</f>
        <v>411</v>
      </c>
      <c r="J269" s="18">
        <f>[1]pl!P269/H269</f>
        <v>197.68763557483732</v>
      </c>
      <c r="K269" s="13">
        <f>[1]pl!Q269/H269</f>
        <v>0.35900216919739697</v>
      </c>
      <c r="L269" s="13">
        <f>[1]pl!R269/H269</f>
        <v>0.63015184381778744</v>
      </c>
      <c r="M269" s="13">
        <f>[1]pl!S269/H269</f>
        <v>0.41865509761388287</v>
      </c>
      <c r="N269" s="13">
        <f>[1]pl!U269/H269</f>
        <v>1.0303687635574836</v>
      </c>
    </row>
    <row r="270" spans="1:14" x14ac:dyDescent="0.25">
      <c r="A270" s="36">
        <f>[1]pl!A270</f>
        <v>8949485</v>
      </c>
      <c r="B270" s="37" t="str">
        <f>[1]pl!B270</f>
        <v>S_A_SIKIREM1</v>
      </c>
      <c r="C270" s="36">
        <f>[1]pl!J270</f>
        <v>500</v>
      </c>
      <c r="D270" s="18">
        <f>IFERROR(Таблица2[dmg]*(10/(Таблица2[avglvl]+2))*(0.23+2*Таблица2[avglvl]/100)+Таблица2[frg]*250+Таблица2[spo]*150+LOG(Таблица2[cap]+1, 1.732)*150 + Таблица2[def]*150,)</f>
        <v>489.50397297862901</v>
      </c>
      <c r="E270" s="36">
        <f>[1]pl!K270</f>
        <v>179</v>
      </c>
      <c r="F270" s="36">
        <f>[1]pl!D270</f>
        <v>34162848</v>
      </c>
      <c r="G270" s="36">
        <f>[1]pl!T270</f>
        <v>4.3</v>
      </c>
      <c r="H270" s="36">
        <f>[1]pl!E270</f>
        <v>2107</v>
      </c>
      <c r="I270" s="36">
        <f>[1]pl!M270</f>
        <v>899</v>
      </c>
      <c r="J270" s="18">
        <f>[1]pl!P270/H270</f>
        <v>130.67963929757948</v>
      </c>
      <c r="K270" s="13">
        <f>[1]pl!Q270/H270</f>
        <v>0.2686283815851922</v>
      </c>
      <c r="L270" s="13">
        <f>[1]pl!R270/H270</f>
        <v>0.78025628856193641</v>
      </c>
      <c r="M270" s="13">
        <f>[1]pl!S270/H270</f>
        <v>0.29378262933080207</v>
      </c>
      <c r="N270" s="13">
        <f>[1]pl!U270/H270</f>
        <v>1.0474608448030376</v>
      </c>
    </row>
    <row r="271" spans="1:14" x14ac:dyDescent="0.25">
      <c r="A271" s="36">
        <f>[1]pl!A271</f>
        <v>11776902</v>
      </c>
      <c r="B271" s="37" t="str">
        <f>[1]pl!B271</f>
        <v>NADRUGAN</v>
      </c>
      <c r="C271" s="36">
        <f>[1]pl!J271</f>
        <v>630</v>
      </c>
      <c r="D271" s="18">
        <f>IFERROR(Таблица2[dmg]*(10/(Таблица2[avglvl]+2))*(0.23+2*Таблица2[avglvl]/100)+Таблица2[frg]*250+Таблица2[spo]*150+LOG(Таблица2[cap]+1, 1.732)*150 + Таблица2[def]*150,)</f>
        <v>609.38053469998272</v>
      </c>
      <c r="E271" s="36">
        <f>[1]pl!K271</f>
        <v>292</v>
      </c>
      <c r="F271" s="36">
        <f>[1]pl!D271</f>
        <v>34162847</v>
      </c>
      <c r="G271" s="36">
        <f>[1]pl!T271</f>
        <v>3.6</v>
      </c>
      <c r="H271" s="36">
        <f>[1]pl!E271</f>
        <v>1821</v>
      </c>
      <c r="I271" s="36">
        <f>[1]pl!M271</f>
        <v>836</v>
      </c>
      <c r="J271" s="18">
        <f>[1]pl!P271/H271</f>
        <v>152.92641405820979</v>
      </c>
      <c r="K271" s="13">
        <f>[1]pl!Q271/H271</f>
        <v>0.4014277869302581</v>
      </c>
      <c r="L271" s="13">
        <f>[1]pl!R271/H271</f>
        <v>0.54805052169137836</v>
      </c>
      <c r="M271" s="13">
        <f>[1]pl!S271/H271</f>
        <v>0.85392641405820979</v>
      </c>
      <c r="N271" s="13">
        <f>[1]pl!U271/H271</f>
        <v>1.2075782537067545</v>
      </c>
    </row>
    <row r="272" spans="1:14" x14ac:dyDescent="0.25">
      <c r="A272" s="36">
        <f>[1]pl!A272</f>
        <v>8577197</v>
      </c>
      <c r="B272" s="37" t="str">
        <f>[1]pl!B272</f>
        <v>ARTEM_BALIN</v>
      </c>
      <c r="C272" s="36">
        <f>[1]pl!J272</f>
        <v>780</v>
      </c>
      <c r="D272" s="18">
        <f>IFERROR(Таблица2[dmg]*(10/(Таблица2[avglvl]+2))*(0.23+2*Таблица2[avglvl]/100)+Таблица2[frg]*250+Таблица2[spo]*150+LOG(Таблица2[cap]+1, 1.732)*150 + Таблица2[def]*150,)</f>
        <v>706.03131461058354</v>
      </c>
      <c r="E272" s="36">
        <f>[1]pl!K272</f>
        <v>334</v>
      </c>
      <c r="F272" s="36">
        <f>[1]pl!D272</f>
        <v>34948704</v>
      </c>
      <c r="G272" s="36">
        <f>[1]pl!T272</f>
        <v>3.3</v>
      </c>
      <c r="H272" s="36">
        <f>[1]pl!E272</f>
        <v>759</v>
      </c>
      <c r="I272" s="36">
        <f>[1]pl!M272</f>
        <v>367</v>
      </c>
      <c r="J272" s="18">
        <f>[1]pl!P272/H272</f>
        <v>160.43083003952569</v>
      </c>
      <c r="K272" s="13">
        <f>[1]pl!Q272/H272</f>
        <v>0.42160737812911725</v>
      </c>
      <c r="L272" s="13">
        <f>[1]pl!R272/H272</f>
        <v>0.73254281949934119</v>
      </c>
      <c r="M272" s="13">
        <f>[1]pl!S272/H272</f>
        <v>0.60210803689064563</v>
      </c>
      <c r="N272" s="13">
        <f>[1]pl!U272/H272</f>
        <v>2.1212121212121211</v>
      </c>
    </row>
    <row r="273" spans="1:14" x14ac:dyDescent="0.25">
      <c r="A273" s="36">
        <f>[1]pl!A273</f>
        <v>12057453</v>
      </c>
      <c r="B273" s="37" t="str">
        <f>[1]pl!B273</f>
        <v>DMIVISHNJAKV</v>
      </c>
      <c r="C273" s="36">
        <f>[1]pl!J273</f>
        <v>570</v>
      </c>
      <c r="D273" s="18">
        <f>IFERROR(Таблица2[dmg]*(10/(Таблица2[avglvl]+2))*(0.23+2*Таблица2[avglvl]/100)+Таблица2[frg]*250+Таблица2[spo]*150+LOG(Таблица2[cap]+1, 1.732)*150 + Таблица2[def]*150,)</f>
        <v>567.3145195710357</v>
      </c>
      <c r="E273" s="36">
        <f>[1]pl!K273</f>
        <v>346</v>
      </c>
      <c r="F273" s="36">
        <f>[1]pl!D273</f>
        <v>34948717</v>
      </c>
      <c r="G273" s="36">
        <f>[1]pl!T273</f>
        <v>3.7</v>
      </c>
      <c r="H273" s="36">
        <f>[1]pl!E273</f>
        <v>971</v>
      </c>
      <c r="I273" s="36">
        <f>[1]pl!M273</f>
        <v>463</v>
      </c>
      <c r="J273" s="18">
        <f>[1]pl!P273/H273</f>
        <v>198.29248197734296</v>
      </c>
      <c r="K273" s="13">
        <f>[1]pl!Q273/H273</f>
        <v>0.43666323377960864</v>
      </c>
      <c r="L273" s="13">
        <f>[1]pl!R273/H273</f>
        <v>0.36457260556127702</v>
      </c>
      <c r="M273" s="13">
        <f>[1]pl!S273/H273</f>
        <v>0.68383110195674557</v>
      </c>
      <c r="N273" s="13">
        <f>[1]pl!U273/H273</f>
        <v>1.043254376930999</v>
      </c>
    </row>
    <row r="274" spans="1:14" x14ac:dyDescent="0.25">
      <c r="A274" s="36">
        <f>[1]pl!A274</f>
        <v>13255603</v>
      </c>
      <c r="B274" s="37" t="str">
        <f>[1]pl!B274</f>
        <v>VADE71</v>
      </c>
      <c r="C274" s="36">
        <f>[1]pl!J274</f>
        <v>880</v>
      </c>
      <c r="D274" s="18">
        <f>IFERROR(Таблица2[dmg]*(10/(Таблица2[avglvl]+2))*(0.23+2*Таблица2[avglvl]/100)+Таблица2[frg]*250+Таблица2[spo]*150+LOG(Таблица2[cap]+1, 1.732)*150 + Таблица2[def]*150,)</f>
        <v>847.85175112984541</v>
      </c>
      <c r="E274" s="36">
        <f>[1]pl!K274</f>
        <v>846</v>
      </c>
      <c r="F274" s="36">
        <f>[1]pl!D274</f>
        <v>34948706</v>
      </c>
      <c r="G274" s="36">
        <f>[1]pl!T274</f>
        <v>4.5999999999999996</v>
      </c>
      <c r="H274" s="36">
        <f>[1]pl!E274</f>
        <v>1886</v>
      </c>
      <c r="I274" s="36">
        <f>[1]pl!M274</f>
        <v>937</v>
      </c>
      <c r="J274" s="18">
        <f>[1]pl!P274/H274</f>
        <v>440.64316012725345</v>
      </c>
      <c r="K274" s="13">
        <f>[1]pl!Q274/H274</f>
        <v>0.78313891834570515</v>
      </c>
      <c r="L274" s="13">
        <f>[1]pl!R274/H274</f>
        <v>1.0190880169671261</v>
      </c>
      <c r="M274" s="13">
        <f>[1]pl!S274/H274</f>
        <v>0.80911983032873802</v>
      </c>
      <c r="N274" s="13">
        <f>[1]pl!U274/H274</f>
        <v>0.81548250265111344</v>
      </c>
    </row>
    <row r="275" spans="1:14" x14ac:dyDescent="0.25">
      <c r="A275" s="36">
        <f>[1]pl!A275</f>
        <v>5853487</v>
      </c>
      <c r="B275" s="37" t="str">
        <f>[1]pl!B275</f>
        <v>VOENNUY76</v>
      </c>
      <c r="C275" s="36">
        <f>[1]pl!J275</f>
        <v>820</v>
      </c>
      <c r="D275" s="18">
        <f>IFERROR(Таблица2[dmg]*(10/(Таблица2[avglvl]+2))*(0.23+2*Таблица2[avglvl]/100)+Таблица2[frg]*250+Таблица2[spo]*150+LOG(Таблица2[cap]+1, 1.732)*150 + Таблица2[def]*150,)</f>
        <v>807.53859044720105</v>
      </c>
      <c r="E275" s="36">
        <f>[1]pl!K275</f>
        <v>794</v>
      </c>
      <c r="F275" s="36">
        <f>[1]pl!D275</f>
        <v>34948705</v>
      </c>
      <c r="G275" s="36">
        <f>[1]pl!T275</f>
        <v>5.5</v>
      </c>
      <c r="H275" s="36">
        <f>[1]pl!E275</f>
        <v>10671</v>
      </c>
      <c r="I275" s="36">
        <f>[1]pl!M275</f>
        <v>5238</v>
      </c>
      <c r="J275" s="18">
        <f>[1]pl!P275/H275</f>
        <v>546.82860088089217</v>
      </c>
      <c r="K275" s="13">
        <f>[1]pl!Q275/H275</f>
        <v>0.66001311967013399</v>
      </c>
      <c r="L275" s="13">
        <f>[1]pl!R275/H275</f>
        <v>0.80695342517102431</v>
      </c>
      <c r="M275" s="13">
        <f>[1]pl!S275/H275</f>
        <v>0.35451222940680349</v>
      </c>
      <c r="N275" s="13">
        <f>[1]pl!U275/H275</f>
        <v>1.241495642395277</v>
      </c>
    </row>
    <row r="276" spans="1:14" x14ac:dyDescent="0.25">
      <c r="A276" s="36">
        <f>[1]pl!A276</f>
        <v>7208615</v>
      </c>
      <c r="B276" s="37" t="str">
        <f>[1]pl!B276</f>
        <v>MOSKOW5</v>
      </c>
      <c r="C276" s="36">
        <f>[1]pl!J276</f>
        <v>830</v>
      </c>
      <c r="D276" s="18">
        <f>IFERROR(Таблица2[dmg]*(10/(Таблица2[avglvl]+2))*(0.23+2*Таблица2[avglvl]/100)+Таблица2[frg]*250+Таблица2[spo]*150+LOG(Таблица2[cap]+1, 1.732)*150 + Таблица2[def]*150,)</f>
        <v>766.71437920512653</v>
      </c>
      <c r="E276" s="36">
        <f>[1]pl!K276</f>
        <v>514</v>
      </c>
      <c r="F276" s="36">
        <f>[1]pl!D276</f>
        <v>34948703</v>
      </c>
      <c r="G276" s="36">
        <f>[1]pl!T276</f>
        <v>4.9000000000000004</v>
      </c>
      <c r="H276" s="36">
        <f>[1]pl!E276</f>
        <v>8646</v>
      </c>
      <c r="I276" s="36">
        <f>[1]pl!M276</f>
        <v>4077</v>
      </c>
      <c r="J276" s="18">
        <f>[1]pl!P276/H276</f>
        <v>300.09495720564422</v>
      </c>
      <c r="K276" s="13">
        <f>[1]pl!Q276/H276</f>
        <v>0.54360397871848254</v>
      </c>
      <c r="L276" s="13">
        <f>[1]pl!R276/H276</f>
        <v>0.5803839925977331</v>
      </c>
      <c r="M276" s="13">
        <f>[1]pl!S276/H276</f>
        <v>0.46981263011797364</v>
      </c>
      <c r="N276" s="13">
        <f>[1]pl!U276/H276</f>
        <v>2.3558871154291001</v>
      </c>
    </row>
    <row r="277" spans="1:14" x14ac:dyDescent="0.25">
      <c r="A277" s="36">
        <f>[1]pl!A277</f>
        <v>8213120</v>
      </c>
      <c r="B277" s="37" t="str">
        <f>[1]pl!B277</f>
        <v>KISEL_12REG</v>
      </c>
      <c r="C277" s="36">
        <f>[1]pl!J277</f>
        <v>670</v>
      </c>
      <c r="D277" s="18">
        <f>IFERROR(Таблица2[dmg]*(10/(Таблица2[avglvl]+2))*(0.23+2*Таблица2[avglvl]/100)+Таблица2[frg]*250+Таблица2[spo]*150+LOG(Таблица2[cap]+1, 1.732)*150 + Таблица2[def]*150,)</f>
        <v>624.14396829818497</v>
      </c>
      <c r="E277" s="36">
        <f>[1]pl!K277</f>
        <v>236</v>
      </c>
      <c r="F277" s="36">
        <f>[1]pl!D277</f>
        <v>34948695</v>
      </c>
      <c r="G277" s="36">
        <f>[1]pl!T277</f>
        <v>3.2</v>
      </c>
      <c r="H277" s="36">
        <f>[1]pl!E277</f>
        <v>1341</v>
      </c>
      <c r="I277" s="36">
        <f>[1]pl!M277</f>
        <v>625</v>
      </c>
      <c r="J277" s="18">
        <f>[1]pl!P277/H277</f>
        <v>103.16853094705444</v>
      </c>
      <c r="K277" s="13">
        <f>[1]pl!Q277/H277</f>
        <v>0.34302759134973898</v>
      </c>
      <c r="L277" s="13">
        <f>[1]pl!R277/H277</f>
        <v>0.92020879940343026</v>
      </c>
      <c r="M277" s="13">
        <f>[1]pl!S277/H277</f>
        <v>0.62043251304996272</v>
      </c>
      <c r="N277" s="13">
        <f>[1]pl!U277/H277</f>
        <v>1.4884414615958239</v>
      </c>
    </row>
    <row r="278" spans="1:14" x14ac:dyDescent="0.25">
      <c r="A278" s="36">
        <f>[1]pl!A278</f>
        <v>13669117</v>
      </c>
      <c r="B278" s="37" t="str">
        <f>[1]pl!B278</f>
        <v>OPER41</v>
      </c>
      <c r="C278" s="36">
        <f>[1]pl!J278</f>
        <v>640</v>
      </c>
      <c r="D278" s="18">
        <f>IFERROR(Таблица2[dmg]*(10/(Таблица2[avglvl]+2))*(0.23+2*Таблица2[avglvl]/100)+Таблица2[frg]*250+Таблица2[spo]*150+LOG(Таблица2[cap]+1, 1.732)*150 + Таблица2[def]*150,)</f>
        <v>610.39221661276861</v>
      </c>
      <c r="E278" s="36">
        <f>[1]pl!K278</f>
        <v>388</v>
      </c>
      <c r="F278" s="36">
        <f>[1]pl!D278</f>
        <v>34948723</v>
      </c>
      <c r="G278" s="36">
        <f>[1]pl!T278</f>
        <v>3.8</v>
      </c>
      <c r="H278" s="36">
        <f>[1]pl!E278</f>
        <v>2047</v>
      </c>
      <c r="I278" s="36">
        <f>[1]pl!M278</f>
        <v>969</v>
      </c>
      <c r="J278" s="18">
        <f>[1]pl!P278/H278</f>
        <v>202.05080605764533</v>
      </c>
      <c r="K278" s="13">
        <f>[1]pl!Q278/H278</f>
        <v>0.49047386419149974</v>
      </c>
      <c r="L278" s="13">
        <f>[1]pl!R278/H278</f>
        <v>0.8265754763067904</v>
      </c>
      <c r="M278" s="13">
        <f>[1]pl!S278/H278</f>
        <v>0.29799706888128968</v>
      </c>
      <c r="N278" s="13">
        <f>[1]pl!U278/H278</f>
        <v>1.1773326819736198</v>
      </c>
    </row>
    <row r="279" spans="1:14" x14ac:dyDescent="0.25">
      <c r="A279" s="36">
        <f>[1]pl!A279</f>
        <v>4724199</v>
      </c>
      <c r="B279" s="37" t="str">
        <f>[1]pl!B279</f>
        <v>666SAIRUS666</v>
      </c>
      <c r="C279" s="36">
        <f>[1]pl!J279</f>
        <v>350</v>
      </c>
      <c r="D279" s="18">
        <f>IFERROR(Таблица2[dmg]*(10/(Таблица2[avglvl]+2))*(0.23+2*Таблица2[avglvl]/100)+Таблица2[frg]*250+Таблица2[spo]*150+LOG(Таблица2[cap]+1, 1.732)*150 + Таблица2[def]*150,)</f>
        <v>346.00243340703594</v>
      </c>
      <c r="E279" s="36">
        <f>[1]pl!K279</f>
        <v>1</v>
      </c>
      <c r="F279" s="36">
        <f>[1]pl!D279</f>
        <v>34948716</v>
      </c>
      <c r="G279" s="36">
        <f>[1]pl!T279</f>
        <v>2</v>
      </c>
      <c r="H279" s="36">
        <f>[1]pl!E279</f>
        <v>350</v>
      </c>
      <c r="I279" s="36">
        <f>[1]pl!M279</f>
        <v>141</v>
      </c>
      <c r="J279" s="18">
        <f>[1]pl!P279/H279</f>
        <v>48.16</v>
      </c>
      <c r="K279" s="13">
        <f>[1]pl!Q279/H279</f>
        <v>0.20571428571428571</v>
      </c>
      <c r="L279" s="13">
        <f>[1]pl!R279/H279</f>
        <v>0.29428571428571426</v>
      </c>
      <c r="M279" s="13">
        <f>[1]pl!S279/H279</f>
        <v>0.5971428571428572</v>
      </c>
      <c r="N279" s="13">
        <f>[1]pl!U279/H279</f>
        <v>0.6</v>
      </c>
    </row>
    <row r="280" spans="1:14" x14ac:dyDescent="0.25">
      <c r="A280" s="36">
        <f>[1]pl!A280</f>
        <v>2229277</v>
      </c>
      <c r="B280" s="37" t="str">
        <f>[1]pl!B280</f>
        <v>MELOMAH</v>
      </c>
      <c r="C280" s="36">
        <f>[1]pl!J280</f>
        <v>830</v>
      </c>
      <c r="D280" s="18">
        <f>IFERROR(Таблица2[dmg]*(10/(Таблица2[avglvl]+2))*(0.23+2*Таблица2[avglvl]/100)+Таблица2[frg]*250+Таблица2[spo]*150+LOG(Таблица2[cap]+1, 1.732)*150 + Таблица2[def]*150,)</f>
        <v>828.05817152730833</v>
      </c>
      <c r="E280" s="36">
        <f>[1]pl!K280</f>
        <v>834</v>
      </c>
      <c r="F280" s="36">
        <f>[1]pl!D280</f>
        <v>34948701</v>
      </c>
      <c r="G280" s="36">
        <f>[1]pl!T280</f>
        <v>5.6</v>
      </c>
      <c r="H280" s="36">
        <f>[1]pl!E280</f>
        <v>3825</v>
      </c>
      <c r="I280" s="36">
        <f>[1]pl!M280</f>
        <v>1871</v>
      </c>
      <c r="J280" s="18">
        <f>[1]pl!P280/H280</f>
        <v>539.01568627450979</v>
      </c>
      <c r="K280" s="13">
        <f>[1]pl!Q280/H280</f>
        <v>0.68496732026143792</v>
      </c>
      <c r="L280" s="13">
        <f>[1]pl!R280/H280</f>
        <v>0.75712418300653594</v>
      </c>
      <c r="M280" s="13">
        <f>[1]pl!S280/H280</f>
        <v>0.77751633986928104</v>
      </c>
      <c r="N280" s="13">
        <f>[1]pl!U280/H280</f>
        <v>0.96209150326797388</v>
      </c>
    </row>
    <row r="281" spans="1:14" x14ac:dyDescent="0.25">
      <c r="A281" s="36">
        <f>[1]pl!A281</f>
        <v>1384883</v>
      </c>
      <c r="B281" s="37" t="str">
        <f>[1]pl!B281</f>
        <v>KORSAK1705</v>
      </c>
      <c r="C281" s="36">
        <f>[1]pl!J281</f>
        <v>1060</v>
      </c>
      <c r="D281" s="18">
        <f>IFERROR(Таблица2[dmg]*(10/(Таблица2[avglvl]+2))*(0.23+2*Таблица2[avglvl]/100)+Таблица2[frg]*250+Таблица2[spo]*150+LOG(Таблица2[cap]+1, 1.732)*150 + Таблица2[def]*150,)</f>
        <v>1047.9256614413605</v>
      </c>
      <c r="E281" s="36">
        <f>[1]pl!K281</f>
        <v>1063</v>
      </c>
      <c r="F281" s="36">
        <f>[1]pl!D281</f>
        <v>34948696</v>
      </c>
      <c r="G281" s="36">
        <f>[1]pl!T281</f>
        <v>6.3</v>
      </c>
      <c r="H281" s="36">
        <f>[1]pl!E281</f>
        <v>7809</v>
      </c>
      <c r="I281" s="36">
        <f>[1]pl!M281</f>
        <v>3850</v>
      </c>
      <c r="J281" s="18">
        <f>[1]pl!P281/H281</f>
        <v>772.54142655909845</v>
      </c>
      <c r="K281" s="13">
        <f>[1]pl!Q281/H281</f>
        <v>0.83083621462415158</v>
      </c>
      <c r="L281" s="13">
        <f>[1]pl!R281/H281</f>
        <v>1.0992444615187604</v>
      </c>
      <c r="M281" s="13">
        <f>[1]pl!S281/H281</f>
        <v>0.77372262773722633</v>
      </c>
      <c r="N281" s="13">
        <f>[1]pl!U281/H281</f>
        <v>1.3038801383019594</v>
      </c>
    </row>
    <row r="282" spans="1:14" x14ac:dyDescent="0.25">
      <c r="A282" s="36">
        <f>[1]pl!A282</f>
        <v>10780887</v>
      </c>
      <c r="B282" s="37" t="str">
        <f>[1]pl!B282</f>
        <v>VOLKODAV_XABIB</v>
      </c>
      <c r="C282" s="36">
        <f>[1]pl!J282</f>
        <v>510</v>
      </c>
      <c r="D282" s="18">
        <f>IFERROR(Таблица2[dmg]*(10/(Таблица2[avglvl]+2))*(0.23+2*Таблица2[avglvl]/100)+Таблица2[frg]*250+Таблица2[spo]*150+LOG(Таблица2[cap]+1, 1.732)*150 + Таблица2[def]*150,)</f>
        <v>474.93427893236691</v>
      </c>
      <c r="E282" s="36">
        <f>[1]pl!K282</f>
        <v>185</v>
      </c>
      <c r="F282" s="36">
        <f>[1]pl!D282</f>
        <v>34948713</v>
      </c>
      <c r="G282" s="36">
        <f>[1]pl!T282</f>
        <v>2.8</v>
      </c>
      <c r="H282" s="36">
        <f>[1]pl!E282</f>
        <v>743</v>
      </c>
      <c r="I282" s="36">
        <f>[1]pl!M282</f>
        <v>359</v>
      </c>
      <c r="J282" s="18">
        <f>[1]pl!P282/H282</f>
        <v>93.016150740242267</v>
      </c>
      <c r="K282" s="13">
        <f>[1]pl!Q282/H282</f>
        <v>0.37819650067294752</v>
      </c>
      <c r="L282" s="13">
        <f>[1]pl!R282/H282</f>
        <v>0.83849259757738892</v>
      </c>
      <c r="M282" s="13">
        <f>[1]pl!S282/H282</f>
        <v>0.13593539703903096</v>
      </c>
      <c r="N282" s="13">
        <f>[1]pl!U282/H282</f>
        <v>0.92462987886944814</v>
      </c>
    </row>
    <row r="283" spans="1:14" x14ac:dyDescent="0.25">
      <c r="A283" s="36">
        <f>[1]pl!A283</f>
        <v>828474</v>
      </c>
      <c r="B283" s="37" t="str">
        <f>[1]pl!B283</f>
        <v>SEYRAN3</v>
      </c>
      <c r="C283" s="36">
        <f>[1]pl!J283</f>
        <v>560</v>
      </c>
      <c r="D283" s="18">
        <f>IFERROR(Таблица2[dmg]*(10/(Таблица2[avglvl]+2))*(0.23+2*Таблица2[avglvl]/100)+Таблица2[frg]*250+Таблица2[spo]*150+LOG(Таблица2[cap]+1, 1.732)*150 + Таблица2[def]*150,)</f>
        <v>558.30519215416246</v>
      </c>
      <c r="E283" s="36">
        <f>[1]pl!K283</f>
        <v>452</v>
      </c>
      <c r="F283" s="36">
        <f>[1]pl!D283</f>
        <v>34948708</v>
      </c>
      <c r="G283" s="36">
        <f>[1]pl!T283</f>
        <v>5.4</v>
      </c>
      <c r="H283" s="36">
        <f>[1]pl!E283</f>
        <v>10594</v>
      </c>
      <c r="I283" s="36">
        <f>[1]pl!M283</f>
        <v>4892</v>
      </c>
      <c r="J283" s="18">
        <f>[1]pl!P283/H283</f>
        <v>292.94043798376441</v>
      </c>
      <c r="K283" s="13">
        <f>[1]pl!Q283/H283</f>
        <v>0.37927128563337736</v>
      </c>
      <c r="L283" s="13">
        <f>[1]pl!R283/H283</f>
        <v>0.72833679441193133</v>
      </c>
      <c r="M283" s="13">
        <f>[1]pl!S283/H283</f>
        <v>0.46488578440626771</v>
      </c>
      <c r="N283" s="13">
        <f>[1]pl!U283/H283</f>
        <v>0.73645459694166504</v>
      </c>
    </row>
    <row r="284" spans="1:14" x14ac:dyDescent="0.25">
      <c r="A284" s="36">
        <f>[1]pl!A284</f>
        <v>1439450</v>
      </c>
      <c r="B284" s="37" t="str">
        <f>[1]pl!B284</f>
        <v>ZAZZAZE</v>
      </c>
      <c r="C284" s="36">
        <f>[1]pl!J284</f>
        <v>580</v>
      </c>
      <c r="D284" s="18">
        <f>IFERROR(Таблица2[dmg]*(10/(Таблица2[avglvl]+2))*(0.23+2*Таблица2[avglvl]/100)+Таблица2[frg]*250+Таблица2[spo]*150+LOG(Таблица2[cap]+1, 1.732)*150 + Таблица2[def]*150,)</f>
        <v>577.57905845210337</v>
      </c>
      <c r="E284" s="36">
        <f>[1]pl!K284</f>
        <v>415</v>
      </c>
      <c r="F284" s="36">
        <f>[1]pl!D284</f>
        <v>34948714</v>
      </c>
      <c r="G284" s="36">
        <f>[1]pl!T284</f>
        <v>4.5</v>
      </c>
      <c r="H284" s="36">
        <f>[1]pl!E284</f>
        <v>1459</v>
      </c>
      <c r="I284" s="36">
        <f>[1]pl!M284</f>
        <v>677</v>
      </c>
      <c r="J284" s="18">
        <f>[1]pl!P284/H284</f>
        <v>287.27210418094586</v>
      </c>
      <c r="K284" s="13">
        <f>[1]pl!Q284/H284</f>
        <v>0.44825222755311855</v>
      </c>
      <c r="L284" s="13">
        <f>[1]pl!R284/H284</f>
        <v>0.55997258396161753</v>
      </c>
      <c r="M284" s="13">
        <f>[1]pl!S284/H284</f>
        <v>0.26113776559287183</v>
      </c>
      <c r="N284" s="13">
        <f>[1]pl!U284/H284</f>
        <v>1.0870459218642907</v>
      </c>
    </row>
    <row r="285" spans="1:14" x14ac:dyDescent="0.25">
      <c r="A285" s="36">
        <f>[1]pl!A286</f>
        <v>13955027</v>
      </c>
      <c r="B285" s="37" t="str">
        <f>[1]pl!B286</f>
        <v>SAHA20022002</v>
      </c>
      <c r="C285" s="36">
        <f>[1]pl!J286</f>
        <v>580</v>
      </c>
      <c r="D285" s="18">
        <f>IFERROR(Таблица2[dmg]*(10/(Таблица2[avglvl]+2))*(0.23+2*Таблица2[avglvl]/100)+Таблица2[frg]*250+Таблица2[spo]*150+LOG(Таблица2[cap]+1, 1.732)*150 + Таблица2[def]*150,)</f>
        <v>508.41080922813319</v>
      </c>
      <c r="E285" s="36">
        <f>[1]pl!K286</f>
        <v>1</v>
      </c>
      <c r="F285" s="36">
        <f>[1]pl!D286</f>
        <v>34948712</v>
      </c>
      <c r="G285" s="36">
        <f>[1]pl!T286</f>
        <v>1.2</v>
      </c>
      <c r="H285" s="36">
        <f>[1]pl!E286</f>
        <v>780</v>
      </c>
      <c r="I285" s="36">
        <f>[1]pl!M286</f>
        <v>371</v>
      </c>
      <c r="J285" s="18">
        <f>[1]pl!P286/H285</f>
        <v>45.364102564102566</v>
      </c>
      <c r="K285" s="13">
        <f>[1]pl!Q286/H285</f>
        <v>0.26153846153846155</v>
      </c>
      <c r="L285" s="13">
        <f>[1]pl!R286/H285</f>
        <v>0.97051282051282051</v>
      </c>
      <c r="M285" s="13">
        <f>[1]pl!S286/H285</f>
        <v>0.17948717948717949</v>
      </c>
      <c r="N285" s="13">
        <f>[1]pl!U286/H285</f>
        <v>1.3602564102564103</v>
      </c>
    </row>
    <row r="286" spans="1:14" x14ac:dyDescent="0.25">
      <c r="A286" s="36">
        <f>[1]pl!A287</f>
        <v>1654769</v>
      </c>
      <c r="B286" s="37" t="str">
        <f>[1]pl!B287</f>
        <v>SERGKV</v>
      </c>
      <c r="C286" s="36">
        <f>[1]pl!J287</f>
        <v>720</v>
      </c>
      <c r="D286" s="18">
        <f>IFERROR(Таблица2[dmg]*(10/(Таблица2[avglvl]+2))*(0.23+2*Таблица2[avglvl]/100)+Таблица2[frg]*250+Таблица2[spo]*150+LOG(Таблица2[cap]+1, 1.732)*150 + Таблица2[def]*150,)</f>
        <v>709.51618744307552</v>
      </c>
      <c r="E286" s="36">
        <f>[1]pl!K287</f>
        <v>611</v>
      </c>
      <c r="F286" s="36">
        <f>[1]pl!D287</f>
        <v>34948719</v>
      </c>
      <c r="G286" s="36">
        <f>[1]pl!T287</f>
        <v>5.0999999999999996</v>
      </c>
      <c r="H286" s="36">
        <f>[1]pl!E287</f>
        <v>5609</v>
      </c>
      <c r="I286" s="36">
        <f>[1]pl!M287</f>
        <v>2668</v>
      </c>
      <c r="J286" s="18">
        <f>[1]pl!P287/H286</f>
        <v>389.16562667142091</v>
      </c>
      <c r="K286" s="13">
        <f>[1]pl!Q287/H286</f>
        <v>0.5664111249777144</v>
      </c>
      <c r="L286" s="13">
        <f>[1]pl!R287/H286</f>
        <v>0.68069174540916388</v>
      </c>
      <c r="M286" s="13">
        <f>[1]pl!S287/H286</f>
        <v>0.46621501158851847</v>
      </c>
      <c r="N286" s="13">
        <f>[1]pl!U287/H286</f>
        <v>1.1886254234266358</v>
      </c>
    </row>
    <row r="287" spans="1:14" x14ac:dyDescent="0.25">
      <c r="A287" s="36">
        <f>[1]pl!A288</f>
        <v>5526164</v>
      </c>
      <c r="B287" s="37" t="str">
        <f>[1]pl!B288</f>
        <v>NEMOW</v>
      </c>
      <c r="C287" s="36">
        <f>[1]pl!J288</f>
        <v>1280</v>
      </c>
      <c r="D287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287" s="36">
        <f>[1]pl!K288</f>
        <v>1214</v>
      </c>
      <c r="F287" s="36">
        <f>[1]pl!D288</f>
        <v>34948698</v>
      </c>
      <c r="G287" s="36">
        <f>[1]pl!T288</f>
        <v>5.0999999999999996</v>
      </c>
      <c r="H287" s="36">
        <f>[1]pl!E288</f>
        <v>10466</v>
      </c>
      <c r="I287" s="36">
        <f>[1]pl!M288</f>
        <v>5710</v>
      </c>
      <c r="J287" s="18">
        <f>[1]pl!P288/H287</f>
        <v>626.7497611312823</v>
      </c>
      <c r="K287" s="13">
        <f>[1]pl!Q288/H287</f>
        <v>1.0666921459965604</v>
      </c>
      <c r="L287" s="13">
        <f>[1]pl!R288/H287</f>
        <v>1.0485381234473534</v>
      </c>
      <c r="M287" s="13">
        <f>[1]pl!S288/H287</f>
        <v>1.0561819224154405</v>
      </c>
      <c r="N287" s="13">
        <f>[1]pl!U288/H287</f>
        <v>2.2280718517103</v>
      </c>
    </row>
    <row r="288" spans="1:14" x14ac:dyDescent="0.25">
      <c r="A288" s="36">
        <f>[1]pl!A289</f>
        <v>4725712</v>
      </c>
      <c r="B288" s="37" t="str">
        <f>[1]pl!B289</f>
        <v>CAH7</v>
      </c>
      <c r="C288" s="36">
        <f>[1]pl!J289</f>
        <v>740</v>
      </c>
      <c r="D288" s="18">
        <f>IFERROR(Таблица2[dmg]*(10/(Таблица2[avglvl]+2))*(0.23+2*Таблица2[avglvl]/100)+Таблица2[frg]*250+Таблица2[spo]*150+LOG(Таблица2[cap]+1, 1.732)*150 + Таблица2[def]*150,)</f>
        <v>746.11315049811515</v>
      </c>
      <c r="E288" s="36">
        <f>[1]pl!K289</f>
        <v>634</v>
      </c>
      <c r="F288" s="36">
        <f>[1]pl!D289</f>
        <v>34948710</v>
      </c>
      <c r="G288" s="36">
        <f>[1]pl!T289</f>
        <v>6.1</v>
      </c>
      <c r="H288" s="36">
        <f>[1]pl!E289</f>
        <v>11247</v>
      </c>
      <c r="I288" s="36">
        <f>[1]pl!M289</f>
        <v>5198</v>
      </c>
      <c r="J288" s="18">
        <f>[1]pl!P289/H288</f>
        <v>500.69600782430871</v>
      </c>
      <c r="K288" s="13">
        <f>[1]pl!Q289/H288</f>
        <v>0.46679114430514806</v>
      </c>
      <c r="L288" s="13">
        <f>[1]pl!R289/H288</f>
        <v>0.66533297768293764</v>
      </c>
      <c r="M288" s="13">
        <f>[1]pl!S289/H288</f>
        <v>0.59455854894638571</v>
      </c>
      <c r="N288" s="13">
        <f>[1]pl!U289/H288</f>
        <v>1.2614919534097981</v>
      </c>
    </row>
    <row r="289" spans="1:14" x14ac:dyDescent="0.25">
      <c r="A289" s="36">
        <f>[1]pl!A290</f>
        <v>2578815</v>
      </c>
      <c r="B289" s="37" t="str">
        <f>[1]pl!B290</f>
        <v>SAHA0987</v>
      </c>
      <c r="C289" s="36">
        <f>[1]pl!J290</f>
        <v>680</v>
      </c>
      <c r="D289" s="18">
        <f>IFERROR(Таблица2[dmg]*(10/(Таблица2[avglvl]+2))*(0.23+2*Таблица2[avglvl]/100)+Таблица2[frg]*250+Таблица2[spo]*150+LOG(Таблица2[cap]+1, 1.732)*150 + Таблица2[def]*150,)</f>
        <v>659.77042152490151</v>
      </c>
      <c r="E289" s="36">
        <f>[1]pl!K290</f>
        <v>537</v>
      </c>
      <c r="F289" s="36">
        <f>[1]pl!D290</f>
        <v>34948724</v>
      </c>
      <c r="G289" s="36">
        <f>[1]pl!T290</f>
        <v>4.8</v>
      </c>
      <c r="H289" s="36">
        <f>[1]pl!E290</f>
        <v>10177</v>
      </c>
      <c r="I289" s="36">
        <f>[1]pl!M290</f>
        <v>4803</v>
      </c>
      <c r="J289" s="18">
        <f>[1]pl!P290/H289</f>
        <v>315.56254298909306</v>
      </c>
      <c r="K289" s="13">
        <f>[1]pl!Q290/H289</f>
        <v>0.49297435393534439</v>
      </c>
      <c r="L289" s="13">
        <f>[1]pl!R290/H289</f>
        <v>0.96678785496708264</v>
      </c>
      <c r="M289" s="13">
        <f>[1]pl!S290/H289</f>
        <v>0.3528544757787167</v>
      </c>
      <c r="N289" s="13">
        <f>[1]pl!U290/H289</f>
        <v>0.98545740395008352</v>
      </c>
    </row>
    <row r="290" spans="1:14" x14ac:dyDescent="0.25">
      <c r="A290" s="36">
        <f>[1]pl!A291</f>
        <v>12322164</v>
      </c>
      <c r="B290" s="37" t="str">
        <f>[1]pl!B291</f>
        <v>BELIY_4</v>
      </c>
      <c r="C290" s="36">
        <f>[1]pl!J291</f>
        <v>280</v>
      </c>
      <c r="D290" s="18">
        <f>IFERROR(Таблица2[dmg]*(10/(Таблица2[avglvl]+2))*(0.23+2*Таблица2[avglvl]/100)+Таблица2[frg]*250+Таблица2[spo]*150+LOG(Таблица2[cap]+1, 1.732)*150 + Таблица2[def]*150,)</f>
        <v>275.74485837526584</v>
      </c>
      <c r="E290" s="36">
        <f>[1]pl!K291</f>
        <v>1</v>
      </c>
      <c r="F290" s="36">
        <f>[1]pl!D291</f>
        <v>34948721</v>
      </c>
      <c r="G290" s="36">
        <f>[1]pl!T291</f>
        <v>3.3</v>
      </c>
      <c r="H290" s="36">
        <f>[1]pl!E291</f>
        <v>970</v>
      </c>
      <c r="I290" s="36">
        <f>[1]pl!M291</f>
        <v>407</v>
      </c>
      <c r="J290" s="18">
        <f>[1]pl!P291/H290</f>
        <v>68.638144329896903</v>
      </c>
      <c r="K290" s="13">
        <f>[1]pl!Q291/H290</f>
        <v>0.16185567010309279</v>
      </c>
      <c r="L290" s="13">
        <f>[1]pl!R291/H290</f>
        <v>0.49896907216494846</v>
      </c>
      <c r="M290" s="13">
        <f>[1]pl!S291/H290</f>
        <v>0.10103092783505155</v>
      </c>
      <c r="N290" s="13">
        <f>[1]pl!U291/H290</f>
        <v>0.47938144329896909</v>
      </c>
    </row>
    <row r="291" spans="1:14" x14ac:dyDescent="0.25">
      <c r="A291" s="36">
        <f>[1]pl!A292</f>
        <v>6225395</v>
      </c>
      <c r="B291" s="37" t="str">
        <f>[1]pl!B292</f>
        <v>PARKER2195</v>
      </c>
      <c r="C291" s="36">
        <f>[1]pl!J292</f>
        <v>430</v>
      </c>
      <c r="D291" s="18">
        <f>IFERROR(Таблица2[dmg]*(10/(Таблица2[avglvl]+2))*(0.23+2*Таблица2[avglvl]/100)+Таблица2[frg]*250+Таблица2[spo]*150+LOG(Таблица2[cap]+1, 1.732)*150 + Таблица2[def]*150,)</f>
        <v>413.29400718880999</v>
      </c>
      <c r="E291" s="36">
        <f>[1]pl!K292</f>
        <v>210</v>
      </c>
      <c r="F291" s="36">
        <f>[1]pl!D292</f>
        <v>34948720</v>
      </c>
      <c r="G291" s="36">
        <f>[1]pl!T292</f>
        <v>3.6</v>
      </c>
      <c r="H291" s="36">
        <f>[1]pl!E292</f>
        <v>300</v>
      </c>
      <c r="I291" s="36">
        <f>[1]pl!M292</f>
        <v>137</v>
      </c>
      <c r="J291" s="18">
        <f>[1]pl!P292/H291</f>
        <v>140.56</v>
      </c>
      <c r="K291" s="13">
        <f>[1]pl!Q292/H291</f>
        <v>0.37</v>
      </c>
      <c r="L291" s="13">
        <f>[1]pl!R292/H291</f>
        <v>0.60666666666666669</v>
      </c>
      <c r="M291" s="13">
        <f>[1]pl!S292/H291</f>
        <v>0.19</v>
      </c>
      <c r="N291" s="13">
        <f>[1]pl!U292/H291</f>
        <v>0.58333333333333337</v>
      </c>
    </row>
    <row r="292" spans="1:14" x14ac:dyDescent="0.25">
      <c r="A292" s="36">
        <f>[1]pl!A293</f>
        <v>11350043</v>
      </c>
      <c r="B292" s="37" t="str">
        <f>[1]pl!B293</f>
        <v>RAEGELL</v>
      </c>
      <c r="C292" s="36">
        <f>[1]pl!J293</f>
        <v>710</v>
      </c>
      <c r="D292" s="18">
        <f>IFERROR(Таблица2[dmg]*(10/(Таблица2[avglvl]+2))*(0.23+2*Таблица2[avglvl]/100)+Таблица2[frg]*250+Таблица2[spo]*150+LOG(Таблица2[cap]+1, 1.732)*150 + Таблица2[def]*150,)</f>
        <v>672.87866736985086</v>
      </c>
      <c r="E292" s="36">
        <f>[1]pl!K293</f>
        <v>486</v>
      </c>
      <c r="F292" s="36">
        <f>[1]pl!D293</f>
        <v>34948699</v>
      </c>
      <c r="G292" s="36">
        <f>[1]pl!T293</f>
        <v>4.4000000000000004</v>
      </c>
      <c r="H292" s="36">
        <f>[1]pl!E293</f>
        <v>3385</v>
      </c>
      <c r="I292" s="36">
        <f>[1]pl!M293</f>
        <v>1636</v>
      </c>
      <c r="J292" s="18">
        <f>[1]pl!P293/H292</f>
        <v>238.8714918759232</v>
      </c>
      <c r="K292" s="13">
        <f>[1]pl!Q293/H292</f>
        <v>0.45524372230428362</v>
      </c>
      <c r="L292" s="13">
        <f>[1]pl!R293/H292</f>
        <v>1.1908419497784342</v>
      </c>
      <c r="M292" s="13">
        <f>[1]pl!S293/H292</f>
        <v>0.24874446085672083</v>
      </c>
      <c r="N292" s="13">
        <f>[1]pl!U293/H292</f>
        <v>1.2747415066469718</v>
      </c>
    </row>
    <row r="293" spans="1:14" x14ac:dyDescent="0.25">
      <c r="A293" s="36">
        <f>[1]pl!A294</f>
        <v>7420984</v>
      </c>
      <c r="B293" s="37" t="str">
        <f>[1]pl!B294</f>
        <v>KAP1978S</v>
      </c>
      <c r="C293" s="36">
        <f>[1]pl!J294</f>
        <v>730</v>
      </c>
      <c r="D293" s="18">
        <f>IFERROR(Таблица2[dmg]*(10/(Таблица2[avglvl]+2))*(0.23+2*Таблица2[avglvl]/100)+Таблица2[frg]*250+Таблица2[spo]*150+LOG(Таблица2[cap]+1, 1.732)*150 + Таблица2[def]*150,)</f>
        <v>677.1067935471915</v>
      </c>
      <c r="E293" s="36">
        <f>[1]pl!K294</f>
        <v>393</v>
      </c>
      <c r="F293" s="36">
        <f>[1]pl!D294</f>
        <v>34948707</v>
      </c>
      <c r="G293" s="36">
        <f>[1]pl!T294</f>
        <v>4.8</v>
      </c>
      <c r="H293" s="36">
        <f>[1]pl!E294</f>
        <v>3388</v>
      </c>
      <c r="I293" s="36">
        <f>[1]pl!M294</f>
        <v>1595</v>
      </c>
      <c r="J293" s="18">
        <f>[1]pl!P294/H293</f>
        <v>241.35920897284532</v>
      </c>
      <c r="K293" s="13">
        <f>[1]pl!Q294/H293</f>
        <v>0.34858323494687132</v>
      </c>
      <c r="L293" s="13">
        <f>[1]pl!R294/H293</f>
        <v>0.84681227863046049</v>
      </c>
      <c r="M293" s="13">
        <f>[1]pl!S294/H293</f>
        <v>0.25796930342384888</v>
      </c>
      <c r="N293" s="13">
        <f>[1]pl!U294/H293</f>
        <v>2.0950413223140494</v>
      </c>
    </row>
    <row r="294" spans="1:14" x14ac:dyDescent="0.25">
      <c r="A294" s="36">
        <f>[1]pl!A295</f>
        <v>11314769</v>
      </c>
      <c r="B294" s="37" t="str">
        <f>[1]pl!B295</f>
        <v>7SNAIPER14</v>
      </c>
      <c r="C294" s="36">
        <f>[1]pl!J295</f>
        <v>1090</v>
      </c>
      <c r="D294" s="18">
        <f>IFERROR(Таблица2[dmg]*(10/(Таблица2[avglvl]+2))*(0.23+2*Таблица2[avglvl]/100)+Таблица2[frg]*250+Таблица2[spo]*150+LOG(Таблица2[cap]+1, 1.732)*150 + Таблица2[def]*150,)</f>
        <v>963.9340797490064</v>
      </c>
      <c r="E294" s="36">
        <f>[1]pl!K295</f>
        <v>836</v>
      </c>
      <c r="F294" s="36">
        <f>[1]pl!D295</f>
        <v>34948711</v>
      </c>
      <c r="G294" s="36">
        <f>[1]pl!T295</f>
        <v>4.5</v>
      </c>
      <c r="H294" s="36">
        <f>[1]pl!E295</f>
        <v>1602</v>
      </c>
      <c r="I294" s="36">
        <f>[1]pl!M295</f>
        <v>859</v>
      </c>
      <c r="J294" s="18">
        <f>[1]pl!P295/H294</f>
        <v>354.46878901373282</v>
      </c>
      <c r="K294" s="13">
        <f>[1]pl!Q295/H294</f>
        <v>0.84332084893882642</v>
      </c>
      <c r="L294" s="13">
        <f>[1]pl!R295/H294</f>
        <v>1.2265917602996255</v>
      </c>
      <c r="M294" s="13">
        <f>[1]pl!S295/H294</f>
        <v>0.29338327091136079</v>
      </c>
      <c r="N294" s="13">
        <f>[1]pl!U295/H294</f>
        <v>2.6104868913857677</v>
      </c>
    </row>
    <row r="295" spans="1:14" x14ac:dyDescent="0.25">
      <c r="A295" s="36">
        <f>[1]pl!A296</f>
        <v>8304366</v>
      </c>
      <c r="B295" s="37" t="str">
        <f>[1]pl!B296</f>
        <v>SKROLOLO1337</v>
      </c>
      <c r="C295" s="36">
        <f>[1]pl!J296</f>
        <v>740</v>
      </c>
      <c r="D295" s="18">
        <f>IFERROR(Таблица2[dmg]*(10/(Таблица2[avglvl]+2))*(0.23+2*Таблица2[avglvl]/100)+Таблица2[frg]*250+Таблица2[spo]*150+LOG(Таблица2[cap]+1, 1.732)*150 + Таблица2[def]*150,)</f>
        <v>740.55851135628325</v>
      </c>
      <c r="E295" s="36">
        <f>[1]pl!K296</f>
        <v>643</v>
      </c>
      <c r="F295" s="36">
        <f>[1]pl!D296</f>
        <v>34948718</v>
      </c>
      <c r="G295" s="36">
        <f>[1]pl!T296</f>
        <v>5.4</v>
      </c>
      <c r="H295" s="36">
        <f>[1]pl!E296</f>
        <v>1458</v>
      </c>
      <c r="I295" s="36">
        <f>[1]pl!M296</f>
        <v>648</v>
      </c>
      <c r="J295" s="18">
        <f>[1]pl!P296/H295</f>
        <v>412.88888888888891</v>
      </c>
      <c r="K295" s="13">
        <f>[1]pl!Q296/H295</f>
        <v>0.73319615912208502</v>
      </c>
      <c r="L295" s="13">
        <f>[1]pl!R296/H295</f>
        <v>0.67215363511659809</v>
      </c>
      <c r="M295" s="13">
        <f>[1]pl!S296/H295</f>
        <v>0.32853223593964337</v>
      </c>
      <c r="N295" s="13">
        <f>[1]pl!U296/H295</f>
        <v>1.2263374485596708</v>
      </c>
    </row>
    <row r="296" spans="1:14" x14ac:dyDescent="0.25">
      <c r="A296" s="36">
        <f>[1]pl!A297</f>
        <v>3751068</v>
      </c>
      <c r="B296" s="37" t="str">
        <f>[1]pl!B297</f>
        <v>FILTR1969</v>
      </c>
      <c r="C296" s="36">
        <f>[1]pl!J297</f>
        <v>710</v>
      </c>
      <c r="D296" s="18">
        <f>IFERROR(Таблица2[dmg]*(10/(Таблица2[avglvl]+2))*(0.23+2*Таблица2[avglvl]/100)+Таблица2[frg]*250+Таблица2[spo]*150+LOG(Таблица2[cap]+1, 1.732)*150 + Таблица2[def]*150,)</f>
        <v>685.33936597840125</v>
      </c>
      <c r="E296" s="36">
        <f>[1]pl!K297</f>
        <v>416</v>
      </c>
      <c r="F296" s="36">
        <f>[1]pl!D297</f>
        <v>34948700</v>
      </c>
      <c r="G296" s="36">
        <f>[1]pl!T297</f>
        <v>5</v>
      </c>
      <c r="H296" s="36">
        <f>[1]pl!E297</f>
        <v>6691</v>
      </c>
      <c r="I296" s="36">
        <f>[1]pl!M297</f>
        <v>3099</v>
      </c>
      <c r="J296" s="18">
        <f>[1]pl!P297/H296</f>
        <v>241.10446868928412</v>
      </c>
      <c r="K296" s="13">
        <f>[1]pl!Q297/H296</f>
        <v>0.34628605589597966</v>
      </c>
      <c r="L296" s="13">
        <f>[1]pl!R297/H296</f>
        <v>0.66118666865939324</v>
      </c>
      <c r="M296" s="13">
        <f>[1]pl!S297/H296</f>
        <v>0.79644298311164252</v>
      </c>
      <c r="N296" s="13">
        <f>[1]pl!U297/H296</f>
        <v>1.6531161261395906</v>
      </c>
    </row>
    <row r="297" spans="1:14" x14ac:dyDescent="0.25">
      <c r="A297" s="36">
        <f>[1]pl!A298</f>
        <v>6812666</v>
      </c>
      <c r="B297" s="37" t="str">
        <f>[1]pl!B298</f>
        <v>SMOKY88</v>
      </c>
      <c r="C297" s="36">
        <f>[1]pl!J298</f>
        <v>660</v>
      </c>
      <c r="D297" s="18">
        <f>IFERROR(Таблица2[dmg]*(10/(Таблица2[avglvl]+2))*(0.23+2*Таблица2[avglvl]/100)+Таблица2[frg]*250+Таблица2[spo]*150+LOG(Таблица2[cap]+1, 1.732)*150 + Таблица2[def]*150,)</f>
        <v>644.76154926604738</v>
      </c>
      <c r="E297" s="36">
        <f>[1]pl!K298</f>
        <v>510</v>
      </c>
      <c r="F297" s="36">
        <f>[1]pl!D298</f>
        <v>34948722</v>
      </c>
      <c r="G297" s="36">
        <f>[1]pl!T298</f>
        <v>4.7</v>
      </c>
      <c r="H297" s="36">
        <f>[1]pl!E298</f>
        <v>3668</v>
      </c>
      <c r="I297" s="36">
        <f>[1]pl!M298</f>
        <v>1720</v>
      </c>
      <c r="J297" s="18">
        <f>[1]pl!P298/H297</f>
        <v>316.29471101417664</v>
      </c>
      <c r="K297" s="13">
        <f>[1]pl!Q298/H297</f>
        <v>0.45719738276990185</v>
      </c>
      <c r="L297" s="13">
        <f>[1]pl!R298/H297</f>
        <v>0.77099236641221369</v>
      </c>
      <c r="M297" s="13">
        <f>[1]pl!S298/H297</f>
        <v>0.54743729552889864</v>
      </c>
      <c r="N297" s="13">
        <f>[1]pl!U298/H297</f>
        <v>0.93129770992366412</v>
      </c>
    </row>
    <row r="298" spans="1:14" x14ac:dyDescent="0.25">
      <c r="A298" s="36">
        <f>[1]pl!A299</f>
        <v>13224333</v>
      </c>
      <c r="B298" s="37" t="str">
        <f>[1]pl!B299</f>
        <v>WINTE32</v>
      </c>
      <c r="C298" s="36">
        <f>[1]pl!J299</f>
        <v>1000</v>
      </c>
      <c r="D298" s="18">
        <f>IFERROR(Таблица2[dmg]*(10/(Таблица2[avglvl]+2))*(0.23+2*Таблица2[avglvl]/100)+Таблица2[frg]*250+Таблица2[spo]*150+LOG(Таблица2[cap]+1, 1.732)*150 + Таблица2[def]*150,)</f>
        <v>897.40770481002005</v>
      </c>
      <c r="E298" s="36">
        <f>[1]pl!K299</f>
        <v>593</v>
      </c>
      <c r="F298" s="36">
        <f>[1]pl!D299</f>
        <v>34948697</v>
      </c>
      <c r="G298" s="36">
        <f>[1]pl!T299</f>
        <v>3.3</v>
      </c>
      <c r="H298" s="36">
        <f>[1]pl!E299</f>
        <v>519</v>
      </c>
      <c r="I298" s="36">
        <f>[1]pl!M299</f>
        <v>256</v>
      </c>
      <c r="J298" s="18">
        <f>[1]pl!P299/H298</f>
        <v>220.90751445086704</v>
      </c>
      <c r="K298" s="13">
        <f>[1]pl!Q299/H298</f>
        <v>0.75529865125240847</v>
      </c>
      <c r="L298" s="13">
        <f>[1]pl!R299/H298</f>
        <v>1.0250481695568401</v>
      </c>
      <c r="M298" s="13">
        <f>[1]pl!S299/H298</f>
        <v>0.78612716763005785</v>
      </c>
      <c r="N298" s="13">
        <f>[1]pl!U299/H298</f>
        <v>2.1522157996146434</v>
      </c>
    </row>
    <row r="299" spans="1:14" x14ac:dyDescent="0.25">
      <c r="A299" s="36">
        <f>[1]pl!A300</f>
        <v>7482874</v>
      </c>
      <c r="B299" s="37" t="str">
        <f>[1]pl!B300</f>
        <v>MORNAUM</v>
      </c>
      <c r="C299" s="36">
        <f>[1]pl!J300</f>
        <v>680</v>
      </c>
      <c r="D299" s="18">
        <f>IFERROR(Таблица2[dmg]*(10/(Таблица2[avglvl]+2))*(0.23+2*Таблица2[avglvl]/100)+Таблица2[frg]*250+Таблица2[spo]*150+LOG(Таблица2[cap]+1, 1.732)*150 + Таблица2[def]*150,)</f>
        <v>643.02120014662194</v>
      </c>
      <c r="E299" s="36">
        <f>[1]pl!K300</f>
        <v>308</v>
      </c>
      <c r="F299" s="36">
        <f>[1]pl!D300</f>
        <v>34948715</v>
      </c>
      <c r="G299" s="36">
        <f>[1]pl!T300</f>
        <v>2.9</v>
      </c>
      <c r="H299" s="36">
        <f>[1]pl!E300</f>
        <v>475</v>
      </c>
      <c r="I299" s="36">
        <f>[1]pl!M300</f>
        <v>224</v>
      </c>
      <c r="J299" s="18">
        <f>[1]pl!P300/H299</f>
        <v>129.32842105263157</v>
      </c>
      <c r="K299" s="13">
        <f>[1]pl!Q300/H299</f>
        <v>0.49684210526315792</v>
      </c>
      <c r="L299" s="13">
        <f>[1]pl!R300/H299</f>
        <v>0.64631578947368418</v>
      </c>
      <c r="M299" s="13">
        <f>[1]pl!S300/H299</f>
        <v>0.88421052631578945</v>
      </c>
      <c r="N299" s="13">
        <f>[1]pl!U300/H299</f>
        <v>1.1831578947368422</v>
      </c>
    </row>
    <row r="300" spans="1:14" x14ac:dyDescent="0.25">
      <c r="A300" s="36">
        <f>[1]pl!A301</f>
        <v>7752219</v>
      </c>
      <c r="B300" s="37" t="str">
        <f>[1]pl!B301</f>
        <v>SHUBINN</v>
      </c>
      <c r="C300" s="36">
        <f>[1]pl!J301</f>
        <v>680</v>
      </c>
      <c r="D300" s="18">
        <f>IFERROR(Таблица2[dmg]*(10/(Таблица2[avglvl]+2))*(0.23+2*Таблица2[avglvl]/100)+Таблица2[frg]*250+Таблица2[spo]*150+LOG(Таблица2[cap]+1, 1.732)*150 + Таблица2[def]*150,)</f>
        <v>651.6433125180198</v>
      </c>
      <c r="E300" s="36">
        <f>[1]pl!K301</f>
        <v>442</v>
      </c>
      <c r="F300" s="36">
        <f>[1]pl!D301</f>
        <v>34948702</v>
      </c>
      <c r="G300" s="36">
        <f>[1]pl!T301</f>
        <v>4.5</v>
      </c>
      <c r="H300" s="36">
        <f>[1]pl!E301</f>
        <v>1640</v>
      </c>
      <c r="I300" s="36">
        <f>[1]pl!M301</f>
        <v>788</v>
      </c>
      <c r="J300" s="18">
        <f>[1]pl!P301/H300</f>
        <v>246.71585365853659</v>
      </c>
      <c r="K300" s="13">
        <f>[1]pl!Q301/H300</f>
        <v>0.41219512195121949</v>
      </c>
      <c r="L300" s="13">
        <f>[1]pl!R301/H300</f>
        <v>0.88536585365853659</v>
      </c>
      <c r="M300" s="13">
        <f>[1]pl!S301/H300</f>
        <v>0.33170731707317075</v>
      </c>
      <c r="N300" s="13">
        <f>[1]pl!U301/H300</f>
        <v>1.448780487804878</v>
      </c>
    </row>
    <row r="301" spans="1:14" x14ac:dyDescent="0.25">
      <c r="A301" s="36">
        <f>[1]pl!A302</f>
        <v>2911318</v>
      </c>
      <c r="B301" s="37" t="str">
        <f>[1]pl!B302</f>
        <v>ALEKSEY11260</v>
      </c>
      <c r="C301" s="36">
        <f>[1]pl!J302</f>
        <v>1020</v>
      </c>
      <c r="D301" s="18">
        <f>IFERROR(Таблица2[dmg]*(10/(Таблица2[avglvl]+2))*(0.23+2*Таблица2[avglvl]/100)+Таблица2[frg]*250+Таблица2[spo]*150+LOG(Таблица2[cap]+1, 1.732)*150 + Таблица2[def]*150,)</f>
        <v>989.04818282461486</v>
      </c>
      <c r="E301" s="36">
        <f>[1]pl!K302</f>
        <v>905</v>
      </c>
      <c r="F301" s="36">
        <f>[1]pl!D302</f>
        <v>35560364</v>
      </c>
      <c r="G301" s="36">
        <f>[1]pl!T302</f>
        <v>5.5</v>
      </c>
      <c r="H301" s="36">
        <f>[1]pl!E302</f>
        <v>1910</v>
      </c>
      <c r="I301" s="36">
        <f>[1]pl!M302</f>
        <v>932</v>
      </c>
      <c r="J301" s="18">
        <f>[1]pl!P302/H301</f>
        <v>540.42722513089006</v>
      </c>
      <c r="K301" s="13">
        <f>[1]pl!Q302/H301</f>
        <v>0.78062827225130893</v>
      </c>
      <c r="L301" s="13">
        <f>[1]pl!R302/H301</f>
        <v>0.8178010471204189</v>
      </c>
      <c r="M301" s="13">
        <f>[1]pl!S302/H301</f>
        <v>0.99895287958115186</v>
      </c>
      <c r="N301" s="13">
        <f>[1]pl!U302/H301</f>
        <v>1.7513089005235603</v>
      </c>
    </row>
    <row r="302" spans="1:14" x14ac:dyDescent="0.25">
      <c r="A302" s="36">
        <f>[1]pl!A303</f>
        <v>11473039</v>
      </c>
      <c r="B302" s="37" t="str">
        <f>[1]pl!B303</f>
        <v>_ZZZ_777_</v>
      </c>
      <c r="C302" s="36">
        <f>[1]pl!J303</f>
        <v>950</v>
      </c>
      <c r="D302" s="18">
        <f>IFERROR(Таблица2[dmg]*(10/(Таблица2[avglvl]+2))*(0.23+2*Таблица2[avglvl]/100)+Таблица2[frg]*250+Таблица2[spo]*150+LOG(Таблица2[cap]+1, 1.732)*150 + Таблица2[def]*150,)</f>
        <v>934.53929912322758</v>
      </c>
      <c r="E302" s="36">
        <f>[1]pl!K303</f>
        <v>991</v>
      </c>
      <c r="F302" s="36">
        <f>[1]pl!D303</f>
        <v>35560349</v>
      </c>
      <c r="G302" s="36">
        <f>[1]pl!T303</f>
        <v>5.4</v>
      </c>
      <c r="H302" s="36">
        <f>[1]pl!E303</f>
        <v>3984</v>
      </c>
      <c r="I302" s="36">
        <f>[1]pl!M303</f>
        <v>2102</v>
      </c>
      <c r="J302" s="18">
        <f>[1]pl!P303/H302</f>
        <v>556.74949799196793</v>
      </c>
      <c r="K302" s="13">
        <f>[1]pl!Q303/H302</f>
        <v>0.86119477911646591</v>
      </c>
      <c r="L302" s="13">
        <f>[1]pl!R303/H302</f>
        <v>0.88278112449799195</v>
      </c>
      <c r="M302" s="13">
        <f>[1]pl!S303/H302</f>
        <v>0.6862449799196787</v>
      </c>
      <c r="N302" s="13">
        <f>[1]pl!U303/H302</f>
        <v>1.3180220883534137</v>
      </c>
    </row>
    <row r="303" spans="1:14" x14ac:dyDescent="0.25">
      <c r="A303" s="36">
        <f>[1]pl!A304</f>
        <v>8111305</v>
      </c>
      <c r="B303" s="37" t="str">
        <f>[1]pl!B304</f>
        <v>PELMENOID</v>
      </c>
      <c r="C303" s="36">
        <f>[1]pl!J304</f>
        <v>740</v>
      </c>
      <c r="D303" s="18">
        <f>IFERROR(Таблица2[dmg]*(10/(Таблица2[avglvl]+2))*(0.23+2*Таблица2[avglvl]/100)+Таблица2[frg]*250+Таблица2[spo]*150+LOG(Таблица2[cap]+1, 1.732)*150 + Таблица2[def]*150,)</f>
        <v>689.54771917917037</v>
      </c>
      <c r="E303" s="36">
        <f>[1]pl!K304</f>
        <v>448</v>
      </c>
      <c r="F303" s="36">
        <f>[1]pl!D304</f>
        <v>35560361</v>
      </c>
      <c r="G303" s="36">
        <f>[1]pl!T304</f>
        <v>4</v>
      </c>
      <c r="H303" s="36">
        <f>[1]pl!E304</f>
        <v>1820</v>
      </c>
      <c r="I303" s="36">
        <f>[1]pl!M304</f>
        <v>871</v>
      </c>
      <c r="J303" s="18">
        <f>[1]pl!P304/H303</f>
        <v>211.5</v>
      </c>
      <c r="K303" s="13">
        <f>[1]pl!Q304/H303</f>
        <v>0.49340659340659343</v>
      </c>
      <c r="L303" s="13">
        <f>[1]pl!R304/H303</f>
        <v>1.0214285714285714</v>
      </c>
      <c r="M303" s="13">
        <f>[1]pl!S304/H303</f>
        <v>0.39945054945054947</v>
      </c>
      <c r="N303" s="13">
        <f>[1]pl!U304/H303</f>
        <v>1.4417582417582417</v>
      </c>
    </row>
    <row r="304" spans="1:14" x14ac:dyDescent="0.25">
      <c r="A304" s="36">
        <f>[1]pl!A305</f>
        <v>3075890</v>
      </c>
      <c r="B304" s="37" t="str">
        <f>[1]pl!B305</f>
        <v>AMORTIZATOR12</v>
      </c>
      <c r="C304" s="36">
        <f>[1]pl!J305</f>
        <v>980</v>
      </c>
      <c r="D304" s="18">
        <f>IFERROR(Таблица2[dmg]*(10/(Таблица2[avglvl]+2))*(0.23+2*Таблица2[avglvl]/100)+Таблица2[frg]*250+Таблица2[spo]*150+LOG(Таблица2[cap]+1, 1.732)*150 + Таблица2[def]*150,)</f>
        <v>912.74621986061777</v>
      </c>
      <c r="E304" s="36">
        <f>[1]pl!K305</f>
        <v>768</v>
      </c>
      <c r="F304" s="36">
        <f>[1]pl!D305</f>
        <v>35560357</v>
      </c>
      <c r="G304" s="36">
        <f>[1]pl!T305</f>
        <v>3.9</v>
      </c>
      <c r="H304" s="36">
        <f>[1]pl!E305</f>
        <v>740</v>
      </c>
      <c r="I304" s="36">
        <f>[1]pl!M305</f>
        <v>399</v>
      </c>
      <c r="J304" s="18">
        <f>[1]pl!P305/H304</f>
        <v>311.73243243243246</v>
      </c>
      <c r="K304" s="13">
        <f>[1]pl!Q305/H304</f>
        <v>0.77162162162162162</v>
      </c>
      <c r="L304" s="13">
        <f>[1]pl!R305/H304</f>
        <v>0.75405405405405401</v>
      </c>
      <c r="M304" s="13">
        <f>[1]pl!S305/H304</f>
        <v>1.0013513513513514</v>
      </c>
      <c r="N304" s="13">
        <f>[1]pl!U305/H304</f>
        <v>1.9324324324324325</v>
      </c>
    </row>
    <row r="305" spans="1:14" x14ac:dyDescent="0.25">
      <c r="A305" s="36">
        <f>[1]pl!A306</f>
        <v>3094803</v>
      </c>
      <c r="B305" s="37" t="str">
        <f>[1]pl!B306</f>
        <v>CKFDZYBY</v>
      </c>
      <c r="C305" s="36">
        <f>[1]pl!J306</f>
        <v>780</v>
      </c>
      <c r="D305" s="18">
        <f>IFERROR(Таблица2[dmg]*(10/(Таблица2[avglvl]+2))*(0.23+2*Таблица2[avglvl]/100)+Таблица2[frg]*250+Таблица2[spo]*150+LOG(Таблица2[cap]+1, 1.732)*150 + Таблица2[def]*150,)</f>
        <v>727.09386844730443</v>
      </c>
      <c r="E305" s="36">
        <f>[1]pl!K306</f>
        <v>439</v>
      </c>
      <c r="F305" s="36">
        <f>[1]pl!D306</f>
        <v>35560372</v>
      </c>
      <c r="G305" s="36">
        <f>[1]pl!T306</f>
        <v>4.7</v>
      </c>
      <c r="H305" s="36">
        <f>[1]pl!E306</f>
        <v>4471</v>
      </c>
      <c r="I305" s="36">
        <f>[1]pl!M306</f>
        <v>2086</v>
      </c>
      <c r="J305" s="18">
        <f>[1]pl!P306/H305</f>
        <v>256.0657571013196</v>
      </c>
      <c r="K305" s="13">
        <f>[1]pl!Q306/H305</f>
        <v>0.41914560501006487</v>
      </c>
      <c r="L305" s="13">
        <f>[1]pl!R306/H305</f>
        <v>0.70096175352270185</v>
      </c>
      <c r="M305" s="13">
        <f>[1]pl!S306/H305</f>
        <v>0.58823529411764708</v>
      </c>
      <c r="N305" s="13">
        <f>[1]pl!U306/H305</f>
        <v>2.0563632297025274</v>
      </c>
    </row>
    <row r="306" spans="1:14" x14ac:dyDescent="0.25">
      <c r="A306" s="36">
        <f>[1]pl!A307</f>
        <v>13815447</v>
      </c>
      <c r="B306" s="37" t="str">
        <f>[1]pl!B307</f>
        <v>DENIS_KLEMS</v>
      </c>
      <c r="C306" s="36">
        <f>[1]pl!J307</f>
        <v>740</v>
      </c>
      <c r="D306" s="18">
        <f>IFERROR(Таблица2[dmg]*(10/(Таблица2[avglvl]+2))*(0.23+2*Таблица2[avglvl]/100)+Таблица2[frg]*250+Таблица2[spo]*150+LOG(Таблица2[cap]+1, 1.732)*150 + Таблица2[def]*150,)</f>
        <v>676.98758425350718</v>
      </c>
      <c r="E306" s="36">
        <f>[1]pl!K307</f>
        <v>309</v>
      </c>
      <c r="F306" s="36">
        <f>[1]pl!D307</f>
        <v>35560352</v>
      </c>
      <c r="G306" s="36">
        <f>[1]pl!T307</f>
        <v>3.2</v>
      </c>
      <c r="H306" s="36">
        <f>[1]pl!E307</f>
        <v>1746</v>
      </c>
      <c r="I306" s="36">
        <f>[1]pl!M307</f>
        <v>845</v>
      </c>
      <c r="J306" s="18">
        <f>[1]pl!P307/H306</f>
        <v>118.5504009163803</v>
      </c>
      <c r="K306" s="13">
        <f>[1]pl!Q307/H306</f>
        <v>0.35853379152348225</v>
      </c>
      <c r="L306" s="13">
        <f>[1]pl!R307/H306</f>
        <v>1.1506300114547536</v>
      </c>
      <c r="M306" s="13">
        <f>[1]pl!S307/H306</f>
        <v>0.5435280641466208</v>
      </c>
      <c r="N306" s="13">
        <f>[1]pl!U307/H306</f>
        <v>1.6506300114547536</v>
      </c>
    </row>
    <row r="307" spans="1:14" x14ac:dyDescent="0.25">
      <c r="A307" s="36">
        <f>[1]pl!A308</f>
        <v>11406071</v>
      </c>
      <c r="B307" s="37" t="str">
        <f>[1]pl!B308</f>
        <v>NOVOSHREC</v>
      </c>
      <c r="C307" s="36">
        <f>[1]pl!J308</f>
        <v>620</v>
      </c>
      <c r="D307" s="18">
        <f>IFERROR(Таблица2[dmg]*(10/(Таблица2[avglvl]+2))*(0.23+2*Таблица2[avglvl]/100)+Таблица2[frg]*250+Таблица2[spo]*150+LOG(Таблица2[cap]+1, 1.732)*150 + Таблица2[def]*150,)</f>
        <v>570.64087435277861</v>
      </c>
      <c r="E307" s="36">
        <f>[1]pl!K308</f>
        <v>167</v>
      </c>
      <c r="F307" s="36">
        <f>[1]pl!D308</f>
        <v>35560373</v>
      </c>
      <c r="G307" s="36">
        <f>[1]pl!T308</f>
        <v>3.4</v>
      </c>
      <c r="H307" s="36">
        <f>[1]pl!E308</f>
        <v>2680</v>
      </c>
      <c r="I307" s="36">
        <f>[1]pl!M308</f>
        <v>1218</v>
      </c>
      <c r="J307" s="18">
        <f>[1]pl!P308/H307</f>
        <v>100.74589552238805</v>
      </c>
      <c r="K307" s="13">
        <f>[1]pl!Q308/H307</f>
        <v>0.2574626865671642</v>
      </c>
      <c r="L307" s="13">
        <f>[1]pl!R308/H307</f>
        <v>0.97499999999999998</v>
      </c>
      <c r="M307" s="13">
        <f>[1]pl!S308/H307</f>
        <v>0.2619402985074627</v>
      </c>
      <c r="N307" s="13">
        <f>[1]pl!U308/H307</f>
        <v>1.6402985074626866</v>
      </c>
    </row>
    <row r="308" spans="1:14" x14ac:dyDescent="0.25">
      <c r="A308" s="36">
        <f>[1]pl!A309</f>
        <v>11720417</v>
      </c>
      <c r="B308" s="37" t="str">
        <f>[1]pl!B309</f>
        <v>OLE4KA_94</v>
      </c>
      <c r="C308" s="36">
        <f>[1]pl!J309</f>
        <v>680</v>
      </c>
      <c r="D308" s="18">
        <f>IFERROR(Таблица2[dmg]*(10/(Таблица2[avglvl]+2))*(0.23+2*Таблица2[avglvl]/100)+Таблица2[frg]*250+Таблица2[spo]*150+LOG(Таблица2[cap]+1, 1.732)*150 + Таблица2[def]*150,)</f>
        <v>648.78645865330384</v>
      </c>
      <c r="E308" s="36">
        <f>[1]pl!K309</f>
        <v>270</v>
      </c>
      <c r="F308" s="36">
        <f>[1]pl!D309</f>
        <v>35560367</v>
      </c>
      <c r="G308" s="36">
        <f>[1]pl!T309</f>
        <v>4.0999999999999996</v>
      </c>
      <c r="H308" s="36">
        <f>[1]pl!E309</f>
        <v>987</v>
      </c>
      <c r="I308" s="36">
        <f>[1]pl!M309</f>
        <v>446</v>
      </c>
      <c r="J308" s="18">
        <f>[1]pl!P309/H308</f>
        <v>163.95440729483283</v>
      </c>
      <c r="K308" s="13">
        <f>[1]pl!Q309/H308</f>
        <v>0.33839918946301922</v>
      </c>
      <c r="L308" s="13">
        <f>[1]pl!R309/H308</f>
        <v>0.41438703140830802</v>
      </c>
      <c r="M308" s="13">
        <f>[1]pl!S309/H308</f>
        <v>0.82370820668693012</v>
      </c>
      <c r="N308" s="13">
        <f>[1]pl!U309/H308</f>
        <v>1.9412360688956434</v>
      </c>
    </row>
    <row r="309" spans="1:14" x14ac:dyDescent="0.25">
      <c r="A309" s="36">
        <f>[1]pl!A310</f>
        <v>12701037</v>
      </c>
      <c r="B309" s="37" t="str">
        <f>[1]pl!B310</f>
        <v>ANDREY_TANKIST80</v>
      </c>
      <c r="C309" s="36">
        <f>[1]pl!J310</f>
        <v>690</v>
      </c>
      <c r="D309" s="18">
        <f>IFERROR(Таблица2[dmg]*(10/(Таблица2[avglvl]+2))*(0.23+2*Таблица2[avglvl]/100)+Таблица2[frg]*250+Таблица2[spo]*150+LOG(Таблица2[cap]+1, 1.732)*150 + Таблица2[def]*150,)</f>
        <v>685.30549184042911</v>
      </c>
      <c r="E309" s="36">
        <f>[1]pl!K310</f>
        <v>520</v>
      </c>
      <c r="F309" s="36">
        <f>[1]pl!D310</f>
        <v>35560370</v>
      </c>
      <c r="G309" s="36">
        <f>[1]pl!T310</f>
        <v>5.2</v>
      </c>
      <c r="H309" s="36">
        <f>[1]pl!E310</f>
        <v>1988</v>
      </c>
      <c r="I309" s="36">
        <f>[1]pl!M310</f>
        <v>888</v>
      </c>
      <c r="J309" s="18">
        <f>[1]pl!P310/H309</f>
        <v>362.39839034205232</v>
      </c>
      <c r="K309" s="13">
        <f>[1]pl!Q310/H309</f>
        <v>0.5140845070422535</v>
      </c>
      <c r="L309" s="13">
        <f>[1]pl!R310/H309</f>
        <v>0.65543259557344069</v>
      </c>
      <c r="M309" s="13">
        <f>[1]pl!S310/H309</f>
        <v>0.44718309859154931</v>
      </c>
      <c r="N309" s="13">
        <f>[1]pl!U310/H309</f>
        <v>1.2650905432595574</v>
      </c>
    </row>
    <row r="310" spans="1:14" x14ac:dyDescent="0.25">
      <c r="A310" s="36">
        <f>[1]pl!A311</f>
        <v>14569755</v>
      </c>
      <c r="B310" s="37" t="str">
        <f>[1]pl!B311</f>
        <v>_SCORPION_12RUS</v>
      </c>
      <c r="C310" s="36">
        <f>[1]pl!J311</f>
        <v>730</v>
      </c>
      <c r="D310" s="18">
        <f>IFERROR(Таблица2[dmg]*(10/(Таблица2[avglvl]+2))*(0.23+2*Таблица2[avglvl]/100)+Таблица2[frg]*250+Таблица2[spo]*150+LOG(Таблица2[cap]+1, 1.732)*150 + Таблица2[def]*150,)</f>
        <v>681.56557730826989</v>
      </c>
      <c r="E310" s="36">
        <f>[1]pl!K311</f>
        <v>390</v>
      </c>
      <c r="F310" s="36">
        <f>[1]pl!D311</f>
        <v>35560355</v>
      </c>
      <c r="G310" s="36">
        <f>[1]pl!T311</f>
        <v>3.6</v>
      </c>
      <c r="H310" s="36">
        <f>[1]pl!E311</f>
        <v>708</v>
      </c>
      <c r="I310" s="36">
        <f>[1]pl!M311</f>
        <v>346</v>
      </c>
      <c r="J310" s="18">
        <f>[1]pl!P311/H310</f>
        <v>156.67090395480227</v>
      </c>
      <c r="K310" s="13">
        <f>[1]pl!Q311/H310</f>
        <v>0.4844632768361582</v>
      </c>
      <c r="L310" s="13">
        <f>[1]pl!R311/H310</f>
        <v>0.93361581920903958</v>
      </c>
      <c r="M310" s="13">
        <f>[1]pl!S311/H310</f>
        <v>0.48587570621468928</v>
      </c>
      <c r="N310" s="13">
        <f>[1]pl!U311/H310</f>
        <v>1.6200564971751412</v>
      </c>
    </row>
    <row r="311" spans="1:14" x14ac:dyDescent="0.25">
      <c r="A311" s="36">
        <f>[1]pl!A312</f>
        <v>1874302</v>
      </c>
      <c r="B311" s="37" t="str">
        <f>[1]pl!B312</f>
        <v>MUGUDAM</v>
      </c>
      <c r="C311" s="36">
        <f>[1]pl!J312</f>
        <v>1190</v>
      </c>
      <c r="D311" s="18">
        <f>IFERROR(Таблица2[dmg]*(10/(Таблица2[avglvl]+2))*(0.23+2*Таблица2[avglvl]/100)+Таблица2[frg]*250+Таблица2[spo]*150+LOG(Таблица2[cap]+1, 1.732)*150 + Таблица2[def]*150,)</f>
        <v>1206.9965161652119</v>
      </c>
      <c r="E311" s="36">
        <f>[1]pl!K312</f>
        <v>1208</v>
      </c>
      <c r="F311" s="36">
        <f>[1]pl!D312</f>
        <v>35560376</v>
      </c>
      <c r="G311" s="36">
        <f>[1]pl!T312</f>
        <v>6.6</v>
      </c>
      <c r="H311" s="36">
        <f>[1]pl!E312</f>
        <v>20595</v>
      </c>
      <c r="I311" s="36">
        <f>[1]pl!M312</f>
        <v>10426</v>
      </c>
      <c r="J311" s="18">
        <f>[1]pl!P312/H311</f>
        <v>901.36698227725174</v>
      </c>
      <c r="K311" s="13">
        <f>[1]pl!Q312/H311</f>
        <v>0.97708181597475119</v>
      </c>
      <c r="L311" s="13">
        <f>[1]pl!R312/H311</f>
        <v>0.46749210973537264</v>
      </c>
      <c r="M311" s="13">
        <f>[1]pl!S312/H311</f>
        <v>1.6786598689002186</v>
      </c>
      <c r="N311" s="13">
        <f>[1]pl!U312/H311</f>
        <v>1.6043214372420491</v>
      </c>
    </row>
    <row r="312" spans="1:14" x14ac:dyDescent="0.25">
      <c r="A312" s="36">
        <f>[1]pl!A313</f>
        <v>10991184</v>
      </c>
      <c r="B312" s="37" t="str">
        <f>[1]pl!B313</f>
        <v>QQRE5PECT</v>
      </c>
      <c r="C312" s="36">
        <f>[1]pl!J313</f>
        <v>520</v>
      </c>
      <c r="D312" s="18">
        <f>IFERROR(Таблица2[dmg]*(10/(Таблица2[avglvl]+2))*(0.23+2*Таблица2[avglvl]/100)+Таблица2[frg]*250+Таблица2[spo]*150+LOG(Таблица2[cap]+1, 1.732)*150 + Таблица2[def]*150,)</f>
        <v>477.35876772657042</v>
      </c>
      <c r="E312" s="36">
        <f>[1]pl!K313</f>
        <v>1</v>
      </c>
      <c r="F312" s="36">
        <f>[1]pl!D313</f>
        <v>35560362</v>
      </c>
      <c r="G312" s="36">
        <f>[1]pl!T313</f>
        <v>3.1</v>
      </c>
      <c r="H312" s="36">
        <f>[1]pl!E313</f>
        <v>328</v>
      </c>
      <c r="I312" s="36">
        <f>[1]pl!M313</f>
        <v>142</v>
      </c>
      <c r="J312" s="18">
        <f>[1]pl!P313/H312</f>
        <v>47.350609756097562</v>
      </c>
      <c r="K312" s="13">
        <f>[1]pl!Q313/H312</f>
        <v>0.1798780487804878</v>
      </c>
      <c r="L312" s="13">
        <f>[1]pl!R313/H312</f>
        <v>0.3597560975609756</v>
      </c>
      <c r="M312" s="13">
        <f>[1]pl!S313/H312</f>
        <v>0.25</v>
      </c>
      <c r="N312" s="13">
        <f>[1]pl!U313/H312</f>
        <v>2.1554878048780486</v>
      </c>
    </row>
    <row r="313" spans="1:14" x14ac:dyDescent="0.25">
      <c r="A313" s="36">
        <f>[1]pl!A314</f>
        <v>751326</v>
      </c>
      <c r="B313" s="37" t="str">
        <f>[1]pl!B314</f>
        <v>UGRUMBABAY</v>
      </c>
      <c r="C313" s="36">
        <f>[1]pl!J314</f>
        <v>670</v>
      </c>
      <c r="D313" s="18">
        <f>IFERROR(Таблица2[dmg]*(10/(Таблица2[avglvl]+2))*(0.23+2*Таблица2[avglvl]/100)+Таблица2[frg]*250+Таблица2[spo]*150+LOG(Таблица2[cap]+1, 1.732)*150 + Таблица2[def]*150,)</f>
        <v>614.77462679213079</v>
      </c>
      <c r="E313" s="36">
        <f>[1]pl!K314</f>
        <v>287</v>
      </c>
      <c r="F313" s="36">
        <f>[1]pl!D314</f>
        <v>35560366</v>
      </c>
      <c r="G313" s="36">
        <f>[1]pl!T314</f>
        <v>2.8</v>
      </c>
      <c r="H313" s="36">
        <f>[1]pl!E314</f>
        <v>365</v>
      </c>
      <c r="I313" s="36">
        <f>[1]pl!M314</f>
        <v>184</v>
      </c>
      <c r="J313" s="18">
        <f>[1]pl!P314/H313</f>
        <v>110.0986301369863</v>
      </c>
      <c r="K313" s="13">
        <f>[1]pl!Q314/H313</f>
        <v>0.40273972602739727</v>
      </c>
      <c r="L313" s="13">
        <f>[1]pl!R314/H313</f>
        <v>1.0383561643835617</v>
      </c>
      <c r="M313" s="13">
        <f>[1]pl!S314/H313</f>
        <v>0.26849315068493151</v>
      </c>
      <c r="N313" s="13">
        <f>[1]pl!U314/H313</f>
        <v>1.5205479452054795</v>
      </c>
    </row>
    <row r="314" spans="1:14" x14ac:dyDescent="0.25">
      <c r="A314" s="36">
        <f>[1]pl!A315</f>
        <v>2153060</v>
      </c>
      <c r="B314" s="37" t="str">
        <f>[1]pl!B315</f>
        <v>STARINA007</v>
      </c>
      <c r="C314" s="36">
        <f>[1]pl!J315</f>
        <v>1200</v>
      </c>
      <c r="D314" s="18">
        <f>IFERROR(Таблица2[dmg]*(10/(Таблица2[avglvl]+2))*(0.23+2*Таблица2[avglvl]/100)+Таблица2[frg]*250+Таблица2[spo]*150+LOG(Таблица2[cap]+1, 1.732)*150 + Таблица2[def]*150,)</f>
        <v>1135.5625912568808</v>
      </c>
      <c r="E314" s="36">
        <f>[1]pl!K315</f>
        <v>1266</v>
      </c>
      <c r="F314" s="36">
        <f>[1]pl!D315</f>
        <v>35560368</v>
      </c>
      <c r="G314" s="36">
        <f>[1]pl!T315</f>
        <v>4.4000000000000004</v>
      </c>
      <c r="H314" s="36">
        <f>[1]pl!E315</f>
        <v>13554</v>
      </c>
      <c r="I314" s="36">
        <f>[1]pl!M315</f>
        <v>7349</v>
      </c>
      <c r="J314" s="18">
        <f>[1]pl!P315/H314</f>
        <v>520.86210712704735</v>
      </c>
      <c r="K314" s="13">
        <f>[1]pl!Q315/H314</f>
        <v>1.2345433082484876</v>
      </c>
      <c r="L314" s="13">
        <f>[1]pl!R315/H314</f>
        <v>1.4167035561457872</v>
      </c>
      <c r="M314" s="13">
        <f>[1]pl!S315/H314</f>
        <v>1.2827947469381733</v>
      </c>
      <c r="N314" s="13">
        <f>[1]pl!U315/H314</f>
        <v>0.8177659731444592</v>
      </c>
    </row>
    <row r="315" spans="1:14" x14ac:dyDescent="0.25">
      <c r="A315" s="36">
        <f>[1]pl!A316</f>
        <v>5526164</v>
      </c>
      <c r="B315" s="37" t="str">
        <f>[1]pl!B316</f>
        <v>NEMOW</v>
      </c>
      <c r="C315" s="36">
        <f>[1]pl!J316</f>
        <v>1280</v>
      </c>
      <c r="D315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315" s="36">
        <f>[1]pl!K316</f>
        <v>1214</v>
      </c>
      <c r="F315" s="36">
        <f>[1]pl!D316</f>
        <v>35560351</v>
      </c>
      <c r="G315" s="36">
        <f>[1]pl!T316</f>
        <v>5.0999999999999996</v>
      </c>
      <c r="H315" s="36">
        <f>[1]pl!E316</f>
        <v>10466</v>
      </c>
      <c r="I315" s="36">
        <f>[1]pl!M316</f>
        <v>5710</v>
      </c>
      <c r="J315" s="18">
        <f>[1]pl!P316/H315</f>
        <v>626.7497611312823</v>
      </c>
      <c r="K315" s="13">
        <f>[1]pl!Q316/H315</f>
        <v>1.0666921459965604</v>
      </c>
      <c r="L315" s="13">
        <f>[1]pl!R316/H315</f>
        <v>1.0485381234473534</v>
      </c>
      <c r="M315" s="13">
        <f>[1]pl!S316/H315</f>
        <v>1.0561819224154405</v>
      </c>
      <c r="N315" s="13">
        <f>[1]pl!U316/H315</f>
        <v>2.2280718517103</v>
      </c>
    </row>
    <row r="316" spans="1:14" x14ac:dyDescent="0.25">
      <c r="A316" s="36">
        <f>[1]pl!A317</f>
        <v>1185986</v>
      </c>
      <c r="B316" s="37" t="str">
        <f>[1]pl!B317</f>
        <v>LENVLAD</v>
      </c>
      <c r="C316" s="36">
        <f>[1]pl!J317</f>
        <v>870</v>
      </c>
      <c r="D316" s="18">
        <f>IFERROR(Таблица2[dmg]*(10/(Таблица2[avglvl]+2))*(0.23+2*Таблица2[avglvl]/100)+Таблица2[frg]*250+Таблица2[spo]*150+LOG(Таблица2[cap]+1, 1.732)*150 + Таблица2[def]*150,)</f>
        <v>877.95064721120104</v>
      </c>
      <c r="E316" s="36">
        <f>[1]pl!K317</f>
        <v>916</v>
      </c>
      <c r="F316" s="36">
        <f>[1]pl!D317</f>
        <v>35560360</v>
      </c>
      <c r="G316" s="36">
        <f>[1]pl!T317</f>
        <v>6.5</v>
      </c>
      <c r="H316" s="36">
        <f>[1]pl!E317</f>
        <v>21968</v>
      </c>
      <c r="I316" s="36">
        <f>[1]pl!M317</f>
        <v>10565</v>
      </c>
      <c r="J316" s="18">
        <f>[1]pl!P317/H316</f>
        <v>697.07843226511284</v>
      </c>
      <c r="K316" s="13">
        <f>[1]pl!Q317/H316</f>
        <v>0.77162235979606697</v>
      </c>
      <c r="L316" s="13">
        <f>[1]pl!R317/H316</f>
        <v>0.95038237436270945</v>
      </c>
      <c r="M316" s="13">
        <f>[1]pl!S317/H316</f>
        <v>0.56181718863801888</v>
      </c>
      <c r="N316" s="13">
        <f>[1]pl!U317/H316</f>
        <v>0.81632374362709392</v>
      </c>
    </row>
    <row r="317" spans="1:14" x14ac:dyDescent="0.25">
      <c r="A317" s="36">
        <f>[1]pl!A318</f>
        <v>5289561</v>
      </c>
      <c r="B317" s="37" t="str">
        <f>[1]pl!B318</f>
        <v>GORNOSTAI58</v>
      </c>
      <c r="C317" s="36">
        <f>[1]pl!J318</f>
        <v>740</v>
      </c>
      <c r="D317" s="18">
        <f>IFERROR(Таблица2[dmg]*(10/(Таблица2[avglvl]+2))*(0.23+2*Таблица2[avglvl]/100)+Таблица2[frg]*250+Таблица2[spo]*150+LOG(Таблица2[cap]+1, 1.732)*150 + Таблица2[def]*150,)</f>
        <v>741.45927874590711</v>
      </c>
      <c r="E317" s="36">
        <f>[1]pl!K318</f>
        <v>722</v>
      </c>
      <c r="F317" s="36">
        <f>[1]pl!D318</f>
        <v>35560365</v>
      </c>
      <c r="G317" s="36">
        <f>[1]pl!T318</f>
        <v>5.8</v>
      </c>
      <c r="H317" s="36">
        <f>[1]pl!E318</f>
        <v>11229</v>
      </c>
      <c r="I317" s="36">
        <f>[1]pl!M318</f>
        <v>5348</v>
      </c>
      <c r="J317" s="18">
        <f>[1]pl!P318/H317</f>
        <v>478.65010241339388</v>
      </c>
      <c r="K317" s="13">
        <f>[1]pl!Q318/H317</f>
        <v>0.60842461483658383</v>
      </c>
      <c r="L317" s="13">
        <f>[1]pl!R318/H317</f>
        <v>0.76818950930626062</v>
      </c>
      <c r="M317" s="13">
        <f>[1]pl!S318/H317</f>
        <v>0.56006768189509304</v>
      </c>
      <c r="N317" s="13">
        <f>[1]pl!U318/H317</f>
        <v>0.91753495413661057</v>
      </c>
    </row>
    <row r="318" spans="1:14" x14ac:dyDescent="0.25">
      <c r="A318" s="36">
        <f>[1]pl!A319</f>
        <v>8192777</v>
      </c>
      <c r="B318" s="37" t="str">
        <f>[1]pl!B319</f>
        <v>BOBIXXX</v>
      </c>
      <c r="C318" s="36">
        <f>[1]pl!J319</f>
        <v>600</v>
      </c>
      <c r="D318" s="18">
        <f>IFERROR(Таблица2[dmg]*(10/(Таблица2[avglvl]+2))*(0.23+2*Таблица2[avglvl]/100)+Таблица2[frg]*250+Таблица2[spo]*150+LOG(Таблица2[cap]+1, 1.732)*150 + Таблица2[def]*150,)</f>
        <v>524.98736745313226</v>
      </c>
      <c r="E318" s="36">
        <f>[1]pl!K319</f>
        <v>3</v>
      </c>
      <c r="F318" s="36">
        <f>[1]pl!D319</f>
        <v>35560347</v>
      </c>
      <c r="G318" s="36">
        <f>[1]pl!T319</f>
        <v>1.4</v>
      </c>
      <c r="H318" s="36">
        <f>[1]pl!E319</f>
        <v>120</v>
      </c>
      <c r="I318" s="36">
        <f>[1]pl!M319</f>
        <v>57</v>
      </c>
      <c r="J318" s="18">
        <f>[1]pl!P319/H318</f>
        <v>54.325000000000003</v>
      </c>
      <c r="K318" s="13">
        <f>[1]pl!Q319/H318</f>
        <v>0.30833333333333335</v>
      </c>
      <c r="L318" s="13">
        <f>[1]pl!R319/H318</f>
        <v>0.875</v>
      </c>
      <c r="M318" s="13">
        <f>[1]pl!S319/H318</f>
        <v>0.10833333333333334</v>
      </c>
      <c r="N318" s="13">
        <f>[1]pl!U319/H318</f>
        <v>1.5833333333333333</v>
      </c>
    </row>
    <row r="319" spans="1:14" x14ac:dyDescent="0.25">
      <c r="A319" s="36">
        <f>[1]pl!A320</f>
        <v>7841768</v>
      </c>
      <c r="B319" s="37" t="str">
        <f>[1]pl!B320</f>
        <v>KAROJLB</v>
      </c>
      <c r="C319" s="36">
        <f>[1]pl!J320</f>
        <v>1160</v>
      </c>
      <c r="D319" s="18">
        <f>IFERROR(Таблица2[dmg]*(10/(Таблица2[avglvl]+2))*(0.23+2*Таблица2[avglvl]/100)+Таблица2[frg]*250+Таблица2[spo]*150+LOG(Таблица2[cap]+1, 1.732)*150 + Таблица2[def]*150,)</f>
        <v>1129.0254567307811</v>
      </c>
      <c r="E319" s="36">
        <f>[1]pl!K320</f>
        <v>1028</v>
      </c>
      <c r="F319" s="36">
        <f>[1]pl!D320</f>
        <v>35560369</v>
      </c>
      <c r="G319" s="36">
        <f>[1]pl!T320</f>
        <v>7.2</v>
      </c>
      <c r="H319" s="36">
        <f>[1]pl!E320</f>
        <v>6182</v>
      </c>
      <c r="I319" s="36">
        <f>[1]pl!M320</f>
        <v>3107</v>
      </c>
      <c r="J319" s="18">
        <f>[1]pl!P320/H319</f>
        <v>883.29780006470401</v>
      </c>
      <c r="K319" s="13">
        <f>[1]pl!Q320/H319</f>
        <v>0.82109349725008085</v>
      </c>
      <c r="L319" s="13">
        <f>[1]pl!R320/H319</f>
        <v>1.157877709479133</v>
      </c>
      <c r="M319" s="13">
        <f>[1]pl!S320/H319</f>
        <v>0.49336784212229051</v>
      </c>
      <c r="N319" s="13">
        <f>[1]pl!U320/H319</f>
        <v>2.1923325784535748</v>
      </c>
    </row>
    <row r="320" spans="1:14" x14ac:dyDescent="0.25">
      <c r="A320" s="36">
        <f>[1]pl!A321</f>
        <v>5568120</v>
      </c>
      <c r="B320" s="37" t="str">
        <f>[1]pl!B321</f>
        <v>DASCHKA73</v>
      </c>
      <c r="C320" s="36">
        <f>[1]pl!J321</f>
        <v>860</v>
      </c>
      <c r="D320" s="18">
        <f>IFERROR(Таблица2[dmg]*(10/(Таблица2[avglvl]+2))*(0.23+2*Таблица2[avglvl]/100)+Таблица2[frg]*250+Таблица2[spo]*150+LOG(Таблица2[cap]+1, 1.732)*150 + Таблица2[def]*150,)</f>
        <v>785.97614282012853</v>
      </c>
      <c r="E320" s="36">
        <f>[1]pl!K321</f>
        <v>353</v>
      </c>
      <c r="F320" s="36">
        <f>[1]pl!D321</f>
        <v>35560374</v>
      </c>
      <c r="G320" s="36">
        <f>[1]pl!T321</f>
        <v>2.6</v>
      </c>
      <c r="H320" s="36">
        <f>[1]pl!E321</f>
        <v>652</v>
      </c>
      <c r="I320" s="36">
        <f>[1]pl!M321</f>
        <v>309</v>
      </c>
      <c r="J320" s="18">
        <f>[1]pl!P321/H320</f>
        <v>131.80828220858896</v>
      </c>
      <c r="K320" s="13">
        <f>[1]pl!Q321/H320</f>
        <v>0.6426380368098159</v>
      </c>
      <c r="L320" s="13">
        <f>[1]pl!R321/H320</f>
        <v>0.47699386503067487</v>
      </c>
      <c r="M320" s="13">
        <f>[1]pl!S321/H320</f>
        <v>1.1595092024539877</v>
      </c>
      <c r="N320" s="13">
        <f>[1]pl!U321/H320</f>
        <v>1.9892638036809815</v>
      </c>
    </row>
    <row r="321" spans="1:14" x14ac:dyDescent="0.25">
      <c r="A321" s="36">
        <f>[1]pl!A323</f>
        <v>13156664</v>
      </c>
      <c r="B321" s="37" t="str">
        <f>[1]pl!B323</f>
        <v>VALTERPANZER</v>
      </c>
      <c r="C321" s="36">
        <f>[1]pl!J323</f>
        <v>1300</v>
      </c>
      <c r="D321" s="18">
        <f>IFERROR(Таблица2[dmg]*(10/(Таблица2[avglvl]+2))*(0.23+2*Таблица2[avglvl]/100)+Таблица2[frg]*250+Таблица2[spo]*150+LOG(Таблица2[cap]+1, 1.732)*150 + Таблица2[def]*150,)</f>
        <v>1112.9596315273623</v>
      </c>
      <c r="E321" s="36">
        <f>[1]pl!K323</f>
        <v>766</v>
      </c>
      <c r="F321" s="36">
        <f>[1]pl!D323</f>
        <v>35560359</v>
      </c>
      <c r="G321" s="36">
        <f>[1]pl!T323</f>
        <v>2.2999999999999998</v>
      </c>
      <c r="H321" s="36">
        <f>[1]pl!E323</f>
        <v>3307</v>
      </c>
      <c r="I321" s="36">
        <f>[1]pl!M323</f>
        <v>1719</v>
      </c>
      <c r="J321" s="18">
        <f>[1]pl!P323/H321</f>
        <v>235.90625944965225</v>
      </c>
      <c r="K321" s="13">
        <f>[1]pl!Q323/H321</f>
        <v>1.1094647716964017</v>
      </c>
      <c r="L321" s="13">
        <f>[1]pl!R323/H321</f>
        <v>1.1215603265799818</v>
      </c>
      <c r="M321" s="13">
        <f>[1]pl!S323/H321</f>
        <v>1.2149984880556395</v>
      </c>
      <c r="N321" s="13">
        <f>[1]pl!U323/H321</f>
        <v>2.3937103114605383</v>
      </c>
    </row>
    <row r="322" spans="1:14" x14ac:dyDescent="0.25">
      <c r="A322" s="36">
        <f>[1]pl!A324</f>
        <v>4828299</v>
      </c>
      <c r="B322" s="37" t="str">
        <f>[1]pl!B324</f>
        <v>MAL18</v>
      </c>
      <c r="C322" s="36">
        <f>[1]pl!J324</f>
        <v>730</v>
      </c>
      <c r="D322" s="18">
        <f>IFERROR(Таблица2[dmg]*(10/(Таблица2[avglvl]+2))*(0.23+2*Таблица2[avglvl]/100)+Таблица2[frg]*250+Таблица2[spo]*150+LOG(Таблица2[cap]+1, 1.732)*150 + Таблица2[def]*150,)</f>
        <v>677.61706264556551</v>
      </c>
      <c r="E322" s="36">
        <f>[1]pl!K324</f>
        <v>405</v>
      </c>
      <c r="F322" s="36">
        <f>[1]pl!D324</f>
        <v>35560348</v>
      </c>
      <c r="G322" s="36">
        <f>[1]pl!T324</f>
        <v>3.4</v>
      </c>
      <c r="H322" s="36">
        <f>[1]pl!E324</f>
        <v>1062</v>
      </c>
      <c r="I322" s="36">
        <f>[1]pl!M324</f>
        <v>516</v>
      </c>
      <c r="J322" s="18">
        <f>[1]pl!P324/H322</f>
        <v>220.05461393596985</v>
      </c>
      <c r="K322" s="13">
        <f>[1]pl!Q324/H322</f>
        <v>0.44538606403013181</v>
      </c>
      <c r="L322" s="13">
        <f>[1]pl!R324/H322</f>
        <v>0.7768361581920904</v>
      </c>
      <c r="M322" s="13">
        <f>[1]pl!S324/H322</f>
        <v>0.52259887005649719</v>
      </c>
      <c r="N322" s="13">
        <f>[1]pl!U324/H322</f>
        <v>1.4971751412429379</v>
      </c>
    </row>
    <row r="323" spans="1:14" x14ac:dyDescent="0.25">
      <c r="A323" s="36">
        <f>[1]pl!A325</f>
        <v>14222873</v>
      </c>
      <c r="B323" s="37" t="str">
        <f>[1]pl!B325</f>
        <v>BAVAROVOD</v>
      </c>
      <c r="C323" s="36">
        <f>[1]pl!J325</f>
        <v>880</v>
      </c>
      <c r="D323" s="18">
        <f>IFERROR(Таблица2[dmg]*(10/(Таблица2[avglvl]+2))*(0.23+2*Таблица2[avglvl]/100)+Таблица2[frg]*250+Таблица2[spo]*150+LOG(Таблица2[cap]+1, 1.732)*150 + Таблица2[def]*150,)</f>
        <v>783.21724827001231</v>
      </c>
      <c r="E323" s="36">
        <f>[1]pl!K325</f>
        <v>367</v>
      </c>
      <c r="F323" s="36">
        <f>[1]pl!D325</f>
        <v>35560354</v>
      </c>
      <c r="G323" s="36">
        <f>[1]pl!T325</f>
        <v>2.7</v>
      </c>
      <c r="H323" s="36">
        <f>[1]pl!E325</f>
        <v>206</v>
      </c>
      <c r="I323" s="36">
        <f>[1]pl!M325</f>
        <v>89</v>
      </c>
      <c r="J323" s="18">
        <f>[1]pl!P325/H323</f>
        <v>168.10194174757282</v>
      </c>
      <c r="K323" s="13">
        <f>[1]pl!Q325/H323</f>
        <v>0.61650485436893199</v>
      </c>
      <c r="L323" s="13">
        <f>[1]pl!R325/H323</f>
        <v>1.3737864077669903</v>
      </c>
      <c r="M323" s="13">
        <f>[1]pl!S325/H323</f>
        <v>0.4854368932038835</v>
      </c>
      <c r="N323" s="13">
        <f>[1]pl!U325/H323</f>
        <v>1.4854368932038835</v>
      </c>
    </row>
    <row r="324" spans="1:14" x14ac:dyDescent="0.25">
      <c r="A324" s="36">
        <f>[1]pl!A326</f>
        <v>3823640</v>
      </c>
      <c r="B324" s="37" t="str">
        <f>[1]pl!B326</f>
        <v>ARKASHKA_57</v>
      </c>
      <c r="C324" s="36">
        <f>[1]pl!J326</f>
        <v>580</v>
      </c>
      <c r="D324" s="18">
        <f>IFERROR(Таблица2[dmg]*(10/(Таблица2[avglvl]+2))*(0.23+2*Таблица2[avglvl]/100)+Таблица2[frg]*250+Таблица2[spo]*150+LOG(Таблица2[cap]+1, 1.732)*150 + Таблица2[def]*150,)</f>
        <v>566.20184213792118</v>
      </c>
      <c r="E324" s="36">
        <f>[1]pl!K326</f>
        <v>411</v>
      </c>
      <c r="F324" s="36">
        <f>[1]pl!D326</f>
        <v>35560353</v>
      </c>
      <c r="G324" s="36">
        <f>[1]pl!T326</f>
        <v>4.9000000000000004</v>
      </c>
      <c r="H324" s="36">
        <f>[1]pl!E326</f>
        <v>2433</v>
      </c>
      <c r="I324" s="36">
        <f>[1]pl!M326</f>
        <v>1104</v>
      </c>
      <c r="J324" s="18">
        <f>[1]pl!P326/H324</f>
        <v>239.27866831072751</v>
      </c>
      <c r="K324" s="13">
        <f>[1]pl!Q326/H324</f>
        <v>0.385121249486231</v>
      </c>
      <c r="L324" s="13">
        <f>[1]pl!R326/H324</f>
        <v>0.96383066173448417</v>
      </c>
      <c r="M324" s="13">
        <f>[1]pl!S326/H324</f>
        <v>0.40937114673242908</v>
      </c>
      <c r="N324" s="13">
        <f>[1]pl!U326/H324</f>
        <v>0.73325113029182076</v>
      </c>
    </row>
    <row r="325" spans="1:14" x14ac:dyDescent="0.25">
      <c r="A325" s="36">
        <f>[1]pl!A327</f>
        <v>12451921</v>
      </c>
      <c r="B325" s="37" t="str">
        <f>[1]pl!B327</f>
        <v>SERSIT</v>
      </c>
      <c r="C325" s="36">
        <f>[1]pl!J327</f>
        <v>520</v>
      </c>
      <c r="D325" s="18">
        <f>IFERROR(Таблица2[dmg]*(10/(Таблица2[avglvl]+2))*(0.23+2*Таблица2[avglvl]/100)+Таблица2[frg]*250+Таблица2[spo]*150+LOG(Таблица2[cap]+1, 1.732)*150 + Таблица2[def]*150,)</f>
        <v>491.12476858446348</v>
      </c>
      <c r="E325" s="36">
        <f>[1]pl!K327</f>
        <v>159</v>
      </c>
      <c r="F325" s="36">
        <f>[1]pl!D327</f>
        <v>35560363</v>
      </c>
      <c r="G325" s="36">
        <f>[1]pl!T327</f>
        <v>2.9</v>
      </c>
      <c r="H325" s="36">
        <f>[1]pl!E327</f>
        <v>1609</v>
      </c>
      <c r="I325" s="36">
        <f>[1]pl!M327</f>
        <v>753</v>
      </c>
      <c r="J325" s="18">
        <f>[1]pl!P327/H325</f>
        <v>95.394655065257922</v>
      </c>
      <c r="K325" s="13">
        <f>[1]pl!Q327/H325</f>
        <v>0.32007458048477316</v>
      </c>
      <c r="L325" s="13">
        <f>[1]pl!R327/H325</f>
        <v>0.87569919204474833</v>
      </c>
      <c r="M325" s="13">
        <f>[1]pl!S327/H325</f>
        <v>0.18955873213175886</v>
      </c>
      <c r="N325" s="13">
        <f>[1]pl!U327/H325</f>
        <v>1.0441267868241144</v>
      </c>
    </row>
    <row r="326" spans="1:14" x14ac:dyDescent="0.25">
      <c r="A326" s="36">
        <f>[1]pl!A328</f>
        <v>5339552</v>
      </c>
      <c r="B326" s="37" t="str">
        <f>[1]pl!B328</f>
        <v>AHDPUXAXA</v>
      </c>
      <c r="C326" s="36">
        <f>[1]pl!J328</f>
        <v>710</v>
      </c>
      <c r="D326" s="18">
        <f>IFERROR(Таблица2[dmg]*(10/(Таблица2[avglvl]+2))*(0.23+2*Таблица2[avglvl]/100)+Таблица2[frg]*250+Таблица2[spo]*150+LOG(Таблица2[cap]+1, 1.732)*150 + Таблица2[def]*150,)</f>
        <v>659.08256055704999</v>
      </c>
      <c r="E326" s="36">
        <f>[1]pl!K328</f>
        <v>515</v>
      </c>
      <c r="F326" s="36">
        <f>[1]pl!D328</f>
        <v>35560356</v>
      </c>
      <c r="G326" s="36">
        <f>[1]pl!T328</f>
        <v>4.4000000000000004</v>
      </c>
      <c r="H326" s="36">
        <f>[1]pl!E328</f>
        <v>2345</v>
      </c>
      <c r="I326" s="36">
        <f>[1]pl!M328</f>
        <v>1099</v>
      </c>
      <c r="J326" s="18">
        <f>[1]pl!P328/H326</f>
        <v>266.70319829424307</v>
      </c>
      <c r="K326" s="13">
        <f>[1]pl!Q328/H326</f>
        <v>0.46567164179104475</v>
      </c>
      <c r="L326" s="13">
        <f>[1]pl!R328/H326</f>
        <v>1.4085287846481875</v>
      </c>
      <c r="M326" s="13">
        <f>[1]pl!S328/H326</f>
        <v>0.26865671641791045</v>
      </c>
      <c r="N326" s="13">
        <f>[1]pl!U328/H326</f>
        <v>0.78720682302771861</v>
      </c>
    </row>
    <row r="327" spans="1:14" x14ac:dyDescent="0.25">
      <c r="A327" s="36">
        <f>[1]pl!A329</f>
        <v>13901426</v>
      </c>
      <c r="B327" s="37" t="str">
        <f>[1]pl!B329</f>
        <v>EG666OR</v>
      </c>
      <c r="C327" s="36">
        <f>[1]pl!J329</f>
        <v>730</v>
      </c>
      <c r="D327" s="18">
        <f>IFERROR(Таблица2[dmg]*(10/(Таблица2[avglvl]+2))*(0.23+2*Таблица2[avglvl]/100)+Таблица2[frg]*250+Таблица2[spo]*150+LOG(Таблица2[cap]+1, 1.732)*150 + Таблица2[def]*150,)</f>
        <v>662.07222597079101</v>
      </c>
      <c r="E327" s="36">
        <f>[1]pl!K329</f>
        <v>310</v>
      </c>
      <c r="F327" s="36">
        <f>[1]pl!D329</f>
        <v>35560371</v>
      </c>
      <c r="G327" s="36">
        <f>[1]pl!T329</f>
        <v>3.7</v>
      </c>
      <c r="H327" s="36">
        <f>[1]pl!E329</f>
        <v>1516</v>
      </c>
      <c r="I327" s="36">
        <f>[1]pl!M329</f>
        <v>725</v>
      </c>
      <c r="J327" s="18">
        <f>[1]pl!P329/H327</f>
        <v>142.01451187335093</v>
      </c>
      <c r="K327" s="13">
        <f>[1]pl!Q329/H327</f>
        <v>0.45712401055408969</v>
      </c>
      <c r="L327" s="13">
        <f>[1]pl!R329/H327</f>
        <v>0.66556728232189977</v>
      </c>
      <c r="M327" s="13">
        <f>[1]pl!S329/H327</f>
        <v>0.38390501319261211</v>
      </c>
      <c r="N327" s="13">
        <f>[1]pl!U329/H327</f>
        <v>2.1649076517150396</v>
      </c>
    </row>
    <row r="328" spans="1:14" x14ac:dyDescent="0.25">
      <c r="A328" s="36">
        <f>[1]pl!A330</f>
        <v>5024020</v>
      </c>
      <c r="B328" s="37" t="str">
        <f>[1]pl!B330</f>
        <v>VASILII8711</v>
      </c>
      <c r="C328" s="36">
        <f>[1]pl!J330</f>
        <v>570</v>
      </c>
      <c r="D328" s="18">
        <f>IFERROR(Таблица2[dmg]*(10/(Таблица2[avglvl]+2))*(0.23+2*Таблица2[avglvl]/100)+Таблица2[frg]*250+Таблица2[spo]*150+LOG(Таблица2[cap]+1, 1.732)*150 + Таблица2[def]*150,)</f>
        <v>548.37170172476408</v>
      </c>
      <c r="E328" s="36">
        <f>[1]pl!K330</f>
        <v>331</v>
      </c>
      <c r="F328" s="36">
        <f>[1]pl!D330</f>
        <v>35560375</v>
      </c>
      <c r="G328" s="36">
        <f>[1]pl!T330</f>
        <v>3.8</v>
      </c>
      <c r="H328" s="36">
        <f>[1]pl!E330</f>
        <v>2662</v>
      </c>
      <c r="I328" s="36">
        <f>[1]pl!M330</f>
        <v>1224</v>
      </c>
      <c r="J328" s="18">
        <f>[1]pl!P330/H328</f>
        <v>184.43425995492112</v>
      </c>
      <c r="K328" s="13">
        <f>[1]pl!Q330/H328</f>
        <v>0.43275732531930877</v>
      </c>
      <c r="L328" s="13">
        <f>[1]pl!R330/H328</f>
        <v>0.84710743801652888</v>
      </c>
      <c r="M328" s="13">
        <f>[1]pl!S330/H328</f>
        <v>0.32419233658903079</v>
      </c>
      <c r="N328" s="13">
        <f>[1]pl!U330/H328</f>
        <v>0.84447783621337336</v>
      </c>
    </row>
    <row r="329" spans="1:14" x14ac:dyDescent="0.25">
      <c r="A329" s="36">
        <f>[1]pl!A331</f>
        <v>1147795</v>
      </c>
      <c r="B329" s="37" t="str">
        <f>[1]pl!B331</f>
        <v>ALANIA_15_1982</v>
      </c>
      <c r="C329" s="36">
        <f>[1]pl!J331</f>
        <v>850</v>
      </c>
      <c r="D329" s="18">
        <f>IFERROR(Таблица2[dmg]*(10/(Таблица2[avglvl]+2))*(0.23+2*Таблица2[avglvl]/100)+Таблица2[frg]*250+Таблица2[spo]*150+LOG(Таблица2[cap]+1, 1.732)*150 + Таблица2[def]*150,)</f>
        <v>844.48576326392845</v>
      </c>
      <c r="E329" s="36">
        <f>[1]pl!K331</f>
        <v>770</v>
      </c>
      <c r="F329" s="36">
        <f>[1]pl!D331</f>
        <v>35560350</v>
      </c>
      <c r="G329" s="36">
        <f>[1]pl!T331</f>
        <v>6.8</v>
      </c>
      <c r="H329" s="36">
        <f>[1]pl!E331</f>
        <v>20811</v>
      </c>
      <c r="I329" s="36">
        <f>[1]pl!M331</f>
        <v>9758</v>
      </c>
      <c r="J329" s="18">
        <f>[1]pl!P331/H329</f>
        <v>623.93493825380813</v>
      </c>
      <c r="K329" s="13">
        <f>[1]pl!Q331/H329</f>
        <v>0.58478689154773922</v>
      </c>
      <c r="L329" s="13">
        <f>[1]pl!R331/H329</f>
        <v>1.2331459324395753</v>
      </c>
      <c r="M329" s="13">
        <f>[1]pl!S331/H329</f>
        <v>0.3582720676565278</v>
      </c>
      <c r="N329" s="13">
        <f>[1]pl!U331/H329</f>
        <v>1.0805823843159867</v>
      </c>
    </row>
    <row r="330" spans="1:14" x14ac:dyDescent="0.25">
      <c r="A330" s="36">
        <f>[1]pl!A332</f>
        <v>6348610</v>
      </c>
      <c r="B330" s="37" t="str">
        <f>[1]pl!B332</f>
        <v>VADIMUSKA98</v>
      </c>
      <c r="C330" s="36">
        <f>[1]pl!J332</f>
        <v>830</v>
      </c>
      <c r="D330" s="18">
        <f>IFERROR(Таблица2[dmg]*(10/(Таблица2[avglvl]+2))*(0.23+2*Таблица2[avglvl]/100)+Таблица2[frg]*250+Таблица2[spo]*150+LOG(Таблица2[cap]+1, 1.732)*150 + Таблица2[def]*150,)</f>
        <v>749.56008114870576</v>
      </c>
      <c r="E330" s="36">
        <f>[1]pl!K332</f>
        <v>430</v>
      </c>
      <c r="F330" s="36">
        <f>[1]pl!D332</f>
        <v>36252127</v>
      </c>
      <c r="G330" s="36">
        <f>[1]pl!T332</f>
        <v>3.6</v>
      </c>
      <c r="H330" s="36">
        <f>[1]pl!E332</f>
        <v>1000</v>
      </c>
      <c r="I330" s="36">
        <f>[1]pl!M332</f>
        <v>473</v>
      </c>
      <c r="J330" s="18">
        <f>[1]pl!P332/H330</f>
        <v>186.97900000000001</v>
      </c>
      <c r="K330" s="13">
        <f>[1]pl!Q332/H330</f>
        <v>0.60499999999999998</v>
      </c>
      <c r="L330" s="13">
        <f>[1]pl!R332/H330</f>
        <v>0.91800000000000004</v>
      </c>
      <c r="M330" s="13">
        <f>[1]pl!S332/H330</f>
        <v>0.39900000000000002</v>
      </c>
      <c r="N330" s="13">
        <f>[1]pl!U332/H330</f>
        <v>1.9990000000000001</v>
      </c>
    </row>
    <row r="331" spans="1:14" x14ac:dyDescent="0.25">
      <c r="A331" s="36">
        <f>[1]pl!A333</f>
        <v>1368542</v>
      </c>
      <c r="B331" s="37" t="str">
        <f>[1]pl!B333</f>
        <v>GYRZYV</v>
      </c>
      <c r="C331" s="36">
        <f>[1]pl!J333</f>
        <v>600</v>
      </c>
      <c r="D331" s="18">
        <f>IFERROR(Таблица2[dmg]*(10/(Таблица2[avglvl]+2))*(0.23+2*Таблица2[avglvl]/100)+Таблица2[frg]*250+Таблица2[spo]*150+LOG(Таблица2[cap]+1, 1.732)*150 + Таблица2[def]*150,)</f>
        <v>598.59882439498949</v>
      </c>
      <c r="E331" s="36">
        <f>[1]pl!K333</f>
        <v>373</v>
      </c>
      <c r="F331" s="36">
        <f>[1]pl!D333</f>
        <v>36252123</v>
      </c>
      <c r="G331" s="36">
        <f>[1]pl!T333</f>
        <v>4.8</v>
      </c>
      <c r="H331" s="36">
        <f>[1]pl!E333</f>
        <v>7370</v>
      </c>
      <c r="I331" s="36">
        <f>[1]pl!M333</f>
        <v>3399</v>
      </c>
      <c r="J331" s="18">
        <f>[1]pl!P333/H331</f>
        <v>222.89348710990501</v>
      </c>
      <c r="K331" s="13">
        <f>[1]pl!Q333/H331</f>
        <v>0.3932157394843962</v>
      </c>
      <c r="L331" s="13">
        <f>[1]pl!R333/H331</f>
        <v>0.55210312075983714</v>
      </c>
      <c r="M331" s="13">
        <f>[1]pl!S333/H331</f>
        <v>0.54436906377204886</v>
      </c>
      <c r="N331" s="13">
        <f>[1]pl!U333/H331</f>
        <v>1.3127544097693351</v>
      </c>
    </row>
    <row r="332" spans="1:14" x14ac:dyDescent="0.25">
      <c r="A332" s="36">
        <f>[1]pl!A334</f>
        <v>397227</v>
      </c>
      <c r="B332" s="37" t="str">
        <f>[1]pl!B334</f>
        <v>OOPSARIUS</v>
      </c>
      <c r="C332" s="36">
        <f>[1]pl!J334</f>
        <v>1020</v>
      </c>
      <c r="D332" s="18">
        <f>IFERROR(Таблица2[dmg]*(10/(Таблица2[avglvl]+2))*(0.23+2*Таблица2[avglvl]/100)+Таблица2[frg]*250+Таблица2[spo]*150+LOG(Таблица2[cap]+1, 1.732)*150 + Таблица2[def]*150,)</f>
        <v>999.16204071079551</v>
      </c>
      <c r="E332" s="36">
        <f>[1]pl!K334</f>
        <v>920</v>
      </c>
      <c r="F332" s="36">
        <f>[1]pl!D334</f>
        <v>36252118</v>
      </c>
      <c r="G332" s="36">
        <f>[1]pl!T334</f>
        <v>6.5</v>
      </c>
      <c r="H332" s="36">
        <f>[1]pl!E334</f>
        <v>6042</v>
      </c>
      <c r="I332" s="36">
        <f>[1]pl!M334</f>
        <v>2947</v>
      </c>
      <c r="J332" s="18">
        <f>[1]pl!P334/H332</f>
        <v>687.58722277391587</v>
      </c>
      <c r="K332" s="13">
        <f>[1]pl!Q334/H332</f>
        <v>0.68321747765640517</v>
      </c>
      <c r="L332" s="13">
        <f>[1]pl!R334/H332</f>
        <v>1.1031115524660708</v>
      </c>
      <c r="M332" s="13">
        <f>[1]pl!S334/H332</f>
        <v>0.7019198940748097</v>
      </c>
      <c r="N332" s="13">
        <f>[1]pl!U334/H332</f>
        <v>1.6524329692154915</v>
      </c>
    </row>
    <row r="333" spans="1:14" x14ac:dyDescent="0.25">
      <c r="A333" s="36">
        <f>[1]pl!A335</f>
        <v>13291998</v>
      </c>
      <c r="B333" s="37" t="str">
        <f>[1]pl!B335</f>
        <v>KROT916</v>
      </c>
      <c r="C333" s="36">
        <f>[1]pl!J335</f>
        <v>1070</v>
      </c>
      <c r="D333" s="18">
        <f>IFERROR(Таблица2[dmg]*(10/(Таблица2[avglvl]+2))*(0.23+2*Таблица2[avglvl]/100)+Таблица2[frg]*250+Таблица2[spo]*150+LOG(Таблица2[cap]+1, 1.732)*150 + Таблица2[def]*150,)</f>
        <v>926.53323770225757</v>
      </c>
      <c r="E333" s="36">
        <f>[1]pl!K335</f>
        <v>669</v>
      </c>
      <c r="F333" s="36">
        <f>[1]pl!D335</f>
        <v>36252134</v>
      </c>
      <c r="G333" s="36">
        <f>[1]pl!T335</f>
        <v>2.7</v>
      </c>
      <c r="H333" s="36">
        <f>[1]pl!E335</f>
        <v>2264</v>
      </c>
      <c r="I333" s="36">
        <f>[1]pl!M335</f>
        <v>1177</v>
      </c>
      <c r="J333" s="18">
        <f>[1]pl!P335/H333</f>
        <v>231.30697879858658</v>
      </c>
      <c r="K333" s="13">
        <f>[1]pl!Q335/H333</f>
        <v>0.95185512367491165</v>
      </c>
      <c r="L333" s="13">
        <f>[1]pl!R335/H333</f>
        <v>1.2354240282685511</v>
      </c>
      <c r="M333" s="13">
        <f>[1]pl!S335/H333</f>
        <v>0.3917844522968198</v>
      </c>
      <c r="N333" s="13">
        <f>[1]pl!U335/H333</f>
        <v>2.0521201413427561</v>
      </c>
    </row>
    <row r="334" spans="1:14" x14ac:dyDescent="0.25">
      <c r="A334" s="36">
        <f>[1]pl!A336</f>
        <v>5620920</v>
      </c>
      <c r="B334" s="37" t="str">
        <f>[1]pl!B336</f>
        <v>VOINODESSA</v>
      </c>
      <c r="C334" s="36">
        <f>[1]pl!J336</f>
        <v>530</v>
      </c>
      <c r="D334" s="18">
        <f>IFERROR(Таблица2[dmg]*(10/(Таблица2[avglvl]+2))*(0.23+2*Таблица2[avglvl]/100)+Таблица2[frg]*250+Таблица2[spo]*150+LOG(Таблица2[cap]+1, 1.732)*150 + Таблица2[def]*150,)</f>
        <v>530.06177560963977</v>
      </c>
      <c r="E334" s="36">
        <f>[1]pl!K336</f>
        <v>313</v>
      </c>
      <c r="F334" s="36">
        <f>[1]pl!D336</f>
        <v>36252124</v>
      </c>
      <c r="G334" s="36">
        <f>[1]pl!T336</f>
        <v>5</v>
      </c>
      <c r="H334" s="36">
        <f>[1]pl!E336</f>
        <v>5423</v>
      </c>
      <c r="I334" s="36">
        <f>[1]pl!M336</f>
        <v>2370</v>
      </c>
      <c r="J334" s="18">
        <f>[1]pl!P336/H334</f>
        <v>226.84657938410473</v>
      </c>
      <c r="K334" s="13">
        <f>[1]pl!Q336/H334</f>
        <v>0.29633044440346673</v>
      </c>
      <c r="L334" s="13">
        <f>[1]pl!R336/H334</f>
        <v>0.73888991333210396</v>
      </c>
      <c r="M334" s="13">
        <f>[1]pl!S336/H334</f>
        <v>0.40973630831643004</v>
      </c>
      <c r="N334" s="13">
        <f>[1]pl!U336/H334</f>
        <v>0.91019730776323071</v>
      </c>
    </row>
    <row r="335" spans="1:14" x14ac:dyDescent="0.25">
      <c r="A335" s="36">
        <f>[1]pl!A337</f>
        <v>2865774</v>
      </c>
      <c r="B335" s="37" t="str">
        <f>[1]pl!B337</f>
        <v>RAFA06012000</v>
      </c>
      <c r="C335" s="36">
        <f>[1]pl!J337</f>
        <v>870</v>
      </c>
      <c r="D335" s="18">
        <f>IFERROR(Таблица2[dmg]*(10/(Таблица2[avglvl]+2))*(0.23+2*Таблица2[avglvl]/100)+Таблица2[frg]*250+Таблица2[spo]*150+LOG(Таблица2[cap]+1, 1.732)*150 + Таблица2[def]*150,)</f>
        <v>836.57816027687045</v>
      </c>
      <c r="E335" s="36">
        <f>[1]pl!K337</f>
        <v>672</v>
      </c>
      <c r="F335" s="36">
        <f>[1]pl!D337</f>
        <v>36252138</v>
      </c>
      <c r="G335" s="36">
        <f>[1]pl!T337</f>
        <v>4.5999999999999996</v>
      </c>
      <c r="H335" s="36">
        <f>[1]pl!E337</f>
        <v>1795</v>
      </c>
      <c r="I335" s="36">
        <f>[1]pl!M337</f>
        <v>892</v>
      </c>
      <c r="J335" s="18">
        <f>[1]pl!P337/H335</f>
        <v>319.05348189415042</v>
      </c>
      <c r="K335" s="13">
        <f>[1]pl!Q337/H335</f>
        <v>0.65459610027855153</v>
      </c>
      <c r="L335" s="13">
        <f>[1]pl!R337/H335</f>
        <v>0.72089136490250694</v>
      </c>
      <c r="M335" s="13">
        <f>[1]pl!S337/H335</f>
        <v>0.94596100278551531</v>
      </c>
      <c r="N335" s="13">
        <f>[1]pl!U337/H335</f>
        <v>1.6607242339832868</v>
      </c>
    </row>
    <row r="336" spans="1:14" x14ac:dyDescent="0.25">
      <c r="A336" s="36">
        <f>[1]pl!A338</f>
        <v>4789200</v>
      </c>
      <c r="B336" s="37" t="str">
        <f>[1]pl!B338</f>
        <v>NEVSKIY88</v>
      </c>
      <c r="C336" s="36">
        <f>[1]pl!J338</f>
        <v>350</v>
      </c>
      <c r="D336" s="18">
        <f>IFERROR(Таблица2[dmg]*(10/(Таблица2[avglvl]+2))*(0.23+2*Таблица2[avglvl]/100)+Таблица2[frg]*250+Таблица2[spo]*150+LOG(Таблица2[cap]+1, 1.732)*150 + Таблица2[def]*150,)</f>
        <v>342.2999520090608</v>
      </c>
      <c r="E336" s="36">
        <f>[1]pl!K338</f>
        <v>1</v>
      </c>
      <c r="F336" s="36">
        <f>[1]pl!D338</f>
        <v>36252130</v>
      </c>
      <c r="G336" s="36">
        <f>[1]pl!T338</f>
        <v>2.2000000000000002</v>
      </c>
      <c r="H336" s="36">
        <f>[1]pl!E338</f>
        <v>188</v>
      </c>
      <c r="I336" s="36">
        <f>[1]pl!M338</f>
        <v>81</v>
      </c>
      <c r="J336" s="18">
        <f>[1]pl!P338/H336</f>
        <v>51.984042553191486</v>
      </c>
      <c r="K336" s="13">
        <f>[1]pl!Q338/H336</f>
        <v>0.23404255319148937</v>
      </c>
      <c r="L336" s="13">
        <f>[1]pl!R338/H336</f>
        <v>0.45744680851063829</v>
      </c>
      <c r="M336" s="13">
        <f>[1]pl!S338/H336</f>
        <v>0.22872340425531915</v>
      </c>
      <c r="N336" s="13">
        <f>[1]pl!U338/H336</f>
        <v>0.71276595744680848</v>
      </c>
    </row>
    <row r="337" spans="1:14" x14ac:dyDescent="0.25">
      <c r="A337" s="36">
        <f>[1]pl!A339</f>
        <v>11680618</v>
      </c>
      <c r="B337" s="37" t="str">
        <f>[1]pl!B339</f>
        <v>SANIA_SSSR</v>
      </c>
      <c r="C337" s="36">
        <f>[1]pl!J339</f>
        <v>670</v>
      </c>
      <c r="D337" s="18">
        <f>IFERROR(Таблица2[dmg]*(10/(Таблица2[avglvl]+2))*(0.23+2*Таблица2[avglvl]/100)+Таблица2[frg]*250+Таблица2[spo]*150+LOG(Таблица2[cap]+1, 1.732)*150 + Таблица2[def]*150,)</f>
        <v>641.40050425317907</v>
      </c>
      <c r="E337" s="36">
        <f>[1]pl!K339</f>
        <v>530</v>
      </c>
      <c r="F337" s="36">
        <f>[1]pl!D339</f>
        <v>36252137</v>
      </c>
      <c r="G337" s="36">
        <f>[1]pl!T339</f>
        <v>4.3</v>
      </c>
      <c r="H337" s="36">
        <f>[1]pl!E339</f>
        <v>2009</v>
      </c>
      <c r="I337" s="36">
        <f>[1]pl!M339</f>
        <v>965</v>
      </c>
      <c r="J337" s="18">
        <f>[1]pl!P339/H337</f>
        <v>290.80238924838227</v>
      </c>
      <c r="K337" s="13">
        <f>[1]pl!Q339/H337</f>
        <v>0.53658536585365857</v>
      </c>
      <c r="L337" s="13">
        <f>[1]pl!R339/H337</f>
        <v>0.8730711796913887</v>
      </c>
      <c r="M337" s="13">
        <f>[1]pl!S339/H337</f>
        <v>0.41114982578397213</v>
      </c>
      <c r="N337" s="13">
        <f>[1]pl!U339/H337</f>
        <v>0.85515181682429064</v>
      </c>
    </row>
    <row r="338" spans="1:14" x14ac:dyDescent="0.25">
      <c r="A338" s="36">
        <f>[1]pl!A340</f>
        <v>86067</v>
      </c>
      <c r="B338" s="37" t="str">
        <f>[1]pl!B340</f>
        <v>MONSTROBOY</v>
      </c>
      <c r="C338" s="36">
        <f>[1]pl!J340</f>
        <v>560</v>
      </c>
      <c r="D338" s="18">
        <f>IFERROR(Таблица2[dmg]*(10/(Таблица2[avglvl]+2))*(0.23+2*Таблица2[avglvl]/100)+Таблица2[frg]*250+Таблица2[spo]*150+LOG(Таблица2[cap]+1, 1.732)*150 + Таблица2[def]*150,)</f>
        <v>556.76447872347569</v>
      </c>
      <c r="E338" s="36">
        <f>[1]pl!K340</f>
        <v>316</v>
      </c>
      <c r="F338" s="36">
        <f>[1]pl!D340</f>
        <v>36252122</v>
      </c>
      <c r="G338" s="36">
        <f>[1]pl!T340</f>
        <v>4.2</v>
      </c>
      <c r="H338" s="36">
        <f>[1]pl!E340</f>
        <v>639</v>
      </c>
      <c r="I338" s="36">
        <f>[1]pl!M340</f>
        <v>292</v>
      </c>
      <c r="J338" s="18">
        <f>[1]pl!P340/H338</f>
        <v>176.08763693270737</v>
      </c>
      <c r="K338" s="13">
        <f>[1]pl!Q340/H338</f>
        <v>0.43818466353677621</v>
      </c>
      <c r="L338" s="13">
        <f>[1]pl!R340/H338</f>
        <v>0.49295774647887325</v>
      </c>
      <c r="M338" s="13">
        <f>[1]pl!S340/H338</f>
        <v>0.61502347417840375</v>
      </c>
      <c r="N338" s="13">
        <f>[1]pl!U340/H338</f>
        <v>1.0187793427230047</v>
      </c>
    </row>
    <row r="339" spans="1:14" x14ac:dyDescent="0.25">
      <c r="A339" s="36">
        <f>[1]pl!A341</f>
        <v>8515594</v>
      </c>
      <c r="B339" s="37" t="str">
        <f>[1]pl!B341</f>
        <v>LIEUTENANT_DMITRY_LAVRIN</v>
      </c>
      <c r="C339" s="36">
        <f>[1]pl!J341</f>
        <v>810</v>
      </c>
      <c r="D339" s="18">
        <f>IFERROR(Таблица2[dmg]*(10/(Таблица2[avglvl]+2))*(0.23+2*Таблица2[avglvl]/100)+Таблица2[frg]*250+Таблица2[spo]*150+LOG(Таблица2[cap]+1, 1.732)*150 + Таблица2[def]*150,)</f>
        <v>757.47272156255303</v>
      </c>
      <c r="E339" s="36">
        <f>[1]pl!K341</f>
        <v>516</v>
      </c>
      <c r="F339" s="36">
        <f>[1]pl!D341</f>
        <v>36252111</v>
      </c>
      <c r="G339" s="36">
        <f>[1]pl!T341</f>
        <v>4.9000000000000004</v>
      </c>
      <c r="H339" s="36">
        <f>[1]pl!E341</f>
        <v>3376</v>
      </c>
      <c r="I339" s="36">
        <f>[1]pl!M341</f>
        <v>1600</v>
      </c>
      <c r="J339" s="18">
        <f>[1]pl!P341/H339</f>
        <v>293.88773696682466</v>
      </c>
      <c r="K339" s="13">
        <f>[1]pl!Q341/H339</f>
        <v>0.53584123222748814</v>
      </c>
      <c r="L339" s="13">
        <f>[1]pl!R341/H339</f>
        <v>0.56664691943127965</v>
      </c>
      <c r="M339" s="13">
        <f>[1]pl!S341/H339</f>
        <v>0.54235781990521326</v>
      </c>
      <c r="N339" s="13">
        <f>[1]pl!U341/H339</f>
        <v>2.1978672985781991</v>
      </c>
    </row>
    <row r="340" spans="1:14" x14ac:dyDescent="0.25">
      <c r="A340" s="36">
        <f>[1]pl!A342</f>
        <v>4971949</v>
      </c>
      <c r="B340" s="37" t="str">
        <f>[1]pl!B342</f>
        <v>7TITO7</v>
      </c>
      <c r="C340" s="36">
        <f>[1]pl!J342</f>
        <v>820</v>
      </c>
      <c r="D340" s="18">
        <f>IFERROR(Таблица2[dmg]*(10/(Таблица2[avglvl]+2))*(0.23+2*Таблица2[avglvl]/100)+Таблица2[frg]*250+Таблица2[spo]*150+LOG(Таблица2[cap]+1, 1.732)*150 + Таблица2[def]*150,)</f>
        <v>749.73704060247849</v>
      </c>
      <c r="E340" s="36">
        <f>[1]pl!K342</f>
        <v>498</v>
      </c>
      <c r="F340" s="36">
        <f>[1]pl!D342</f>
        <v>36252120</v>
      </c>
      <c r="G340" s="36">
        <f>[1]pl!T342</f>
        <v>4</v>
      </c>
      <c r="H340" s="36">
        <f>[1]pl!E342</f>
        <v>1746</v>
      </c>
      <c r="I340" s="36">
        <f>[1]pl!M342</f>
        <v>857</v>
      </c>
      <c r="J340" s="18">
        <f>[1]pl!P342/H340</f>
        <v>208.57731958762886</v>
      </c>
      <c r="K340" s="13">
        <f>[1]pl!Q342/H340</f>
        <v>0.52577319587628868</v>
      </c>
      <c r="L340" s="13">
        <f>[1]pl!R342/H340</f>
        <v>1.2886597938144331</v>
      </c>
      <c r="M340" s="13">
        <f>[1]pl!S342/H340</f>
        <v>0.23768613974799541</v>
      </c>
      <c r="N340" s="13">
        <f>[1]pl!U342/H340</f>
        <v>1.8041237113402062</v>
      </c>
    </row>
    <row r="341" spans="1:14" x14ac:dyDescent="0.25">
      <c r="A341" s="36">
        <f>[1]pl!A343</f>
        <v>14160717</v>
      </c>
      <c r="B341" s="37" t="str">
        <f>[1]pl!B343</f>
        <v>DRONCCCP</v>
      </c>
      <c r="C341" s="36">
        <f>[1]pl!J343</f>
        <v>540</v>
      </c>
      <c r="D341" s="18">
        <f>IFERROR(Таблица2[dmg]*(10/(Таблица2[avglvl]+2))*(0.23+2*Таблица2[avglvl]/100)+Таблица2[frg]*250+Таблица2[spo]*150+LOG(Таблица2[cap]+1, 1.732)*150 + Таблица2[def]*150,)</f>
        <v>504.25603030827233</v>
      </c>
      <c r="E341" s="36">
        <f>[1]pl!K343</f>
        <v>58</v>
      </c>
      <c r="F341" s="36">
        <f>[1]pl!D343</f>
        <v>36252129</v>
      </c>
      <c r="G341" s="36">
        <f>[1]pl!T343</f>
        <v>3.1</v>
      </c>
      <c r="H341" s="36">
        <f>[1]pl!E343</f>
        <v>698</v>
      </c>
      <c r="I341" s="36">
        <f>[1]pl!M343</f>
        <v>315</v>
      </c>
      <c r="J341" s="18">
        <f>[1]pl!P343/H341</f>
        <v>57.48137535816619</v>
      </c>
      <c r="K341" s="13">
        <f>[1]pl!Q343/H341</f>
        <v>0.21919770773638969</v>
      </c>
      <c r="L341" s="13">
        <f>[1]pl!R343/H341</f>
        <v>0.79942693409742116</v>
      </c>
      <c r="M341" s="13">
        <f>[1]pl!S343/H341</f>
        <v>0.2020057306590258</v>
      </c>
      <c r="N341" s="13">
        <f>[1]pl!U343/H341</f>
        <v>1.651862464183381</v>
      </c>
    </row>
    <row r="342" spans="1:14" x14ac:dyDescent="0.25">
      <c r="A342" s="36">
        <f>[1]pl!A344</f>
        <v>2424592</v>
      </c>
      <c r="B342" s="37" t="str">
        <f>[1]pl!B344</f>
        <v>PIRANYA74</v>
      </c>
      <c r="C342" s="36">
        <f>[1]pl!J344</f>
        <v>950</v>
      </c>
      <c r="D342" s="18">
        <f>IFERROR(Таблица2[dmg]*(10/(Таблица2[avglvl]+2))*(0.23+2*Таблица2[avglvl]/100)+Таблица2[frg]*250+Таблица2[spo]*150+LOG(Таблица2[cap]+1, 1.732)*150 + Таблица2[def]*150,)</f>
        <v>882.12808463289662</v>
      </c>
      <c r="E342" s="36">
        <f>[1]pl!K344</f>
        <v>514</v>
      </c>
      <c r="F342" s="36">
        <f>[1]pl!D344</f>
        <v>36252112</v>
      </c>
      <c r="G342" s="36">
        <f>[1]pl!T344</f>
        <v>3.5</v>
      </c>
      <c r="H342" s="36">
        <f>[1]pl!E344</f>
        <v>209</v>
      </c>
      <c r="I342" s="36">
        <f>[1]pl!M344</f>
        <v>102</v>
      </c>
      <c r="J342" s="18">
        <f>[1]pl!P344/H342</f>
        <v>184.69377990430621</v>
      </c>
      <c r="K342" s="13">
        <f>[1]pl!Q344/H342</f>
        <v>0.59330143540669855</v>
      </c>
      <c r="L342" s="13">
        <f>[1]pl!R344/H342</f>
        <v>0.46411483253588515</v>
      </c>
      <c r="M342" s="13">
        <f>[1]pl!S344/H342</f>
        <v>1.6794258373205742</v>
      </c>
      <c r="N342" s="13">
        <f>[1]pl!U344/H342</f>
        <v>2.1291866028708135</v>
      </c>
    </row>
    <row r="343" spans="1:14" x14ac:dyDescent="0.25">
      <c r="A343" s="36">
        <f>[1]pl!A345</f>
        <v>10980527</v>
      </c>
      <c r="B343" s="37" t="str">
        <f>[1]pl!B345</f>
        <v>79156884363</v>
      </c>
      <c r="C343" s="36">
        <f>[1]pl!J345</f>
        <v>600</v>
      </c>
      <c r="D343" s="18">
        <f>IFERROR(Таблица2[dmg]*(10/(Таблица2[avglvl]+2))*(0.23+2*Таблица2[avglvl]/100)+Таблица2[frg]*250+Таблица2[spo]*150+LOG(Таблица2[cap]+1, 1.732)*150 + Таблица2[def]*150,)</f>
        <v>568.08721150353199</v>
      </c>
      <c r="E343" s="36">
        <f>[1]pl!K345</f>
        <v>125</v>
      </c>
      <c r="F343" s="36">
        <f>[1]pl!D345</f>
        <v>36252121</v>
      </c>
      <c r="G343" s="36">
        <f>[1]pl!T345</f>
        <v>3</v>
      </c>
      <c r="H343" s="36">
        <f>[1]pl!E345</f>
        <v>800</v>
      </c>
      <c r="I343" s="36">
        <f>[1]pl!M345</f>
        <v>367</v>
      </c>
      <c r="J343" s="18">
        <f>[1]pl!P345/H343</f>
        <v>85.222499999999997</v>
      </c>
      <c r="K343" s="13">
        <f>[1]pl!Q345/H343</f>
        <v>0.34375</v>
      </c>
      <c r="L343" s="13">
        <f>[1]pl!R345/H343</f>
        <v>0.40125</v>
      </c>
      <c r="M343" s="13">
        <f>[1]pl!S345/H343</f>
        <v>0.57125000000000004</v>
      </c>
      <c r="N343" s="13">
        <f>[1]pl!U345/H343</f>
        <v>1.8587499999999999</v>
      </c>
    </row>
    <row r="344" spans="1:14" x14ac:dyDescent="0.25">
      <c r="A344" s="36">
        <f>[1]pl!A346</f>
        <v>2820595</v>
      </c>
      <c r="B344" s="37" t="str">
        <f>[1]pl!B346</f>
        <v>PANDA12</v>
      </c>
      <c r="C344" s="36">
        <f>[1]pl!J346</f>
        <v>1020</v>
      </c>
      <c r="D344" s="18">
        <f>IFERROR(Таблица2[dmg]*(10/(Таблица2[avglvl]+2))*(0.23+2*Таблица2[avglvl]/100)+Таблица2[frg]*250+Таблица2[spo]*150+LOG(Таблица2[cap]+1, 1.732)*150 + Таблица2[def]*150,)</f>
        <v>1007.4049051026117</v>
      </c>
      <c r="E344" s="36">
        <f>[1]pl!K346</f>
        <v>1024</v>
      </c>
      <c r="F344" s="36">
        <f>[1]pl!D346</f>
        <v>36252139</v>
      </c>
      <c r="G344" s="36">
        <f>[1]pl!T346</f>
        <v>6</v>
      </c>
      <c r="H344" s="36">
        <f>[1]pl!E346</f>
        <v>8339</v>
      </c>
      <c r="I344" s="36">
        <f>[1]pl!M346</f>
        <v>4112</v>
      </c>
      <c r="J344" s="18">
        <f>[1]pl!P346/H344</f>
        <v>654.8005756085862</v>
      </c>
      <c r="K344" s="13">
        <f>[1]pl!Q346/H344</f>
        <v>0.82228084902266463</v>
      </c>
      <c r="L344" s="13">
        <f>[1]pl!R346/H344</f>
        <v>1.1315505456289723</v>
      </c>
      <c r="M344" s="13">
        <f>[1]pl!S346/H344</f>
        <v>0.82575848423072307</v>
      </c>
      <c r="N344" s="13">
        <f>[1]pl!U346/H344</f>
        <v>1.2525482671783188</v>
      </c>
    </row>
    <row r="345" spans="1:14" x14ac:dyDescent="0.25">
      <c r="A345" s="36">
        <f>[1]pl!A347</f>
        <v>13157062</v>
      </c>
      <c r="B345" s="37" t="str">
        <f>[1]pl!B347</f>
        <v>TANKIST_ZNAM</v>
      </c>
      <c r="C345" s="36">
        <f>[1]pl!J347</f>
        <v>580</v>
      </c>
      <c r="D345" s="18">
        <f>IFERROR(Таблица2[dmg]*(10/(Таблица2[avglvl]+2))*(0.23+2*Таблица2[avglvl]/100)+Таблица2[frg]*250+Таблица2[spo]*150+LOG(Таблица2[cap]+1, 1.732)*150 + Таблица2[def]*150,)</f>
        <v>554.80603887615518</v>
      </c>
      <c r="E345" s="36">
        <f>[1]pl!K347</f>
        <v>262</v>
      </c>
      <c r="F345" s="36">
        <f>[1]pl!D347</f>
        <v>36252117</v>
      </c>
      <c r="G345" s="36">
        <f>[1]pl!T347</f>
        <v>3.8</v>
      </c>
      <c r="H345" s="36">
        <f>[1]pl!E347</f>
        <v>784</v>
      </c>
      <c r="I345" s="36">
        <f>[1]pl!M347</f>
        <v>344</v>
      </c>
      <c r="J345" s="18">
        <f>[1]pl!P347/H345</f>
        <v>153.64158163265307</v>
      </c>
      <c r="K345" s="13">
        <f>[1]pl!Q347/H345</f>
        <v>0.36352040816326531</v>
      </c>
      <c r="L345" s="13">
        <f>[1]pl!R347/H345</f>
        <v>0.94770408163265307</v>
      </c>
      <c r="M345" s="13">
        <f>[1]pl!S347/H345</f>
        <v>0.42474489795918369</v>
      </c>
      <c r="N345" s="13">
        <f>[1]pl!U347/H345</f>
        <v>0.91198979591836737</v>
      </c>
    </row>
    <row r="346" spans="1:14" x14ac:dyDescent="0.25">
      <c r="A346" s="36">
        <f>[1]pl!A348</f>
        <v>5526164</v>
      </c>
      <c r="B346" s="37" t="str">
        <f>[1]pl!B348</f>
        <v>NEMOW</v>
      </c>
      <c r="C346" s="36">
        <f>[1]pl!J348</f>
        <v>1280</v>
      </c>
      <c r="D346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346" s="36">
        <f>[1]pl!K348</f>
        <v>1214</v>
      </c>
      <c r="F346" s="36">
        <f>[1]pl!D348</f>
        <v>36252114</v>
      </c>
      <c r="G346" s="36">
        <f>[1]pl!T348</f>
        <v>5.0999999999999996</v>
      </c>
      <c r="H346" s="36">
        <f>[1]pl!E348</f>
        <v>10466</v>
      </c>
      <c r="I346" s="36">
        <f>[1]pl!M348</f>
        <v>5710</v>
      </c>
      <c r="J346" s="18">
        <f>[1]pl!P348/H346</f>
        <v>626.7497611312823</v>
      </c>
      <c r="K346" s="13">
        <f>[1]pl!Q348/H346</f>
        <v>1.0666921459965604</v>
      </c>
      <c r="L346" s="13">
        <f>[1]pl!R348/H346</f>
        <v>1.0485381234473534</v>
      </c>
      <c r="M346" s="13">
        <f>[1]pl!S348/H346</f>
        <v>1.0561819224154405</v>
      </c>
      <c r="N346" s="13">
        <f>[1]pl!U348/H346</f>
        <v>2.2280718517103</v>
      </c>
    </row>
    <row r="347" spans="1:14" x14ac:dyDescent="0.25">
      <c r="A347" s="36">
        <f>[1]pl!A349</f>
        <v>13417112</v>
      </c>
      <c r="B347" s="37" t="str">
        <f>[1]pl!B349</f>
        <v>DLMZ</v>
      </c>
      <c r="C347" s="36">
        <f>[1]pl!J349</f>
        <v>660</v>
      </c>
      <c r="D347" s="18">
        <f>IFERROR(Таблица2[dmg]*(10/(Таблица2[avglvl]+2))*(0.23+2*Таблица2[avglvl]/100)+Таблица2[frg]*250+Таблица2[spo]*150+LOG(Таблица2[cap]+1, 1.732)*150 + Таблица2[def]*150,)</f>
        <v>608.05321376017696</v>
      </c>
      <c r="E347" s="36">
        <f>[1]pl!K349</f>
        <v>278</v>
      </c>
      <c r="F347" s="36">
        <f>[1]pl!D349</f>
        <v>36252115</v>
      </c>
      <c r="G347" s="36">
        <f>[1]pl!T349</f>
        <v>3.2</v>
      </c>
      <c r="H347" s="36">
        <f>[1]pl!E349</f>
        <v>519</v>
      </c>
      <c r="I347" s="36">
        <f>[1]pl!M349</f>
        <v>256</v>
      </c>
      <c r="J347" s="18">
        <f>[1]pl!P349/H347</f>
        <v>133.90944123314065</v>
      </c>
      <c r="K347" s="13">
        <f>[1]pl!Q349/H347</f>
        <v>0.45472061657032753</v>
      </c>
      <c r="L347" s="13">
        <f>[1]pl!R349/H347</f>
        <v>0.56647398843930641</v>
      </c>
      <c r="M347" s="13">
        <f>[1]pl!S349/H347</f>
        <v>0.26589595375722541</v>
      </c>
      <c r="N347" s="13">
        <f>[1]pl!U349/H347</f>
        <v>1.9325626204238922</v>
      </c>
    </row>
    <row r="348" spans="1:14" x14ac:dyDescent="0.25">
      <c r="A348" s="36">
        <f>[1]pl!A350</f>
        <v>11801030</v>
      </c>
      <c r="B348" s="37" t="str">
        <f>[1]pl!B350</f>
        <v>ARKOIM</v>
      </c>
      <c r="C348" s="36">
        <f>[1]pl!J350</f>
        <v>540</v>
      </c>
      <c r="D348" s="18">
        <f>IFERROR(Таблица2[dmg]*(10/(Таблица2[avglvl]+2))*(0.23+2*Таблица2[avglvl]/100)+Таблица2[frg]*250+Таблица2[spo]*150+LOG(Таблица2[cap]+1, 1.732)*150 + Таблица2[def]*150,)</f>
        <v>542.03956326650314</v>
      </c>
      <c r="E348" s="36">
        <f>[1]pl!K350</f>
        <v>355</v>
      </c>
      <c r="F348" s="36">
        <f>[1]pl!D350</f>
        <v>36252128</v>
      </c>
      <c r="G348" s="36">
        <f>[1]pl!T350</f>
        <v>4.5</v>
      </c>
      <c r="H348" s="36">
        <f>[1]pl!E350</f>
        <v>4054</v>
      </c>
      <c r="I348" s="36">
        <f>[1]pl!M350</f>
        <v>1849</v>
      </c>
      <c r="J348" s="18">
        <f>[1]pl!P350/H348</f>
        <v>241.07227429699063</v>
      </c>
      <c r="K348" s="13">
        <f>[1]pl!Q350/H348</f>
        <v>0.37321164282190428</v>
      </c>
      <c r="L348" s="13">
        <f>[1]pl!R350/H348</f>
        <v>0.51159348791317216</v>
      </c>
      <c r="M348" s="13">
        <f>[1]pl!S350/H348</f>
        <v>0.55352738036507154</v>
      </c>
      <c r="N348" s="13">
        <f>[1]pl!U350/H348</f>
        <v>0.86556487419832262</v>
      </c>
    </row>
    <row r="349" spans="1:14" x14ac:dyDescent="0.25">
      <c r="A349" s="36">
        <f>[1]pl!A351</f>
        <v>8794939</v>
      </c>
      <c r="B349" s="37" t="str">
        <f>[1]pl!B351</f>
        <v>1728390</v>
      </c>
      <c r="C349" s="36">
        <f>[1]pl!J351</f>
        <v>360</v>
      </c>
      <c r="D349" s="18">
        <f>IFERROR(Таблица2[dmg]*(10/(Таблица2[avglvl]+2))*(0.23+2*Таблица2[avglvl]/100)+Таблица2[frg]*250+Таблица2[spo]*150+LOG(Таблица2[cap]+1, 1.732)*150 + Таблица2[def]*150,)</f>
        <v>370.15461774800553</v>
      </c>
      <c r="E349" s="36">
        <f>[1]pl!K351</f>
        <v>60</v>
      </c>
      <c r="F349" s="36">
        <f>[1]pl!D351</f>
        <v>36252126</v>
      </c>
      <c r="G349" s="36">
        <f>[1]pl!T351</f>
        <v>3.5</v>
      </c>
      <c r="H349" s="36">
        <f>[1]pl!E351</f>
        <v>1065</v>
      </c>
      <c r="I349" s="36">
        <f>[1]pl!M351</f>
        <v>488</v>
      </c>
      <c r="J349" s="18">
        <f>[1]pl!P351/H349</f>
        <v>65.340845070422532</v>
      </c>
      <c r="K349" s="13">
        <f>[1]pl!Q351/H349</f>
        <v>0.18779342723004694</v>
      </c>
      <c r="L349" s="13">
        <f>[1]pl!R351/H349</f>
        <v>0.4431924882629108</v>
      </c>
      <c r="M349" s="13">
        <f>[1]pl!S351/H349</f>
        <v>0.36713615023474178</v>
      </c>
      <c r="N349" s="13">
        <f>[1]pl!U351/H349</f>
        <v>0.83661971830985915</v>
      </c>
    </row>
    <row r="350" spans="1:14" x14ac:dyDescent="0.25">
      <c r="A350" s="36">
        <f>[1]pl!A352</f>
        <v>6824723</v>
      </c>
      <c r="B350" s="37" t="str">
        <f>[1]pl!B352</f>
        <v>VITALIK243</v>
      </c>
      <c r="C350" s="36">
        <f>[1]pl!J352</f>
        <v>760</v>
      </c>
      <c r="D350" s="18">
        <f>IFERROR(Таблица2[dmg]*(10/(Таблица2[avglvl]+2))*(0.23+2*Таблица2[avglvl]/100)+Таблица2[frg]*250+Таблица2[spo]*150+LOG(Таблица2[cap]+1, 1.732)*150 + Таблица2[def]*150,)</f>
        <v>711.13055753824585</v>
      </c>
      <c r="E350" s="36">
        <f>[1]pl!K352</f>
        <v>452</v>
      </c>
      <c r="F350" s="36">
        <f>[1]pl!D352</f>
        <v>36252113</v>
      </c>
      <c r="G350" s="36">
        <f>[1]pl!T352</f>
        <v>4.9000000000000004</v>
      </c>
      <c r="H350" s="36">
        <f>[1]pl!E352</f>
        <v>5531</v>
      </c>
      <c r="I350" s="36">
        <f>[1]pl!M352</f>
        <v>2607</v>
      </c>
      <c r="J350" s="18">
        <f>[1]pl!P352/H350</f>
        <v>278.89857168685592</v>
      </c>
      <c r="K350" s="13">
        <f>[1]pl!Q352/H350</f>
        <v>0.42343156752847588</v>
      </c>
      <c r="L350" s="13">
        <f>[1]pl!R352/H350</f>
        <v>0.68360151871271013</v>
      </c>
      <c r="M350" s="13">
        <f>[1]pl!S352/H350</f>
        <v>0.40408606038691014</v>
      </c>
      <c r="N350" s="13">
        <f>[1]pl!U352/H350</f>
        <v>2.1064906888446937</v>
      </c>
    </row>
    <row r="351" spans="1:14" x14ac:dyDescent="0.25">
      <c r="A351" s="36">
        <f>[1]pl!A353</f>
        <v>7133925</v>
      </c>
      <c r="B351" s="37" t="str">
        <f>[1]pl!B353</f>
        <v>KOSTEVSEREGA</v>
      </c>
      <c r="C351" s="36">
        <f>[1]pl!J353</f>
        <v>620</v>
      </c>
      <c r="D351" s="18">
        <f>IFERROR(Таблица2[dmg]*(10/(Таблица2[avglvl]+2))*(0.23+2*Таблица2[avglvl]/100)+Таблица2[frg]*250+Таблица2[spo]*150+LOG(Таблица2[cap]+1, 1.732)*150 + Таблица2[def]*150,)</f>
        <v>629.89327170831996</v>
      </c>
      <c r="E351" s="36">
        <f>[1]pl!K353</f>
        <v>577</v>
      </c>
      <c r="F351" s="36">
        <f>[1]pl!D353</f>
        <v>36252136</v>
      </c>
      <c r="G351" s="36">
        <f>[1]pl!T353</f>
        <v>5.3</v>
      </c>
      <c r="H351" s="36">
        <f>[1]pl!E353</f>
        <v>4508</v>
      </c>
      <c r="I351" s="36">
        <f>[1]pl!M353</f>
        <v>2055</v>
      </c>
      <c r="J351" s="18">
        <f>[1]pl!P353/H351</f>
        <v>420.57608695652175</v>
      </c>
      <c r="K351" s="13">
        <f>[1]pl!Q353/H351</f>
        <v>0.55678793256433012</v>
      </c>
      <c r="L351" s="13">
        <f>[1]pl!R353/H351</f>
        <v>0.52417923691215618</v>
      </c>
      <c r="M351" s="13">
        <f>[1]pl!S353/H351</f>
        <v>0.43500443655723159</v>
      </c>
      <c r="N351" s="13">
        <f>[1]pl!U353/H351</f>
        <v>0.75266193433895301</v>
      </c>
    </row>
    <row r="352" spans="1:14" x14ac:dyDescent="0.25">
      <c r="A352" s="36">
        <f>[1]pl!A354</f>
        <v>4112666</v>
      </c>
      <c r="B352" s="37" t="str">
        <f>[1]pl!B354</f>
        <v>KAPITO11</v>
      </c>
      <c r="C352" s="36">
        <f>[1]pl!J354</f>
        <v>770</v>
      </c>
      <c r="D352" s="18">
        <f>IFERROR(Таблица2[dmg]*(10/(Таблица2[avglvl]+2))*(0.23+2*Таблица2[avglvl]/100)+Таблица2[frg]*250+Таблица2[spo]*150+LOG(Таблица2[cap]+1, 1.732)*150 + Таблица2[def]*150,)</f>
        <v>705.27830772566517</v>
      </c>
      <c r="E352" s="36">
        <f>[1]pl!K354</f>
        <v>604</v>
      </c>
      <c r="F352" s="36">
        <f>[1]pl!D354</f>
        <v>36252116</v>
      </c>
      <c r="G352" s="36">
        <f>[1]pl!T354</f>
        <v>3.2</v>
      </c>
      <c r="H352" s="36">
        <f>[1]pl!E354</f>
        <v>1754</v>
      </c>
      <c r="I352" s="36">
        <f>[1]pl!M354</f>
        <v>923</v>
      </c>
      <c r="J352" s="18">
        <f>[1]pl!P354/H352</f>
        <v>253.06271379703534</v>
      </c>
      <c r="K352" s="13">
        <f>[1]pl!Q354/H352</f>
        <v>0.66590649942987457</v>
      </c>
      <c r="L352" s="13">
        <f>[1]pl!R354/H352</f>
        <v>0.97377423033067279</v>
      </c>
      <c r="M352" s="13">
        <f>[1]pl!S354/H352</f>
        <v>0.53705815279361457</v>
      </c>
      <c r="N352" s="13">
        <f>[1]pl!U354/H352</f>
        <v>0.8574686431014823</v>
      </c>
    </row>
    <row r="353" spans="1:14" x14ac:dyDescent="0.25">
      <c r="A353" s="36">
        <f>[1]pl!A355</f>
        <v>5472227</v>
      </c>
      <c r="B353" s="37" t="str">
        <f>[1]pl!B355</f>
        <v>VASEEK03</v>
      </c>
      <c r="C353" s="36">
        <f>[1]pl!J355</f>
        <v>940</v>
      </c>
      <c r="D353" s="18">
        <f>IFERROR(Таблица2[dmg]*(10/(Таблица2[avglvl]+2))*(0.23+2*Таблица2[avglvl]/100)+Таблица2[frg]*250+Таблица2[spo]*150+LOG(Таблица2[cap]+1, 1.732)*150 + Таблица2[def]*150,)</f>
        <v>951.5861298785901</v>
      </c>
      <c r="E353" s="36">
        <f>[1]pl!K355</f>
        <v>930</v>
      </c>
      <c r="F353" s="36">
        <f>[1]pl!D355</f>
        <v>36252135</v>
      </c>
      <c r="G353" s="36">
        <f>[1]pl!T355</f>
        <v>6.8</v>
      </c>
      <c r="H353" s="36">
        <f>[1]pl!E355</f>
        <v>19673</v>
      </c>
      <c r="I353" s="36">
        <f>[1]pl!M355</f>
        <v>9517</v>
      </c>
      <c r="J353" s="18">
        <f>[1]pl!P355/H353</f>
        <v>802.16042291465465</v>
      </c>
      <c r="K353" s="13">
        <f>[1]pl!Q355/H353</f>
        <v>0.69201443602907542</v>
      </c>
      <c r="L353" s="13">
        <f>[1]pl!R355/H353</f>
        <v>1.0528643318253443</v>
      </c>
      <c r="M353" s="13">
        <f>[1]pl!S355/H353</f>
        <v>0.59868855792202513</v>
      </c>
      <c r="N353" s="13">
        <f>[1]pl!U355/H353</f>
        <v>1.0589640624205765</v>
      </c>
    </row>
    <row r="354" spans="1:14" x14ac:dyDescent="0.25">
      <c r="A354" s="36">
        <f>[1]pl!A356</f>
        <v>2993324</v>
      </c>
      <c r="B354" s="37" t="str">
        <f>[1]pl!B356</f>
        <v>STARKORSAR</v>
      </c>
      <c r="C354" s="36">
        <f>[1]pl!J356</f>
        <v>820</v>
      </c>
      <c r="D354" s="18">
        <f>IFERROR(Таблица2[dmg]*(10/(Таблица2[avglvl]+2))*(0.23+2*Таблица2[avglvl]/100)+Таблица2[frg]*250+Таблица2[spo]*150+LOG(Таблица2[cap]+1, 1.732)*150 + Таблица2[def]*150,)</f>
        <v>749.540065016055</v>
      </c>
      <c r="E354" s="36">
        <f>[1]pl!K356</f>
        <v>445</v>
      </c>
      <c r="F354" s="36">
        <f>[1]pl!D356</f>
        <v>36252119</v>
      </c>
      <c r="G354" s="36">
        <f>[1]pl!T356</f>
        <v>3.6</v>
      </c>
      <c r="H354" s="36">
        <f>[1]pl!E356</f>
        <v>5538</v>
      </c>
      <c r="I354" s="36">
        <f>[1]pl!M356</f>
        <v>2665</v>
      </c>
      <c r="J354" s="18">
        <f>[1]pl!P356/H354</f>
        <v>189.35012639942218</v>
      </c>
      <c r="K354" s="13">
        <f>[1]pl!Q356/H354</f>
        <v>0.59642470205850484</v>
      </c>
      <c r="L354" s="13">
        <f>[1]pl!R356/H354</f>
        <v>0.8880462260743951</v>
      </c>
      <c r="M354" s="13">
        <f>[1]pl!S356/H354</f>
        <v>0.46894185626579993</v>
      </c>
      <c r="N354" s="13">
        <f>[1]pl!U356/H354</f>
        <v>1.9429396894185627</v>
      </c>
    </row>
    <row r="355" spans="1:14" x14ac:dyDescent="0.25">
      <c r="A355" s="36">
        <f>[1]pl!A357</f>
        <v>4415570</v>
      </c>
      <c r="B355" s="37" t="str">
        <f>[1]pl!B357</f>
        <v>LACHIM</v>
      </c>
      <c r="C355" s="36">
        <f>[1]pl!J357</f>
        <v>520</v>
      </c>
      <c r="D355" s="18">
        <f>IFERROR(Таблица2[dmg]*(10/(Таблица2[avglvl]+2))*(0.23+2*Таблица2[avglvl]/100)+Таблица2[frg]*250+Таблица2[spo]*150+LOG(Таблица2[cap]+1, 1.732)*150 + Таблица2[def]*150,)</f>
        <v>509.81147881152822</v>
      </c>
      <c r="E355" s="36">
        <f>[1]pl!K357</f>
        <v>315</v>
      </c>
      <c r="F355" s="36">
        <f>[1]pl!D357</f>
        <v>36252131</v>
      </c>
      <c r="G355" s="36">
        <f>[1]pl!T357</f>
        <v>3.5</v>
      </c>
      <c r="H355" s="36">
        <f>[1]pl!E357</f>
        <v>824</v>
      </c>
      <c r="I355" s="36">
        <f>[1]pl!M357</f>
        <v>377</v>
      </c>
      <c r="J355" s="18">
        <f>[1]pl!P357/H355</f>
        <v>219.29368932038835</v>
      </c>
      <c r="K355" s="13">
        <f>[1]pl!Q357/H355</f>
        <v>0.40655339805825241</v>
      </c>
      <c r="L355" s="13">
        <f>[1]pl!R357/H355</f>
        <v>0.29975728155339804</v>
      </c>
      <c r="M355" s="13">
        <f>[1]pl!S357/H355</f>
        <v>0.79247572815533984</v>
      </c>
      <c r="N355" s="13">
        <f>[1]pl!U357/H355</f>
        <v>0.57888349514563109</v>
      </c>
    </row>
    <row r="356" spans="1:14" x14ac:dyDescent="0.25">
      <c r="A356" s="36">
        <f>[1]pl!A358</f>
        <v>12215638</v>
      </c>
      <c r="B356" s="37" t="str">
        <f>[1]pl!B358</f>
        <v>VALENTIN101167</v>
      </c>
      <c r="C356" s="36">
        <f>[1]pl!J358</f>
        <v>730</v>
      </c>
      <c r="D356" s="18">
        <f>IFERROR(Таблица2[dmg]*(10/(Таблица2[avglvl]+2))*(0.23+2*Таблица2[avglvl]/100)+Таблица2[frg]*250+Таблица2[spo]*150+LOG(Таблица2[cap]+1, 1.732)*150 + Таблица2[def]*150,)</f>
        <v>697.25065974213089</v>
      </c>
      <c r="E356" s="36">
        <f>[1]pl!K358</f>
        <v>485</v>
      </c>
      <c r="F356" s="36">
        <f>[1]pl!D358</f>
        <v>36252132</v>
      </c>
      <c r="G356" s="36">
        <f>[1]pl!T358</f>
        <v>5.2</v>
      </c>
      <c r="H356" s="36">
        <f>[1]pl!E358</f>
        <v>2733</v>
      </c>
      <c r="I356" s="36">
        <f>[1]pl!M358</f>
        <v>1316</v>
      </c>
      <c r="J356" s="18">
        <f>[1]pl!P358/H356</f>
        <v>318.41309915843397</v>
      </c>
      <c r="K356" s="13">
        <f>[1]pl!Q358/H356</f>
        <v>0.41273326015367728</v>
      </c>
      <c r="L356" s="13">
        <f>[1]pl!R358/H356</f>
        <v>0.51408708379070622</v>
      </c>
      <c r="M356" s="13">
        <f>[1]pl!S358/H356</f>
        <v>0.46798390047566779</v>
      </c>
      <c r="N356" s="13">
        <f>[1]pl!U358/H356</f>
        <v>1.9893889498719357</v>
      </c>
    </row>
    <row r="357" spans="1:14" x14ac:dyDescent="0.25">
      <c r="A357" s="36">
        <f>[1]pl!A359</f>
        <v>14088023</v>
      </c>
      <c r="B357" s="37" t="str">
        <f>[1]pl!B359</f>
        <v>SASHA_WEREWOLF</v>
      </c>
      <c r="C357" s="36">
        <f>[1]pl!J359</f>
        <v>500</v>
      </c>
      <c r="D357" s="18">
        <f>IFERROR(Таблица2[dmg]*(10/(Таблица2[avglvl]+2))*(0.23+2*Таблица2[avglvl]/100)+Таблица2[frg]*250+Таблица2[spo]*150+LOG(Таблица2[cap]+1, 1.732)*150 + Таблица2[def]*150,)</f>
        <v>468.19660881119876</v>
      </c>
      <c r="E357" s="36">
        <f>[1]pl!K359</f>
        <v>93</v>
      </c>
      <c r="F357" s="36">
        <f>[1]pl!D359</f>
        <v>36252133</v>
      </c>
      <c r="G357" s="36">
        <f>[1]pl!T359</f>
        <v>2.6</v>
      </c>
      <c r="H357" s="36">
        <f>[1]pl!E359</f>
        <v>458</v>
      </c>
      <c r="I357" s="36">
        <f>[1]pl!M359</f>
        <v>200</v>
      </c>
      <c r="J357" s="18">
        <f>[1]pl!P359/H357</f>
        <v>96.969432314410483</v>
      </c>
      <c r="K357" s="13">
        <f>[1]pl!Q359/H357</f>
        <v>0.28602620087336245</v>
      </c>
      <c r="L357" s="13">
        <f>[1]pl!R359/H357</f>
        <v>0.80567685589519655</v>
      </c>
      <c r="M357" s="13">
        <f>[1]pl!S359/H357</f>
        <v>0.37117903930131002</v>
      </c>
      <c r="N357" s="13">
        <f>[1]pl!U359/H357</f>
        <v>0.80131004366812231</v>
      </c>
    </row>
    <row r="358" spans="1:14" x14ac:dyDescent="0.25">
      <c r="A358" s="36">
        <f>[1]pl!A360</f>
        <v>4147091</v>
      </c>
      <c r="B358" s="37" t="str">
        <f>[1]pl!B360</f>
        <v>_TDV_</v>
      </c>
      <c r="C358" s="36">
        <f>[1]pl!J360</f>
        <v>1080</v>
      </c>
      <c r="D358" s="18">
        <f>IFERROR(Таблица2[dmg]*(10/(Таблица2[avglvl]+2))*(0.23+2*Таблица2[avglvl]/100)+Таблица2[frg]*250+Таблица2[spo]*150+LOG(Таблица2[cap]+1, 1.732)*150 + Таблица2[def]*150,)</f>
        <v>1073.9926814975388</v>
      </c>
      <c r="E358" s="36">
        <f>[1]pl!K360</f>
        <v>1075</v>
      </c>
      <c r="F358" s="36">
        <f>[1]pl!D360</f>
        <v>36252140</v>
      </c>
      <c r="G358" s="36">
        <f>[1]pl!T360</f>
        <v>6.4</v>
      </c>
      <c r="H358" s="36">
        <f>[1]pl!E360</f>
        <v>7597</v>
      </c>
      <c r="I358" s="36">
        <f>[1]pl!M360</f>
        <v>3807</v>
      </c>
      <c r="J358" s="18">
        <f>[1]pl!P360/H358</f>
        <v>834.30011846781622</v>
      </c>
      <c r="K358" s="13">
        <f>[1]pl!Q360/H358</f>
        <v>0.83151243912070549</v>
      </c>
      <c r="L358" s="13">
        <f>[1]pl!R360/H358</f>
        <v>0.81874424114782152</v>
      </c>
      <c r="M358" s="13">
        <f>[1]pl!S360/H358</f>
        <v>0.82624720284322761</v>
      </c>
      <c r="N358" s="13">
        <f>[1]pl!U360/H358</f>
        <v>1.6273529024614979</v>
      </c>
    </row>
    <row r="359" spans="1:14" x14ac:dyDescent="0.25">
      <c r="A359" s="36">
        <f>[1]pl!A361</f>
        <v>3253561</v>
      </c>
      <c r="B359" s="37" t="str">
        <f>[1]pl!B361</f>
        <v>VOINLEGOLAIZZA</v>
      </c>
      <c r="C359" s="36">
        <f>[1]pl!J361</f>
        <v>1160</v>
      </c>
      <c r="D359" s="18">
        <f>IFERROR(Таблица2[dmg]*(10/(Таблица2[avglvl]+2))*(0.23+2*Таблица2[avglvl]/100)+Таблица2[frg]*250+Таблица2[spo]*150+LOG(Таблица2[cap]+1, 1.732)*150 + Таблица2[def]*150,)</f>
        <v>1106.1985549924605</v>
      </c>
      <c r="E359" s="36">
        <f>[1]pl!K361</f>
        <v>1131</v>
      </c>
      <c r="F359" s="36">
        <f>[1]pl!D361</f>
        <v>36252125</v>
      </c>
      <c r="G359" s="36">
        <f>[1]pl!T361</f>
        <v>5.4</v>
      </c>
      <c r="H359" s="36">
        <f>[1]pl!E361</f>
        <v>19736</v>
      </c>
      <c r="I359" s="36">
        <f>[1]pl!M361</f>
        <v>10350</v>
      </c>
      <c r="J359" s="18">
        <f>[1]pl!P361/H359</f>
        <v>617.24447709768947</v>
      </c>
      <c r="K359" s="13">
        <f>[1]pl!Q361/H359</f>
        <v>0.97694568301580864</v>
      </c>
      <c r="L359" s="13">
        <f>[1]pl!R361/H359</f>
        <v>1.24052492906364</v>
      </c>
      <c r="M359" s="13">
        <f>[1]pl!S361/H359</f>
        <v>0.76636603161734895</v>
      </c>
      <c r="N359" s="13">
        <f>[1]pl!U361/H359</f>
        <v>1.777766518038103</v>
      </c>
    </row>
    <row r="360" spans="1:14" x14ac:dyDescent="0.25">
      <c r="A360" s="36">
        <f>[1]pl!A362</f>
        <v>7181414</v>
      </c>
      <c r="B360" s="37" t="str">
        <f>[1]pl!B362</f>
        <v>VBHGFD</v>
      </c>
      <c r="C360" s="36">
        <f>[1]pl!J362</f>
        <v>730</v>
      </c>
      <c r="D360" s="18">
        <f>IFERROR(Таблица2[dmg]*(10/(Таблица2[avglvl]+2))*(0.23+2*Таблица2[avglvl]/100)+Таблица2[frg]*250+Таблица2[spo]*150+LOG(Таблица2[cap]+1, 1.732)*150 + Таблица2[def]*150,)</f>
        <v>669.24132915671373</v>
      </c>
      <c r="E360" s="36">
        <f>[1]pl!K362</f>
        <v>294</v>
      </c>
      <c r="F360" s="36">
        <f>[1]pl!D362</f>
        <v>36776444</v>
      </c>
      <c r="G360" s="36">
        <f>[1]pl!T362</f>
        <v>2.5</v>
      </c>
      <c r="H360" s="36">
        <f>[1]pl!E362</f>
        <v>4947</v>
      </c>
      <c r="I360" s="36">
        <f>[1]pl!M362</f>
        <v>2322</v>
      </c>
      <c r="J360" s="18">
        <f>[1]pl!P362/H360</f>
        <v>127.75116232059834</v>
      </c>
      <c r="K360" s="13">
        <f>[1]pl!Q362/H360</f>
        <v>0.59915100060642812</v>
      </c>
      <c r="L360" s="13">
        <f>[1]pl!R362/H360</f>
        <v>0.68910450778249444</v>
      </c>
      <c r="M360" s="13">
        <f>[1]pl!S362/H360</f>
        <v>0.68243379826157269</v>
      </c>
      <c r="N360" s="13">
        <f>[1]pl!U362/H360</f>
        <v>1.3577926015767132</v>
      </c>
    </row>
    <row r="361" spans="1:14" x14ac:dyDescent="0.25">
      <c r="A361" s="36">
        <f>[1]pl!A363</f>
        <v>11621688</v>
      </c>
      <c r="B361" s="37" t="str">
        <f>[1]pl!B363</f>
        <v>_M_AESTRO</v>
      </c>
      <c r="C361" s="36">
        <f>[1]pl!J363</f>
        <v>910</v>
      </c>
      <c r="D361" s="18">
        <f>IFERROR(Таблица2[dmg]*(10/(Таблица2[avglvl]+2))*(0.23+2*Таблица2[avglvl]/100)+Таблица2[frg]*250+Таблица2[spo]*150+LOG(Таблица2[cap]+1, 1.732)*150 + Таблица2[def]*150,)</f>
        <v>884.15945694430877</v>
      </c>
      <c r="E361" s="36">
        <f>[1]pl!K363</f>
        <v>896</v>
      </c>
      <c r="F361" s="36">
        <f>[1]pl!D363</f>
        <v>36776436</v>
      </c>
      <c r="G361" s="36">
        <f>[1]pl!T363</f>
        <v>4.3</v>
      </c>
      <c r="H361" s="36">
        <f>[1]pl!E363</f>
        <v>2494</v>
      </c>
      <c r="I361" s="36">
        <f>[1]pl!M363</f>
        <v>1290</v>
      </c>
      <c r="J361" s="18">
        <f>[1]pl!P363/H361</f>
        <v>430.81355252606255</v>
      </c>
      <c r="K361" s="13">
        <f>[1]pl!Q363/H361</f>
        <v>0.90777866880513236</v>
      </c>
      <c r="L361" s="13">
        <f>[1]pl!R363/H361</f>
        <v>0.70288692862870894</v>
      </c>
      <c r="M361" s="13">
        <f>[1]pl!S363/H361</f>
        <v>0.97674418604651159</v>
      </c>
      <c r="N361" s="13">
        <f>[1]pl!U363/H361</f>
        <v>0.99919807538091421</v>
      </c>
    </row>
    <row r="362" spans="1:14" x14ac:dyDescent="0.25">
      <c r="A362" s="36">
        <f>[1]pl!A364</f>
        <v>6337509</v>
      </c>
      <c r="B362" s="37" t="str">
        <f>[1]pl!B364</f>
        <v>YAREMA38</v>
      </c>
      <c r="C362" s="36">
        <f>[1]pl!J364</f>
        <v>940</v>
      </c>
      <c r="D362" s="18">
        <f>IFERROR(Таблица2[dmg]*(10/(Таблица2[avglvl]+2))*(0.23+2*Таблица2[avglvl]/100)+Таблица2[frg]*250+Таблица2[spo]*150+LOG(Таблица2[cap]+1, 1.732)*150 + Таблица2[def]*150,)</f>
        <v>951.78158639448611</v>
      </c>
      <c r="E362" s="36">
        <f>[1]pl!K364</f>
        <v>1009</v>
      </c>
      <c r="F362" s="36">
        <f>[1]pl!D364</f>
        <v>36776443</v>
      </c>
      <c r="G362" s="36">
        <f>[1]pl!T364</f>
        <v>6.1</v>
      </c>
      <c r="H362" s="36">
        <f>[1]pl!E364</f>
        <v>7173</v>
      </c>
      <c r="I362" s="36">
        <f>[1]pl!M364</f>
        <v>3623</v>
      </c>
      <c r="J362" s="18">
        <f>[1]pl!P364/H362</f>
        <v>699.98801059528785</v>
      </c>
      <c r="K362" s="13">
        <f>[1]pl!Q364/H362</f>
        <v>0.83423950927087687</v>
      </c>
      <c r="L362" s="13">
        <f>[1]pl!R364/H362</f>
        <v>0.7101631116687579</v>
      </c>
      <c r="M362" s="13">
        <f>[1]pl!S364/H362</f>
        <v>0.76592778474836187</v>
      </c>
      <c r="N362" s="13">
        <f>[1]pl!U364/H362</f>
        <v>1.2185975184720479</v>
      </c>
    </row>
    <row r="363" spans="1:14" x14ac:dyDescent="0.25">
      <c r="A363" s="36">
        <f>[1]pl!A365</f>
        <v>13461814</v>
      </c>
      <c r="B363" s="37" t="str">
        <f>[1]pl!B365</f>
        <v>BOGDAN110687</v>
      </c>
      <c r="C363" s="36">
        <f>[1]pl!J365</f>
        <v>480</v>
      </c>
      <c r="D363" s="18">
        <f>IFERROR(Таблица2[dmg]*(10/(Таблица2[avglvl]+2))*(0.23+2*Таблица2[avglvl]/100)+Таблица2[frg]*250+Таблица2[spo]*150+LOG(Таблица2[cap]+1, 1.732)*150 + Таблица2[def]*150,)</f>
        <v>443.82980775461971</v>
      </c>
      <c r="E363" s="36">
        <f>[1]pl!K365</f>
        <v>335</v>
      </c>
      <c r="F363" s="36">
        <f>[1]pl!D365</f>
        <v>36776430</v>
      </c>
      <c r="G363" s="36">
        <f>[1]pl!T365</f>
        <v>4.0999999999999996</v>
      </c>
      <c r="H363" s="36">
        <f>[1]pl!E365</f>
        <v>893</v>
      </c>
      <c r="I363" s="36">
        <f>[1]pl!M365</f>
        <v>408</v>
      </c>
      <c r="J363" s="18">
        <f>[1]pl!P365/H363</f>
        <v>191.5565509518477</v>
      </c>
      <c r="K363" s="13">
        <f>[1]pl!Q365/H363</f>
        <v>0.37066069428891379</v>
      </c>
      <c r="L363" s="13">
        <f>[1]pl!R365/H363</f>
        <v>0.66293393057110861</v>
      </c>
      <c r="M363" s="13">
        <f>[1]pl!S365/H363</f>
        <v>0.70772676371780519</v>
      </c>
      <c r="N363" s="13">
        <f>[1]pl!U365/H363</f>
        <v>0.19036954087346025</v>
      </c>
    </row>
    <row r="364" spans="1:14" x14ac:dyDescent="0.25">
      <c r="A364" s="36">
        <f>[1]pl!A366</f>
        <v>40561</v>
      </c>
      <c r="B364" s="37" t="str">
        <f>[1]pl!B366</f>
        <v>KOTOFEI</v>
      </c>
      <c r="C364" s="36">
        <f>[1]pl!J366</f>
        <v>940</v>
      </c>
      <c r="D364" s="18">
        <f>IFERROR(Таблица2[dmg]*(10/(Таблица2[avglvl]+2))*(0.23+2*Таблица2[avglvl]/100)+Таблица2[frg]*250+Таблица2[spo]*150+LOG(Таблица2[cap]+1, 1.732)*150 + Таблица2[def]*150,)</f>
        <v>888.25129117831887</v>
      </c>
      <c r="E364" s="36">
        <f>[1]pl!K366</f>
        <v>762</v>
      </c>
      <c r="F364" s="36">
        <f>[1]pl!D366</f>
        <v>36776447</v>
      </c>
      <c r="G364" s="36">
        <f>[1]pl!T366</f>
        <v>5.7</v>
      </c>
      <c r="H364" s="36">
        <f>[1]pl!E366</f>
        <v>11502</v>
      </c>
      <c r="I364" s="36">
        <f>[1]pl!M366</f>
        <v>5618</v>
      </c>
      <c r="J364" s="18">
        <f>[1]pl!P366/H364</f>
        <v>485.71596244131456</v>
      </c>
      <c r="K364" s="13">
        <f>[1]pl!Q366/H364</f>
        <v>0.59824378368979303</v>
      </c>
      <c r="L364" s="13">
        <f>[1]pl!R366/H364</f>
        <v>1.0361676230220831</v>
      </c>
      <c r="M364" s="13">
        <f>[1]pl!S366/H364</f>
        <v>0.44740045209528778</v>
      </c>
      <c r="N364" s="13">
        <f>[1]pl!U366/H364</f>
        <v>1.9906103286384977</v>
      </c>
    </row>
    <row r="365" spans="1:14" x14ac:dyDescent="0.25">
      <c r="A365" s="36">
        <f>[1]pl!A367</f>
        <v>6959454</v>
      </c>
      <c r="B365" s="37" t="str">
        <f>[1]pl!B367</f>
        <v>ANDNIK78</v>
      </c>
      <c r="C365" s="36">
        <f>[1]pl!J367</f>
        <v>620</v>
      </c>
      <c r="D365" s="18">
        <f>IFERROR(Таблица2[dmg]*(10/(Таблица2[avglvl]+2))*(0.23+2*Таблица2[avglvl]/100)+Таблица2[frg]*250+Таблица2[spo]*150+LOG(Таблица2[cap]+1, 1.732)*150 + Таблица2[def]*150,)</f>
        <v>590.24010131398165</v>
      </c>
      <c r="E365" s="36">
        <f>[1]pl!K367</f>
        <v>235</v>
      </c>
      <c r="F365" s="36">
        <f>[1]pl!D367</f>
        <v>36776438</v>
      </c>
      <c r="G365" s="36">
        <f>[1]pl!T367</f>
        <v>4.5</v>
      </c>
      <c r="H365" s="36">
        <f>[1]pl!E367</f>
        <v>3403</v>
      </c>
      <c r="I365" s="36">
        <f>[1]pl!M367</f>
        <v>1513</v>
      </c>
      <c r="J365" s="18">
        <f>[1]pl!P367/H365</f>
        <v>150.54187481633852</v>
      </c>
      <c r="K365" s="13">
        <f>[1]pl!Q367/H365</f>
        <v>0.2809285924184543</v>
      </c>
      <c r="L365" s="13">
        <f>[1]pl!R367/H365</f>
        <v>0.57008521892447839</v>
      </c>
      <c r="M365" s="13">
        <f>[1]pl!S367/H365</f>
        <v>0.53981780781663236</v>
      </c>
      <c r="N365" s="13">
        <f>[1]pl!U367/H365</f>
        <v>1.7819570966794005</v>
      </c>
    </row>
    <row r="366" spans="1:14" x14ac:dyDescent="0.25">
      <c r="A366" s="36">
        <f>[1]pl!A368</f>
        <v>5393542</v>
      </c>
      <c r="B366" s="37" t="str">
        <f>[1]pl!B368</f>
        <v>MIROTVOREC080808</v>
      </c>
      <c r="C366" s="36">
        <f>[1]pl!J368</f>
        <v>600</v>
      </c>
      <c r="D366" s="18">
        <f>IFERROR(Таблица2[dmg]*(10/(Таблица2[avglvl]+2))*(0.23+2*Таблица2[avglvl]/100)+Таблица2[frg]*250+Таблица2[spo]*150+LOG(Таблица2[cap]+1, 1.732)*150 + Таблица2[def]*150,)</f>
        <v>588.05178020510868</v>
      </c>
      <c r="E366" s="36">
        <f>[1]pl!K368</f>
        <v>459</v>
      </c>
      <c r="F366" s="36">
        <f>[1]pl!D368</f>
        <v>36776424</v>
      </c>
      <c r="G366" s="36">
        <f>[1]pl!T368</f>
        <v>5.0999999999999996</v>
      </c>
      <c r="H366" s="36">
        <f>[1]pl!E368</f>
        <v>4044</v>
      </c>
      <c r="I366" s="36">
        <f>[1]pl!M368</f>
        <v>1933</v>
      </c>
      <c r="J366" s="18">
        <f>[1]pl!P368/H366</f>
        <v>260.47799208704254</v>
      </c>
      <c r="K366" s="13">
        <f>[1]pl!Q368/H366</f>
        <v>0.40084075173095945</v>
      </c>
      <c r="L366" s="13">
        <f>[1]pl!R368/H366</f>
        <v>0.96810089020771517</v>
      </c>
      <c r="M366" s="13">
        <f>[1]pl!S368/H366</f>
        <v>0.19634025717111769</v>
      </c>
      <c r="N366" s="13">
        <f>[1]pl!U368/H366</f>
        <v>1.0153313550939664</v>
      </c>
    </row>
    <row r="367" spans="1:14" x14ac:dyDescent="0.25">
      <c r="A367" s="36">
        <f>[1]pl!A369</f>
        <v>5043263</v>
      </c>
      <c r="B367" s="37" t="str">
        <f>[1]pl!B369</f>
        <v>1997SHERMAN</v>
      </c>
      <c r="C367" s="36">
        <f>[1]pl!J369</f>
        <v>700</v>
      </c>
      <c r="D367" s="18">
        <f>IFERROR(Таблица2[dmg]*(10/(Таблица2[avglvl]+2))*(0.23+2*Таблица2[avglvl]/100)+Таблица2[frg]*250+Таблица2[spo]*150+LOG(Таблица2[cap]+1, 1.732)*150 + Таблица2[def]*150,)</f>
        <v>659.22812904120997</v>
      </c>
      <c r="E367" s="36">
        <f>[1]pl!K369</f>
        <v>462</v>
      </c>
      <c r="F367" s="36">
        <f>[1]pl!D369</f>
        <v>36776432</v>
      </c>
      <c r="G367" s="36">
        <f>[1]pl!T369</f>
        <v>5.2</v>
      </c>
      <c r="H367" s="36">
        <f>[1]pl!E369</f>
        <v>6886</v>
      </c>
      <c r="I367" s="36">
        <f>[1]pl!M369</f>
        <v>3222</v>
      </c>
      <c r="J367" s="18">
        <f>[1]pl!P369/H367</f>
        <v>265.80525704327619</v>
      </c>
      <c r="K367" s="13">
        <f>[1]pl!Q369/H367</f>
        <v>0.31585826314260818</v>
      </c>
      <c r="L367" s="13">
        <f>[1]pl!R369/H367</f>
        <v>1.368138251524833</v>
      </c>
      <c r="M367" s="13">
        <f>[1]pl!S369/H367</f>
        <v>0.18966018007551555</v>
      </c>
      <c r="N367" s="13">
        <f>[1]pl!U369/H367</f>
        <v>1.2651757188498403</v>
      </c>
    </row>
    <row r="368" spans="1:14" x14ac:dyDescent="0.25">
      <c r="A368" s="36">
        <f>[1]pl!A370</f>
        <v>7448357</v>
      </c>
      <c r="B368" s="37" t="str">
        <f>[1]pl!B370</f>
        <v>DENS37701</v>
      </c>
      <c r="C368" s="36">
        <f>[1]pl!J370</f>
        <v>650</v>
      </c>
      <c r="D368" s="18">
        <f>IFERROR(Таблица2[dmg]*(10/(Таблица2[avglvl]+2))*(0.23+2*Таблица2[avglvl]/100)+Таблица2[frg]*250+Таблица2[spo]*150+LOG(Таблица2[cap]+1, 1.732)*150 + Таблица2[def]*150,)</f>
        <v>635.67262453224737</v>
      </c>
      <c r="E368" s="36">
        <f>[1]pl!K370</f>
        <v>460</v>
      </c>
      <c r="F368" s="36">
        <f>[1]pl!D370</f>
        <v>36776426</v>
      </c>
      <c r="G368" s="36">
        <f>[1]pl!T370</f>
        <v>4.8</v>
      </c>
      <c r="H368" s="36">
        <f>[1]pl!E370</f>
        <v>1917</v>
      </c>
      <c r="I368" s="36">
        <f>[1]pl!M370</f>
        <v>879</v>
      </c>
      <c r="J368" s="18">
        <f>[1]pl!P370/H368</f>
        <v>267.53416797078768</v>
      </c>
      <c r="K368" s="13">
        <f>[1]pl!Q370/H368</f>
        <v>0.44496609285341682</v>
      </c>
      <c r="L368" s="13">
        <f>[1]pl!R370/H368</f>
        <v>0.87323943661971826</v>
      </c>
      <c r="M368" s="13">
        <f>[1]pl!S370/H368</f>
        <v>0.46791862284820029</v>
      </c>
      <c r="N368" s="13">
        <f>[1]pl!U370/H368</f>
        <v>1.0422535211267605</v>
      </c>
    </row>
    <row r="369" spans="1:14" x14ac:dyDescent="0.25">
      <c r="A369" s="36">
        <f>[1]pl!A371</f>
        <v>5179142</v>
      </c>
      <c r="B369" s="37" t="str">
        <f>[1]pl!B371</f>
        <v>MERSEDES122</v>
      </c>
      <c r="C369" s="36">
        <f>[1]pl!J371</f>
        <v>980</v>
      </c>
      <c r="D369" s="18">
        <f>IFERROR(Таблица2[dmg]*(10/(Таблица2[avglvl]+2))*(0.23+2*Таблица2[avglvl]/100)+Таблица2[frg]*250+Таблица2[spo]*150+LOG(Таблица2[cap]+1, 1.732)*150 + Таблица2[def]*150,)</f>
        <v>881.96836978681711</v>
      </c>
      <c r="E369" s="36">
        <f>[1]pl!K371</f>
        <v>605</v>
      </c>
      <c r="F369" s="36">
        <f>[1]pl!D371</f>
        <v>36776419</v>
      </c>
      <c r="G369" s="36">
        <f>[1]pl!T371</f>
        <v>3.6</v>
      </c>
      <c r="H369" s="36">
        <f>[1]pl!E371</f>
        <v>3773</v>
      </c>
      <c r="I369" s="36">
        <f>[1]pl!M371</f>
        <v>1909</v>
      </c>
      <c r="J369" s="18">
        <f>[1]pl!P371/H369</f>
        <v>216.13437582825338</v>
      </c>
      <c r="K369" s="13">
        <f>[1]pl!Q371/H369</f>
        <v>0.7148157964484495</v>
      </c>
      <c r="L369" s="13">
        <f>[1]pl!R371/H369</f>
        <v>0.9724357275377683</v>
      </c>
      <c r="M369" s="13">
        <f>[1]pl!S371/H369</f>
        <v>0.84892658362046114</v>
      </c>
      <c r="N369" s="13">
        <f>[1]pl!U371/H369</f>
        <v>2.1518685396236417</v>
      </c>
    </row>
    <row r="370" spans="1:14" x14ac:dyDescent="0.25">
      <c r="A370" s="36">
        <f>[1]pl!A372</f>
        <v>3298969</v>
      </c>
      <c r="B370" s="37" t="str">
        <f>[1]pl!B372</f>
        <v>GROMBOMBES</v>
      </c>
      <c r="C370" s="36">
        <f>[1]pl!J372</f>
        <v>930</v>
      </c>
      <c r="D370" s="18">
        <f>IFERROR(Таблица2[dmg]*(10/(Таблица2[avglvl]+2))*(0.23+2*Таблица2[avglvl]/100)+Таблица2[frg]*250+Таблица2[spo]*150+LOG(Таблица2[cap]+1, 1.732)*150 + Таблица2[def]*150,)</f>
        <v>953.35688593624764</v>
      </c>
      <c r="E370" s="36">
        <f>[1]pl!K372</f>
        <v>953</v>
      </c>
      <c r="F370" s="36">
        <f>[1]pl!D372</f>
        <v>36776423</v>
      </c>
      <c r="G370" s="36">
        <f>[1]pl!T372</f>
        <v>6.6</v>
      </c>
      <c r="H370" s="36">
        <f>[1]pl!E372</f>
        <v>12935</v>
      </c>
      <c r="I370" s="36">
        <f>[1]pl!M372</f>
        <v>6216</v>
      </c>
      <c r="J370" s="18">
        <f>[1]pl!P372/H370</f>
        <v>778.80015461925007</v>
      </c>
      <c r="K370" s="13">
        <f>[1]pl!Q372/H370</f>
        <v>0.75894858909934282</v>
      </c>
      <c r="L370" s="13">
        <f>[1]pl!R372/H370</f>
        <v>0.7509083880943177</v>
      </c>
      <c r="M370" s="13">
        <f>[1]pl!S372/H370</f>
        <v>0.8693467336683417</v>
      </c>
      <c r="N370" s="13">
        <f>[1]pl!U372/H370</f>
        <v>1.0255894858909935</v>
      </c>
    </row>
    <row r="371" spans="1:14" x14ac:dyDescent="0.25">
      <c r="A371" s="36">
        <f>[1]pl!A373</f>
        <v>7504813</v>
      </c>
      <c r="B371" s="37" t="str">
        <f>[1]pl!B373</f>
        <v>AHTOY11111</v>
      </c>
      <c r="C371" s="36">
        <f>[1]pl!J373</f>
        <v>830</v>
      </c>
      <c r="D371" s="18">
        <f>IFERROR(Таблица2[dmg]*(10/(Таблица2[avglvl]+2))*(0.23+2*Таблица2[avglvl]/100)+Таблица2[frg]*250+Таблица2[spo]*150+LOG(Таблица2[cap]+1, 1.732)*150 + Таблица2[def]*150,)</f>
        <v>840.09720199615379</v>
      </c>
      <c r="E371" s="36">
        <f>[1]pl!K373</f>
        <v>885</v>
      </c>
      <c r="F371" s="36">
        <f>[1]pl!D373</f>
        <v>36776428</v>
      </c>
      <c r="G371" s="36">
        <f>[1]pl!T373</f>
        <v>6</v>
      </c>
      <c r="H371" s="36">
        <f>[1]pl!E373</f>
        <v>3408</v>
      </c>
      <c r="I371" s="36">
        <f>[1]pl!M373</f>
        <v>1600</v>
      </c>
      <c r="J371" s="18">
        <f>[1]pl!P373/H371</f>
        <v>647.36473004694835</v>
      </c>
      <c r="K371" s="13">
        <f>[1]pl!Q373/H371</f>
        <v>0.73444835680751175</v>
      </c>
      <c r="L371" s="13">
        <f>[1]pl!R373/H371</f>
        <v>0.79049295774647887</v>
      </c>
      <c r="M371" s="13">
        <f>[1]pl!S373/H371</f>
        <v>0.6904342723004695</v>
      </c>
      <c r="N371" s="13">
        <f>[1]pl!U373/H371</f>
        <v>0.73914319248826288</v>
      </c>
    </row>
    <row r="372" spans="1:14" x14ac:dyDescent="0.25">
      <c r="A372" s="36">
        <f>[1]pl!A374</f>
        <v>11399017</v>
      </c>
      <c r="B372" s="37" t="str">
        <f>[1]pl!B374</f>
        <v>DRACULA900</v>
      </c>
      <c r="C372" s="36">
        <f>[1]pl!J374</f>
        <v>570</v>
      </c>
      <c r="D372" s="18">
        <f>IFERROR(Таблица2[dmg]*(10/(Таблица2[avglvl]+2))*(0.23+2*Таблица2[avglvl]/100)+Таблица2[frg]*250+Таблица2[spo]*150+LOG(Таблица2[cap]+1, 1.732)*150 + Таблица2[def]*150,)</f>
        <v>573.10791158573079</v>
      </c>
      <c r="E372" s="36">
        <f>[1]pl!K374</f>
        <v>293</v>
      </c>
      <c r="F372" s="36">
        <f>[1]pl!D374</f>
        <v>36776445</v>
      </c>
      <c r="G372" s="36">
        <f>[1]pl!T374</f>
        <v>4.5</v>
      </c>
      <c r="H372" s="36">
        <f>[1]pl!E374</f>
        <v>2359</v>
      </c>
      <c r="I372" s="36">
        <f>[1]pl!M374</f>
        <v>1053</v>
      </c>
      <c r="J372" s="18">
        <f>[1]pl!P374/H372</f>
        <v>179.17592200084781</v>
      </c>
      <c r="K372" s="13">
        <f>[1]pl!Q374/H372</f>
        <v>0.31326833403984738</v>
      </c>
      <c r="L372" s="13">
        <f>[1]pl!R374/H372</f>
        <v>0.54472233997456554</v>
      </c>
      <c r="M372" s="13">
        <f>[1]pl!S374/H372</f>
        <v>0.78550233149639681</v>
      </c>
      <c r="N372" s="13">
        <f>[1]pl!U374/H372</f>
        <v>1.1343789741415855</v>
      </c>
    </row>
    <row r="373" spans="1:14" x14ac:dyDescent="0.25">
      <c r="A373" s="36">
        <f>[1]pl!A375</f>
        <v>5526164</v>
      </c>
      <c r="B373" s="37" t="str">
        <f>[1]pl!B375</f>
        <v>NEMOW</v>
      </c>
      <c r="C373" s="36">
        <f>[1]pl!J375</f>
        <v>1280</v>
      </c>
      <c r="D373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373" s="36">
        <f>[1]pl!K375</f>
        <v>1214</v>
      </c>
      <c r="F373" s="36">
        <f>[1]pl!D375</f>
        <v>36776421</v>
      </c>
      <c r="G373" s="36">
        <f>[1]pl!T375</f>
        <v>5.0999999999999996</v>
      </c>
      <c r="H373" s="36">
        <f>[1]pl!E375</f>
        <v>10466</v>
      </c>
      <c r="I373" s="36">
        <f>[1]pl!M375</f>
        <v>5710</v>
      </c>
      <c r="J373" s="18">
        <f>[1]pl!P375/H373</f>
        <v>626.7497611312823</v>
      </c>
      <c r="K373" s="13">
        <f>[1]pl!Q375/H373</f>
        <v>1.0666921459965604</v>
      </c>
      <c r="L373" s="13">
        <f>[1]pl!R375/H373</f>
        <v>1.0485381234473534</v>
      </c>
      <c r="M373" s="13">
        <f>[1]pl!S375/H373</f>
        <v>1.0561819224154405</v>
      </c>
      <c r="N373" s="13">
        <f>[1]pl!U375/H373</f>
        <v>2.2280718517103</v>
      </c>
    </row>
    <row r="374" spans="1:14" x14ac:dyDescent="0.25">
      <c r="A374" s="36">
        <f>[1]pl!A376</f>
        <v>5190697</v>
      </c>
      <c r="B374" s="37" t="str">
        <f>[1]pl!B376</f>
        <v>12346791020</v>
      </c>
      <c r="C374" s="36">
        <f>[1]pl!J376</f>
        <v>680</v>
      </c>
      <c r="D374" s="18">
        <f>IFERROR(Таблица2[dmg]*(10/(Таблица2[avglvl]+2))*(0.23+2*Таблица2[avglvl]/100)+Таблица2[frg]*250+Таблица2[spo]*150+LOG(Таблица2[cap]+1, 1.732)*150 + Таблица2[def]*150,)</f>
        <v>659.94978815401919</v>
      </c>
      <c r="E374" s="36">
        <f>[1]pl!K376</f>
        <v>422</v>
      </c>
      <c r="F374" s="36">
        <f>[1]pl!D376</f>
        <v>36776427</v>
      </c>
      <c r="G374" s="36">
        <f>[1]pl!T376</f>
        <v>5.2</v>
      </c>
      <c r="H374" s="36">
        <f>[1]pl!E376</f>
        <v>5986</v>
      </c>
      <c r="I374" s="36">
        <f>[1]pl!M376</f>
        <v>2762</v>
      </c>
      <c r="J374" s="18">
        <f>[1]pl!P376/H374</f>
        <v>264.43083862345475</v>
      </c>
      <c r="K374" s="13">
        <f>[1]pl!Q376/H374</f>
        <v>0.41129301703975946</v>
      </c>
      <c r="L374" s="13">
        <f>[1]pl!R376/H374</f>
        <v>0.55763448045439357</v>
      </c>
      <c r="M374" s="13">
        <f>[1]pl!S376/H374</f>
        <v>0.49281657200133644</v>
      </c>
      <c r="N374" s="13">
        <f>[1]pl!U376/H374</f>
        <v>1.7564316739057801</v>
      </c>
    </row>
    <row r="375" spans="1:14" x14ac:dyDescent="0.25">
      <c r="A375" s="36">
        <f>[1]pl!A377</f>
        <v>5023647</v>
      </c>
      <c r="B375" s="37" t="str">
        <f>[1]pl!B377</f>
        <v>MIHANBOR</v>
      </c>
      <c r="C375" s="36">
        <f>[1]pl!J377</f>
        <v>1050</v>
      </c>
      <c r="D375" s="18">
        <f>IFERROR(Таблица2[dmg]*(10/(Таблица2[avglvl]+2))*(0.23+2*Таблица2[avglvl]/100)+Таблица2[frg]*250+Таблица2[spo]*150+LOG(Таблица2[cap]+1, 1.732)*150 + Таблица2[def]*150,)</f>
        <v>1048.5475140109515</v>
      </c>
      <c r="E375" s="36">
        <f>[1]pl!K377</f>
        <v>965</v>
      </c>
      <c r="F375" s="36">
        <f>[1]pl!D377</f>
        <v>36776425</v>
      </c>
      <c r="G375" s="36">
        <f>[1]pl!T377</f>
        <v>7.3</v>
      </c>
      <c r="H375" s="36">
        <f>[1]pl!E377</f>
        <v>4551</v>
      </c>
      <c r="I375" s="36">
        <f>[1]pl!M377</f>
        <v>2230</v>
      </c>
      <c r="J375" s="18">
        <f>[1]pl!P377/H375</f>
        <v>828.4163920017578</v>
      </c>
      <c r="K375" s="13">
        <f>[1]pl!Q377/H375</f>
        <v>0.76225005493298181</v>
      </c>
      <c r="L375" s="13">
        <f>[1]pl!R377/H375</f>
        <v>1.3032300593276203</v>
      </c>
      <c r="M375" s="13">
        <f>[1]pl!S377/H375</f>
        <v>0.49044166117336851</v>
      </c>
      <c r="N375" s="13">
        <f>[1]pl!U377/H375</f>
        <v>1.5348275104372666</v>
      </c>
    </row>
    <row r="376" spans="1:14" x14ac:dyDescent="0.25">
      <c r="A376" s="36">
        <f>[1]pl!A378</f>
        <v>2347728</v>
      </c>
      <c r="B376" s="37" t="str">
        <f>[1]pl!B378</f>
        <v>FASZULA33</v>
      </c>
      <c r="C376" s="36">
        <f>[1]pl!J378</f>
        <v>660</v>
      </c>
      <c r="D376" s="18">
        <f>IFERROR(Таблица2[dmg]*(10/(Таблица2[avglvl]+2))*(0.23+2*Таблица2[avglvl]/100)+Таблица2[frg]*250+Таблица2[spo]*150+LOG(Таблица2[cap]+1, 1.732)*150 + Таблица2[def]*150,)</f>
        <v>631.9832433639242</v>
      </c>
      <c r="E376" s="36">
        <f>[1]pl!K378</f>
        <v>271</v>
      </c>
      <c r="F376" s="36">
        <f>[1]pl!D378</f>
        <v>36776440</v>
      </c>
      <c r="G376" s="36">
        <f>[1]pl!T378</f>
        <v>3.8</v>
      </c>
      <c r="H376" s="36">
        <f>[1]pl!E378</f>
        <v>1606</v>
      </c>
      <c r="I376" s="36">
        <f>[1]pl!M378</f>
        <v>746</v>
      </c>
      <c r="J376" s="18">
        <f>[1]pl!P378/H376</f>
        <v>151.70983810709839</v>
      </c>
      <c r="K376" s="13">
        <f>[1]pl!Q378/H376</f>
        <v>0.31320049813200496</v>
      </c>
      <c r="L376" s="13">
        <f>[1]pl!R378/H376</f>
        <v>0.50622665006226653</v>
      </c>
      <c r="M376" s="13">
        <f>[1]pl!S378/H376</f>
        <v>0.83063511830635117</v>
      </c>
      <c r="N376" s="13">
        <f>[1]pl!U378/H376</f>
        <v>1.7185554171855542</v>
      </c>
    </row>
    <row r="377" spans="1:14" x14ac:dyDescent="0.25">
      <c r="A377" s="36">
        <f>[1]pl!A379</f>
        <v>8563039</v>
      </c>
      <c r="B377" s="37" t="str">
        <f>[1]pl!B379</f>
        <v>IVAN2189</v>
      </c>
      <c r="C377" s="36">
        <f>[1]pl!J379</f>
        <v>1010</v>
      </c>
      <c r="D377" s="18">
        <f>IFERROR(Таблица2[dmg]*(10/(Таблица2[avglvl]+2))*(0.23+2*Таблица2[avglvl]/100)+Таблица2[frg]*250+Таблица2[spo]*150+LOG(Таблица2[cap]+1, 1.732)*150 + Таблица2[def]*150,)</f>
        <v>1020.0493182693696</v>
      </c>
      <c r="E377" s="36">
        <f>[1]pl!K379</f>
        <v>1097</v>
      </c>
      <c r="F377" s="36">
        <f>[1]pl!D379</f>
        <v>36776439</v>
      </c>
      <c r="G377" s="36">
        <f>[1]pl!T379</f>
        <v>6</v>
      </c>
      <c r="H377" s="36">
        <f>[1]pl!E379</f>
        <v>3578</v>
      </c>
      <c r="I377" s="36">
        <f>[1]pl!M379</f>
        <v>1819</v>
      </c>
      <c r="J377" s="18">
        <f>[1]pl!P379/H377</f>
        <v>749.98714365567355</v>
      </c>
      <c r="K377" s="13">
        <f>[1]pl!Q379/H377</f>
        <v>0.89491335941866967</v>
      </c>
      <c r="L377" s="13">
        <f>[1]pl!R379/H377</f>
        <v>0.65259921743991056</v>
      </c>
      <c r="M377" s="13">
        <f>[1]pl!S379/H377</f>
        <v>0.97987702627166018</v>
      </c>
      <c r="N377" s="13">
        <f>[1]pl!U379/H377</f>
        <v>1.2655114589155954</v>
      </c>
    </row>
    <row r="378" spans="1:14" x14ac:dyDescent="0.25">
      <c r="A378" s="36">
        <f>[1]pl!A380</f>
        <v>5172660</v>
      </c>
      <c r="B378" s="37" t="str">
        <f>[1]pl!B380</f>
        <v>RIKIJ</v>
      </c>
      <c r="C378" s="36">
        <f>[1]pl!J380</f>
        <v>760</v>
      </c>
      <c r="D378" s="18">
        <f>IFERROR(Таблица2[dmg]*(10/(Таблица2[avglvl]+2))*(0.23+2*Таблица2[avglvl]/100)+Таблица2[frg]*250+Таблица2[spo]*150+LOG(Таблица2[cap]+1, 1.732)*150 + Таблица2[def]*150,)</f>
        <v>746.91375409653438</v>
      </c>
      <c r="E378" s="36">
        <f>[1]pl!K380</f>
        <v>612</v>
      </c>
      <c r="F378" s="36">
        <f>[1]pl!D380</f>
        <v>36776429</v>
      </c>
      <c r="G378" s="36">
        <f>[1]pl!T380</f>
        <v>5.5</v>
      </c>
      <c r="H378" s="36">
        <f>[1]pl!E380</f>
        <v>5793</v>
      </c>
      <c r="I378" s="36">
        <f>[1]pl!M380</f>
        <v>2675</v>
      </c>
      <c r="J378" s="18">
        <f>[1]pl!P380/H378</f>
        <v>411.94407042982908</v>
      </c>
      <c r="K378" s="13">
        <f>[1]pl!Q380/H378</f>
        <v>0.50992577248403248</v>
      </c>
      <c r="L378" s="13">
        <f>[1]pl!R380/H378</f>
        <v>0.87346797859485581</v>
      </c>
      <c r="M378" s="13">
        <f>[1]pl!S380/H378</f>
        <v>0.4773001898843432</v>
      </c>
      <c r="N378" s="13">
        <f>[1]pl!U380/H378</f>
        <v>1.3221128948731227</v>
      </c>
    </row>
    <row r="379" spans="1:14" x14ac:dyDescent="0.25">
      <c r="A379" s="36">
        <f>[1]pl!A381</f>
        <v>679897</v>
      </c>
      <c r="B379" s="37" t="str">
        <f>[1]pl!B381</f>
        <v>SIROB232</v>
      </c>
      <c r="C379" s="36">
        <f>[1]pl!J381</f>
        <v>570</v>
      </c>
      <c r="D379" s="18">
        <f>IFERROR(Таблица2[dmg]*(10/(Таблица2[avglvl]+2))*(0.23+2*Таблица2[avglvl]/100)+Таблица2[frg]*250+Таблица2[spo]*150+LOG(Таблица2[cap]+1, 1.732)*150 + Таблица2[def]*150,)</f>
        <v>560.58312132707442</v>
      </c>
      <c r="E379" s="36">
        <f>[1]pl!K381</f>
        <v>329</v>
      </c>
      <c r="F379" s="36">
        <f>[1]pl!D381</f>
        <v>36776422</v>
      </c>
      <c r="G379" s="36">
        <f>[1]pl!T381</f>
        <v>4.8</v>
      </c>
      <c r="H379" s="36">
        <f>[1]pl!E381</f>
        <v>3837</v>
      </c>
      <c r="I379" s="36">
        <f>[1]pl!M381</f>
        <v>1770</v>
      </c>
      <c r="J379" s="18">
        <f>[1]pl!P381/H379</f>
        <v>198.11336982017201</v>
      </c>
      <c r="K379" s="13">
        <f>[1]pl!Q381/H379</f>
        <v>0.36877769090435236</v>
      </c>
      <c r="L379" s="13">
        <f>[1]pl!R381/H379</f>
        <v>0.57336460776648424</v>
      </c>
      <c r="M379" s="13">
        <f>[1]pl!S381/H379</f>
        <v>0.35626791764399268</v>
      </c>
      <c r="N379" s="13">
        <f>[1]pl!U381/H379</f>
        <v>1.3554860568152203</v>
      </c>
    </row>
    <row r="380" spans="1:14" x14ac:dyDescent="0.25">
      <c r="A380" s="36">
        <f>[1]pl!A382</f>
        <v>12905400</v>
      </c>
      <c r="B380" s="37" t="str">
        <f>[1]pl!B382</f>
        <v>GPROTECTOR</v>
      </c>
      <c r="C380" s="36">
        <f>[1]pl!J382</f>
        <v>1410</v>
      </c>
      <c r="D380" s="18">
        <f>IFERROR(Таблица2[dmg]*(10/(Таблица2[avglvl]+2))*(0.23+2*Таблица2[avglvl]/100)+Таблица2[frg]*250+Таблица2[spo]*150+LOG(Таблица2[cap]+1, 1.732)*150 + Таблица2[def]*150,)</f>
        <v>1343.8276052984288</v>
      </c>
      <c r="E380" s="36">
        <f>[1]pl!K382</f>
        <v>1422</v>
      </c>
      <c r="F380" s="36">
        <f>[1]pl!D382</f>
        <v>36776431</v>
      </c>
      <c r="G380" s="36">
        <f>[1]pl!T382</f>
        <v>5.0999999999999996</v>
      </c>
      <c r="H380" s="36">
        <f>[1]pl!E382</f>
        <v>1481</v>
      </c>
      <c r="I380" s="36">
        <f>[1]pl!M382</f>
        <v>818</v>
      </c>
      <c r="J380" s="18">
        <f>[1]pl!P382/H380</f>
        <v>753.15530047265361</v>
      </c>
      <c r="K380" s="13">
        <f>[1]pl!Q382/H380</f>
        <v>1.2403781228899393</v>
      </c>
      <c r="L380" s="13">
        <f>[1]pl!R382/H380</f>
        <v>0.8926401080351114</v>
      </c>
      <c r="M380" s="13">
        <f>[1]pl!S382/H380</f>
        <v>1.588116137744767</v>
      </c>
      <c r="N380" s="13">
        <f>[1]pl!U382/H380</f>
        <v>2.1053342336259284</v>
      </c>
    </row>
    <row r="381" spans="1:14" x14ac:dyDescent="0.25">
      <c r="A381" s="36">
        <f>[1]pl!A383</f>
        <v>12175750</v>
      </c>
      <c r="B381" s="37" t="str">
        <f>[1]pl!B383</f>
        <v>APASANEK161</v>
      </c>
      <c r="C381" s="36">
        <f>[1]pl!J383</f>
        <v>760</v>
      </c>
      <c r="D381" s="18">
        <f>IFERROR(Таблица2[dmg]*(10/(Таблица2[avglvl]+2))*(0.23+2*Таблица2[avglvl]/100)+Таблица2[frg]*250+Таблица2[spo]*150+LOG(Таблица2[cap]+1, 1.732)*150 + Таблица2[def]*150,)</f>
        <v>781.11383235094615</v>
      </c>
      <c r="E381" s="36">
        <f>[1]pl!K383</f>
        <v>824</v>
      </c>
      <c r="F381" s="36">
        <f>[1]pl!D383</f>
        <v>36776420</v>
      </c>
      <c r="G381" s="36">
        <f>[1]pl!T383</f>
        <v>6</v>
      </c>
      <c r="H381" s="36">
        <f>[1]pl!E383</f>
        <v>2895</v>
      </c>
      <c r="I381" s="36">
        <f>[1]pl!M383</f>
        <v>1389</v>
      </c>
      <c r="J381" s="18">
        <f>[1]pl!P383/H381</f>
        <v>593.33540587219341</v>
      </c>
      <c r="K381" s="13">
        <f>[1]pl!Q383/H381</f>
        <v>0.71709844559585489</v>
      </c>
      <c r="L381" s="13">
        <f>[1]pl!R383/H381</f>
        <v>0.56614853195164072</v>
      </c>
      <c r="M381" s="13">
        <f>[1]pl!S383/H381</f>
        <v>0.57754749568221075</v>
      </c>
      <c r="N381" s="13">
        <f>[1]pl!U383/H381</f>
        <v>0.86839378238341969</v>
      </c>
    </row>
    <row r="382" spans="1:14" x14ac:dyDescent="0.25">
      <c r="A382" s="36">
        <f>[1]pl!A384</f>
        <v>2267097</v>
      </c>
      <c r="B382" s="37" t="str">
        <f>[1]pl!B384</f>
        <v>ADVOKAD07</v>
      </c>
      <c r="C382" s="36">
        <f>[1]pl!J384</f>
        <v>540</v>
      </c>
      <c r="D382" s="18">
        <f>IFERROR(Таблица2[dmg]*(10/(Таблица2[avglvl]+2))*(0.23+2*Таблица2[avglvl]/100)+Таблица2[frg]*250+Таблица2[spo]*150+LOG(Таблица2[cap]+1, 1.732)*150 + Таблица2[def]*150,)</f>
        <v>528.94920355958618</v>
      </c>
      <c r="E382" s="36">
        <f>[1]pl!K384</f>
        <v>251</v>
      </c>
      <c r="F382" s="36">
        <f>[1]pl!D384</f>
        <v>36776437</v>
      </c>
      <c r="G382" s="36">
        <f>[1]pl!T384</f>
        <v>3.2</v>
      </c>
      <c r="H382" s="36">
        <f>[1]pl!E384</f>
        <v>749</v>
      </c>
      <c r="I382" s="36">
        <f>[1]pl!M384</f>
        <v>348</v>
      </c>
      <c r="J382" s="18">
        <f>[1]pl!P384/H382</f>
        <v>121.30307076101468</v>
      </c>
      <c r="K382" s="13">
        <f>[1]pl!Q384/H382</f>
        <v>0.40987983978638182</v>
      </c>
      <c r="L382" s="13">
        <f>[1]pl!R384/H382</f>
        <v>0.58210947930574097</v>
      </c>
      <c r="M382" s="13">
        <f>[1]pl!S384/H382</f>
        <v>0.75166889185580776</v>
      </c>
      <c r="N382" s="13">
        <f>[1]pl!U384/H382</f>
        <v>0.78237650200267028</v>
      </c>
    </row>
    <row r="383" spans="1:14" x14ac:dyDescent="0.25">
      <c r="A383" s="36">
        <f>[1]pl!A385</f>
        <v>4452964</v>
      </c>
      <c r="B383" s="37" t="str">
        <f>[1]pl!B385</f>
        <v>GURGEN160890</v>
      </c>
      <c r="C383" s="36">
        <f>[1]pl!J385</f>
        <v>690</v>
      </c>
      <c r="D383" s="18">
        <f>IFERROR(Таблица2[dmg]*(10/(Таблица2[avglvl]+2))*(0.23+2*Таблица2[avglvl]/100)+Таблица2[frg]*250+Таблица2[spo]*150+LOG(Таблица2[cap]+1, 1.732)*150 + Таблица2[def]*150,)</f>
        <v>701.287248436818</v>
      </c>
      <c r="E383" s="36">
        <f>[1]pl!K385</f>
        <v>666</v>
      </c>
      <c r="F383" s="36">
        <f>[1]pl!D385</f>
        <v>36776442</v>
      </c>
      <c r="G383" s="36">
        <f>[1]pl!T385</f>
        <v>6.1</v>
      </c>
      <c r="H383" s="36">
        <f>[1]pl!E385</f>
        <v>4680</v>
      </c>
      <c r="I383" s="36">
        <f>[1]pl!M385</f>
        <v>2125</v>
      </c>
      <c r="J383" s="18">
        <f>[1]pl!P385/H383</f>
        <v>554.87478632478633</v>
      </c>
      <c r="K383" s="13">
        <f>[1]pl!Q385/H383</f>
        <v>0.5508547008547009</v>
      </c>
      <c r="L383" s="13">
        <f>[1]pl!R385/H383</f>
        <v>0.65876068376068375</v>
      </c>
      <c r="M383" s="13">
        <f>[1]pl!S385/H383</f>
        <v>0.34850427350427349</v>
      </c>
      <c r="N383" s="13">
        <f>[1]pl!U385/H383</f>
        <v>0.87286324786324787</v>
      </c>
    </row>
    <row r="384" spans="1:14" x14ac:dyDescent="0.25">
      <c r="A384" s="36">
        <f>[1]pl!A386</f>
        <v>7935944</v>
      </c>
      <c r="B384" s="37" t="str">
        <f>[1]pl!B386</f>
        <v>REG69RUS</v>
      </c>
      <c r="C384" s="36">
        <f>[1]pl!J386</f>
        <v>670</v>
      </c>
      <c r="D384" s="18">
        <f>IFERROR(Таблица2[dmg]*(10/(Таблица2[avglvl]+2))*(0.23+2*Таблица2[avglvl]/100)+Таблица2[frg]*250+Таблица2[spo]*150+LOG(Таблица2[cap]+1, 1.732)*150 + Таблица2[def]*150,)</f>
        <v>683.73486029757407</v>
      </c>
      <c r="E384" s="36">
        <f>[1]pl!K386</f>
        <v>593</v>
      </c>
      <c r="F384" s="36">
        <f>[1]pl!D386</f>
        <v>36776433</v>
      </c>
      <c r="G384" s="36">
        <f>[1]pl!T386</f>
        <v>5.3</v>
      </c>
      <c r="H384" s="36">
        <f>[1]pl!E386</f>
        <v>8408</v>
      </c>
      <c r="I384" s="36">
        <f>[1]pl!M386</f>
        <v>3866</v>
      </c>
      <c r="J384" s="18">
        <f>[1]pl!P386/H384</f>
        <v>404.70016650808753</v>
      </c>
      <c r="K384" s="13">
        <f>[1]pl!Q386/H384</f>
        <v>0.57147954329210271</v>
      </c>
      <c r="L384" s="13">
        <f>[1]pl!R386/H384</f>
        <v>0.48192197906755468</v>
      </c>
      <c r="M384" s="13">
        <f>[1]pl!S386/H384</f>
        <v>0.62226450999048522</v>
      </c>
      <c r="N384" s="13">
        <f>[1]pl!U386/H384</f>
        <v>0.99762131303520452</v>
      </c>
    </row>
    <row r="385" spans="1:14" x14ac:dyDescent="0.25">
      <c r="A385" s="36">
        <f>[1]pl!A387</f>
        <v>4824419</v>
      </c>
      <c r="B385" s="37" t="str">
        <f>[1]pl!B387</f>
        <v>GORINICH34RUS</v>
      </c>
      <c r="C385" s="36">
        <f>[1]pl!J387</f>
        <v>810</v>
      </c>
      <c r="D385" s="18">
        <f>IFERROR(Таблица2[dmg]*(10/(Таблица2[avglvl]+2))*(0.23+2*Таблица2[avglvl]/100)+Таблица2[frg]*250+Таблица2[spo]*150+LOG(Таблица2[cap]+1, 1.732)*150 + Таблица2[def]*150,)</f>
        <v>803.33414837193652</v>
      </c>
      <c r="E385" s="36">
        <f>[1]pl!K387</f>
        <v>810</v>
      </c>
      <c r="F385" s="36">
        <f>[1]pl!D387</f>
        <v>36776441</v>
      </c>
      <c r="G385" s="36">
        <f>[1]pl!T387</f>
        <v>5.2</v>
      </c>
      <c r="H385" s="36">
        <f>[1]pl!E387</f>
        <v>6937</v>
      </c>
      <c r="I385" s="36">
        <f>[1]pl!M387</f>
        <v>3406</v>
      </c>
      <c r="J385" s="18">
        <f>[1]pl!P387/H385</f>
        <v>513.84907020325784</v>
      </c>
      <c r="K385" s="13">
        <f>[1]pl!Q387/H385</f>
        <v>0.73850367594060828</v>
      </c>
      <c r="L385" s="13">
        <f>[1]pl!R387/H385</f>
        <v>0.65402911921579931</v>
      </c>
      <c r="M385" s="13">
        <f>[1]pl!S387/H385</f>
        <v>0.58944788813608184</v>
      </c>
      <c r="N385" s="13">
        <f>[1]pl!U387/H385</f>
        <v>1.0334438518091393</v>
      </c>
    </row>
    <row r="386" spans="1:14" x14ac:dyDescent="0.25">
      <c r="A386" s="36">
        <f>[1]pl!A388</f>
        <v>3753418</v>
      </c>
      <c r="B386" s="37" t="str">
        <f>[1]pl!B388</f>
        <v>SEREGA170387</v>
      </c>
      <c r="C386" s="36">
        <f>[1]pl!J388</f>
        <v>710</v>
      </c>
      <c r="D386" s="18">
        <f>IFERROR(Таблица2[dmg]*(10/(Таблица2[avglvl]+2))*(0.23+2*Таблица2[avglvl]/100)+Таблица2[frg]*250+Таблица2[spo]*150+LOG(Таблица2[cap]+1, 1.732)*150 + Таблица2[def]*150,)</f>
        <v>668.82848402595653</v>
      </c>
      <c r="E386" s="36">
        <f>[1]pl!K388</f>
        <v>402</v>
      </c>
      <c r="F386" s="36">
        <f>[1]pl!D388</f>
        <v>36776434</v>
      </c>
      <c r="G386" s="36">
        <f>[1]pl!T388</f>
        <v>4.7</v>
      </c>
      <c r="H386" s="36">
        <f>[1]pl!E388</f>
        <v>2325</v>
      </c>
      <c r="I386" s="36">
        <f>[1]pl!M388</f>
        <v>1098</v>
      </c>
      <c r="J386" s="18">
        <f>[1]pl!P388/H386</f>
        <v>213.89247311827958</v>
      </c>
      <c r="K386" s="13">
        <f>[1]pl!Q388/H386</f>
        <v>0.4150537634408602</v>
      </c>
      <c r="L386" s="13">
        <f>[1]pl!R388/H386</f>
        <v>0.73032258064516131</v>
      </c>
      <c r="M386" s="13">
        <f>[1]pl!S388/H386</f>
        <v>0.43096774193548387</v>
      </c>
      <c r="N386" s="13">
        <f>[1]pl!U388/H386</f>
        <v>1.8649462365591398</v>
      </c>
    </row>
    <row r="387" spans="1:14" x14ac:dyDescent="0.25">
      <c r="A387" s="36">
        <f>[1]pl!A389</f>
        <v>7850621</v>
      </c>
      <c r="B387" s="37" t="str">
        <f>[1]pl!B389</f>
        <v>GANDEPSEL</v>
      </c>
      <c r="C387" s="36">
        <f>[1]pl!J389</f>
        <v>870</v>
      </c>
      <c r="D387" s="18">
        <f>IFERROR(Таблица2[dmg]*(10/(Таблица2[avglvl]+2))*(0.23+2*Таблица2[avglvl]/100)+Таблица2[frg]*250+Таблица2[spo]*150+LOG(Таблица2[cap]+1, 1.732)*150 + Таблица2[def]*150,)</f>
        <v>776.8350097707696</v>
      </c>
      <c r="E387" s="36">
        <f>[1]pl!K389</f>
        <v>524</v>
      </c>
      <c r="F387" s="36">
        <f>[1]pl!D389</f>
        <v>36776448</v>
      </c>
      <c r="G387" s="36">
        <f>[1]pl!T389</f>
        <v>4.5</v>
      </c>
      <c r="H387" s="36">
        <f>[1]pl!E389</f>
        <v>3103</v>
      </c>
      <c r="I387" s="36">
        <f>[1]pl!M389</f>
        <v>1558</v>
      </c>
      <c r="J387" s="18">
        <f>[1]pl!P389/H387</f>
        <v>266.14469867869803</v>
      </c>
      <c r="K387" s="13">
        <f>[1]pl!Q389/H387</f>
        <v>0.49661617789236223</v>
      </c>
      <c r="L387" s="13">
        <f>[1]pl!R389/H387</f>
        <v>0.85691266516274578</v>
      </c>
      <c r="M387" s="13">
        <f>[1]pl!S389/H387</f>
        <v>0.31614566548501449</v>
      </c>
      <c r="N387" s="13">
        <f>[1]pl!U389/H387</f>
        <v>2.546245568804383</v>
      </c>
    </row>
    <row r="388" spans="1:14" x14ac:dyDescent="0.25">
      <c r="A388" s="36">
        <f>[1]pl!A390</f>
        <v>2923244</v>
      </c>
      <c r="B388" s="37" t="str">
        <f>[1]pl!B390</f>
        <v>XXXREDBARONXXX</v>
      </c>
      <c r="C388" s="36">
        <f>[1]pl!J390</f>
        <v>740</v>
      </c>
      <c r="D388" s="18">
        <f>IFERROR(Таблица2[dmg]*(10/(Таблица2[avglvl]+2))*(0.23+2*Таблица2[avglvl]/100)+Таблица2[frg]*250+Таблица2[spo]*150+LOG(Таблица2[cap]+1, 1.732)*150 + Таблица2[def]*150,)</f>
        <v>674.60612336238694</v>
      </c>
      <c r="E388" s="36">
        <f>[1]pl!K390</f>
        <v>429</v>
      </c>
      <c r="F388" s="36">
        <f>[1]pl!D390</f>
        <v>36776446</v>
      </c>
      <c r="G388" s="36">
        <f>[1]pl!T390</f>
        <v>4.7</v>
      </c>
      <c r="H388" s="36">
        <f>[1]pl!E390</f>
        <v>1089</v>
      </c>
      <c r="I388" s="36">
        <f>[1]pl!M390</f>
        <v>537</v>
      </c>
      <c r="J388" s="18">
        <f>[1]pl!P390/H388</f>
        <v>224.79063360881543</v>
      </c>
      <c r="K388" s="13">
        <f>[1]pl!Q390/H388</f>
        <v>0.41781450872359965</v>
      </c>
      <c r="L388" s="13">
        <f>[1]pl!R390/H388</f>
        <v>0.85766758494031226</v>
      </c>
      <c r="M388" s="13">
        <f>[1]pl!S390/H388</f>
        <v>0.12672176308539945</v>
      </c>
      <c r="N388" s="13">
        <f>[1]pl!U390/H388</f>
        <v>2.1551882460973371</v>
      </c>
    </row>
    <row r="389" spans="1:14" x14ac:dyDescent="0.25">
      <c r="A389" s="36">
        <f>[1]pl!A391</f>
        <v>6026960</v>
      </c>
      <c r="B389" s="37" t="str">
        <f>[1]pl!B391</f>
        <v>TROTIL800</v>
      </c>
      <c r="C389" s="36">
        <f>[1]pl!J391</f>
        <v>560</v>
      </c>
      <c r="D389" s="18">
        <f>IFERROR(Таблица2[dmg]*(10/(Таблица2[avglvl]+2))*(0.23+2*Таблица2[avglvl]/100)+Таблица2[frg]*250+Таблица2[spo]*150+LOG(Таблица2[cap]+1, 1.732)*150 + Таблица2[def]*150,)</f>
        <v>552.66606881197742</v>
      </c>
      <c r="E389" s="36">
        <f>[1]pl!K391</f>
        <v>316</v>
      </c>
      <c r="F389" s="36">
        <f>[1]pl!D391</f>
        <v>36776435</v>
      </c>
      <c r="G389" s="36">
        <f>[1]pl!T391</f>
        <v>5.2</v>
      </c>
      <c r="H389" s="36">
        <f>[1]pl!E391</f>
        <v>6374</v>
      </c>
      <c r="I389" s="36">
        <f>[1]pl!M391</f>
        <v>2815</v>
      </c>
      <c r="J389" s="18">
        <f>[1]pl!P391/H389</f>
        <v>190.55663633511139</v>
      </c>
      <c r="K389" s="13">
        <f>[1]pl!Q391/H389</f>
        <v>0.27533730781299026</v>
      </c>
      <c r="L389" s="13">
        <f>[1]pl!R391/H389</f>
        <v>0.91857546281769686</v>
      </c>
      <c r="M389" s="13">
        <f>[1]pl!S391/H389</f>
        <v>0.3986507687480389</v>
      </c>
      <c r="N389" s="13">
        <f>[1]pl!U391/H389</f>
        <v>1.0636962660809539</v>
      </c>
    </row>
    <row r="390" spans="1:14" x14ac:dyDescent="0.25">
      <c r="A390" s="36">
        <f>[1]pl!A392</f>
        <v>5349689</v>
      </c>
      <c r="B390" s="37" t="str">
        <f>[1]pl!B392</f>
        <v>FRITSRB1</v>
      </c>
      <c r="C390" s="36">
        <f>[1]pl!J392</f>
        <v>700</v>
      </c>
      <c r="D390" s="18">
        <f>IFERROR(Таблица2[dmg]*(10/(Таблица2[avglvl]+2))*(0.23+2*Таблица2[avglvl]/100)+Таблица2[frg]*250+Таблица2[spo]*150+LOG(Таблица2[cap]+1, 1.732)*150 + Таблица2[def]*150,)</f>
        <v>684.34508661754535</v>
      </c>
      <c r="E390" s="36">
        <f>[1]pl!K392</f>
        <v>440</v>
      </c>
      <c r="F390" s="36">
        <f>[1]pl!D392</f>
        <v>37748955</v>
      </c>
      <c r="G390" s="36">
        <f>[1]pl!T392</f>
        <v>4.7</v>
      </c>
      <c r="H390" s="36">
        <f>[1]pl!E392</f>
        <v>4454</v>
      </c>
      <c r="I390" s="36">
        <f>[1]pl!M392</f>
        <v>2057</v>
      </c>
      <c r="J390" s="18">
        <f>[1]pl!P392/H390</f>
        <v>248.85226762460709</v>
      </c>
      <c r="K390" s="13">
        <f>[1]pl!Q392/H390</f>
        <v>0.50022451728783113</v>
      </c>
      <c r="L390" s="13">
        <f>[1]pl!R392/H390</f>
        <v>0.43354288280197573</v>
      </c>
      <c r="M390" s="13">
        <f>[1]pl!S392/H390</f>
        <v>0.73776380781320161</v>
      </c>
      <c r="N390" s="13">
        <f>[1]pl!U392/H390</f>
        <v>1.6221374045801527</v>
      </c>
    </row>
    <row r="391" spans="1:14" x14ac:dyDescent="0.25">
      <c r="A391" s="36">
        <f>[1]pl!A393</f>
        <v>6739885</v>
      </c>
      <c r="B391" s="37" t="str">
        <f>[1]pl!B393</f>
        <v>SERJ_MD</v>
      </c>
      <c r="C391" s="36">
        <f>[1]pl!J393</f>
        <v>840</v>
      </c>
      <c r="D391" s="18">
        <f>IFERROR(Таблица2[dmg]*(10/(Таблица2[avglvl]+2))*(0.23+2*Таблица2[avglvl]/100)+Таблица2[frg]*250+Таблица2[spo]*150+LOG(Таблица2[cap]+1, 1.732)*150 + Таблица2[def]*150,)</f>
        <v>763.05907191017093</v>
      </c>
      <c r="E391" s="36">
        <f>[1]pl!K393</f>
        <v>495</v>
      </c>
      <c r="F391" s="36">
        <f>[1]pl!D393</f>
        <v>37748952</v>
      </c>
      <c r="G391" s="36">
        <f>[1]pl!T393</f>
        <v>4.5999999999999996</v>
      </c>
      <c r="H391" s="36">
        <f>[1]pl!E393</f>
        <v>1882</v>
      </c>
      <c r="I391" s="36">
        <f>[1]pl!M393</f>
        <v>933</v>
      </c>
      <c r="J391" s="18">
        <f>[1]pl!P393/H391</f>
        <v>264.79755579171092</v>
      </c>
      <c r="K391" s="13">
        <f>[1]pl!Q393/H391</f>
        <v>0.47662061636556852</v>
      </c>
      <c r="L391" s="13">
        <f>[1]pl!R393/H391</f>
        <v>0.49840595111583424</v>
      </c>
      <c r="M391" s="13">
        <f>[1]pl!S393/H391</f>
        <v>0.63549415515409136</v>
      </c>
      <c r="N391" s="13">
        <f>[1]pl!U393/H391</f>
        <v>2.5324123273113708</v>
      </c>
    </row>
    <row r="392" spans="1:14" x14ac:dyDescent="0.25">
      <c r="A392" s="36">
        <f>[1]pl!A394</f>
        <v>3790015</v>
      </c>
      <c r="B392" s="37" t="str">
        <f>[1]pl!B394</f>
        <v>KINGOFMUD</v>
      </c>
      <c r="C392" s="36">
        <f>[1]pl!J394</f>
        <v>1070</v>
      </c>
      <c r="D392" s="18">
        <f>IFERROR(Таблица2[dmg]*(10/(Таблица2[avglvl]+2))*(0.23+2*Таблица2[avglvl]/100)+Таблица2[frg]*250+Таблица2[spo]*150+LOG(Таблица2[cap]+1, 1.732)*150 + Таблица2[def]*150,)</f>
        <v>1079.7938051518381</v>
      </c>
      <c r="E392" s="36">
        <f>[1]pl!K394</f>
        <v>1203</v>
      </c>
      <c r="F392" s="36">
        <f>[1]pl!D394</f>
        <v>37748970</v>
      </c>
      <c r="G392" s="36">
        <f>[1]pl!T394</f>
        <v>6.5</v>
      </c>
      <c r="H392" s="36">
        <f>[1]pl!E394</f>
        <v>8448</v>
      </c>
      <c r="I392" s="36">
        <f>[1]pl!M394</f>
        <v>4361</v>
      </c>
      <c r="J392" s="18">
        <f>[1]pl!P394/H392</f>
        <v>921.15553977272725</v>
      </c>
      <c r="K392" s="13">
        <f>[1]pl!Q394/H392</f>
        <v>0.9820075757575758</v>
      </c>
      <c r="L392" s="13">
        <f>[1]pl!R394/H392</f>
        <v>1.0372869318181819</v>
      </c>
      <c r="M392" s="13">
        <f>[1]pl!S394/H392</f>
        <v>0.61103219696969702</v>
      </c>
      <c r="N392" s="13">
        <f>[1]pl!U394/H392</f>
        <v>1.0565814393939394</v>
      </c>
    </row>
    <row r="393" spans="1:14" x14ac:dyDescent="0.25">
      <c r="A393" s="36">
        <f>[1]pl!A395</f>
        <v>14198598</v>
      </c>
      <c r="B393" s="37" t="str">
        <f>[1]pl!B395</f>
        <v>SACHOK198131</v>
      </c>
      <c r="C393" s="36">
        <f>[1]pl!J395</f>
        <v>600</v>
      </c>
      <c r="D393" s="18">
        <f>IFERROR(Таблица2[dmg]*(10/(Таблица2[avglvl]+2))*(0.23+2*Таблица2[avglvl]/100)+Таблица2[frg]*250+Таблица2[spo]*150+LOG(Таблица2[cap]+1, 1.732)*150 + Таблица2[def]*150,)</f>
        <v>599.9336612072309</v>
      </c>
      <c r="E393" s="36">
        <f>[1]pl!K395</f>
        <v>209</v>
      </c>
      <c r="F393" s="36">
        <f>[1]pl!D395</f>
        <v>37748951</v>
      </c>
      <c r="G393" s="36">
        <f>[1]pl!T395</f>
        <v>2.9</v>
      </c>
      <c r="H393" s="36">
        <f>[1]pl!E395</f>
        <v>453</v>
      </c>
      <c r="I393" s="36">
        <f>[1]pl!M395</f>
        <v>213</v>
      </c>
      <c r="J393" s="18">
        <f>[1]pl!P395/H393</f>
        <v>82.024282560706396</v>
      </c>
      <c r="K393" s="13">
        <f>[1]pl!Q395/H393</f>
        <v>0.30905077262693159</v>
      </c>
      <c r="L393" s="13">
        <f>[1]pl!R395/H393</f>
        <v>0.29359823399558499</v>
      </c>
      <c r="M393" s="13">
        <f>[1]pl!S395/H393</f>
        <v>1.554083885209713</v>
      </c>
      <c r="N393" s="13">
        <f>[1]pl!U395/H393</f>
        <v>1.0596026490066226</v>
      </c>
    </row>
    <row r="394" spans="1:14" x14ac:dyDescent="0.25">
      <c r="A394" s="36">
        <f>[1]pl!A396</f>
        <v>12275204</v>
      </c>
      <c r="B394" s="37" t="str">
        <f>[1]pl!B396</f>
        <v>TITOKARLIONE</v>
      </c>
      <c r="C394" s="36">
        <f>[1]pl!J396</f>
        <v>840</v>
      </c>
      <c r="D394" s="18">
        <f>IFERROR(Таблица2[dmg]*(10/(Таблица2[avglvl]+2))*(0.23+2*Таблица2[avglvl]/100)+Таблица2[frg]*250+Таблица2[spo]*150+LOG(Таблица2[cap]+1, 1.732)*150 + Таблица2[def]*150,)</f>
        <v>759.08331763288754</v>
      </c>
      <c r="E394" s="36">
        <f>[1]pl!K396</f>
        <v>462</v>
      </c>
      <c r="F394" s="36">
        <f>[1]pl!D396</f>
        <v>37748942</v>
      </c>
      <c r="G394" s="36">
        <f>[1]pl!T396</f>
        <v>3.8</v>
      </c>
      <c r="H394" s="36">
        <f>[1]pl!E396</f>
        <v>1360</v>
      </c>
      <c r="I394" s="36">
        <f>[1]pl!M396</f>
        <v>665</v>
      </c>
      <c r="J394" s="18">
        <f>[1]pl!P396/H394</f>
        <v>214.22279411764706</v>
      </c>
      <c r="K394" s="13">
        <f>[1]pl!Q396/H394</f>
        <v>0.55882352941176472</v>
      </c>
      <c r="L394" s="13">
        <f>[1]pl!R396/H394</f>
        <v>0.74558823529411766</v>
      </c>
      <c r="M394" s="13">
        <f>[1]pl!S396/H394</f>
        <v>0.52132352941176474</v>
      </c>
      <c r="N394" s="13">
        <f>[1]pl!U396/H394</f>
        <v>2.1845588235294118</v>
      </c>
    </row>
    <row r="395" spans="1:14" x14ac:dyDescent="0.25">
      <c r="A395" s="36">
        <f>[1]pl!A397</f>
        <v>8573671</v>
      </c>
      <c r="B395" s="37" t="str">
        <f>[1]pl!B397</f>
        <v>DVIRUS3</v>
      </c>
      <c r="C395" s="36">
        <f>[1]pl!J397</f>
        <v>780</v>
      </c>
      <c r="D395" s="18">
        <f>IFERROR(Таблица2[dmg]*(10/(Таблица2[avglvl]+2))*(0.23+2*Таблица2[avglvl]/100)+Таблица2[frg]*250+Таблица2[spo]*150+LOG(Таблица2[cap]+1, 1.732)*150 + Таблица2[def]*150,)</f>
        <v>708.23899775987491</v>
      </c>
      <c r="E395" s="36">
        <f>[1]pl!K397</f>
        <v>578</v>
      </c>
      <c r="F395" s="36">
        <f>[1]pl!D397</f>
        <v>37748965</v>
      </c>
      <c r="G395" s="36">
        <f>[1]pl!T397</f>
        <v>4.3</v>
      </c>
      <c r="H395" s="36">
        <f>[1]pl!E397</f>
        <v>1460</v>
      </c>
      <c r="I395" s="36">
        <f>[1]pl!M397</f>
        <v>729</v>
      </c>
      <c r="J395" s="18">
        <f>[1]pl!P397/H395</f>
        <v>212.97191780821919</v>
      </c>
      <c r="K395" s="13">
        <f>[1]pl!Q397/H395</f>
        <v>0.50958904109589043</v>
      </c>
      <c r="L395" s="13">
        <f>[1]pl!R397/H395</f>
        <v>1.8143835616438355</v>
      </c>
      <c r="M395" s="13">
        <f>[1]pl!S397/H395</f>
        <v>0.17260273972602741</v>
      </c>
      <c r="N395" s="13">
        <f>[1]pl!U397/H395</f>
        <v>0.90479452054794518</v>
      </c>
    </row>
    <row r="396" spans="1:14" x14ac:dyDescent="0.25">
      <c r="A396" s="36">
        <f>[1]pl!A398</f>
        <v>3873797</v>
      </c>
      <c r="B396" s="37" t="str">
        <f>[1]pl!B398</f>
        <v>STPRAPORSHIK</v>
      </c>
      <c r="C396" s="36">
        <f>[1]pl!J398</f>
        <v>720</v>
      </c>
      <c r="D396" s="18">
        <f>IFERROR(Таблица2[dmg]*(10/(Таблица2[avglvl]+2))*(0.23+2*Таблица2[avglvl]/100)+Таблица2[frg]*250+Таблица2[spo]*150+LOG(Таблица2[cap]+1, 1.732)*150 + Таблица2[def]*150,)</f>
        <v>706.89874497035078</v>
      </c>
      <c r="E396" s="36">
        <f>[1]pl!K398</f>
        <v>539</v>
      </c>
      <c r="F396" s="36">
        <f>[1]pl!D398</f>
        <v>37748943</v>
      </c>
      <c r="G396" s="36">
        <f>[1]pl!T398</f>
        <v>4.9000000000000004</v>
      </c>
      <c r="H396" s="36">
        <f>[1]pl!E398</f>
        <v>11675</v>
      </c>
      <c r="I396" s="36">
        <f>[1]pl!M398</f>
        <v>5520</v>
      </c>
      <c r="J396" s="18">
        <f>[1]pl!P398/H396</f>
        <v>329.85464668094221</v>
      </c>
      <c r="K396" s="13">
        <f>[1]pl!Q398/H396</f>
        <v>0.45627408993576019</v>
      </c>
      <c r="L396" s="13">
        <f>[1]pl!R398/H396</f>
        <v>0.73044967880085654</v>
      </c>
      <c r="M396" s="13">
        <f>[1]pl!S398/H396</f>
        <v>0.67109207708779439</v>
      </c>
      <c r="N396" s="13">
        <f>[1]pl!U398/H396</f>
        <v>1.2860813704496787</v>
      </c>
    </row>
    <row r="397" spans="1:14" x14ac:dyDescent="0.25">
      <c r="A397" s="36">
        <f>[1]pl!A399</f>
        <v>13819138</v>
      </c>
      <c r="B397" s="37" t="str">
        <f>[1]pl!B399</f>
        <v>RAVEN_ROTH</v>
      </c>
      <c r="C397" s="36">
        <f>[1]pl!J399</f>
        <v>480</v>
      </c>
      <c r="D397" s="18">
        <f>IFERROR(Таблица2[dmg]*(10/(Таблица2[avglvl]+2))*(0.23+2*Таблица2[avglvl]/100)+Таблица2[frg]*250+Таблица2[spo]*150+LOG(Таблица2[cap]+1, 1.732)*150 + Таблица2[def]*150,)</f>
        <v>472.79620132082164</v>
      </c>
      <c r="E397" s="36">
        <f>[1]pl!K399</f>
        <v>1</v>
      </c>
      <c r="F397" s="36">
        <f>[1]pl!D399</f>
        <v>37748941</v>
      </c>
      <c r="G397" s="36">
        <f>[1]pl!T399</f>
        <v>2.1</v>
      </c>
      <c r="H397" s="36">
        <f>[1]pl!E399</f>
        <v>267</v>
      </c>
      <c r="I397" s="36">
        <f>[1]pl!M399</f>
        <v>99</v>
      </c>
      <c r="J397" s="18">
        <f>[1]pl!P399/H397</f>
        <v>28.760299625468164</v>
      </c>
      <c r="K397" s="13">
        <f>[1]pl!Q399/H397</f>
        <v>0.15730337078651685</v>
      </c>
      <c r="L397" s="13">
        <f>[1]pl!R399/H397</f>
        <v>0.43820224719101125</v>
      </c>
      <c r="M397" s="13">
        <f>[1]pl!S399/H397</f>
        <v>0.83520599250936334</v>
      </c>
      <c r="N397" s="13">
        <f>[1]pl!U399/H397</f>
        <v>1.2659176029962547</v>
      </c>
    </row>
    <row r="398" spans="1:14" x14ac:dyDescent="0.25">
      <c r="A398" s="36">
        <f>[1]pl!A400</f>
        <v>3580611</v>
      </c>
      <c r="B398" s="37" t="str">
        <f>[1]pl!B400</f>
        <v>SCHAMIN</v>
      </c>
      <c r="C398" s="36">
        <f>[1]pl!J400</f>
        <v>1010</v>
      </c>
      <c r="D398" s="18">
        <f>IFERROR(Таблица2[dmg]*(10/(Таблица2[avglvl]+2))*(0.23+2*Таблица2[avglvl]/100)+Таблица2[frg]*250+Таблица2[spo]*150+LOG(Таблица2[cap]+1, 1.732)*150 + Таблица2[def]*150,)</f>
        <v>964.98501802109422</v>
      </c>
      <c r="E398" s="36">
        <f>[1]pl!K400</f>
        <v>1042</v>
      </c>
      <c r="F398" s="36">
        <f>[1]pl!D400</f>
        <v>37748947</v>
      </c>
      <c r="G398" s="36">
        <f>[1]pl!T400</f>
        <v>4.2</v>
      </c>
      <c r="H398" s="36">
        <f>[1]pl!E400</f>
        <v>9952</v>
      </c>
      <c r="I398" s="36">
        <f>[1]pl!M400</f>
        <v>5346</v>
      </c>
      <c r="J398" s="18">
        <f>[1]pl!P400/H398</f>
        <v>488.92654742765274</v>
      </c>
      <c r="K398" s="13">
        <f>[1]pl!Q400/H398</f>
        <v>0.97930064308681675</v>
      </c>
      <c r="L398" s="13">
        <f>[1]pl!R400/H398</f>
        <v>0.923733922829582</v>
      </c>
      <c r="M398" s="13">
        <f>[1]pl!S400/H398</f>
        <v>1.1044011254019293</v>
      </c>
      <c r="N398" s="13">
        <f>[1]pl!U400/H398</f>
        <v>0.85219051446945338</v>
      </c>
    </row>
    <row r="399" spans="1:14" x14ac:dyDescent="0.25">
      <c r="A399" s="36">
        <f>[1]pl!A401</f>
        <v>2732863</v>
      </c>
      <c r="B399" s="37" t="str">
        <f>[1]pl!B401</f>
        <v>ZZZZZZZ250872</v>
      </c>
      <c r="C399" s="36">
        <f>[1]pl!J401</f>
        <v>590</v>
      </c>
      <c r="D399" s="18">
        <f>IFERROR(Таблица2[dmg]*(10/(Таблица2[avglvl]+2))*(0.23+2*Таблица2[avglvl]/100)+Таблица2[frg]*250+Таблица2[spo]*150+LOG(Таблица2[cap]+1, 1.732)*150 + Таблица2[def]*150,)</f>
        <v>579.59664603176316</v>
      </c>
      <c r="E399" s="36">
        <f>[1]pl!K401</f>
        <v>367</v>
      </c>
      <c r="F399" s="36">
        <f>[1]pl!D401</f>
        <v>37748956</v>
      </c>
      <c r="G399" s="36">
        <f>[1]pl!T401</f>
        <v>4.8</v>
      </c>
      <c r="H399" s="36">
        <f>[1]pl!E401</f>
        <v>7007</v>
      </c>
      <c r="I399" s="36">
        <f>[1]pl!M401</f>
        <v>3211</v>
      </c>
      <c r="J399" s="18">
        <f>[1]pl!P401/H399</f>
        <v>201.17111459968604</v>
      </c>
      <c r="K399" s="13">
        <f>[1]pl!Q401/H399</f>
        <v>0.36663336663336665</v>
      </c>
      <c r="L399" s="13">
        <f>[1]pl!R401/H399</f>
        <v>0.81047523904666763</v>
      </c>
      <c r="M399" s="13">
        <f>[1]pl!S401/H399</f>
        <v>0.46910232624518339</v>
      </c>
      <c r="N399" s="13">
        <f>[1]pl!U401/H399</f>
        <v>1.0766376480662194</v>
      </c>
    </row>
    <row r="400" spans="1:14" x14ac:dyDescent="0.25">
      <c r="A400" s="36">
        <f>[1]pl!A402</f>
        <v>6278473</v>
      </c>
      <c r="B400" s="37" t="str">
        <f>[1]pl!B402</f>
        <v>ZL0YMD</v>
      </c>
      <c r="C400" s="36">
        <f>[1]pl!J402</f>
        <v>1070</v>
      </c>
      <c r="D400" s="18">
        <f>IFERROR(Таблица2[dmg]*(10/(Таблица2[avglvl]+2))*(0.23+2*Таблица2[avglvl]/100)+Таблица2[frg]*250+Таблица2[spo]*150+LOG(Таблица2[cap]+1, 1.732)*150 + Таблица2[def]*150,)</f>
        <v>1060.1280446561771</v>
      </c>
      <c r="E400" s="36">
        <f>[1]pl!K402</f>
        <v>1165</v>
      </c>
      <c r="F400" s="36">
        <f>[1]pl!D402</f>
        <v>37748960</v>
      </c>
      <c r="G400" s="36">
        <f>[1]pl!T402</f>
        <v>5.6</v>
      </c>
      <c r="H400" s="36">
        <f>[1]pl!E402</f>
        <v>5918</v>
      </c>
      <c r="I400" s="36">
        <f>[1]pl!M402</f>
        <v>3060</v>
      </c>
      <c r="J400" s="18">
        <f>[1]pl!P402/H400</f>
        <v>709.76241973639742</v>
      </c>
      <c r="K400" s="13">
        <f>[1]pl!Q402/H400</f>
        <v>1.0187563366002028</v>
      </c>
      <c r="L400" s="13">
        <f>[1]pl!R402/H400</f>
        <v>0.81074687394389999</v>
      </c>
      <c r="M400" s="13">
        <f>[1]pl!S402/H400</f>
        <v>0.96823251098344032</v>
      </c>
      <c r="N400" s="13">
        <f>[1]pl!U402/H400</f>
        <v>1.2314971274079081</v>
      </c>
    </row>
    <row r="401" spans="1:14" x14ac:dyDescent="0.25">
      <c r="A401" s="36">
        <f>[1]pl!A403</f>
        <v>224710</v>
      </c>
      <c r="B401" s="37" t="str">
        <f>[1]pl!B403</f>
        <v>LYNAT1K</v>
      </c>
      <c r="C401" s="36">
        <f>[1]pl!J403</f>
        <v>820</v>
      </c>
      <c r="D401" s="18">
        <f>IFERROR(Таблица2[dmg]*(10/(Таблица2[avglvl]+2))*(0.23+2*Таблица2[avglvl]/100)+Таблица2[frg]*250+Таблица2[spo]*150+LOG(Таблица2[cap]+1, 1.732)*150 + Таблица2[def]*150,)</f>
        <v>756.34511116180522</v>
      </c>
      <c r="E401" s="36">
        <f>[1]pl!K403</f>
        <v>451</v>
      </c>
      <c r="F401" s="36">
        <f>[1]pl!D403</f>
        <v>37748958</v>
      </c>
      <c r="G401" s="36">
        <f>[1]pl!T403</f>
        <v>4.4000000000000004</v>
      </c>
      <c r="H401" s="36">
        <f>[1]pl!E403</f>
        <v>733</v>
      </c>
      <c r="I401" s="36">
        <f>[1]pl!M403</f>
        <v>348</v>
      </c>
      <c r="J401" s="18">
        <f>[1]pl!P403/H401</f>
        <v>226.16916780354705</v>
      </c>
      <c r="K401" s="13">
        <f>[1]pl!Q403/H401</f>
        <v>0.43656207366984995</v>
      </c>
      <c r="L401" s="13">
        <f>[1]pl!R403/H401</f>
        <v>0.91814461118690316</v>
      </c>
      <c r="M401" s="13">
        <f>[1]pl!S403/H401</f>
        <v>0.57980900409276948</v>
      </c>
      <c r="N401" s="13">
        <f>[1]pl!U403/H401</f>
        <v>2.1132332878581175</v>
      </c>
    </row>
    <row r="402" spans="1:14" x14ac:dyDescent="0.25">
      <c r="A402" s="36">
        <f>[1]pl!A404</f>
        <v>8574615</v>
      </c>
      <c r="B402" s="37" t="str">
        <f>[1]pl!B404</f>
        <v>RAPTORACM1</v>
      </c>
      <c r="C402" s="36">
        <f>[1]pl!J404</f>
        <v>1090</v>
      </c>
      <c r="D402" s="18">
        <f>IFERROR(Таблица2[dmg]*(10/(Таблица2[avglvl]+2))*(0.23+2*Таблица2[avglvl]/100)+Таблица2[frg]*250+Таблица2[spo]*150+LOG(Таблица2[cap]+1, 1.732)*150 + Таблица2[def]*150,)</f>
        <v>1009.4580723884475</v>
      </c>
      <c r="E402" s="36">
        <f>[1]pl!K404</f>
        <v>936</v>
      </c>
      <c r="F402" s="36">
        <f>[1]pl!D404</f>
        <v>37748949</v>
      </c>
      <c r="G402" s="36">
        <f>[1]pl!T404</f>
        <v>5.0999999999999996</v>
      </c>
      <c r="H402" s="36">
        <f>[1]pl!E404</f>
        <v>3248</v>
      </c>
      <c r="I402" s="36">
        <f>[1]pl!M404</f>
        <v>1674</v>
      </c>
      <c r="J402" s="18">
        <f>[1]pl!P404/H402</f>
        <v>534.03325123152706</v>
      </c>
      <c r="K402" s="13">
        <f>[1]pl!Q404/H402</f>
        <v>0.8586822660098522</v>
      </c>
      <c r="L402" s="13">
        <f>[1]pl!R404/H402</f>
        <v>0.84174876847290636</v>
      </c>
      <c r="M402" s="13">
        <f>[1]pl!S404/H402</f>
        <v>0.55326354679802958</v>
      </c>
      <c r="N402" s="13">
        <f>[1]pl!U404/H402</f>
        <v>2.4202586206896552</v>
      </c>
    </row>
    <row r="403" spans="1:14" x14ac:dyDescent="0.25">
      <c r="A403" s="36">
        <f>[1]pl!A405</f>
        <v>3174035</v>
      </c>
      <c r="B403" s="37" t="str">
        <f>[1]pl!B405</f>
        <v>PRIGODA_TF</v>
      </c>
      <c r="C403" s="36">
        <f>[1]pl!J405</f>
        <v>840</v>
      </c>
      <c r="D403" s="18">
        <f>IFERROR(Таблица2[dmg]*(10/(Таблица2[avglvl]+2))*(0.23+2*Таблица2[avglvl]/100)+Таблица2[frg]*250+Таблица2[spo]*150+LOG(Таблица2[cap]+1, 1.732)*150 + Таблица2[def]*150,)</f>
        <v>827.23120573943504</v>
      </c>
      <c r="E403" s="36">
        <f>[1]pl!K405</f>
        <v>799</v>
      </c>
      <c r="F403" s="36">
        <f>[1]pl!D405</f>
        <v>37748967</v>
      </c>
      <c r="G403" s="36">
        <f>[1]pl!T405</f>
        <v>5.6</v>
      </c>
      <c r="H403" s="36">
        <f>[1]pl!E405</f>
        <v>17124</v>
      </c>
      <c r="I403" s="36">
        <f>[1]pl!M405</f>
        <v>8256</v>
      </c>
      <c r="J403" s="18">
        <f>[1]pl!P405/H403</f>
        <v>514.18307638402246</v>
      </c>
      <c r="K403" s="13">
        <f>[1]pl!Q405/H403</f>
        <v>0.67694463910301328</v>
      </c>
      <c r="L403" s="13">
        <f>[1]pl!R405/H403</f>
        <v>0.88232889511796309</v>
      </c>
      <c r="M403" s="13">
        <f>[1]pl!S405/H403</f>
        <v>0.59063302966596587</v>
      </c>
      <c r="N403" s="13">
        <f>[1]pl!U405/H403</f>
        <v>1.123627657089465</v>
      </c>
    </row>
    <row r="404" spans="1:14" x14ac:dyDescent="0.25">
      <c r="A404" s="36">
        <f>[1]pl!A406</f>
        <v>265805</v>
      </c>
      <c r="B404" s="37" t="str">
        <f>[1]pl!B406</f>
        <v>TAMBOVSKIY</v>
      </c>
      <c r="C404" s="36">
        <f>[1]pl!J406</f>
        <v>1090</v>
      </c>
      <c r="D404" s="18">
        <f>IFERROR(Таблица2[dmg]*(10/(Таблица2[avglvl]+2))*(0.23+2*Таблица2[avglvl]/100)+Таблица2[frg]*250+Таблица2[spo]*150+LOG(Таблица2[cap]+1, 1.732)*150 + Таблица2[def]*150,)</f>
        <v>1077.4855045805632</v>
      </c>
      <c r="E404" s="36">
        <f>[1]pl!K406</f>
        <v>1314</v>
      </c>
      <c r="F404" s="36">
        <f>[1]pl!D406</f>
        <v>37748961</v>
      </c>
      <c r="G404" s="36">
        <f>[1]pl!T406</f>
        <v>6</v>
      </c>
      <c r="H404" s="36">
        <f>[1]pl!E406</f>
        <v>18782</v>
      </c>
      <c r="I404" s="36">
        <f>[1]pl!M406</f>
        <v>9901</v>
      </c>
      <c r="J404" s="18">
        <f>[1]pl!P406/H404</f>
        <v>862.61532318176978</v>
      </c>
      <c r="K404" s="13">
        <f>[1]pl!Q406/H404</f>
        <v>0.99701842189330214</v>
      </c>
      <c r="L404" s="13">
        <f>[1]pl!R406/H404</f>
        <v>1.1545628793525715</v>
      </c>
      <c r="M404" s="13">
        <f>[1]pl!S406/H404</f>
        <v>1.1069641145777873</v>
      </c>
      <c r="N404" s="13">
        <f>[1]pl!U406/H404</f>
        <v>0.50484506442338406</v>
      </c>
    </row>
    <row r="405" spans="1:14" x14ac:dyDescent="0.25">
      <c r="A405" s="36">
        <f>[1]pl!A407</f>
        <v>6066360</v>
      </c>
      <c r="B405" s="37" t="str">
        <f>[1]pl!B407</f>
        <v>DENPHENIX</v>
      </c>
      <c r="C405" s="36">
        <f>[1]pl!J407</f>
        <v>910</v>
      </c>
      <c r="D405" s="18">
        <f>IFERROR(Таблица2[dmg]*(10/(Таблица2[avglvl]+2))*(0.23+2*Таблица2[avglvl]/100)+Таблица2[frg]*250+Таблица2[spo]*150+LOG(Таблица2[cap]+1, 1.732)*150 + Таблица2[def]*150,)</f>
        <v>851.73880545155919</v>
      </c>
      <c r="E405" s="36">
        <f>[1]pl!K407</f>
        <v>799</v>
      </c>
      <c r="F405" s="36">
        <f>[1]pl!D407</f>
        <v>37748954</v>
      </c>
      <c r="G405" s="36">
        <f>[1]pl!T407</f>
        <v>4.5999999999999996</v>
      </c>
      <c r="H405" s="36">
        <f>[1]pl!E407</f>
        <v>4860</v>
      </c>
      <c r="I405" s="36">
        <f>[1]pl!M407</f>
        <v>2496</v>
      </c>
      <c r="J405" s="18">
        <f>[1]pl!P407/H405</f>
        <v>372.60864197530861</v>
      </c>
      <c r="K405" s="13">
        <f>[1]pl!Q407/H405</f>
        <v>0.687037037037037</v>
      </c>
      <c r="L405" s="13">
        <f>[1]pl!R407/H405</f>
        <v>1.4810699588477367</v>
      </c>
      <c r="M405" s="13">
        <f>[1]pl!S407/H405</f>
        <v>0.43497942386831273</v>
      </c>
      <c r="N405" s="13">
        <f>[1]pl!U407/H405</f>
        <v>1.1637860082304528</v>
      </c>
    </row>
    <row r="406" spans="1:14" x14ac:dyDescent="0.25">
      <c r="A406" s="36">
        <f>[1]pl!A408</f>
        <v>8533392</v>
      </c>
      <c r="B406" s="37" t="str">
        <f>[1]pl!B408</f>
        <v>19901123</v>
      </c>
      <c r="C406" s="36">
        <f>[1]pl!J408</f>
        <v>320</v>
      </c>
      <c r="D406" s="18">
        <f>IFERROR(Таблица2[dmg]*(10/(Таблица2[avglvl]+2))*(0.23+2*Таблица2[avglvl]/100)+Таблица2[frg]*250+Таблица2[spo]*150+LOG(Таблица2[cap]+1, 1.732)*150 + Таблица2[def]*150,)</f>
        <v>294.38296025510465</v>
      </c>
      <c r="E406" s="36">
        <f>[1]pl!K408</f>
        <v>67</v>
      </c>
      <c r="F406" s="36">
        <f>[1]pl!D408</f>
        <v>37748946</v>
      </c>
      <c r="G406" s="36">
        <f>[1]pl!T408</f>
        <v>2.8</v>
      </c>
      <c r="H406" s="36">
        <f>[1]pl!E408</f>
        <v>54</v>
      </c>
      <c r="I406" s="36">
        <f>[1]pl!M408</f>
        <v>28</v>
      </c>
      <c r="J406" s="18">
        <f>[1]pl!P408/H406</f>
        <v>49.296296296296298</v>
      </c>
      <c r="K406" s="13">
        <f>[1]pl!Q408/H406</f>
        <v>0.33333333333333331</v>
      </c>
      <c r="L406" s="13">
        <f>[1]pl!R408/H406</f>
        <v>0.51851851851851849</v>
      </c>
      <c r="M406" s="13">
        <f>[1]pl!S408/H406</f>
        <v>0</v>
      </c>
      <c r="N406" s="13">
        <f>[1]pl!U408/H406</f>
        <v>0.46296296296296297</v>
      </c>
    </row>
    <row r="407" spans="1:14" x14ac:dyDescent="0.25">
      <c r="A407" s="36">
        <f>[1]pl!A409</f>
        <v>11825525</v>
      </c>
      <c r="B407" s="37" t="str">
        <f>[1]pl!B409</f>
        <v>REDWINGS_1945</v>
      </c>
      <c r="C407" s="36">
        <f>[1]pl!J409</f>
        <v>650</v>
      </c>
      <c r="D407" s="18">
        <f>IFERROR(Таблица2[dmg]*(10/(Таблица2[avglvl]+2))*(0.23+2*Таблица2[avglvl]/100)+Таблица2[frg]*250+Таблица2[spo]*150+LOG(Таблица2[cap]+1, 1.732)*150 + Таблица2[def]*150,)</f>
        <v>631.67763959454328</v>
      </c>
      <c r="E407" s="36">
        <f>[1]pl!K409</f>
        <v>399</v>
      </c>
      <c r="F407" s="36">
        <f>[1]pl!D409</f>
        <v>37748968</v>
      </c>
      <c r="G407" s="36">
        <f>[1]pl!T409</f>
        <v>4.7</v>
      </c>
      <c r="H407" s="36">
        <f>[1]pl!E409</f>
        <v>2359</v>
      </c>
      <c r="I407" s="36">
        <f>[1]pl!M409</f>
        <v>1083</v>
      </c>
      <c r="J407" s="18">
        <f>[1]pl!P409/H407</f>
        <v>241.93514200932597</v>
      </c>
      <c r="K407" s="13">
        <f>[1]pl!Q409/H407</f>
        <v>0.37643069097075033</v>
      </c>
      <c r="L407" s="13">
        <f>[1]pl!R409/H407</f>
        <v>0.78168715557439594</v>
      </c>
      <c r="M407" s="13">
        <f>[1]pl!S409/H407</f>
        <v>0.5086901229334464</v>
      </c>
      <c r="N407" s="13">
        <f>[1]pl!U409/H407</f>
        <v>1.2963119966087324</v>
      </c>
    </row>
    <row r="408" spans="1:14" x14ac:dyDescent="0.25">
      <c r="A408" s="36">
        <f>[1]pl!A410</f>
        <v>2920776</v>
      </c>
      <c r="B408" s="37" t="str">
        <f>[1]pl!B410</f>
        <v>ASIKE_1</v>
      </c>
      <c r="C408" s="36">
        <f>[1]pl!J410</f>
        <v>1070</v>
      </c>
      <c r="D408" s="18">
        <f>IFERROR(Таблица2[dmg]*(10/(Таблица2[avglvl]+2))*(0.23+2*Таблица2[avglvl]/100)+Таблица2[frg]*250+Таблица2[spo]*150+LOG(Таблица2[cap]+1, 1.732)*150 + Таблица2[def]*150,)</f>
        <v>1103.5195447001129</v>
      </c>
      <c r="E408" s="36">
        <f>[1]pl!K410</f>
        <v>1142</v>
      </c>
      <c r="F408" s="36">
        <f>[1]pl!D410</f>
        <v>37748959</v>
      </c>
      <c r="G408" s="36">
        <f>[1]pl!T410</f>
        <v>6.9</v>
      </c>
      <c r="H408" s="36">
        <f>[1]pl!E410</f>
        <v>9432</v>
      </c>
      <c r="I408" s="36">
        <f>[1]pl!M410</f>
        <v>4657</v>
      </c>
      <c r="J408" s="18">
        <f>[1]pl!P410/H408</f>
        <v>980.51972010178122</v>
      </c>
      <c r="K408" s="13">
        <f>[1]pl!Q410/H408</f>
        <v>0.94147582697201015</v>
      </c>
      <c r="L408" s="13">
        <f>[1]pl!R410/H408</f>
        <v>0.70716709075487705</v>
      </c>
      <c r="M408" s="13">
        <f>[1]pl!S410/H408</f>
        <v>0.99936386768447838</v>
      </c>
      <c r="N408" s="13">
        <f>[1]pl!U410/H408</f>
        <v>1.1319974554707379</v>
      </c>
    </row>
    <row r="409" spans="1:14" x14ac:dyDescent="0.25">
      <c r="A409" s="36">
        <f>[1]pl!A411</f>
        <v>4209502</v>
      </c>
      <c r="B409" s="37" t="str">
        <f>[1]pl!B411</f>
        <v>NACHOPE99</v>
      </c>
      <c r="C409" s="36">
        <f>[1]pl!J411</f>
        <v>750</v>
      </c>
      <c r="D409" s="18">
        <f>IFERROR(Таблица2[dmg]*(10/(Таблица2[avglvl]+2))*(0.23+2*Таблица2[avglvl]/100)+Таблица2[frg]*250+Таблица2[spo]*150+LOG(Таблица2[cap]+1, 1.732)*150 + Таблица2[def]*150,)</f>
        <v>717.13601343084611</v>
      </c>
      <c r="E409" s="36">
        <f>[1]pl!K411</f>
        <v>562</v>
      </c>
      <c r="F409" s="36">
        <f>[1]pl!D411</f>
        <v>37748963</v>
      </c>
      <c r="G409" s="36">
        <f>[1]pl!T411</f>
        <v>4.5</v>
      </c>
      <c r="H409" s="36">
        <f>[1]pl!E411</f>
        <v>3711</v>
      </c>
      <c r="I409" s="36">
        <f>[1]pl!M411</f>
        <v>1801</v>
      </c>
      <c r="J409" s="18">
        <f>[1]pl!P411/H409</f>
        <v>323.81837779574238</v>
      </c>
      <c r="K409" s="13">
        <f>[1]pl!Q411/H409</f>
        <v>0.4834276475343573</v>
      </c>
      <c r="L409" s="13">
        <f>[1]pl!R411/H409</f>
        <v>0.91430881164106714</v>
      </c>
      <c r="M409" s="13">
        <f>[1]pl!S411/H409</f>
        <v>0.50929668552950691</v>
      </c>
      <c r="N409" s="13">
        <f>[1]pl!U411/H409</f>
        <v>1.2654271085960658</v>
      </c>
    </row>
    <row r="410" spans="1:14" x14ac:dyDescent="0.25">
      <c r="A410" s="36">
        <f>[1]pl!A412</f>
        <v>8387063</v>
      </c>
      <c r="B410" s="37" t="str">
        <f>[1]pl!B412</f>
        <v>SAHSA616</v>
      </c>
      <c r="C410" s="36">
        <f>[1]pl!J412</f>
        <v>990</v>
      </c>
      <c r="D410" s="18">
        <f>IFERROR(Таблица2[dmg]*(10/(Таблица2[avglvl]+2))*(0.23+2*Таблица2[avglvl]/100)+Таблица2[frg]*250+Таблица2[spo]*150+LOG(Таблица2[cap]+1, 1.732)*150 + Таблица2[def]*150,)</f>
        <v>924.15395789267745</v>
      </c>
      <c r="E410" s="36">
        <f>[1]pl!K412</f>
        <v>712</v>
      </c>
      <c r="F410" s="36">
        <f>[1]pl!D412</f>
        <v>37748969</v>
      </c>
      <c r="G410" s="36">
        <f>[1]pl!T412</f>
        <v>6.1</v>
      </c>
      <c r="H410" s="36">
        <f>[1]pl!E412</f>
        <v>4724</v>
      </c>
      <c r="I410" s="36">
        <f>[1]pl!M412</f>
        <v>2258</v>
      </c>
      <c r="J410" s="18">
        <f>[1]pl!P412/H410</f>
        <v>479.29297205757831</v>
      </c>
      <c r="K410" s="13">
        <f>[1]pl!Q412/H410</f>
        <v>0.51460626587637592</v>
      </c>
      <c r="L410" s="13">
        <f>[1]pl!R412/H410</f>
        <v>0.7902201524132092</v>
      </c>
      <c r="M410" s="13">
        <f>[1]pl!S412/H410</f>
        <v>0.84292972057578319</v>
      </c>
      <c r="N410" s="13">
        <f>[1]pl!U412/H410</f>
        <v>2.5016934801016086</v>
      </c>
    </row>
    <row r="411" spans="1:14" x14ac:dyDescent="0.25">
      <c r="A411" s="36">
        <f>[1]pl!A413</f>
        <v>5526164</v>
      </c>
      <c r="B411" s="37" t="str">
        <f>[1]pl!B413</f>
        <v>NEMOW</v>
      </c>
      <c r="C411" s="36">
        <f>[1]pl!J413</f>
        <v>1280</v>
      </c>
      <c r="D411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411" s="36">
        <f>[1]pl!K413</f>
        <v>1214</v>
      </c>
      <c r="F411" s="36">
        <f>[1]pl!D413</f>
        <v>37748948</v>
      </c>
      <c r="G411" s="36">
        <f>[1]pl!T413</f>
        <v>5.0999999999999996</v>
      </c>
      <c r="H411" s="36">
        <f>[1]pl!E413</f>
        <v>10466</v>
      </c>
      <c r="I411" s="36">
        <f>[1]pl!M413</f>
        <v>5710</v>
      </c>
      <c r="J411" s="18">
        <f>[1]pl!P413/H411</f>
        <v>626.7497611312823</v>
      </c>
      <c r="K411" s="13">
        <f>[1]pl!Q413/H411</f>
        <v>1.0666921459965604</v>
      </c>
      <c r="L411" s="13">
        <f>[1]pl!R413/H411</f>
        <v>1.0485381234473534</v>
      </c>
      <c r="M411" s="13">
        <f>[1]pl!S413/H411</f>
        <v>1.0561819224154405</v>
      </c>
      <c r="N411" s="13">
        <f>[1]pl!U413/H411</f>
        <v>2.2280718517103</v>
      </c>
    </row>
    <row r="412" spans="1:14" x14ac:dyDescent="0.25">
      <c r="A412" s="36">
        <f>[1]pl!A414</f>
        <v>7317043</v>
      </c>
      <c r="B412" s="37" t="str">
        <f>[1]pl!B414</f>
        <v>IDEOMAT</v>
      </c>
      <c r="C412" s="36">
        <f>[1]pl!J414</f>
        <v>1060</v>
      </c>
      <c r="D412" s="18">
        <f>IFERROR(Таблица2[dmg]*(10/(Таблица2[avglvl]+2))*(0.23+2*Таблица2[avglvl]/100)+Таблица2[frg]*250+Таблица2[spo]*150+LOG(Таблица2[cap]+1, 1.732)*150 + Таблица2[def]*150,)</f>
        <v>980.26453708794156</v>
      </c>
      <c r="E412" s="36">
        <f>[1]pl!K414</f>
        <v>882</v>
      </c>
      <c r="F412" s="36">
        <f>[1]pl!D414</f>
        <v>37748953</v>
      </c>
      <c r="G412" s="36">
        <f>[1]pl!T414</f>
        <v>4.9000000000000004</v>
      </c>
      <c r="H412" s="36">
        <f>[1]pl!E414</f>
        <v>8528</v>
      </c>
      <c r="I412" s="36">
        <f>[1]pl!M414</f>
        <v>4240</v>
      </c>
      <c r="J412" s="18">
        <f>[1]pl!P414/H412</f>
        <v>469.46916041275796</v>
      </c>
      <c r="K412" s="13">
        <f>[1]pl!Q414/H412</f>
        <v>0.65032833020637903</v>
      </c>
      <c r="L412" s="13">
        <f>[1]pl!R414/H412</f>
        <v>1.8550656660412759</v>
      </c>
      <c r="M412" s="13">
        <f>[1]pl!S414/H412</f>
        <v>0.43703095684803001</v>
      </c>
      <c r="N412" s="13">
        <f>[1]pl!U414/H412</f>
        <v>1.5043386491557222</v>
      </c>
    </row>
    <row r="413" spans="1:14" x14ac:dyDescent="0.25">
      <c r="A413" s="36">
        <f>[1]pl!A415</f>
        <v>6147430</v>
      </c>
      <c r="B413" s="37" t="str">
        <f>[1]pl!B415</f>
        <v>STAFFLEADER</v>
      </c>
      <c r="C413" s="36">
        <f>[1]pl!J415</f>
        <v>1080</v>
      </c>
      <c r="D413" s="18">
        <f>IFERROR(Таблица2[dmg]*(10/(Таблица2[avglvl]+2))*(0.23+2*Таблица2[avglvl]/100)+Таблица2[frg]*250+Таблица2[spo]*150+LOG(Таблица2[cap]+1, 1.732)*150 + Таблица2[def]*150,)</f>
        <v>1070.2988546917643</v>
      </c>
      <c r="E413" s="36">
        <f>[1]pl!K415</f>
        <v>1194</v>
      </c>
      <c r="F413" s="36">
        <f>[1]pl!D415</f>
        <v>37748964</v>
      </c>
      <c r="G413" s="36">
        <f>[1]pl!T415</f>
        <v>6.1</v>
      </c>
      <c r="H413" s="36">
        <f>[1]pl!E415</f>
        <v>8155</v>
      </c>
      <c r="I413" s="36">
        <f>[1]pl!M415</f>
        <v>4209</v>
      </c>
      <c r="J413" s="18">
        <f>[1]pl!P415/H413</f>
        <v>878.65358675659104</v>
      </c>
      <c r="K413" s="13">
        <f>[1]pl!Q415/H413</f>
        <v>0.92434089515634577</v>
      </c>
      <c r="L413" s="13">
        <f>[1]pl!R415/H413</f>
        <v>0.97780502759043531</v>
      </c>
      <c r="M413" s="13">
        <f>[1]pl!S415/H413</f>
        <v>0.59202942979767015</v>
      </c>
      <c r="N413" s="13">
        <f>[1]pl!U415/H413</f>
        <v>1.2537093807480073</v>
      </c>
    </row>
    <row r="414" spans="1:14" x14ac:dyDescent="0.25">
      <c r="A414" s="36">
        <f>[1]pl!A416</f>
        <v>7203850</v>
      </c>
      <c r="B414" s="37" t="str">
        <f>[1]pl!B416</f>
        <v>GOOLD_01</v>
      </c>
      <c r="C414" s="36">
        <f>[1]pl!J416</f>
        <v>910</v>
      </c>
      <c r="D414" s="18">
        <f>IFERROR(Таблица2[dmg]*(10/(Таблица2[avglvl]+2))*(0.23+2*Таблица2[avglvl]/100)+Таблица2[frg]*250+Таблица2[spo]*150+LOG(Таблица2[cap]+1, 1.732)*150 + Таблица2[def]*150,)</f>
        <v>890.75393682073354</v>
      </c>
      <c r="E414" s="36">
        <f>[1]pl!K416</f>
        <v>861</v>
      </c>
      <c r="F414" s="36">
        <f>[1]pl!D416</f>
        <v>37748945</v>
      </c>
      <c r="G414" s="36">
        <f>[1]pl!T416</f>
        <v>5.9</v>
      </c>
      <c r="H414" s="36">
        <f>[1]pl!E416</f>
        <v>6432</v>
      </c>
      <c r="I414" s="36">
        <f>[1]pl!M416</f>
        <v>3065</v>
      </c>
      <c r="J414" s="18">
        <f>[1]pl!P416/H414</f>
        <v>633.61878109452732</v>
      </c>
      <c r="K414" s="13">
        <f>[1]pl!Q416/H414</f>
        <v>0.63261815920398012</v>
      </c>
      <c r="L414" s="13">
        <f>[1]pl!R416/H414</f>
        <v>1.0791355721393034</v>
      </c>
      <c r="M414" s="13">
        <f>[1]pl!S416/H414</f>
        <v>0.50948383084577109</v>
      </c>
      <c r="N414" s="13">
        <f>[1]pl!U416/H414</f>
        <v>1.1990049751243781</v>
      </c>
    </row>
    <row r="415" spans="1:14" x14ac:dyDescent="0.25">
      <c r="A415" s="36">
        <f>[1]pl!A417</f>
        <v>13769891</v>
      </c>
      <c r="B415" s="37" t="str">
        <f>[1]pl!B417</f>
        <v>ANETAANDALEK</v>
      </c>
      <c r="C415" s="36">
        <f>[1]pl!J417</f>
        <v>430</v>
      </c>
      <c r="D415" s="18">
        <f>IFERROR(Таблица2[dmg]*(10/(Таблица2[avglvl]+2))*(0.23+2*Таблица2[avglvl]/100)+Таблица2[frg]*250+Таблица2[spo]*150+LOG(Таблица2[cap]+1, 1.732)*150 + Таблица2[def]*150,)</f>
        <v>408.90006765768237</v>
      </c>
      <c r="E415" s="36">
        <f>[1]pl!K417</f>
        <v>1</v>
      </c>
      <c r="F415" s="36">
        <f>[1]pl!D417</f>
        <v>37748950</v>
      </c>
      <c r="G415" s="36">
        <f>[1]pl!T417</f>
        <v>2.4</v>
      </c>
      <c r="H415" s="36">
        <f>[1]pl!E417</f>
        <v>249</v>
      </c>
      <c r="I415" s="36">
        <f>[1]pl!M417</f>
        <v>95</v>
      </c>
      <c r="J415" s="18">
        <f>[1]pl!P417/H415</f>
        <v>52.658634538152612</v>
      </c>
      <c r="K415" s="13">
        <f>[1]pl!Q417/H415</f>
        <v>0.26907630522088355</v>
      </c>
      <c r="L415" s="13">
        <f>[1]pl!R417/H415</f>
        <v>0.66265060240963858</v>
      </c>
      <c r="M415" s="13">
        <f>[1]pl!S417/H415</f>
        <v>2.8112449799196786E-2</v>
      </c>
      <c r="N415" s="13">
        <f>[1]pl!U417/H415</f>
        <v>1.1164658634538152</v>
      </c>
    </row>
    <row r="416" spans="1:14" x14ac:dyDescent="0.25">
      <c r="A416" s="36">
        <f>[1]pl!A418</f>
        <v>5076584</v>
      </c>
      <c r="B416" s="37" t="str">
        <f>[1]pl!B418</f>
        <v>_SLAVIK_KILLER_</v>
      </c>
      <c r="C416" s="36">
        <f>[1]pl!J418</f>
        <v>640</v>
      </c>
      <c r="D416" s="18">
        <f>IFERROR(Таблица2[dmg]*(10/(Таблица2[avglvl]+2))*(0.23+2*Таблица2[avglvl]/100)+Таблица2[frg]*250+Таблица2[spo]*150+LOG(Таблица2[cap]+1, 1.732)*150 + Таблица2[def]*150,)</f>
        <v>628.39562524345524</v>
      </c>
      <c r="E416" s="36">
        <f>[1]pl!K418</f>
        <v>403</v>
      </c>
      <c r="F416" s="36">
        <f>[1]pl!D418</f>
        <v>37748966</v>
      </c>
      <c r="G416" s="36">
        <f>[1]pl!T418</f>
        <v>4.4000000000000004</v>
      </c>
      <c r="H416" s="36">
        <f>[1]pl!E418</f>
        <v>2775</v>
      </c>
      <c r="I416" s="36">
        <f>[1]pl!M418</f>
        <v>1291</v>
      </c>
      <c r="J416" s="18">
        <f>[1]pl!P418/H416</f>
        <v>240.74522522522523</v>
      </c>
      <c r="K416" s="13">
        <f>[1]pl!Q418/H416</f>
        <v>0.40288288288288288</v>
      </c>
      <c r="L416" s="13">
        <f>[1]pl!R418/H416</f>
        <v>0.52360360360360358</v>
      </c>
      <c r="M416" s="13">
        <f>[1]pl!S418/H416</f>
        <v>0.7877477477477477</v>
      </c>
      <c r="N416" s="13">
        <f>[1]pl!U418/H416</f>
        <v>1.1682882882882883</v>
      </c>
    </row>
    <row r="417" spans="1:14" x14ac:dyDescent="0.25">
      <c r="A417" s="36">
        <f>[1]pl!A419</f>
        <v>2503491</v>
      </c>
      <c r="B417" s="37" t="str">
        <f>[1]pl!B419</f>
        <v>KINC_MAKSIM</v>
      </c>
      <c r="C417" s="36">
        <f>[1]pl!J419</f>
        <v>860</v>
      </c>
      <c r="D417" s="18">
        <f>IFERROR(Таблица2[dmg]*(10/(Таблица2[avglvl]+2))*(0.23+2*Таблица2[avglvl]/100)+Таблица2[frg]*250+Таблица2[spo]*150+LOG(Таблица2[cap]+1, 1.732)*150 + Таблица2[def]*150,)</f>
        <v>844.55208018525036</v>
      </c>
      <c r="E417" s="36">
        <f>[1]pl!K419</f>
        <v>865</v>
      </c>
      <c r="F417" s="36">
        <f>[1]pl!D419</f>
        <v>37748957</v>
      </c>
      <c r="G417" s="36">
        <f>[1]pl!T419</f>
        <v>4.9000000000000004</v>
      </c>
      <c r="H417" s="36">
        <f>[1]pl!E419</f>
        <v>3716</v>
      </c>
      <c r="I417" s="36">
        <f>[1]pl!M419</f>
        <v>1916</v>
      </c>
      <c r="J417" s="18">
        <f>[1]pl!P419/H417</f>
        <v>481.92491926803012</v>
      </c>
      <c r="K417" s="13">
        <f>[1]pl!Q419/H417</f>
        <v>0.78606027987082883</v>
      </c>
      <c r="L417" s="13">
        <f>[1]pl!R419/H417</f>
        <v>0.75053821313240043</v>
      </c>
      <c r="M417" s="13">
        <f>[1]pl!S419/H417</f>
        <v>0.66819160387513454</v>
      </c>
      <c r="N417" s="13">
        <f>[1]pl!U419/H417</f>
        <v>1.1272874058127018</v>
      </c>
    </row>
    <row r="418" spans="1:14" x14ac:dyDescent="0.25">
      <c r="A418" s="36">
        <f>[1]pl!A420</f>
        <v>8506193</v>
      </c>
      <c r="B418" s="37" t="str">
        <f>[1]pl!B420</f>
        <v>KINONIMO</v>
      </c>
      <c r="C418" s="36">
        <f>[1]pl!J420</f>
        <v>820</v>
      </c>
      <c r="D418" s="18">
        <f>IFERROR(Таблица2[dmg]*(10/(Таблица2[avglvl]+2))*(0.23+2*Таблица2[avglvl]/100)+Таблица2[frg]*250+Таблица2[spo]*150+LOG(Таблица2[cap]+1, 1.732)*150 + Таблица2[def]*150,)</f>
        <v>737.44081486589494</v>
      </c>
      <c r="E418" s="36">
        <f>[1]pl!K420</f>
        <v>516</v>
      </c>
      <c r="F418" s="36">
        <f>[1]pl!D420</f>
        <v>37748962</v>
      </c>
      <c r="G418" s="36">
        <f>[1]pl!T420</f>
        <v>3.8</v>
      </c>
      <c r="H418" s="36">
        <f>[1]pl!E420</f>
        <v>298</v>
      </c>
      <c r="I418" s="36">
        <f>[1]pl!M420</f>
        <v>163</v>
      </c>
      <c r="J418" s="18">
        <f>[1]pl!P420/H418</f>
        <v>174.38255033557047</v>
      </c>
      <c r="K418" s="13">
        <f>[1]pl!Q420/H418</f>
        <v>0.5</v>
      </c>
      <c r="L418" s="13">
        <f>[1]pl!R420/H418</f>
        <v>1.0033557046979866</v>
      </c>
      <c r="M418" s="13">
        <f>[1]pl!S420/H418</f>
        <v>0.40604026845637586</v>
      </c>
      <c r="N418" s="13">
        <f>[1]pl!U420/H418</f>
        <v>2.1006711409395975</v>
      </c>
    </row>
    <row r="419" spans="1:14" x14ac:dyDescent="0.25">
      <c r="A419" s="36">
        <f>[1]pl!A421</f>
        <v>11776902</v>
      </c>
      <c r="B419" s="37" t="str">
        <f>[1]pl!B421</f>
        <v>NADRUGAN</v>
      </c>
      <c r="C419" s="36">
        <f>[1]pl!J421</f>
        <v>630</v>
      </c>
      <c r="D419" s="18">
        <f>IFERROR(Таблица2[dmg]*(10/(Таблица2[avglvl]+2))*(0.23+2*Таблица2[avglvl]/100)+Таблица2[frg]*250+Таблица2[spo]*150+LOG(Таблица2[cap]+1, 1.732)*150 + Таблица2[def]*150,)</f>
        <v>613.2402414007463</v>
      </c>
      <c r="E419" s="36">
        <f>[1]pl!K421</f>
        <v>301</v>
      </c>
      <c r="F419" s="36">
        <f>[1]pl!D421</f>
        <v>37748944</v>
      </c>
      <c r="G419" s="36">
        <f>[1]pl!T421</f>
        <v>3.6</v>
      </c>
      <c r="H419" s="36">
        <f>[1]pl!E421</f>
        <v>1888</v>
      </c>
      <c r="I419" s="36">
        <f>[1]pl!M421</f>
        <v>870</v>
      </c>
      <c r="J419" s="18">
        <f>[1]pl!P421/H419</f>
        <v>156.74947033898306</v>
      </c>
      <c r="K419" s="13">
        <f>[1]pl!Q421/H419</f>
        <v>0.40360169491525422</v>
      </c>
      <c r="L419" s="13">
        <f>[1]pl!R421/H419</f>
        <v>0.55614406779661019</v>
      </c>
      <c r="M419" s="13">
        <f>[1]pl!S421/H419</f>
        <v>0.83633474576271183</v>
      </c>
      <c r="N419" s="13">
        <f>[1]pl!U421/H419</f>
        <v>1.2293432203389831</v>
      </c>
    </row>
    <row r="420" spans="1:14" x14ac:dyDescent="0.25">
      <c r="A420" s="36">
        <f>[1]pl!A422</f>
        <v>7962143</v>
      </c>
      <c r="B420" s="37" t="str">
        <f>[1]pl!B422</f>
        <v>ZUBNAYBOL</v>
      </c>
      <c r="C420" s="36">
        <f>[1]pl!J422</f>
        <v>800</v>
      </c>
      <c r="D420" s="18">
        <f>IFERROR(Таблица2[dmg]*(10/(Таблица2[avglvl]+2))*(0.23+2*Таблица2[avglvl]/100)+Таблица2[frg]*250+Таблица2[spo]*150+LOG(Таблица2[cap]+1, 1.732)*150 + Таблица2[def]*150,)</f>
        <v>783.4835181863898</v>
      </c>
      <c r="E420" s="36">
        <f>[1]pl!K422</f>
        <v>695</v>
      </c>
      <c r="F420" s="36">
        <f>[1]pl!D422</f>
        <v>38069727</v>
      </c>
      <c r="G420" s="36">
        <f>[1]pl!T422</f>
        <v>5.2</v>
      </c>
      <c r="H420" s="36">
        <f>[1]pl!E422</f>
        <v>3675</v>
      </c>
      <c r="I420" s="36">
        <f>[1]pl!M422</f>
        <v>1760</v>
      </c>
      <c r="J420" s="18">
        <f>[1]pl!P422/H420</f>
        <v>435.48462585034014</v>
      </c>
      <c r="K420" s="13">
        <f>[1]pl!Q422/H420</f>
        <v>0.53632653061224489</v>
      </c>
      <c r="L420" s="13">
        <f>[1]pl!R422/H420</f>
        <v>1.0106122448979591</v>
      </c>
      <c r="M420" s="13">
        <f>[1]pl!S422/H420</f>
        <v>0.63102040816326532</v>
      </c>
      <c r="N420" s="13">
        <f>[1]pl!U422/H420</f>
        <v>1.0887074829931973</v>
      </c>
    </row>
    <row r="421" spans="1:14" x14ac:dyDescent="0.25">
      <c r="A421" s="36">
        <f>[1]pl!A423</f>
        <v>1445581</v>
      </c>
      <c r="B421" s="37" t="str">
        <f>[1]pl!B423</f>
        <v>VIRGO_1982</v>
      </c>
      <c r="C421" s="36">
        <f>[1]pl!J423</f>
        <v>1110</v>
      </c>
      <c r="D421" s="18">
        <f>IFERROR(Таблица2[dmg]*(10/(Таблица2[avglvl]+2))*(0.23+2*Таблица2[avglvl]/100)+Таблица2[frg]*250+Таблица2[spo]*150+LOG(Таблица2[cap]+1, 1.732)*150 + Таблица2[def]*150,)</f>
        <v>1116.0440629554266</v>
      </c>
      <c r="E421" s="36">
        <f>[1]pl!K423</f>
        <v>1118</v>
      </c>
      <c r="F421" s="36">
        <f>[1]pl!D423</f>
        <v>38069735</v>
      </c>
      <c r="G421" s="36">
        <f>[1]pl!T423</f>
        <v>7.5</v>
      </c>
      <c r="H421" s="36">
        <f>[1]pl!E423</f>
        <v>12816</v>
      </c>
      <c r="I421" s="36">
        <f>[1]pl!M423</f>
        <v>6421</v>
      </c>
      <c r="J421" s="18">
        <f>[1]pl!P423/H421</f>
        <v>1044.2184769038702</v>
      </c>
      <c r="K421" s="13">
        <f>[1]pl!Q423/H421</f>
        <v>0.82287765293383275</v>
      </c>
      <c r="L421" s="13">
        <f>[1]pl!R423/H421</f>
        <v>1.5110799001248441</v>
      </c>
      <c r="M421" s="13">
        <f>[1]pl!S423/H421</f>
        <v>0.48767166042446941</v>
      </c>
      <c r="N421" s="13">
        <f>[1]pl!U423/H421</f>
        <v>1.0260611735330836</v>
      </c>
    </row>
    <row r="422" spans="1:14" x14ac:dyDescent="0.25">
      <c r="A422" s="36">
        <f>[1]pl!A424</f>
        <v>11076863</v>
      </c>
      <c r="B422" s="37" t="str">
        <f>[1]pl!B424</f>
        <v>SONYC1</v>
      </c>
      <c r="C422" s="36">
        <f>[1]pl!J424</f>
        <v>800</v>
      </c>
      <c r="D422" s="18">
        <f>IFERROR(Таблица2[dmg]*(10/(Таблица2[avglvl]+2))*(0.23+2*Таблица2[avglvl]/100)+Таблица2[frg]*250+Таблица2[spo]*150+LOG(Таблица2[cap]+1, 1.732)*150 + Таблица2[def]*150,)</f>
        <v>769.30980267469874</v>
      </c>
      <c r="E422" s="36">
        <f>[1]pl!K424</f>
        <v>560</v>
      </c>
      <c r="F422" s="36">
        <f>[1]pl!D424</f>
        <v>38069747</v>
      </c>
      <c r="G422" s="36">
        <f>[1]pl!T424</f>
        <v>5.0999999999999996</v>
      </c>
      <c r="H422" s="36">
        <f>[1]pl!E424</f>
        <v>1409</v>
      </c>
      <c r="I422" s="36">
        <f>[1]pl!M424</f>
        <v>658</v>
      </c>
      <c r="J422" s="18">
        <f>[1]pl!P424/H422</f>
        <v>371.50603264726755</v>
      </c>
      <c r="K422" s="13">
        <f>[1]pl!Q424/H422</f>
        <v>0.57416607523065999</v>
      </c>
      <c r="L422" s="13">
        <f>[1]pl!R424/H422</f>
        <v>0.36692689850958127</v>
      </c>
      <c r="M422" s="13">
        <f>[1]pl!S424/H422</f>
        <v>0.58481192334989351</v>
      </c>
      <c r="N422" s="13">
        <f>[1]pl!U424/H422</f>
        <v>2.1036195883605395</v>
      </c>
    </row>
    <row r="423" spans="1:14" x14ac:dyDescent="0.25">
      <c r="A423" s="36">
        <f>[1]pl!A425</f>
        <v>907659</v>
      </c>
      <c r="B423" s="37" t="str">
        <f>[1]pl!B425</f>
        <v>MIXA198012</v>
      </c>
      <c r="C423" s="36">
        <f>[1]pl!J425</f>
        <v>1010</v>
      </c>
      <c r="D423" s="18">
        <f>IFERROR(Таблица2[dmg]*(10/(Таблица2[avglvl]+2))*(0.23+2*Таблица2[avglvl]/100)+Таблица2[frg]*250+Таблица2[spo]*150+LOG(Таблица2[cap]+1, 1.732)*150 + Таблица2[def]*150,)</f>
        <v>1047.2825970453657</v>
      </c>
      <c r="E423" s="36">
        <f>[1]pl!K425</f>
        <v>1152</v>
      </c>
      <c r="F423" s="36">
        <f>[1]pl!D425</f>
        <v>38069721</v>
      </c>
      <c r="G423" s="36">
        <f>[1]pl!T425</f>
        <v>7.2</v>
      </c>
      <c r="H423" s="36">
        <f>[1]pl!E425</f>
        <v>20838</v>
      </c>
      <c r="I423" s="36">
        <f>[1]pl!M425</f>
        <v>10128</v>
      </c>
      <c r="J423" s="18">
        <f>[1]pl!P425/H423</f>
        <v>1066.6717535272098</v>
      </c>
      <c r="K423" s="13">
        <f>[1]pl!Q425/H423</f>
        <v>0.93890968423073229</v>
      </c>
      <c r="L423" s="13">
        <f>[1]pl!R425/H423</f>
        <v>0.78735963144255683</v>
      </c>
      <c r="M423" s="13">
        <f>[1]pl!S425/H423</f>
        <v>1.0980420385833574</v>
      </c>
      <c r="N423" s="13">
        <f>[1]pl!U425/H423</f>
        <v>0.42187350033592474</v>
      </c>
    </row>
    <row r="424" spans="1:14" x14ac:dyDescent="0.25">
      <c r="A424" s="36">
        <f>[1]pl!A426</f>
        <v>1701013</v>
      </c>
      <c r="B424" s="37" t="str">
        <f>[1]pl!B426</f>
        <v>OTMOPO3KA</v>
      </c>
      <c r="C424" s="36">
        <f>[1]pl!J426</f>
        <v>1070</v>
      </c>
      <c r="D424" s="18">
        <f>IFERROR(Таблица2[dmg]*(10/(Таблица2[avglvl]+2))*(0.23+2*Таблица2[avglvl]/100)+Таблица2[frg]*250+Таблица2[spo]*150+LOG(Таблица2[cap]+1, 1.732)*150 + Таблица2[def]*150,)</f>
        <v>1079.3048766513205</v>
      </c>
      <c r="E424" s="36">
        <f>[1]pl!K426</f>
        <v>1147</v>
      </c>
      <c r="F424" s="36">
        <f>[1]pl!D426</f>
        <v>38069724</v>
      </c>
      <c r="G424" s="36">
        <f>[1]pl!T426</f>
        <v>7.1</v>
      </c>
      <c r="H424" s="36">
        <f>[1]pl!E426</f>
        <v>16308</v>
      </c>
      <c r="I424" s="36">
        <f>[1]pl!M426</f>
        <v>8105</v>
      </c>
      <c r="J424" s="18">
        <f>[1]pl!P426/H424</f>
        <v>1029.8291636006868</v>
      </c>
      <c r="K424" s="13">
        <f>[1]pl!Q426/H424</f>
        <v>0.87779004169732644</v>
      </c>
      <c r="L424" s="13">
        <f>[1]pl!R426/H424</f>
        <v>1.3676723080696591</v>
      </c>
      <c r="M424" s="13">
        <f>[1]pl!S426/H424</f>
        <v>0.50889134167279859</v>
      </c>
      <c r="N424" s="13">
        <f>[1]pl!U426/H424</f>
        <v>0.77949472651459406</v>
      </c>
    </row>
    <row r="425" spans="1:14" x14ac:dyDescent="0.25">
      <c r="A425" s="36">
        <f>[1]pl!A427</f>
        <v>3230795</v>
      </c>
      <c r="B425" s="37" t="str">
        <f>[1]pl!B427</f>
        <v>BOSS_04</v>
      </c>
      <c r="C425" s="36">
        <f>[1]pl!J427</f>
        <v>730</v>
      </c>
      <c r="D425" s="18">
        <f>IFERROR(Таблица2[dmg]*(10/(Таблица2[avglvl]+2))*(0.23+2*Таблица2[avglvl]/100)+Таблица2[frg]*250+Таблица2[spo]*150+LOG(Таблица2[cap]+1, 1.732)*150 + Таблица2[def]*150,)</f>
        <v>735.94876386016392</v>
      </c>
      <c r="E425" s="36">
        <f>[1]pl!K427</f>
        <v>605</v>
      </c>
      <c r="F425" s="36">
        <f>[1]pl!D427</f>
        <v>38069734</v>
      </c>
      <c r="G425" s="36">
        <f>[1]pl!T427</f>
        <v>5.3</v>
      </c>
      <c r="H425" s="36">
        <f>[1]pl!E427</f>
        <v>14824</v>
      </c>
      <c r="I425" s="36">
        <f>[1]pl!M427</f>
        <v>6928</v>
      </c>
      <c r="J425" s="18">
        <f>[1]pl!P427/H425</f>
        <v>399.74804371289798</v>
      </c>
      <c r="K425" s="13">
        <f>[1]pl!Q427/H425</f>
        <v>0.5806125202374528</v>
      </c>
      <c r="L425" s="13">
        <f>[1]pl!R427/H425</f>
        <v>0.31509713977334053</v>
      </c>
      <c r="M425" s="13">
        <f>[1]pl!S427/H425</f>
        <v>0.83020777118186728</v>
      </c>
      <c r="N425" s="13">
        <f>[1]pl!U427/H425</f>
        <v>1.3644765245547761</v>
      </c>
    </row>
    <row r="426" spans="1:14" x14ac:dyDescent="0.25">
      <c r="A426" s="36">
        <f>[1]pl!A428</f>
        <v>5376600</v>
      </c>
      <c r="B426" s="37" t="str">
        <f>[1]pl!B428</f>
        <v>DEFRAITOR</v>
      </c>
      <c r="C426" s="36">
        <f>[1]pl!J428</f>
        <v>880</v>
      </c>
      <c r="D426" s="18">
        <f>IFERROR(Таблица2[dmg]*(10/(Таблица2[avglvl]+2))*(0.23+2*Таблица2[avglvl]/100)+Таблица2[frg]*250+Таблица2[spo]*150+LOG(Таблица2[cap]+1, 1.732)*150 + Таблица2[def]*150,)</f>
        <v>882.33546103546053</v>
      </c>
      <c r="E426" s="36">
        <f>[1]pl!K428</f>
        <v>927</v>
      </c>
      <c r="F426" s="36">
        <f>[1]pl!D428</f>
        <v>38069738</v>
      </c>
      <c r="G426" s="36">
        <f>[1]pl!T428</f>
        <v>5.3</v>
      </c>
      <c r="H426" s="36">
        <f>[1]pl!E428</f>
        <v>7511</v>
      </c>
      <c r="I426" s="36">
        <f>[1]pl!M428</f>
        <v>3653</v>
      </c>
      <c r="J426" s="18">
        <f>[1]pl!P428/H426</f>
        <v>654.44055385434694</v>
      </c>
      <c r="K426" s="13">
        <f>[1]pl!Q428/H426</f>
        <v>0.76328052190121154</v>
      </c>
      <c r="L426" s="13">
        <f>[1]pl!R428/H426</f>
        <v>0.59632538942883773</v>
      </c>
      <c r="M426" s="13">
        <f>[1]pl!S428/H426</f>
        <v>0.84103315137797896</v>
      </c>
      <c r="N426" s="13">
        <f>[1]pl!U428/H426</f>
        <v>0.89588603381706833</v>
      </c>
    </row>
    <row r="427" spans="1:14" x14ac:dyDescent="0.25">
      <c r="A427" s="36">
        <f>[1]pl!A429</f>
        <v>5128898</v>
      </c>
      <c r="B427" s="37" t="str">
        <f>[1]pl!B429</f>
        <v>RADAYKILLERBOY</v>
      </c>
      <c r="C427" s="36">
        <f>[1]pl!J429</f>
        <v>820</v>
      </c>
      <c r="D427" s="18">
        <f>IFERROR(Таблица2[dmg]*(10/(Таблица2[avglvl]+2))*(0.23+2*Таблица2[avglvl]/100)+Таблица2[frg]*250+Таблица2[spo]*150+LOG(Таблица2[cap]+1, 1.732)*150 + Таблица2[def]*150,)</f>
        <v>785.07008532010002</v>
      </c>
      <c r="E427" s="36">
        <f>[1]pl!K429</f>
        <v>590</v>
      </c>
      <c r="F427" s="36">
        <f>[1]pl!D429</f>
        <v>38069732</v>
      </c>
      <c r="G427" s="36">
        <f>[1]pl!T429</f>
        <v>4.8</v>
      </c>
      <c r="H427" s="36">
        <f>[1]pl!E429</f>
        <v>4194</v>
      </c>
      <c r="I427" s="36">
        <f>[1]pl!M429</f>
        <v>1951</v>
      </c>
      <c r="J427" s="18">
        <f>[1]pl!P429/H427</f>
        <v>391.95541249403908</v>
      </c>
      <c r="K427" s="13">
        <f>[1]pl!Q429/H427</f>
        <v>0.57415355269432522</v>
      </c>
      <c r="L427" s="13">
        <f>[1]pl!R429/H427</f>
        <v>0.5424415832141154</v>
      </c>
      <c r="M427" s="13">
        <f>[1]pl!S429/H427</f>
        <v>0.59966618979494513</v>
      </c>
      <c r="N427" s="13">
        <f>[1]pl!U429/H427</f>
        <v>1.8116356700047687</v>
      </c>
    </row>
    <row r="428" spans="1:14" x14ac:dyDescent="0.25">
      <c r="A428" s="36">
        <f>[1]pl!A430</f>
        <v>87941</v>
      </c>
      <c r="B428" s="37" t="str">
        <f>[1]pl!B430</f>
        <v>ADRESS110</v>
      </c>
      <c r="C428" s="36">
        <f>[1]pl!J430</f>
        <v>970</v>
      </c>
      <c r="D428" s="18">
        <f>IFERROR(Таблица2[dmg]*(10/(Таблица2[avglvl]+2))*(0.23+2*Таблица2[avglvl]/100)+Таблица2[frg]*250+Таблица2[spo]*150+LOG(Таблица2[cap]+1, 1.732)*150 + Таблица2[def]*150,)</f>
        <v>962.44594716926133</v>
      </c>
      <c r="E428" s="36">
        <f>[1]pl!K430</f>
        <v>982</v>
      </c>
      <c r="F428" s="36">
        <f>[1]pl!D430</f>
        <v>38069719</v>
      </c>
      <c r="G428" s="36">
        <f>[1]pl!T430</f>
        <v>5.7</v>
      </c>
      <c r="H428" s="36">
        <f>[1]pl!E430</f>
        <v>6254</v>
      </c>
      <c r="I428" s="36">
        <f>[1]pl!M430</f>
        <v>3152</v>
      </c>
      <c r="J428" s="18">
        <f>[1]pl!P430/H428</f>
        <v>656.37448033258715</v>
      </c>
      <c r="K428" s="13">
        <f>[1]pl!Q430/H428</f>
        <v>0.75087943716021743</v>
      </c>
      <c r="L428" s="13">
        <f>[1]pl!R430/H428</f>
        <v>0.87863767188999042</v>
      </c>
      <c r="M428" s="13">
        <f>[1]pl!S430/H428</f>
        <v>0.83082826990725933</v>
      </c>
      <c r="N428" s="13">
        <f>[1]pl!U430/H428</f>
        <v>1.2799808122801406</v>
      </c>
    </row>
    <row r="429" spans="1:14" x14ac:dyDescent="0.25">
      <c r="A429" s="36">
        <f>[1]pl!A431</f>
        <v>2194220</v>
      </c>
      <c r="B429" s="37" t="str">
        <f>[1]pl!B431</f>
        <v>ROST1K71</v>
      </c>
      <c r="C429" s="36">
        <f>[1]pl!J431</f>
        <v>1030</v>
      </c>
      <c r="D429" s="18">
        <f>IFERROR(Таблица2[dmg]*(10/(Таблица2[avglvl]+2))*(0.23+2*Таблица2[avglvl]/100)+Таблица2[frg]*250+Таблица2[spo]*150+LOG(Таблица2[cap]+1, 1.732)*150 + Таблица2[def]*150,)</f>
        <v>924.93580346244357</v>
      </c>
      <c r="E429" s="36">
        <f>[1]pl!K431</f>
        <v>682</v>
      </c>
      <c r="F429" s="36">
        <f>[1]pl!D431</f>
        <v>38069730</v>
      </c>
      <c r="G429" s="36">
        <f>[1]pl!T431</f>
        <v>4.9000000000000004</v>
      </c>
      <c r="H429" s="36">
        <f>[1]pl!E431</f>
        <v>5079</v>
      </c>
      <c r="I429" s="36">
        <f>[1]pl!M431</f>
        <v>2459</v>
      </c>
      <c r="J429" s="18">
        <f>[1]pl!P431/H429</f>
        <v>364.10612325260877</v>
      </c>
      <c r="K429" s="13">
        <f>[1]pl!Q431/H429</f>
        <v>0.58200433156133102</v>
      </c>
      <c r="L429" s="13">
        <f>[1]pl!R431/H429</f>
        <v>1.1329001772002363</v>
      </c>
      <c r="M429" s="13">
        <f>[1]pl!S431/H429</f>
        <v>0.61823193542035837</v>
      </c>
      <c r="N429" s="13">
        <f>[1]pl!U431/H429</f>
        <v>2.5201811380192951</v>
      </c>
    </row>
    <row r="430" spans="1:14" x14ac:dyDescent="0.25">
      <c r="A430" s="36">
        <f>[1]pl!A432</f>
        <v>2231006</v>
      </c>
      <c r="B430" s="37" t="str">
        <f>[1]pl!B432</f>
        <v>TUGARYN</v>
      </c>
      <c r="C430" s="36">
        <f>[1]pl!J432</f>
        <v>700</v>
      </c>
      <c r="D430" s="18">
        <f>IFERROR(Таблица2[dmg]*(10/(Таблица2[avglvl]+2))*(0.23+2*Таблица2[avglvl]/100)+Таблица2[frg]*250+Таблица2[spo]*150+LOG(Таблица2[cap]+1, 1.732)*150 + Таблица2[def]*150,)</f>
        <v>696.07821934549474</v>
      </c>
      <c r="E430" s="36">
        <f>[1]pl!K432</f>
        <v>615</v>
      </c>
      <c r="F430" s="36">
        <f>[1]pl!D432</f>
        <v>38069740</v>
      </c>
      <c r="G430" s="36">
        <f>[1]pl!T432</f>
        <v>6</v>
      </c>
      <c r="H430" s="36">
        <f>[1]pl!E432</f>
        <v>6191</v>
      </c>
      <c r="I430" s="36">
        <f>[1]pl!M432</f>
        <v>2903</v>
      </c>
      <c r="J430" s="18">
        <f>[1]pl!P432/H430</f>
        <v>454.04005814892588</v>
      </c>
      <c r="K430" s="13">
        <f>[1]pl!Q432/H430</f>
        <v>0.43127120012921982</v>
      </c>
      <c r="L430" s="13">
        <f>[1]pl!R432/H430</f>
        <v>0.96171862380875461</v>
      </c>
      <c r="M430" s="13">
        <f>[1]pl!S432/H430</f>
        <v>0.31820384429009851</v>
      </c>
      <c r="N430" s="13">
        <f>[1]pl!U432/H430</f>
        <v>1.0620255209174609</v>
      </c>
    </row>
    <row r="431" spans="1:14" x14ac:dyDescent="0.25">
      <c r="A431" s="36">
        <f>[1]pl!A433</f>
        <v>1710546</v>
      </c>
      <c r="B431" s="37" t="str">
        <f>[1]pl!B433</f>
        <v>KOM69</v>
      </c>
      <c r="C431" s="36">
        <f>[1]pl!J433</f>
        <v>820</v>
      </c>
      <c r="D431" s="18">
        <f>IFERROR(Таблица2[dmg]*(10/(Таблица2[avglvl]+2))*(0.23+2*Таблица2[avglvl]/100)+Таблица2[frg]*250+Таблица2[spo]*150+LOG(Таблица2[cap]+1, 1.732)*150 + Таблица2[def]*150,)</f>
        <v>800.36198900223246</v>
      </c>
      <c r="E431" s="36">
        <f>[1]pl!K433</f>
        <v>845</v>
      </c>
      <c r="F431" s="36">
        <f>[1]pl!D433</f>
        <v>38069737</v>
      </c>
      <c r="G431" s="36">
        <f>[1]pl!T433</f>
        <v>5</v>
      </c>
      <c r="H431" s="36">
        <f>[1]pl!E433</f>
        <v>5070</v>
      </c>
      <c r="I431" s="36">
        <f>[1]pl!M433</f>
        <v>2473</v>
      </c>
      <c r="J431" s="18">
        <f>[1]pl!P433/H431</f>
        <v>550.98244575936883</v>
      </c>
      <c r="K431" s="13">
        <f>[1]pl!Q433/H431</f>
        <v>0.73175542406311633</v>
      </c>
      <c r="L431" s="13">
        <f>[1]pl!R433/H431</f>
        <v>0.74990138067061141</v>
      </c>
      <c r="M431" s="13">
        <f>[1]pl!S433/H431</f>
        <v>0.65088757396449703</v>
      </c>
      <c r="N431" s="13">
        <f>[1]pl!U433/H431</f>
        <v>0.71656804733727808</v>
      </c>
    </row>
    <row r="432" spans="1:14" x14ac:dyDescent="0.25">
      <c r="A432" s="36">
        <f>[1]pl!A434</f>
        <v>2260554</v>
      </c>
      <c r="B432" s="37" t="str">
        <f>[1]pl!B434</f>
        <v>MRFISTER</v>
      </c>
      <c r="C432" s="36">
        <f>[1]pl!J434</f>
        <v>1060</v>
      </c>
      <c r="D432" s="18">
        <f>IFERROR(Таблица2[dmg]*(10/(Таблица2[avglvl]+2))*(0.23+2*Таблица2[avglvl]/100)+Таблица2[frg]*250+Таблица2[spo]*150+LOG(Таблица2[cap]+1, 1.732)*150 + Таблица2[def]*150,)</f>
        <v>1063.1304105958779</v>
      </c>
      <c r="E432" s="36">
        <f>[1]pl!K434</f>
        <v>1125</v>
      </c>
      <c r="F432" s="36">
        <f>[1]pl!D434</f>
        <v>38069733</v>
      </c>
      <c r="G432" s="36">
        <f>[1]pl!T434</f>
        <v>6.5</v>
      </c>
      <c r="H432" s="36">
        <f>[1]pl!E434</f>
        <v>6040</v>
      </c>
      <c r="I432" s="36">
        <f>[1]pl!M434</f>
        <v>2969</v>
      </c>
      <c r="J432" s="18">
        <f>[1]pl!P434/H432</f>
        <v>886.79817880794701</v>
      </c>
      <c r="K432" s="13">
        <f>[1]pl!Q434/H432</f>
        <v>0.86092715231788075</v>
      </c>
      <c r="L432" s="13">
        <f>[1]pl!R434/H432</f>
        <v>1.0983443708609271</v>
      </c>
      <c r="M432" s="13">
        <f>[1]pl!S434/H432</f>
        <v>0.82102649006622519</v>
      </c>
      <c r="N432" s="13">
        <f>[1]pl!U434/H432</f>
        <v>0.96456953642384102</v>
      </c>
    </row>
    <row r="433" spans="1:14" x14ac:dyDescent="0.25">
      <c r="A433" s="36">
        <f>[1]pl!A435</f>
        <v>964700</v>
      </c>
      <c r="B433" s="37" t="str">
        <f>[1]pl!B435</f>
        <v>VOOVA</v>
      </c>
      <c r="C433" s="36">
        <f>[1]pl!J435</f>
        <v>1210</v>
      </c>
      <c r="D433" s="18">
        <f>IFERROR(Таблица2[dmg]*(10/(Таблица2[avglvl]+2))*(0.23+2*Таблица2[avglvl]/100)+Таблица2[frg]*250+Таблица2[spo]*150+LOG(Таблица2[cap]+1, 1.732)*150 + Таблица2[def]*150,)</f>
        <v>1271.6154255892729</v>
      </c>
      <c r="E433" s="36">
        <f>[1]pl!K435</f>
        <v>1295</v>
      </c>
      <c r="F433" s="36">
        <f>[1]pl!D435</f>
        <v>38069739</v>
      </c>
      <c r="G433" s="36">
        <f>[1]pl!T435</f>
        <v>8.1999999999999993</v>
      </c>
      <c r="H433" s="36">
        <f>[1]pl!E435</f>
        <v>23335</v>
      </c>
      <c r="I433" s="36">
        <f>[1]pl!M435</f>
        <v>12163</v>
      </c>
      <c r="J433" s="18">
        <f>[1]pl!P435/H433</f>
        <v>1419.4728090850654</v>
      </c>
      <c r="K433" s="13">
        <f>[1]pl!Q435/H433</f>
        <v>1.051767730876366</v>
      </c>
      <c r="L433" s="13">
        <f>[1]pl!R435/H433</f>
        <v>1.0353546175273194</v>
      </c>
      <c r="M433" s="13">
        <f>[1]pl!S435/H433</f>
        <v>0.76533104778230121</v>
      </c>
      <c r="N433" s="13">
        <f>[1]pl!U435/H433</f>
        <v>1.0071566316691665</v>
      </c>
    </row>
    <row r="434" spans="1:14" x14ac:dyDescent="0.25">
      <c r="A434" s="36">
        <f>[1]pl!A436</f>
        <v>12704309</v>
      </c>
      <c r="B434" s="37" t="str">
        <f>[1]pl!B436</f>
        <v>JITI4KIN</v>
      </c>
      <c r="C434" s="36">
        <f>[1]pl!J436</f>
        <v>830</v>
      </c>
      <c r="D434" s="18">
        <f>IFERROR(Таблица2[dmg]*(10/(Таблица2[avglvl]+2))*(0.23+2*Таблица2[avglvl]/100)+Таблица2[frg]*250+Таблица2[spo]*150+LOG(Таблица2[cap]+1, 1.732)*150 + Таблица2[def]*150,)</f>
        <v>784.42395275726676</v>
      </c>
      <c r="E434" s="36">
        <f>[1]pl!K436</f>
        <v>659</v>
      </c>
      <c r="F434" s="36">
        <f>[1]pl!D436</f>
        <v>38069731</v>
      </c>
      <c r="G434" s="36">
        <f>[1]pl!T436</f>
        <v>4.4000000000000004</v>
      </c>
      <c r="H434" s="36">
        <f>[1]pl!E436</f>
        <v>1114</v>
      </c>
      <c r="I434" s="36">
        <f>[1]pl!M436</f>
        <v>525</v>
      </c>
      <c r="J434" s="18">
        <f>[1]pl!P436/H434</f>
        <v>391.713644524237</v>
      </c>
      <c r="K434" s="13">
        <f>[1]pl!Q436/H434</f>
        <v>0.59245960502692996</v>
      </c>
      <c r="L434" s="13">
        <f>[1]pl!R436/H434</f>
        <v>1.0673249551166966</v>
      </c>
      <c r="M434" s="13">
        <f>[1]pl!S436/H434</f>
        <v>0.53141831238779169</v>
      </c>
      <c r="N434" s="13">
        <f>[1]pl!U436/H434</f>
        <v>1.0942549371633752</v>
      </c>
    </row>
    <row r="435" spans="1:14" x14ac:dyDescent="0.25">
      <c r="A435" s="36">
        <f>[1]pl!A437</f>
        <v>6078622</v>
      </c>
      <c r="B435" s="37" t="str">
        <f>[1]pl!B437</f>
        <v>APPLE95</v>
      </c>
      <c r="C435" s="36">
        <f>[1]pl!J437</f>
        <v>1170</v>
      </c>
      <c r="D435" s="18">
        <f>IFERROR(Таблица2[dmg]*(10/(Таблица2[avglvl]+2))*(0.23+2*Таблица2[avglvl]/100)+Таблица2[frg]*250+Таблица2[spo]*150+LOG(Таблица2[cap]+1, 1.732)*150 + Таблица2[def]*150,)</f>
        <v>1193.0887205300235</v>
      </c>
      <c r="E435" s="36">
        <f>[1]pl!K437</f>
        <v>1327</v>
      </c>
      <c r="F435" s="36">
        <f>[1]pl!D437</f>
        <v>38069726</v>
      </c>
      <c r="G435" s="36">
        <f>[1]pl!T437</f>
        <v>6.5</v>
      </c>
      <c r="H435" s="36">
        <f>[1]pl!E437</f>
        <v>10623</v>
      </c>
      <c r="I435" s="36">
        <f>[1]pl!M437</f>
        <v>5537</v>
      </c>
      <c r="J435" s="18">
        <f>[1]pl!P437/H435</f>
        <v>988.32890897110042</v>
      </c>
      <c r="K435" s="13">
        <f>[1]pl!Q437/H435</f>
        <v>1.0853807775581286</v>
      </c>
      <c r="L435" s="13">
        <f>[1]pl!R437/H435</f>
        <v>0.83422761931657718</v>
      </c>
      <c r="M435" s="13">
        <f>[1]pl!S437/H435</f>
        <v>1.1234114656876588</v>
      </c>
      <c r="N435" s="13">
        <f>[1]pl!U437/H435</f>
        <v>1.1537230537512944</v>
      </c>
    </row>
    <row r="436" spans="1:14" x14ac:dyDescent="0.25">
      <c r="A436" s="36">
        <f>[1]pl!A438</f>
        <v>5353807</v>
      </c>
      <c r="B436" s="37" t="str">
        <f>[1]pl!B438</f>
        <v>ARTE1337</v>
      </c>
      <c r="C436" s="36">
        <f>[1]pl!J438</f>
        <v>950</v>
      </c>
      <c r="D436" s="18">
        <f>IFERROR(Таблица2[dmg]*(10/(Таблица2[avglvl]+2))*(0.23+2*Таблица2[avglvl]/100)+Таблица2[frg]*250+Таблица2[spo]*150+LOG(Таблица2[cap]+1, 1.732)*150 + Таблица2[def]*150,)</f>
        <v>909.62146492176475</v>
      </c>
      <c r="E436" s="36">
        <f>[1]pl!K438</f>
        <v>823</v>
      </c>
      <c r="F436" s="36">
        <f>[1]pl!D438</f>
        <v>38069736</v>
      </c>
      <c r="G436" s="36">
        <f>[1]pl!T438</f>
        <v>5.3</v>
      </c>
      <c r="H436" s="36">
        <f>[1]pl!E438</f>
        <v>3988</v>
      </c>
      <c r="I436" s="36">
        <f>[1]pl!M438</f>
        <v>1970</v>
      </c>
      <c r="J436" s="18">
        <f>[1]pl!P438/H436</f>
        <v>487.30616850551655</v>
      </c>
      <c r="K436" s="13">
        <f>[1]pl!Q438/H436</f>
        <v>0.68906720160481449</v>
      </c>
      <c r="L436" s="13">
        <f>[1]pl!R438/H436</f>
        <v>0.98345035105315948</v>
      </c>
      <c r="M436" s="13">
        <f>[1]pl!S438/H436</f>
        <v>0.65396188565697089</v>
      </c>
      <c r="N436" s="13">
        <f>[1]pl!U438/H436</f>
        <v>1.6627382146439318</v>
      </c>
    </row>
    <row r="437" spans="1:14" x14ac:dyDescent="0.25">
      <c r="A437" s="36">
        <f>[1]pl!A439</f>
        <v>5575329</v>
      </c>
      <c r="B437" s="37" t="str">
        <f>[1]pl!B439</f>
        <v>VELIKIY_TOLKACH_</v>
      </c>
      <c r="C437" s="36">
        <f>[1]pl!J439</f>
        <v>990</v>
      </c>
      <c r="D437" s="18">
        <f>IFERROR(Таблица2[dmg]*(10/(Таблица2[avglvl]+2))*(0.23+2*Таблица2[avglvl]/100)+Таблица2[frg]*250+Таблица2[spo]*150+LOG(Таблица2[cap]+1, 1.732)*150 + Таблица2[def]*150,)</f>
        <v>1020.4936290639988</v>
      </c>
      <c r="E437" s="36">
        <f>[1]pl!K439</f>
        <v>1048</v>
      </c>
      <c r="F437" s="36">
        <f>[1]pl!D439</f>
        <v>38069728</v>
      </c>
      <c r="G437" s="36">
        <f>[1]pl!T439</f>
        <v>6.9</v>
      </c>
      <c r="H437" s="36">
        <f>[1]pl!E439</f>
        <v>8946</v>
      </c>
      <c r="I437" s="36">
        <f>[1]pl!M439</f>
        <v>4372</v>
      </c>
      <c r="J437" s="18">
        <f>[1]pl!P439/H437</f>
        <v>939.53755868544602</v>
      </c>
      <c r="K437" s="13">
        <f>[1]pl!Q439/H437</f>
        <v>0.86999776436396159</v>
      </c>
      <c r="L437" s="13">
        <f>[1]pl!R439/H437</f>
        <v>0.74871450927788952</v>
      </c>
      <c r="M437" s="13">
        <f>[1]pl!S439/H437</f>
        <v>0.63134361725911026</v>
      </c>
      <c r="N437" s="13">
        <f>[1]pl!U439/H437</f>
        <v>1.1379387435725463</v>
      </c>
    </row>
    <row r="438" spans="1:14" x14ac:dyDescent="0.25">
      <c r="A438" s="36">
        <f>[1]pl!A440</f>
        <v>5526164</v>
      </c>
      <c r="B438" s="37" t="str">
        <f>[1]pl!B440</f>
        <v>NEMOW</v>
      </c>
      <c r="C438" s="36">
        <f>[1]pl!J440</f>
        <v>1280</v>
      </c>
      <c r="D438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438" s="36">
        <f>[1]pl!K440</f>
        <v>1214</v>
      </c>
      <c r="F438" s="36">
        <f>[1]pl!D440</f>
        <v>38069723</v>
      </c>
      <c r="G438" s="36">
        <f>[1]pl!T440</f>
        <v>5.0999999999999996</v>
      </c>
      <c r="H438" s="36">
        <f>[1]pl!E440</f>
        <v>10466</v>
      </c>
      <c r="I438" s="36">
        <f>[1]pl!M440</f>
        <v>5710</v>
      </c>
      <c r="J438" s="18">
        <f>[1]pl!P440/H438</f>
        <v>626.7497611312823</v>
      </c>
      <c r="K438" s="13">
        <f>[1]pl!Q440/H438</f>
        <v>1.0666921459965604</v>
      </c>
      <c r="L438" s="13">
        <f>[1]pl!R440/H438</f>
        <v>1.0485381234473534</v>
      </c>
      <c r="M438" s="13">
        <f>[1]pl!S440/H438</f>
        <v>1.0561819224154405</v>
      </c>
      <c r="N438" s="13">
        <f>[1]pl!U440/H438</f>
        <v>2.2280718517103</v>
      </c>
    </row>
    <row r="439" spans="1:14" x14ac:dyDescent="0.25">
      <c r="A439" s="36">
        <f>[1]pl!A441</f>
        <v>2022443</v>
      </c>
      <c r="B439" s="37" t="str">
        <f>[1]pl!B441</f>
        <v>ALEXXX1608</v>
      </c>
      <c r="C439" s="36">
        <f>[1]pl!J441</f>
        <v>680</v>
      </c>
      <c r="D439" s="18">
        <f>IFERROR(Таблица2[dmg]*(10/(Таблица2[avglvl]+2))*(0.23+2*Таблица2[avglvl]/100)+Таблица2[frg]*250+Таблица2[spo]*150+LOG(Таблица2[cap]+1, 1.732)*150 + Таблица2[def]*150,)</f>
        <v>654.27021949569018</v>
      </c>
      <c r="E439" s="36">
        <f>[1]pl!K441</f>
        <v>508</v>
      </c>
      <c r="F439" s="36">
        <f>[1]pl!D441</f>
        <v>38069729</v>
      </c>
      <c r="G439" s="36">
        <f>[1]pl!T441</f>
        <v>5.0999999999999996</v>
      </c>
      <c r="H439" s="36">
        <f>[1]pl!E441</f>
        <v>5838</v>
      </c>
      <c r="I439" s="36">
        <f>[1]pl!M441</f>
        <v>2626</v>
      </c>
      <c r="J439" s="18">
        <f>[1]pl!P441/H439</f>
        <v>328.54350805070231</v>
      </c>
      <c r="K439" s="13">
        <f>[1]pl!Q441/H439</f>
        <v>0.44741349777320999</v>
      </c>
      <c r="L439" s="13">
        <f>[1]pl!R441/H439</f>
        <v>1.0907845152449469</v>
      </c>
      <c r="M439" s="13">
        <f>[1]pl!S441/H439</f>
        <v>0.30267214799588898</v>
      </c>
      <c r="N439" s="13">
        <f>[1]pl!U441/H439</f>
        <v>0.93148338472079484</v>
      </c>
    </row>
    <row r="440" spans="1:14" x14ac:dyDescent="0.25">
      <c r="A440" s="36">
        <f>[1]pl!A442</f>
        <v>1165587</v>
      </c>
      <c r="B440" s="37" t="str">
        <f>[1]pl!B442</f>
        <v>KLINGREKRU</v>
      </c>
      <c r="C440" s="36">
        <f>[1]pl!J442</f>
        <v>1050</v>
      </c>
      <c r="D440" s="18">
        <f>IFERROR(Таблица2[dmg]*(10/(Таблица2[avglvl]+2))*(0.23+2*Таблица2[avglvl]/100)+Таблица2[frg]*250+Таблица2[spo]*150+LOG(Таблица2[cap]+1, 1.732)*150 + Таблица2[def]*150,)</f>
        <v>1056.3445930966307</v>
      </c>
      <c r="E440" s="36">
        <f>[1]pl!K442</f>
        <v>1033</v>
      </c>
      <c r="F440" s="36">
        <f>[1]pl!D442</f>
        <v>38069746</v>
      </c>
      <c r="G440" s="36">
        <f>[1]pl!T442</f>
        <v>7.4</v>
      </c>
      <c r="H440" s="36">
        <f>[1]pl!E442</f>
        <v>18013</v>
      </c>
      <c r="I440" s="36">
        <f>[1]pl!M442</f>
        <v>8936</v>
      </c>
      <c r="J440" s="18">
        <f>[1]pl!P442/H440</f>
        <v>950.64486759562533</v>
      </c>
      <c r="K440" s="13">
        <f>[1]pl!Q442/H440</f>
        <v>0.7790484649975018</v>
      </c>
      <c r="L440" s="13">
        <f>[1]pl!R442/H440</f>
        <v>1.3415311164159218</v>
      </c>
      <c r="M440" s="13">
        <f>[1]pl!S442/H440</f>
        <v>0.47243657358574365</v>
      </c>
      <c r="N440" s="13">
        <f>[1]pl!U442/H440</f>
        <v>1.1356242713595737</v>
      </c>
    </row>
    <row r="441" spans="1:14" x14ac:dyDescent="0.25">
      <c r="A441" s="36">
        <f>[1]pl!A443</f>
        <v>3766934</v>
      </c>
      <c r="B441" s="37" t="str">
        <f>[1]pl!B443</f>
        <v>DIMITRRRR</v>
      </c>
      <c r="C441" s="36">
        <f>[1]pl!J443</f>
        <v>1200</v>
      </c>
      <c r="D441" s="18">
        <f>IFERROR(Таблица2[dmg]*(10/(Таблица2[avglvl]+2))*(0.23+2*Таблица2[avglvl]/100)+Таблица2[frg]*250+Таблица2[spo]*150+LOG(Таблица2[cap]+1, 1.732)*150 + Таблица2[def]*150,)</f>
        <v>1185.9771484149762</v>
      </c>
      <c r="E441" s="36">
        <f>[1]pl!K443</f>
        <v>932</v>
      </c>
      <c r="F441" s="36">
        <f>[1]pl!D443</f>
        <v>38069725</v>
      </c>
      <c r="G441" s="36">
        <f>[1]pl!T443</f>
        <v>8.4</v>
      </c>
      <c r="H441" s="36">
        <f>[1]pl!E443</f>
        <v>11113</v>
      </c>
      <c r="I441" s="36">
        <f>[1]pl!M443</f>
        <v>5154</v>
      </c>
      <c r="J441" s="18">
        <f>[1]pl!P443/H441</f>
        <v>1106.5667236569784</v>
      </c>
      <c r="K441" s="13">
        <f>[1]pl!Q443/H441</f>
        <v>0.78547646900026991</v>
      </c>
      <c r="L441" s="13">
        <f>[1]pl!R443/H441</f>
        <v>1.0585800413929631</v>
      </c>
      <c r="M441" s="13">
        <f>[1]pl!S443/H441</f>
        <v>0.55331593629083053</v>
      </c>
      <c r="N441" s="13">
        <f>[1]pl!U443/H441</f>
        <v>2.2795824709799333</v>
      </c>
    </row>
    <row r="442" spans="1:14" x14ac:dyDescent="0.25">
      <c r="A442" s="36">
        <f>[1]pl!A444</f>
        <v>5255266</v>
      </c>
      <c r="B442" s="37" t="str">
        <f>[1]pl!B444</f>
        <v>TIGER579</v>
      </c>
      <c r="C442" s="36">
        <f>[1]pl!J444</f>
        <v>800</v>
      </c>
      <c r="D442" s="18">
        <f>IFERROR(Таблица2[dmg]*(10/(Таблица2[avglvl]+2))*(0.23+2*Таблица2[avglvl]/100)+Таблица2[frg]*250+Таблица2[spo]*150+LOG(Таблица2[cap]+1, 1.732)*150 + Таблица2[def]*150,)</f>
        <v>794.6146334962184</v>
      </c>
      <c r="E442" s="36">
        <f>[1]pl!K444</f>
        <v>700</v>
      </c>
      <c r="F442" s="36">
        <f>[1]pl!D444</f>
        <v>38069741</v>
      </c>
      <c r="G442" s="36">
        <f>[1]pl!T444</f>
        <v>5.8</v>
      </c>
      <c r="H442" s="36">
        <f>[1]pl!E444</f>
        <v>14979</v>
      </c>
      <c r="I442" s="36">
        <f>[1]pl!M444</f>
        <v>7123</v>
      </c>
      <c r="J442" s="18">
        <f>[1]pl!P444/H442</f>
        <v>486.37205420922623</v>
      </c>
      <c r="K442" s="13">
        <f>[1]pl!Q444/H442</f>
        <v>0.55604512984845456</v>
      </c>
      <c r="L442" s="13">
        <f>[1]pl!R444/H442</f>
        <v>0.67868349021964081</v>
      </c>
      <c r="M442" s="13">
        <f>[1]pl!S444/H442</f>
        <v>0.6606582548901796</v>
      </c>
      <c r="N442" s="13">
        <f>[1]pl!U444/H442</f>
        <v>1.3988917818278923</v>
      </c>
    </row>
    <row r="443" spans="1:14" x14ac:dyDescent="0.25">
      <c r="A443" s="36">
        <f>[1]pl!A445</f>
        <v>3554159</v>
      </c>
      <c r="B443" s="37" t="str">
        <f>[1]pl!B445</f>
        <v>DIVISION25</v>
      </c>
      <c r="C443" s="36">
        <f>[1]pl!J445</f>
        <v>1210</v>
      </c>
      <c r="D443" s="18">
        <f>IFERROR(Таблица2[dmg]*(10/(Таблица2[avglvl]+2))*(0.23+2*Таблица2[avglvl]/100)+Таблица2[frg]*250+Таблица2[spo]*150+LOG(Таблица2[cap]+1, 1.732)*150 + Таблица2[def]*150,)</f>
        <v>1204.0975734149445</v>
      </c>
      <c r="E443" s="36">
        <f>[1]pl!K445</f>
        <v>1036</v>
      </c>
      <c r="F443" s="36">
        <f>[1]pl!D445</f>
        <v>38069745</v>
      </c>
      <c r="G443" s="36">
        <f>[1]pl!T445</f>
        <v>8.1</v>
      </c>
      <c r="H443" s="36">
        <f>[1]pl!E445</f>
        <v>17544</v>
      </c>
      <c r="I443" s="36">
        <f>[1]pl!M445</f>
        <v>8545</v>
      </c>
      <c r="J443" s="18">
        <f>[1]pl!P445/H443</f>
        <v>1177.404639762882</v>
      </c>
      <c r="K443" s="13">
        <f>[1]pl!Q445/H443</f>
        <v>0.84638622891016868</v>
      </c>
      <c r="L443" s="13">
        <f>[1]pl!R445/H443</f>
        <v>1.0284427724578202</v>
      </c>
      <c r="M443" s="13">
        <f>[1]pl!S445/H443</f>
        <v>0.44556543547651617</v>
      </c>
      <c r="N443" s="13">
        <f>[1]pl!U445/H443</f>
        <v>2.162562699498404</v>
      </c>
    </row>
    <row r="444" spans="1:14" x14ac:dyDescent="0.25">
      <c r="A444" s="36">
        <f>[1]pl!A446</f>
        <v>1086867</v>
      </c>
      <c r="B444" s="37" t="str">
        <f>[1]pl!B446</f>
        <v>MAKSIKUS1</v>
      </c>
      <c r="C444" s="36">
        <f>[1]pl!J446</f>
        <v>1260</v>
      </c>
      <c r="D444" s="18">
        <f>IFERROR(Таблица2[dmg]*(10/(Таблица2[avglvl]+2))*(0.23+2*Таблица2[avglvl]/100)+Таблица2[frg]*250+Таблица2[spo]*150+LOG(Таблица2[cap]+1, 1.732)*150 + Таблица2[def]*150,)</f>
        <v>1259.398032898815</v>
      </c>
      <c r="E444" s="36">
        <f>[1]pl!K446</f>
        <v>1258</v>
      </c>
      <c r="F444" s="36">
        <f>[1]pl!D446</f>
        <v>38069722</v>
      </c>
      <c r="G444" s="36">
        <f>[1]pl!T446</f>
        <v>7.2</v>
      </c>
      <c r="H444" s="36">
        <f>[1]pl!E446</f>
        <v>23984</v>
      </c>
      <c r="I444" s="36">
        <f>[1]pl!M446</f>
        <v>12265</v>
      </c>
      <c r="J444" s="18">
        <f>[1]pl!P446/H444</f>
        <v>1133.9389176117411</v>
      </c>
      <c r="K444" s="13">
        <f>[1]pl!Q446/H444</f>
        <v>1.023557371581054</v>
      </c>
      <c r="L444" s="13">
        <f>[1]pl!R446/H444</f>
        <v>0.9944963308872582</v>
      </c>
      <c r="M444" s="13">
        <f>[1]pl!S446/H444</f>
        <v>0.71405937291527688</v>
      </c>
      <c r="N444" s="13">
        <f>[1]pl!U446/H444</f>
        <v>1.8525683789192795</v>
      </c>
    </row>
    <row r="445" spans="1:14" x14ac:dyDescent="0.25">
      <c r="A445" s="36">
        <f>[1]pl!A447</f>
        <v>7282798</v>
      </c>
      <c r="B445" s="37" t="str">
        <f>[1]pl!B447</f>
        <v>DOLMI</v>
      </c>
      <c r="C445" s="36">
        <f>[1]pl!J447</f>
        <v>930</v>
      </c>
      <c r="D445" s="18">
        <f>IFERROR(Таблица2[dmg]*(10/(Таблица2[avglvl]+2))*(0.23+2*Таблица2[avglvl]/100)+Таблица2[frg]*250+Таблица2[spo]*150+LOG(Таблица2[cap]+1, 1.732)*150 + Таблица2[def]*150,)</f>
        <v>929.29278967345226</v>
      </c>
      <c r="E445" s="36">
        <f>[1]pl!K447</f>
        <v>878</v>
      </c>
      <c r="F445" s="36">
        <f>[1]pl!D447</f>
        <v>38069744</v>
      </c>
      <c r="G445" s="36">
        <f>[1]pl!T447</f>
        <v>6.3</v>
      </c>
      <c r="H445" s="36">
        <f>[1]pl!E447</f>
        <v>9655</v>
      </c>
      <c r="I445" s="36">
        <f>[1]pl!M447</f>
        <v>4700</v>
      </c>
      <c r="J445" s="18">
        <f>[1]pl!P447/H445</f>
        <v>654.72563438632835</v>
      </c>
      <c r="K445" s="13">
        <f>[1]pl!Q447/H445</f>
        <v>0.66431900569653024</v>
      </c>
      <c r="L445" s="13">
        <f>[1]pl!R447/H445</f>
        <v>0.79596064215432416</v>
      </c>
      <c r="M445" s="13">
        <f>[1]pl!S447/H445</f>
        <v>0.84277576385292596</v>
      </c>
      <c r="N445" s="13">
        <f>[1]pl!U447/H445</f>
        <v>1.3781460383221129</v>
      </c>
    </row>
    <row r="446" spans="1:14" x14ac:dyDescent="0.25">
      <c r="A446" s="36">
        <f>[1]pl!A448</f>
        <v>974593</v>
      </c>
      <c r="B446" s="37" t="str">
        <f>[1]pl!B448</f>
        <v>VINKOV</v>
      </c>
      <c r="C446" s="36">
        <f>[1]pl!J448</f>
        <v>1430</v>
      </c>
      <c r="D446" s="18">
        <f>IFERROR(Таблица2[dmg]*(10/(Таблица2[avglvl]+2))*(0.23+2*Таблица2[avglvl]/100)+Таблица2[frg]*250+Таблица2[spo]*150+LOG(Таблица2[cap]+1, 1.732)*150 + Таблица2[def]*150,)</f>
        <v>1414.8699884681087</v>
      </c>
      <c r="E446" s="36">
        <f>[1]pl!K448</f>
        <v>1373</v>
      </c>
      <c r="F446" s="36">
        <f>[1]pl!D448</f>
        <v>38069720</v>
      </c>
      <c r="G446" s="36">
        <f>[1]pl!T448</f>
        <v>7.6</v>
      </c>
      <c r="H446" s="36">
        <f>[1]pl!E448</f>
        <v>20950</v>
      </c>
      <c r="I446" s="36">
        <f>[1]pl!M448</f>
        <v>10807</v>
      </c>
      <c r="J446" s="18">
        <f>[1]pl!P448/H446</f>
        <v>1369.2998090692124</v>
      </c>
      <c r="K446" s="13">
        <f>[1]pl!Q448/H446</f>
        <v>1.1226730310262529</v>
      </c>
      <c r="L446" s="13">
        <f>[1]pl!R448/H446</f>
        <v>1.0009546539379475</v>
      </c>
      <c r="M446" s="13">
        <f>[1]pl!S448/H446</f>
        <v>0.74735083532219571</v>
      </c>
      <c r="N446" s="13">
        <f>[1]pl!U448/H446</f>
        <v>2.3126491646778042</v>
      </c>
    </row>
    <row r="447" spans="1:14" x14ac:dyDescent="0.25">
      <c r="A447" s="36">
        <f>[1]pl!A449</f>
        <v>4158593</v>
      </c>
      <c r="B447" s="37" t="str">
        <f>[1]pl!B449</f>
        <v>VITVOR77</v>
      </c>
      <c r="C447" s="36">
        <f>[1]pl!J449</f>
        <v>900</v>
      </c>
      <c r="D447" s="18">
        <f>IFERROR(Таблица2[dmg]*(10/(Таблица2[avglvl]+2))*(0.23+2*Таблица2[avglvl]/100)+Таблица2[frg]*250+Таблица2[spo]*150+LOG(Таблица2[cap]+1, 1.732)*150 + Таблица2[def]*150,)</f>
        <v>901.7105500744749</v>
      </c>
      <c r="E447" s="36">
        <f>[1]pl!K449</f>
        <v>820</v>
      </c>
      <c r="F447" s="36">
        <f>[1]pl!D449</f>
        <v>38069718</v>
      </c>
      <c r="G447" s="36">
        <f>[1]pl!T449</f>
        <v>6.6</v>
      </c>
      <c r="H447" s="36">
        <f>[1]pl!E449</f>
        <v>8552</v>
      </c>
      <c r="I447" s="36">
        <f>[1]pl!M449</f>
        <v>4106</v>
      </c>
      <c r="J447" s="18">
        <f>[1]pl!P449/H447</f>
        <v>647.00046772684755</v>
      </c>
      <c r="K447" s="13">
        <f>[1]pl!Q449/H447</f>
        <v>0.65551917680074834</v>
      </c>
      <c r="L447" s="13">
        <f>[1]pl!R449/H447</f>
        <v>0.72906922357343307</v>
      </c>
      <c r="M447" s="13">
        <f>[1]pl!S449/H447</f>
        <v>0.7103601496725912</v>
      </c>
      <c r="N447" s="13">
        <f>[1]pl!U449/H447</f>
        <v>1.4940364826941066</v>
      </c>
    </row>
    <row r="448" spans="1:14" x14ac:dyDescent="0.25">
      <c r="A448" s="36">
        <f>[1]pl!A450</f>
        <v>12296294</v>
      </c>
      <c r="B448" s="37" t="str">
        <f>[1]pl!B450</f>
        <v>VOVANCHIK12345678</v>
      </c>
      <c r="C448" s="36">
        <f>[1]pl!J450</f>
        <v>610</v>
      </c>
      <c r="D448" s="18">
        <f>IFERROR(Таблица2[dmg]*(10/(Таблица2[avglvl]+2))*(0.23+2*Таблица2[avglvl]/100)+Таблица2[frg]*250+Таблица2[spo]*150+LOG(Таблица2[cap]+1, 1.732)*150 + Таблица2[def]*150,)</f>
        <v>606.41675671732071</v>
      </c>
      <c r="E448" s="36">
        <f>[1]pl!K450</f>
        <v>410</v>
      </c>
      <c r="F448" s="36">
        <f>[1]pl!D450</f>
        <v>38069742</v>
      </c>
      <c r="G448" s="36">
        <f>[1]pl!T450</f>
        <v>4.9000000000000004</v>
      </c>
      <c r="H448" s="36">
        <f>[1]pl!E450</f>
        <v>3003</v>
      </c>
      <c r="I448" s="36">
        <f>[1]pl!M450</f>
        <v>1351</v>
      </c>
      <c r="J448" s="18">
        <f>[1]pl!P450/H448</f>
        <v>261.75091575091574</v>
      </c>
      <c r="K448" s="13">
        <f>[1]pl!Q450/H448</f>
        <v>0.43023643023643021</v>
      </c>
      <c r="L448" s="13">
        <f>[1]pl!R450/H448</f>
        <v>0.61704961704961703</v>
      </c>
      <c r="M448" s="13">
        <f>[1]pl!S450/H448</f>
        <v>0.53080253080253081</v>
      </c>
      <c r="N448" s="13">
        <f>[1]pl!U450/H448</f>
        <v>1.0972360972360973</v>
      </c>
    </row>
    <row r="449" spans="1:14" x14ac:dyDescent="0.25">
      <c r="A449" s="36">
        <f>[1]pl!A451</f>
        <v>1710060</v>
      </c>
      <c r="B449" s="37" t="str">
        <f>[1]pl!B451</f>
        <v>JACKAL8000</v>
      </c>
      <c r="C449" s="36">
        <f>[1]pl!J451</f>
        <v>950</v>
      </c>
      <c r="D449" s="18">
        <f>IFERROR(Таблица2[dmg]*(10/(Таблица2[avglvl]+2))*(0.23+2*Таблица2[avglvl]/100)+Таблица2[frg]*250+Таблица2[spo]*150+LOG(Таблица2[cap]+1, 1.732)*150 + Таблица2[def]*150,)</f>
        <v>885.2224978745611</v>
      </c>
      <c r="E449" s="36">
        <f>[1]pl!K451</f>
        <v>731</v>
      </c>
      <c r="F449" s="36">
        <f>[1]pl!D451</f>
        <v>38069743</v>
      </c>
      <c r="G449" s="36">
        <f>[1]pl!T451</f>
        <v>5</v>
      </c>
      <c r="H449" s="36">
        <f>[1]pl!E451</f>
        <v>4308</v>
      </c>
      <c r="I449" s="36">
        <f>[1]pl!M451</f>
        <v>2123</v>
      </c>
      <c r="J449" s="18">
        <f>[1]pl!P451/H449</f>
        <v>386.82126276694521</v>
      </c>
      <c r="K449" s="13">
        <f>[1]pl!Q451/H449</f>
        <v>0.60167130919220058</v>
      </c>
      <c r="L449" s="13">
        <f>[1]pl!R451/H449</f>
        <v>1.2230733519034356</v>
      </c>
      <c r="M449" s="13">
        <f>[1]pl!S451/H449</f>
        <v>0.59029712163416903</v>
      </c>
      <c r="N449" s="13">
        <f>[1]pl!U451/H449</f>
        <v>1.7924791086350975</v>
      </c>
    </row>
    <row r="450" spans="1:14" x14ac:dyDescent="0.25">
      <c r="A450" s="36">
        <f>[1]pl!A452</f>
        <v>783154</v>
      </c>
      <c r="B450" s="37" t="str">
        <f>[1]pl!B452</f>
        <v>STIGS</v>
      </c>
      <c r="C450" s="36">
        <f>[1]pl!J452</f>
        <v>800</v>
      </c>
      <c r="D450" s="18">
        <f>IFERROR(Таблица2[dmg]*(10/(Таблица2[avglvl]+2))*(0.23+2*Таблица2[avglvl]/100)+Таблица2[frg]*250+Таблица2[spo]*150+LOG(Таблица2[cap]+1, 1.732)*150 + Таблица2[def]*150,)</f>
        <v>806.03595545120061</v>
      </c>
      <c r="E450" s="36">
        <f>[1]pl!K452</f>
        <v>826</v>
      </c>
      <c r="F450" s="36">
        <f>[1]pl!D452</f>
        <v>38944564</v>
      </c>
      <c r="G450" s="36">
        <f>[1]pl!T452</f>
        <v>5.6</v>
      </c>
      <c r="H450" s="36">
        <f>[1]pl!E452</f>
        <v>13006</v>
      </c>
      <c r="I450" s="36">
        <f>[1]pl!M452</f>
        <v>6335</v>
      </c>
      <c r="J450" s="18">
        <f>[1]pl!P452/H450</f>
        <v>566.02652621866832</v>
      </c>
      <c r="K450" s="13">
        <f>[1]pl!Q452/H450</f>
        <v>0.68645240658157769</v>
      </c>
      <c r="L450" s="13">
        <f>[1]pl!R452/H450</f>
        <v>0.59964631708442262</v>
      </c>
      <c r="M450" s="13">
        <f>[1]pl!S452/H450</f>
        <v>0.7469629401814547</v>
      </c>
      <c r="N450" s="13">
        <f>[1]pl!U452/H450</f>
        <v>0.91703829001999082</v>
      </c>
    </row>
    <row r="451" spans="1:14" x14ac:dyDescent="0.25">
      <c r="A451" s="36">
        <f>[1]pl!A453</f>
        <v>2123023</v>
      </c>
      <c r="B451" s="37" t="str">
        <f>[1]pl!B453</f>
        <v>KOLEKMP</v>
      </c>
      <c r="C451" s="36">
        <f>[1]pl!J453</f>
        <v>560</v>
      </c>
      <c r="D451" s="18">
        <f>IFERROR(Таблица2[dmg]*(10/(Таблица2[avglvl]+2))*(0.23+2*Таблица2[avglvl]/100)+Таблица2[frg]*250+Таблица2[spo]*150+LOG(Таблица2[cap]+1, 1.732)*150 + Таблица2[def]*150,)</f>
        <v>549.45571153998526</v>
      </c>
      <c r="E451" s="36">
        <f>[1]pl!K453</f>
        <v>235</v>
      </c>
      <c r="F451" s="36">
        <f>[1]pl!D453</f>
        <v>38944552</v>
      </c>
      <c r="G451" s="36">
        <f>[1]pl!T453</f>
        <v>4.3</v>
      </c>
      <c r="H451" s="36">
        <f>[1]pl!E453</f>
        <v>3884</v>
      </c>
      <c r="I451" s="36">
        <f>[1]pl!M453</f>
        <v>1772</v>
      </c>
      <c r="J451" s="18">
        <f>[1]pl!P453/H451</f>
        <v>149.33316168898043</v>
      </c>
      <c r="K451" s="13">
        <f>[1]pl!Q453/H451</f>
        <v>0.2646755921730175</v>
      </c>
      <c r="L451" s="13">
        <f>[1]pl!R453/H451</f>
        <v>0.60813594232749746</v>
      </c>
      <c r="M451" s="13">
        <f>[1]pl!S453/H451</f>
        <v>0.48069001029866115</v>
      </c>
      <c r="N451" s="13">
        <f>[1]pl!U453/H451</f>
        <v>1.4531410916580845</v>
      </c>
    </row>
    <row r="452" spans="1:14" x14ac:dyDescent="0.25">
      <c r="A452" s="36">
        <f>[1]pl!A454</f>
        <v>7229965</v>
      </c>
      <c r="B452" s="37" t="str">
        <f>[1]pl!B454</f>
        <v>MAMLUK2009</v>
      </c>
      <c r="C452" s="36">
        <f>[1]pl!J454</f>
        <v>770</v>
      </c>
      <c r="D452" s="18">
        <f>IFERROR(Таблица2[dmg]*(10/(Таблица2[avglvl]+2))*(0.23+2*Таблица2[avglvl]/100)+Таблица2[frg]*250+Таблица2[spo]*150+LOG(Таблица2[cap]+1, 1.732)*150 + Таблица2[def]*150,)</f>
        <v>761.57286486789928</v>
      </c>
      <c r="E452" s="36">
        <f>[1]pl!K454</f>
        <v>629</v>
      </c>
      <c r="F452" s="36">
        <f>[1]pl!D454</f>
        <v>38944551</v>
      </c>
      <c r="G452" s="36">
        <f>[1]pl!T454</f>
        <v>6.2</v>
      </c>
      <c r="H452" s="36">
        <f>[1]pl!E454</f>
        <v>3768</v>
      </c>
      <c r="I452" s="36">
        <f>[1]pl!M454</f>
        <v>1709</v>
      </c>
      <c r="J452" s="18">
        <f>[1]pl!P454/H452</f>
        <v>437.24283439490443</v>
      </c>
      <c r="K452" s="13">
        <f>[1]pl!Q454/H452</f>
        <v>0.46841825902335454</v>
      </c>
      <c r="L452" s="13">
        <f>[1]pl!R454/H452</f>
        <v>0.97983014861995754</v>
      </c>
      <c r="M452" s="13">
        <f>[1]pl!S454/H452</f>
        <v>0.69161358811040341</v>
      </c>
      <c r="N452" s="13">
        <f>[1]pl!U454/H452</f>
        <v>1.1183651804670913</v>
      </c>
    </row>
    <row r="453" spans="1:14" x14ac:dyDescent="0.25">
      <c r="A453" s="36">
        <f>[1]pl!A455</f>
        <v>14378926</v>
      </c>
      <c r="B453" s="37" t="str">
        <f>[1]pl!B455</f>
        <v>OPPA12345</v>
      </c>
      <c r="C453" s="36">
        <f>[1]pl!J455</f>
        <v>330</v>
      </c>
      <c r="D453" s="18">
        <f>IFERROR(Таблица2[dmg]*(10/(Таблица2[avglvl]+2))*(0.23+2*Таблица2[avglvl]/100)+Таблица2[frg]*250+Таблица2[spo]*150+LOG(Таблица2[cap]+1, 1.732)*150 + Таблица2[def]*150,)</f>
        <v>318.92983754664948</v>
      </c>
      <c r="E453" s="36">
        <f>[1]pl!K455</f>
        <v>1</v>
      </c>
      <c r="F453" s="36">
        <f>[1]pl!D455</f>
        <v>38944563</v>
      </c>
      <c r="G453" s="36">
        <f>[1]pl!T455</f>
        <v>2.9</v>
      </c>
      <c r="H453" s="36">
        <f>[1]pl!E455</f>
        <v>567</v>
      </c>
      <c r="I453" s="36">
        <f>[1]pl!M455</f>
        <v>256</v>
      </c>
      <c r="J453" s="18">
        <f>[1]pl!P455/H453</f>
        <v>45.798941798941797</v>
      </c>
      <c r="K453" s="13">
        <f>[1]pl!Q455/H453</f>
        <v>0.14285714285714285</v>
      </c>
      <c r="L453" s="13">
        <f>[1]pl!R455/H453</f>
        <v>0.71957671957671954</v>
      </c>
      <c r="M453" s="13">
        <f>[1]pl!S455/H453</f>
        <v>0.13580246913580246</v>
      </c>
      <c r="N453" s="13">
        <f>[1]pl!U455/H453</f>
        <v>0.59788359788359791</v>
      </c>
    </row>
    <row r="454" spans="1:14" x14ac:dyDescent="0.25">
      <c r="A454" s="36">
        <f>[1]pl!A456</f>
        <v>7041003</v>
      </c>
      <c r="B454" s="37" t="str">
        <f>[1]pl!B456</f>
        <v>SLAVIC929</v>
      </c>
      <c r="C454" s="36">
        <f>[1]pl!J456</f>
        <v>530</v>
      </c>
      <c r="D454" s="18">
        <f>IFERROR(Таблица2[dmg]*(10/(Таблица2[avglvl]+2))*(0.23+2*Таблица2[avglvl]/100)+Таблица2[frg]*250+Таблица2[spo]*150+LOG(Таблица2[cap]+1, 1.732)*150 + Таблица2[def]*150,)</f>
        <v>517.03863869813097</v>
      </c>
      <c r="E454" s="36">
        <f>[1]pl!K456</f>
        <v>212</v>
      </c>
      <c r="F454" s="36">
        <f>[1]pl!D456</f>
        <v>38944549</v>
      </c>
      <c r="G454" s="36">
        <f>[1]pl!T456</f>
        <v>3.8</v>
      </c>
      <c r="H454" s="36">
        <f>[1]pl!E456</f>
        <v>1278</v>
      </c>
      <c r="I454" s="36">
        <f>[1]pl!M456</f>
        <v>579</v>
      </c>
      <c r="J454" s="18">
        <f>[1]pl!P456/H454</f>
        <v>119.39280125195619</v>
      </c>
      <c r="K454" s="13">
        <f>[1]pl!Q456/H454</f>
        <v>0.31924882629107981</v>
      </c>
      <c r="L454" s="13">
        <f>[1]pl!R456/H454</f>
        <v>0.62676056338028174</v>
      </c>
      <c r="M454" s="13">
        <f>[1]pl!S456/H454</f>
        <v>0.56885758998435054</v>
      </c>
      <c r="N454" s="13">
        <f>[1]pl!U456/H454</f>
        <v>1.0414710485133021</v>
      </c>
    </row>
    <row r="455" spans="1:14" x14ac:dyDescent="0.25">
      <c r="A455" s="36">
        <f>[1]pl!A457</f>
        <v>2339242</v>
      </c>
      <c r="B455" s="37" t="str">
        <f>[1]pl!B457</f>
        <v>14534</v>
      </c>
      <c r="C455" s="36">
        <f>[1]pl!J457</f>
        <v>570</v>
      </c>
      <c r="D455" s="18">
        <f>IFERROR(Таблица2[dmg]*(10/(Таблица2[avglvl]+2))*(0.23+2*Таблица2[avglvl]/100)+Таблица2[frg]*250+Таблица2[spo]*150+LOG(Таблица2[cap]+1, 1.732)*150 + Таблица2[def]*150,)</f>
        <v>553.99334520821276</v>
      </c>
      <c r="E455" s="36">
        <f>[1]pl!K457</f>
        <v>169</v>
      </c>
      <c r="F455" s="36">
        <f>[1]pl!D457</f>
        <v>38944562</v>
      </c>
      <c r="G455" s="36">
        <f>[1]pl!T457</f>
        <v>3.6</v>
      </c>
      <c r="H455" s="36">
        <f>[1]pl!E457</f>
        <v>641</v>
      </c>
      <c r="I455" s="36">
        <f>[1]pl!M457</f>
        <v>293</v>
      </c>
      <c r="J455" s="18">
        <f>[1]pl!P457/H455</f>
        <v>84.252730109204364</v>
      </c>
      <c r="K455" s="13">
        <f>[1]pl!Q457/H455</f>
        <v>0.23868954758190328</v>
      </c>
      <c r="L455" s="13">
        <f>[1]pl!R457/H455</f>
        <v>0.62714508580343209</v>
      </c>
      <c r="M455" s="13">
        <f>[1]pl!S457/H455</f>
        <v>0.80187207488299528</v>
      </c>
      <c r="N455" s="13">
        <f>[1]pl!U457/H455</f>
        <v>1.3603744149765991</v>
      </c>
    </row>
    <row r="456" spans="1:14" x14ac:dyDescent="0.25">
      <c r="A456" s="36">
        <f>[1]pl!A458</f>
        <v>6683960</v>
      </c>
      <c r="B456" s="37" t="str">
        <f>[1]pl!B458</f>
        <v>XXXPISTON1944XXX</v>
      </c>
      <c r="C456" s="36">
        <f>[1]pl!J458</f>
        <v>530</v>
      </c>
      <c r="D456" s="18">
        <f>IFERROR(Таблица2[dmg]*(10/(Таблица2[avglvl]+2))*(0.23+2*Таблица2[avglvl]/100)+Таблица2[frg]*250+Таблица2[spo]*150+LOG(Таблица2[cap]+1, 1.732)*150 + Таблица2[def]*150,)</f>
        <v>518.45718051228687</v>
      </c>
      <c r="E456" s="36">
        <f>[1]pl!K458</f>
        <v>247</v>
      </c>
      <c r="F456" s="36">
        <f>[1]pl!D458</f>
        <v>38944565</v>
      </c>
      <c r="G456" s="36">
        <f>[1]pl!T458</f>
        <v>4.0999999999999996</v>
      </c>
      <c r="H456" s="36">
        <f>[1]pl!E458</f>
        <v>3089</v>
      </c>
      <c r="I456" s="36">
        <f>[1]pl!M458</f>
        <v>1387</v>
      </c>
      <c r="J456" s="18">
        <f>[1]pl!P458/H456</f>
        <v>162.39818711557137</v>
      </c>
      <c r="K456" s="13">
        <f>[1]pl!Q458/H456</f>
        <v>0.33732599546778891</v>
      </c>
      <c r="L456" s="13">
        <f>[1]pl!R458/H456</f>
        <v>0.60861120103593391</v>
      </c>
      <c r="M456" s="13">
        <f>[1]pl!S458/H456</f>
        <v>0.41502104240854648</v>
      </c>
      <c r="N456" s="13">
        <f>[1]pl!U458/H456</f>
        <v>1.0611848494658465</v>
      </c>
    </row>
    <row r="457" spans="1:14" x14ac:dyDescent="0.25">
      <c r="A457" s="36">
        <f>[1]pl!A459</f>
        <v>8670955</v>
      </c>
      <c r="B457" s="37" t="str">
        <f>[1]pl!B459</f>
        <v>VOVIKS7</v>
      </c>
      <c r="C457" s="36">
        <f>[1]pl!J459</f>
        <v>650</v>
      </c>
      <c r="D457" s="18">
        <f>IFERROR(Таблица2[dmg]*(10/(Таблица2[avglvl]+2))*(0.23+2*Таблица2[avglvl]/100)+Таблица2[frg]*250+Таблица2[spo]*150+LOG(Таблица2[cap]+1, 1.732)*150 + Таблица2[def]*150,)</f>
        <v>629.48306396831867</v>
      </c>
      <c r="E457" s="36">
        <f>[1]pl!K459</f>
        <v>422</v>
      </c>
      <c r="F457" s="36">
        <f>[1]pl!D459</f>
        <v>38944575</v>
      </c>
      <c r="G457" s="36">
        <f>[1]pl!T459</f>
        <v>4.5999999999999996</v>
      </c>
      <c r="H457" s="36">
        <f>[1]pl!E459</f>
        <v>4593</v>
      </c>
      <c r="I457" s="36">
        <f>[1]pl!M459</f>
        <v>2183</v>
      </c>
      <c r="J457" s="18">
        <f>[1]pl!P459/H457</f>
        <v>207.69301110385368</v>
      </c>
      <c r="K457" s="13">
        <f>[1]pl!Q459/H457</f>
        <v>0.43653385586762466</v>
      </c>
      <c r="L457" s="13">
        <f>[1]pl!R459/H457</f>
        <v>0.80971042891356415</v>
      </c>
      <c r="M457" s="13">
        <f>[1]pl!S459/H457</f>
        <v>0.48051382538645765</v>
      </c>
      <c r="N457" s="13">
        <f>[1]pl!U459/H457</f>
        <v>1.2834748530372306</v>
      </c>
    </row>
    <row r="458" spans="1:14" x14ac:dyDescent="0.25">
      <c r="A458" s="36">
        <f>[1]pl!A460</f>
        <v>12123030</v>
      </c>
      <c r="B458" s="37" t="str">
        <f>[1]pl!B460</f>
        <v>IVANSITNIKOV1998</v>
      </c>
      <c r="C458" s="36">
        <f>[1]pl!J460</f>
        <v>560</v>
      </c>
      <c r="D458" s="18">
        <f>IFERROR(Таблица2[dmg]*(10/(Таблица2[avglvl]+2))*(0.23+2*Таблица2[avglvl]/100)+Таблица2[frg]*250+Таблица2[spo]*150+LOG(Таблица2[cap]+1, 1.732)*150 + Таблица2[def]*150,)</f>
        <v>552.91708702913058</v>
      </c>
      <c r="E458" s="36">
        <f>[1]pl!K460</f>
        <v>343</v>
      </c>
      <c r="F458" s="36">
        <f>[1]pl!D460</f>
        <v>38944557</v>
      </c>
      <c r="G458" s="36">
        <f>[1]pl!T460</f>
        <v>4.2</v>
      </c>
      <c r="H458" s="36">
        <f>[1]pl!E460</f>
        <v>3393</v>
      </c>
      <c r="I458" s="36">
        <f>[1]pl!M460</f>
        <v>1590</v>
      </c>
      <c r="J458" s="18">
        <f>[1]pl!P460/H458</f>
        <v>180.74093722369585</v>
      </c>
      <c r="K458" s="13">
        <f>[1]pl!Q460/H458</f>
        <v>0.43236074270557029</v>
      </c>
      <c r="L458" s="13">
        <f>[1]pl!R460/H458</f>
        <v>0.67757147067491896</v>
      </c>
      <c r="M458" s="13">
        <f>[1]pl!S460/H458</f>
        <v>0.37754199823165341</v>
      </c>
      <c r="N458" s="13">
        <f>[1]pl!U460/H458</f>
        <v>1.0424403183023874</v>
      </c>
    </row>
    <row r="459" spans="1:14" x14ac:dyDescent="0.25">
      <c r="A459" s="36">
        <f>[1]pl!A461</f>
        <v>7370484</v>
      </c>
      <c r="B459" s="37" t="str">
        <f>[1]pl!B461</f>
        <v>SMOG115</v>
      </c>
      <c r="C459" s="36">
        <f>[1]pl!J461</f>
        <v>1020</v>
      </c>
      <c r="D459" s="18">
        <f>IFERROR(Таблица2[dmg]*(10/(Таблица2[avglvl]+2))*(0.23+2*Таблица2[avglvl]/100)+Таблица2[frg]*250+Таблица2[spo]*150+LOG(Таблица2[cap]+1, 1.732)*150 + Таблица2[def]*150,)</f>
        <v>949.23430635274713</v>
      </c>
      <c r="E459" s="36">
        <f>[1]pl!K461</f>
        <v>817</v>
      </c>
      <c r="F459" s="36">
        <f>[1]pl!D461</f>
        <v>38944577</v>
      </c>
      <c r="G459" s="36">
        <f>[1]pl!T461</f>
        <v>4.8</v>
      </c>
      <c r="H459" s="36">
        <f>[1]pl!E461</f>
        <v>3562</v>
      </c>
      <c r="I459" s="36">
        <f>[1]pl!M461</f>
        <v>1752</v>
      </c>
      <c r="J459" s="18">
        <f>[1]pl!P461/H459</f>
        <v>485.81779898933183</v>
      </c>
      <c r="K459" s="13">
        <f>[1]pl!Q461/H459</f>
        <v>0.60892756878158338</v>
      </c>
      <c r="L459" s="13">
        <f>[1]pl!R461/H459</f>
        <v>1.3697361033127458</v>
      </c>
      <c r="M459" s="13">
        <f>[1]pl!S461/H459</f>
        <v>0.54688377316114545</v>
      </c>
      <c r="N459" s="13">
        <f>[1]pl!U461/H459</f>
        <v>1.7535092644581696</v>
      </c>
    </row>
    <row r="460" spans="1:14" x14ac:dyDescent="0.25">
      <c r="A460" s="36">
        <f>[1]pl!A462</f>
        <v>7016898</v>
      </c>
      <c r="B460" s="37" t="str">
        <f>[1]pl!B462</f>
        <v>ORION400</v>
      </c>
      <c r="C460" s="36">
        <f>[1]pl!J462</f>
        <v>950</v>
      </c>
      <c r="D460" s="18">
        <f>IFERROR(Таблица2[dmg]*(10/(Таблица2[avglvl]+2))*(0.23+2*Таблица2[avglvl]/100)+Таблица2[frg]*250+Таблица2[spo]*150+LOG(Таблица2[cap]+1, 1.732)*150 + Таблица2[def]*150,)</f>
        <v>794.73849869191338</v>
      </c>
      <c r="E460" s="36">
        <f>[1]pl!K462</f>
        <v>382</v>
      </c>
      <c r="F460" s="36">
        <f>[1]pl!D462</f>
        <v>38944567</v>
      </c>
      <c r="G460" s="36">
        <f>[1]pl!T462</f>
        <v>4.3</v>
      </c>
      <c r="H460" s="36">
        <f>[1]pl!E462</f>
        <v>1322</v>
      </c>
      <c r="I460" s="36">
        <f>[1]pl!M462</f>
        <v>626</v>
      </c>
      <c r="J460" s="18">
        <f>[1]pl!P462/H460</f>
        <v>180.61497730711045</v>
      </c>
      <c r="K460" s="13">
        <f>[1]pl!Q462/H460</f>
        <v>0.46520423600605143</v>
      </c>
      <c r="L460" s="13">
        <f>[1]pl!R462/H460</f>
        <v>0.57186081694402424</v>
      </c>
      <c r="M460" s="13">
        <f>[1]pl!S462/H460</f>
        <v>0.64372163388804837</v>
      </c>
      <c r="N460" s="13">
        <f>[1]pl!U462/H460</f>
        <v>3.4145234493192134</v>
      </c>
    </row>
    <row r="461" spans="1:14" x14ac:dyDescent="0.25">
      <c r="A461" s="36">
        <f>[1]pl!A463</f>
        <v>5120868</v>
      </c>
      <c r="B461" s="37" t="str">
        <f>[1]pl!B463</f>
        <v>ALEXELANCEV</v>
      </c>
      <c r="C461" s="36">
        <f>[1]pl!J463</f>
        <v>620</v>
      </c>
      <c r="D461" s="18">
        <f>IFERROR(Таблица2[dmg]*(10/(Таблица2[avglvl]+2))*(0.23+2*Таблица2[avglvl]/100)+Таблица2[frg]*250+Таблица2[spo]*150+LOG(Таблица2[cap]+1, 1.732)*150 + Таблица2[def]*150,)</f>
        <v>606.7021578858928</v>
      </c>
      <c r="E461" s="36">
        <f>[1]pl!K463</f>
        <v>442</v>
      </c>
      <c r="F461" s="36">
        <f>[1]pl!D463</f>
        <v>38944572</v>
      </c>
      <c r="G461" s="36">
        <f>[1]pl!T463</f>
        <v>5.3</v>
      </c>
      <c r="H461" s="36">
        <f>[1]pl!E463</f>
        <v>5400</v>
      </c>
      <c r="I461" s="36">
        <f>[1]pl!M463</f>
        <v>2484</v>
      </c>
      <c r="J461" s="18">
        <f>[1]pl!P463/H461</f>
        <v>257.78055555555557</v>
      </c>
      <c r="K461" s="13">
        <f>[1]pl!Q463/H461</f>
        <v>0.36166666666666669</v>
      </c>
      <c r="L461" s="13">
        <f>[1]pl!R463/H461</f>
        <v>0.937962962962963</v>
      </c>
      <c r="M461" s="13">
        <f>[1]pl!S463/H461</f>
        <v>0.46166666666666667</v>
      </c>
      <c r="N461" s="13">
        <f>[1]pl!U463/H461</f>
        <v>0.98833333333333329</v>
      </c>
    </row>
    <row r="462" spans="1:14" x14ac:dyDescent="0.25">
      <c r="A462" s="36">
        <f>[1]pl!A464</f>
        <v>14780306</v>
      </c>
      <c r="B462" s="37" t="str">
        <f>[1]pl!B464</f>
        <v>IZINGARD12</v>
      </c>
      <c r="C462" s="36">
        <f>[1]pl!J464</f>
        <v>20</v>
      </c>
      <c r="D462" s="18">
        <f>IFERROR(Таблица2[dmg]*(10/(Таблица2[avglvl]+2))*(0.23+2*Таблица2[avglvl]/100)+Таблица2[frg]*250+Таблица2[spo]*150+LOG(Таблица2[cap]+1, 1.732)*150 + Таблица2[def]*150,)</f>
        <v>6.3306451612903221</v>
      </c>
      <c r="E462" s="36">
        <f>[1]pl!K464</f>
        <v>1</v>
      </c>
      <c r="F462" s="36">
        <f>[1]pl!D464</f>
        <v>38944554</v>
      </c>
      <c r="G462" s="36">
        <f>[1]pl!T464</f>
        <v>4.2</v>
      </c>
      <c r="H462" s="36">
        <f>[1]pl!E464</f>
        <v>6</v>
      </c>
      <c r="I462" s="36">
        <f>[1]pl!M464</f>
        <v>5</v>
      </c>
      <c r="J462" s="18">
        <f>[1]pl!P464/H462</f>
        <v>12.5</v>
      </c>
      <c r="K462" s="13">
        <f>[1]pl!Q464/H462</f>
        <v>0</v>
      </c>
      <c r="L462" s="13">
        <f>[1]pl!R464/H462</f>
        <v>0</v>
      </c>
      <c r="M462" s="13">
        <f>[1]pl!S464/H462</f>
        <v>0</v>
      </c>
      <c r="N462" s="13">
        <f>[1]pl!U464/H462</f>
        <v>0</v>
      </c>
    </row>
    <row r="463" spans="1:14" x14ac:dyDescent="0.25">
      <c r="A463" s="36">
        <f>[1]pl!A465</f>
        <v>4339608</v>
      </c>
      <c r="B463" s="37" t="str">
        <f>[1]pl!B465</f>
        <v>INCUBUS1</v>
      </c>
      <c r="C463" s="36">
        <f>[1]pl!J465</f>
        <v>1120</v>
      </c>
      <c r="D463" s="18">
        <f>IFERROR(Таблица2[dmg]*(10/(Таблица2[avglvl]+2))*(0.23+2*Таблица2[avglvl]/100)+Таблица2[frg]*250+Таблица2[spo]*150+LOG(Таблица2[cap]+1, 1.732)*150 + Таблица2[def]*150,)</f>
        <v>1070.9752546693996</v>
      </c>
      <c r="E463" s="36">
        <f>[1]pl!K465</f>
        <v>1062</v>
      </c>
      <c r="F463" s="36">
        <f>[1]pl!D465</f>
        <v>38944559</v>
      </c>
      <c r="G463" s="36">
        <f>[1]pl!T465</f>
        <v>6.1</v>
      </c>
      <c r="H463" s="36">
        <f>[1]pl!E465</f>
        <v>7245</v>
      </c>
      <c r="I463" s="36">
        <f>[1]pl!M465</f>
        <v>3652</v>
      </c>
      <c r="J463" s="18">
        <f>[1]pl!P465/H463</f>
        <v>749.52629399585919</v>
      </c>
      <c r="K463" s="13">
        <f>[1]pl!Q465/H463</f>
        <v>0.83050379572118704</v>
      </c>
      <c r="L463" s="13">
        <f>[1]pl!R465/H463</f>
        <v>1.1679779158040027</v>
      </c>
      <c r="M463" s="13">
        <f>[1]pl!S465/H463</f>
        <v>0.45120772946859905</v>
      </c>
      <c r="N463" s="13">
        <f>[1]pl!U465/H463</f>
        <v>1.94271911663216</v>
      </c>
    </row>
    <row r="464" spans="1:14" x14ac:dyDescent="0.25">
      <c r="A464" s="36">
        <f>[1]pl!A466</f>
        <v>8739351</v>
      </c>
      <c r="B464" s="37" t="str">
        <f>[1]pl!B466</f>
        <v>KARATEL079</v>
      </c>
      <c r="C464" s="36">
        <f>[1]pl!J466</f>
        <v>610</v>
      </c>
      <c r="D464" s="18">
        <f>IFERROR(Таблица2[dmg]*(10/(Таблица2[avglvl]+2))*(0.23+2*Таблица2[avglvl]/100)+Таблица2[frg]*250+Таблица2[spo]*150+LOG(Таблица2[cap]+1, 1.732)*150 + Таблица2[def]*150,)</f>
        <v>583.49160725670072</v>
      </c>
      <c r="E464" s="36">
        <f>[1]pl!K466</f>
        <v>399</v>
      </c>
      <c r="F464" s="36">
        <f>[1]pl!D466</f>
        <v>38944558</v>
      </c>
      <c r="G464" s="36">
        <f>[1]pl!T466</f>
        <v>3.3</v>
      </c>
      <c r="H464" s="36">
        <f>[1]pl!E466</f>
        <v>2898</v>
      </c>
      <c r="I464" s="36">
        <f>[1]pl!M466</f>
        <v>1395</v>
      </c>
      <c r="J464" s="18">
        <f>[1]pl!P466/H464</f>
        <v>174.23878536922015</v>
      </c>
      <c r="K464" s="13">
        <f>[1]pl!Q466/H464</f>
        <v>0.64906832298136641</v>
      </c>
      <c r="L464" s="13">
        <f>[1]pl!R466/H464</f>
        <v>0.57729468599033817</v>
      </c>
      <c r="M464" s="13">
        <f>[1]pl!S466/H464</f>
        <v>0.50276052449965491</v>
      </c>
      <c r="N464" s="13">
        <f>[1]pl!U466/H464</f>
        <v>0.8091787439613527</v>
      </c>
    </row>
    <row r="465" spans="1:14" x14ac:dyDescent="0.25">
      <c r="A465" s="36">
        <f>[1]pl!A467</f>
        <v>12463465</v>
      </c>
      <c r="B465" s="37" t="str">
        <f>[1]pl!B467</f>
        <v>REALTAMBOV</v>
      </c>
      <c r="C465" s="36">
        <f>[1]pl!J467</f>
        <v>610</v>
      </c>
      <c r="D465" s="18">
        <f>IFERROR(Таблица2[dmg]*(10/(Таблица2[avglvl]+2))*(0.23+2*Таблица2[avglvl]/100)+Таблица2[frg]*250+Таблица2[spo]*150+LOG(Таблица2[cap]+1, 1.732)*150 + Таблица2[def]*150,)</f>
        <v>605.20107996951799</v>
      </c>
      <c r="E465" s="36">
        <f>[1]pl!K467</f>
        <v>442</v>
      </c>
      <c r="F465" s="36">
        <f>[1]pl!D467</f>
        <v>38944574</v>
      </c>
      <c r="G465" s="36">
        <f>[1]pl!T467</f>
        <v>4.4000000000000004</v>
      </c>
      <c r="H465" s="36">
        <f>[1]pl!E467</f>
        <v>1268</v>
      </c>
      <c r="I465" s="36">
        <f>[1]pl!M467</f>
        <v>604</v>
      </c>
      <c r="J465" s="18">
        <f>[1]pl!P467/H465</f>
        <v>255.42823343848579</v>
      </c>
      <c r="K465" s="13">
        <f>[1]pl!Q467/H465</f>
        <v>0.47239747634069401</v>
      </c>
      <c r="L465" s="13">
        <f>[1]pl!R467/H465</f>
        <v>0.53075709779179814</v>
      </c>
      <c r="M465" s="13">
        <f>[1]pl!S467/H465</f>
        <v>0.56388012618296535</v>
      </c>
      <c r="N465" s="13">
        <f>[1]pl!U467/H465</f>
        <v>1.0496845425867507</v>
      </c>
    </row>
    <row r="466" spans="1:14" x14ac:dyDescent="0.25">
      <c r="A466" s="36">
        <f>[1]pl!A468</f>
        <v>5526164</v>
      </c>
      <c r="B466" s="37" t="str">
        <f>[1]pl!B468</f>
        <v>NEMOW</v>
      </c>
      <c r="C466" s="36">
        <f>[1]pl!J468</f>
        <v>1280</v>
      </c>
      <c r="D466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466" s="36">
        <f>[1]pl!K468</f>
        <v>1214</v>
      </c>
      <c r="F466" s="36">
        <f>[1]pl!D468</f>
        <v>38944556</v>
      </c>
      <c r="G466" s="36">
        <f>[1]pl!T468</f>
        <v>5.0999999999999996</v>
      </c>
      <c r="H466" s="36">
        <f>[1]pl!E468</f>
        <v>10466</v>
      </c>
      <c r="I466" s="36">
        <f>[1]pl!M468</f>
        <v>5710</v>
      </c>
      <c r="J466" s="18">
        <f>[1]pl!P468/H466</f>
        <v>626.7497611312823</v>
      </c>
      <c r="K466" s="13">
        <f>[1]pl!Q468/H466</f>
        <v>1.0666921459965604</v>
      </c>
      <c r="L466" s="13">
        <f>[1]pl!R468/H466</f>
        <v>1.0485381234473534</v>
      </c>
      <c r="M466" s="13">
        <f>[1]pl!S468/H466</f>
        <v>1.0561819224154405</v>
      </c>
      <c r="N466" s="13">
        <f>[1]pl!U468/H466</f>
        <v>2.2280718517103</v>
      </c>
    </row>
    <row r="467" spans="1:14" x14ac:dyDescent="0.25">
      <c r="A467" s="36">
        <f>[1]pl!A469</f>
        <v>12753411</v>
      </c>
      <c r="B467" s="37" t="str">
        <f>[1]pl!B469</f>
        <v>SYMU88</v>
      </c>
      <c r="C467" s="36">
        <f>[1]pl!J469</f>
        <v>870</v>
      </c>
      <c r="D467" s="18">
        <f>IFERROR(Таблица2[dmg]*(10/(Таблица2[avglvl]+2))*(0.23+2*Таблица2[avglvl]/100)+Таблица2[frg]*250+Таблица2[spo]*150+LOG(Таблица2[cap]+1, 1.732)*150 + Таблица2[def]*150,)</f>
        <v>788.68961351907762</v>
      </c>
      <c r="E467" s="36">
        <f>[1]pl!K469</f>
        <v>410</v>
      </c>
      <c r="F467" s="36">
        <f>[1]pl!D469</f>
        <v>38944555</v>
      </c>
      <c r="G467" s="36">
        <f>[1]pl!T469</f>
        <v>3.3</v>
      </c>
      <c r="H467" s="36">
        <f>[1]pl!E469</f>
        <v>292</v>
      </c>
      <c r="I467" s="36">
        <f>[1]pl!M469</f>
        <v>139</v>
      </c>
      <c r="J467" s="18">
        <f>[1]pl!P469/H467</f>
        <v>164.35958904109589</v>
      </c>
      <c r="K467" s="13">
        <f>[1]pl!Q469/H467</f>
        <v>0.53424657534246578</v>
      </c>
      <c r="L467" s="13">
        <f>[1]pl!R469/H467</f>
        <v>0.83904109589041098</v>
      </c>
      <c r="M467" s="13">
        <f>[1]pl!S469/H467</f>
        <v>0.87328767123287676</v>
      </c>
      <c r="N467" s="13">
        <f>[1]pl!U469/H467</f>
        <v>2.0719178082191783</v>
      </c>
    </row>
    <row r="468" spans="1:14" x14ac:dyDescent="0.25">
      <c r="A468" s="36">
        <f>[1]pl!A470</f>
        <v>13258405</v>
      </c>
      <c r="B468" s="37" t="str">
        <f>[1]pl!B470</f>
        <v>VOVAVINO</v>
      </c>
      <c r="C468" s="36">
        <f>[1]pl!J470</f>
        <v>820</v>
      </c>
      <c r="D468" s="18">
        <f>IFERROR(Таблица2[dmg]*(10/(Таблица2[avglvl]+2))*(0.23+2*Таблица2[avglvl]/100)+Таблица2[frg]*250+Таблица2[spo]*150+LOG(Таблица2[cap]+1, 1.732)*150 + Таблица2[def]*150,)</f>
        <v>800.16170813611541</v>
      </c>
      <c r="E468" s="36">
        <f>[1]pl!K470</f>
        <v>622</v>
      </c>
      <c r="F468" s="36">
        <f>[1]pl!D470</f>
        <v>38944561</v>
      </c>
      <c r="G468" s="36">
        <f>[1]pl!T470</f>
        <v>3.7</v>
      </c>
      <c r="H468" s="36">
        <f>[1]pl!E470</f>
        <v>627</v>
      </c>
      <c r="I468" s="36">
        <f>[1]pl!M470</f>
        <v>311</v>
      </c>
      <c r="J468" s="18">
        <f>[1]pl!P470/H468</f>
        <v>233.3811802232855</v>
      </c>
      <c r="K468" s="13">
        <f>[1]pl!Q470/H468</f>
        <v>0.72248803827751196</v>
      </c>
      <c r="L468" s="13">
        <f>[1]pl!R470/H468</f>
        <v>0.50079744816586924</v>
      </c>
      <c r="M468" s="13">
        <f>[1]pl!S470/H468</f>
        <v>1.5247208931419458</v>
      </c>
      <c r="N468" s="13">
        <f>[1]pl!U470/H468</f>
        <v>1.0143540669856459</v>
      </c>
    </row>
    <row r="469" spans="1:14" x14ac:dyDescent="0.25">
      <c r="A469" s="36">
        <f>[1]pl!A471</f>
        <v>12648720</v>
      </c>
      <c r="B469" s="37" t="str">
        <f>[1]pl!B471</f>
        <v>H_I_A_N</v>
      </c>
      <c r="C469" s="36">
        <f>[1]pl!J471</f>
        <v>740</v>
      </c>
      <c r="D469" s="18">
        <f>IFERROR(Таблица2[dmg]*(10/(Таблица2[avglvl]+2))*(0.23+2*Таблица2[avglvl]/100)+Таблица2[frg]*250+Таблица2[spo]*150+LOG(Таблица2[cap]+1, 1.732)*150 + Таблица2[def]*150,)</f>
        <v>709.37453063171859</v>
      </c>
      <c r="E469" s="36">
        <f>[1]pl!K471</f>
        <v>500</v>
      </c>
      <c r="F469" s="36">
        <f>[1]pl!D471</f>
        <v>38944553</v>
      </c>
      <c r="G469" s="36">
        <f>[1]pl!T471</f>
        <v>4.4000000000000004</v>
      </c>
      <c r="H469" s="36">
        <f>[1]pl!E471</f>
        <v>1810</v>
      </c>
      <c r="I469" s="36">
        <f>[1]pl!M471</f>
        <v>856</v>
      </c>
      <c r="J469" s="18">
        <f>[1]pl!P471/H469</f>
        <v>279.03591160220992</v>
      </c>
      <c r="K469" s="13">
        <f>[1]pl!Q471/H469</f>
        <v>0.54254143646408837</v>
      </c>
      <c r="L469" s="13">
        <f>[1]pl!R471/H469</f>
        <v>0.65138121546961325</v>
      </c>
      <c r="M469" s="13">
        <f>[1]pl!S471/H469</f>
        <v>0.53812154696132597</v>
      </c>
      <c r="N469" s="13">
        <f>[1]pl!U471/H469</f>
        <v>1.5596685082872928</v>
      </c>
    </row>
    <row r="470" spans="1:14" x14ac:dyDescent="0.25">
      <c r="A470" s="36">
        <f>[1]pl!A472</f>
        <v>14609095</v>
      </c>
      <c r="B470" s="37" t="str">
        <f>[1]pl!B472</f>
        <v>PAROVOZIK_IZ_POMASHKOVO</v>
      </c>
      <c r="C470" s="36">
        <f>[1]pl!J472</f>
        <v>730</v>
      </c>
      <c r="D470" s="18">
        <f>IFERROR(Таблица2[dmg]*(10/(Таблица2[avglvl]+2))*(0.23+2*Таблица2[avglvl]/100)+Таблица2[frg]*250+Таблица2[spo]*150+LOG(Таблица2[cap]+1, 1.732)*150 + Таблица2[def]*150,)</f>
        <v>668.18644231176688</v>
      </c>
      <c r="E470" s="36">
        <f>[1]pl!K472</f>
        <v>345</v>
      </c>
      <c r="F470" s="36">
        <f>[1]pl!D472</f>
        <v>38944568</v>
      </c>
      <c r="G470" s="36">
        <f>[1]pl!T472</f>
        <v>3.6</v>
      </c>
      <c r="H470" s="36">
        <f>[1]pl!E472</f>
        <v>491</v>
      </c>
      <c r="I470" s="36">
        <f>[1]pl!M472</f>
        <v>237</v>
      </c>
      <c r="J470" s="18">
        <f>[1]pl!P472/H470</f>
        <v>159.76171079429736</v>
      </c>
      <c r="K470" s="13">
        <f>[1]pl!Q472/H470</f>
        <v>0.4969450101832994</v>
      </c>
      <c r="L470" s="13">
        <f>[1]pl!R472/H470</f>
        <v>0.69653767820773926</v>
      </c>
      <c r="M470" s="13">
        <f>[1]pl!S472/H470</f>
        <v>0.33197556008146639</v>
      </c>
      <c r="N470" s="13">
        <f>[1]pl!U472/H470</f>
        <v>2.0386965376782076</v>
      </c>
    </row>
    <row r="471" spans="1:14" x14ac:dyDescent="0.25">
      <c r="A471" s="36">
        <f>[1]pl!A473</f>
        <v>2311999</v>
      </c>
      <c r="B471" s="37" t="str">
        <f>[1]pl!B473</f>
        <v>ZAVTANKS</v>
      </c>
      <c r="C471" s="36">
        <f>[1]pl!J473</f>
        <v>1270</v>
      </c>
      <c r="D471" s="18">
        <f>IFERROR(Таблица2[dmg]*(10/(Таблица2[avglvl]+2))*(0.23+2*Таблица2[avglvl]/100)+Таблица2[frg]*250+Таблица2[spo]*150+LOG(Таблица2[cap]+1, 1.732)*150 + Таблица2[def]*150,)</f>
        <v>1232.9079554927853</v>
      </c>
      <c r="E471" s="36">
        <f>[1]pl!K473</f>
        <v>1237</v>
      </c>
      <c r="F471" s="36">
        <f>[1]pl!D473</f>
        <v>38944566</v>
      </c>
      <c r="G471" s="36">
        <f>[1]pl!T473</f>
        <v>6.7</v>
      </c>
      <c r="H471" s="36">
        <f>[1]pl!E473</f>
        <v>10811</v>
      </c>
      <c r="I471" s="36">
        <f>[1]pl!M473</f>
        <v>5440</v>
      </c>
      <c r="J471" s="18">
        <f>[1]pl!P473/H471</f>
        <v>896.40884284525021</v>
      </c>
      <c r="K471" s="13">
        <f>[1]pl!Q473/H471</f>
        <v>0.9167514568495051</v>
      </c>
      <c r="L471" s="13">
        <f>[1]pl!R473/H471</f>
        <v>1.75719174914439</v>
      </c>
      <c r="M471" s="13">
        <f>[1]pl!S473/H471</f>
        <v>0.81953565812598284</v>
      </c>
      <c r="N471" s="13">
        <f>[1]pl!U473/H471</f>
        <v>1.4272500231245953</v>
      </c>
    </row>
    <row r="472" spans="1:14" x14ac:dyDescent="0.25">
      <c r="A472" s="36">
        <f>[1]pl!A474</f>
        <v>7065951</v>
      </c>
      <c r="B472" s="37" t="str">
        <f>[1]pl!B474</f>
        <v>YURI11777</v>
      </c>
      <c r="C472" s="36">
        <f>[1]pl!J474</f>
        <v>620</v>
      </c>
      <c r="D472" s="18">
        <f>IFERROR(Таблица2[dmg]*(10/(Таблица2[avglvl]+2))*(0.23+2*Таблица2[avglvl]/100)+Таблица2[frg]*250+Таблица2[spo]*150+LOG(Таблица2[cap]+1, 1.732)*150 + Таблица2[def]*150,)</f>
        <v>607.47209605433773</v>
      </c>
      <c r="E472" s="36">
        <f>[1]pl!K474</f>
        <v>450</v>
      </c>
      <c r="F472" s="36">
        <f>[1]pl!D474</f>
        <v>38944571</v>
      </c>
      <c r="G472" s="36">
        <f>[1]pl!T474</f>
        <v>5</v>
      </c>
      <c r="H472" s="36">
        <f>[1]pl!E474</f>
        <v>4684</v>
      </c>
      <c r="I472" s="36">
        <f>[1]pl!M474</f>
        <v>2197</v>
      </c>
      <c r="J472" s="18">
        <f>[1]pl!P474/H472</f>
        <v>252.60695986336464</v>
      </c>
      <c r="K472" s="13">
        <f>[1]pl!Q474/H472</f>
        <v>0.43787361229718191</v>
      </c>
      <c r="L472" s="13">
        <f>[1]pl!R474/H472</f>
        <v>0.92079419299743803</v>
      </c>
      <c r="M472" s="13">
        <f>[1]pl!S474/H472</f>
        <v>0.2421007685738685</v>
      </c>
      <c r="N472" s="13">
        <f>[1]pl!U474/H472</f>
        <v>1.1144321093082836</v>
      </c>
    </row>
    <row r="473" spans="1:14" x14ac:dyDescent="0.25">
      <c r="A473" s="36">
        <f>[1]pl!A475</f>
        <v>2670804</v>
      </c>
      <c r="B473" s="37" t="str">
        <f>[1]pl!B475</f>
        <v>VIRUSZET</v>
      </c>
      <c r="C473" s="36">
        <f>[1]pl!J475</f>
        <v>580</v>
      </c>
      <c r="D473" s="18">
        <f>IFERROR(Таблица2[dmg]*(10/(Таблица2[avglvl]+2))*(0.23+2*Таблица2[avglvl]/100)+Таблица2[frg]*250+Таблица2[spo]*150+LOG(Таблица2[cap]+1, 1.732)*150 + Таблица2[def]*150,)</f>
        <v>563.23151609444244</v>
      </c>
      <c r="E473" s="36">
        <f>[1]pl!K475</f>
        <v>300</v>
      </c>
      <c r="F473" s="36">
        <f>[1]pl!D475</f>
        <v>38944569</v>
      </c>
      <c r="G473" s="36">
        <f>[1]pl!T475</f>
        <v>3.1</v>
      </c>
      <c r="H473" s="36">
        <f>[1]pl!E475</f>
        <v>1165</v>
      </c>
      <c r="I473" s="36">
        <f>[1]pl!M475</f>
        <v>548</v>
      </c>
      <c r="J473" s="18">
        <f>[1]pl!P475/H473</f>
        <v>151.81802575107295</v>
      </c>
      <c r="K473" s="13">
        <f>[1]pl!Q475/H473</f>
        <v>0.53390557939914163</v>
      </c>
      <c r="L473" s="13">
        <f>[1]pl!R475/H473</f>
        <v>0.31845493562231758</v>
      </c>
      <c r="M473" s="13">
        <f>[1]pl!S475/H473</f>
        <v>0.79484978540772533</v>
      </c>
      <c r="N473" s="13">
        <f>[1]pl!U475/H473</f>
        <v>0.90386266094420598</v>
      </c>
    </row>
    <row r="474" spans="1:14" x14ac:dyDescent="0.25">
      <c r="A474" s="36">
        <f>[1]pl!A476</f>
        <v>14289008</v>
      </c>
      <c r="B474" s="37" t="str">
        <f>[1]pl!B476</f>
        <v>1234ZZ4321</v>
      </c>
      <c r="C474" s="36">
        <f>[1]pl!J476</f>
        <v>530</v>
      </c>
      <c r="D474" s="18">
        <f>IFERROR(Таблица2[dmg]*(10/(Таблица2[avglvl]+2))*(0.23+2*Таблица2[avglvl]/100)+Таблица2[frg]*250+Таблица2[spo]*150+LOG(Таблица2[cap]+1, 1.732)*150 + Таблица2[def]*150,)</f>
        <v>527.86532072111436</v>
      </c>
      <c r="E474" s="36">
        <f>[1]pl!K476</f>
        <v>101</v>
      </c>
      <c r="F474" s="36">
        <f>[1]pl!D476</f>
        <v>38944576</v>
      </c>
      <c r="G474" s="36">
        <f>[1]pl!T476</f>
        <v>3.5</v>
      </c>
      <c r="H474" s="36">
        <f>[1]pl!E476</f>
        <v>314</v>
      </c>
      <c r="I474" s="36">
        <f>[1]pl!M476</f>
        <v>129</v>
      </c>
      <c r="J474" s="18">
        <f>[1]pl!P476/H474</f>
        <v>83.675159235668787</v>
      </c>
      <c r="K474" s="13">
        <f>[1]pl!Q476/H474</f>
        <v>0.28980891719745222</v>
      </c>
      <c r="L474" s="13">
        <f>[1]pl!R476/H474</f>
        <v>0.40764331210191085</v>
      </c>
      <c r="M474" s="13">
        <f>[1]pl!S476/H474</f>
        <v>0.97452229299363058</v>
      </c>
      <c r="N474" s="13">
        <f>[1]pl!U476/H474</f>
        <v>1.0987261146496816</v>
      </c>
    </row>
    <row r="475" spans="1:14" x14ac:dyDescent="0.25">
      <c r="A475" s="36">
        <f>[1]pl!A477</f>
        <v>8649407</v>
      </c>
      <c r="B475" s="37" t="str">
        <f>[1]pl!B477</f>
        <v>SONCHESAN</v>
      </c>
      <c r="C475" s="36">
        <f>[1]pl!J477</f>
        <v>710</v>
      </c>
      <c r="D475" s="18">
        <f>IFERROR(Таблица2[dmg]*(10/(Таблица2[avglvl]+2))*(0.23+2*Таблица2[avglvl]/100)+Таблица2[frg]*250+Таблица2[spo]*150+LOG(Таблица2[cap]+1, 1.732)*150 + Таблица2[def]*150,)</f>
        <v>705.77921846803372</v>
      </c>
      <c r="E475" s="36">
        <f>[1]pl!K477</f>
        <v>686</v>
      </c>
      <c r="F475" s="36">
        <f>[1]pl!D477</f>
        <v>38944578</v>
      </c>
      <c r="G475" s="36">
        <f>[1]pl!T477</f>
        <v>4.8</v>
      </c>
      <c r="H475" s="36">
        <f>[1]pl!E477</f>
        <v>5250</v>
      </c>
      <c r="I475" s="36">
        <f>[1]pl!M477</f>
        <v>2540</v>
      </c>
      <c r="J475" s="18">
        <f>[1]pl!P477/H475</f>
        <v>421.04952380952381</v>
      </c>
      <c r="K475" s="13">
        <f>[1]pl!Q477/H475</f>
        <v>0.61161904761904762</v>
      </c>
      <c r="L475" s="13">
        <f>[1]pl!R477/H475</f>
        <v>0.60685714285714287</v>
      </c>
      <c r="M475" s="13">
        <f>[1]pl!S477/H475</f>
        <v>0.78876190476190478</v>
      </c>
      <c r="N475" s="13">
        <f>[1]pl!U477/H475</f>
        <v>0.68</v>
      </c>
    </row>
    <row r="476" spans="1:14" x14ac:dyDescent="0.25">
      <c r="A476" s="36">
        <f>[1]pl!A478</f>
        <v>8031336</v>
      </c>
      <c r="B476" s="37" t="str">
        <f>[1]pl!B478</f>
        <v>WOLF675</v>
      </c>
      <c r="C476" s="36">
        <f>[1]pl!J478</f>
        <v>860</v>
      </c>
      <c r="D476" s="18">
        <f>IFERROR(Таблица2[dmg]*(10/(Таблица2[avglvl]+2))*(0.23+2*Таблица2[avglvl]/100)+Таблица2[frg]*250+Таблица2[spo]*150+LOG(Таблица2[cap]+1, 1.732)*150 + Таблица2[def]*150,)</f>
        <v>837.5151253345914</v>
      </c>
      <c r="E476" s="36">
        <f>[1]pl!K478</f>
        <v>738</v>
      </c>
      <c r="F476" s="36">
        <f>[1]pl!D478</f>
        <v>38944573</v>
      </c>
      <c r="G476" s="36">
        <f>[1]pl!T478</f>
        <v>5.6</v>
      </c>
      <c r="H476" s="36">
        <f>[1]pl!E478</f>
        <v>11911</v>
      </c>
      <c r="I476" s="36">
        <f>[1]pl!M478</f>
        <v>5822</v>
      </c>
      <c r="J476" s="18">
        <f>[1]pl!P478/H476</f>
        <v>461.95013013181091</v>
      </c>
      <c r="K476" s="13">
        <f>[1]pl!Q478/H476</f>
        <v>0.61531357568634037</v>
      </c>
      <c r="L476" s="13">
        <f>[1]pl!R478/H476</f>
        <v>0.72932583326336997</v>
      </c>
      <c r="M476" s="13">
        <f>[1]pl!S478/H476</f>
        <v>0.66946520023507683</v>
      </c>
      <c r="N476" s="13">
        <f>[1]pl!U478/H476</f>
        <v>1.6485601544790529</v>
      </c>
    </row>
    <row r="477" spans="1:14" x14ac:dyDescent="0.25">
      <c r="A477" s="36">
        <f>[1]pl!A479</f>
        <v>6665865</v>
      </c>
      <c r="B477" s="37" t="str">
        <f>[1]pl!B479</f>
        <v>RUS1CH08</v>
      </c>
      <c r="C477" s="36">
        <f>[1]pl!J479</f>
        <v>1120</v>
      </c>
      <c r="D477" s="18">
        <f>IFERROR(Таблица2[dmg]*(10/(Таблица2[avglvl]+2))*(0.23+2*Таблица2[avglvl]/100)+Таблица2[frg]*250+Таблица2[spo]*150+LOG(Таблица2[cap]+1, 1.732)*150 + Таблица2[def]*150,)</f>
        <v>1007.4751060958772</v>
      </c>
      <c r="E477" s="36">
        <f>[1]pl!K479</f>
        <v>713</v>
      </c>
      <c r="F477" s="36">
        <f>[1]pl!D479</f>
        <v>38944550</v>
      </c>
      <c r="G477" s="36">
        <f>[1]pl!T479</f>
        <v>3.4</v>
      </c>
      <c r="H477" s="36">
        <f>[1]pl!E479</f>
        <v>4984</v>
      </c>
      <c r="I477" s="36">
        <f>[1]pl!M479</f>
        <v>2460</v>
      </c>
      <c r="J477" s="18">
        <f>[1]pl!P479/H477</f>
        <v>267.35955056179773</v>
      </c>
      <c r="K477" s="13">
        <f>[1]pl!Q479/H477</f>
        <v>0.8589486356340289</v>
      </c>
      <c r="L477" s="13">
        <f>[1]pl!R479/H477</f>
        <v>0.9044943820224719</v>
      </c>
      <c r="M477" s="13">
        <f>[1]pl!S479/H477</f>
        <v>1.2630417335473516</v>
      </c>
      <c r="N477" s="13">
        <f>[1]pl!U479/H477</f>
        <v>2.2285313001605136</v>
      </c>
    </row>
    <row r="478" spans="1:14" x14ac:dyDescent="0.25">
      <c r="A478" s="36">
        <f>[1]pl!A480</f>
        <v>6306203</v>
      </c>
      <c r="B478" s="37" t="str">
        <f>[1]pl!B480</f>
        <v>DEN99RUS</v>
      </c>
      <c r="C478" s="36">
        <f>[1]pl!J480</f>
        <v>960</v>
      </c>
      <c r="D478" s="18">
        <f>IFERROR(Таблица2[dmg]*(10/(Таблица2[avglvl]+2))*(0.23+2*Таблица2[avglvl]/100)+Таблица2[frg]*250+Таблица2[spo]*150+LOG(Таблица2[cap]+1, 1.732)*150 + Таблица2[def]*150,)</f>
        <v>855.77149027473172</v>
      </c>
      <c r="E478" s="36">
        <f>[1]pl!K480</f>
        <v>570</v>
      </c>
      <c r="F478" s="36">
        <f>[1]pl!D480</f>
        <v>38944560</v>
      </c>
      <c r="G478" s="36">
        <f>[1]pl!T480</f>
        <v>3.2</v>
      </c>
      <c r="H478" s="36">
        <f>[1]pl!E480</f>
        <v>1029</v>
      </c>
      <c r="I478" s="36">
        <f>[1]pl!M480</f>
        <v>529</v>
      </c>
      <c r="J478" s="18">
        <f>[1]pl!P480/H478</f>
        <v>191.31292517006804</v>
      </c>
      <c r="K478" s="13">
        <f>[1]pl!Q480/H478</f>
        <v>0.65111758989310009</v>
      </c>
      <c r="L478" s="13">
        <f>[1]pl!R480/H478</f>
        <v>1.240038872691934</v>
      </c>
      <c r="M478" s="13">
        <f>[1]pl!S480/H478</f>
        <v>0.79203109815354711</v>
      </c>
      <c r="N478" s="13">
        <f>[1]pl!U480/H478</f>
        <v>1.7881438289601554</v>
      </c>
    </row>
    <row r="479" spans="1:14" x14ac:dyDescent="0.25">
      <c r="A479" s="36">
        <f>[1]pl!A481</f>
        <v>12269146</v>
      </c>
      <c r="B479" s="37" t="str">
        <f>[1]pl!B481</f>
        <v>GENIJA89RUS</v>
      </c>
      <c r="C479" s="36">
        <f>[1]pl!J481</f>
        <v>600</v>
      </c>
      <c r="D479" s="18">
        <f>IFERROR(Таблица2[dmg]*(10/(Таблица2[avglvl]+2))*(0.23+2*Таблица2[avglvl]/100)+Таблица2[frg]*250+Таблица2[spo]*150+LOG(Таблица2[cap]+1, 1.732)*150 + Таблица2[def]*150,)</f>
        <v>588.9492589812038</v>
      </c>
      <c r="E479" s="36">
        <f>[1]pl!K481</f>
        <v>277</v>
      </c>
      <c r="F479" s="36">
        <f>[1]pl!D481</f>
        <v>38944570</v>
      </c>
      <c r="G479" s="36">
        <f>[1]pl!T481</f>
        <v>4.5</v>
      </c>
      <c r="H479" s="36">
        <f>[1]pl!E481</f>
        <v>2175</v>
      </c>
      <c r="I479" s="36">
        <f>[1]pl!M481</f>
        <v>938</v>
      </c>
      <c r="J479" s="18">
        <f>[1]pl!P481/H479</f>
        <v>202.39402298850575</v>
      </c>
      <c r="K479" s="13">
        <f>[1]pl!Q481/H479</f>
        <v>0.31080459770114943</v>
      </c>
      <c r="L479" s="13">
        <f>[1]pl!R481/H479</f>
        <v>0.69379310344827583</v>
      </c>
      <c r="M479" s="13">
        <f>[1]pl!S481/H479</f>
        <v>0.48735632183908045</v>
      </c>
      <c r="N479" s="13">
        <f>[1]pl!U481/H479</f>
        <v>1.3595402298850574</v>
      </c>
    </row>
    <row r="480" spans="1:14" x14ac:dyDescent="0.25">
      <c r="A480" s="36">
        <f>[1]pl!A482</f>
        <v>948977</v>
      </c>
      <c r="B480" s="37" t="str">
        <f>[1]pl!B482</f>
        <v>MRDIMONLEMON</v>
      </c>
      <c r="C480" s="36">
        <f>[1]pl!J482</f>
        <v>850</v>
      </c>
      <c r="D480" s="18">
        <f>IFERROR(Таблица2[dmg]*(10/(Таблица2[avglvl]+2))*(0.23+2*Таблица2[avglvl]/100)+Таблица2[frg]*250+Таблица2[spo]*150+LOG(Таблица2[cap]+1, 1.732)*150 + Таблица2[def]*150,)</f>
        <v>771.94874673779691</v>
      </c>
      <c r="E480" s="36">
        <f>[1]pl!K482</f>
        <v>437</v>
      </c>
      <c r="F480" s="36">
        <f>[1]pl!D482</f>
        <v>39628250</v>
      </c>
      <c r="G480" s="36">
        <f>[1]pl!T482</f>
        <v>3.6</v>
      </c>
      <c r="H480" s="36">
        <f>[1]pl!E482</f>
        <v>4037</v>
      </c>
      <c r="I480" s="36">
        <f>[1]pl!M482</f>
        <v>1981</v>
      </c>
      <c r="J480" s="18">
        <f>[1]pl!P482/H480</f>
        <v>180.54718850631656</v>
      </c>
      <c r="K480" s="13">
        <f>[1]pl!Q482/H480</f>
        <v>0.48030715878127322</v>
      </c>
      <c r="L480" s="13">
        <f>[1]pl!R482/H480</f>
        <v>0.90438444389398065</v>
      </c>
      <c r="M480" s="13">
        <f>[1]pl!S482/H480</f>
        <v>0.7399058706960614</v>
      </c>
      <c r="N480" s="13">
        <f>[1]pl!U482/H480</f>
        <v>2.0874411691850385</v>
      </c>
    </row>
    <row r="481" spans="1:14" x14ac:dyDescent="0.25">
      <c r="A481" s="36">
        <f>[1]pl!A483</f>
        <v>10919146</v>
      </c>
      <c r="B481" s="37" t="str">
        <f>[1]pl!B483</f>
        <v>DENIS041988</v>
      </c>
      <c r="C481" s="36">
        <f>[1]pl!J483</f>
        <v>710</v>
      </c>
      <c r="D481" s="18">
        <f>IFERROR(Таблица2[dmg]*(10/(Таблица2[avglvl]+2))*(0.23+2*Таблица2[avglvl]/100)+Таблица2[frg]*250+Таблица2[spo]*150+LOG(Таблица2[cap]+1, 1.732)*150 + Таблица2[def]*150,)</f>
        <v>690.97826628529106</v>
      </c>
      <c r="E481" s="36">
        <f>[1]pl!K483</f>
        <v>445</v>
      </c>
      <c r="F481" s="36">
        <f>[1]pl!D483</f>
        <v>39628248</v>
      </c>
      <c r="G481" s="36">
        <f>[1]pl!T483</f>
        <v>4.5999999999999996</v>
      </c>
      <c r="H481" s="36">
        <f>[1]pl!E483</f>
        <v>3855</v>
      </c>
      <c r="I481" s="36">
        <f>[1]pl!M483</f>
        <v>1810</v>
      </c>
      <c r="J481" s="18">
        <f>[1]pl!P483/H481</f>
        <v>259.85058365758755</v>
      </c>
      <c r="K481" s="13">
        <f>[1]pl!Q483/H481</f>
        <v>0.40959792477302204</v>
      </c>
      <c r="L481" s="13">
        <f>[1]pl!R483/H481</f>
        <v>0.66614785992217895</v>
      </c>
      <c r="M481" s="13">
        <f>[1]pl!S483/H481</f>
        <v>0.6928664072632944</v>
      </c>
      <c r="N481" s="13">
        <f>[1]pl!U483/H481</f>
        <v>1.5717250324254215</v>
      </c>
    </row>
    <row r="482" spans="1:14" x14ac:dyDescent="0.25">
      <c r="A482" s="36">
        <f>[1]pl!A484</f>
        <v>5940076</v>
      </c>
      <c r="B482" s="37" t="str">
        <f>[1]pl!B484</f>
        <v>DIMONTUGARIN</v>
      </c>
      <c r="C482" s="36">
        <f>[1]pl!J484</f>
        <v>1010</v>
      </c>
      <c r="D482" s="18">
        <f>IFERROR(Таблица2[dmg]*(10/(Таблица2[avglvl]+2))*(0.23+2*Таблица2[avglvl]/100)+Таблица2[frg]*250+Таблица2[spo]*150+LOG(Таблица2[cap]+1, 1.732)*150 + Таблица2[def]*150,)</f>
        <v>932.55386611766232</v>
      </c>
      <c r="E482" s="36">
        <f>[1]pl!K484</f>
        <v>748</v>
      </c>
      <c r="F482" s="36">
        <f>[1]pl!D484</f>
        <v>39628249</v>
      </c>
      <c r="G482" s="36">
        <f>[1]pl!T484</f>
        <v>4.7</v>
      </c>
      <c r="H482" s="36">
        <f>[1]pl!E484</f>
        <v>5330</v>
      </c>
      <c r="I482" s="36">
        <f>[1]pl!M484</f>
        <v>2620</v>
      </c>
      <c r="J482" s="18">
        <f>[1]pl!P484/H482</f>
        <v>396.03076923076924</v>
      </c>
      <c r="K482" s="13">
        <f>[1]pl!Q484/H482</f>
        <v>0.61069418386491559</v>
      </c>
      <c r="L482" s="13">
        <f>[1]pl!R484/H482</f>
        <v>1.2142589118198874</v>
      </c>
      <c r="M482" s="13">
        <f>[1]pl!S484/H482</f>
        <v>0.73827392120075042</v>
      </c>
      <c r="N482" s="13">
        <f>[1]pl!U484/H482</f>
        <v>1.950656660412758</v>
      </c>
    </row>
    <row r="483" spans="1:14" x14ac:dyDescent="0.25">
      <c r="A483" s="36">
        <f>[1]pl!A485</f>
        <v>8076816</v>
      </c>
      <c r="B483" s="37" t="str">
        <f>[1]pl!B485</f>
        <v>SPECIALFORME</v>
      </c>
      <c r="C483" s="36">
        <f>[1]pl!J485</f>
        <v>1190</v>
      </c>
      <c r="D483" s="18">
        <f>IFERROR(Таблица2[dmg]*(10/(Таблица2[avglvl]+2))*(0.23+2*Таблица2[avglvl]/100)+Таблица2[frg]*250+Таблица2[spo]*150+LOG(Таблица2[cap]+1, 1.732)*150 + Таблица2[def]*150,)</f>
        <v>1196.2759386858338</v>
      </c>
      <c r="E483" s="36">
        <f>[1]pl!K485</f>
        <v>1187</v>
      </c>
      <c r="F483" s="36">
        <f>[1]pl!D485</f>
        <v>39628229</v>
      </c>
      <c r="G483" s="36">
        <f>[1]pl!T485</f>
        <v>7.2</v>
      </c>
      <c r="H483" s="36">
        <f>[1]pl!E485</f>
        <v>9617</v>
      </c>
      <c r="I483" s="36">
        <f>[1]pl!M485</f>
        <v>5010</v>
      </c>
      <c r="J483" s="18">
        <f>[1]pl!P485/H483</f>
        <v>1132.76084017885</v>
      </c>
      <c r="K483" s="13">
        <f>[1]pl!Q485/H483</f>
        <v>0.92159717167515853</v>
      </c>
      <c r="L483" s="13">
        <f>[1]pl!R485/H483</f>
        <v>0.87178953935738801</v>
      </c>
      <c r="M483" s="13">
        <f>[1]pl!S485/H483</f>
        <v>0.56836851408963296</v>
      </c>
      <c r="N483" s="13">
        <f>[1]pl!U485/H483</f>
        <v>1.8852032858479775</v>
      </c>
    </row>
    <row r="484" spans="1:14" x14ac:dyDescent="0.25">
      <c r="A484" s="36">
        <f>[1]pl!A486</f>
        <v>1598601</v>
      </c>
      <c r="B484" s="37" t="str">
        <f>[1]pl!B486</f>
        <v>ILIA_SUPER</v>
      </c>
      <c r="C484" s="36">
        <f>[1]pl!J486</f>
        <v>580</v>
      </c>
      <c r="D484" s="18">
        <f>IFERROR(Таблица2[dmg]*(10/(Таблица2[avglvl]+2))*(0.23+2*Таблица2[avglvl]/100)+Таблица2[frg]*250+Таблица2[spo]*150+LOG(Таблица2[cap]+1, 1.732)*150 + Таблица2[def]*150,)</f>
        <v>557.25556479694478</v>
      </c>
      <c r="E484" s="36">
        <f>[1]pl!K486</f>
        <v>304</v>
      </c>
      <c r="F484" s="36">
        <f>[1]pl!D486</f>
        <v>39628227</v>
      </c>
      <c r="G484" s="36">
        <f>[1]pl!T486</f>
        <v>4.3</v>
      </c>
      <c r="H484" s="36">
        <f>[1]pl!E486</f>
        <v>1634</v>
      </c>
      <c r="I484" s="36">
        <f>[1]pl!M486</f>
        <v>747</v>
      </c>
      <c r="J484" s="18">
        <f>[1]pl!P486/H484</f>
        <v>145.99571603427174</v>
      </c>
      <c r="K484" s="13">
        <f>[1]pl!Q486/H484</f>
        <v>0.33292533659730722</v>
      </c>
      <c r="L484" s="13">
        <f>[1]pl!R486/H484</f>
        <v>0.92900856793145659</v>
      </c>
      <c r="M484" s="13">
        <f>[1]pl!S486/H484</f>
        <v>0.5238678090575275</v>
      </c>
      <c r="N484" s="13">
        <f>[1]pl!U486/H484</f>
        <v>0.95348837209302328</v>
      </c>
    </row>
    <row r="485" spans="1:14" x14ac:dyDescent="0.25">
      <c r="A485" s="36">
        <f>[1]pl!A487</f>
        <v>6503261</v>
      </c>
      <c r="B485" s="37" t="str">
        <f>[1]pl!B487</f>
        <v>8ALIEM</v>
      </c>
      <c r="C485" s="36">
        <f>[1]pl!J487</f>
        <v>980</v>
      </c>
      <c r="D485" s="18">
        <f>IFERROR(Таблица2[dmg]*(10/(Таблица2[avglvl]+2))*(0.23+2*Таблица2[avglvl]/100)+Таблица2[frg]*250+Таблица2[spo]*150+LOG(Таблица2[cap]+1, 1.732)*150 + Таблица2[def]*150,)</f>
        <v>977.46660538846163</v>
      </c>
      <c r="E485" s="36">
        <f>[1]pl!K487</f>
        <v>1077</v>
      </c>
      <c r="F485" s="36">
        <f>[1]pl!D487</f>
        <v>39628246</v>
      </c>
      <c r="G485" s="36">
        <f>[1]pl!T487</f>
        <v>5.5</v>
      </c>
      <c r="H485" s="36">
        <f>[1]pl!E487</f>
        <v>8372</v>
      </c>
      <c r="I485" s="36">
        <f>[1]pl!M487</f>
        <v>4300</v>
      </c>
      <c r="J485" s="18">
        <f>[1]pl!P487/H485</f>
        <v>683.74904443382707</v>
      </c>
      <c r="K485" s="13">
        <f>[1]pl!Q487/H485</f>
        <v>0.92343526039178214</v>
      </c>
      <c r="L485" s="13">
        <f>[1]pl!R487/H485</f>
        <v>0.68418537983755379</v>
      </c>
      <c r="M485" s="13">
        <f>[1]pl!S487/H485</f>
        <v>0.89811275680840896</v>
      </c>
      <c r="N485" s="13">
        <f>[1]pl!U487/H485</f>
        <v>1.074653607262303</v>
      </c>
    </row>
    <row r="486" spans="1:14" x14ac:dyDescent="0.25">
      <c r="A486" s="36">
        <f>[1]pl!A488</f>
        <v>5760672</v>
      </c>
      <c r="B486" s="37" t="str">
        <f>[1]pl!B488</f>
        <v>AHTOH_1</v>
      </c>
      <c r="C486" s="36">
        <f>[1]pl!J488</f>
        <v>740</v>
      </c>
      <c r="D486" s="18">
        <f>IFERROR(Таблица2[dmg]*(10/(Таблица2[avglvl]+2))*(0.23+2*Таблица2[avglvl]/100)+Таблица2[frg]*250+Таблица2[spo]*150+LOG(Таблица2[cap]+1, 1.732)*150 + Таблица2[def]*150,)</f>
        <v>722.35067317746723</v>
      </c>
      <c r="E486" s="36">
        <f>[1]pl!K488</f>
        <v>598</v>
      </c>
      <c r="F486" s="36">
        <f>[1]pl!D488</f>
        <v>39628236</v>
      </c>
      <c r="G486" s="36">
        <f>[1]pl!T488</f>
        <v>4.9000000000000004</v>
      </c>
      <c r="H486" s="36">
        <f>[1]pl!E488</f>
        <v>5154</v>
      </c>
      <c r="I486" s="36">
        <f>[1]pl!M488</f>
        <v>2445</v>
      </c>
      <c r="J486" s="18">
        <f>[1]pl!P488/H486</f>
        <v>359.04559565386108</v>
      </c>
      <c r="K486" s="13">
        <f>[1]pl!Q488/H486</f>
        <v>0.51552192471866509</v>
      </c>
      <c r="L486" s="13">
        <f>[1]pl!R488/H486</f>
        <v>0.93868839736127285</v>
      </c>
      <c r="M486" s="13">
        <f>[1]pl!S488/H486</f>
        <v>0.5071788901823826</v>
      </c>
      <c r="N486" s="13">
        <f>[1]pl!U488/H486</f>
        <v>1.1255335661622041</v>
      </c>
    </row>
    <row r="487" spans="1:14" x14ac:dyDescent="0.25">
      <c r="A487" s="36">
        <f>[1]pl!A489</f>
        <v>12279415</v>
      </c>
      <c r="B487" s="37" t="str">
        <f>[1]pl!B489</f>
        <v>LECHA123XXX</v>
      </c>
      <c r="C487" s="36">
        <f>[1]pl!J489</f>
        <v>570</v>
      </c>
      <c r="D487" s="18">
        <f>IFERROR(Таблица2[dmg]*(10/(Таблица2[avglvl]+2))*(0.23+2*Таблица2[avglvl]/100)+Таблица2[frg]*250+Таблица2[spo]*150+LOG(Таблица2[cap]+1, 1.732)*150 + Таблица2[def]*150,)</f>
        <v>544.2591912529391</v>
      </c>
      <c r="E487" s="36">
        <f>[1]pl!K489</f>
        <v>100</v>
      </c>
      <c r="F487" s="36">
        <f>[1]pl!D489</f>
        <v>39628253</v>
      </c>
      <c r="G487" s="36">
        <f>[1]pl!T489</f>
        <v>3.4</v>
      </c>
      <c r="H487" s="36">
        <f>[1]pl!E489</f>
        <v>892</v>
      </c>
      <c r="I487" s="36">
        <f>[1]pl!M489</f>
        <v>386</v>
      </c>
      <c r="J487" s="18">
        <f>[1]pl!P489/H487</f>
        <v>100.83408071748879</v>
      </c>
      <c r="K487" s="13">
        <f>[1]pl!Q489/H487</f>
        <v>0.26457399103139012</v>
      </c>
      <c r="L487" s="13">
        <f>[1]pl!R489/H487</f>
        <v>0.45627802690582958</v>
      </c>
      <c r="M487" s="13">
        <f>[1]pl!S489/H487</f>
        <v>0.5605381165919282</v>
      </c>
      <c r="N487" s="13">
        <f>[1]pl!U489/H487</f>
        <v>1.6872197309417041</v>
      </c>
    </row>
    <row r="488" spans="1:14" x14ac:dyDescent="0.25">
      <c r="A488" s="36">
        <f>[1]pl!A490</f>
        <v>14373689</v>
      </c>
      <c r="B488" s="37" t="str">
        <f>[1]pl!B490</f>
        <v>SLAVIK_XD74</v>
      </c>
      <c r="C488" s="36">
        <f>[1]pl!J490</f>
        <v>420</v>
      </c>
      <c r="D488" s="18">
        <f>IFERROR(Таблица2[dmg]*(10/(Таблица2[avglvl]+2))*(0.23+2*Таблица2[avglvl]/100)+Таблица2[frg]*250+Таблица2[spo]*150+LOG(Таблица2[cap]+1, 1.732)*150 + Таблица2[def]*150,)</f>
        <v>429.71195555588679</v>
      </c>
      <c r="E488" s="36">
        <f>[1]pl!K490</f>
        <v>189</v>
      </c>
      <c r="F488" s="36">
        <f>[1]pl!D490</f>
        <v>39628240</v>
      </c>
      <c r="G488" s="36">
        <f>[1]pl!T490</f>
        <v>4.0999999999999996</v>
      </c>
      <c r="H488" s="36">
        <f>[1]pl!E490</f>
        <v>453</v>
      </c>
      <c r="I488" s="36">
        <f>[1]pl!M490</f>
        <v>215</v>
      </c>
      <c r="J488" s="18">
        <f>[1]pl!P490/H488</f>
        <v>129.73730684326711</v>
      </c>
      <c r="K488" s="13">
        <f>[1]pl!Q490/H488</f>
        <v>0.2803532008830022</v>
      </c>
      <c r="L488" s="13">
        <f>[1]pl!R490/H488</f>
        <v>0.34657836644591611</v>
      </c>
      <c r="M488" s="13">
        <f>[1]pl!S490/H488</f>
        <v>0.27373068432671083</v>
      </c>
      <c r="N488" s="13">
        <f>[1]pl!U490/H488</f>
        <v>1.0816777041942605</v>
      </c>
    </row>
    <row r="489" spans="1:14" x14ac:dyDescent="0.25">
      <c r="A489" s="36">
        <f>[1]pl!A491</f>
        <v>8849173</v>
      </c>
      <c r="B489" s="37" t="str">
        <f>[1]pl!B491</f>
        <v>BESEDINO46RUS</v>
      </c>
      <c r="C489" s="36">
        <f>[1]pl!J491</f>
        <v>650</v>
      </c>
      <c r="D489" s="18">
        <f>IFERROR(Таблица2[dmg]*(10/(Таблица2[avglvl]+2))*(0.23+2*Таблица2[avglvl]/100)+Таблица2[frg]*250+Таблица2[spo]*150+LOG(Таблица2[cap]+1, 1.732)*150 + Таблица2[def]*150,)</f>
        <v>621.91033917997242</v>
      </c>
      <c r="E489" s="36">
        <f>[1]pl!K491</f>
        <v>358</v>
      </c>
      <c r="F489" s="36">
        <f>[1]pl!D491</f>
        <v>39628233</v>
      </c>
      <c r="G489" s="36">
        <f>[1]pl!T491</f>
        <v>4</v>
      </c>
      <c r="H489" s="36">
        <f>[1]pl!E491</f>
        <v>687</v>
      </c>
      <c r="I489" s="36">
        <f>[1]pl!M491</f>
        <v>308</v>
      </c>
      <c r="J489" s="18">
        <f>[1]pl!P491/H489</f>
        <v>222.97525473071326</v>
      </c>
      <c r="K489" s="13">
        <f>[1]pl!Q491/H489</f>
        <v>0.50363901018922852</v>
      </c>
      <c r="L489" s="13">
        <f>[1]pl!R491/H489</f>
        <v>0.67394468704512378</v>
      </c>
      <c r="M489" s="13">
        <f>[1]pl!S491/H489</f>
        <v>0.27947598253275108</v>
      </c>
      <c r="N489" s="13">
        <f>[1]pl!U491/H489</f>
        <v>1.3886462882096069</v>
      </c>
    </row>
    <row r="490" spans="1:14" x14ac:dyDescent="0.25">
      <c r="A490" s="36">
        <f>[1]pl!A492</f>
        <v>11941040</v>
      </c>
      <c r="B490" s="37" t="str">
        <f>[1]pl!B492</f>
        <v>DIMDIMICH1919</v>
      </c>
      <c r="C490" s="36">
        <f>[1]pl!J492</f>
        <v>870</v>
      </c>
      <c r="D490" s="18">
        <f>IFERROR(Таблица2[dmg]*(10/(Таблица2[avglvl]+2))*(0.23+2*Таблица2[avglvl]/100)+Таблица2[frg]*250+Таблица2[spo]*150+LOG(Таблица2[cap]+1, 1.732)*150 + Таблица2[def]*150,)</f>
        <v>852.56131646178346</v>
      </c>
      <c r="E490" s="36">
        <f>[1]pl!K492</f>
        <v>881</v>
      </c>
      <c r="F490" s="36">
        <f>[1]pl!D492</f>
        <v>39628239</v>
      </c>
      <c r="G490" s="36">
        <f>[1]pl!T492</f>
        <v>5.7</v>
      </c>
      <c r="H490" s="36">
        <f>[1]pl!E492</f>
        <v>3093</v>
      </c>
      <c r="I490" s="36">
        <f>[1]pl!M492</f>
        <v>1512</v>
      </c>
      <c r="J490" s="18">
        <f>[1]pl!P492/H490</f>
        <v>581.89524733268672</v>
      </c>
      <c r="K490" s="13">
        <f>[1]pl!Q492/H490</f>
        <v>0.72777238926608467</v>
      </c>
      <c r="L490" s="13">
        <f>[1]pl!R492/H490</f>
        <v>1.1070158422243777</v>
      </c>
      <c r="M490" s="13">
        <f>[1]pl!S492/H490</f>
        <v>0.34594245069511803</v>
      </c>
      <c r="N490" s="13">
        <f>[1]pl!U492/H490</f>
        <v>1.0252182347235694</v>
      </c>
    </row>
    <row r="491" spans="1:14" x14ac:dyDescent="0.25">
      <c r="A491" s="36">
        <f>[1]pl!A493</f>
        <v>11243687</v>
      </c>
      <c r="B491" s="37" t="str">
        <f>[1]pl!B493</f>
        <v>MASTERLINES</v>
      </c>
      <c r="C491" s="36">
        <f>[1]pl!J493</f>
        <v>620</v>
      </c>
      <c r="D491" s="18">
        <f>IFERROR(Таблица2[dmg]*(10/(Таблица2[avglvl]+2))*(0.23+2*Таблица2[avglvl]/100)+Таблица2[frg]*250+Таблица2[spo]*150+LOG(Таблица2[cap]+1, 1.732)*150 + Таблица2[def]*150,)</f>
        <v>600.36096713318818</v>
      </c>
      <c r="E491" s="36">
        <f>[1]pl!K493</f>
        <v>388</v>
      </c>
      <c r="F491" s="36">
        <f>[1]pl!D493</f>
        <v>39628237</v>
      </c>
      <c r="G491" s="36">
        <f>[1]pl!T493</f>
        <v>4.7</v>
      </c>
      <c r="H491" s="36">
        <f>[1]pl!E493</f>
        <v>2846</v>
      </c>
      <c r="I491" s="36">
        <f>[1]pl!M493</f>
        <v>1320</v>
      </c>
      <c r="J491" s="18">
        <f>[1]pl!P493/H491</f>
        <v>227.87456078706958</v>
      </c>
      <c r="K491" s="13">
        <f>[1]pl!Q493/H491</f>
        <v>0.2937456078706957</v>
      </c>
      <c r="L491" s="13">
        <f>[1]pl!R493/H491</f>
        <v>1.0270555165144062</v>
      </c>
      <c r="M491" s="13">
        <f>[1]pl!S493/H491</f>
        <v>0.46064652143359103</v>
      </c>
      <c r="N491" s="13">
        <f>[1]pl!U493/H491</f>
        <v>1.0316233309908645</v>
      </c>
    </row>
    <row r="492" spans="1:14" x14ac:dyDescent="0.25">
      <c r="A492" s="36">
        <f>[1]pl!A494</f>
        <v>6121433</v>
      </c>
      <c r="B492" s="37" t="str">
        <f>[1]pl!B494</f>
        <v>ILS7</v>
      </c>
      <c r="C492" s="36">
        <f>[1]pl!J494</f>
        <v>910</v>
      </c>
      <c r="D492" s="18">
        <f>IFERROR(Таблица2[dmg]*(10/(Таблица2[avglvl]+2))*(0.23+2*Таблица2[avglvl]/100)+Таблица2[frg]*250+Таблица2[spo]*150+LOG(Таблица2[cap]+1, 1.732)*150 + Таблица2[def]*150,)</f>
        <v>854.60126673637501</v>
      </c>
      <c r="E492" s="36">
        <f>[1]pl!K494</f>
        <v>543</v>
      </c>
      <c r="F492" s="36">
        <f>[1]pl!D494</f>
        <v>39628244</v>
      </c>
      <c r="G492" s="36">
        <f>[1]pl!T494</f>
        <v>3.9</v>
      </c>
      <c r="H492" s="36">
        <f>[1]pl!E494</f>
        <v>3494</v>
      </c>
      <c r="I492" s="36">
        <f>[1]pl!M494</f>
        <v>1688</v>
      </c>
      <c r="J492" s="18">
        <f>[1]pl!P494/H492</f>
        <v>235.96222095020033</v>
      </c>
      <c r="K492" s="13">
        <f>[1]pl!Q494/H492</f>
        <v>0.60246136233543213</v>
      </c>
      <c r="L492" s="13">
        <f>[1]pl!R494/H492</f>
        <v>0.40898683457355467</v>
      </c>
      <c r="M492" s="13">
        <f>[1]pl!S494/H492</f>
        <v>1.4198626216370922</v>
      </c>
      <c r="N492" s="13">
        <f>[1]pl!U494/H492</f>
        <v>2.0718374356038924</v>
      </c>
    </row>
    <row r="493" spans="1:14" x14ac:dyDescent="0.25">
      <c r="A493" s="36">
        <f>[1]pl!A495</f>
        <v>10863638</v>
      </c>
      <c r="B493" s="37" t="str">
        <f>[1]pl!B495</f>
        <v>DIMAN1283</v>
      </c>
      <c r="C493" s="36">
        <f>[1]pl!J495</f>
        <v>760</v>
      </c>
      <c r="D493" s="18">
        <f>IFERROR(Таблица2[dmg]*(10/(Таблица2[avglvl]+2))*(0.23+2*Таблица2[avglvl]/100)+Таблица2[frg]*250+Таблица2[spo]*150+LOG(Таблица2[cap]+1, 1.732)*150 + Таблица2[def]*150,)</f>
        <v>730.6938281984576</v>
      </c>
      <c r="E493" s="36">
        <f>[1]pl!K495</f>
        <v>551</v>
      </c>
      <c r="F493" s="36">
        <f>[1]pl!D495</f>
        <v>39628234</v>
      </c>
      <c r="G493" s="36">
        <f>[1]pl!T495</f>
        <v>4.4000000000000004</v>
      </c>
      <c r="H493" s="36">
        <f>[1]pl!E495</f>
        <v>1839</v>
      </c>
      <c r="I493" s="36">
        <f>[1]pl!M495</f>
        <v>896</v>
      </c>
      <c r="J493" s="18">
        <f>[1]pl!P495/H493</f>
        <v>297.26536160957039</v>
      </c>
      <c r="K493" s="13">
        <f>[1]pl!Q495/H493</f>
        <v>0.50407830342577487</v>
      </c>
      <c r="L493" s="13">
        <f>[1]pl!R495/H493</f>
        <v>0.75095160413268081</v>
      </c>
      <c r="M493" s="13">
        <f>[1]pl!S495/H493</f>
        <v>0.7172376291462752</v>
      </c>
      <c r="N493" s="13">
        <f>[1]pl!U495/H493</f>
        <v>1.3795541054921152</v>
      </c>
    </row>
    <row r="494" spans="1:14" x14ac:dyDescent="0.25">
      <c r="A494" s="36">
        <f>[1]pl!A496</f>
        <v>11454339</v>
      </c>
      <c r="B494" s="37" t="str">
        <f>[1]pl!B496</f>
        <v>LAPUCH07</v>
      </c>
      <c r="C494" s="36">
        <f>[1]pl!J496</f>
        <v>740</v>
      </c>
      <c r="D494" s="18">
        <f>IFERROR(Таблица2[dmg]*(10/(Таблица2[avglvl]+2))*(0.23+2*Таблица2[avglvl]/100)+Таблица2[frg]*250+Таблица2[spo]*150+LOG(Таблица2[cap]+1, 1.732)*150 + Таблица2[def]*150,)</f>
        <v>706.73338636236281</v>
      </c>
      <c r="E494" s="36">
        <f>[1]pl!K496</f>
        <v>484</v>
      </c>
      <c r="F494" s="36">
        <f>[1]pl!D496</f>
        <v>39628226</v>
      </c>
      <c r="G494" s="36">
        <f>[1]pl!T496</f>
        <v>4.8</v>
      </c>
      <c r="H494" s="36">
        <f>[1]pl!E496</f>
        <v>5616</v>
      </c>
      <c r="I494" s="36">
        <f>[1]pl!M496</f>
        <v>2637</v>
      </c>
      <c r="J494" s="18">
        <f>[1]pl!P496/H494</f>
        <v>283.93269230769232</v>
      </c>
      <c r="K494" s="13">
        <f>[1]pl!Q496/H494</f>
        <v>0.42806267806267806</v>
      </c>
      <c r="L494" s="13">
        <f>[1]pl!R496/H494</f>
        <v>0.82122507122507127</v>
      </c>
      <c r="M494" s="13">
        <f>[1]pl!S496/H494</f>
        <v>0.55199430199430199</v>
      </c>
      <c r="N494" s="13">
        <f>[1]pl!U496/H494</f>
        <v>1.5685541310541311</v>
      </c>
    </row>
    <row r="495" spans="1:14" x14ac:dyDescent="0.25">
      <c r="A495" s="36">
        <f>[1]pl!A497</f>
        <v>5829861</v>
      </c>
      <c r="B495" s="37" t="str">
        <f>[1]pl!B497</f>
        <v>JUST_SERGEY</v>
      </c>
      <c r="C495" s="36">
        <f>[1]pl!J497</f>
        <v>900</v>
      </c>
      <c r="D495" s="18">
        <f>IFERROR(Таблица2[dmg]*(10/(Таблица2[avglvl]+2))*(0.23+2*Таблица2[avglvl]/100)+Таблица2[frg]*250+Таблица2[spo]*150+LOG(Таблица2[cap]+1, 1.732)*150 + Таблица2[def]*150,)</f>
        <v>882.86518700759257</v>
      </c>
      <c r="E495" s="36">
        <f>[1]pl!K497</f>
        <v>769</v>
      </c>
      <c r="F495" s="36">
        <f>[1]pl!D497</f>
        <v>39628247</v>
      </c>
      <c r="G495" s="36">
        <f>[1]pl!T497</f>
        <v>4.8</v>
      </c>
      <c r="H495" s="36">
        <f>[1]pl!E497</f>
        <v>3347</v>
      </c>
      <c r="I495" s="36">
        <f>[1]pl!M497</f>
        <v>1649</v>
      </c>
      <c r="J495" s="18">
        <f>[1]pl!P497/H495</f>
        <v>411.78219300866448</v>
      </c>
      <c r="K495" s="13">
        <f>[1]pl!Q497/H495</f>
        <v>0.76277263220794744</v>
      </c>
      <c r="L495" s="13">
        <f>[1]pl!R497/H495</f>
        <v>0.37914550343591275</v>
      </c>
      <c r="M495" s="13">
        <f>[1]pl!S497/H495</f>
        <v>1.174484613086346</v>
      </c>
      <c r="N495" s="13">
        <f>[1]pl!U497/H495</f>
        <v>1.6074096205557216</v>
      </c>
    </row>
    <row r="496" spans="1:14" x14ac:dyDescent="0.25">
      <c r="A496" s="36">
        <f>[1]pl!A498</f>
        <v>5526164</v>
      </c>
      <c r="B496" s="37" t="str">
        <f>[1]pl!B498</f>
        <v>NEMOW</v>
      </c>
      <c r="C496" s="36">
        <f>[1]pl!J498</f>
        <v>1280</v>
      </c>
      <c r="D496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496" s="36">
        <f>[1]pl!K498</f>
        <v>1214</v>
      </c>
      <c r="F496" s="36">
        <f>[1]pl!D498</f>
        <v>39628243</v>
      </c>
      <c r="G496" s="36">
        <f>[1]pl!T498</f>
        <v>5.0999999999999996</v>
      </c>
      <c r="H496" s="36">
        <f>[1]pl!E498</f>
        <v>10466</v>
      </c>
      <c r="I496" s="36">
        <f>[1]pl!M498</f>
        <v>5710</v>
      </c>
      <c r="J496" s="18">
        <f>[1]pl!P498/H496</f>
        <v>626.7497611312823</v>
      </c>
      <c r="K496" s="13">
        <f>[1]pl!Q498/H496</f>
        <v>1.0666921459965604</v>
      </c>
      <c r="L496" s="13">
        <f>[1]pl!R498/H496</f>
        <v>1.0485381234473534</v>
      </c>
      <c r="M496" s="13">
        <f>[1]pl!S498/H496</f>
        <v>1.0561819224154405</v>
      </c>
      <c r="N496" s="13">
        <f>[1]pl!U498/H496</f>
        <v>2.2280718517103</v>
      </c>
    </row>
    <row r="497" spans="1:14" x14ac:dyDescent="0.25">
      <c r="A497" s="36">
        <f>[1]pl!A499</f>
        <v>5464178</v>
      </c>
      <c r="B497" s="37" t="str">
        <f>[1]pl!B499</f>
        <v>DJDANY</v>
      </c>
      <c r="C497" s="36">
        <f>[1]pl!J499</f>
        <v>1170</v>
      </c>
      <c r="D497" s="18">
        <f>IFERROR(Таблица2[dmg]*(10/(Таблица2[avglvl]+2))*(0.23+2*Таблица2[avglvl]/100)+Таблица2[frg]*250+Таблица2[spo]*150+LOG(Таблица2[cap]+1, 1.732)*150 + Таблица2[def]*150,)</f>
        <v>1198.3656140471135</v>
      </c>
      <c r="E497" s="36">
        <f>[1]pl!K499</f>
        <v>1251</v>
      </c>
      <c r="F497" s="36">
        <f>[1]pl!D499</f>
        <v>39628251</v>
      </c>
      <c r="G497" s="36">
        <f>[1]pl!T499</f>
        <v>7</v>
      </c>
      <c r="H497" s="36">
        <f>[1]pl!E499</f>
        <v>14329</v>
      </c>
      <c r="I497" s="36">
        <f>[1]pl!M499</f>
        <v>7264</v>
      </c>
      <c r="J497" s="18">
        <f>[1]pl!P499/H497</f>
        <v>1009.5433735780584</v>
      </c>
      <c r="K497" s="13">
        <f>[1]pl!Q499/H497</f>
        <v>1.0665084793076978</v>
      </c>
      <c r="L497" s="13">
        <f>[1]pl!R499/H497</f>
        <v>0.97738851280619721</v>
      </c>
      <c r="M497" s="13">
        <f>[1]pl!S499/H497</f>
        <v>0.98290180752320466</v>
      </c>
      <c r="N497" s="13">
        <f>[1]pl!U499/H497</f>
        <v>1.2599623141880103</v>
      </c>
    </row>
    <row r="498" spans="1:14" x14ac:dyDescent="0.25">
      <c r="A498" s="36">
        <f>[1]pl!A500</f>
        <v>5585923</v>
      </c>
      <c r="B498" s="37" t="str">
        <f>[1]pl!B500</f>
        <v>BRAVO3RU</v>
      </c>
      <c r="C498" s="36">
        <f>[1]pl!J500</f>
        <v>1110</v>
      </c>
      <c r="D498" s="18">
        <f>IFERROR(Таблица2[dmg]*(10/(Таблица2[avglvl]+2))*(0.23+2*Таблица2[avglvl]/100)+Таблица2[frg]*250+Таблица2[spo]*150+LOG(Таблица2[cap]+1, 1.732)*150 + Таблица2[def]*150,)</f>
        <v>952.77874955112406</v>
      </c>
      <c r="E498" s="36">
        <f>[1]pl!K500</f>
        <v>697</v>
      </c>
      <c r="F498" s="36">
        <f>[1]pl!D500</f>
        <v>39628231</v>
      </c>
      <c r="G498" s="36">
        <f>[1]pl!T500</f>
        <v>4.3</v>
      </c>
      <c r="H498" s="36">
        <f>[1]pl!E500</f>
        <v>1287</v>
      </c>
      <c r="I498" s="36">
        <f>[1]pl!M500</f>
        <v>647</v>
      </c>
      <c r="J498" s="18">
        <f>[1]pl!P500/H498</f>
        <v>353.55866355866357</v>
      </c>
      <c r="K498" s="13">
        <f>[1]pl!Q500/H498</f>
        <v>0.74436674436674433</v>
      </c>
      <c r="L498" s="13">
        <f>[1]pl!R500/H498</f>
        <v>0.5912975912975913</v>
      </c>
      <c r="M498" s="13">
        <f>[1]pl!S500/H498</f>
        <v>0.67365967365967361</v>
      </c>
      <c r="N498" s="13">
        <f>[1]pl!U500/H498</f>
        <v>3.3201243201243202</v>
      </c>
    </row>
    <row r="499" spans="1:14" x14ac:dyDescent="0.25">
      <c r="A499" s="36">
        <f>[1]pl!A501</f>
        <v>3698502</v>
      </c>
      <c r="B499" s="37" t="str">
        <f>[1]pl!B501</f>
        <v>BERKUT1993</v>
      </c>
      <c r="C499" s="36">
        <f>[1]pl!J501</f>
        <v>940</v>
      </c>
      <c r="D499" s="18">
        <f>IFERROR(Таблица2[dmg]*(10/(Таблица2[avglvl]+2))*(0.23+2*Таблица2[avglvl]/100)+Таблица2[frg]*250+Таблица2[spo]*150+LOG(Таблица2[cap]+1, 1.732)*150 + Таблица2[def]*150,)</f>
        <v>906.56323327815051</v>
      </c>
      <c r="E499" s="36">
        <f>[1]pl!K501</f>
        <v>829</v>
      </c>
      <c r="F499" s="36">
        <f>[1]pl!D501</f>
        <v>39628242</v>
      </c>
      <c r="G499" s="36">
        <f>[1]pl!T501</f>
        <v>4</v>
      </c>
      <c r="H499" s="36">
        <f>[1]pl!E501</f>
        <v>1452</v>
      </c>
      <c r="I499" s="36">
        <f>[1]pl!M501</f>
        <v>723</v>
      </c>
      <c r="J499" s="18">
        <f>[1]pl!P501/H499</f>
        <v>397.58333333333331</v>
      </c>
      <c r="K499" s="13">
        <f>[1]pl!Q501/H499</f>
        <v>0.94903581267217629</v>
      </c>
      <c r="L499" s="13">
        <f>[1]pl!R501/H499</f>
        <v>0.39393939393939392</v>
      </c>
      <c r="M499" s="13">
        <f>[1]pl!S501/H499</f>
        <v>1.193526170798898</v>
      </c>
      <c r="N499" s="13">
        <f>[1]pl!U501/H499</f>
        <v>1.2858126721763086</v>
      </c>
    </row>
    <row r="500" spans="1:14" x14ac:dyDescent="0.25">
      <c r="A500" s="36">
        <f>[1]pl!A502</f>
        <v>11259163</v>
      </c>
      <c r="B500" s="37" t="str">
        <f>[1]pl!B502</f>
        <v>DRON_UA85</v>
      </c>
      <c r="C500" s="36">
        <f>[1]pl!J502</f>
        <v>690</v>
      </c>
      <c r="D500" s="18">
        <f>IFERROR(Таблица2[dmg]*(10/(Таблица2[avglvl]+2))*(0.23+2*Таблица2[avglvl]/100)+Таблица2[frg]*250+Таблица2[spo]*150+LOG(Таблица2[cap]+1, 1.732)*150 + Таблица2[def]*150,)</f>
        <v>662.1016900418515</v>
      </c>
      <c r="E500" s="36">
        <f>[1]pl!K502</f>
        <v>394</v>
      </c>
      <c r="F500" s="36">
        <f>[1]pl!D502</f>
        <v>39628235</v>
      </c>
      <c r="G500" s="36">
        <f>[1]pl!T502</f>
        <v>4.5</v>
      </c>
      <c r="H500" s="36">
        <f>[1]pl!E502</f>
        <v>2502</v>
      </c>
      <c r="I500" s="36">
        <f>[1]pl!M502</f>
        <v>1195</v>
      </c>
      <c r="J500" s="18">
        <f>[1]pl!P502/H500</f>
        <v>212.62110311750598</v>
      </c>
      <c r="K500" s="13">
        <f>[1]pl!Q502/H500</f>
        <v>0.42086330935251798</v>
      </c>
      <c r="L500" s="13">
        <f>[1]pl!R502/H500</f>
        <v>0.54356514788169463</v>
      </c>
      <c r="M500" s="13">
        <f>[1]pl!S502/H500</f>
        <v>0.5387689848121503</v>
      </c>
      <c r="N500" s="13">
        <f>[1]pl!U502/H500</f>
        <v>1.8904876099120704</v>
      </c>
    </row>
    <row r="501" spans="1:14" x14ac:dyDescent="0.25">
      <c r="A501" s="36">
        <f>[1]pl!A503</f>
        <v>3062826</v>
      </c>
      <c r="B501" s="37" t="str">
        <f>[1]pl!B503</f>
        <v>TTOXMELKO</v>
      </c>
      <c r="C501" s="36">
        <f>[1]pl!J503</f>
        <v>920</v>
      </c>
      <c r="D501" s="18">
        <f>IFERROR(Таблица2[dmg]*(10/(Таблица2[avglvl]+2))*(0.23+2*Таблица2[avglvl]/100)+Таблица2[frg]*250+Таблица2[spo]*150+LOG(Таблица2[cap]+1, 1.732)*150 + Таблица2[def]*150,)</f>
        <v>928.99881019100394</v>
      </c>
      <c r="E501" s="36">
        <f>[1]pl!K503</f>
        <v>960</v>
      </c>
      <c r="F501" s="36">
        <f>[1]pl!D503</f>
        <v>39628238</v>
      </c>
      <c r="G501" s="36">
        <f>[1]pl!T503</f>
        <v>6.3</v>
      </c>
      <c r="H501" s="36">
        <f>[1]pl!E503</f>
        <v>5046</v>
      </c>
      <c r="I501" s="36">
        <f>[1]pl!M503</f>
        <v>2495</v>
      </c>
      <c r="J501" s="18">
        <f>[1]pl!P503/H501</f>
        <v>826.93261989694804</v>
      </c>
      <c r="K501" s="13">
        <f>[1]pl!Q503/H501</f>
        <v>0.66963931827189849</v>
      </c>
      <c r="L501" s="13">
        <f>[1]pl!R503/H501</f>
        <v>0.78973444312326591</v>
      </c>
      <c r="M501" s="13">
        <f>[1]pl!S503/H501</f>
        <v>0.52298850574712641</v>
      </c>
      <c r="N501" s="13">
        <f>[1]pl!U503/H501</f>
        <v>1.157550535077289</v>
      </c>
    </row>
    <row r="502" spans="1:14" x14ac:dyDescent="0.25">
      <c r="A502" s="36">
        <f>[1]pl!A504</f>
        <v>3070604</v>
      </c>
      <c r="B502" s="37" t="str">
        <f>[1]pl!B504</f>
        <v>CARSER</v>
      </c>
      <c r="C502" s="36">
        <f>[1]pl!J504</f>
        <v>790</v>
      </c>
      <c r="D502" s="18">
        <f>IFERROR(Таблица2[dmg]*(10/(Таблица2[avglvl]+2))*(0.23+2*Таблица2[avglvl]/100)+Таблица2[frg]*250+Таблица2[spo]*150+LOG(Таблица2[cap]+1, 1.732)*150 + Таблица2[def]*150,)</f>
        <v>756.87672686396627</v>
      </c>
      <c r="E502" s="36">
        <f>[1]pl!K504</f>
        <v>521</v>
      </c>
      <c r="F502" s="36">
        <f>[1]pl!D504</f>
        <v>39628228</v>
      </c>
      <c r="G502" s="36">
        <f>[1]pl!T504</f>
        <v>4.0999999999999996</v>
      </c>
      <c r="H502" s="36">
        <f>[1]pl!E504</f>
        <v>1249</v>
      </c>
      <c r="I502" s="36">
        <f>[1]pl!M504</f>
        <v>555</v>
      </c>
      <c r="J502" s="18">
        <f>[1]pl!P504/H502</f>
        <v>275.38670936749401</v>
      </c>
      <c r="K502" s="13">
        <f>[1]pl!Q504/H502</f>
        <v>0.62850280224179345</v>
      </c>
      <c r="L502" s="13">
        <f>[1]pl!R504/H502</f>
        <v>0.83746997598078465</v>
      </c>
      <c r="M502" s="13">
        <f>[1]pl!S504/H502</f>
        <v>0.79423538831064855</v>
      </c>
      <c r="N502" s="13">
        <f>[1]pl!U504/H502</f>
        <v>1.1905524419535629</v>
      </c>
    </row>
    <row r="503" spans="1:14" x14ac:dyDescent="0.25">
      <c r="A503" s="36">
        <f>[1]pl!A505</f>
        <v>2302100</v>
      </c>
      <c r="B503" s="37" t="str">
        <f>[1]pl!B505</f>
        <v>ALEXANDRT80</v>
      </c>
      <c r="C503" s="36">
        <f>[1]pl!J505</f>
        <v>800</v>
      </c>
      <c r="D503" s="18">
        <f>IFERROR(Таблица2[dmg]*(10/(Таблица2[avglvl]+2))*(0.23+2*Таблица2[avglvl]/100)+Таблица2[frg]*250+Таблица2[spo]*150+LOG(Таблица2[cap]+1, 1.732)*150 + Таблица2[def]*150,)</f>
        <v>801.60921277164971</v>
      </c>
      <c r="E503" s="36">
        <f>[1]pl!K505</f>
        <v>781</v>
      </c>
      <c r="F503" s="36">
        <f>[1]pl!D505</f>
        <v>39628254</v>
      </c>
      <c r="G503" s="36">
        <f>[1]pl!T505</f>
        <v>5.7</v>
      </c>
      <c r="H503" s="36">
        <f>[1]pl!E505</f>
        <v>5925</v>
      </c>
      <c r="I503" s="36">
        <f>[1]pl!M505</f>
        <v>2885</v>
      </c>
      <c r="J503" s="18">
        <f>[1]pl!P505/H503</f>
        <v>515.45113924050634</v>
      </c>
      <c r="K503" s="13">
        <f>[1]pl!Q505/H503</f>
        <v>0.64219409282700424</v>
      </c>
      <c r="L503" s="13">
        <f>[1]pl!R505/H503</f>
        <v>0.73316455696202532</v>
      </c>
      <c r="M503" s="13">
        <f>[1]pl!S505/H503</f>
        <v>0.64827004219409279</v>
      </c>
      <c r="N503" s="13">
        <f>[1]pl!U505/H503</f>
        <v>1.1073417721518988</v>
      </c>
    </row>
    <row r="504" spans="1:14" x14ac:dyDescent="0.25">
      <c r="A504" s="36">
        <f>[1]pl!A506</f>
        <v>4455701</v>
      </c>
      <c r="B504" s="37" t="str">
        <f>[1]pl!B506</f>
        <v>AXXIS100</v>
      </c>
      <c r="C504" s="36">
        <f>[1]pl!J506</f>
        <v>1190</v>
      </c>
      <c r="D504" s="18">
        <f>IFERROR(Таблица2[dmg]*(10/(Таблица2[avglvl]+2))*(0.23+2*Таблица2[avglvl]/100)+Таблица2[frg]*250+Таблица2[spo]*150+LOG(Таблица2[cap]+1, 1.732)*150 + Таблица2[def]*150,)</f>
        <v>1112.851471789917</v>
      </c>
      <c r="E504" s="36">
        <f>[1]pl!K506</f>
        <v>995</v>
      </c>
      <c r="F504" s="36">
        <f>[1]pl!D506</f>
        <v>39628255</v>
      </c>
      <c r="G504" s="36">
        <f>[1]pl!T506</f>
        <v>4.9000000000000004</v>
      </c>
      <c r="H504" s="36">
        <f>[1]pl!E506</f>
        <v>8986</v>
      </c>
      <c r="I504" s="36">
        <f>[1]pl!M506</f>
        <v>4530</v>
      </c>
      <c r="J504" s="18">
        <f>[1]pl!P506/H504</f>
        <v>485.28088137102156</v>
      </c>
      <c r="K504" s="13">
        <f>[1]pl!Q506/H504</f>
        <v>0.88281771644780771</v>
      </c>
      <c r="L504" s="13">
        <f>[1]pl!R506/H504</f>
        <v>1.0940351658134877</v>
      </c>
      <c r="M504" s="13">
        <f>[1]pl!S506/H504</f>
        <v>1.271310928110394</v>
      </c>
      <c r="N504" s="13">
        <f>[1]pl!U506/H504</f>
        <v>2.0738927220120189</v>
      </c>
    </row>
    <row r="505" spans="1:14" x14ac:dyDescent="0.25">
      <c r="A505" s="36">
        <f>[1]pl!A507</f>
        <v>7203931</v>
      </c>
      <c r="B505" s="37" t="str">
        <f>[1]pl!B507</f>
        <v>GIMANN_S</v>
      </c>
      <c r="C505" s="36">
        <f>[1]pl!J507</f>
        <v>950</v>
      </c>
      <c r="D505" s="18">
        <f>IFERROR(Таблица2[dmg]*(10/(Таблица2[avglvl]+2))*(0.23+2*Таблица2[avglvl]/100)+Таблица2[frg]*250+Таблица2[spo]*150+LOG(Таблица2[cap]+1, 1.732)*150 + Таблица2[def]*150,)</f>
        <v>988.99945083446676</v>
      </c>
      <c r="E505" s="36">
        <f>[1]pl!K507</f>
        <v>908</v>
      </c>
      <c r="F505" s="36">
        <f>[1]pl!D507</f>
        <v>39628245</v>
      </c>
      <c r="G505" s="36">
        <f>[1]pl!T507</f>
        <v>7.6</v>
      </c>
      <c r="H505" s="36">
        <f>[1]pl!E507</f>
        <v>3518</v>
      </c>
      <c r="I505" s="36">
        <f>[1]pl!M507</f>
        <v>1702</v>
      </c>
      <c r="J505" s="18">
        <f>[1]pl!P507/H505</f>
        <v>1012.9007959067652</v>
      </c>
      <c r="K505" s="13">
        <f>[1]pl!Q507/H505</f>
        <v>0.72711768050028425</v>
      </c>
      <c r="L505" s="13">
        <f>[1]pl!R507/H505</f>
        <v>0.60176236498010238</v>
      </c>
      <c r="M505" s="13">
        <f>[1]pl!S507/H505</f>
        <v>0.48664013644115978</v>
      </c>
      <c r="N505" s="13">
        <f>[1]pl!U507/H505</f>
        <v>1.4161455372370666</v>
      </c>
    </row>
    <row r="506" spans="1:14" x14ac:dyDescent="0.25">
      <c r="A506" s="36">
        <f>[1]pl!A508</f>
        <v>4185489</v>
      </c>
      <c r="B506" s="37" t="str">
        <f>[1]pl!B508</f>
        <v>EXQPRO100MASTER</v>
      </c>
      <c r="C506" s="36">
        <f>[1]pl!J508</f>
        <v>1000</v>
      </c>
      <c r="D506" s="18">
        <f>IFERROR(Таблица2[dmg]*(10/(Таблица2[avglvl]+2))*(0.23+2*Таблица2[avglvl]/100)+Таблица2[frg]*250+Таблица2[spo]*150+LOG(Таблица2[cap]+1, 1.732)*150 + Таблица2[def]*150,)</f>
        <v>1003.7937131572351</v>
      </c>
      <c r="E506" s="36">
        <f>[1]pl!K508</f>
        <v>1009</v>
      </c>
      <c r="F506" s="36">
        <f>[1]pl!D508</f>
        <v>39628230</v>
      </c>
      <c r="G506" s="36">
        <f>[1]pl!T508</f>
        <v>6.6</v>
      </c>
      <c r="H506" s="36">
        <f>[1]pl!E508</f>
        <v>6807</v>
      </c>
      <c r="I506" s="36">
        <f>[1]pl!M508</f>
        <v>3375</v>
      </c>
      <c r="J506" s="18">
        <f>[1]pl!P508/H506</f>
        <v>776.32158072572349</v>
      </c>
      <c r="K506" s="13">
        <f>[1]pl!Q508/H506</f>
        <v>0.75334214778904074</v>
      </c>
      <c r="L506" s="13">
        <f>[1]pl!R508/H506</f>
        <v>1.0223299544586455</v>
      </c>
      <c r="M506" s="13">
        <f>[1]pl!S508/H506</f>
        <v>0.92037608344351407</v>
      </c>
      <c r="N506" s="13">
        <f>[1]pl!U508/H506</f>
        <v>1.0593506684295577</v>
      </c>
    </row>
    <row r="507" spans="1:14" x14ac:dyDescent="0.25">
      <c r="A507" s="36">
        <f>[1]pl!A509</f>
        <v>8669634</v>
      </c>
      <c r="B507" s="37" t="str">
        <f>[1]pl!B509</f>
        <v>MAKS_46_RUS</v>
      </c>
      <c r="C507" s="36">
        <f>[1]pl!J509</f>
        <v>870</v>
      </c>
      <c r="D507" s="18">
        <f>IFERROR(Таблица2[dmg]*(10/(Таблица2[avglvl]+2))*(0.23+2*Таблица2[avglvl]/100)+Таблица2[frg]*250+Таблица2[spo]*150+LOG(Таблица2[cap]+1, 1.732)*150 + Таблица2[def]*150,)</f>
        <v>823.85089982886336</v>
      </c>
      <c r="E507" s="36">
        <f>[1]pl!K509</f>
        <v>712</v>
      </c>
      <c r="F507" s="36">
        <f>[1]pl!D509</f>
        <v>39628241</v>
      </c>
      <c r="G507" s="36">
        <f>[1]pl!T509</f>
        <v>4.4000000000000004</v>
      </c>
      <c r="H507" s="36">
        <f>[1]pl!E509</f>
        <v>2498</v>
      </c>
      <c r="I507" s="36">
        <f>[1]pl!M509</f>
        <v>1240</v>
      </c>
      <c r="J507" s="18">
        <f>[1]pl!P509/H507</f>
        <v>407.25340272217773</v>
      </c>
      <c r="K507" s="13">
        <f>[1]pl!Q509/H507</f>
        <v>0.69415532425940751</v>
      </c>
      <c r="L507" s="13">
        <f>[1]pl!R509/H507</f>
        <v>0.70416333066453163</v>
      </c>
      <c r="M507" s="13">
        <f>[1]pl!S509/H507</f>
        <v>0.555244195356285</v>
      </c>
      <c r="N507" s="13">
        <f>[1]pl!U509/H507</f>
        <v>1.5820656525220176</v>
      </c>
    </row>
    <row r="508" spans="1:14" x14ac:dyDescent="0.25">
      <c r="A508" s="36">
        <f>[1]pl!A510</f>
        <v>12666131</v>
      </c>
      <c r="B508" s="37" t="str">
        <f>[1]pl!B510</f>
        <v>65432125</v>
      </c>
      <c r="C508" s="36">
        <f>[1]pl!J510</f>
        <v>450</v>
      </c>
      <c r="D508" s="18">
        <f>IFERROR(Таблица2[dmg]*(10/(Таблица2[avglvl]+2))*(0.23+2*Таблица2[avglvl]/100)+Таблица2[frg]*250+Таблица2[spo]*150+LOG(Таблица2[cap]+1, 1.732)*150 + Таблица2[def]*150,)</f>
        <v>447.38990981596396</v>
      </c>
      <c r="E508" s="36">
        <f>[1]pl!K510</f>
        <v>228</v>
      </c>
      <c r="F508" s="36">
        <f>[1]pl!D510</f>
        <v>39628252</v>
      </c>
      <c r="G508" s="36">
        <f>[1]pl!T510</f>
        <v>3.9</v>
      </c>
      <c r="H508" s="36">
        <f>[1]pl!E510</f>
        <v>1157</v>
      </c>
      <c r="I508" s="36">
        <f>[1]pl!M510</f>
        <v>538</v>
      </c>
      <c r="J508" s="18">
        <f>[1]pl!P510/H508</f>
        <v>133.75453759723422</v>
      </c>
      <c r="K508" s="13">
        <f>[1]pl!Q510/H508</f>
        <v>0.36127917026793432</v>
      </c>
      <c r="L508" s="13">
        <f>[1]pl!R510/H508</f>
        <v>0.4606741573033708</v>
      </c>
      <c r="M508" s="13">
        <f>[1]pl!S510/H508</f>
        <v>0.37337942955920483</v>
      </c>
      <c r="N508" s="13">
        <f>[1]pl!U510/H508</f>
        <v>0.81071737251512532</v>
      </c>
    </row>
    <row r="509" spans="1:14" x14ac:dyDescent="0.25">
      <c r="A509" s="36">
        <f>[1]pl!A511</f>
        <v>6531988</v>
      </c>
      <c r="B509" s="37" t="str">
        <f>[1]pl!B511</f>
        <v>ANDREANO228</v>
      </c>
      <c r="C509" s="36">
        <f>[1]pl!J511</f>
        <v>660</v>
      </c>
      <c r="D509" s="18">
        <f>IFERROR(Таблица2[dmg]*(10/(Таблица2[avglvl]+2))*(0.23+2*Таблица2[avglvl]/100)+Таблица2[frg]*250+Таблица2[spo]*150+LOG(Таблица2[cap]+1, 1.732)*150 + Таблица2[def]*150,)</f>
        <v>647.33432345152846</v>
      </c>
      <c r="E509" s="36">
        <f>[1]pl!K511</f>
        <v>525</v>
      </c>
      <c r="F509" s="36">
        <f>[1]pl!D511</f>
        <v>39628232</v>
      </c>
      <c r="G509" s="36">
        <f>[1]pl!T511</f>
        <v>4.5999999999999996</v>
      </c>
      <c r="H509" s="36">
        <f>[1]pl!E511</f>
        <v>4867</v>
      </c>
      <c r="I509" s="36">
        <f>[1]pl!M511</f>
        <v>2351</v>
      </c>
      <c r="J509" s="18">
        <f>[1]pl!P511/H509</f>
        <v>306.49763714814054</v>
      </c>
      <c r="K509" s="13">
        <f>[1]pl!Q511/H509</f>
        <v>0.45777686459831518</v>
      </c>
      <c r="L509" s="13">
        <f>[1]pl!R511/H509</f>
        <v>0.7273474419560304</v>
      </c>
      <c r="M509" s="13">
        <f>[1]pl!S511/H509</f>
        <v>0.6377645366755702</v>
      </c>
      <c r="N509" s="13">
        <f>[1]pl!U511/H509</f>
        <v>0.92315594822272451</v>
      </c>
    </row>
    <row r="510" spans="1:14" x14ac:dyDescent="0.25">
      <c r="A510" s="36">
        <f>[1]pl!A512</f>
        <v>5435596</v>
      </c>
      <c r="B510" s="37" t="str">
        <f>[1]pl!B512</f>
        <v>ZINNURTIGER</v>
      </c>
      <c r="C510" s="36">
        <f>[1]pl!J512</f>
        <v>690</v>
      </c>
      <c r="D510" s="18">
        <f>IFERROR(Таблица2[dmg]*(10/(Таблица2[avglvl]+2))*(0.23+2*Таблица2[avglvl]/100)+Таблица2[frg]*250+Таблица2[spo]*150+LOG(Таблица2[cap]+1, 1.732)*150 + Таблица2[def]*150,)</f>
        <v>676.39852623760999</v>
      </c>
      <c r="E510" s="36">
        <f>[1]pl!K512</f>
        <v>573</v>
      </c>
      <c r="F510" s="36">
        <f>[1]pl!D512</f>
        <v>40762752</v>
      </c>
      <c r="G510" s="36">
        <f>[1]pl!T512</f>
        <v>5.8</v>
      </c>
      <c r="H510" s="36">
        <f>[1]pl!E512</f>
        <v>19587</v>
      </c>
      <c r="I510" s="36">
        <f>[1]pl!M512</f>
        <v>9153</v>
      </c>
      <c r="J510" s="18">
        <f>[1]pl!P512/H510</f>
        <v>374.620207280339</v>
      </c>
      <c r="K510" s="13">
        <f>[1]pl!Q512/H510</f>
        <v>0.45101342727319138</v>
      </c>
      <c r="L510" s="13">
        <f>[1]pl!R512/H510</f>
        <v>0.97115433706029508</v>
      </c>
      <c r="M510" s="13">
        <f>[1]pl!S512/H510</f>
        <v>0.3251646500229744</v>
      </c>
      <c r="N510" s="13">
        <f>[1]pl!U512/H510</f>
        <v>1.1031296267932813</v>
      </c>
    </row>
    <row r="511" spans="1:14" x14ac:dyDescent="0.25">
      <c r="A511" s="36">
        <f>[1]pl!A513</f>
        <v>6473661</v>
      </c>
      <c r="B511" s="37" t="str">
        <f>[1]pl!B513</f>
        <v>SAVANT_GGRIDEST</v>
      </c>
      <c r="C511" s="36">
        <f>[1]pl!J513</f>
        <v>1030</v>
      </c>
      <c r="D511" s="18">
        <f>IFERROR(Таблица2[dmg]*(10/(Таблица2[avglvl]+2))*(0.23+2*Таблица2[avglvl]/100)+Таблица2[frg]*250+Таблица2[spo]*150+LOG(Таблица2[cap]+1, 1.732)*150 + Таблица2[def]*150,)</f>
        <v>1022.4497149391976</v>
      </c>
      <c r="E511" s="36">
        <f>[1]pl!K513</f>
        <v>947</v>
      </c>
      <c r="F511" s="36">
        <f>[1]pl!D513</f>
        <v>40762749</v>
      </c>
      <c r="G511" s="36">
        <f>[1]pl!T513</f>
        <v>6.9</v>
      </c>
      <c r="H511" s="36">
        <f>[1]pl!E513</f>
        <v>14182</v>
      </c>
      <c r="I511" s="36">
        <f>[1]pl!M513</f>
        <v>6895</v>
      </c>
      <c r="J511" s="18">
        <f>[1]pl!P513/H511</f>
        <v>912.77041319983073</v>
      </c>
      <c r="K511" s="13">
        <f>[1]pl!Q513/H511</f>
        <v>0.76773374700324359</v>
      </c>
      <c r="L511" s="13">
        <f>[1]pl!R513/H511</f>
        <v>0.7089268086306586</v>
      </c>
      <c r="M511" s="13">
        <f>[1]pl!S513/H511</f>
        <v>0.3282329713721619</v>
      </c>
      <c r="N511" s="13">
        <f>[1]pl!U513/H511</f>
        <v>1.9727824002256382</v>
      </c>
    </row>
    <row r="512" spans="1:14" x14ac:dyDescent="0.25">
      <c r="A512" s="36">
        <f>[1]pl!A514</f>
        <v>11614012</v>
      </c>
      <c r="B512" s="37" t="str">
        <f>[1]pl!B514</f>
        <v>VOSGROM</v>
      </c>
      <c r="C512" s="36">
        <f>[1]pl!J514</f>
        <v>760</v>
      </c>
      <c r="D512" s="18">
        <f>IFERROR(Таблица2[dmg]*(10/(Таблица2[avglvl]+2))*(0.23+2*Таблица2[avglvl]/100)+Таблица2[frg]*250+Таблица2[spo]*150+LOG(Таблица2[cap]+1, 1.732)*150 + Таблица2[def]*150,)</f>
        <v>727.79181562681731</v>
      </c>
      <c r="E512" s="36">
        <f>[1]pl!K514</f>
        <v>550</v>
      </c>
      <c r="F512" s="36">
        <f>[1]pl!D514</f>
        <v>40762748</v>
      </c>
      <c r="G512" s="36">
        <f>[1]pl!T514</f>
        <v>3.7</v>
      </c>
      <c r="H512" s="36">
        <f>[1]pl!E514</f>
        <v>1302</v>
      </c>
      <c r="I512" s="36">
        <f>[1]pl!M514</f>
        <v>630</v>
      </c>
      <c r="J512" s="18">
        <f>[1]pl!P514/H512</f>
        <v>217.77726574500767</v>
      </c>
      <c r="K512" s="13">
        <f>[1]pl!Q514/H512</f>
        <v>0.68970814132104452</v>
      </c>
      <c r="L512" s="13">
        <f>[1]pl!R514/H512</f>
        <v>0.73809523809523814</v>
      </c>
      <c r="M512" s="13">
        <f>[1]pl!S514/H512</f>
        <v>0.94777265745007677</v>
      </c>
      <c r="N512" s="13">
        <f>[1]pl!U514/H512</f>
        <v>0.978494623655914</v>
      </c>
    </row>
    <row r="513" spans="1:14" x14ac:dyDescent="0.25">
      <c r="A513" s="36">
        <f>[1]pl!A515</f>
        <v>7726313</v>
      </c>
      <c r="B513" s="37" t="str">
        <f>[1]pl!B515</f>
        <v>TAR111</v>
      </c>
      <c r="C513" s="36">
        <f>[1]pl!J515</f>
        <v>850</v>
      </c>
      <c r="D513" s="18">
        <f>IFERROR(Таблица2[dmg]*(10/(Таблица2[avglvl]+2))*(0.23+2*Таблица2[avglvl]/100)+Таблица2[frg]*250+Таблица2[spo]*150+LOG(Таблица2[cap]+1, 1.732)*150 + Таблица2[def]*150,)</f>
        <v>814.90019776176678</v>
      </c>
      <c r="E513" s="36">
        <f>[1]pl!K515</f>
        <v>659</v>
      </c>
      <c r="F513" s="36">
        <f>[1]pl!D515</f>
        <v>40762760</v>
      </c>
      <c r="G513" s="36">
        <f>[1]pl!T515</f>
        <v>4.8</v>
      </c>
      <c r="H513" s="36">
        <f>[1]pl!E515</f>
        <v>3145</v>
      </c>
      <c r="I513" s="36">
        <f>[1]pl!M515</f>
        <v>1551</v>
      </c>
      <c r="J513" s="18">
        <f>[1]pl!P515/H513</f>
        <v>370.53926868044516</v>
      </c>
      <c r="K513" s="13">
        <f>[1]pl!Q515/H513</f>
        <v>0.61399046104928456</v>
      </c>
      <c r="L513" s="13">
        <f>[1]pl!R515/H513</f>
        <v>0.68903020667726556</v>
      </c>
      <c r="M513" s="13">
        <f>[1]pl!S515/H513</f>
        <v>0.62734499205087435</v>
      </c>
      <c r="N513" s="13">
        <f>[1]pl!U515/H513</f>
        <v>1.853100158982512</v>
      </c>
    </row>
    <row r="514" spans="1:14" x14ac:dyDescent="0.25">
      <c r="A514" s="36">
        <f>[1]pl!A516</f>
        <v>6803049</v>
      </c>
      <c r="B514" s="37" t="str">
        <f>[1]pl!B516</f>
        <v>IVAN2073</v>
      </c>
      <c r="C514" s="36">
        <f>[1]pl!J516</f>
        <v>690</v>
      </c>
      <c r="D514" s="18">
        <f>IFERROR(Таблица2[dmg]*(10/(Таблица2[avglvl]+2))*(0.23+2*Таблица2[avglvl]/100)+Таблица2[frg]*250+Таблица2[spo]*150+LOG(Таблица2[cap]+1, 1.732)*150 + Таблица2[def]*150,)</f>
        <v>707.3050437094173</v>
      </c>
      <c r="E514" s="36">
        <f>[1]pl!K516</f>
        <v>660</v>
      </c>
      <c r="F514" s="36">
        <f>[1]pl!D516</f>
        <v>40762751</v>
      </c>
      <c r="G514" s="36">
        <f>[1]pl!T516</f>
        <v>6.3</v>
      </c>
      <c r="H514" s="36">
        <f>[1]pl!E516</f>
        <v>9624</v>
      </c>
      <c r="I514" s="36">
        <f>[1]pl!M516</f>
        <v>4536</v>
      </c>
      <c r="J514" s="18">
        <f>[1]pl!P516/H514</f>
        <v>507.96363258520364</v>
      </c>
      <c r="K514" s="13">
        <f>[1]pl!Q516/H514</f>
        <v>0.55839567747298424</v>
      </c>
      <c r="L514" s="13">
        <f>[1]pl!R516/H514</f>
        <v>0.62001246882793015</v>
      </c>
      <c r="M514" s="13">
        <f>[1]pl!S516/H514</f>
        <v>0.40045719035743971</v>
      </c>
      <c r="N514" s="13">
        <f>[1]pl!U516/H514</f>
        <v>1.0554862842892767</v>
      </c>
    </row>
    <row r="515" spans="1:14" x14ac:dyDescent="0.25">
      <c r="A515" s="36">
        <f>[1]pl!A517</f>
        <v>13293577</v>
      </c>
      <c r="B515" s="37" t="str">
        <f>[1]pl!B517</f>
        <v>_TAN4ERR_</v>
      </c>
      <c r="C515" s="36">
        <f>[1]pl!J517</f>
        <v>820</v>
      </c>
      <c r="D515" s="18">
        <f>IFERROR(Таблица2[dmg]*(10/(Таблица2[avglvl]+2))*(0.23+2*Таблица2[avglvl]/100)+Таблица2[frg]*250+Таблица2[spo]*150+LOG(Таблица2[cap]+1, 1.732)*150 + Таблица2[def]*150,)</f>
        <v>774.25496392330808</v>
      </c>
      <c r="E515" s="36">
        <f>[1]pl!K517</f>
        <v>635</v>
      </c>
      <c r="F515" s="36">
        <f>[1]pl!D517</f>
        <v>40762739</v>
      </c>
      <c r="G515" s="36">
        <f>[1]pl!T517</f>
        <v>4</v>
      </c>
      <c r="H515" s="36">
        <f>[1]pl!E517</f>
        <v>1957</v>
      </c>
      <c r="I515" s="36">
        <f>[1]pl!M517</f>
        <v>947</v>
      </c>
      <c r="J515" s="18">
        <f>[1]pl!P517/H515</f>
        <v>277.28513030148184</v>
      </c>
      <c r="K515" s="13">
        <f>[1]pl!Q517/H515</f>
        <v>0.658661216147164</v>
      </c>
      <c r="L515" s="13">
        <f>[1]pl!R517/H515</f>
        <v>1.0449667858967808</v>
      </c>
      <c r="M515" s="13">
        <f>[1]pl!S517/H515</f>
        <v>0.90086867654573322</v>
      </c>
      <c r="N515" s="13">
        <f>[1]pl!U517/H515</f>
        <v>0.89422585590189063</v>
      </c>
    </row>
    <row r="516" spans="1:14" x14ac:dyDescent="0.25">
      <c r="A516" s="36">
        <f>[1]pl!A518</f>
        <v>3545833</v>
      </c>
      <c r="B516" s="37" t="str">
        <f>[1]pl!B518</f>
        <v>ILYA_KOLEDA</v>
      </c>
      <c r="C516" s="36">
        <f>[1]pl!J518</f>
        <v>850</v>
      </c>
      <c r="D516" s="18">
        <f>IFERROR(Таблица2[dmg]*(10/(Таблица2[avglvl]+2))*(0.23+2*Таблица2[avglvl]/100)+Таблица2[frg]*250+Таблица2[spo]*150+LOG(Таблица2[cap]+1, 1.732)*150 + Таблица2[def]*150,)</f>
        <v>828.96468240545153</v>
      </c>
      <c r="E516" s="36">
        <f>[1]pl!K518</f>
        <v>796</v>
      </c>
      <c r="F516" s="36">
        <f>[1]pl!D518</f>
        <v>40762763</v>
      </c>
      <c r="G516" s="36">
        <f>[1]pl!T518</f>
        <v>5.6</v>
      </c>
      <c r="H516" s="36">
        <f>[1]pl!E518</f>
        <v>6540</v>
      </c>
      <c r="I516" s="36">
        <f>[1]pl!M518</f>
        <v>3195</v>
      </c>
      <c r="J516" s="18">
        <f>[1]pl!P518/H516</f>
        <v>565.07981651376144</v>
      </c>
      <c r="K516" s="13">
        <f>[1]pl!Q518/H516</f>
        <v>0.65412844036697249</v>
      </c>
      <c r="L516" s="13">
        <f>[1]pl!R518/H516</f>
        <v>0.86758409785932722</v>
      </c>
      <c r="M516" s="13">
        <f>[1]pl!S518/H516</f>
        <v>0.24495412844036699</v>
      </c>
      <c r="N516" s="13">
        <f>[1]pl!U518/H516</f>
        <v>1.4460244648318044</v>
      </c>
    </row>
    <row r="517" spans="1:14" x14ac:dyDescent="0.25">
      <c r="A517" s="36">
        <f>[1]pl!A519</f>
        <v>5952206</v>
      </c>
      <c r="B517" s="37" t="str">
        <f>[1]pl!B519</f>
        <v>KILL_07REG</v>
      </c>
      <c r="C517" s="36">
        <f>[1]pl!J519</f>
        <v>960</v>
      </c>
      <c r="D517" s="18">
        <f>IFERROR(Таблица2[dmg]*(10/(Таблица2[avglvl]+2))*(0.23+2*Таблица2[avglvl]/100)+Таблица2[frg]*250+Таблица2[spo]*150+LOG(Таблица2[cap]+1, 1.732)*150 + Таблица2[def]*150,)</f>
        <v>1000.6731085763615</v>
      </c>
      <c r="E517" s="36">
        <f>[1]pl!K519</f>
        <v>969</v>
      </c>
      <c r="F517" s="36">
        <f>[1]pl!D519</f>
        <v>40762750</v>
      </c>
      <c r="G517" s="36">
        <f>[1]pl!T519</f>
        <v>7.4</v>
      </c>
      <c r="H517" s="36">
        <f>[1]pl!E519</f>
        <v>19712</v>
      </c>
      <c r="I517" s="36">
        <f>[1]pl!M519</f>
        <v>9590</v>
      </c>
      <c r="J517" s="18">
        <f>[1]pl!P519/H517</f>
        <v>974.54053368506493</v>
      </c>
      <c r="K517" s="13">
        <f>[1]pl!Q519/H517</f>
        <v>0.80179586038961037</v>
      </c>
      <c r="L517" s="13">
        <f>[1]pl!R519/H517</f>
        <v>0.69906655844155841</v>
      </c>
      <c r="M517" s="13">
        <f>[1]pl!S519/H517</f>
        <v>0.56731939935064934</v>
      </c>
      <c r="N517" s="13">
        <f>[1]pl!U519/H517</f>
        <v>1.2247869318181819</v>
      </c>
    </row>
    <row r="518" spans="1:14" x14ac:dyDescent="0.25">
      <c r="A518" s="36">
        <f>[1]pl!A520</f>
        <v>4999717</v>
      </c>
      <c r="B518" s="37" t="str">
        <f>[1]pl!B520</f>
        <v>UABILLMNCUA</v>
      </c>
      <c r="C518" s="36">
        <f>[1]pl!J520</f>
        <v>810</v>
      </c>
      <c r="D518" s="18">
        <f>IFERROR(Таблица2[dmg]*(10/(Таблица2[avglvl]+2))*(0.23+2*Таблица2[avglvl]/100)+Таблица2[frg]*250+Таблица2[spo]*150+LOG(Таблица2[cap]+1, 1.732)*150 + Таблица2[def]*150,)</f>
        <v>825.24175595366523</v>
      </c>
      <c r="E518" s="36">
        <f>[1]pl!K520</f>
        <v>719</v>
      </c>
      <c r="F518" s="36">
        <f>[1]pl!D520</f>
        <v>40762743</v>
      </c>
      <c r="G518" s="36">
        <f>[1]pl!T520</f>
        <v>6.9</v>
      </c>
      <c r="H518" s="36">
        <f>[1]pl!E520</f>
        <v>4526</v>
      </c>
      <c r="I518" s="36">
        <f>[1]pl!M520</f>
        <v>2137</v>
      </c>
      <c r="J518" s="18">
        <f>[1]pl!P520/H518</f>
        <v>541.87118868758284</v>
      </c>
      <c r="K518" s="13">
        <f>[1]pl!Q520/H518</f>
        <v>0.62615996464869639</v>
      </c>
      <c r="L518" s="13">
        <f>[1]pl!R520/H518</f>
        <v>0.79871851524524962</v>
      </c>
      <c r="M518" s="13">
        <f>[1]pl!S520/H518</f>
        <v>0.60273972602739723</v>
      </c>
      <c r="N518" s="13">
        <f>[1]pl!U520/H518</f>
        <v>1.359478568272205</v>
      </c>
    </row>
    <row r="519" spans="1:14" x14ac:dyDescent="0.25">
      <c r="A519" s="36">
        <f>[1]pl!A521</f>
        <v>8101031</v>
      </c>
      <c r="B519" s="37" t="str">
        <f>[1]pl!B521</f>
        <v>VOGIVAN</v>
      </c>
      <c r="C519" s="36">
        <f>[1]pl!J521</f>
        <v>1010</v>
      </c>
      <c r="D519" s="18">
        <f>IFERROR(Таблица2[dmg]*(10/(Таблица2[avglvl]+2))*(0.23+2*Таблица2[avglvl]/100)+Таблица2[frg]*250+Таблица2[spo]*150+LOG(Таблица2[cap]+1, 1.732)*150 + Таблица2[def]*150,)</f>
        <v>943.25104464932224</v>
      </c>
      <c r="E519" s="36">
        <f>[1]pl!K521</f>
        <v>784</v>
      </c>
      <c r="F519" s="36">
        <f>[1]pl!D521</f>
        <v>40762761</v>
      </c>
      <c r="G519" s="36">
        <f>[1]pl!T521</f>
        <v>6</v>
      </c>
      <c r="H519" s="36">
        <f>[1]pl!E521</f>
        <v>4933</v>
      </c>
      <c r="I519" s="36">
        <f>[1]pl!M521</f>
        <v>2345</v>
      </c>
      <c r="J519" s="18">
        <f>[1]pl!P521/H519</f>
        <v>563.5653760389215</v>
      </c>
      <c r="K519" s="13">
        <f>[1]pl!Q521/H519</f>
        <v>0.51307520778430971</v>
      </c>
      <c r="L519" s="13">
        <f>[1]pl!R521/H519</f>
        <v>1.2692073788769511</v>
      </c>
      <c r="M519" s="13">
        <f>[1]pl!S521/H519</f>
        <v>0.48773565781471723</v>
      </c>
      <c r="N519" s="13">
        <f>[1]pl!U521/H519</f>
        <v>2.053922562335293</v>
      </c>
    </row>
    <row r="520" spans="1:14" x14ac:dyDescent="0.25">
      <c r="A520" s="36">
        <f>[1]pl!A522</f>
        <v>11331635</v>
      </c>
      <c r="B520" s="37" t="str">
        <f>[1]pl!B522</f>
        <v>1BLACK_HAWK1</v>
      </c>
      <c r="C520" s="36">
        <f>[1]pl!J522</f>
        <v>830</v>
      </c>
      <c r="D520" s="18">
        <f>IFERROR(Таблица2[dmg]*(10/(Таблица2[avglvl]+2))*(0.23+2*Таблица2[avglvl]/100)+Таблица2[frg]*250+Таблица2[spo]*150+LOG(Таблица2[cap]+1, 1.732)*150 + Таблица2[def]*150,)</f>
        <v>804.38592666950092</v>
      </c>
      <c r="E520" s="36">
        <f>[1]pl!K522</f>
        <v>638</v>
      </c>
      <c r="F520" s="36">
        <f>[1]pl!D522</f>
        <v>40762745</v>
      </c>
      <c r="G520" s="36">
        <f>[1]pl!T522</f>
        <v>5.7</v>
      </c>
      <c r="H520" s="36">
        <f>[1]pl!E522</f>
        <v>4456</v>
      </c>
      <c r="I520" s="36">
        <f>[1]pl!M522</f>
        <v>1979</v>
      </c>
      <c r="J520" s="18">
        <f>[1]pl!P522/H520</f>
        <v>420.83123877917416</v>
      </c>
      <c r="K520" s="13">
        <f>[1]pl!Q522/H520</f>
        <v>0.5998653500897666</v>
      </c>
      <c r="L520" s="13">
        <f>[1]pl!R522/H520</f>
        <v>0.98675942549371631</v>
      </c>
      <c r="M520" s="13">
        <f>[1]pl!S522/H520</f>
        <v>0.37298025134649909</v>
      </c>
      <c r="N520" s="13">
        <f>[1]pl!U522/H520</f>
        <v>1.6144524236983842</v>
      </c>
    </row>
    <row r="521" spans="1:14" x14ac:dyDescent="0.25">
      <c r="A521" s="36">
        <f>[1]pl!A523</f>
        <v>4619350</v>
      </c>
      <c r="B521" s="37" t="str">
        <f>[1]pl!B523</f>
        <v>REX_GT</v>
      </c>
      <c r="C521" s="36">
        <f>[1]pl!J523</f>
        <v>1350</v>
      </c>
      <c r="D521" s="18">
        <f>IFERROR(Таблица2[dmg]*(10/(Таблица2[avglvl]+2))*(0.23+2*Таблица2[avglvl]/100)+Таблица2[frg]*250+Таблица2[spo]*150+LOG(Таблица2[cap]+1, 1.732)*150 + Таблица2[def]*150,)</f>
        <v>1322.7351657569047</v>
      </c>
      <c r="E521" s="36">
        <f>[1]pl!K523</f>
        <v>1138</v>
      </c>
      <c r="F521" s="36">
        <f>[1]pl!D523</f>
        <v>40762738</v>
      </c>
      <c r="G521" s="36">
        <f>[1]pl!T523</f>
        <v>7.9</v>
      </c>
      <c r="H521" s="36">
        <f>[1]pl!E523</f>
        <v>12964</v>
      </c>
      <c r="I521" s="36">
        <f>[1]pl!M523</f>
        <v>6226</v>
      </c>
      <c r="J521" s="18">
        <f>[1]pl!P523/H521</f>
        <v>1215.5275377969763</v>
      </c>
      <c r="K521" s="13">
        <f>[1]pl!Q523/H521</f>
        <v>0.94800987349583465</v>
      </c>
      <c r="L521" s="13">
        <f>[1]pl!R523/H521</f>
        <v>1.017355754396791</v>
      </c>
      <c r="M521" s="13">
        <f>[1]pl!S523/H521</f>
        <v>0.76126195618636228</v>
      </c>
      <c r="N521" s="13">
        <f>[1]pl!U523/H521</f>
        <v>2.5056309780931811</v>
      </c>
    </row>
    <row r="522" spans="1:14" x14ac:dyDescent="0.25">
      <c r="A522" s="36">
        <f>[1]pl!A524</f>
        <v>4548989</v>
      </c>
      <c r="B522" s="37" t="str">
        <f>[1]pl!B524</f>
        <v>REDWING74</v>
      </c>
      <c r="C522" s="36">
        <f>[1]pl!J524</f>
        <v>1210</v>
      </c>
      <c r="D522" s="18">
        <f>IFERROR(Таблица2[dmg]*(10/(Таблица2[avglvl]+2))*(0.23+2*Таблица2[avglvl]/100)+Таблица2[frg]*250+Таблица2[spo]*150+LOG(Таблица2[cap]+1, 1.732)*150 + Таблица2[def]*150,)</f>
        <v>1236.6269936183394</v>
      </c>
      <c r="E522" s="36">
        <f>[1]pl!K524</f>
        <v>1305</v>
      </c>
      <c r="F522" s="36">
        <f>[1]pl!D524</f>
        <v>40762765</v>
      </c>
      <c r="G522" s="36">
        <f>[1]pl!T524</f>
        <v>7.2</v>
      </c>
      <c r="H522" s="36">
        <f>[1]pl!E524</f>
        <v>12151</v>
      </c>
      <c r="I522" s="36">
        <f>[1]pl!M524</f>
        <v>6452</v>
      </c>
      <c r="J522" s="18">
        <f>[1]pl!P524/H522</f>
        <v>1174.6378075878529</v>
      </c>
      <c r="K522" s="13">
        <f>[1]pl!Q524/H522</f>
        <v>1.001975146078512</v>
      </c>
      <c r="L522" s="13">
        <f>[1]pl!R524/H522</f>
        <v>0.97489918525224262</v>
      </c>
      <c r="M522" s="13">
        <f>[1]pl!S524/H522</f>
        <v>0.84453954407044685</v>
      </c>
      <c r="N522" s="13">
        <f>[1]pl!U524/H522</f>
        <v>1.3705044852275532</v>
      </c>
    </row>
    <row r="523" spans="1:14" x14ac:dyDescent="0.25">
      <c r="A523" s="36">
        <f>[1]pl!A525</f>
        <v>3454829</v>
      </c>
      <c r="B523" s="37" t="str">
        <f>[1]pl!B525</f>
        <v>TIMONBEL</v>
      </c>
      <c r="C523" s="36">
        <f>[1]pl!J525</f>
        <v>560</v>
      </c>
      <c r="D523" s="18">
        <f>IFERROR(Таблица2[dmg]*(10/(Таблица2[avglvl]+2))*(0.23+2*Таблица2[avglvl]/100)+Таблица2[frg]*250+Таблица2[spo]*150+LOG(Таблица2[cap]+1, 1.732)*150 + Таблица2[def]*150,)</f>
        <v>554.31931162115097</v>
      </c>
      <c r="E523" s="36">
        <f>[1]pl!K525</f>
        <v>397</v>
      </c>
      <c r="F523" s="36">
        <f>[1]pl!D525</f>
        <v>40762762</v>
      </c>
      <c r="G523" s="36">
        <f>[1]pl!T525</f>
        <v>4.9000000000000004</v>
      </c>
      <c r="H523" s="36">
        <f>[1]pl!E525</f>
        <v>4383</v>
      </c>
      <c r="I523" s="36">
        <f>[1]pl!M525</f>
        <v>1964</v>
      </c>
      <c r="J523" s="18">
        <f>[1]pl!P525/H523</f>
        <v>277.51927903262606</v>
      </c>
      <c r="K523" s="13">
        <f>[1]pl!Q525/H523</f>
        <v>0.41797855350216745</v>
      </c>
      <c r="L523" s="13">
        <f>[1]pl!R525/H523</f>
        <v>0.66986082591832075</v>
      </c>
      <c r="M523" s="13">
        <f>[1]pl!S525/H523</f>
        <v>0.27629477526808122</v>
      </c>
      <c r="N523" s="13">
        <f>[1]pl!U525/H523</f>
        <v>0.90485968514715953</v>
      </c>
    </row>
    <row r="524" spans="1:14" x14ac:dyDescent="0.25">
      <c r="A524" s="36">
        <f>[1]pl!A526</f>
        <v>2027551</v>
      </c>
      <c r="B524" s="37" t="str">
        <f>[1]pl!B526</f>
        <v>DOP1985</v>
      </c>
      <c r="C524" s="36">
        <f>[1]pl!J526</f>
        <v>1270</v>
      </c>
      <c r="D524" s="18">
        <f>IFERROR(Таблица2[dmg]*(10/(Таблица2[avglvl]+2))*(0.23+2*Таблица2[avglvl]/100)+Таблица2[frg]*250+Таблица2[spo]*150+LOG(Таблица2[cap]+1, 1.732)*150 + Таблица2[def]*150,)</f>
        <v>1228.4607751647061</v>
      </c>
      <c r="E524" s="36">
        <f>[1]pl!K526</f>
        <v>1229</v>
      </c>
      <c r="F524" s="36">
        <f>[1]pl!D526</f>
        <v>40762742</v>
      </c>
      <c r="G524" s="36">
        <f>[1]pl!T526</f>
        <v>7</v>
      </c>
      <c r="H524" s="36">
        <f>[1]pl!E526</f>
        <v>13809</v>
      </c>
      <c r="I524" s="36">
        <f>[1]pl!M526</f>
        <v>7142</v>
      </c>
      <c r="J524" s="18">
        <f>[1]pl!P526/H524</f>
        <v>982.118545875878</v>
      </c>
      <c r="K524" s="13">
        <f>[1]pl!Q526/H524</f>
        <v>0.82149322905351585</v>
      </c>
      <c r="L524" s="13">
        <f>[1]pl!R526/H524</f>
        <v>2.1105076399449634</v>
      </c>
      <c r="M524" s="13">
        <f>[1]pl!S526/H524</f>
        <v>0.44673763487580564</v>
      </c>
      <c r="N524" s="13">
        <f>[1]pl!U526/H524</f>
        <v>1.3708451010210732</v>
      </c>
    </row>
    <row r="525" spans="1:14" x14ac:dyDescent="0.25">
      <c r="A525" s="36">
        <f>[1]pl!A527</f>
        <v>6932695</v>
      </c>
      <c r="B525" s="37" t="str">
        <f>[1]pl!B527</f>
        <v>NEEDWEED</v>
      </c>
      <c r="C525" s="36">
        <f>[1]pl!J527</f>
        <v>940</v>
      </c>
      <c r="D525" s="18">
        <f>IFERROR(Таблица2[dmg]*(10/(Таблица2[avglvl]+2))*(0.23+2*Таблица2[avglvl]/100)+Таблица2[frg]*250+Таблица2[spo]*150+LOG(Таблица2[cap]+1, 1.732)*150 + Таблица2[def]*150,)</f>
        <v>883.66636958618551</v>
      </c>
      <c r="E525" s="36">
        <f>[1]pl!K527</f>
        <v>737</v>
      </c>
      <c r="F525" s="36">
        <f>[1]pl!D527</f>
        <v>40762757</v>
      </c>
      <c r="G525" s="36">
        <f>[1]pl!T527</f>
        <v>4.8</v>
      </c>
      <c r="H525" s="36">
        <f>[1]pl!E527</f>
        <v>4333</v>
      </c>
      <c r="I525" s="36">
        <f>[1]pl!M527</f>
        <v>2116</v>
      </c>
      <c r="J525" s="18">
        <f>[1]pl!P527/H525</f>
        <v>414.59358412185554</v>
      </c>
      <c r="K525" s="13">
        <f>[1]pl!Q527/H525</f>
        <v>0.6032771751673206</v>
      </c>
      <c r="L525" s="13">
        <f>[1]pl!R527/H525</f>
        <v>1.1966305100392338</v>
      </c>
      <c r="M525" s="13">
        <f>[1]pl!S527/H525</f>
        <v>0.57742903300253867</v>
      </c>
      <c r="N525" s="13">
        <f>[1]pl!U527/H525</f>
        <v>1.6678975305792754</v>
      </c>
    </row>
    <row r="526" spans="1:14" x14ac:dyDescent="0.25">
      <c r="A526" s="36">
        <f>[1]pl!A528</f>
        <v>5526164</v>
      </c>
      <c r="B526" s="37" t="str">
        <f>[1]pl!B528</f>
        <v>NEMOW</v>
      </c>
      <c r="C526" s="36">
        <f>[1]pl!J528</f>
        <v>1280</v>
      </c>
      <c r="D526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526" s="36">
        <f>[1]pl!K528</f>
        <v>1214</v>
      </c>
      <c r="F526" s="36">
        <f>[1]pl!D528</f>
        <v>40762741</v>
      </c>
      <c r="G526" s="36">
        <f>[1]pl!T528</f>
        <v>5.0999999999999996</v>
      </c>
      <c r="H526" s="36">
        <f>[1]pl!E528</f>
        <v>10466</v>
      </c>
      <c r="I526" s="36">
        <f>[1]pl!M528</f>
        <v>5710</v>
      </c>
      <c r="J526" s="18">
        <f>[1]pl!P528/H526</f>
        <v>626.7497611312823</v>
      </c>
      <c r="K526" s="13">
        <f>[1]pl!Q528/H526</f>
        <v>1.0666921459965604</v>
      </c>
      <c r="L526" s="13">
        <f>[1]pl!R528/H526</f>
        <v>1.0485381234473534</v>
      </c>
      <c r="M526" s="13">
        <f>[1]pl!S528/H526</f>
        <v>1.0561819224154405</v>
      </c>
      <c r="N526" s="13">
        <f>[1]pl!U528/H526</f>
        <v>2.2280718517103</v>
      </c>
    </row>
    <row r="527" spans="1:14" x14ac:dyDescent="0.25">
      <c r="A527" s="36">
        <f>[1]pl!A529</f>
        <v>878588</v>
      </c>
      <c r="B527" s="37" t="str">
        <f>[1]pl!B529</f>
        <v>VOSPITAN_VOINOY</v>
      </c>
      <c r="C527" s="36">
        <f>[1]pl!J529</f>
        <v>1280</v>
      </c>
      <c r="D527" s="18">
        <f>IFERROR(Таблица2[dmg]*(10/(Таблица2[avglvl]+2))*(0.23+2*Таблица2[avglvl]/100)+Таблица2[frg]*250+Таблица2[spo]*150+LOG(Таблица2[cap]+1, 1.732)*150 + Таблица2[def]*150,)</f>
        <v>1244.0996257118727</v>
      </c>
      <c r="E527" s="36">
        <f>[1]pl!K529</f>
        <v>1267</v>
      </c>
      <c r="F527" s="36">
        <f>[1]pl!D529</f>
        <v>40762764</v>
      </c>
      <c r="G527" s="36">
        <f>[1]pl!T529</f>
        <v>6.5</v>
      </c>
      <c r="H527" s="36">
        <f>[1]pl!E529</f>
        <v>22166</v>
      </c>
      <c r="I527" s="36">
        <f>[1]pl!M529</f>
        <v>11487</v>
      </c>
      <c r="J527" s="18">
        <f>[1]pl!P529/H527</f>
        <v>889.65392944148698</v>
      </c>
      <c r="K527" s="13">
        <f>[1]pl!Q529/H527</f>
        <v>1.0068573490932058</v>
      </c>
      <c r="L527" s="13">
        <f>[1]pl!R529/H527</f>
        <v>1.2574663899666156</v>
      </c>
      <c r="M527" s="13">
        <f>[1]pl!S529/H527</f>
        <v>0.92371199133808535</v>
      </c>
      <c r="N527" s="13">
        <f>[1]pl!U529/H527</f>
        <v>1.8752142921591626</v>
      </c>
    </row>
    <row r="528" spans="1:14" x14ac:dyDescent="0.25">
      <c r="A528" s="36">
        <f>[1]pl!A530</f>
        <v>4391503</v>
      </c>
      <c r="B528" s="37" t="str">
        <f>[1]pl!B530</f>
        <v>NONSTOP_UA</v>
      </c>
      <c r="C528" s="36">
        <f>[1]pl!J530</f>
        <v>970</v>
      </c>
      <c r="D528" s="18">
        <f>IFERROR(Таблица2[dmg]*(10/(Таблица2[avglvl]+2))*(0.23+2*Таблица2[avglvl]/100)+Таблица2[frg]*250+Таблица2[spo]*150+LOG(Таблица2[cap]+1, 1.732)*150 + Таблица2[def]*150,)</f>
        <v>973.36852812458608</v>
      </c>
      <c r="E528" s="36">
        <f>[1]pl!K530</f>
        <v>940</v>
      </c>
      <c r="F528" s="36">
        <f>[1]pl!D530</f>
        <v>40762754</v>
      </c>
      <c r="G528" s="36">
        <f>[1]pl!T530</f>
        <v>6.4</v>
      </c>
      <c r="H528" s="36">
        <f>[1]pl!E530</f>
        <v>9708</v>
      </c>
      <c r="I528" s="36">
        <f>[1]pl!M530</f>
        <v>4689</v>
      </c>
      <c r="J528" s="18">
        <f>[1]pl!P530/H528</f>
        <v>727.91996291718169</v>
      </c>
      <c r="K528" s="13">
        <f>[1]pl!Q530/H528</f>
        <v>0.72517511330861151</v>
      </c>
      <c r="L528" s="13">
        <f>[1]pl!R530/H528</f>
        <v>0.78934899052327978</v>
      </c>
      <c r="M528" s="13">
        <f>[1]pl!S530/H528</f>
        <v>0.91697569015245162</v>
      </c>
      <c r="N528" s="13">
        <f>[1]pl!U530/H528</f>
        <v>1.2868768026370003</v>
      </c>
    </row>
    <row r="529" spans="1:14" x14ac:dyDescent="0.25">
      <c r="A529" s="36">
        <f>[1]pl!A531</f>
        <v>2599896</v>
      </c>
      <c r="B529" s="37" t="str">
        <f>[1]pl!B531</f>
        <v>MAXIMEVTUKOV</v>
      </c>
      <c r="C529" s="36">
        <f>[1]pl!J531</f>
        <v>890</v>
      </c>
      <c r="D529" s="18">
        <f>IFERROR(Таблица2[dmg]*(10/(Таблица2[avglvl]+2))*(0.23+2*Таблица2[avglvl]/100)+Таблица2[frg]*250+Таблица2[spo]*150+LOG(Таблица2[cap]+1, 1.732)*150 + Таблица2[def]*150,)</f>
        <v>896.47272150763024</v>
      </c>
      <c r="E529" s="36">
        <f>[1]pl!K531</f>
        <v>902</v>
      </c>
      <c r="F529" s="36">
        <f>[1]pl!D531</f>
        <v>40762758</v>
      </c>
      <c r="G529" s="36">
        <f>[1]pl!T531</f>
        <v>6.2</v>
      </c>
      <c r="H529" s="36">
        <f>[1]pl!E531</f>
        <v>5903</v>
      </c>
      <c r="I529" s="36">
        <f>[1]pl!M531</f>
        <v>2909</v>
      </c>
      <c r="J529" s="18">
        <f>[1]pl!P531/H529</f>
        <v>711.92054887345421</v>
      </c>
      <c r="K529" s="13">
        <f>[1]pl!Q531/H529</f>
        <v>0.70116889717093001</v>
      </c>
      <c r="L529" s="13">
        <f>[1]pl!R531/H529</f>
        <v>0.71912586820260882</v>
      </c>
      <c r="M529" s="13">
        <f>[1]pl!S531/H529</f>
        <v>0.51685583601558527</v>
      </c>
      <c r="N529" s="13">
        <f>[1]pl!U531/H529</f>
        <v>1.3083178045061834</v>
      </c>
    </row>
    <row r="530" spans="1:14" x14ac:dyDescent="0.25">
      <c r="A530" s="36">
        <f>[1]pl!A532</f>
        <v>6732494</v>
      </c>
      <c r="B530" s="37" t="str">
        <f>[1]pl!B532</f>
        <v>VIKING_921</v>
      </c>
      <c r="C530" s="36">
        <f>[1]pl!J532</f>
        <v>890</v>
      </c>
      <c r="D530" s="18">
        <f>IFERROR(Таблица2[dmg]*(10/(Таблица2[avglvl]+2))*(0.23+2*Таблица2[avglvl]/100)+Таблица2[frg]*250+Таблица2[spo]*150+LOG(Таблица2[cap]+1, 1.732)*150 + Таблица2[def]*150,)</f>
        <v>838.65432648768888</v>
      </c>
      <c r="E530" s="36">
        <f>[1]pl!K532</f>
        <v>702</v>
      </c>
      <c r="F530" s="36">
        <f>[1]pl!D532</f>
        <v>40762753</v>
      </c>
      <c r="G530" s="36">
        <f>[1]pl!T532</f>
        <v>5.4</v>
      </c>
      <c r="H530" s="36">
        <f>[1]pl!E532</f>
        <v>6788</v>
      </c>
      <c r="I530" s="36">
        <f>[1]pl!M532</f>
        <v>3232</v>
      </c>
      <c r="J530" s="18">
        <f>[1]pl!P532/H530</f>
        <v>432.79036535061874</v>
      </c>
      <c r="K530" s="13">
        <f>[1]pl!Q532/H530</f>
        <v>0.57307012374779021</v>
      </c>
      <c r="L530" s="13">
        <f>[1]pl!R532/H530</f>
        <v>1.1991750147318798</v>
      </c>
      <c r="M530" s="13">
        <f>[1]pl!S532/H530</f>
        <v>0.33927519151443725</v>
      </c>
      <c r="N530" s="13">
        <f>[1]pl!U532/H530</f>
        <v>1.6577784325279905</v>
      </c>
    </row>
    <row r="531" spans="1:14" x14ac:dyDescent="0.25">
      <c r="A531" s="36">
        <f>[1]pl!A533</f>
        <v>10868227</v>
      </c>
      <c r="B531" s="37" t="str">
        <f>[1]pl!B533</f>
        <v>CREEPER1990</v>
      </c>
      <c r="C531" s="36">
        <f>[1]pl!J533</f>
        <v>880</v>
      </c>
      <c r="D531" s="18">
        <f>IFERROR(Таблица2[dmg]*(10/(Таблица2[avglvl]+2))*(0.23+2*Таблица2[avglvl]/100)+Таблица2[frg]*250+Таблица2[spo]*150+LOG(Таблица2[cap]+1, 1.732)*150 + Таблица2[def]*150,)</f>
        <v>819.48737462596102</v>
      </c>
      <c r="E531" s="36">
        <f>[1]pl!K533</f>
        <v>574</v>
      </c>
      <c r="F531" s="36">
        <f>[1]pl!D533</f>
        <v>40762737</v>
      </c>
      <c r="G531" s="36">
        <f>[1]pl!T533</f>
        <v>4.7</v>
      </c>
      <c r="H531" s="36">
        <f>[1]pl!E533</f>
        <v>2640</v>
      </c>
      <c r="I531" s="36">
        <f>[1]pl!M533</f>
        <v>1291</v>
      </c>
      <c r="J531" s="18">
        <f>[1]pl!P533/H531</f>
        <v>312.69696969696969</v>
      </c>
      <c r="K531" s="13">
        <f>[1]pl!Q533/H531</f>
        <v>0.49583333333333335</v>
      </c>
      <c r="L531" s="13">
        <f>[1]pl!R533/H531</f>
        <v>0.69621212121212117</v>
      </c>
      <c r="M531" s="13">
        <f>[1]pl!S533/H531</f>
        <v>0.81818181818181823</v>
      </c>
      <c r="N531" s="13">
        <f>[1]pl!U533/H531</f>
        <v>2.1943181818181818</v>
      </c>
    </row>
    <row r="532" spans="1:14" x14ac:dyDescent="0.25">
      <c r="A532" s="36">
        <f>[1]pl!A534</f>
        <v>4857558</v>
      </c>
      <c r="B532" s="37" t="str">
        <f>[1]pl!B534</f>
        <v>FADEEV_VLAD</v>
      </c>
      <c r="C532" s="36">
        <f>[1]pl!J534</f>
        <v>860</v>
      </c>
      <c r="D532" s="18">
        <f>IFERROR(Таблица2[dmg]*(10/(Таблица2[avglvl]+2))*(0.23+2*Таблица2[avglvl]/100)+Таблица2[frg]*250+Таблица2[spo]*150+LOG(Таблица2[cap]+1, 1.732)*150 + Таблица2[def]*150,)</f>
        <v>852.46015604529532</v>
      </c>
      <c r="E532" s="36">
        <f>[1]pl!K534</f>
        <v>970</v>
      </c>
      <c r="F532" s="36">
        <f>[1]pl!D534</f>
        <v>40762756</v>
      </c>
      <c r="G532" s="36">
        <f>[1]pl!T534</f>
        <v>5.0999999999999996</v>
      </c>
      <c r="H532" s="36">
        <f>[1]pl!E534</f>
        <v>5529</v>
      </c>
      <c r="I532" s="36">
        <f>[1]pl!M534</f>
        <v>2727</v>
      </c>
      <c r="J532" s="18">
        <f>[1]pl!P534/H532</f>
        <v>690.81479471875571</v>
      </c>
      <c r="K532" s="13">
        <f>[1]pl!Q534/H532</f>
        <v>0.85006330258636287</v>
      </c>
      <c r="L532" s="13">
        <f>[1]pl!R534/H532</f>
        <v>0.51076143968167842</v>
      </c>
      <c r="M532" s="13">
        <f>[1]pl!S534/H532</f>
        <v>0.6030023512389221</v>
      </c>
      <c r="N532" s="13">
        <f>[1]pl!U534/H532</f>
        <v>0.73105444022427202</v>
      </c>
    </row>
    <row r="533" spans="1:14" x14ac:dyDescent="0.25">
      <c r="A533" s="36">
        <f>[1]pl!A535</f>
        <v>2419925</v>
      </c>
      <c r="B533" s="37" t="str">
        <f>[1]pl!B535</f>
        <v>RYIBAK</v>
      </c>
      <c r="C533" s="36">
        <f>[1]pl!J535</f>
        <v>820</v>
      </c>
      <c r="D533" s="18">
        <f>IFERROR(Таблица2[dmg]*(10/(Таблица2[avglvl]+2))*(0.23+2*Таблица2[avglvl]/100)+Таблица2[frg]*250+Таблица2[spo]*150+LOG(Таблица2[cap]+1, 1.732)*150 + Таблица2[def]*150,)</f>
        <v>842.21506713429801</v>
      </c>
      <c r="E533" s="36">
        <f>[1]pl!K535</f>
        <v>740</v>
      </c>
      <c r="F533" s="36">
        <f>[1]pl!D535</f>
        <v>40762755</v>
      </c>
      <c r="G533" s="36">
        <f>[1]pl!T535</f>
        <v>6.9</v>
      </c>
      <c r="H533" s="36">
        <f>[1]pl!E535</f>
        <v>6798</v>
      </c>
      <c r="I533" s="36">
        <f>[1]pl!M535</f>
        <v>3100</v>
      </c>
      <c r="J533" s="18">
        <f>[1]pl!P535/H533</f>
        <v>674.11709326272432</v>
      </c>
      <c r="K533" s="13">
        <f>[1]pl!Q535/H533</f>
        <v>0.59576345984112977</v>
      </c>
      <c r="L533" s="13">
        <f>[1]pl!R535/H533</f>
        <v>0.64121800529567519</v>
      </c>
      <c r="M533" s="13">
        <f>[1]pl!S535/H533</f>
        <v>0.75786996175345689</v>
      </c>
      <c r="N533" s="13">
        <f>[1]pl!U535/H533</f>
        <v>1.1159164460135333</v>
      </c>
    </row>
    <row r="534" spans="1:14" x14ac:dyDescent="0.25">
      <c r="A534" s="36">
        <f>[1]pl!A536</f>
        <v>3706683</v>
      </c>
      <c r="B534" s="37" t="str">
        <f>[1]pl!B536</f>
        <v>FRONT2000</v>
      </c>
      <c r="C534" s="36">
        <f>[1]pl!J536</f>
        <v>1000</v>
      </c>
      <c r="D534" s="18">
        <f>IFERROR(Таблица2[dmg]*(10/(Таблица2[avglvl]+2))*(0.23+2*Таблица2[avglvl]/100)+Таблица2[frg]*250+Таблица2[spo]*150+LOG(Таблица2[cap]+1, 1.732)*150 + Таблица2[def]*150,)</f>
        <v>1022.0347166726121</v>
      </c>
      <c r="E534" s="36">
        <f>[1]pl!K536</f>
        <v>1020</v>
      </c>
      <c r="F534" s="36">
        <f>[1]pl!D536</f>
        <v>40762747</v>
      </c>
      <c r="G534" s="36">
        <f>[1]pl!T536</f>
        <v>7.3</v>
      </c>
      <c r="H534" s="36">
        <f>[1]pl!E536</f>
        <v>22796</v>
      </c>
      <c r="I534" s="36">
        <f>[1]pl!M536</f>
        <v>11063</v>
      </c>
      <c r="J534" s="18">
        <f>[1]pl!P536/H534</f>
        <v>1002.1598526057203</v>
      </c>
      <c r="K534" s="13">
        <f>[1]pl!Q536/H534</f>
        <v>0.80145639585892259</v>
      </c>
      <c r="L534" s="13">
        <f>[1]pl!R536/H534</f>
        <v>1.0293033865590455</v>
      </c>
      <c r="M534" s="13">
        <f>[1]pl!S536/H534</f>
        <v>0.50302684681523069</v>
      </c>
      <c r="N534" s="13">
        <f>[1]pl!U536/H534</f>
        <v>0.9807422354799088</v>
      </c>
    </row>
    <row r="535" spans="1:14" x14ac:dyDescent="0.25">
      <c r="A535" s="36">
        <f>[1]pl!A537</f>
        <v>10786471</v>
      </c>
      <c r="B535" s="37" t="str">
        <f>[1]pl!B537</f>
        <v>KILICH68</v>
      </c>
      <c r="C535" s="36">
        <f>[1]pl!J537</f>
        <v>1140</v>
      </c>
      <c r="D535" s="18">
        <f>IFERROR(Таблица2[dmg]*(10/(Таблица2[avglvl]+2))*(0.23+2*Таблица2[avglvl]/100)+Таблица2[frg]*250+Таблица2[spo]*150+LOG(Таблица2[cap]+1, 1.732)*150 + Таблица2[def]*150,)</f>
        <v>993.44691880523487</v>
      </c>
      <c r="E535" s="36">
        <f>[1]pl!K537</f>
        <v>741</v>
      </c>
      <c r="F535" s="36">
        <f>[1]pl!D537</f>
        <v>40762744</v>
      </c>
      <c r="G535" s="36">
        <f>[1]pl!T537</f>
        <v>4.7</v>
      </c>
      <c r="H535" s="36">
        <f>[1]pl!E537</f>
        <v>1114</v>
      </c>
      <c r="I535" s="36">
        <f>[1]pl!M537</f>
        <v>547</v>
      </c>
      <c r="J535" s="18">
        <f>[1]pl!P537/H535</f>
        <v>402.10412926391382</v>
      </c>
      <c r="K535" s="13">
        <f>[1]pl!Q537/H535</f>
        <v>0.66068222621184924</v>
      </c>
      <c r="L535" s="13">
        <f>[1]pl!R537/H535</f>
        <v>1.0224416517055654</v>
      </c>
      <c r="M535" s="13">
        <f>[1]pl!S537/H535</f>
        <v>0.64721723518850982</v>
      </c>
      <c r="N535" s="13">
        <f>[1]pl!U537/H535</f>
        <v>3.070915619389587</v>
      </c>
    </row>
    <row r="536" spans="1:14" x14ac:dyDescent="0.25">
      <c r="A536" s="36">
        <f>[1]pl!A538</f>
        <v>12908419</v>
      </c>
      <c r="B536" s="37" t="str">
        <f>[1]pl!B538</f>
        <v>BRONEPOLD</v>
      </c>
      <c r="C536" s="36">
        <f>[1]pl!J538</f>
        <v>620</v>
      </c>
      <c r="D536" s="18">
        <f>IFERROR(Таблица2[dmg]*(10/(Таблица2[avglvl]+2))*(0.23+2*Таблица2[avglvl]/100)+Таблица2[frg]*250+Таблица2[spo]*150+LOG(Таблица2[cap]+1, 1.732)*150 + Таблица2[def]*150,)</f>
        <v>598.0879512408635</v>
      </c>
      <c r="E536" s="36">
        <f>[1]pl!K538</f>
        <v>355</v>
      </c>
      <c r="F536" s="36">
        <f>[1]pl!D538</f>
        <v>40762740</v>
      </c>
      <c r="G536" s="36">
        <f>[1]pl!T538</f>
        <v>4</v>
      </c>
      <c r="H536" s="36">
        <f>[1]pl!E538</f>
        <v>1670</v>
      </c>
      <c r="I536" s="36">
        <f>[1]pl!M538</f>
        <v>798</v>
      </c>
      <c r="J536" s="18">
        <f>[1]pl!P538/H536</f>
        <v>202.12634730538923</v>
      </c>
      <c r="K536" s="13">
        <f>[1]pl!Q538/H536</f>
        <v>0.35209580838323351</v>
      </c>
      <c r="L536" s="13">
        <f>[1]pl!R538/H536</f>
        <v>0.81257485029940124</v>
      </c>
      <c r="M536" s="13">
        <f>[1]pl!S538/H536</f>
        <v>0.40778443113772456</v>
      </c>
      <c r="N536" s="13">
        <f>[1]pl!U538/H536</f>
        <v>1.2592814371257486</v>
      </c>
    </row>
    <row r="537" spans="1:14" x14ac:dyDescent="0.25">
      <c r="A537" s="36">
        <f>[1]pl!A539</f>
        <v>5765762</v>
      </c>
      <c r="B537" s="37" t="str">
        <f>[1]pl!B539</f>
        <v>VITEKTV</v>
      </c>
      <c r="C537" s="36">
        <f>[1]pl!J539</f>
        <v>740</v>
      </c>
      <c r="D537" s="18">
        <f>IFERROR(Таблица2[dmg]*(10/(Таблица2[avglvl]+2))*(0.23+2*Таблица2[avglvl]/100)+Таблица2[frg]*250+Таблица2[spo]*150+LOG(Таблица2[cap]+1, 1.732)*150 + Таблица2[def]*150,)</f>
        <v>737.13210898571788</v>
      </c>
      <c r="E537" s="36">
        <f>[1]pl!K539</f>
        <v>667</v>
      </c>
      <c r="F537" s="36">
        <f>[1]pl!D539</f>
        <v>40762736</v>
      </c>
      <c r="G537" s="36">
        <f>[1]pl!T539</f>
        <v>5.9</v>
      </c>
      <c r="H537" s="36">
        <f>[1]pl!E539</f>
        <v>10818</v>
      </c>
      <c r="I537" s="36">
        <f>[1]pl!M539</f>
        <v>5055</v>
      </c>
      <c r="J537" s="18">
        <f>[1]pl!P539/H537</f>
        <v>462.65548160473287</v>
      </c>
      <c r="K537" s="13">
        <f>[1]pl!Q539/H537</f>
        <v>0.54936217415418742</v>
      </c>
      <c r="L537" s="13">
        <f>[1]pl!R539/H537</f>
        <v>0.86208171565908676</v>
      </c>
      <c r="M537" s="13">
        <f>[1]pl!S539/H537</f>
        <v>0.40358661490109077</v>
      </c>
      <c r="N537" s="13">
        <f>[1]pl!U539/H537</f>
        <v>1.1272878535773712</v>
      </c>
    </row>
    <row r="538" spans="1:14" x14ac:dyDescent="0.25">
      <c r="A538" s="36">
        <f>[1]pl!A540</f>
        <v>8715486</v>
      </c>
      <c r="B538" s="37" t="str">
        <f>[1]pl!B540</f>
        <v>TSIBIK1989</v>
      </c>
      <c r="C538" s="36">
        <f>[1]pl!J540</f>
        <v>580</v>
      </c>
      <c r="D538" s="18">
        <f>IFERROR(Таблица2[dmg]*(10/(Таблица2[avglvl]+2))*(0.23+2*Таблица2[avglvl]/100)+Таблица2[frg]*250+Таблица2[spo]*150+LOG(Таблица2[cap]+1, 1.732)*150 + Таблица2[def]*150,)</f>
        <v>579.73508810960766</v>
      </c>
      <c r="E538" s="36">
        <f>[1]pl!K540</f>
        <v>366</v>
      </c>
      <c r="F538" s="36">
        <f>[1]pl!D540</f>
        <v>40762759</v>
      </c>
      <c r="G538" s="36">
        <f>[1]pl!T540</f>
        <v>4.5</v>
      </c>
      <c r="H538" s="36">
        <f>[1]pl!E540</f>
        <v>1514</v>
      </c>
      <c r="I538" s="36">
        <f>[1]pl!M540</f>
        <v>665</v>
      </c>
      <c r="J538" s="18">
        <f>[1]pl!P540/H538</f>
        <v>258.78335535006607</v>
      </c>
      <c r="K538" s="13">
        <f>[1]pl!Q540/H538</f>
        <v>0.47556142668428003</v>
      </c>
      <c r="L538" s="13">
        <f>[1]pl!R540/H538</f>
        <v>0.39233817701453105</v>
      </c>
      <c r="M538" s="13">
        <f>[1]pl!S540/H538</f>
        <v>0.49735799207397624</v>
      </c>
      <c r="N538" s="13">
        <f>[1]pl!U540/H538</f>
        <v>1.0799207397622193</v>
      </c>
    </row>
    <row r="539" spans="1:14" x14ac:dyDescent="0.25">
      <c r="A539" s="36">
        <f>[1]pl!A541</f>
        <v>7162168</v>
      </c>
      <c r="B539" s="37" t="str">
        <f>[1]pl!B541</f>
        <v>FLIEGERR</v>
      </c>
      <c r="C539" s="36">
        <f>[1]pl!J541</f>
        <v>1130</v>
      </c>
      <c r="D539" s="18">
        <f>IFERROR(Таблица2[dmg]*(10/(Таблица2[avglvl]+2))*(0.23+2*Таблица2[avglvl]/100)+Таблица2[frg]*250+Таблица2[spo]*150+LOG(Таблица2[cap]+1, 1.732)*150 + Таблица2[def]*150,)</f>
        <v>1107.6624973196383</v>
      </c>
      <c r="E539" s="36">
        <f>[1]pl!K541</f>
        <v>1122</v>
      </c>
      <c r="F539" s="36">
        <f>[1]pl!D541</f>
        <v>40762746</v>
      </c>
      <c r="G539" s="36">
        <f>[1]pl!T541</f>
        <v>6.5</v>
      </c>
      <c r="H539" s="36">
        <f>[1]pl!E541</f>
        <v>3544</v>
      </c>
      <c r="I539" s="36">
        <f>[1]pl!M541</f>
        <v>1873</v>
      </c>
      <c r="J539" s="18">
        <f>[1]pl!P541/H539</f>
        <v>878.36117381489839</v>
      </c>
      <c r="K539" s="13">
        <f>[1]pl!Q541/H539</f>
        <v>0.84226862302483074</v>
      </c>
      <c r="L539" s="13">
        <f>[1]pl!R541/H539</f>
        <v>0.95626410835214448</v>
      </c>
      <c r="M539" s="13">
        <f>[1]pl!S541/H539</f>
        <v>0.57562076749435664</v>
      </c>
      <c r="N539" s="13">
        <f>[1]pl!U541/H539</f>
        <v>1.9486455981941309</v>
      </c>
    </row>
    <row r="540" spans="1:14" x14ac:dyDescent="0.25">
      <c r="A540" s="36">
        <f>[1]pl!A542</f>
        <v>12900406</v>
      </c>
      <c r="B540" s="37" t="str">
        <f>[1]pl!B542</f>
        <v>BAJLAH666</v>
      </c>
      <c r="C540" s="36">
        <f>[1]pl!J542</f>
        <v>580</v>
      </c>
      <c r="D540" s="18">
        <f>IFERROR(Таблица2[dmg]*(10/(Таблица2[avglvl]+2))*(0.23+2*Таблица2[avglvl]/100)+Таблица2[frg]*250+Таблица2[spo]*150+LOG(Таблица2[cap]+1, 1.732)*150 + Таблица2[def]*150,)</f>
        <v>558.77966614631885</v>
      </c>
      <c r="E540" s="36">
        <f>[1]pl!K542</f>
        <v>279</v>
      </c>
      <c r="F540" s="36">
        <f>[1]pl!D542</f>
        <v>41440101</v>
      </c>
      <c r="G540" s="36">
        <f>[1]pl!T542</f>
        <v>3.6</v>
      </c>
      <c r="H540" s="36">
        <f>[1]pl!E542</f>
        <v>758</v>
      </c>
      <c r="I540" s="36">
        <f>[1]pl!M542</f>
        <v>376</v>
      </c>
      <c r="J540" s="18">
        <f>[1]pl!P542/H540</f>
        <v>128.35224274406332</v>
      </c>
      <c r="K540" s="13">
        <f>[1]pl!Q542/H540</f>
        <v>0.35092348284960423</v>
      </c>
      <c r="L540" s="13">
        <f>[1]pl!R542/H540</f>
        <v>0.61609498680738783</v>
      </c>
      <c r="M540" s="13">
        <f>[1]pl!S542/H540</f>
        <v>0.44722955145118731</v>
      </c>
      <c r="N540" s="13">
        <f>[1]pl!U542/H540</f>
        <v>1.4287598944591029</v>
      </c>
    </row>
    <row r="541" spans="1:14" x14ac:dyDescent="0.25">
      <c r="A541" s="36">
        <f>[1]pl!A543</f>
        <v>13527138</v>
      </c>
      <c r="B541" s="37" t="str">
        <f>[1]pl!B543</f>
        <v>KOT_8_1</v>
      </c>
      <c r="C541" s="36">
        <f>[1]pl!J543</f>
        <v>620</v>
      </c>
      <c r="D541" s="18">
        <f>IFERROR(Таблица2[dmg]*(10/(Таблица2[avglvl]+2))*(0.23+2*Таблица2[avglvl]/100)+Таблица2[frg]*250+Таблица2[spo]*150+LOG(Таблица2[cap]+1, 1.732)*150 + Таблица2[def]*150,)</f>
        <v>607.75476058483991</v>
      </c>
      <c r="E541" s="36">
        <f>[1]pl!K543</f>
        <v>221</v>
      </c>
      <c r="F541" s="36">
        <f>[1]pl!D543</f>
        <v>41440111</v>
      </c>
      <c r="G541" s="36">
        <f>[1]pl!T543</f>
        <v>4.4000000000000004</v>
      </c>
      <c r="H541" s="36">
        <f>[1]pl!E543</f>
        <v>733</v>
      </c>
      <c r="I541" s="36">
        <f>[1]pl!M543</f>
        <v>316</v>
      </c>
      <c r="J541" s="18">
        <f>[1]pl!P543/H541</f>
        <v>134.2605729877217</v>
      </c>
      <c r="K541" s="13">
        <f>[1]pl!Q543/H541</f>
        <v>0.26466575716234653</v>
      </c>
      <c r="L541" s="13">
        <f>[1]pl!R543/H541</f>
        <v>0.44474761255115963</v>
      </c>
      <c r="M541" s="13">
        <f>[1]pl!S543/H541</f>
        <v>1.0395634379263301</v>
      </c>
      <c r="N541" s="13">
        <f>[1]pl!U543/H541</f>
        <v>1.5184174624829467</v>
      </c>
    </row>
    <row r="542" spans="1:14" x14ac:dyDescent="0.25">
      <c r="A542" s="36">
        <f>[1]pl!A544</f>
        <v>12384305</v>
      </c>
      <c r="B542" s="37" t="str">
        <f>[1]pl!B544</f>
        <v>NIKOLAJ107</v>
      </c>
      <c r="C542" s="36">
        <f>[1]pl!J544</f>
        <v>680</v>
      </c>
      <c r="D542" s="18">
        <f>IFERROR(Таблица2[dmg]*(10/(Таблица2[avglvl]+2))*(0.23+2*Таблица2[avglvl]/100)+Таблица2[frg]*250+Таблица2[spo]*150+LOG(Таблица2[cap]+1, 1.732)*150 + Таблица2[def]*150,)</f>
        <v>643.31090172473387</v>
      </c>
      <c r="E542" s="36">
        <f>[1]pl!K544</f>
        <v>280</v>
      </c>
      <c r="F542" s="36">
        <f>[1]pl!D544</f>
        <v>41440098</v>
      </c>
      <c r="G542" s="36">
        <f>[1]pl!T544</f>
        <v>3.2</v>
      </c>
      <c r="H542" s="36">
        <f>[1]pl!E544</f>
        <v>2031</v>
      </c>
      <c r="I542" s="36">
        <f>[1]pl!M544</f>
        <v>965</v>
      </c>
      <c r="J542" s="18">
        <f>[1]pl!P544/H542</f>
        <v>133.71935007385525</v>
      </c>
      <c r="K542" s="13">
        <f>[1]pl!Q544/H542</f>
        <v>0.44263909404234369</v>
      </c>
      <c r="L542" s="13">
        <f>[1]pl!R544/H542</f>
        <v>0.46676514032496308</v>
      </c>
      <c r="M542" s="13">
        <f>[1]pl!S544/H542</f>
        <v>0.79320531757754797</v>
      </c>
      <c r="N542" s="13">
        <f>[1]pl!U544/H542</f>
        <v>1.6686361398325948</v>
      </c>
    </row>
    <row r="543" spans="1:14" x14ac:dyDescent="0.25">
      <c r="A543" s="36">
        <f>[1]pl!A545</f>
        <v>13544323</v>
      </c>
      <c r="B543" s="37" t="str">
        <f>[1]pl!B545</f>
        <v>ALEX2012KILL</v>
      </c>
      <c r="C543" s="36">
        <f>[1]pl!J545</f>
        <v>410</v>
      </c>
      <c r="D543" s="18">
        <f>IFERROR(Таблица2[dmg]*(10/(Таблица2[avglvl]+2))*(0.23+2*Таблица2[avglvl]/100)+Таблица2[frg]*250+Таблица2[spo]*150+LOG(Таблица2[cap]+1, 1.732)*150 + Таблица2[def]*150,)</f>
        <v>409.0712432366704</v>
      </c>
      <c r="E543" s="36">
        <f>[1]pl!K545</f>
        <v>1</v>
      </c>
      <c r="F543" s="36">
        <f>[1]pl!D545</f>
        <v>41440090</v>
      </c>
      <c r="G543" s="36">
        <f>[1]pl!T545</f>
        <v>3.3</v>
      </c>
      <c r="H543" s="36">
        <f>[1]pl!E545</f>
        <v>971</v>
      </c>
      <c r="I543" s="36">
        <f>[1]pl!M545</f>
        <v>389</v>
      </c>
      <c r="J543" s="18">
        <f>[1]pl!P545/H543</f>
        <v>26.406797116374872</v>
      </c>
      <c r="K543" s="13">
        <f>[1]pl!Q545/H543</f>
        <v>8.5478887744593196E-2</v>
      </c>
      <c r="L543" s="13">
        <f>[1]pl!R545/H543</f>
        <v>0.36560247167868176</v>
      </c>
      <c r="M543" s="13">
        <f>[1]pl!S545/H543</f>
        <v>0.44696189495365601</v>
      </c>
      <c r="N543" s="13">
        <f>[1]pl!U545/H543</f>
        <v>1.5077239958805355</v>
      </c>
    </row>
    <row r="544" spans="1:14" x14ac:dyDescent="0.25">
      <c r="A544" s="36">
        <f>[1]pl!A546</f>
        <v>12975892</v>
      </c>
      <c r="B544" s="37" t="str">
        <f>[1]pl!B546</f>
        <v>RED_PRO666</v>
      </c>
      <c r="C544" s="36">
        <f>[1]pl!J546</f>
        <v>710</v>
      </c>
      <c r="D544" s="18">
        <f>IFERROR(Таблица2[dmg]*(10/(Таблица2[avglvl]+2))*(0.23+2*Таблица2[avglvl]/100)+Таблица2[frg]*250+Таблица2[spo]*150+LOG(Таблица2[cap]+1, 1.732)*150 + Таблица2[def]*150,)</f>
        <v>636.09955302221636</v>
      </c>
      <c r="E544" s="36">
        <f>[1]pl!K546</f>
        <v>245</v>
      </c>
      <c r="F544" s="36">
        <f>[1]pl!D546</f>
        <v>41440093</v>
      </c>
      <c r="G544" s="36">
        <f>[1]pl!T546</f>
        <v>2.9</v>
      </c>
      <c r="H544" s="36">
        <f>[1]pl!E546</f>
        <v>976</v>
      </c>
      <c r="I544" s="36">
        <f>[1]pl!M546</f>
        <v>470</v>
      </c>
      <c r="J544" s="18">
        <f>[1]pl!P546/H544</f>
        <v>108.13422131147541</v>
      </c>
      <c r="K544" s="13">
        <f>[1]pl!Q546/H544</f>
        <v>0.50717213114754101</v>
      </c>
      <c r="L544" s="13">
        <f>[1]pl!R546/H544</f>
        <v>0.71618852459016391</v>
      </c>
      <c r="M544" s="13">
        <f>[1]pl!S546/H544</f>
        <v>0.25102459016393441</v>
      </c>
      <c r="N544" s="13">
        <f>[1]pl!U546/H544</f>
        <v>2.007172131147541</v>
      </c>
    </row>
    <row r="545" spans="1:14" x14ac:dyDescent="0.25">
      <c r="A545" s="36">
        <f>[1]pl!A547</f>
        <v>11094854</v>
      </c>
      <c r="B545" s="37" t="str">
        <f>[1]pl!B547</f>
        <v>63GRAF</v>
      </c>
      <c r="C545" s="36">
        <f>[1]pl!J547</f>
        <v>430</v>
      </c>
      <c r="D545" s="18">
        <f>IFERROR(Таблица2[dmg]*(10/(Таблица2[avglvl]+2))*(0.23+2*Таблица2[avglvl]/100)+Таблица2[frg]*250+Таблица2[spo]*150+LOG(Таблица2[cap]+1, 1.732)*150 + Таблица2[def]*150,)</f>
        <v>422.10382404456959</v>
      </c>
      <c r="E545" s="36">
        <f>[1]pl!K547</f>
        <v>58</v>
      </c>
      <c r="F545" s="36">
        <f>[1]pl!D547</f>
        <v>41440105</v>
      </c>
      <c r="G545" s="36">
        <f>[1]pl!T547</f>
        <v>3.8</v>
      </c>
      <c r="H545" s="36">
        <f>[1]pl!E547</f>
        <v>3183</v>
      </c>
      <c r="I545" s="36">
        <f>[1]pl!M547</f>
        <v>1385</v>
      </c>
      <c r="J545" s="18">
        <f>[1]pl!P547/H545</f>
        <v>82.701539428212385</v>
      </c>
      <c r="K545" s="13">
        <f>[1]pl!Q547/H545</f>
        <v>0.15174363807728558</v>
      </c>
      <c r="L545" s="13">
        <f>[1]pl!R547/H545</f>
        <v>0.6732642161482878</v>
      </c>
      <c r="M545" s="13">
        <f>[1]pl!S547/H545</f>
        <v>0.25887527489789508</v>
      </c>
      <c r="N545" s="13">
        <f>[1]pl!U547/H545</f>
        <v>1.0854539742381402</v>
      </c>
    </row>
    <row r="546" spans="1:14" x14ac:dyDescent="0.25">
      <c r="A546" s="36">
        <f>[1]pl!A548</f>
        <v>12805729</v>
      </c>
      <c r="B546" s="37" t="str">
        <f>[1]pl!B548</f>
        <v>GOGAME1</v>
      </c>
      <c r="C546" s="36">
        <f>[1]pl!J548</f>
        <v>630</v>
      </c>
      <c r="D546" s="18">
        <f>IFERROR(Таблица2[dmg]*(10/(Таблица2[avglvl]+2))*(0.23+2*Таблица2[avglvl]/100)+Таблица2[frg]*250+Таблица2[spo]*150+LOG(Таблица2[cap]+1, 1.732)*150 + Таблица2[def]*150,)</f>
        <v>605.17942970488934</v>
      </c>
      <c r="E546" s="36">
        <f>[1]pl!K548</f>
        <v>292</v>
      </c>
      <c r="F546" s="36">
        <f>[1]pl!D548</f>
        <v>41440110</v>
      </c>
      <c r="G546" s="36">
        <f>[1]pl!T548</f>
        <v>3.8</v>
      </c>
      <c r="H546" s="36">
        <f>[1]pl!E548</f>
        <v>921</v>
      </c>
      <c r="I546" s="36">
        <f>[1]pl!M548</f>
        <v>432</v>
      </c>
      <c r="J546" s="18">
        <f>[1]pl!P548/H546</f>
        <v>130.51574375678609</v>
      </c>
      <c r="K546" s="13">
        <f>[1]pl!Q548/H546</f>
        <v>0.46254071661237783</v>
      </c>
      <c r="L546" s="13">
        <f>[1]pl!R548/H546</f>
        <v>0.50380021715526602</v>
      </c>
      <c r="M546" s="13">
        <f>[1]pl!S548/H546</f>
        <v>0.57003257328990231</v>
      </c>
      <c r="N546" s="13">
        <f>[1]pl!U548/H546</f>
        <v>1.5874049945711184</v>
      </c>
    </row>
    <row r="547" spans="1:14" x14ac:dyDescent="0.25">
      <c r="A547" s="36">
        <f>[1]pl!A549</f>
        <v>1397341</v>
      </c>
      <c r="B547" s="37" t="str">
        <f>[1]pl!B549</f>
        <v>DIGORIK</v>
      </c>
      <c r="C547" s="36">
        <f>[1]pl!J549</f>
        <v>960</v>
      </c>
      <c r="D547" s="18">
        <f>IFERROR(Таблица2[dmg]*(10/(Таблица2[avglvl]+2))*(0.23+2*Таблица2[avglvl]/100)+Таблица2[frg]*250+Таблица2[spo]*150+LOG(Таблица2[cap]+1, 1.732)*150 + Таблица2[def]*150,)</f>
        <v>941.63082936802721</v>
      </c>
      <c r="E547" s="36">
        <f>[1]pl!K549</f>
        <v>833</v>
      </c>
      <c r="F547" s="36">
        <f>[1]pl!D549</f>
        <v>41440109</v>
      </c>
      <c r="G547" s="36">
        <f>[1]pl!T549</f>
        <v>6.1</v>
      </c>
      <c r="H547" s="36">
        <f>[1]pl!E549</f>
        <v>11155</v>
      </c>
      <c r="I547" s="36">
        <f>[1]pl!M549</f>
        <v>5313</v>
      </c>
      <c r="J547" s="18">
        <f>[1]pl!P549/H547</f>
        <v>586.8461676378306</v>
      </c>
      <c r="K547" s="13">
        <f>[1]pl!Q549/H547</f>
        <v>0.70165844912595243</v>
      </c>
      <c r="L547" s="13">
        <f>[1]pl!R549/H547</f>
        <v>0.64876736889287312</v>
      </c>
      <c r="M547" s="13">
        <f>[1]pl!S549/H547</f>
        <v>0.78995965934558499</v>
      </c>
      <c r="N547" s="13">
        <f>[1]pl!U549/H547</f>
        <v>1.9495293590318243</v>
      </c>
    </row>
    <row r="548" spans="1:14" x14ac:dyDescent="0.25">
      <c r="A548" s="36">
        <f>[1]pl!A550</f>
        <v>14262415</v>
      </c>
      <c r="B548" s="37" t="str">
        <f>[1]pl!B550</f>
        <v>19PHANTOM75</v>
      </c>
      <c r="C548" s="36">
        <f>[1]pl!J550</f>
        <v>760</v>
      </c>
      <c r="D548" s="18">
        <f>IFERROR(Таблица2[dmg]*(10/(Таблица2[avglvl]+2))*(0.23+2*Таблица2[avglvl]/100)+Таблица2[frg]*250+Таблица2[spo]*150+LOG(Таблица2[cap]+1, 1.732)*150 + Таблица2[def]*150,)</f>
        <v>714.68117890481096</v>
      </c>
      <c r="E548" s="36">
        <f>[1]pl!K550</f>
        <v>398</v>
      </c>
      <c r="F548" s="36">
        <f>[1]pl!D550</f>
        <v>41440092</v>
      </c>
      <c r="G548" s="36">
        <f>[1]pl!T550</f>
        <v>3.8</v>
      </c>
      <c r="H548" s="36">
        <f>[1]pl!E550</f>
        <v>666</v>
      </c>
      <c r="I548" s="36">
        <f>[1]pl!M550</f>
        <v>307</v>
      </c>
      <c r="J548" s="18">
        <f>[1]pl!P550/H548</f>
        <v>155.51501501501502</v>
      </c>
      <c r="K548" s="13">
        <f>[1]pl!Q550/H548</f>
        <v>0.45645645645645644</v>
      </c>
      <c r="L548" s="13">
        <f>[1]pl!R550/H548</f>
        <v>1.042042042042042</v>
      </c>
      <c r="M548" s="13">
        <f>[1]pl!S550/H548</f>
        <v>0.87687687687687688</v>
      </c>
      <c r="N548" s="13">
        <f>[1]pl!U550/H548</f>
        <v>1.3273273273273274</v>
      </c>
    </row>
    <row r="549" spans="1:14" x14ac:dyDescent="0.25">
      <c r="A549" s="36">
        <f>[1]pl!A551</f>
        <v>13355449</v>
      </c>
      <c r="B549" s="37" t="str">
        <f>[1]pl!B551</f>
        <v>K22081988</v>
      </c>
      <c r="C549" s="36">
        <f>[1]pl!J551</f>
        <v>450</v>
      </c>
      <c r="D549" s="18">
        <f>IFERROR(Таблица2[dmg]*(10/(Таблица2[avglvl]+2))*(0.23+2*Таблица2[avglvl]/100)+Таблица2[frg]*250+Таблица2[spo]*150+LOG(Таблица2[cap]+1, 1.732)*150 + Таблица2[def]*150,)</f>
        <v>417.68579778454114</v>
      </c>
      <c r="E549" s="36">
        <f>[1]pl!K551</f>
        <v>156</v>
      </c>
      <c r="F549" s="36">
        <f>[1]pl!D551</f>
        <v>41440102</v>
      </c>
      <c r="G549" s="36">
        <f>[1]pl!T551</f>
        <v>2.8</v>
      </c>
      <c r="H549" s="36">
        <f>[1]pl!E551</f>
        <v>329</v>
      </c>
      <c r="I549" s="36">
        <f>[1]pl!M551</f>
        <v>148</v>
      </c>
      <c r="J549" s="18">
        <f>[1]pl!P551/H549</f>
        <v>98.449848024316111</v>
      </c>
      <c r="K549" s="13">
        <f>[1]pl!Q551/H549</f>
        <v>0.35258358662613981</v>
      </c>
      <c r="L549" s="13">
        <f>[1]pl!R551/H549</f>
        <v>0.71124620060790278</v>
      </c>
      <c r="M549" s="13">
        <f>[1]pl!S551/H549</f>
        <v>0.56534954407294835</v>
      </c>
      <c r="N549" s="13">
        <f>[1]pl!U551/H549</f>
        <v>0.33738601823708209</v>
      </c>
    </row>
    <row r="550" spans="1:14" x14ac:dyDescent="0.25">
      <c r="A550" s="36">
        <f>[1]pl!A552</f>
        <v>13229055</v>
      </c>
      <c r="B550" s="37" t="str">
        <f>[1]pl!B552</f>
        <v>SKVOZNAK3</v>
      </c>
      <c r="C550" s="36">
        <f>[1]pl!J552</f>
        <v>720</v>
      </c>
      <c r="D550" s="18">
        <f>IFERROR(Таблица2[dmg]*(10/(Таблица2[avglvl]+2))*(0.23+2*Таблица2[avglvl]/100)+Таблица2[frg]*250+Таблица2[spo]*150+LOG(Таблица2[cap]+1, 1.732)*150 + Таблица2[def]*150,)</f>
        <v>679.71067465059582</v>
      </c>
      <c r="E550" s="36">
        <f>[1]pl!K552</f>
        <v>410</v>
      </c>
      <c r="F550" s="36">
        <f>[1]pl!D552</f>
        <v>41440118</v>
      </c>
      <c r="G550" s="36">
        <f>[1]pl!T552</f>
        <v>3.8</v>
      </c>
      <c r="H550" s="36">
        <f>[1]pl!E552</f>
        <v>1342</v>
      </c>
      <c r="I550" s="36">
        <f>[1]pl!M552</f>
        <v>625</v>
      </c>
      <c r="J550" s="18">
        <f>[1]pl!P552/H550</f>
        <v>183.95454545454547</v>
      </c>
      <c r="K550" s="13">
        <f>[1]pl!Q552/H550</f>
        <v>0.45678092399403875</v>
      </c>
      <c r="L550" s="13">
        <f>[1]pl!R552/H550</f>
        <v>1.0543964232488823</v>
      </c>
      <c r="M550" s="13">
        <f>[1]pl!S552/H550</f>
        <v>0.66020864381520117</v>
      </c>
      <c r="N550" s="13">
        <f>[1]pl!U552/H550</f>
        <v>1.1676602086438153</v>
      </c>
    </row>
    <row r="551" spans="1:14" x14ac:dyDescent="0.25">
      <c r="A551" s="36">
        <f>[1]pl!A553</f>
        <v>1865011</v>
      </c>
      <c r="B551" s="37" t="str">
        <f>[1]pl!B553</f>
        <v>IGORD19871</v>
      </c>
      <c r="C551" s="36">
        <f>[1]pl!J553</f>
        <v>840</v>
      </c>
      <c r="D551" s="18">
        <f>IFERROR(Таблица2[dmg]*(10/(Таблица2[avglvl]+2))*(0.23+2*Таблица2[avglvl]/100)+Таблица2[frg]*250+Таблица2[spo]*150+LOG(Таблица2[cap]+1, 1.732)*150 + Таблица2[def]*150,)</f>
        <v>821.95104307054942</v>
      </c>
      <c r="E551" s="36">
        <f>[1]pl!K553</f>
        <v>676</v>
      </c>
      <c r="F551" s="36">
        <f>[1]pl!D553</f>
        <v>41440099</v>
      </c>
      <c r="G551" s="36">
        <f>[1]pl!T553</f>
        <v>5.6</v>
      </c>
      <c r="H551" s="36">
        <f>[1]pl!E553</f>
        <v>6082</v>
      </c>
      <c r="I551" s="36">
        <f>[1]pl!M553</f>
        <v>2833</v>
      </c>
      <c r="J551" s="18">
        <f>[1]pl!P553/H551</f>
        <v>452.92749095692204</v>
      </c>
      <c r="K551" s="13">
        <f>[1]pl!Q553/H551</f>
        <v>0.57629069385070697</v>
      </c>
      <c r="L551" s="13">
        <f>[1]pl!R553/H551</f>
        <v>0.6979611969746794</v>
      </c>
      <c r="M551" s="13">
        <f>[1]pl!S553/H551</f>
        <v>0.68957579743505426</v>
      </c>
      <c r="N551" s="13">
        <f>[1]pl!U553/H551</f>
        <v>1.6479776389345611</v>
      </c>
    </row>
    <row r="552" spans="1:14" x14ac:dyDescent="0.25">
      <c r="A552" s="36">
        <f>[1]pl!A554</f>
        <v>8899989</v>
      </c>
      <c r="B552" s="37" t="str">
        <f>[1]pl!B554</f>
        <v>SERGA_18RUS</v>
      </c>
      <c r="C552" s="36">
        <f>[1]pl!J554</f>
        <v>630</v>
      </c>
      <c r="D552" s="18">
        <f>IFERROR(Таблица2[dmg]*(10/(Таблица2[avglvl]+2))*(0.23+2*Таблица2[avglvl]/100)+Таблица2[frg]*250+Таблица2[spo]*150+LOG(Таблица2[cap]+1, 1.732)*150 + Таблица2[def]*150,)</f>
        <v>618.14549259805688</v>
      </c>
      <c r="E552" s="36">
        <f>[1]pl!K554</f>
        <v>431</v>
      </c>
      <c r="F552" s="36">
        <f>[1]pl!D554</f>
        <v>41440094</v>
      </c>
      <c r="G552" s="36">
        <f>[1]pl!T554</f>
        <v>4.7</v>
      </c>
      <c r="H552" s="36">
        <f>[1]pl!E554</f>
        <v>3683</v>
      </c>
      <c r="I552" s="36">
        <f>[1]pl!M554</f>
        <v>1738</v>
      </c>
      <c r="J552" s="18">
        <f>[1]pl!P554/H552</f>
        <v>262.18653271789304</v>
      </c>
      <c r="K552" s="13">
        <f>[1]pl!Q554/H552</f>
        <v>0.40999185446646758</v>
      </c>
      <c r="L552" s="13">
        <f>[1]pl!R554/H552</f>
        <v>0.61118653271789303</v>
      </c>
      <c r="M552" s="13">
        <f>[1]pl!S554/H552</f>
        <v>0.52511539505837634</v>
      </c>
      <c r="N552" s="13">
        <f>[1]pl!U554/H552</f>
        <v>1.2250882432799348</v>
      </c>
    </row>
    <row r="553" spans="1:14" x14ac:dyDescent="0.25">
      <c r="A553" s="36">
        <f>[1]pl!A555</f>
        <v>13260034</v>
      </c>
      <c r="B553" s="37" t="str">
        <f>[1]pl!B555</f>
        <v>DEZZA01</v>
      </c>
      <c r="C553" s="36">
        <f>[1]pl!J555</f>
        <v>580</v>
      </c>
      <c r="D553" s="18">
        <f>IFERROR(Таблица2[dmg]*(10/(Таблица2[avglvl]+2))*(0.23+2*Таблица2[avglvl]/100)+Таблица2[frg]*250+Таблица2[spo]*150+LOG(Таблица2[cap]+1, 1.732)*150 + Таблица2[def]*150,)</f>
        <v>556.53785977290238</v>
      </c>
      <c r="E553" s="36">
        <f>[1]pl!K555</f>
        <v>242</v>
      </c>
      <c r="F553" s="36">
        <f>[1]pl!D555</f>
        <v>41440089</v>
      </c>
      <c r="G553" s="36">
        <f>[1]pl!T555</f>
        <v>3.3</v>
      </c>
      <c r="H553" s="36">
        <f>[1]pl!E555</f>
        <v>781</v>
      </c>
      <c r="I553" s="36">
        <f>[1]pl!M555</f>
        <v>373</v>
      </c>
      <c r="J553" s="18">
        <f>[1]pl!P555/H553</f>
        <v>112.00512163892445</v>
      </c>
      <c r="K553" s="13">
        <f>[1]pl!Q555/H553</f>
        <v>0.36875800256081948</v>
      </c>
      <c r="L553" s="13">
        <f>[1]pl!R555/H553</f>
        <v>0.77592829705505761</v>
      </c>
      <c r="M553" s="13">
        <f>[1]pl!S555/H553</f>
        <v>0.44430217669654287</v>
      </c>
      <c r="N553" s="13">
        <f>[1]pl!U555/H553</f>
        <v>1.2279129321382842</v>
      </c>
    </row>
    <row r="554" spans="1:14" x14ac:dyDescent="0.25">
      <c r="A554" s="36">
        <f>[1]pl!A556</f>
        <v>4987828</v>
      </c>
      <c r="B554" s="37" t="str">
        <f>[1]pl!B556</f>
        <v>19VAVAN</v>
      </c>
      <c r="C554" s="36">
        <f>[1]pl!J556</f>
        <v>720</v>
      </c>
      <c r="D554" s="18">
        <f>IFERROR(Таблица2[dmg]*(10/(Таблица2[avglvl]+2))*(0.23+2*Таблица2[avglvl]/100)+Таблица2[frg]*250+Таблица2[spo]*150+LOG(Таблица2[cap]+1, 1.732)*150 + Таблица2[def]*150,)</f>
        <v>672.29151953852556</v>
      </c>
      <c r="E554" s="36">
        <f>[1]pl!K556</f>
        <v>397</v>
      </c>
      <c r="F554" s="36">
        <f>[1]pl!D556</f>
        <v>41440100</v>
      </c>
      <c r="G554" s="36">
        <f>[1]pl!T556</f>
        <v>3.6</v>
      </c>
      <c r="H554" s="36">
        <f>[1]pl!E556</f>
        <v>3066</v>
      </c>
      <c r="I554" s="36">
        <f>[1]pl!M556</f>
        <v>1480</v>
      </c>
      <c r="J554" s="18">
        <f>[1]pl!P556/H554</f>
        <v>179.78212654924982</v>
      </c>
      <c r="K554" s="13">
        <f>[1]pl!Q556/H554</f>
        <v>0.45629484670580561</v>
      </c>
      <c r="L554" s="13">
        <f>[1]pl!R556/H554</f>
        <v>0.96803652968036524</v>
      </c>
      <c r="M554" s="13">
        <f>[1]pl!S556/H554</f>
        <v>0.50293542074363995</v>
      </c>
      <c r="N554" s="13">
        <f>[1]pl!U556/H554</f>
        <v>1.4135681669928246</v>
      </c>
    </row>
    <row r="555" spans="1:14" x14ac:dyDescent="0.25">
      <c r="A555" s="36">
        <f>[1]pl!A557</f>
        <v>12874428</v>
      </c>
      <c r="B555" s="37" t="str">
        <f>[1]pl!B557</f>
        <v>FREGL_</v>
      </c>
      <c r="C555" s="36">
        <f>[1]pl!J557</f>
        <v>800</v>
      </c>
      <c r="D555" s="18">
        <f>IFERROR(Таблица2[dmg]*(10/(Таблица2[avglvl]+2))*(0.23+2*Таблица2[avglvl]/100)+Таблица2[frg]*250+Таблица2[spo]*150+LOG(Таблица2[cap]+1, 1.732)*150 + Таблица2[def]*150,)</f>
        <v>724.6718756468365</v>
      </c>
      <c r="E555" s="36">
        <f>[1]pl!K557</f>
        <v>456</v>
      </c>
      <c r="F555" s="36">
        <f>[1]pl!D557</f>
        <v>41440104</v>
      </c>
      <c r="G555" s="36">
        <f>[1]pl!T557</f>
        <v>3.9</v>
      </c>
      <c r="H555" s="36">
        <f>[1]pl!E557</f>
        <v>1499</v>
      </c>
      <c r="I555" s="36">
        <f>[1]pl!M557</f>
        <v>708</v>
      </c>
      <c r="J555" s="18">
        <f>[1]pl!P557/H555</f>
        <v>183.64909939959972</v>
      </c>
      <c r="K555" s="13">
        <f>[1]pl!Q557/H555</f>
        <v>0.4229486324216144</v>
      </c>
      <c r="L555" s="13">
        <f>[1]pl!R557/H555</f>
        <v>1.8185456971314209</v>
      </c>
      <c r="M555" s="13">
        <f>[1]pl!S557/H555</f>
        <v>0.15677118078719146</v>
      </c>
      <c r="N555" s="13">
        <f>[1]pl!U557/H555</f>
        <v>1.2941961307538359</v>
      </c>
    </row>
    <row r="556" spans="1:14" x14ac:dyDescent="0.25">
      <c r="A556" s="36">
        <f>[1]pl!A558</f>
        <v>4268041</v>
      </c>
      <c r="B556" s="37" t="str">
        <f>[1]pl!B558</f>
        <v>ZEVGEN23</v>
      </c>
      <c r="C556" s="36">
        <f>[1]pl!J558</f>
        <v>970</v>
      </c>
      <c r="D556" s="18">
        <f>IFERROR(Таблица2[dmg]*(10/(Таблица2[avglvl]+2))*(0.23+2*Таблица2[avglvl]/100)+Таблица2[frg]*250+Таблица2[spo]*150+LOG(Таблица2[cap]+1, 1.732)*150 + Таблица2[def]*150,)</f>
        <v>951.80808040805562</v>
      </c>
      <c r="E556" s="36">
        <f>[1]pl!K558</f>
        <v>933</v>
      </c>
      <c r="F556" s="36">
        <f>[1]pl!D558</f>
        <v>41440091</v>
      </c>
      <c r="G556" s="36">
        <f>[1]pl!T558</f>
        <v>5.9</v>
      </c>
      <c r="H556" s="36">
        <f>[1]pl!E558</f>
        <v>14075</v>
      </c>
      <c r="I556" s="36">
        <f>[1]pl!M558</f>
        <v>6733</v>
      </c>
      <c r="J556" s="18">
        <f>[1]pl!P558/H556</f>
        <v>681.49243339253997</v>
      </c>
      <c r="K556" s="13">
        <f>[1]pl!Q558/H556</f>
        <v>0.71040852575488456</v>
      </c>
      <c r="L556" s="13">
        <f>[1]pl!R558/H556</f>
        <v>1.0913676731793962</v>
      </c>
      <c r="M556" s="13">
        <f>[1]pl!S558/H556</f>
        <v>0.54110124333925402</v>
      </c>
      <c r="N556" s="13">
        <f>[1]pl!U558/H556</f>
        <v>1.3141740674955595</v>
      </c>
    </row>
    <row r="557" spans="1:14" x14ac:dyDescent="0.25">
      <c r="A557" s="36">
        <f>[1]pl!A559</f>
        <v>8909934</v>
      </c>
      <c r="B557" s="37" t="str">
        <f>[1]pl!B559</f>
        <v>ELDOK84</v>
      </c>
      <c r="C557" s="36">
        <f>[1]pl!J559</f>
        <v>520</v>
      </c>
      <c r="D557" s="18">
        <f>IFERROR(Таблица2[dmg]*(10/(Таблица2[avglvl]+2))*(0.23+2*Таблица2[avglvl]/100)+Таблица2[frg]*250+Таблица2[spo]*150+LOG(Таблица2[cap]+1, 1.732)*150 + Таблица2[def]*150,)</f>
        <v>495.32991283804455</v>
      </c>
      <c r="E557" s="36">
        <f>[1]pl!K559</f>
        <v>84</v>
      </c>
      <c r="F557" s="36">
        <f>[1]pl!D559</f>
        <v>41440114</v>
      </c>
      <c r="G557" s="36">
        <f>[1]pl!T559</f>
        <v>3.1</v>
      </c>
      <c r="H557" s="36">
        <f>[1]pl!E559</f>
        <v>569</v>
      </c>
      <c r="I557" s="36">
        <f>[1]pl!M559</f>
        <v>254</v>
      </c>
      <c r="J557" s="18">
        <f>[1]pl!P559/H557</f>
        <v>78.052724077328648</v>
      </c>
      <c r="K557" s="13">
        <f>[1]pl!Q559/H557</f>
        <v>0.24077328646748683</v>
      </c>
      <c r="L557" s="13">
        <f>[1]pl!R559/H557</f>
        <v>0.78383128295254834</v>
      </c>
      <c r="M557" s="13">
        <f>[1]pl!S559/H557</f>
        <v>0.27065026362038663</v>
      </c>
      <c r="N557" s="13">
        <f>[1]pl!U559/H557</f>
        <v>1.3409490333919156</v>
      </c>
    </row>
    <row r="558" spans="1:14" x14ac:dyDescent="0.25">
      <c r="A558" s="36">
        <f>[1]pl!A560</f>
        <v>14247757</v>
      </c>
      <c r="B558" s="37" t="str">
        <f>[1]pl!B560</f>
        <v>CTAC_131</v>
      </c>
      <c r="C558" s="36">
        <f>[1]pl!J560</f>
        <v>360</v>
      </c>
      <c r="D558" s="18">
        <f>IFERROR(Таблица2[dmg]*(10/(Таблица2[avglvl]+2))*(0.23+2*Таблица2[avglvl]/100)+Таблица2[frg]*250+Таблица2[spo]*150+LOG(Таблица2[cap]+1, 1.732)*150 + Таблица2[def]*150,)</f>
        <v>358.24986349153528</v>
      </c>
      <c r="E558" s="36">
        <f>[1]pl!K560</f>
        <v>47</v>
      </c>
      <c r="F558" s="36">
        <f>[1]pl!D560</f>
        <v>41440106</v>
      </c>
      <c r="G558" s="36">
        <f>[1]pl!T560</f>
        <v>3.8</v>
      </c>
      <c r="H558" s="36">
        <f>[1]pl!E560</f>
        <v>363</v>
      </c>
      <c r="I558" s="36">
        <f>[1]pl!M560</f>
        <v>158</v>
      </c>
      <c r="J558" s="18">
        <f>[1]pl!P560/H558</f>
        <v>69.201101928374655</v>
      </c>
      <c r="K558" s="13">
        <f>[1]pl!Q560/H558</f>
        <v>0.20110192837465565</v>
      </c>
      <c r="L558" s="13">
        <f>[1]pl!R560/H558</f>
        <v>0.68044077134986225</v>
      </c>
      <c r="M558" s="13">
        <f>[1]pl!S560/H558</f>
        <v>7.7134986225895319E-2</v>
      </c>
      <c r="N558" s="13">
        <f>[1]pl!U560/H558</f>
        <v>0.78236914600550966</v>
      </c>
    </row>
    <row r="559" spans="1:14" x14ac:dyDescent="0.25">
      <c r="A559" s="36">
        <f>[1]pl!A561</f>
        <v>5526164</v>
      </c>
      <c r="B559" s="37" t="str">
        <f>[1]pl!B561</f>
        <v>NEMOW</v>
      </c>
      <c r="C559" s="36">
        <f>[1]pl!J561</f>
        <v>1280</v>
      </c>
      <c r="D559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559" s="36">
        <f>[1]pl!K561</f>
        <v>1214</v>
      </c>
      <c r="F559" s="36">
        <f>[1]pl!D561</f>
        <v>41440116</v>
      </c>
      <c r="G559" s="36">
        <f>[1]pl!T561</f>
        <v>5.0999999999999996</v>
      </c>
      <c r="H559" s="36">
        <f>[1]pl!E561</f>
        <v>10466</v>
      </c>
      <c r="I559" s="36">
        <f>[1]pl!M561</f>
        <v>5710</v>
      </c>
      <c r="J559" s="18">
        <f>[1]pl!P561/H559</f>
        <v>626.7497611312823</v>
      </c>
      <c r="K559" s="13">
        <f>[1]pl!Q561/H559</f>
        <v>1.0666921459965604</v>
      </c>
      <c r="L559" s="13">
        <f>[1]pl!R561/H559</f>
        <v>1.0485381234473534</v>
      </c>
      <c r="M559" s="13">
        <f>[1]pl!S561/H559</f>
        <v>1.0561819224154405</v>
      </c>
      <c r="N559" s="13">
        <f>[1]pl!U561/H559</f>
        <v>2.2280718517103</v>
      </c>
    </row>
    <row r="560" spans="1:14" x14ac:dyDescent="0.25">
      <c r="A560" s="36">
        <f>[1]pl!A562</f>
        <v>3841389</v>
      </c>
      <c r="B560" s="37" t="str">
        <f>[1]pl!B562</f>
        <v>BRAN56</v>
      </c>
      <c r="C560" s="36">
        <f>[1]pl!J562</f>
        <v>650</v>
      </c>
      <c r="D560" s="18">
        <f>IFERROR(Таблица2[dmg]*(10/(Таблица2[avglvl]+2))*(0.23+2*Таблица2[avglvl]/100)+Таблица2[frg]*250+Таблица2[spo]*150+LOG(Таблица2[cap]+1, 1.732)*150 + Таблица2[def]*150,)</f>
        <v>624.6470456536681</v>
      </c>
      <c r="E560" s="36">
        <f>[1]pl!K562</f>
        <v>413</v>
      </c>
      <c r="F560" s="36">
        <f>[1]pl!D562</f>
        <v>41440113</v>
      </c>
      <c r="G560" s="36">
        <f>[1]pl!T562</f>
        <v>4.7</v>
      </c>
      <c r="H560" s="36">
        <f>[1]pl!E562</f>
        <v>3165</v>
      </c>
      <c r="I560" s="36">
        <f>[1]pl!M562</f>
        <v>1546</v>
      </c>
      <c r="J560" s="18">
        <f>[1]pl!P562/H560</f>
        <v>199.59336492890995</v>
      </c>
      <c r="K560" s="13">
        <f>[1]pl!Q562/H560</f>
        <v>0.41958925750394943</v>
      </c>
      <c r="L560" s="13">
        <f>[1]pl!R562/H560</f>
        <v>0.73586097946287521</v>
      </c>
      <c r="M560" s="13">
        <f>[1]pl!S562/H560</f>
        <v>0.37440758293838861</v>
      </c>
      <c r="N560" s="13">
        <f>[1]pl!U562/H560</f>
        <v>1.5598736176935228</v>
      </c>
    </row>
    <row r="561" spans="1:14" x14ac:dyDescent="0.25">
      <c r="A561" s="36">
        <f>[1]pl!A563</f>
        <v>14172569</v>
      </c>
      <c r="B561" s="37" t="str">
        <f>[1]pl!B563</f>
        <v>TANKERIVAN92</v>
      </c>
      <c r="C561" s="36">
        <f>[1]pl!J563</f>
        <v>930</v>
      </c>
      <c r="D561" s="18">
        <f>IFERROR(Таблица2[dmg]*(10/(Таблица2[avglvl]+2))*(0.23+2*Таблица2[avglvl]/100)+Таблица2[frg]*250+Таблица2[spo]*150+LOG(Таблица2[cap]+1, 1.732)*150 + Таблица2[def]*150,)</f>
        <v>749.08756702460767</v>
      </c>
      <c r="E561" s="36">
        <f>[1]pl!K563</f>
        <v>277</v>
      </c>
      <c r="F561" s="36">
        <f>[1]pl!D563</f>
        <v>41440097</v>
      </c>
      <c r="G561" s="36">
        <f>[1]pl!T563</f>
        <v>3.4</v>
      </c>
      <c r="H561" s="36">
        <f>[1]pl!E563</f>
        <v>303</v>
      </c>
      <c r="I561" s="36">
        <f>[1]pl!M563</f>
        <v>150</v>
      </c>
      <c r="J561" s="18">
        <f>[1]pl!P563/H561</f>
        <v>107.87128712871286</v>
      </c>
      <c r="K561" s="13">
        <f>[1]pl!Q563/H561</f>
        <v>0.33333333333333331</v>
      </c>
      <c r="L561" s="13">
        <f>[1]pl!R563/H561</f>
        <v>1.023102310231023</v>
      </c>
      <c r="M561" s="13">
        <f>[1]pl!S563/H561</f>
        <v>0.30363036303630364</v>
      </c>
      <c r="N561" s="13">
        <f>[1]pl!U563/H561</f>
        <v>3.442244224422442</v>
      </c>
    </row>
    <row r="562" spans="1:14" x14ac:dyDescent="0.25">
      <c r="A562" s="36">
        <f>[1]pl!A564</f>
        <v>3699661</v>
      </c>
      <c r="B562" s="37" t="str">
        <f>[1]pl!B564</f>
        <v>SHAMAN_11RUS</v>
      </c>
      <c r="C562" s="36">
        <f>[1]pl!J564</f>
        <v>630</v>
      </c>
      <c r="D562" s="18">
        <f>IFERROR(Таблица2[dmg]*(10/(Таблица2[avglvl]+2))*(0.23+2*Таблица2[avglvl]/100)+Таблица2[frg]*250+Таблица2[spo]*150+LOG(Таблица2[cap]+1, 1.732)*150 + Таблица2[def]*150,)</f>
        <v>615.63147643674347</v>
      </c>
      <c r="E562" s="36">
        <f>[1]pl!K564</f>
        <v>408</v>
      </c>
      <c r="F562" s="36">
        <f>[1]pl!D564</f>
        <v>41440107</v>
      </c>
      <c r="G562" s="36">
        <f>[1]pl!T564</f>
        <v>4.2</v>
      </c>
      <c r="H562" s="36">
        <f>[1]pl!E564</f>
        <v>2755</v>
      </c>
      <c r="I562" s="36">
        <f>[1]pl!M564</f>
        <v>1262</v>
      </c>
      <c r="J562" s="18">
        <f>[1]pl!P564/H562</f>
        <v>243.77241379310345</v>
      </c>
      <c r="K562" s="13">
        <f>[1]pl!Q564/H562</f>
        <v>0.41524500907441014</v>
      </c>
      <c r="L562" s="13">
        <f>[1]pl!R564/H562</f>
        <v>0.80072595281306713</v>
      </c>
      <c r="M562" s="13">
        <f>[1]pl!S564/H562</f>
        <v>0.58620689655172409</v>
      </c>
      <c r="N562" s="13">
        <f>[1]pl!U564/H562</f>
        <v>0.93539019963702363</v>
      </c>
    </row>
    <row r="563" spans="1:14" x14ac:dyDescent="0.25">
      <c r="A563" s="36">
        <f>[1]pl!A565</f>
        <v>13995385</v>
      </c>
      <c r="B563" s="37" t="str">
        <f>[1]pl!B565</f>
        <v>JOKOL5770</v>
      </c>
      <c r="C563" s="36">
        <f>[1]pl!J565</f>
        <v>640</v>
      </c>
      <c r="D563" s="18">
        <f>IFERROR(Таблица2[dmg]*(10/(Таблица2[avglvl]+2))*(0.23+2*Таблица2[avglvl]/100)+Таблица2[frg]*250+Таблица2[spo]*150+LOG(Таблица2[cap]+1, 1.732)*150 + Таблица2[def]*150,)</f>
        <v>594.47837778614428</v>
      </c>
      <c r="E563" s="36">
        <f>[1]pl!K565</f>
        <v>108</v>
      </c>
      <c r="F563" s="36">
        <f>[1]pl!D565</f>
        <v>41440108</v>
      </c>
      <c r="G563" s="36">
        <f>[1]pl!T565</f>
        <v>2.2999999999999998</v>
      </c>
      <c r="H563" s="36">
        <f>[1]pl!E565</f>
        <v>180</v>
      </c>
      <c r="I563" s="36">
        <f>[1]pl!M565</f>
        <v>79</v>
      </c>
      <c r="J563" s="18">
        <f>[1]pl!P565/H563</f>
        <v>81.672222222222217</v>
      </c>
      <c r="K563" s="13">
        <f>[1]pl!Q565/H563</f>
        <v>0.46111111111111114</v>
      </c>
      <c r="L563" s="13">
        <f>[1]pl!R565/H563</f>
        <v>0.49444444444444446</v>
      </c>
      <c r="M563" s="13">
        <f>[1]pl!S565/H563</f>
        <v>0.71111111111111114</v>
      </c>
      <c r="N563" s="13">
        <f>[1]pl!U565/H563</f>
        <v>1.461111111111111</v>
      </c>
    </row>
    <row r="564" spans="1:14" x14ac:dyDescent="0.25">
      <c r="A564" s="36">
        <f>[1]pl!A566</f>
        <v>13350117</v>
      </c>
      <c r="B564" s="37" t="str">
        <f>[1]pl!B566</f>
        <v>BUSINKA30</v>
      </c>
      <c r="C564" s="36">
        <f>[1]pl!J566</f>
        <v>690</v>
      </c>
      <c r="D564" s="18">
        <f>IFERROR(Таблица2[dmg]*(10/(Таблица2[avglvl]+2))*(0.23+2*Таблица2[avglvl]/100)+Таблица2[frg]*250+Таблица2[spo]*150+LOG(Таблица2[cap]+1, 1.732)*150 + Таблица2[def]*150,)</f>
        <v>623.48368950058421</v>
      </c>
      <c r="E564" s="36">
        <f>[1]pl!K566</f>
        <v>189</v>
      </c>
      <c r="F564" s="36">
        <f>[1]pl!D566</f>
        <v>41440112</v>
      </c>
      <c r="G564" s="36">
        <f>[1]pl!T566</f>
        <v>4.0999999999999996</v>
      </c>
      <c r="H564" s="36">
        <f>[1]pl!E566</f>
        <v>565</v>
      </c>
      <c r="I564" s="36">
        <f>[1]pl!M566</f>
        <v>263</v>
      </c>
      <c r="J564" s="18">
        <f>[1]pl!P566/H564</f>
        <v>78.601769911504419</v>
      </c>
      <c r="K564" s="13">
        <f>[1]pl!Q566/H564</f>
        <v>0.25840707964601772</v>
      </c>
      <c r="L564" s="13">
        <f>[1]pl!R566/H564</f>
        <v>0.60176991150442483</v>
      </c>
      <c r="M564" s="13">
        <f>[1]pl!S566/H564</f>
        <v>0.60176991150442483</v>
      </c>
      <c r="N564" s="13">
        <f>[1]pl!U566/H564</f>
        <v>2.4495575221238939</v>
      </c>
    </row>
    <row r="565" spans="1:14" x14ac:dyDescent="0.25">
      <c r="A565" s="36">
        <f>[1]pl!A567</f>
        <v>12542906</v>
      </c>
      <c r="B565" s="37" t="str">
        <f>[1]pl!B567</f>
        <v>_RACEDRIVER_</v>
      </c>
      <c r="C565" s="36">
        <f>[1]pl!J567</f>
        <v>820</v>
      </c>
      <c r="D565" s="18">
        <f>IFERROR(Таблица2[dmg]*(10/(Таблица2[avglvl]+2))*(0.23+2*Таблица2[avglvl]/100)+Таблица2[frg]*250+Таблица2[spo]*150+LOG(Таблица2[cap]+1, 1.732)*150 + Таблица2[def]*150,)</f>
        <v>754.61593140571529</v>
      </c>
      <c r="E565" s="36">
        <f>[1]pl!K567</f>
        <v>568</v>
      </c>
      <c r="F565" s="36">
        <f>[1]pl!D567</f>
        <v>41440103</v>
      </c>
      <c r="G565" s="36">
        <f>[1]pl!T567</f>
        <v>3.5</v>
      </c>
      <c r="H565" s="36">
        <f>[1]pl!E567</f>
        <v>473</v>
      </c>
      <c r="I565" s="36">
        <f>[1]pl!M567</f>
        <v>252</v>
      </c>
      <c r="J565" s="18">
        <f>[1]pl!P567/H565</f>
        <v>194.4016913319239</v>
      </c>
      <c r="K565" s="13">
        <f>[1]pl!Q567/H565</f>
        <v>0.70190274841437628</v>
      </c>
      <c r="L565" s="13">
        <f>[1]pl!R567/H565</f>
        <v>0.82663847780126853</v>
      </c>
      <c r="M565" s="13">
        <f>[1]pl!S567/H565</f>
        <v>0.55813953488372092</v>
      </c>
      <c r="N565" s="13">
        <f>[1]pl!U567/H565</f>
        <v>1.6427061310782241</v>
      </c>
    </row>
    <row r="566" spans="1:14" x14ac:dyDescent="0.25">
      <c r="A566" s="36">
        <f>[1]pl!A568</f>
        <v>1963764</v>
      </c>
      <c r="B566" s="37" t="str">
        <f>[1]pl!B568</f>
        <v>FARADEI_69</v>
      </c>
      <c r="C566" s="36">
        <f>[1]pl!J568</f>
        <v>610</v>
      </c>
      <c r="D566" s="18">
        <f>IFERROR(Таблица2[dmg]*(10/(Таблица2[avglvl]+2))*(0.23+2*Таблица2[avglvl]/100)+Таблица2[frg]*250+Таблица2[spo]*150+LOG(Таблица2[cap]+1, 1.732)*150 + Таблица2[def]*150,)</f>
        <v>591.69790966117671</v>
      </c>
      <c r="E566" s="36">
        <f>[1]pl!K568</f>
        <v>426</v>
      </c>
      <c r="F566" s="36">
        <f>[1]pl!D568</f>
        <v>41440115</v>
      </c>
      <c r="G566" s="36">
        <f>[1]pl!T568</f>
        <v>3.6</v>
      </c>
      <c r="H566" s="36">
        <f>[1]pl!E568</f>
        <v>576</v>
      </c>
      <c r="I566" s="36">
        <f>[1]pl!M568</f>
        <v>266</v>
      </c>
      <c r="J566" s="18">
        <f>[1]pl!P568/H566</f>
        <v>217.71180555555554</v>
      </c>
      <c r="K566" s="13">
        <f>[1]pl!Q568/H566</f>
        <v>0.62847222222222221</v>
      </c>
      <c r="L566" s="13">
        <f>[1]pl!R568/H566</f>
        <v>0.47569444444444442</v>
      </c>
      <c r="M566" s="13">
        <f>[1]pl!S568/H566</f>
        <v>0.68055555555555558</v>
      </c>
      <c r="N566" s="13">
        <f>[1]pl!U568/H566</f>
        <v>0.69270833333333337</v>
      </c>
    </row>
    <row r="567" spans="1:14" x14ac:dyDescent="0.25">
      <c r="A567" s="36">
        <f>[1]pl!A569</f>
        <v>7415318</v>
      </c>
      <c r="B567" s="37" t="str">
        <f>[1]pl!B569</f>
        <v>S___A___S</v>
      </c>
      <c r="C567" s="36">
        <f>[1]pl!J569</f>
        <v>640</v>
      </c>
      <c r="D567" s="18">
        <f>IFERROR(Таблица2[dmg]*(10/(Таблица2[avglvl]+2))*(0.23+2*Таблица2[avglvl]/100)+Таблица2[frg]*250+Таблица2[spo]*150+LOG(Таблица2[cap]+1, 1.732)*150 + Таблица2[def]*150,)</f>
        <v>597.14956534352757</v>
      </c>
      <c r="E567" s="36">
        <f>[1]pl!K569</f>
        <v>191</v>
      </c>
      <c r="F567" s="36">
        <f>[1]pl!D569</f>
        <v>41440095</v>
      </c>
      <c r="G567" s="36">
        <f>[1]pl!T569</f>
        <v>4.2</v>
      </c>
      <c r="H567" s="36">
        <f>[1]pl!E569</f>
        <v>2179</v>
      </c>
      <c r="I567" s="36">
        <f>[1]pl!M569</f>
        <v>989</v>
      </c>
      <c r="J567" s="18">
        <f>[1]pl!P569/H567</f>
        <v>87.020192748967418</v>
      </c>
      <c r="K567" s="13">
        <f>[1]pl!Q569/H567</f>
        <v>0.22120238641578704</v>
      </c>
      <c r="L567" s="13">
        <f>[1]pl!R569/H567</f>
        <v>0.84717760440569068</v>
      </c>
      <c r="M567" s="13">
        <f>[1]pl!S569/H567</f>
        <v>0.55851307939421757</v>
      </c>
      <c r="N567" s="13">
        <f>[1]pl!U569/H567</f>
        <v>1.8595686094538779</v>
      </c>
    </row>
    <row r="568" spans="1:14" x14ac:dyDescent="0.25">
      <c r="A568" s="36">
        <f>[1]pl!A570</f>
        <v>8827644</v>
      </c>
      <c r="B568" s="37" t="str">
        <f>[1]pl!B570</f>
        <v>NIKOLAI_1979_</v>
      </c>
      <c r="C568" s="36">
        <f>[1]pl!J570</f>
        <v>710</v>
      </c>
      <c r="D568" s="18">
        <f>IFERROR(Таблица2[dmg]*(10/(Таблица2[avglvl]+2))*(0.23+2*Таблица2[avglvl]/100)+Таблица2[frg]*250+Таблица2[spo]*150+LOG(Таблица2[cap]+1, 1.732)*150 + Таблица2[def]*150,)</f>
        <v>693.07620740674486</v>
      </c>
      <c r="E568" s="36">
        <f>[1]pl!K570</f>
        <v>556</v>
      </c>
      <c r="F568" s="36">
        <f>[1]pl!D570</f>
        <v>41440117</v>
      </c>
      <c r="G568" s="36">
        <f>[1]pl!T570</f>
        <v>5.4</v>
      </c>
      <c r="H568" s="36">
        <f>[1]pl!E570</f>
        <v>3143</v>
      </c>
      <c r="I568" s="36">
        <f>[1]pl!M570</f>
        <v>1490</v>
      </c>
      <c r="J568" s="18">
        <f>[1]pl!P570/H568</f>
        <v>356.08304167992367</v>
      </c>
      <c r="K568" s="13">
        <f>[1]pl!Q570/H568</f>
        <v>0.4813872096722876</v>
      </c>
      <c r="L568" s="13">
        <f>[1]pl!R570/H568</f>
        <v>0.76614699331848557</v>
      </c>
      <c r="M568" s="13">
        <f>[1]pl!S570/H568</f>
        <v>0.37830098631880371</v>
      </c>
      <c r="N568" s="13">
        <f>[1]pl!U570/H568</f>
        <v>1.3942093541202674</v>
      </c>
    </row>
    <row r="569" spans="1:14" x14ac:dyDescent="0.25">
      <c r="A569" s="36">
        <f>[1]pl!A571</f>
        <v>6121881</v>
      </c>
      <c r="B569" s="37" t="str">
        <f>[1]pl!B571</f>
        <v>ABABA07</v>
      </c>
      <c r="C569" s="36">
        <f>[1]pl!J571</f>
        <v>780</v>
      </c>
      <c r="D569" s="18">
        <f>IFERROR(Таблица2[dmg]*(10/(Таблица2[avglvl]+2))*(0.23+2*Таблица2[avglvl]/100)+Таблица2[frg]*250+Таблица2[spo]*150+LOG(Таблица2[cap]+1, 1.732)*150 + Таблица2[def]*150,)</f>
        <v>771.69460744582932</v>
      </c>
      <c r="E569" s="36">
        <f>[1]pl!K571</f>
        <v>684</v>
      </c>
      <c r="F569" s="36">
        <f>[1]pl!D571</f>
        <v>41440096</v>
      </c>
      <c r="G569" s="36">
        <f>[1]pl!T571</f>
        <v>5.8</v>
      </c>
      <c r="H569" s="36">
        <f>[1]pl!E571</f>
        <v>17266</v>
      </c>
      <c r="I569" s="36">
        <f>[1]pl!M571</f>
        <v>8280</v>
      </c>
      <c r="J569" s="18">
        <f>[1]pl!P571/H569</f>
        <v>454.47098343565386</v>
      </c>
      <c r="K569" s="13">
        <f>[1]pl!Q571/H569</f>
        <v>0.53509788022703575</v>
      </c>
      <c r="L569" s="13">
        <f>[1]pl!R571/H569</f>
        <v>0.75906405652727904</v>
      </c>
      <c r="M569" s="13">
        <f>[1]pl!S571/H569</f>
        <v>0.61861461832503184</v>
      </c>
      <c r="N569" s="13">
        <f>[1]pl!U571/H569</f>
        <v>1.3187188694544192</v>
      </c>
    </row>
    <row r="570" spans="1:14" x14ac:dyDescent="0.25">
      <c r="A570" s="36">
        <f>[1]pl!A572</f>
        <v>8263894</v>
      </c>
      <c r="B570" s="37" t="str">
        <f>[1]pl!B572</f>
        <v>STEREOMONO</v>
      </c>
      <c r="C570" s="36">
        <f>[1]pl!J572</f>
        <v>550</v>
      </c>
      <c r="D570" s="18">
        <f>IFERROR(Таблица2[dmg]*(10/(Таблица2[avglvl]+2))*(0.23+2*Таблица2[avglvl]/100)+Таблица2[frg]*250+Таблица2[spo]*150+LOG(Таблица2[cap]+1, 1.732)*150 + Таблица2[def]*150,)</f>
        <v>532.81461399299781</v>
      </c>
      <c r="E570" s="36">
        <f>[1]pl!K572</f>
        <v>120</v>
      </c>
      <c r="F570" s="36">
        <f>[1]pl!D572</f>
        <v>42582336</v>
      </c>
      <c r="G570" s="36">
        <f>[1]pl!T572</f>
        <v>2.7</v>
      </c>
      <c r="H570" s="36">
        <f>[1]pl!E572</f>
        <v>1690</v>
      </c>
      <c r="I570" s="36">
        <f>[1]pl!M572</f>
        <v>775</v>
      </c>
      <c r="J570" s="18">
        <f>[1]pl!P572/H570</f>
        <v>86.152071005917165</v>
      </c>
      <c r="K570" s="13">
        <f>[1]pl!Q572/H570</f>
        <v>0.33491124260355032</v>
      </c>
      <c r="L570" s="13">
        <f>[1]pl!R572/H570</f>
        <v>0.49704142011834318</v>
      </c>
      <c r="M570" s="13">
        <f>[1]pl!S572/H570</f>
        <v>0.58994082840236683</v>
      </c>
      <c r="N570" s="13">
        <f>[1]pl!U572/H570</f>
        <v>1.3556213017751479</v>
      </c>
    </row>
    <row r="571" spans="1:14" x14ac:dyDescent="0.25">
      <c r="A571" s="36">
        <f>[1]pl!A573</f>
        <v>14226562</v>
      </c>
      <c r="B571" s="37" t="str">
        <f>[1]pl!B573</f>
        <v>22BRIGADE</v>
      </c>
      <c r="C571" s="36">
        <f>[1]pl!J573</f>
        <v>300</v>
      </c>
      <c r="D571" s="18">
        <f>IFERROR(Таблица2[dmg]*(10/(Таблица2[avglvl]+2))*(0.23+2*Таблица2[avglvl]/100)+Таблица2[frg]*250+Таблица2[spo]*150+LOG(Таблица2[cap]+1, 1.732)*150 + Таблица2[def]*150,)</f>
        <v>259.53304213881415</v>
      </c>
      <c r="E571" s="36">
        <f>[1]pl!K573</f>
        <v>57</v>
      </c>
      <c r="F571" s="36">
        <f>[1]pl!D573</f>
        <v>42582318</v>
      </c>
      <c r="G571" s="36">
        <f>[1]pl!T573</f>
        <v>1.7</v>
      </c>
      <c r="H571" s="36">
        <f>[1]pl!E573</f>
        <v>51</v>
      </c>
      <c r="I571" s="36">
        <f>[1]pl!M573</f>
        <v>27</v>
      </c>
      <c r="J571" s="18">
        <f>[1]pl!P573/H571</f>
        <v>45.137254901960787</v>
      </c>
      <c r="K571" s="13">
        <f>[1]pl!Q573/H571</f>
        <v>0.19607843137254902</v>
      </c>
      <c r="L571" s="13">
        <f>[1]pl!R573/H571</f>
        <v>0.62745098039215685</v>
      </c>
      <c r="M571" s="13">
        <f>[1]pl!S573/H571</f>
        <v>0.23529411764705882</v>
      </c>
      <c r="N571" s="13">
        <f>[1]pl!U573/H571</f>
        <v>0.19607843137254902</v>
      </c>
    </row>
    <row r="572" spans="1:14" x14ac:dyDescent="0.25">
      <c r="A572" s="36">
        <f>[1]pl!A574</f>
        <v>8095475</v>
      </c>
      <c r="B572" s="37" t="str">
        <f>[1]pl!B574</f>
        <v>KOSEVI2</v>
      </c>
      <c r="C572" s="36">
        <f>[1]pl!J574</f>
        <v>720</v>
      </c>
      <c r="D572" s="18">
        <f>IFERROR(Таблица2[dmg]*(10/(Таблица2[avglvl]+2))*(0.23+2*Таблица2[avglvl]/100)+Таблица2[frg]*250+Таблица2[spo]*150+LOG(Таблица2[cap]+1, 1.732)*150 + Таблица2[def]*150,)</f>
        <v>704.03040268002007</v>
      </c>
      <c r="E572" s="36">
        <f>[1]pl!K574</f>
        <v>439</v>
      </c>
      <c r="F572" s="36">
        <f>[1]pl!D574</f>
        <v>42582332</v>
      </c>
      <c r="G572" s="36">
        <f>[1]pl!T574</f>
        <v>4.3</v>
      </c>
      <c r="H572" s="36">
        <f>[1]pl!E574</f>
        <v>6777</v>
      </c>
      <c r="I572" s="36">
        <f>[1]pl!M574</f>
        <v>3092</v>
      </c>
      <c r="J572" s="18">
        <f>[1]pl!P574/H572</f>
        <v>266.97786631252768</v>
      </c>
      <c r="K572" s="13">
        <f>[1]pl!Q574/H572</f>
        <v>0.49490925188136342</v>
      </c>
      <c r="L572" s="13">
        <f>[1]pl!R574/H572</f>
        <v>0.38807732034823667</v>
      </c>
      <c r="M572" s="13">
        <f>[1]pl!S574/H572</f>
        <v>0.86542718016821607</v>
      </c>
      <c r="N572" s="13">
        <f>[1]pl!U574/H572</f>
        <v>1.5756234321971374</v>
      </c>
    </row>
    <row r="573" spans="1:14" x14ac:dyDescent="0.25">
      <c r="A573" s="36">
        <f>[1]pl!A575</f>
        <v>11641863</v>
      </c>
      <c r="B573" s="37" t="str">
        <f>[1]pl!B575</f>
        <v>9_POTA_OLEG</v>
      </c>
      <c r="C573" s="36">
        <f>[1]pl!J575</f>
        <v>520</v>
      </c>
      <c r="D573" s="18">
        <f>IFERROR(Таблица2[dmg]*(10/(Таблица2[avglvl]+2))*(0.23+2*Таблица2[avglvl]/100)+Таблица2[frg]*250+Таблица2[spo]*150+LOG(Таблица2[cap]+1, 1.732)*150 + Таблица2[def]*150,)</f>
        <v>490.17097747265484</v>
      </c>
      <c r="E573" s="36">
        <f>[1]pl!K575</f>
        <v>201</v>
      </c>
      <c r="F573" s="36">
        <f>[1]pl!D575</f>
        <v>42582319</v>
      </c>
      <c r="G573" s="36">
        <f>[1]pl!T575</f>
        <v>2.9</v>
      </c>
      <c r="H573" s="36">
        <f>[1]pl!E575</f>
        <v>411</v>
      </c>
      <c r="I573" s="36">
        <f>[1]pl!M575</f>
        <v>197</v>
      </c>
      <c r="J573" s="18">
        <f>[1]pl!P575/H573</f>
        <v>95.182481751824824</v>
      </c>
      <c r="K573" s="13">
        <f>[1]pl!Q575/H573</f>
        <v>0.36982968369829683</v>
      </c>
      <c r="L573" s="13">
        <f>[1]pl!R575/H573</f>
        <v>0.94647201946472015</v>
      </c>
      <c r="M573" s="13">
        <f>[1]pl!S575/H573</f>
        <v>0.16788321167883211</v>
      </c>
      <c r="N573" s="13">
        <f>[1]pl!U575/H573</f>
        <v>0.89537712895377131</v>
      </c>
    </row>
    <row r="574" spans="1:14" x14ac:dyDescent="0.25">
      <c r="A574" s="36">
        <f>[1]pl!A576</f>
        <v>14612262</v>
      </c>
      <c r="B574" s="37" t="str">
        <f>[1]pl!B576</f>
        <v>V_SHREDDER</v>
      </c>
      <c r="C574" s="36">
        <f>[1]pl!J576</f>
        <v>880</v>
      </c>
      <c r="D574" s="18">
        <f>IFERROR(Таблица2[dmg]*(10/(Таблица2[avglvl]+2))*(0.23+2*Таблица2[avglvl]/100)+Таблица2[frg]*250+Таблица2[spo]*150+LOG(Таблица2[cap]+1, 1.732)*150 + Таблица2[def]*150,)</f>
        <v>808.44046299633419</v>
      </c>
      <c r="E574" s="36">
        <f>[1]pl!K576</f>
        <v>372</v>
      </c>
      <c r="F574" s="36">
        <f>[1]pl!D576</f>
        <v>42582327</v>
      </c>
      <c r="G574" s="36">
        <f>[1]pl!T576</f>
        <v>3.1</v>
      </c>
      <c r="H574" s="36">
        <f>[1]pl!E576</f>
        <v>321</v>
      </c>
      <c r="I574" s="36">
        <f>[1]pl!M576</f>
        <v>143</v>
      </c>
      <c r="J574" s="18">
        <f>[1]pl!P576/H574</f>
        <v>156.47663551401868</v>
      </c>
      <c r="K574" s="13">
        <f>[1]pl!Q576/H574</f>
        <v>0.57009345794392519</v>
      </c>
      <c r="L574" s="13">
        <f>[1]pl!R576/H574</f>
        <v>0.71028037383177567</v>
      </c>
      <c r="M574" s="13">
        <f>[1]pl!S576/H574</f>
        <v>1.2149532710280373</v>
      </c>
      <c r="N574" s="13">
        <f>[1]pl!U576/H574</f>
        <v>1.8660436137071652</v>
      </c>
    </row>
    <row r="575" spans="1:14" x14ac:dyDescent="0.25">
      <c r="A575" s="36">
        <f>[1]pl!A577</f>
        <v>11371385</v>
      </c>
      <c r="B575" s="37" t="str">
        <f>[1]pl!B577</f>
        <v>EGUPINA777</v>
      </c>
      <c r="C575" s="36">
        <f>[1]pl!J577</f>
        <v>700</v>
      </c>
      <c r="D575" s="18">
        <f>IFERROR(Таблица2[dmg]*(10/(Таблица2[avglvl]+2))*(0.23+2*Таблица2[avglvl]/100)+Таблица2[frg]*250+Таблица2[spo]*150+LOG(Таблица2[cap]+1, 1.732)*150 + Таблица2[def]*150,)</f>
        <v>626.21539436581168</v>
      </c>
      <c r="E575" s="36">
        <f>[1]pl!K577</f>
        <v>172</v>
      </c>
      <c r="F575" s="36">
        <f>[1]pl!D577</f>
        <v>42582344</v>
      </c>
      <c r="G575" s="36">
        <f>[1]pl!T577</f>
        <v>2.6</v>
      </c>
      <c r="H575" s="36">
        <f>[1]pl!E577</f>
        <v>797</v>
      </c>
      <c r="I575" s="36">
        <f>[1]pl!M577</f>
        <v>368</v>
      </c>
      <c r="J575" s="18">
        <f>[1]pl!P577/H575</f>
        <v>89.941028858218317</v>
      </c>
      <c r="K575" s="13">
        <f>[1]pl!Q577/H575</f>
        <v>0.42032622333751568</v>
      </c>
      <c r="L575" s="13">
        <f>[1]pl!R577/H575</f>
        <v>0.87202007528230863</v>
      </c>
      <c r="M575" s="13">
        <f>[1]pl!S577/H575</f>
        <v>0.30991217063989962</v>
      </c>
      <c r="N575" s="13">
        <f>[1]pl!U577/H575</f>
        <v>1.8782936010037641</v>
      </c>
    </row>
    <row r="576" spans="1:14" x14ac:dyDescent="0.25">
      <c r="A576" s="36">
        <f>[1]pl!A578</f>
        <v>13050024</v>
      </c>
      <c r="B576" s="37" t="str">
        <f>[1]pl!B578</f>
        <v>VADOS_PEREDOS</v>
      </c>
      <c r="C576" s="36">
        <f>[1]pl!J578</f>
        <v>640</v>
      </c>
      <c r="D576" s="18">
        <f>IFERROR(Таблица2[dmg]*(10/(Таблица2[avglvl]+2))*(0.23+2*Таблица2[avglvl]/100)+Таблица2[frg]*250+Таблица2[spo]*150+LOG(Таблица2[cap]+1, 1.732)*150 + Таблица2[def]*150,)</f>
        <v>585.00454195191253</v>
      </c>
      <c r="E576" s="36">
        <f>[1]pl!K578</f>
        <v>292</v>
      </c>
      <c r="F576" s="36">
        <f>[1]pl!D578</f>
        <v>42582328</v>
      </c>
      <c r="G576" s="36">
        <f>[1]pl!T578</f>
        <v>3.3</v>
      </c>
      <c r="H576" s="36">
        <f>[1]pl!E578</f>
        <v>578</v>
      </c>
      <c r="I576" s="36">
        <f>[1]pl!M578</f>
        <v>296</v>
      </c>
      <c r="J576" s="18">
        <f>[1]pl!P578/H576</f>
        <v>141.14878892733563</v>
      </c>
      <c r="K576" s="13">
        <f>[1]pl!Q578/H576</f>
        <v>0.47577854671280279</v>
      </c>
      <c r="L576" s="13">
        <f>[1]pl!R578/H576</f>
        <v>0.41003460207612458</v>
      </c>
      <c r="M576" s="13">
        <f>[1]pl!S578/H576</f>
        <v>0.1453287197231834</v>
      </c>
      <c r="N576" s="13">
        <f>[1]pl!U578/H576</f>
        <v>2.0432525951557095</v>
      </c>
    </row>
    <row r="577" spans="1:14" x14ac:dyDescent="0.25">
      <c r="A577" s="36">
        <f>[1]pl!A579</f>
        <v>2491495</v>
      </c>
      <c r="B577" s="37" t="str">
        <f>[1]pl!B579</f>
        <v>PUNKI_HOY</v>
      </c>
      <c r="C577" s="36">
        <f>[1]pl!J579</f>
        <v>410</v>
      </c>
      <c r="D577" s="18">
        <f>IFERROR(Таблица2[dmg]*(10/(Таблица2[avglvl]+2))*(0.23+2*Таблица2[avglvl]/100)+Таблица2[frg]*250+Таблица2[spo]*150+LOG(Таблица2[cap]+1, 1.732)*150 + Таблица2[def]*150,)</f>
        <v>377.43441540285409</v>
      </c>
      <c r="E577" s="36">
        <f>[1]pl!K579</f>
        <v>1</v>
      </c>
      <c r="F577" s="36">
        <f>[1]pl!D579</f>
        <v>42582337</v>
      </c>
      <c r="G577" s="36">
        <f>[1]pl!T579</f>
        <v>1</v>
      </c>
      <c r="H577" s="36">
        <f>[1]pl!E579</f>
        <v>24</v>
      </c>
      <c r="I577" s="36">
        <f>[1]pl!M579</f>
        <v>11</v>
      </c>
      <c r="J577" s="18">
        <f>[1]pl!P579/H577</f>
        <v>29</v>
      </c>
      <c r="K577" s="13">
        <f>[1]pl!Q579/H577</f>
        <v>0.16666666666666666</v>
      </c>
      <c r="L577" s="13">
        <f>[1]pl!R579/H577</f>
        <v>0.29166666666666669</v>
      </c>
      <c r="M577" s="13">
        <f>[1]pl!S579/H577</f>
        <v>0</v>
      </c>
      <c r="N577" s="13">
        <f>[1]pl!U579/H577</f>
        <v>1.6666666666666667</v>
      </c>
    </row>
    <row r="578" spans="1:14" x14ac:dyDescent="0.25">
      <c r="A578" s="36">
        <f>[1]pl!A580</f>
        <v>8082427</v>
      </c>
      <c r="B578" s="37" t="str">
        <f>[1]pl!B580</f>
        <v>SERVET1973</v>
      </c>
      <c r="C578" s="36">
        <f>[1]pl!J580</f>
        <v>720</v>
      </c>
      <c r="D578" s="18">
        <f>IFERROR(Таблица2[dmg]*(10/(Таблица2[avglvl]+2))*(0.23+2*Таблица2[avglvl]/100)+Таблица2[frg]*250+Таблица2[spo]*150+LOG(Таблица2[cap]+1, 1.732)*150 + Таблица2[def]*150,)</f>
        <v>652.48488525823836</v>
      </c>
      <c r="E578" s="36">
        <f>[1]pl!K580</f>
        <v>262</v>
      </c>
      <c r="F578" s="36">
        <f>[1]pl!D580</f>
        <v>42582345</v>
      </c>
      <c r="G578" s="36">
        <f>[1]pl!T580</f>
        <v>3</v>
      </c>
      <c r="H578" s="36">
        <f>[1]pl!E580</f>
        <v>2992</v>
      </c>
      <c r="I578" s="36">
        <f>[1]pl!M580</f>
        <v>1459</v>
      </c>
      <c r="J578" s="18">
        <f>[1]pl!P580/H578</f>
        <v>109.5</v>
      </c>
      <c r="K578" s="13">
        <f>[1]pl!Q580/H578</f>
        <v>0.39204545454545453</v>
      </c>
      <c r="L578" s="13">
        <f>[1]pl!R580/H578</f>
        <v>0.87199197860962563</v>
      </c>
      <c r="M578" s="13">
        <f>[1]pl!S580/H578</f>
        <v>0.47192513368983957</v>
      </c>
      <c r="N578" s="13">
        <f>[1]pl!U580/H578</f>
        <v>1.8853609625668448</v>
      </c>
    </row>
    <row r="579" spans="1:14" x14ac:dyDescent="0.25">
      <c r="A579" s="36">
        <f>[1]pl!A581</f>
        <v>12294844</v>
      </c>
      <c r="B579" s="37" t="str">
        <f>[1]pl!B581</f>
        <v>RISKSS</v>
      </c>
      <c r="C579" s="36">
        <f>[1]pl!J581</f>
        <v>510</v>
      </c>
      <c r="D579" s="18">
        <f>IFERROR(Таблица2[dmg]*(10/(Таблица2[avglvl]+2))*(0.23+2*Таблица2[avglvl]/100)+Таблица2[frg]*250+Таблица2[spo]*150+LOG(Таблица2[cap]+1, 1.732)*150 + Таблица2[def]*150,)</f>
        <v>479.81814941223064</v>
      </c>
      <c r="E579" s="36">
        <f>[1]pl!K581</f>
        <v>156</v>
      </c>
      <c r="F579" s="36">
        <f>[1]pl!D581</f>
        <v>42582333</v>
      </c>
      <c r="G579" s="36">
        <f>[1]pl!T581</f>
        <v>3</v>
      </c>
      <c r="H579" s="36">
        <f>[1]pl!E581</f>
        <v>1933</v>
      </c>
      <c r="I579" s="36">
        <f>[1]pl!M581</f>
        <v>903</v>
      </c>
      <c r="J579" s="18">
        <f>[1]pl!P581/H579</f>
        <v>92.50025866528712</v>
      </c>
      <c r="K579" s="13">
        <f>[1]pl!Q581/H579</f>
        <v>0.28608380755302637</v>
      </c>
      <c r="L579" s="13">
        <f>[1]pl!R581/H579</f>
        <v>0.90532850491464045</v>
      </c>
      <c r="M579" s="13">
        <f>[1]pl!S581/H579</f>
        <v>0.23176409725814795</v>
      </c>
      <c r="N579" s="13">
        <f>[1]pl!U581/H579</f>
        <v>0.96223486808070358</v>
      </c>
    </row>
    <row r="580" spans="1:14" x14ac:dyDescent="0.25">
      <c r="A580" s="36">
        <f>[1]pl!A582</f>
        <v>12693480</v>
      </c>
      <c r="B580" s="37" t="str">
        <f>[1]pl!B582</f>
        <v>CKIT4</v>
      </c>
      <c r="C580" s="36">
        <f>[1]pl!J582</f>
        <v>1000</v>
      </c>
      <c r="D580" s="18">
        <f>IFERROR(Таблица2[dmg]*(10/(Таблица2[avglvl]+2))*(0.23+2*Таблица2[avglvl]/100)+Таблица2[frg]*250+Таблица2[spo]*150+LOG(Таблица2[cap]+1, 1.732)*150 + Таблица2[def]*150,)</f>
        <v>955.94682207261963</v>
      </c>
      <c r="E580" s="36">
        <f>[1]pl!K582</f>
        <v>922</v>
      </c>
      <c r="F580" s="36">
        <f>[1]pl!D582</f>
        <v>42582338</v>
      </c>
      <c r="G580" s="36">
        <f>[1]pl!T582</f>
        <v>5.2</v>
      </c>
      <c r="H580" s="36">
        <f>[1]pl!E582</f>
        <v>2587</v>
      </c>
      <c r="I580" s="36">
        <f>[1]pl!M582</f>
        <v>1341</v>
      </c>
      <c r="J580" s="18">
        <f>[1]pl!P582/H580</f>
        <v>497.87553150367222</v>
      </c>
      <c r="K580" s="13">
        <f>[1]pl!Q582/H580</f>
        <v>0.82412060301507539</v>
      </c>
      <c r="L580" s="13">
        <f>[1]pl!R582/H580</f>
        <v>0.93544646308465407</v>
      </c>
      <c r="M580" s="13">
        <f>[1]pl!S582/H580</f>
        <v>0.65017394665635875</v>
      </c>
      <c r="N580" s="13">
        <f>[1]pl!U582/H580</f>
        <v>1.7993815229996135</v>
      </c>
    </row>
    <row r="581" spans="1:14" x14ac:dyDescent="0.25">
      <c r="A581" s="36">
        <f>[1]pl!A583</f>
        <v>3101671</v>
      </c>
      <c r="B581" s="37" t="str">
        <f>[1]pl!B583</f>
        <v>DJON84COM</v>
      </c>
      <c r="C581" s="36">
        <f>[1]pl!J583</f>
        <v>510</v>
      </c>
      <c r="D581" s="18">
        <f>IFERROR(Таблица2[dmg]*(10/(Таблица2[avglvl]+2))*(0.23+2*Таблица2[avglvl]/100)+Таблица2[frg]*250+Таблица2[spo]*150+LOG(Таблица2[cap]+1, 1.732)*150 + Таблица2[def]*150,)</f>
        <v>503.98975294674085</v>
      </c>
      <c r="E581" s="36">
        <f>[1]pl!K583</f>
        <v>278</v>
      </c>
      <c r="F581" s="36">
        <f>[1]pl!D583</f>
        <v>42582340</v>
      </c>
      <c r="G581" s="36">
        <f>[1]pl!T583</f>
        <v>4.8</v>
      </c>
      <c r="H581" s="36">
        <f>[1]pl!E583</f>
        <v>4187</v>
      </c>
      <c r="I581" s="36">
        <f>[1]pl!M583</f>
        <v>1906</v>
      </c>
      <c r="J581" s="18">
        <f>[1]pl!P583/H581</f>
        <v>176.84260807260569</v>
      </c>
      <c r="K581" s="13">
        <f>[1]pl!Q583/H581</f>
        <v>0.2507762120850251</v>
      </c>
      <c r="L581" s="13">
        <f>[1]pl!R583/H581</f>
        <v>0.80128970623358009</v>
      </c>
      <c r="M581" s="13">
        <f>[1]pl!S583/H581</f>
        <v>0.3231430618581323</v>
      </c>
      <c r="N581" s="13">
        <f>[1]pl!U583/H581</f>
        <v>0.989491282541199</v>
      </c>
    </row>
    <row r="582" spans="1:14" x14ac:dyDescent="0.25">
      <c r="A582" s="36">
        <f>[1]pl!A584</f>
        <v>8218357</v>
      </c>
      <c r="B582" s="37" t="str">
        <f>[1]pl!B584</f>
        <v>FIKSA5</v>
      </c>
      <c r="C582" s="36">
        <f>[1]pl!J584</f>
        <v>280</v>
      </c>
      <c r="D582" s="18">
        <f>IFERROR(Таблица2[dmg]*(10/(Таблица2[avglvl]+2))*(0.23+2*Таблица2[avglvl]/100)+Таблица2[frg]*250+Таблица2[spo]*150+LOG(Таблица2[cap]+1, 1.732)*150 + Таблица2[def]*150,)</f>
        <v>267.92658609731512</v>
      </c>
      <c r="E582" s="36">
        <f>[1]pl!K584</f>
        <v>33</v>
      </c>
      <c r="F582" s="36">
        <f>[1]pl!D584</f>
        <v>42582342</v>
      </c>
      <c r="G582" s="36">
        <f>[1]pl!T584</f>
        <v>2.7</v>
      </c>
      <c r="H582" s="36">
        <f>[1]pl!E584</f>
        <v>526</v>
      </c>
      <c r="I582" s="36">
        <f>[1]pl!M584</f>
        <v>254</v>
      </c>
      <c r="J582" s="18">
        <f>[1]pl!P584/H582</f>
        <v>61.975285171102662</v>
      </c>
      <c r="K582" s="13">
        <f>[1]pl!Q584/H582</f>
        <v>0.19581749049429659</v>
      </c>
      <c r="L582" s="13">
        <f>[1]pl!R584/H582</f>
        <v>0.43155893536121676</v>
      </c>
      <c r="M582" s="13">
        <f>[1]pl!S584/H582</f>
        <v>0.18441064638783269</v>
      </c>
      <c r="N582" s="13">
        <f>[1]pl!U584/H582</f>
        <v>0.38593155893536124</v>
      </c>
    </row>
    <row r="583" spans="1:14" x14ac:dyDescent="0.25">
      <c r="A583" s="36">
        <f>[1]pl!A585</f>
        <v>11741781</v>
      </c>
      <c r="B583" s="37" t="str">
        <f>[1]pl!B585</f>
        <v>SEERF</v>
      </c>
      <c r="C583" s="36">
        <f>[1]pl!J585</f>
        <v>570</v>
      </c>
      <c r="D583" s="18">
        <f>IFERROR(Таблица2[dmg]*(10/(Таблица2[avglvl]+2))*(0.23+2*Таблица2[avglvl]/100)+Таблица2[frg]*250+Таблица2[spo]*150+LOG(Таблица2[cap]+1, 1.732)*150 + Таблица2[def]*150,)</f>
        <v>533.66647299311103</v>
      </c>
      <c r="E583" s="36">
        <f>[1]pl!K585</f>
        <v>434</v>
      </c>
      <c r="F583" s="36">
        <f>[1]pl!D585</f>
        <v>42582335</v>
      </c>
      <c r="G583" s="36">
        <f>[1]pl!T585</f>
        <v>3.2</v>
      </c>
      <c r="H583" s="36">
        <f>[1]pl!E585</f>
        <v>454</v>
      </c>
      <c r="I583" s="36">
        <f>[1]pl!M585</f>
        <v>230</v>
      </c>
      <c r="J583" s="18">
        <f>[1]pl!P585/H583</f>
        <v>208.64977973568281</v>
      </c>
      <c r="K583" s="13">
        <f>[1]pl!Q585/H583</f>
        <v>0.53524229074889873</v>
      </c>
      <c r="L583" s="13">
        <f>[1]pl!R585/H583</f>
        <v>0.67180616740088106</v>
      </c>
      <c r="M583" s="13">
        <f>[1]pl!S585/H583</f>
        <v>0.44273127753303965</v>
      </c>
      <c r="N583" s="13">
        <f>[1]pl!U585/H583</f>
        <v>0.52202643171806162</v>
      </c>
    </row>
    <row r="584" spans="1:14" x14ac:dyDescent="0.25">
      <c r="A584" s="36">
        <f>[1]pl!A586</f>
        <v>5544311</v>
      </c>
      <c r="B584" s="37" t="str">
        <f>[1]pl!B586</f>
        <v>AMANCHI</v>
      </c>
      <c r="C584" s="36">
        <f>[1]pl!J586</f>
        <v>550</v>
      </c>
      <c r="D584" s="18">
        <f>IFERROR(Таблица2[dmg]*(10/(Таблица2[avglvl]+2))*(0.23+2*Таблица2[avglvl]/100)+Таблица2[frg]*250+Таблица2[spo]*150+LOG(Таблица2[cap]+1, 1.732)*150 + Таблица2[def]*150,)</f>
        <v>535.6624624721652</v>
      </c>
      <c r="E584" s="36">
        <f>[1]pl!K586</f>
        <v>178</v>
      </c>
      <c r="F584" s="36">
        <f>[1]pl!D586</f>
        <v>42582343</v>
      </c>
      <c r="G584" s="36">
        <f>[1]pl!T586</f>
        <v>3.7</v>
      </c>
      <c r="H584" s="36">
        <f>[1]pl!E586</f>
        <v>717</v>
      </c>
      <c r="I584" s="36">
        <f>[1]pl!M586</f>
        <v>328</v>
      </c>
      <c r="J584" s="18">
        <f>[1]pl!P586/H584</f>
        <v>112.89679218967922</v>
      </c>
      <c r="K584" s="13">
        <f>[1]pl!Q586/H584</f>
        <v>0.31241283124128311</v>
      </c>
      <c r="L584" s="13">
        <f>[1]pl!R586/H584</f>
        <v>0.48117154811715479</v>
      </c>
      <c r="M584" s="13">
        <f>[1]pl!S586/H584</f>
        <v>0.48396094839609483</v>
      </c>
      <c r="N584" s="13">
        <f>[1]pl!U586/H584</f>
        <v>1.5216178521617851</v>
      </c>
    </row>
    <row r="585" spans="1:14" x14ac:dyDescent="0.25">
      <c r="A585" s="36">
        <f>[1]pl!A587</f>
        <v>13605875</v>
      </c>
      <c r="B585" s="37" t="str">
        <f>[1]pl!B587</f>
        <v>MORBAZAN</v>
      </c>
      <c r="C585" s="36">
        <f>[1]pl!J587</f>
        <v>570</v>
      </c>
      <c r="D585" s="18">
        <f>IFERROR(Таблица2[dmg]*(10/(Таблица2[avglvl]+2))*(0.23+2*Таблица2[avglvl]/100)+Таблица2[frg]*250+Таблица2[spo]*150+LOG(Таблица2[cap]+1, 1.732)*150 + Таблица2[def]*150,)</f>
        <v>570.23292169142928</v>
      </c>
      <c r="E585" s="36">
        <f>[1]pl!K587</f>
        <v>269</v>
      </c>
      <c r="F585" s="36">
        <f>[1]pl!D587</f>
        <v>42582341</v>
      </c>
      <c r="G585" s="36">
        <f>[1]pl!T587</f>
        <v>3.5</v>
      </c>
      <c r="H585" s="36">
        <f>[1]pl!E587</f>
        <v>614</v>
      </c>
      <c r="I585" s="36">
        <f>[1]pl!M587</f>
        <v>265</v>
      </c>
      <c r="J585" s="18">
        <f>[1]pl!P587/H585</f>
        <v>165.70032573289902</v>
      </c>
      <c r="K585" s="13">
        <f>[1]pl!Q587/H585</f>
        <v>0.43811074918566772</v>
      </c>
      <c r="L585" s="13">
        <f>[1]pl!R587/H585</f>
        <v>0.34039087947882735</v>
      </c>
      <c r="M585" s="13">
        <f>[1]pl!S587/H585</f>
        <v>1.0570032573289903</v>
      </c>
      <c r="N585" s="13">
        <f>[1]pl!U587/H585</f>
        <v>0.80130293159609123</v>
      </c>
    </row>
    <row r="586" spans="1:14" x14ac:dyDescent="0.25">
      <c r="A586" s="36">
        <f>[1]pl!A588</f>
        <v>10831153</v>
      </c>
      <c r="B586" s="37" t="str">
        <f>[1]pl!B588</f>
        <v>DANISMAZ</v>
      </c>
      <c r="C586" s="36">
        <f>[1]pl!J588</f>
        <v>340</v>
      </c>
      <c r="D586" s="18">
        <f>IFERROR(Таблица2[dmg]*(10/(Таблица2[avglvl]+2))*(0.23+2*Таблица2[avglvl]/100)+Таблица2[frg]*250+Таблица2[spo]*150+LOG(Таблица2[cap]+1, 1.732)*150 + Таблица2[def]*150,)</f>
        <v>341.82782235538974</v>
      </c>
      <c r="E586" s="36">
        <f>[1]pl!K588</f>
        <v>22</v>
      </c>
      <c r="F586" s="36">
        <f>[1]pl!D588</f>
        <v>42582331</v>
      </c>
      <c r="G586" s="36">
        <f>[1]pl!T588</f>
        <v>3.4</v>
      </c>
      <c r="H586" s="36">
        <f>[1]pl!E588</f>
        <v>1185</v>
      </c>
      <c r="I586" s="36">
        <f>[1]pl!M588</f>
        <v>527</v>
      </c>
      <c r="J586" s="18">
        <f>[1]pl!P588/H586</f>
        <v>54.47594936708861</v>
      </c>
      <c r="K586" s="13">
        <f>[1]pl!Q588/H586</f>
        <v>0.15443037974683543</v>
      </c>
      <c r="L586" s="13">
        <f>[1]pl!R588/H586</f>
        <v>0.63966244725738397</v>
      </c>
      <c r="M586" s="13">
        <f>[1]pl!S588/H586</f>
        <v>0.23122362869198312</v>
      </c>
      <c r="N586" s="13">
        <f>[1]pl!U588/H586</f>
        <v>0.68523206751054855</v>
      </c>
    </row>
    <row r="587" spans="1:14" x14ac:dyDescent="0.25">
      <c r="A587" s="36">
        <f>[1]pl!A589</f>
        <v>5644571</v>
      </c>
      <c r="B587" s="37" t="str">
        <f>[1]pl!B589</f>
        <v>BOSSVPS</v>
      </c>
      <c r="C587" s="36">
        <f>[1]pl!J589</f>
        <v>610</v>
      </c>
      <c r="D587" s="18">
        <f>IFERROR(Таблица2[dmg]*(10/(Таблица2[avglvl]+2))*(0.23+2*Таблица2[avglvl]/100)+Таблица2[frg]*250+Таблица2[spo]*150+LOG(Таблица2[cap]+1, 1.732)*150 + Таблица2[def]*150,)</f>
        <v>609.4074652634572</v>
      </c>
      <c r="E587" s="36">
        <f>[1]pl!K589</f>
        <v>524</v>
      </c>
      <c r="F587" s="36">
        <f>[1]pl!D589</f>
        <v>42582324</v>
      </c>
      <c r="G587" s="36">
        <f>[1]pl!T589</f>
        <v>4.7</v>
      </c>
      <c r="H587" s="36">
        <f>[1]pl!E589</f>
        <v>6344</v>
      </c>
      <c r="I587" s="36">
        <f>[1]pl!M589</f>
        <v>2796</v>
      </c>
      <c r="J587" s="18">
        <f>[1]pl!P589/H587</f>
        <v>304.06919924337956</v>
      </c>
      <c r="K587" s="13">
        <f>[1]pl!Q589/H587</f>
        <v>0.67638713745271117</v>
      </c>
      <c r="L587" s="13">
        <f>[1]pl!R589/H587</f>
        <v>0.35450819672131145</v>
      </c>
      <c r="M587" s="13">
        <f>[1]pl!S589/H587</f>
        <v>0.81951450189155106</v>
      </c>
      <c r="N587" s="13">
        <f>[1]pl!U589/H587</f>
        <v>0.53578184110970994</v>
      </c>
    </row>
    <row r="588" spans="1:14" x14ac:dyDescent="0.25">
      <c r="A588" s="36">
        <f>[1]pl!A590</f>
        <v>5526164</v>
      </c>
      <c r="B588" s="37" t="str">
        <f>[1]pl!B590</f>
        <v>NEMOW</v>
      </c>
      <c r="C588" s="36">
        <f>[1]pl!J590</f>
        <v>1280</v>
      </c>
      <c r="D588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588" s="36">
        <f>[1]pl!K590</f>
        <v>1214</v>
      </c>
      <c r="F588" s="36">
        <f>[1]pl!D590</f>
        <v>42582323</v>
      </c>
      <c r="G588" s="36">
        <f>[1]pl!T590</f>
        <v>5.0999999999999996</v>
      </c>
      <c r="H588" s="36">
        <f>[1]pl!E590</f>
        <v>10466</v>
      </c>
      <c r="I588" s="36">
        <f>[1]pl!M590</f>
        <v>5710</v>
      </c>
      <c r="J588" s="18">
        <f>[1]pl!P590/H588</f>
        <v>626.7497611312823</v>
      </c>
      <c r="K588" s="13">
        <f>[1]pl!Q590/H588</f>
        <v>1.0666921459965604</v>
      </c>
      <c r="L588" s="13">
        <f>[1]pl!R590/H588</f>
        <v>1.0485381234473534</v>
      </c>
      <c r="M588" s="13">
        <f>[1]pl!S590/H588</f>
        <v>1.0561819224154405</v>
      </c>
      <c r="N588" s="13">
        <f>[1]pl!U590/H588</f>
        <v>2.2280718517103</v>
      </c>
    </row>
    <row r="589" spans="1:14" x14ac:dyDescent="0.25">
      <c r="A589" s="36">
        <f>[1]pl!A591</f>
        <v>7549290</v>
      </c>
      <c r="B589" s="37" t="str">
        <f>[1]pl!B591</f>
        <v>LEV1001</v>
      </c>
      <c r="C589" s="36">
        <f>[1]pl!J591</f>
        <v>600</v>
      </c>
      <c r="D589" s="18">
        <f>IFERROR(Таблица2[dmg]*(10/(Таблица2[avglvl]+2))*(0.23+2*Таблица2[avglvl]/100)+Таблица2[frg]*250+Таблица2[spo]*150+LOG(Таблица2[cap]+1, 1.732)*150 + Таблица2[def]*150,)</f>
        <v>562.37829648802017</v>
      </c>
      <c r="E589" s="36">
        <f>[1]pl!K591</f>
        <v>305</v>
      </c>
      <c r="F589" s="36">
        <f>[1]pl!D591</f>
        <v>42582339</v>
      </c>
      <c r="G589" s="36">
        <f>[1]pl!T591</f>
        <v>3.5</v>
      </c>
      <c r="H589" s="36">
        <f>[1]pl!E591</f>
        <v>1760</v>
      </c>
      <c r="I589" s="36">
        <f>[1]pl!M591</f>
        <v>831</v>
      </c>
      <c r="J589" s="18">
        <f>[1]pl!P591/H589</f>
        <v>131.44545454545454</v>
      </c>
      <c r="K589" s="13">
        <f>[1]pl!Q591/H589</f>
        <v>0.33295454545454545</v>
      </c>
      <c r="L589" s="13">
        <f>[1]pl!R591/H589</f>
        <v>1.1812499999999999</v>
      </c>
      <c r="M589" s="13">
        <f>[1]pl!S591/H589</f>
        <v>0.48863636363636365</v>
      </c>
      <c r="N589" s="13">
        <f>[1]pl!U591/H589</f>
        <v>0.77670454545454548</v>
      </c>
    </row>
    <row r="590" spans="1:14" x14ac:dyDescent="0.25">
      <c r="A590" s="36">
        <f>[1]pl!A592</f>
        <v>2847132</v>
      </c>
      <c r="B590" s="37" t="str">
        <f>[1]pl!B592</f>
        <v>WHITE77RUS</v>
      </c>
      <c r="C590" s="36">
        <f>[1]pl!J592</f>
        <v>970</v>
      </c>
      <c r="D590" s="18">
        <f>IFERROR(Таблица2[dmg]*(10/(Таблица2[avglvl]+2))*(0.23+2*Таблица2[avglvl]/100)+Таблица2[frg]*250+Таблица2[spo]*150+LOG(Таблица2[cap]+1, 1.732)*150 + Таблица2[def]*150,)</f>
        <v>984.51187506469239</v>
      </c>
      <c r="E590" s="36">
        <f>[1]pl!K592</f>
        <v>1036</v>
      </c>
      <c r="F590" s="36">
        <f>[1]pl!D592</f>
        <v>42582325</v>
      </c>
      <c r="G590" s="36">
        <f>[1]pl!T592</f>
        <v>6.5</v>
      </c>
      <c r="H590" s="36">
        <f>[1]pl!E592</f>
        <v>15865</v>
      </c>
      <c r="I590" s="36">
        <f>[1]pl!M592</f>
        <v>7867</v>
      </c>
      <c r="J590" s="18">
        <f>[1]pl!P592/H590</f>
        <v>806.57283328080678</v>
      </c>
      <c r="K590" s="13">
        <f>[1]pl!Q592/H590</f>
        <v>0.82149385439647027</v>
      </c>
      <c r="L590" s="13">
        <f>[1]pl!R592/H590</f>
        <v>0.89895997478726752</v>
      </c>
      <c r="M590" s="13">
        <f>[1]pl!S592/H590</f>
        <v>0.76035297825401826</v>
      </c>
      <c r="N590" s="13">
        <f>[1]pl!U592/H590</f>
        <v>0.99520958083832334</v>
      </c>
    </row>
    <row r="591" spans="1:14" x14ac:dyDescent="0.25">
      <c r="A591" s="36">
        <f>[1]pl!A593</f>
        <v>13842428</v>
      </c>
      <c r="B591" s="37" t="str">
        <f>[1]pl!B593</f>
        <v>MRKOTOV</v>
      </c>
      <c r="C591" s="36">
        <f>[1]pl!J593</f>
        <v>1230</v>
      </c>
      <c r="D591" s="18">
        <f>IFERROR(Таблица2[dmg]*(10/(Таблица2[avglvl]+2))*(0.23+2*Таблица2[avglvl]/100)+Таблица2[frg]*250+Таблица2[spo]*150+LOG(Таблица2[cap]+1, 1.732)*150 + Таблица2[def]*150,)</f>
        <v>1146.6644985349967</v>
      </c>
      <c r="E591" s="36">
        <f>[1]pl!K593</f>
        <v>984</v>
      </c>
      <c r="F591" s="36">
        <f>[1]pl!D593</f>
        <v>42582346</v>
      </c>
      <c r="G591" s="36">
        <f>[1]pl!T593</f>
        <v>3.4</v>
      </c>
      <c r="H591" s="36">
        <f>[1]pl!E593</f>
        <v>196</v>
      </c>
      <c r="I591" s="36">
        <f>[1]pl!M593</f>
        <v>104</v>
      </c>
      <c r="J591" s="18">
        <f>[1]pl!P593/H591</f>
        <v>302.83673469387753</v>
      </c>
      <c r="K591" s="13">
        <f>[1]pl!Q593/H591</f>
        <v>1.1326530612244898</v>
      </c>
      <c r="L591" s="13">
        <f>[1]pl!R593/H591</f>
        <v>0.75</v>
      </c>
      <c r="M591" s="13">
        <f>[1]pl!S593/H591</f>
        <v>2.1479591836734695</v>
      </c>
      <c r="N591" s="13">
        <f>[1]pl!U593/H591</f>
        <v>1.6071428571428572</v>
      </c>
    </row>
    <row r="592" spans="1:14" x14ac:dyDescent="0.25">
      <c r="A592" s="36">
        <f>[1]pl!A594</f>
        <v>5465355</v>
      </c>
      <c r="B592" s="37" t="str">
        <f>[1]pl!B594</f>
        <v>DYBEN</v>
      </c>
      <c r="C592" s="36">
        <f>[1]pl!J594</f>
        <v>740</v>
      </c>
      <c r="D592" s="18">
        <f>IFERROR(Таблица2[dmg]*(10/(Таблица2[avglvl]+2))*(0.23+2*Таблица2[avglvl]/100)+Таблица2[frg]*250+Таблица2[spo]*150+LOG(Таблица2[cap]+1, 1.732)*150 + Таблица2[def]*150,)</f>
        <v>702.18822154920178</v>
      </c>
      <c r="E592" s="36">
        <f>[1]pl!K594</f>
        <v>426</v>
      </c>
      <c r="F592" s="36">
        <f>[1]pl!D594</f>
        <v>42582322</v>
      </c>
      <c r="G592" s="36">
        <f>[1]pl!T594</f>
        <v>4.9000000000000004</v>
      </c>
      <c r="H592" s="36">
        <f>[1]pl!E594</f>
        <v>4365</v>
      </c>
      <c r="I592" s="36">
        <f>[1]pl!M594</f>
        <v>1988</v>
      </c>
      <c r="J592" s="18">
        <f>[1]pl!P594/H592</f>
        <v>247.09759450171822</v>
      </c>
      <c r="K592" s="13">
        <f>[1]pl!Q594/H592</f>
        <v>0.40022909507445592</v>
      </c>
      <c r="L592" s="13">
        <f>[1]pl!R594/H592</f>
        <v>0.90950744558991981</v>
      </c>
      <c r="M592" s="13">
        <f>[1]pl!S594/H592</f>
        <v>0.46689576174112257</v>
      </c>
      <c r="N592" s="13">
        <f>[1]pl!U594/H592</f>
        <v>1.7697594501718212</v>
      </c>
    </row>
    <row r="593" spans="1:14" x14ac:dyDescent="0.25">
      <c r="A593" s="36">
        <f>[1]pl!A595</f>
        <v>10998273</v>
      </c>
      <c r="B593" s="37" t="str">
        <f>[1]pl!B595</f>
        <v>MRAMOR25</v>
      </c>
      <c r="C593" s="36">
        <f>[1]pl!J595</f>
        <v>900</v>
      </c>
      <c r="D593" s="18">
        <f>IFERROR(Таблица2[dmg]*(10/(Таблица2[avglvl]+2))*(0.23+2*Таблица2[avglvl]/100)+Таблица2[frg]*250+Таблица2[spo]*150+LOG(Таблица2[cap]+1, 1.732)*150 + Таблица2[def]*150,)</f>
        <v>819.37716838378174</v>
      </c>
      <c r="E593" s="36">
        <f>[1]pl!K595</f>
        <v>596</v>
      </c>
      <c r="F593" s="36">
        <f>[1]pl!D595</f>
        <v>42582317</v>
      </c>
      <c r="G593" s="36">
        <f>[1]pl!T595</f>
        <v>3.3</v>
      </c>
      <c r="H593" s="36">
        <f>[1]pl!E595</f>
        <v>2334</v>
      </c>
      <c r="I593" s="36">
        <f>[1]pl!M595</f>
        <v>1150</v>
      </c>
      <c r="J593" s="18">
        <f>[1]pl!P595/H593</f>
        <v>255.70951156812339</v>
      </c>
      <c r="K593" s="13">
        <f>[1]pl!Q595/H593</f>
        <v>0.59297343616109688</v>
      </c>
      <c r="L593" s="13">
        <f>[1]pl!R595/H593</f>
        <v>1.3963153384747216</v>
      </c>
      <c r="M593" s="13">
        <f>[1]pl!S595/H593</f>
        <v>0.65381319622964862</v>
      </c>
      <c r="N593" s="13">
        <f>[1]pl!U595/H593</f>
        <v>1.2446443873179092</v>
      </c>
    </row>
    <row r="594" spans="1:14" x14ac:dyDescent="0.25">
      <c r="A594" s="36">
        <f>[1]pl!A596</f>
        <v>6520480</v>
      </c>
      <c r="B594" s="37" t="str">
        <f>[1]pl!B596</f>
        <v>VANY_1</v>
      </c>
      <c r="C594" s="36">
        <f>[1]pl!J596</f>
        <v>650</v>
      </c>
      <c r="D594" s="18">
        <f>IFERROR(Таблица2[dmg]*(10/(Таблица2[avglvl]+2))*(0.23+2*Таблица2[avglvl]/100)+Таблица2[frg]*250+Таблица2[spo]*150+LOG(Таблица2[cap]+1, 1.732)*150 + Таблица2[def]*150,)</f>
        <v>657.79418599523797</v>
      </c>
      <c r="E594" s="36">
        <f>[1]pl!K596</f>
        <v>719</v>
      </c>
      <c r="F594" s="36">
        <f>[1]pl!D596</f>
        <v>42582326</v>
      </c>
      <c r="G594" s="36">
        <f>[1]pl!T596</f>
        <v>5.5</v>
      </c>
      <c r="H594" s="36">
        <f>[1]pl!E596</f>
        <v>4797</v>
      </c>
      <c r="I594" s="36">
        <f>[1]pl!M596</f>
        <v>2271</v>
      </c>
      <c r="J594" s="18">
        <f>[1]pl!P596/H594</f>
        <v>597.43548050865127</v>
      </c>
      <c r="K594" s="13">
        <f>[1]pl!Q596/H594</f>
        <v>0.56493641859495514</v>
      </c>
      <c r="L594" s="13">
        <f>[1]pl!R596/H594</f>
        <v>0.52616218469877007</v>
      </c>
      <c r="M594" s="13">
        <f>[1]pl!S596/H594</f>
        <v>0.353554304773817</v>
      </c>
      <c r="N594" s="13">
        <f>[1]pl!U596/H594</f>
        <v>0.51678132165937041</v>
      </c>
    </row>
    <row r="595" spans="1:14" x14ac:dyDescent="0.25">
      <c r="A595" s="36">
        <f>[1]pl!A597</f>
        <v>8326409</v>
      </c>
      <c r="B595" s="37" t="str">
        <f>[1]pl!B597</f>
        <v>PALYCH1991</v>
      </c>
      <c r="C595" s="36">
        <f>[1]pl!J597</f>
        <v>550</v>
      </c>
      <c r="D595" s="18">
        <f>IFERROR(Таблица2[dmg]*(10/(Таблица2[avglvl]+2))*(0.23+2*Таблица2[avglvl]/100)+Таблица2[frg]*250+Таблица2[spo]*150+LOG(Таблица2[cap]+1, 1.732)*150 + Таблица2[def]*150,)</f>
        <v>523.15504591292938</v>
      </c>
      <c r="E595" s="36">
        <f>[1]pl!K597</f>
        <v>175</v>
      </c>
      <c r="F595" s="36">
        <f>[1]pl!D597</f>
        <v>42582321</v>
      </c>
      <c r="G595" s="36">
        <f>[1]pl!T597</f>
        <v>3.2</v>
      </c>
      <c r="H595" s="36">
        <f>[1]pl!E597</f>
        <v>639</v>
      </c>
      <c r="I595" s="36">
        <f>[1]pl!M597</f>
        <v>301</v>
      </c>
      <c r="J595" s="18">
        <f>[1]pl!P597/H595</f>
        <v>91.680751173708927</v>
      </c>
      <c r="K595" s="13">
        <f>[1]pl!Q597/H595</f>
        <v>0.34272300469483569</v>
      </c>
      <c r="L595" s="13">
        <f>[1]pl!R597/H595</f>
        <v>0.63380281690140849</v>
      </c>
      <c r="M595" s="13">
        <f>[1]pl!S597/H595</f>
        <v>0.42410015649452271</v>
      </c>
      <c r="N595" s="13">
        <f>[1]pl!U597/H595</f>
        <v>1.295774647887324</v>
      </c>
    </row>
    <row r="596" spans="1:14" x14ac:dyDescent="0.25">
      <c r="A596" s="36">
        <f>[1]pl!A598</f>
        <v>5606078</v>
      </c>
      <c r="B596" s="37" t="str">
        <f>[1]pl!B598</f>
        <v>MARK_TAHKICT</v>
      </c>
      <c r="C596" s="36">
        <f>[1]pl!J598</f>
        <v>890</v>
      </c>
      <c r="D596" s="18">
        <f>IFERROR(Таблица2[dmg]*(10/(Таблица2[avglvl]+2))*(0.23+2*Таблица2[avglvl]/100)+Таблица2[frg]*250+Таблица2[spo]*150+LOG(Таблица2[cap]+1, 1.732)*150 + Таблица2[def]*150,)</f>
        <v>834.31147544053658</v>
      </c>
      <c r="E596" s="36">
        <f>[1]pl!K598</f>
        <v>637</v>
      </c>
      <c r="F596" s="36">
        <f>[1]pl!D598</f>
        <v>42582334</v>
      </c>
      <c r="G596" s="36">
        <f>[1]pl!T598</f>
        <v>4.5999999999999996</v>
      </c>
      <c r="H596" s="36">
        <f>[1]pl!E598</f>
        <v>2623</v>
      </c>
      <c r="I596" s="36">
        <f>[1]pl!M598</f>
        <v>1290</v>
      </c>
      <c r="J596" s="18">
        <f>[1]pl!P598/H596</f>
        <v>316.53412123522685</v>
      </c>
      <c r="K596" s="13">
        <f>[1]pl!Q598/H596</f>
        <v>0.59702630575676707</v>
      </c>
      <c r="L596" s="13">
        <f>[1]pl!R598/H596</f>
        <v>0.83568433091879524</v>
      </c>
      <c r="M596" s="13">
        <f>[1]pl!S598/H596</f>
        <v>0.80327868852459017</v>
      </c>
      <c r="N596" s="13">
        <f>[1]pl!U598/H596</f>
        <v>1.8372093023255813</v>
      </c>
    </row>
    <row r="597" spans="1:14" x14ac:dyDescent="0.25">
      <c r="A597" s="36">
        <f>[1]pl!A599</f>
        <v>13503662</v>
      </c>
      <c r="B597" s="37" t="str">
        <f>[1]pl!B599</f>
        <v>DENCHIKFOM</v>
      </c>
      <c r="C597" s="36">
        <f>[1]pl!J599</f>
        <v>500</v>
      </c>
      <c r="D597" s="18">
        <f>IFERROR(Таблица2[dmg]*(10/(Таблица2[avglvl]+2))*(0.23+2*Таблица2[avglvl]/100)+Таблица2[frg]*250+Таблица2[spo]*150+LOG(Таблица2[cap]+1, 1.732)*150 + Таблица2[def]*150,)</f>
        <v>491.52210999566159</v>
      </c>
      <c r="E597" s="36">
        <f>[1]pl!K599</f>
        <v>154</v>
      </c>
      <c r="F597" s="36">
        <f>[1]pl!D599</f>
        <v>42582330</v>
      </c>
      <c r="G597" s="36">
        <f>[1]pl!T599</f>
        <v>3.3</v>
      </c>
      <c r="H597" s="36">
        <f>[1]pl!E599</f>
        <v>1014</v>
      </c>
      <c r="I597" s="36">
        <f>[1]pl!M599</f>
        <v>465</v>
      </c>
      <c r="J597" s="18">
        <f>[1]pl!P599/H597</f>
        <v>87.020710059171591</v>
      </c>
      <c r="K597" s="13">
        <f>[1]pl!Q599/H597</f>
        <v>0.29980276134122286</v>
      </c>
      <c r="L597" s="13">
        <f>[1]pl!R599/H597</f>
        <v>0.50690335305719925</v>
      </c>
      <c r="M597" s="13">
        <f>[1]pl!S599/H597</f>
        <v>0.67357001972386588</v>
      </c>
      <c r="N597" s="13">
        <f>[1]pl!U599/H597</f>
        <v>1.0118343195266273</v>
      </c>
    </row>
    <row r="598" spans="1:14" x14ac:dyDescent="0.25">
      <c r="A598" s="36">
        <f>[1]pl!A600</f>
        <v>13522056</v>
      </c>
      <c r="B598" s="37" t="str">
        <f>[1]pl!B600</f>
        <v>AKULA123456789</v>
      </c>
      <c r="C598" s="36">
        <f>[1]pl!J600</f>
        <v>490</v>
      </c>
      <c r="D598" s="18">
        <f>IFERROR(Таблица2[dmg]*(10/(Таблица2[avglvl]+2))*(0.23+2*Таблица2[avglvl]/100)+Таблица2[frg]*250+Таблица2[spo]*150+LOG(Таблица2[cap]+1, 1.732)*150 + Таблица2[def]*150,)</f>
        <v>457.58008561669749</v>
      </c>
      <c r="E598" s="36">
        <f>[1]pl!K600</f>
        <v>165</v>
      </c>
      <c r="F598" s="36">
        <f>[1]pl!D600</f>
        <v>42582320</v>
      </c>
      <c r="G598" s="36">
        <f>[1]pl!T600</f>
        <v>3.5</v>
      </c>
      <c r="H598" s="36">
        <f>[1]pl!E600</f>
        <v>1678</v>
      </c>
      <c r="I598" s="36">
        <f>[1]pl!M600</f>
        <v>770</v>
      </c>
      <c r="J598" s="18">
        <f>[1]pl!P600/H598</f>
        <v>88.903456495828365</v>
      </c>
      <c r="K598" s="13">
        <f>[1]pl!Q600/H598</f>
        <v>0.22467222884386173</v>
      </c>
      <c r="L598" s="13">
        <f>[1]pl!R600/H598</f>
        <v>1.0828367103694876</v>
      </c>
      <c r="M598" s="13">
        <f>[1]pl!S600/H598</f>
        <v>0.26638855780691301</v>
      </c>
      <c r="N598" s="13">
        <f>[1]pl!U600/H598</f>
        <v>0.73539928486293205</v>
      </c>
    </row>
    <row r="599" spans="1:14" x14ac:dyDescent="0.25">
      <c r="A599" s="36">
        <f>[1]pl!A601</f>
        <v>4988295</v>
      </c>
      <c r="B599" s="37" t="str">
        <f>[1]pl!B601</f>
        <v>XOKOS</v>
      </c>
      <c r="C599" s="36">
        <f>[1]pl!J601</f>
        <v>720</v>
      </c>
      <c r="D599" s="18">
        <f>IFERROR(Таблица2[dmg]*(10/(Таблица2[avglvl]+2))*(0.23+2*Таблица2[avglvl]/100)+Таблица2[frg]*250+Таблица2[spo]*150+LOG(Таблица2[cap]+1, 1.732)*150 + Таблица2[def]*150,)</f>
        <v>675.71535525809077</v>
      </c>
      <c r="E599" s="36">
        <f>[1]pl!K601</f>
        <v>277</v>
      </c>
      <c r="F599" s="36">
        <f>[1]pl!D601</f>
        <v>42582329</v>
      </c>
      <c r="G599" s="36">
        <f>[1]pl!T601</f>
        <v>2.6</v>
      </c>
      <c r="H599" s="36">
        <f>[1]pl!E601</f>
        <v>2069</v>
      </c>
      <c r="I599" s="36">
        <f>[1]pl!M601</f>
        <v>989</v>
      </c>
      <c r="J599" s="18">
        <f>[1]pl!P601/H599</f>
        <v>109.50555824069599</v>
      </c>
      <c r="K599" s="13">
        <f>[1]pl!Q601/H599</f>
        <v>0.45770903818269698</v>
      </c>
      <c r="L599" s="13">
        <f>[1]pl!R601/H599</f>
        <v>0.64427259545674243</v>
      </c>
      <c r="M599" s="13">
        <f>[1]pl!S601/H599</f>
        <v>1.0183663605606572</v>
      </c>
      <c r="N599" s="13">
        <f>[1]pl!U601/H599</f>
        <v>1.4504591590140163</v>
      </c>
    </row>
    <row r="600" spans="1:14" x14ac:dyDescent="0.25">
      <c r="A600" s="36">
        <f>[1]pl!A602</f>
        <v>8011632</v>
      </c>
      <c r="B600" s="37" t="str">
        <f>[1]pl!B602</f>
        <v>SERGEY8783</v>
      </c>
      <c r="C600" s="36">
        <f>[1]pl!J602</f>
        <v>630</v>
      </c>
      <c r="D600" s="18">
        <f>IFERROR(Таблица2[dmg]*(10/(Таблица2[avglvl]+2))*(0.23+2*Таблица2[avglvl]/100)+Таблица2[frg]*250+Таблица2[spo]*150+LOG(Таблица2[cap]+1, 1.732)*150 + Таблица2[def]*150,)</f>
        <v>610.67391776243028</v>
      </c>
      <c r="E600" s="36">
        <f>[1]pl!K602</f>
        <v>460</v>
      </c>
      <c r="F600" s="36">
        <f>[1]pl!D602</f>
        <v>43771470</v>
      </c>
      <c r="G600" s="36">
        <f>[1]pl!T602</f>
        <v>3.8</v>
      </c>
      <c r="H600" s="36">
        <f>[1]pl!E602</f>
        <v>1937</v>
      </c>
      <c r="I600" s="36">
        <f>[1]pl!M602</f>
        <v>945</v>
      </c>
      <c r="J600" s="18">
        <f>[1]pl!P602/H600</f>
        <v>217.14971605575633</v>
      </c>
      <c r="K600" s="13">
        <f>[1]pl!Q602/H600</f>
        <v>0.52658750645327823</v>
      </c>
      <c r="L600" s="13">
        <f>[1]pl!R602/H600</f>
        <v>0.76664945792462569</v>
      </c>
      <c r="M600" s="13">
        <f>[1]pl!S602/H600</f>
        <v>0.56737222509034591</v>
      </c>
      <c r="N600" s="13">
        <f>[1]pl!U602/H600</f>
        <v>0.82550335570469802</v>
      </c>
    </row>
    <row r="601" spans="1:14" x14ac:dyDescent="0.25">
      <c r="A601" s="36">
        <f>[1]pl!A603</f>
        <v>13114514</v>
      </c>
      <c r="B601" s="37" t="str">
        <f>[1]pl!B603</f>
        <v>KO2TY</v>
      </c>
      <c r="C601" s="36">
        <f>[1]pl!J603</f>
        <v>670</v>
      </c>
      <c r="D601" s="18">
        <f>IFERROR(Таблица2[dmg]*(10/(Таблица2[avglvl]+2))*(0.23+2*Таблица2[avglvl]/100)+Таблица2[frg]*250+Таблица2[spo]*150+LOG(Таблица2[cap]+1, 1.732)*150 + Таблица2[def]*150,)</f>
        <v>635.79623795469263</v>
      </c>
      <c r="E601" s="36">
        <f>[1]pl!K603</f>
        <v>536</v>
      </c>
      <c r="F601" s="36">
        <f>[1]pl!D603</f>
        <v>43771455</v>
      </c>
      <c r="G601" s="36">
        <f>[1]pl!T603</f>
        <v>3.7</v>
      </c>
      <c r="H601" s="36">
        <f>[1]pl!E603</f>
        <v>1023</v>
      </c>
      <c r="I601" s="36">
        <f>[1]pl!M603</f>
        <v>510</v>
      </c>
      <c r="J601" s="18">
        <f>[1]pl!P603/H601</f>
        <v>256.21114369501464</v>
      </c>
      <c r="K601" s="13">
        <f>[1]pl!Q603/H601</f>
        <v>0.60312805474095799</v>
      </c>
      <c r="L601" s="13">
        <f>[1]pl!R603/H601</f>
        <v>0.7917888563049853</v>
      </c>
      <c r="M601" s="13">
        <f>[1]pl!S603/H601</f>
        <v>0.51515151515151514</v>
      </c>
      <c r="N601" s="13">
        <f>[1]pl!U603/H601</f>
        <v>0.74682306940371457</v>
      </c>
    </row>
    <row r="602" spans="1:14" x14ac:dyDescent="0.25">
      <c r="A602" s="36">
        <f>[1]pl!A604</f>
        <v>6079643</v>
      </c>
      <c r="B602" s="37" t="str">
        <f>[1]pl!B604</f>
        <v>VIKTOR987654</v>
      </c>
      <c r="C602" s="36">
        <f>[1]pl!J604</f>
        <v>790</v>
      </c>
      <c r="D602" s="18">
        <f>IFERROR(Таблица2[dmg]*(10/(Таблица2[avglvl]+2))*(0.23+2*Таблица2[avglvl]/100)+Таблица2[frg]*250+Таблица2[spo]*150+LOG(Таблица2[cap]+1, 1.732)*150 + Таблица2[def]*150,)</f>
        <v>731.37689713214206</v>
      </c>
      <c r="E602" s="36">
        <f>[1]pl!K604</f>
        <v>631</v>
      </c>
      <c r="F602" s="36">
        <f>[1]pl!D604</f>
        <v>43771464</v>
      </c>
      <c r="G602" s="36">
        <f>[1]pl!T604</f>
        <v>5.2</v>
      </c>
      <c r="H602" s="36">
        <f>[1]pl!E604</f>
        <v>9272</v>
      </c>
      <c r="I602" s="36">
        <f>[1]pl!M604</f>
        <v>4531</v>
      </c>
      <c r="J602" s="18">
        <f>[1]pl!P604/H602</f>
        <v>301.09674288179463</v>
      </c>
      <c r="K602" s="13">
        <f>[1]pl!Q604/H602</f>
        <v>0.41253235547886108</v>
      </c>
      <c r="L602" s="13">
        <f>[1]pl!R604/H602</f>
        <v>1.8347713546160482</v>
      </c>
      <c r="M602" s="13">
        <f>[1]pl!S604/H602</f>
        <v>0.26768766177739428</v>
      </c>
      <c r="N602" s="13">
        <f>[1]pl!U604/H602</f>
        <v>0.88556945642795515</v>
      </c>
    </row>
    <row r="603" spans="1:14" x14ac:dyDescent="0.25">
      <c r="A603" s="36">
        <f>[1]pl!A605</f>
        <v>5916750</v>
      </c>
      <c r="B603" s="37" t="str">
        <f>[1]pl!B605</f>
        <v>ANGELSWET</v>
      </c>
      <c r="C603" s="36">
        <f>[1]pl!J605</f>
        <v>980</v>
      </c>
      <c r="D603" s="18">
        <f>IFERROR(Таблица2[dmg]*(10/(Таблица2[avglvl]+2))*(0.23+2*Таблица2[avglvl]/100)+Таблица2[frg]*250+Таблица2[spo]*150+LOG(Таблица2[cap]+1, 1.732)*150 + Таблица2[def]*150,)</f>
        <v>968.32075091127194</v>
      </c>
      <c r="E603" s="36">
        <f>[1]pl!K605</f>
        <v>952</v>
      </c>
      <c r="F603" s="36">
        <f>[1]pl!D605</f>
        <v>43771453</v>
      </c>
      <c r="G603" s="36">
        <f>[1]pl!T605</f>
        <v>5.6</v>
      </c>
      <c r="H603" s="36">
        <f>[1]pl!E605</f>
        <v>5301</v>
      </c>
      <c r="I603" s="36">
        <f>[1]pl!M605</f>
        <v>2649</v>
      </c>
      <c r="J603" s="18">
        <f>[1]pl!P605/H603</f>
        <v>562.35332956046034</v>
      </c>
      <c r="K603" s="13">
        <f>[1]pl!Q605/H603</f>
        <v>0.85700811167704205</v>
      </c>
      <c r="L603" s="13">
        <f>[1]pl!R605/H603</f>
        <v>0.7111865685719676</v>
      </c>
      <c r="M603" s="13">
        <f>[1]pl!S605/H603</f>
        <v>0.90756461045085834</v>
      </c>
      <c r="N603" s="13">
        <f>[1]pl!U605/H603</f>
        <v>1.5740426334653839</v>
      </c>
    </row>
    <row r="604" spans="1:14" x14ac:dyDescent="0.25">
      <c r="A604" s="36">
        <f>[1]pl!A606</f>
        <v>4718852</v>
      </c>
      <c r="B604" s="37" t="str">
        <f>[1]pl!B606</f>
        <v>DISALE</v>
      </c>
      <c r="C604" s="36">
        <f>[1]pl!J606</f>
        <v>690</v>
      </c>
      <c r="D604" s="18">
        <f>IFERROR(Таблица2[dmg]*(10/(Таблица2[avglvl]+2))*(0.23+2*Таблица2[avglvl]/100)+Таблица2[frg]*250+Таблица2[spo]*150+LOG(Таблица2[cap]+1, 1.732)*150 + Таблица2[def]*150,)</f>
        <v>667.26915300372241</v>
      </c>
      <c r="E604" s="36">
        <f>[1]pl!K606</f>
        <v>448</v>
      </c>
      <c r="F604" s="36">
        <f>[1]pl!D606</f>
        <v>43771448</v>
      </c>
      <c r="G604" s="36">
        <f>[1]pl!T606</f>
        <v>4.0999999999999996</v>
      </c>
      <c r="H604" s="36">
        <f>[1]pl!E606</f>
        <v>1703</v>
      </c>
      <c r="I604" s="36">
        <f>[1]pl!M606</f>
        <v>824</v>
      </c>
      <c r="J604" s="18">
        <f>[1]pl!P606/H604</f>
        <v>217.71344685848501</v>
      </c>
      <c r="K604" s="13">
        <f>[1]pl!Q606/H604</f>
        <v>0.45331767469172052</v>
      </c>
      <c r="L604" s="13">
        <f>[1]pl!R606/H604</f>
        <v>0.72166764533176742</v>
      </c>
      <c r="M604" s="13">
        <f>[1]pl!S606/H604</f>
        <v>0.76864357017028773</v>
      </c>
      <c r="N604" s="13">
        <f>[1]pl!U606/H604</f>
        <v>1.2301820317087493</v>
      </c>
    </row>
    <row r="605" spans="1:14" x14ac:dyDescent="0.25">
      <c r="A605" s="36">
        <f>[1]pl!A607</f>
        <v>8531244</v>
      </c>
      <c r="B605" s="37" t="str">
        <f>[1]pl!B607</f>
        <v>STABIMER</v>
      </c>
      <c r="C605" s="36">
        <f>[1]pl!J607</f>
        <v>650</v>
      </c>
      <c r="D605" s="18">
        <f>IFERROR(Таблица2[dmg]*(10/(Таблица2[avglvl]+2))*(0.23+2*Таблица2[avglvl]/100)+Таблица2[frg]*250+Таблица2[spo]*150+LOG(Таблица2[cap]+1, 1.732)*150 + Таблица2[def]*150,)</f>
        <v>602.29564409390173</v>
      </c>
      <c r="E605" s="36">
        <f>[1]pl!K607</f>
        <v>194</v>
      </c>
      <c r="F605" s="36">
        <f>[1]pl!D607</f>
        <v>43771467</v>
      </c>
      <c r="G605" s="36">
        <f>[1]pl!T607</f>
        <v>3.2</v>
      </c>
      <c r="H605" s="36">
        <f>[1]pl!E607</f>
        <v>662</v>
      </c>
      <c r="I605" s="36">
        <f>[1]pl!M607</f>
        <v>305</v>
      </c>
      <c r="J605" s="18">
        <f>[1]pl!P607/H605</f>
        <v>123.75981873111782</v>
      </c>
      <c r="K605" s="13">
        <f>[1]pl!Q607/H605</f>
        <v>0.33987915407854985</v>
      </c>
      <c r="L605" s="13">
        <f>[1]pl!R607/H605</f>
        <v>0.6797583081570997</v>
      </c>
      <c r="M605" s="13">
        <f>[1]pl!S607/H605</f>
        <v>0.40332326283987913</v>
      </c>
      <c r="N605" s="13">
        <f>[1]pl!U607/H605</f>
        <v>1.838368580060423</v>
      </c>
    </row>
    <row r="606" spans="1:14" x14ac:dyDescent="0.25">
      <c r="A606" s="36">
        <f>[1]pl!A608</f>
        <v>10456332</v>
      </c>
      <c r="B606" s="37" t="str">
        <f>[1]pl!B608</f>
        <v>ZSASHA24</v>
      </c>
      <c r="C606" s="36">
        <f>[1]pl!J608</f>
        <v>460</v>
      </c>
      <c r="D606" s="18">
        <f>IFERROR(Таблица2[dmg]*(10/(Таблица2[avglvl]+2))*(0.23+2*Таблица2[avglvl]/100)+Таблица2[frg]*250+Таблица2[spo]*150+LOG(Таблица2[cap]+1, 1.732)*150 + Таблица2[def]*150,)</f>
        <v>452.12714302475695</v>
      </c>
      <c r="E606" s="36">
        <f>[1]pl!K608</f>
        <v>198</v>
      </c>
      <c r="F606" s="36">
        <f>[1]pl!D608</f>
        <v>43771452</v>
      </c>
      <c r="G606" s="36">
        <f>[1]pl!T608</f>
        <v>4.5</v>
      </c>
      <c r="H606" s="36">
        <f>[1]pl!E608</f>
        <v>2848</v>
      </c>
      <c r="I606" s="36">
        <f>[1]pl!M608</f>
        <v>1234</v>
      </c>
      <c r="J606" s="18">
        <f>[1]pl!P608/H606</f>
        <v>148.54880617977528</v>
      </c>
      <c r="K606" s="13">
        <f>[1]pl!Q608/H606</f>
        <v>0.25456460674157305</v>
      </c>
      <c r="L606" s="13">
        <f>[1]pl!R608/H606</f>
        <v>0.8360252808988764</v>
      </c>
      <c r="M606" s="13">
        <f>[1]pl!S608/H606</f>
        <v>0.16537921348314608</v>
      </c>
      <c r="N606" s="13">
        <f>[1]pl!U608/H606</f>
        <v>0.8307584269662921</v>
      </c>
    </row>
    <row r="607" spans="1:14" x14ac:dyDescent="0.25">
      <c r="A607" s="36">
        <f>[1]pl!A609</f>
        <v>7208242</v>
      </c>
      <c r="B607" s="37" t="str">
        <f>[1]pl!B609</f>
        <v>YAUHENI09</v>
      </c>
      <c r="C607" s="36">
        <f>[1]pl!J609</f>
        <v>640</v>
      </c>
      <c r="D607" s="18">
        <f>IFERROR(Таблица2[dmg]*(10/(Таблица2[avglvl]+2))*(0.23+2*Таблица2[avglvl]/100)+Таблица2[frg]*250+Таблица2[spo]*150+LOG(Таблица2[cap]+1, 1.732)*150 + Таблица2[def]*150,)</f>
        <v>621.54631805555391</v>
      </c>
      <c r="E607" s="36">
        <f>[1]pl!K609</f>
        <v>263</v>
      </c>
      <c r="F607" s="36">
        <f>[1]pl!D609</f>
        <v>43771451</v>
      </c>
      <c r="G607" s="36">
        <f>[1]pl!T609</f>
        <v>3.2</v>
      </c>
      <c r="H607" s="36">
        <f>[1]pl!E609</f>
        <v>1885</v>
      </c>
      <c r="I607" s="36">
        <f>[1]pl!M609</f>
        <v>850</v>
      </c>
      <c r="J607" s="18">
        <f>[1]pl!P609/H607</f>
        <v>140.87851458885942</v>
      </c>
      <c r="K607" s="13">
        <f>[1]pl!Q609/H607</f>
        <v>0.46312997347480106</v>
      </c>
      <c r="L607" s="13">
        <f>[1]pl!R609/H607</f>
        <v>0.4742705570291777</v>
      </c>
      <c r="M607" s="13">
        <f>[1]pl!S609/H607</f>
        <v>0.84403183023872674</v>
      </c>
      <c r="N607" s="13">
        <f>[1]pl!U609/H607</f>
        <v>1.3076923076923077</v>
      </c>
    </row>
    <row r="608" spans="1:14" x14ac:dyDescent="0.25">
      <c r="A608" s="36">
        <f>[1]pl!A610</f>
        <v>1648755</v>
      </c>
      <c r="B608" s="37" t="str">
        <f>[1]pl!B610</f>
        <v>DEZZAMOROZKA</v>
      </c>
      <c r="C608" s="36">
        <f>[1]pl!J610</f>
        <v>860</v>
      </c>
      <c r="D608" s="18">
        <f>IFERROR(Таблица2[dmg]*(10/(Таблица2[avglvl]+2))*(0.23+2*Таблица2[avglvl]/100)+Таблица2[frg]*250+Таблица2[spo]*150+LOG(Таблица2[cap]+1, 1.732)*150 + Таблица2[def]*150,)</f>
        <v>852.9483609498709</v>
      </c>
      <c r="E608" s="36">
        <f>[1]pl!K610</f>
        <v>712</v>
      </c>
      <c r="F608" s="36">
        <f>[1]pl!D610</f>
        <v>43771447</v>
      </c>
      <c r="G608" s="36">
        <f>[1]pl!T610</f>
        <v>6.4</v>
      </c>
      <c r="H608" s="36">
        <f>[1]pl!E610</f>
        <v>13148</v>
      </c>
      <c r="I608" s="36">
        <f>[1]pl!M610</f>
        <v>6144</v>
      </c>
      <c r="J608" s="18">
        <f>[1]pl!P610/H608</f>
        <v>576.10716458777006</v>
      </c>
      <c r="K608" s="13">
        <f>[1]pl!Q610/H608</f>
        <v>0.51589595375722541</v>
      </c>
      <c r="L608" s="13">
        <f>[1]pl!R610/H608</f>
        <v>0.81563735929418923</v>
      </c>
      <c r="M608" s="13">
        <f>[1]pl!S610/H608</f>
        <v>0.68405841192576822</v>
      </c>
      <c r="N608" s="13">
        <f>[1]pl!U610/H608</f>
        <v>1.530042592029206</v>
      </c>
    </row>
    <row r="609" spans="1:14" x14ac:dyDescent="0.25">
      <c r="A609" s="36">
        <f>[1]pl!A611</f>
        <v>11535241</v>
      </c>
      <c r="B609" s="37" t="str">
        <f>[1]pl!B611</f>
        <v>FIRESTORM78</v>
      </c>
      <c r="C609" s="36">
        <f>[1]pl!J611</f>
        <v>670</v>
      </c>
      <c r="D609" s="18">
        <f>IFERROR(Таблица2[dmg]*(10/(Таблица2[avglvl]+2))*(0.23+2*Таблица2[avglvl]/100)+Таблица2[frg]*250+Таблица2[spo]*150+LOG(Таблица2[cap]+1, 1.732)*150 + Таблица2[def]*150,)</f>
        <v>662.32845449876004</v>
      </c>
      <c r="E609" s="36">
        <f>[1]pl!K611</f>
        <v>589</v>
      </c>
      <c r="F609" s="36">
        <f>[1]pl!D611</f>
        <v>43771450</v>
      </c>
      <c r="G609" s="36">
        <f>[1]pl!T611</f>
        <v>4.5999999999999996</v>
      </c>
      <c r="H609" s="36">
        <f>[1]pl!E611</f>
        <v>3722</v>
      </c>
      <c r="I609" s="36">
        <f>[1]pl!M611</f>
        <v>1718</v>
      </c>
      <c r="J609" s="18">
        <f>[1]pl!P611/H609</f>
        <v>387.27055346587855</v>
      </c>
      <c r="K609" s="13">
        <f>[1]pl!Q611/H609</f>
        <v>0.57818377216550243</v>
      </c>
      <c r="L609" s="13">
        <f>[1]pl!R611/H609</f>
        <v>0.58973670069854922</v>
      </c>
      <c r="M609" s="13">
        <f>[1]pl!S611/H609</f>
        <v>0.65744223535733481</v>
      </c>
      <c r="N609" s="13">
        <f>[1]pl!U611/H609</f>
        <v>0.68054809242342829</v>
      </c>
    </row>
    <row r="610" spans="1:14" x14ac:dyDescent="0.25">
      <c r="A610" s="36">
        <f>[1]pl!A612</f>
        <v>13477147</v>
      </c>
      <c r="B610" s="37" t="str">
        <f>[1]pl!B612</f>
        <v>RIBACHKOV</v>
      </c>
      <c r="C610" s="36">
        <f>[1]pl!J612</f>
        <v>650</v>
      </c>
      <c r="D610" s="18">
        <f>IFERROR(Таблица2[dmg]*(10/(Таблица2[avglvl]+2))*(0.23+2*Таблица2[avglvl]/100)+Таблица2[frg]*250+Таблица2[spo]*150+LOG(Таблица2[cap]+1, 1.732)*150 + Таблица2[def]*150,)</f>
        <v>636.34646082183031</v>
      </c>
      <c r="E610" s="36">
        <f>[1]pl!K612</f>
        <v>378</v>
      </c>
      <c r="F610" s="36">
        <f>[1]pl!D612</f>
        <v>43771460</v>
      </c>
      <c r="G610" s="36">
        <f>[1]pl!T612</f>
        <v>4.7</v>
      </c>
      <c r="H610" s="36">
        <f>[1]pl!E612</f>
        <v>2642</v>
      </c>
      <c r="I610" s="36">
        <f>[1]pl!M612</f>
        <v>1190</v>
      </c>
      <c r="J610" s="18">
        <f>[1]pl!P612/H610</f>
        <v>245.19190007570023</v>
      </c>
      <c r="K610" s="13">
        <f>[1]pl!Q612/H610</f>
        <v>0.39515518546555639</v>
      </c>
      <c r="L610" s="13">
        <f>[1]pl!R612/H610</f>
        <v>0.54844814534443609</v>
      </c>
      <c r="M610" s="13">
        <f>[1]pl!S612/H610</f>
        <v>0.61506434519303554</v>
      </c>
      <c r="N610" s="13">
        <f>[1]pl!U612/H610</f>
        <v>1.44776684330053</v>
      </c>
    </row>
    <row r="611" spans="1:14" x14ac:dyDescent="0.25">
      <c r="A611" s="36">
        <f>[1]pl!A613</f>
        <v>4999422</v>
      </c>
      <c r="B611" s="37" t="str">
        <f>[1]pl!B613</f>
        <v>8APRIL8</v>
      </c>
      <c r="C611" s="36">
        <f>[1]pl!J613</f>
        <v>810</v>
      </c>
      <c r="D611" s="18">
        <f>IFERROR(Таблица2[dmg]*(10/(Таблица2[avglvl]+2))*(0.23+2*Таблица2[avglvl]/100)+Таблица2[frg]*250+Таблица2[spo]*150+LOG(Таблица2[cap]+1, 1.732)*150 + Таблица2[def]*150,)</f>
        <v>787.46549407136285</v>
      </c>
      <c r="E611" s="36">
        <f>[1]pl!K613</f>
        <v>670</v>
      </c>
      <c r="F611" s="36">
        <f>[1]pl!D613</f>
        <v>43771476</v>
      </c>
      <c r="G611" s="36">
        <f>[1]pl!T613</f>
        <v>5.0999999999999996</v>
      </c>
      <c r="H611" s="36">
        <f>[1]pl!E613</f>
        <v>5537</v>
      </c>
      <c r="I611" s="36">
        <f>[1]pl!M613</f>
        <v>2600</v>
      </c>
      <c r="J611" s="18">
        <f>[1]pl!P613/H611</f>
        <v>443.33845042441754</v>
      </c>
      <c r="K611" s="13">
        <f>[1]pl!Q613/H611</f>
        <v>0.57829149358858589</v>
      </c>
      <c r="L611" s="13">
        <f>[1]pl!R613/H611</f>
        <v>0.87068809824814886</v>
      </c>
      <c r="M611" s="13">
        <f>[1]pl!S613/H611</f>
        <v>0.47823731262416469</v>
      </c>
      <c r="N611" s="13">
        <f>[1]pl!U613/H611</f>
        <v>1.3492866173017879</v>
      </c>
    </row>
    <row r="612" spans="1:14" x14ac:dyDescent="0.25">
      <c r="A612" s="36">
        <f>[1]pl!A614</f>
        <v>3289884</v>
      </c>
      <c r="B612" s="37" t="str">
        <f>[1]pl!B614</f>
        <v>ASKERKULIEW31</v>
      </c>
      <c r="C612" s="36">
        <f>[1]pl!J614</f>
        <v>420</v>
      </c>
      <c r="D612" s="18">
        <f>IFERROR(Таблица2[dmg]*(10/(Таблица2[avglvl]+2))*(0.23+2*Таблица2[avglvl]/100)+Таблица2[frg]*250+Таблица2[spo]*150+LOG(Таблица2[cap]+1, 1.732)*150 + Таблица2[def]*150,)</f>
        <v>416.1175694449542</v>
      </c>
      <c r="E612" s="36">
        <f>[1]pl!K614</f>
        <v>174</v>
      </c>
      <c r="F612" s="36">
        <f>[1]pl!D614</f>
        <v>43771461</v>
      </c>
      <c r="G612" s="36">
        <f>[1]pl!T614</f>
        <v>4.5</v>
      </c>
      <c r="H612" s="36">
        <f>[1]pl!E614</f>
        <v>2898</v>
      </c>
      <c r="I612" s="36">
        <f>[1]pl!M614</f>
        <v>1299</v>
      </c>
      <c r="J612" s="18">
        <f>[1]pl!P614/H612</f>
        <v>120.43788819875776</v>
      </c>
      <c r="K612" s="13">
        <f>[1]pl!Q614/H612</f>
        <v>0.20600414078674947</v>
      </c>
      <c r="L612" s="13">
        <f>[1]pl!R614/H612</f>
        <v>0.74879227053140096</v>
      </c>
      <c r="M612" s="13">
        <f>[1]pl!S614/H612</f>
        <v>0.21394064872325741</v>
      </c>
      <c r="N612" s="13">
        <f>[1]pl!U614/H612</f>
        <v>0.80262249827467214</v>
      </c>
    </row>
    <row r="613" spans="1:14" x14ac:dyDescent="0.25">
      <c r="A613" s="36">
        <f>[1]pl!A615</f>
        <v>14116403</v>
      </c>
      <c r="B613" s="37" t="str">
        <f>[1]pl!B615</f>
        <v>DELVITOS</v>
      </c>
      <c r="C613" s="36">
        <f>[1]pl!J615</f>
        <v>720</v>
      </c>
      <c r="D613" s="18">
        <f>IFERROR(Таблица2[dmg]*(10/(Таблица2[avglvl]+2))*(0.23+2*Таблица2[avglvl]/100)+Таблица2[frg]*250+Таблица2[spo]*150+LOG(Таблица2[cap]+1, 1.732)*150 + Таблица2[def]*150,)</f>
        <v>674.38425886342259</v>
      </c>
      <c r="E613" s="36">
        <f>[1]pl!K615</f>
        <v>360</v>
      </c>
      <c r="F613" s="36">
        <f>[1]pl!D615</f>
        <v>43771472</v>
      </c>
      <c r="G613" s="36">
        <f>[1]pl!T615</f>
        <v>3.2</v>
      </c>
      <c r="H613" s="36">
        <f>[1]pl!E615</f>
        <v>904</v>
      </c>
      <c r="I613" s="36">
        <f>[1]pl!M615</f>
        <v>430</v>
      </c>
      <c r="J613" s="18">
        <f>[1]pl!P615/H613</f>
        <v>147.59402654867256</v>
      </c>
      <c r="K613" s="13">
        <f>[1]pl!Q615/H613</f>
        <v>0.52433628318584069</v>
      </c>
      <c r="L613" s="13">
        <f>[1]pl!R615/H613</f>
        <v>0.80309734513274333</v>
      </c>
      <c r="M613" s="13">
        <f>[1]pl!S615/H613</f>
        <v>0.68694690265486724</v>
      </c>
      <c r="N613" s="13">
        <f>[1]pl!U615/H613</f>
        <v>1.3761061946902655</v>
      </c>
    </row>
    <row r="614" spans="1:14" x14ac:dyDescent="0.25">
      <c r="A614" s="36">
        <f>[1]pl!A616</f>
        <v>987229</v>
      </c>
      <c r="B614" s="37" t="str">
        <f>[1]pl!B616</f>
        <v>NIKITICHHELL</v>
      </c>
      <c r="C614" s="36">
        <f>[1]pl!J616</f>
        <v>1000</v>
      </c>
      <c r="D614" s="18">
        <f>IFERROR(Таблица2[dmg]*(10/(Таблица2[avglvl]+2))*(0.23+2*Таблица2[avglvl]/100)+Таблица2[frg]*250+Таблица2[spo]*150+LOG(Таблица2[cap]+1, 1.732)*150 + Таблица2[def]*150,)</f>
        <v>914.64298650811406</v>
      </c>
      <c r="E614" s="36">
        <f>[1]pl!K616</f>
        <v>992</v>
      </c>
      <c r="F614" s="36">
        <f>[1]pl!D616</f>
        <v>43771462</v>
      </c>
      <c r="G614" s="36">
        <f>[1]pl!T616</f>
        <v>3.6</v>
      </c>
      <c r="H614" s="36">
        <f>[1]pl!E616</f>
        <v>6243</v>
      </c>
      <c r="I614" s="36">
        <f>[1]pl!M616</f>
        <v>3315</v>
      </c>
      <c r="J614" s="18">
        <f>[1]pl!P616/H614</f>
        <v>425.2300176197341</v>
      </c>
      <c r="K614" s="13">
        <f>[1]pl!Q616/H614</f>
        <v>1.020182604517059</v>
      </c>
      <c r="L614" s="13">
        <f>[1]pl!R616/H614</f>
        <v>1.2256927759090182</v>
      </c>
      <c r="M614" s="13">
        <f>[1]pl!S616/H614</f>
        <v>0.818356559346468</v>
      </c>
      <c r="N614" s="13">
        <f>[1]pl!U616/H614</f>
        <v>0.57280153772224895</v>
      </c>
    </row>
    <row r="615" spans="1:14" x14ac:dyDescent="0.25">
      <c r="A615" s="36">
        <f>[1]pl!A617</f>
        <v>414138</v>
      </c>
      <c r="B615" s="37" t="str">
        <f>[1]pl!B617</f>
        <v>SILIA</v>
      </c>
      <c r="C615" s="36">
        <f>[1]pl!J617</f>
        <v>710</v>
      </c>
      <c r="D615" s="18">
        <f>IFERROR(Таблица2[dmg]*(10/(Таблица2[avglvl]+2))*(0.23+2*Таблица2[avglvl]/100)+Таблица2[frg]*250+Таблица2[spo]*150+LOG(Таблица2[cap]+1, 1.732)*150 + Таблица2[def]*150,)</f>
        <v>691.65901531005807</v>
      </c>
      <c r="E615" s="36">
        <f>[1]pl!K617</f>
        <v>507</v>
      </c>
      <c r="F615" s="36">
        <f>[1]pl!D617</f>
        <v>43771474</v>
      </c>
      <c r="G615" s="36">
        <f>[1]pl!T617</f>
        <v>4.8</v>
      </c>
      <c r="H615" s="36">
        <f>[1]pl!E617</f>
        <v>5196</v>
      </c>
      <c r="I615" s="36">
        <f>[1]pl!M617</f>
        <v>2445</v>
      </c>
      <c r="J615" s="18">
        <f>[1]pl!P617/H615</f>
        <v>300.06235565819861</v>
      </c>
      <c r="K615" s="13">
        <f>[1]pl!Q617/H615</f>
        <v>0.51462663587374902</v>
      </c>
      <c r="L615" s="13">
        <f>[1]pl!R617/H615</f>
        <v>0.6370284834488068</v>
      </c>
      <c r="M615" s="13">
        <f>[1]pl!S617/H615</f>
        <v>0.49769053117782908</v>
      </c>
      <c r="N615" s="13">
        <f>[1]pl!U617/H615</f>
        <v>1.4882602001539647</v>
      </c>
    </row>
    <row r="616" spans="1:14" x14ac:dyDescent="0.25">
      <c r="A616" s="36">
        <f>[1]pl!A618</f>
        <v>3666126</v>
      </c>
      <c r="B616" s="37" t="str">
        <f>[1]pl!B618</f>
        <v>TRISHIN1975</v>
      </c>
      <c r="C616" s="36">
        <f>[1]pl!J618</f>
        <v>760</v>
      </c>
      <c r="D616" s="18">
        <f>IFERROR(Таблица2[dmg]*(10/(Таблица2[avglvl]+2))*(0.23+2*Таблица2[avglvl]/100)+Таблица2[frg]*250+Таблица2[spo]*150+LOG(Таблица2[cap]+1, 1.732)*150 + Таблица2[def]*150,)</f>
        <v>758.49134706839254</v>
      </c>
      <c r="E616" s="36">
        <f>[1]pl!K618</f>
        <v>652</v>
      </c>
      <c r="F616" s="36">
        <f>[1]pl!D618</f>
        <v>43771458</v>
      </c>
      <c r="G616" s="36">
        <f>[1]pl!T618</f>
        <v>6.1</v>
      </c>
      <c r="H616" s="36">
        <f>[1]pl!E618</f>
        <v>11213</v>
      </c>
      <c r="I616" s="36">
        <f>[1]pl!M618</f>
        <v>5328</v>
      </c>
      <c r="J616" s="18">
        <f>[1]pl!P618/H616</f>
        <v>447.84580397752609</v>
      </c>
      <c r="K616" s="13">
        <f>[1]pl!Q618/H616</f>
        <v>0.50735753143672524</v>
      </c>
      <c r="L616" s="13">
        <f>[1]pl!R618/H616</f>
        <v>0.76250780344243285</v>
      </c>
      <c r="M616" s="13">
        <f>[1]pl!S618/H616</f>
        <v>0.56166949076964234</v>
      </c>
      <c r="N616" s="13">
        <f>[1]pl!U618/H616</f>
        <v>1.3940961384107733</v>
      </c>
    </row>
    <row r="617" spans="1:14" x14ac:dyDescent="0.25">
      <c r="A617" s="36">
        <f>[1]pl!A619</f>
        <v>5526164</v>
      </c>
      <c r="B617" s="37" t="str">
        <f>[1]pl!B619</f>
        <v>NEMOW</v>
      </c>
      <c r="C617" s="36">
        <f>[1]pl!J619</f>
        <v>1280</v>
      </c>
      <c r="D617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617" s="36">
        <f>[1]pl!K619</f>
        <v>1214</v>
      </c>
      <c r="F617" s="36">
        <f>[1]pl!D619</f>
        <v>43771473</v>
      </c>
      <c r="G617" s="36">
        <f>[1]pl!T619</f>
        <v>5.0999999999999996</v>
      </c>
      <c r="H617" s="36">
        <f>[1]pl!E619</f>
        <v>10466</v>
      </c>
      <c r="I617" s="36">
        <f>[1]pl!M619</f>
        <v>5710</v>
      </c>
      <c r="J617" s="18">
        <f>[1]pl!P619/H617</f>
        <v>626.7497611312823</v>
      </c>
      <c r="K617" s="13">
        <f>[1]pl!Q619/H617</f>
        <v>1.0666921459965604</v>
      </c>
      <c r="L617" s="13">
        <f>[1]pl!R619/H617</f>
        <v>1.0485381234473534</v>
      </c>
      <c r="M617" s="13">
        <f>[1]pl!S619/H617</f>
        <v>1.0561819224154405</v>
      </c>
      <c r="N617" s="13">
        <f>[1]pl!U619/H617</f>
        <v>2.2280718517103</v>
      </c>
    </row>
    <row r="618" spans="1:14" x14ac:dyDescent="0.25">
      <c r="A618" s="36">
        <f>[1]pl!A620</f>
        <v>5787378</v>
      </c>
      <c r="B618" s="37" t="str">
        <f>[1]pl!B620</f>
        <v>ALIKSMERSH</v>
      </c>
      <c r="C618" s="36">
        <f>[1]pl!J620</f>
        <v>690</v>
      </c>
      <c r="D618" s="18">
        <f>IFERROR(Таблица2[dmg]*(10/(Таблица2[avglvl]+2))*(0.23+2*Таблица2[avglvl]/100)+Таблица2[frg]*250+Таблица2[spo]*150+LOG(Таблица2[cap]+1, 1.732)*150 + Таблица2[def]*150,)</f>
        <v>676.75498219592293</v>
      </c>
      <c r="E618" s="36">
        <f>[1]pl!K620</f>
        <v>502</v>
      </c>
      <c r="F618" s="36">
        <f>[1]pl!D620</f>
        <v>43771471</v>
      </c>
      <c r="G618" s="36">
        <f>[1]pl!T620</f>
        <v>5.6</v>
      </c>
      <c r="H618" s="36">
        <f>[1]pl!E620</f>
        <v>8428</v>
      </c>
      <c r="I618" s="36">
        <f>[1]pl!M620</f>
        <v>3901</v>
      </c>
      <c r="J618" s="18">
        <f>[1]pl!P620/H618</f>
        <v>342.11687233032745</v>
      </c>
      <c r="K618" s="13">
        <f>[1]pl!Q620/H618</f>
        <v>0.41504508780256288</v>
      </c>
      <c r="L618" s="13">
        <f>[1]pl!R620/H618</f>
        <v>0.69506407214048405</v>
      </c>
      <c r="M618" s="13">
        <f>[1]pl!S620/H618</f>
        <v>0.45586141433317512</v>
      </c>
      <c r="N618" s="13">
        <f>[1]pl!U620/H618</f>
        <v>1.4652349311817749</v>
      </c>
    </row>
    <row r="619" spans="1:14" x14ac:dyDescent="0.25">
      <c r="A619" s="36">
        <f>[1]pl!A621</f>
        <v>6856292</v>
      </c>
      <c r="B619" s="37" t="str">
        <f>[1]pl!B621</f>
        <v>VOVAN7767EX</v>
      </c>
      <c r="C619" s="36">
        <f>[1]pl!J621</f>
        <v>780</v>
      </c>
      <c r="D619" s="18">
        <f>IFERROR(Таблица2[dmg]*(10/(Таблица2[avglvl]+2))*(0.23+2*Таблица2[avglvl]/100)+Таблица2[frg]*250+Таблица2[spo]*150+LOG(Таблица2[cap]+1, 1.732)*150 + Таблица2[def]*150,)</f>
        <v>741.6661354445497</v>
      </c>
      <c r="E619" s="36">
        <f>[1]pl!K621</f>
        <v>525</v>
      </c>
      <c r="F619" s="36">
        <f>[1]pl!D621</f>
        <v>43771465</v>
      </c>
      <c r="G619" s="36">
        <f>[1]pl!T621</f>
        <v>5.0999999999999996</v>
      </c>
      <c r="H619" s="36">
        <f>[1]pl!E621</f>
        <v>6355</v>
      </c>
      <c r="I619" s="36">
        <f>[1]pl!M621</f>
        <v>2873</v>
      </c>
      <c r="J619" s="18">
        <f>[1]pl!P621/H619</f>
        <v>360.61321793863101</v>
      </c>
      <c r="K619" s="13">
        <f>[1]pl!Q621/H619</f>
        <v>0.43870967741935485</v>
      </c>
      <c r="L619" s="13">
        <f>[1]pl!R621/H619</f>
        <v>0.97340676632572776</v>
      </c>
      <c r="M619" s="13">
        <f>[1]pl!S621/H619</f>
        <v>0.3809598741148702</v>
      </c>
      <c r="N619" s="13">
        <f>[1]pl!U621/H619</f>
        <v>1.5930763178599527</v>
      </c>
    </row>
    <row r="620" spans="1:14" x14ac:dyDescent="0.25">
      <c r="A620" s="36">
        <f>[1]pl!A622</f>
        <v>27965</v>
      </c>
      <c r="B620" s="37" t="str">
        <f>[1]pl!B622</f>
        <v>4APAY</v>
      </c>
      <c r="C620" s="36">
        <f>[1]pl!J622</f>
        <v>850</v>
      </c>
      <c r="D620" s="18">
        <f>IFERROR(Таблица2[dmg]*(10/(Таблица2[avglvl]+2))*(0.23+2*Таблица2[avglvl]/100)+Таблица2[frg]*250+Таблица2[spo]*150+LOG(Таблица2[cap]+1, 1.732)*150 + Таблица2[def]*150,)</f>
        <v>823.00211108916835</v>
      </c>
      <c r="E620" s="36">
        <f>[1]pl!K622</f>
        <v>685</v>
      </c>
      <c r="F620" s="36">
        <f>[1]pl!D622</f>
        <v>43771475</v>
      </c>
      <c r="G620" s="36">
        <f>[1]pl!T622</f>
        <v>4.8</v>
      </c>
      <c r="H620" s="36">
        <f>[1]pl!E622</f>
        <v>2091</v>
      </c>
      <c r="I620" s="36">
        <f>[1]pl!M622</f>
        <v>1009</v>
      </c>
      <c r="J620" s="18">
        <f>[1]pl!P622/H620</f>
        <v>343.37637494021999</v>
      </c>
      <c r="K620" s="13">
        <f>[1]pl!Q622/H620</f>
        <v>0.63605930176948833</v>
      </c>
      <c r="L620" s="13">
        <f>[1]pl!R622/H620</f>
        <v>0.94069823051171686</v>
      </c>
      <c r="M620" s="13">
        <f>[1]pl!S622/H620</f>
        <v>0.86800573888091825</v>
      </c>
      <c r="N620" s="13">
        <f>[1]pl!U622/H620</f>
        <v>1.3051171688187471</v>
      </c>
    </row>
    <row r="621" spans="1:14" x14ac:dyDescent="0.25">
      <c r="A621" s="36">
        <f>[1]pl!A623</f>
        <v>6294176</v>
      </c>
      <c r="B621" s="37" t="str">
        <f>[1]pl!B623</f>
        <v>I82P</v>
      </c>
      <c r="C621" s="36">
        <f>[1]pl!J623</f>
        <v>490</v>
      </c>
      <c r="D621" s="18">
        <f>IFERROR(Таблица2[dmg]*(10/(Таблица2[avglvl]+2))*(0.23+2*Таблица2[avglvl]/100)+Таблица2[frg]*250+Таблица2[spo]*150+LOG(Таблица2[cap]+1, 1.732)*150 + Таблица2[def]*150,)</f>
        <v>472.2415620516997</v>
      </c>
      <c r="E621" s="36">
        <f>[1]pl!K623</f>
        <v>231</v>
      </c>
      <c r="F621" s="36">
        <f>[1]pl!D623</f>
        <v>43771463</v>
      </c>
      <c r="G621" s="36">
        <f>[1]pl!T623</f>
        <v>3</v>
      </c>
      <c r="H621" s="36">
        <f>[1]pl!E623</f>
        <v>703</v>
      </c>
      <c r="I621" s="36">
        <f>[1]pl!M623</f>
        <v>327</v>
      </c>
      <c r="J621" s="18">
        <f>[1]pl!P623/H621</f>
        <v>133.57610241820768</v>
      </c>
      <c r="K621" s="13">
        <f>[1]pl!Q623/H621</f>
        <v>0.40113798008534851</v>
      </c>
      <c r="L621" s="13">
        <f>[1]pl!R623/H621</f>
        <v>0.50071123755334279</v>
      </c>
      <c r="M621" s="13">
        <f>[1]pl!S623/H621</f>
        <v>0.66571834992887624</v>
      </c>
      <c r="N621" s="13">
        <f>[1]pl!U623/H621</f>
        <v>0.54907539118065429</v>
      </c>
    </row>
    <row r="622" spans="1:14" x14ac:dyDescent="0.25">
      <c r="A622" s="36">
        <f>[1]pl!A624</f>
        <v>6465157</v>
      </c>
      <c r="B622" s="37" t="str">
        <f>[1]pl!B624</f>
        <v>MANJA9</v>
      </c>
      <c r="C622" s="36">
        <f>[1]pl!J624</f>
        <v>720</v>
      </c>
      <c r="D622" s="18">
        <f>IFERROR(Таблица2[dmg]*(10/(Таблица2[avglvl]+2))*(0.23+2*Таблица2[avglvl]/100)+Таблица2[frg]*250+Таблица2[spo]*150+LOG(Таблица2[cap]+1, 1.732)*150 + Таблица2[def]*150,)</f>
        <v>670.80667498956529</v>
      </c>
      <c r="E622" s="36">
        <f>[1]pl!K624</f>
        <v>333</v>
      </c>
      <c r="F622" s="36">
        <f>[1]pl!D624</f>
        <v>43771449</v>
      </c>
      <c r="G622" s="36">
        <f>[1]pl!T624</f>
        <v>4.7</v>
      </c>
      <c r="H622" s="36">
        <f>[1]pl!E624</f>
        <v>3595</v>
      </c>
      <c r="I622" s="36">
        <f>[1]pl!M624</f>
        <v>1643</v>
      </c>
      <c r="J622" s="18">
        <f>[1]pl!P624/H622</f>
        <v>210.70458970792768</v>
      </c>
      <c r="K622" s="13">
        <f>[1]pl!Q624/H622</f>
        <v>0.39082058414464532</v>
      </c>
      <c r="L622" s="13">
        <f>[1]pl!R624/H622</f>
        <v>0.40528511821974966</v>
      </c>
      <c r="M622" s="13">
        <f>[1]pl!S624/H622</f>
        <v>0.53574408901251735</v>
      </c>
      <c r="N622" s="13">
        <f>[1]pl!U624/H622</f>
        <v>2.3488178025034769</v>
      </c>
    </row>
    <row r="623" spans="1:14" x14ac:dyDescent="0.25">
      <c r="A623" s="36">
        <f>[1]pl!A625</f>
        <v>10754802</v>
      </c>
      <c r="B623" s="37" t="str">
        <f>[1]pl!B625</f>
        <v>KARSHIK_1988</v>
      </c>
      <c r="C623" s="36">
        <f>[1]pl!J625</f>
        <v>550</v>
      </c>
      <c r="D623" s="18">
        <f>IFERROR(Таблица2[dmg]*(10/(Таблица2[avglvl]+2))*(0.23+2*Таблица2[avglvl]/100)+Таблица2[frg]*250+Таблица2[spo]*150+LOG(Таблица2[cap]+1, 1.732)*150 + Таблица2[def]*150,)</f>
        <v>535.76618047452655</v>
      </c>
      <c r="E623" s="36">
        <f>[1]pl!K625</f>
        <v>392</v>
      </c>
      <c r="F623" s="36">
        <f>[1]pl!D625</f>
        <v>43771468</v>
      </c>
      <c r="G623" s="36">
        <f>[1]pl!T625</f>
        <v>4.5999999999999996</v>
      </c>
      <c r="H623" s="36">
        <f>[1]pl!E625</f>
        <v>2818</v>
      </c>
      <c r="I623" s="36">
        <f>[1]pl!M625</f>
        <v>1282</v>
      </c>
      <c r="J623" s="18">
        <f>[1]pl!P625/H623</f>
        <v>241.43009226401702</v>
      </c>
      <c r="K623" s="13">
        <f>[1]pl!Q625/H623</f>
        <v>0.39673527324343505</v>
      </c>
      <c r="L623" s="13">
        <f>[1]pl!R625/H623</f>
        <v>0.75621007806955287</v>
      </c>
      <c r="M623" s="13">
        <f>[1]pl!S625/H623</f>
        <v>0.46983676366217175</v>
      </c>
      <c r="N623" s="13">
        <f>[1]pl!U625/H623</f>
        <v>0.63875088715400996</v>
      </c>
    </row>
    <row r="624" spans="1:14" x14ac:dyDescent="0.25">
      <c r="A624" s="36">
        <f>[1]pl!A626</f>
        <v>13651548</v>
      </c>
      <c r="B624" s="37" t="str">
        <f>[1]pl!B626</f>
        <v>ALADIN2014</v>
      </c>
      <c r="C624" s="36">
        <f>[1]pl!J626</f>
        <v>750</v>
      </c>
      <c r="D624" s="18">
        <f>IFERROR(Таблица2[dmg]*(10/(Таблица2[avglvl]+2))*(0.23+2*Таблица2[avglvl]/100)+Таблица2[frg]*250+Таблица2[spo]*150+LOG(Таблица2[cap]+1, 1.732)*150 + Таблица2[def]*150,)</f>
        <v>695.84041476901166</v>
      </c>
      <c r="E624" s="36">
        <f>[1]pl!K626</f>
        <v>363</v>
      </c>
      <c r="F624" s="36">
        <f>[1]pl!D626</f>
        <v>43771466</v>
      </c>
      <c r="G624" s="36">
        <f>[1]pl!T626</f>
        <v>3.3</v>
      </c>
      <c r="H624" s="36">
        <f>[1]pl!E626</f>
        <v>963</v>
      </c>
      <c r="I624" s="36">
        <f>[1]pl!M626</f>
        <v>467</v>
      </c>
      <c r="J624" s="18">
        <f>[1]pl!P626/H624</f>
        <v>141.26687435098651</v>
      </c>
      <c r="K624" s="13">
        <f>[1]pl!Q626/H624</f>
        <v>0.47248182762201452</v>
      </c>
      <c r="L624" s="13">
        <f>[1]pl!R626/H624</f>
        <v>0.82139148494288683</v>
      </c>
      <c r="M624" s="13">
        <f>[1]pl!S626/H624</f>
        <v>0.76947040498442365</v>
      </c>
      <c r="N624" s="13">
        <f>[1]pl!U626/H624</f>
        <v>1.592938733125649</v>
      </c>
    </row>
    <row r="625" spans="1:14" x14ac:dyDescent="0.25">
      <c r="A625" s="36">
        <f>[1]pl!A627</f>
        <v>4290745</v>
      </c>
      <c r="B625" s="37" t="str">
        <f>[1]pl!B627</f>
        <v>RANITIDIN</v>
      </c>
      <c r="C625" s="36">
        <f>[1]pl!J627</f>
        <v>550</v>
      </c>
      <c r="D625" s="18">
        <f>IFERROR(Таблица2[dmg]*(10/(Таблица2[avglvl]+2))*(0.23+2*Таблица2[avglvl]/100)+Таблица2[frg]*250+Таблица2[spo]*150+LOG(Таблица2[cap]+1, 1.732)*150 + Таблица2[def]*150,)</f>
        <v>506.23883835875415</v>
      </c>
      <c r="E625" s="36">
        <f>[1]pl!K627</f>
        <v>135</v>
      </c>
      <c r="F625" s="36">
        <f>[1]pl!D627</f>
        <v>43771459</v>
      </c>
      <c r="G625" s="36">
        <f>[1]pl!T627</f>
        <v>2.1</v>
      </c>
      <c r="H625" s="36">
        <f>[1]pl!E627</f>
        <v>543</v>
      </c>
      <c r="I625" s="36">
        <f>[1]pl!M627</f>
        <v>237</v>
      </c>
      <c r="J625" s="18">
        <f>[1]pl!P627/H625</f>
        <v>132.48618784530387</v>
      </c>
      <c r="K625" s="13">
        <f>[1]pl!Q627/H625</f>
        <v>0.50092081031307556</v>
      </c>
      <c r="L625" s="13">
        <f>[1]pl!R627/H625</f>
        <v>0.36095764272559855</v>
      </c>
      <c r="M625" s="13">
        <f>[1]pl!S627/H625</f>
        <v>0.56906077348066297</v>
      </c>
      <c r="N625" s="13">
        <f>[1]pl!U627/H625</f>
        <v>0.75506445672191524</v>
      </c>
    </row>
    <row r="626" spans="1:14" x14ac:dyDescent="0.25">
      <c r="A626" s="36">
        <f>[1]pl!A628</f>
        <v>14261843</v>
      </c>
      <c r="B626" s="37" t="str">
        <f>[1]pl!B628</f>
        <v>SELHOZNIK</v>
      </c>
      <c r="C626" s="36">
        <f>[1]pl!J628</f>
        <v>530</v>
      </c>
      <c r="D626" s="18">
        <f>IFERROR(Таблица2[dmg]*(10/(Таблица2[avglvl]+2))*(0.23+2*Таблица2[avglvl]/100)+Таблица2[frg]*250+Таблица2[spo]*150+LOG(Таблица2[cap]+1, 1.732)*150 + Таблица2[def]*150,)</f>
        <v>515.86485233494534</v>
      </c>
      <c r="E626" s="36">
        <f>[1]pl!K628</f>
        <v>196</v>
      </c>
      <c r="F626" s="36">
        <f>[1]pl!D628</f>
        <v>43771456</v>
      </c>
      <c r="G626" s="36">
        <f>[1]pl!T628</f>
        <v>3</v>
      </c>
      <c r="H626" s="36">
        <f>[1]pl!E628</f>
        <v>285</v>
      </c>
      <c r="I626" s="36">
        <f>[1]pl!M628</f>
        <v>128</v>
      </c>
      <c r="J626" s="18">
        <f>[1]pl!P628/H626</f>
        <v>117.72280701754386</v>
      </c>
      <c r="K626" s="13">
        <f>[1]pl!Q628/H626</f>
        <v>0.48771929824561405</v>
      </c>
      <c r="L626" s="13">
        <f>[1]pl!R628/H626</f>
        <v>0.42807017543859649</v>
      </c>
      <c r="M626" s="13">
        <f>[1]pl!S628/H626</f>
        <v>0.52631578947368418</v>
      </c>
      <c r="N626" s="13">
        <f>[1]pl!U628/H626</f>
        <v>0.9508771929824561</v>
      </c>
    </row>
    <row r="627" spans="1:14" x14ac:dyDescent="0.25">
      <c r="A627" s="36">
        <f>[1]pl!A629</f>
        <v>11659092</v>
      </c>
      <c r="B627" s="37" t="str">
        <f>[1]pl!B629</f>
        <v>CAJIUX</v>
      </c>
      <c r="C627" s="36">
        <f>[1]pl!J629</f>
        <v>560</v>
      </c>
      <c r="D627" s="18">
        <f>IFERROR(Таблица2[dmg]*(10/(Таблица2[avglvl]+2))*(0.23+2*Таблица2[avglvl]/100)+Таблица2[frg]*250+Таблица2[spo]*150+LOG(Таблица2[cap]+1, 1.732)*150 + Таблица2[def]*150,)</f>
        <v>541.58924867791188</v>
      </c>
      <c r="E627" s="36">
        <f>[1]pl!K629</f>
        <v>328</v>
      </c>
      <c r="F627" s="36">
        <f>[1]pl!D629</f>
        <v>43771457</v>
      </c>
      <c r="G627" s="36">
        <f>[1]pl!T629</f>
        <v>3.9</v>
      </c>
      <c r="H627" s="36">
        <f>[1]pl!E629</f>
        <v>857</v>
      </c>
      <c r="I627" s="36">
        <f>[1]pl!M629</f>
        <v>413</v>
      </c>
      <c r="J627" s="18">
        <f>[1]pl!P629/H627</f>
        <v>151.59626604434072</v>
      </c>
      <c r="K627" s="13">
        <f>[1]pl!Q629/H627</f>
        <v>0.36989498249708286</v>
      </c>
      <c r="L627" s="13">
        <f>[1]pl!R629/H627</f>
        <v>0.76312718786464406</v>
      </c>
      <c r="M627" s="13">
        <f>[1]pl!S629/H627</f>
        <v>0.52625437572928824</v>
      </c>
      <c r="N627" s="13">
        <f>[1]pl!U629/H627</f>
        <v>0.90898483080513415</v>
      </c>
    </row>
    <row r="628" spans="1:14" x14ac:dyDescent="0.25">
      <c r="A628" s="36">
        <f>[1]pl!A630</f>
        <v>3399203</v>
      </c>
      <c r="B628" s="37" t="str">
        <f>[1]pl!B630</f>
        <v>IVANOV62</v>
      </c>
      <c r="C628" s="36">
        <f>[1]pl!J630</f>
        <v>710</v>
      </c>
      <c r="D628" s="18">
        <f>IFERROR(Таблица2[dmg]*(10/(Таблица2[avglvl]+2))*(0.23+2*Таблица2[avglvl]/100)+Таблица2[frg]*250+Таблица2[spo]*150+LOG(Таблица2[cap]+1, 1.732)*150 + Таблица2[def]*150,)</f>
        <v>680.18637968122198</v>
      </c>
      <c r="E628" s="36">
        <f>[1]pl!K630</f>
        <v>543</v>
      </c>
      <c r="F628" s="36">
        <f>[1]pl!D630</f>
        <v>43771454</v>
      </c>
      <c r="G628" s="36">
        <f>[1]pl!T630</f>
        <v>5.3</v>
      </c>
      <c r="H628" s="36">
        <f>[1]pl!E630</f>
        <v>13041</v>
      </c>
      <c r="I628" s="36">
        <f>[1]pl!M630</f>
        <v>6098</v>
      </c>
      <c r="J628" s="18">
        <f>[1]pl!P630/H628</f>
        <v>320.23410781381796</v>
      </c>
      <c r="K628" s="13">
        <f>[1]pl!Q630/H628</f>
        <v>0.43784985813971322</v>
      </c>
      <c r="L628" s="13">
        <f>[1]pl!R630/H628</f>
        <v>1.1781305114638447</v>
      </c>
      <c r="M628" s="13">
        <f>[1]pl!S630/H628</f>
        <v>0.28939498504715894</v>
      </c>
      <c r="N628" s="13">
        <f>[1]pl!U630/H628</f>
        <v>1.10451652480638</v>
      </c>
    </row>
    <row r="629" spans="1:14" x14ac:dyDescent="0.25">
      <c r="A629" s="36">
        <f>[1]pl!A631</f>
        <v>7456111</v>
      </c>
      <c r="B629" s="37" t="str">
        <f>[1]pl!B631</f>
        <v>SKAZO4NIK_82</v>
      </c>
      <c r="C629" s="36">
        <f>[1]pl!J631</f>
        <v>740</v>
      </c>
      <c r="D629" s="18">
        <f>IFERROR(Таблица2[dmg]*(10/(Таблица2[avglvl]+2))*(0.23+2*Таблица2[avglvl]/100)+Таблица2[frg]*250+Таблица2[spo]*150+LOG(Таблица2[cap]+1, 1.732)*150 + Таблица2[def]*150,)</f>
        <v>689.21586092421296</v>
      </c>
      <c r="E629" s="36">
        <f>[1]pl!K631</f>
        <v>385</v>
      </c>
      <c r="F629" s="36">
        <f>[1]pl!D631</f>
        <v>43771469</v>
      </c>
      <c r="G629" s="36">
        <f>[1]pl!T631</f>
        <v>3.4</v>
      </c>
      <c r="H629" s="36">
        <f>[1]pl!E631</f>
        <v>588</v>
      </c>
      <c r="I629" s="36">
        <f>[1]pl!M631</f>
        <v>254</v>
      </c>
      <c r="J629" s="18">
        <f>[1]pl!P631/H629</f>
        <v>217.21768707482994</v>
      </c>
      <c r="K629" s="13">
        <f>[1]pl!Q631/H629</f>
        <v>0.6785714285714286</v>
      </c>
      <c r="L629" s="13">
        <f>[1]pl!R631/H629</f>
        <v>0.73469387755102045</v>
      </c>
      <c r="M629" s="13">
        <f>[1]pl!S631/H629</f>
        <v>0.35714285714285715</v>
      </c>
      <c r="N629" s="13">
        <f>[1]pl!U631/H629</f>
        <v>1.3724489795918366</v>
      </c>
    </row>
    <row r="630" spans="1:14" x14ac:dyDescent="0.25">
      <c r="A630" s="36">
        <f>[1]pl!A632</f>
        <v>3516132</v>
      </c>
      <c r="B630" s="37" t="str">
        <f>[1]pl!B632</f>
        <v>OLGERT9</v>
      </c>
      <c r="C630" s="36">
        <f>[1]pl!J632</f>
        <v>770</v>
      </c>
      <c r="D630" s="18">
        <f>IFERROR(Таблица2[dmg]*(10/(Таблица2[avglvl]+2))*(0.23+2*Таблица2[avglvl]/100)+Таблица2[frg]*250+Таблица2[spo]*150+LOG(Таблица2[cap]+1, 1.732)*150 + Таблица2[def]*150,)</f>
        <v>766.04184564382763</v>
      </c>
      <c r="E630" s="36">
        <f>[1]pl!K632</f>
        <v>776</v>
      </c>
      <c r="F630" s="36">
        <f>[1]pl!D632</f>
        <v>126856061</v>
      </c>
      <c r="G630" s="36">
        <f>[1]pl!T632</f>
        <v>5.5</v>
      </c>
      <c r="H630" s="36">
        <f>[1]pl!E632</f>
        <v>10745</v>
      </c>
      <c r="I630" s="36">
        <f>[1]pl!M632</f>
        <v>5288</v>
      </c>
      <c r="J630" s="18">
        <f>[1]pl!P632/H630</f>
        <v>532.83415542112607</v>
      </c>
      <c r="K630" s="13">
        <f>[1]pl!Q632/H630</f>
        <v>0.65630525825965569</v>
      </c>
      <c r="L630" s="13">
        <f>[1]pl!R632/H630</f>
        <v>0.66924150767798973</v>
      </c>
      <c r="M630" s="13">
        <f>[1]pl!S632/H630</f>
        <v>0.44076314564913915</v>
      </c>
      <c r="N630" s="13">
        <f>[1]pl!U632/H630</f>
        <v>1.0341554211261053</v>
      </c>
    </row>
    <row r="631" spans="1:14" x14ac:dyDescent="0.25">
      <c r="A631" s="36">
        <f>[1]pl!A633</f>
        <v>6421569</v>
      </c>
      <c r="B631" s="37" t="str">
        <f>[1]pl!B633</f>
        <v>SAX325</v>
      </c>
      <c r="C631" s="36">
        <f>[1]pl!J633</f>
        <v>750</v>
      </c>
      <c r="D631" s="18">
        <f>IFERROR(Таблица2[dmg]*(10/(Таблица2[avglvl]+2))*(0.23+2*Таблица2[avglvl]/100)+Таблица2[frg]*250+Таблица2[spo]*150+LOG(Таблица2[cap]+1, 1.732)*150 + Таблица2[def]*150,)</f>
        <v>755.73984661510826</v>
      </c>
      <c r="E631" s="36">
        <f>[1]pl!K633</f>
        <v>676</v>
      </c>
      <c r="F631" s="36">
        <f>[1]pl!D633</f>
        <v>126856049</v>
      </c>
      <c r="G631" s="36">
        <f>[1]pl!T633</f>
        <v>6.7</v>
      </c>
      <c r="H631" s="36">
        <f>[1]pl!E633</f>
        <v>7164</v>
      </c>
      <c r="I631" s="36">
        <f>[1]pl!M633</f>
        <v>3262</v>
      </c>
      <c r="J631" s="18">
        <f>[1]pl!P633/H631</f>
        <v>596.50767727526522</v>
      </c>
      <c r="K631" s="13">
        <f>[1]pl!Q633/H631</f>
        <v>0.54257398101619203</v>
      </c>
      <c r="L631" s="13">
        <f>[1]pl!R633/H631</f>
        <v>0.95058626465661644</v>
      </c>
      <c r="M631" s="13">
        <f>[1]pl!S633/H631</f>
        <v>0.27051926298157453</v>
      </c>
      <c r="N631" s="13">
        <f>[1]pl!U633/H631</f>
        <v>0.98590173087660526</v>
      </c>
    </row>
    <row r="632" spans="1:14" x14ac:dyDescent="0.25">
      <c r="A632" s="36">
        <f>[1]pl!A634</f>
        <v>13328880</v>
      </c>
      <c r="B632" s="37" t="str">
        <f>[1]pl!B634</f>
        <v>_KOLLYA_</v>
      </c>
      <c r="C632" s="36">
        <f>[1]pl!J634</f>
        <v>1270</v>
      </c>
      <c r="D632" s="18">
        <f>IFERROR(Таблица2[dmg]*(10/(Таблица2[avglvl]+2))*(0.23+2*Таблица2[avglvl]/100)+Таблица2[frg]*250+Таблица2[spo]*150+LOG(Таблица2[cap]+1, 1.732)*150 + Таблица2[def]*150,)</f>
        <v>1248.0307674725868</v>
      </c>
      <c r="E632" s="36">
        <f>[1]pl!K634</f>
        <v>1561</v>
      </c>
      <c r="F632" s="36">
        <f>[1]pl!D634</f>
        <v>126856064</v>
      </c>
      <c r="G632" s="36">
        <f>[1]pl!T634</f>
        <v>5.0999999999999996</v>
      </c>
      <c r="H632" s="36">
        <f>[1]pl!E634</f>
        <v>2348</v>
      </c>
      <c r="I632" s="36">
        <f>[1]pl!M634</f>
        <v>1349</v>
      </c>
      <c r="J632" s="18">
        <f>[1]pl!P634/H632</f>
        <v>935.74829642248721</v>
      </c>
      <c r="K632" s="13">
        <f>[1]pl!Q634/H632</f>
        <v>1.3138841567291313</v>
      </c>
      <c r="L632" s="13">
        <f>[1]pl!R634/H632</f>
        <v>0.90119250425894382</v>
      </c>
      <c r="M632" s="13">
        <f>[1]pl!S634/H632</f>
        <v>1.094548551959114</v>
      </c>
      <c r="N632" s="13">
        <f>[1]pl!U634/H632</f>
        <v>0.9518739352640545</v>
      </c>
    </row>
    <row r="633" spans="1:14" x14ac:dyDescent="0.25">
      <c r="A633" s="36">
        <f>[1]pl!A635</f>
        <v>4242229</v>
      </c>
      <c r="B633" s="37" t="str">
        <f>[1]pl!B635</f>
        <v>MATVEEVK</v>
      </c>
      <c r="C633" s="36">
        <f>[1]pl!J635</f>
        <v>640</v>
      </c>
      <c r="D633" s="18">
        <f>IFERROR(Таблица2[dmg]*(10/(Таблица2[avglvl]+2))*(0.23+2*Таблица2[avglvl]/100)+Таблица2[frg]*250+Таблица2[spo]*150+LOG(Таблица2[cap]+1, 1.732)*150 + Таблица2[def]*150,)</f>
        <v>641.24166651035921</v>
      </c>
      <c r="E633" s="36">
        <f>[1]pl!K635</f>
        <v>521</v>
      </c>
      <c r="F633" s="36">
        <f>[1]pl!D635</f>
        <v>126856047</v>
      </c>
      <c r="G633" s="36">
        <f>[1]pl!T635</f>
        <v>5.3</v>
      </c>
      <c r="H633" s="36">
        <f>[1]pl!E635</f>
        <v>9779</v>
      </c>
      <c r="I633" s="36">
        <f>[1]pl!M635</f>
        <v>4447</v>
      </c>
      <c r="J633" s="18">
        <f>[1]pl!P635/H633</f>
        <v>361.15676449534715</v>
      </c>
      <c r="K633" s="13">
        <f>[1]pl!Q635/H633</f>
        <v>0.47070252582063604</v>
      </c>
      <c r="L633" s="13">
        <f>[1]pl!R635/H633</f>
        <v>0.65292974741793641</v>
      </c>
      <c r="M633" s="13">
        <f>[1]pl!S635/H633</f>
        <v>0.51385622251763985</v>
      </c>
      <c r="N633" s="13">
        <f>[1]pl!U635/H633</f>
        <v>0.94958584722364248</v>
      </c>
    </row>
    <row r="634" spans="1:14" x14ac:dyDescent="0.25">
      <c r="A634" s="36">
        <f>[1]pl!A636</f>
        <v>4692934</v>
      </c>
      <c r="B634" s="37" t="str">
        <f>[1]pl!B636</f>
        <v>URI_77</v>
      </c>
      <c r="C634" s="36">
        <f>[1]pl!J636</f>
        <v>910</v>
      </c>
      <c r="D634" s="18">
        <f>IFERROR(Таблица2[dmg]*(10/(Таблица2[avglvl]+2))*(0.23+2*Таблица2[avglvl]/100)+Таблица2[frg]*250+Таблица2[spo]*150+LOG(Таблица2[cap]+1, 1.732)*150 + Таблица2[def]*150,)</f>
        <v>912.74177072784323</v>
      </c>
      <c r="E634" s="36">
        <f>[1]pl!K636</f>
        <v>1006</v>
      </c>
      <c r="F634" s="36">
        <f>[1]pl!D636</f>
        <v>126856051</v>
      </c>
      <c r="G634" s="36">
        <f>[1]pl!T636</f>
        <v>6.4</v>
      </c>
      <c r="H634" s="36">
        <f>[1]pl!E636</f>
        <v>11604</v>
      </c>
      <c r="I634" s="36">
        <f>[1]pl!M636</f>
        <v>5837</v>
      </c>
      <c r="J634" s="18">
        <f>[1]pl!P636/H634</f>
        <v>794.54731127197522</v>
      </c>
      <c r="K634" s="13">
        <f>[1]pl!Q636/H634</f>
        <v>0.73647018269562214</v>
      </c>
      <c r="L634" s="13">
        <f>[1]pl!R636/H634</f>
        <v>1.0483453981385729</v>
      </c>
      <c r="M634" s="13">
        <f>[1]pl!S636/H634</f>
        <v>0.52904170975525677</v>
      </c>
      <c r="N634" s="13">
        <f>[1]pl!U636/H634</f>
        <v>0.75361944157187177</v>
      </c>
    </row>
    <row r="635" spans="1:14" x14ac:dyDescent="0.25">
      <c r="A635" s="36">
        <f>[1]pl!A637</f>
        <v>658922</v>
      </c>
      <c r="B635" s="37" t="str">
        <f>[1]pl!B637</f>
        <v>WIKONT777</v>
      </c>
      <c r="C635" s="36">
        <f>[1]pl!J637</f>
        <v>820</v>
      </c>
      <c r="D635" s="18">
        <f>IFERROR(Таблица2[dmg]*(10/(Таблица2[avglvl]+2))*(0.23+2*Таблица2[avglvl]/100)+Таблица2[frg]*250+Таблица2[spo]*150+LOG(Таблица2[cap]+1, 1.732)*150 + Таблица2[def]*150,)</f>
        <v>830.46692126214032</v>
      </c>
      <c r="E635" s="36">
        <f>[1]pl!K637</f>
        <v>771</v>
      </c>
      <c r="F635" s="36">
        <f>[1]pl!D637</f>
        <v>126856063</v>
      </c>
      <c r="G635" s="36">
        <f>[1]pl!T637</f>
        <v>6.4</v>
      </c>
      <c r="H635" s="36">
        <f>[1]pl!E637</f>
        <v>14192</v>
      </c>
      <c r="I635" s="36">
        <f>[1]pl!M637</f>
        <v>6739</v>
      </c>
      <c r="J635" s="18">
        <f>[1]pl!P637/H635</f>
        <v>602.85301578354006</v>
      </c>
      <c r="K635" s="13">
        <f>[1]pl!Q637/H635</f>
        <v>0.59138951521984218</v>
      </c>
      <c r="L635" s="13">
        <f>[1]pl!R637/H635</f>
        <v>0.70828635851183763</v>
      </c>
      <c r="M635" s="13">
        <f>[1]pl!S637/H635</f>
        <v>0.74873167981961664</v>
      </c>
      <c r="N635" s="13">
        <f>[1]pl!U637/H635</f>
        <v>1.1350760992108231</v>
      </c>
    </row>
    <row r="636" spans="1:14" x14ac:dyDescent="0.25">
      <c r="A636" s="36">
        <f>[1]pl!A638</f>
        <v>6542282</v>
      </c>
      <c r="B636" s="37" t="str">
        <f>[1]pl!B638</f>
        <v>FISH2323</v>
      </c>
      <c r="C636" s="36">
        <f>[1]pl!J638</f>
        <v>900</v>
      </c>
      <c r="D636" s="18">
        <f>IFERROR(Таблица2[dmg]*(10/(Таблица2[avglvl]+2))*(0.23+2*Таблица2[avglvl]/100)+Таблица2[frg]*250+Таблица2[spo]*150+LOG(Таблица2[cap]+1, 1.732)*150 + Таблица2[def]*150,)</f>
        <v>879.27146851803025</v>
      </c>
      <c r="E636" s="36">
        <f>[1]pl!K638</f>
        <v>838</v>
      </c>
      <c r="F636" s="36">
        <f>[1]pl!D638</f>
        <v>126856052</v>
      </c>
      <c r="G636" s="36">
        <f>[1]pl!T638</f>
        <v>5.7</v>
      </c>
      <c r="H636" s="36">
        <f>[1]pl!E638</f>
        <v>7532</v>
      </c>
      <c r="I636" s="36">
        <f>[1]pl!M638</f>
        <v>3750</v>
      </c>
      <c r="J636" s="18">
        <f>[1]pl!P638/H636</f>
        <v>556.41595857673929</v>
      </c>
      <c r="K636" s="13">
        <f>[1]pl!Q638/H636</f>
        <v>0.61630377057886354</v>
      </c>
      <c r="L636" s="13">
        <f>[1]pl!R638/H636</f>
        <v>0.96747211895910779</v>
      </c>
      <c r="M636" s="13">
        <f>[1]pl!S638/H636</f>
        <v>0.61789697291556023</v>
      </c>
      <c r="N636" s="13">
        <f>[1]pl!U638/H636</f>
        <v>1.3976367498672331</v>
      </c>
    </row>
    <row r="637" spans="1:14" x14ac:dyDescent="0.25">
      <c r="A637" s="36">
        <f>[1]pl!A639</f>
        <v>11551621</v>
      </c>
      <c r="B637" s="37" t="str">
        <f>[1]pl!B639</f>
        <v>ZOZYL9I</v>
      </c>
      <c r="C637" s="36">
        <f>[1]pl!J639</f>
        <v>870</v>
      </c>
      <c r="D637" s="18">
        <f>IFERROR(Таблица2[dmg]*(10/(Таблица2[avglvl]+2))*(0.23+2*Таблица2[avglvl]/100)+Таблица2[frg]*250+Таблица2[spo]*150+LOG(Таблица2[cap]+1, 1.732)*150 + Таблица2[def]*150,)</f>
        <v>829.66748689706446</v>
      </c>
      <c r="E637" s="36">
        <f>[1]pl!K639</f>
        <v>916</v>
      </c>
      <c r="F637" s="36">
        <f>[1]pl!D639</f>
        <v>126856042</v>
      </c>
      <c r="G637" s="36">
        <f>[1]pl!T639</f>
        <v>5.7</v>
      </c>
      <c r="H637" s="36">
        <f>[1]pl!E639</f>
        <v>3909</v>
      </c>
      <c r="I637" s="36">
        <f>[1]pl!M639</f>
        <v>1947</v>
      </c>
      <c r="J637" s="18">
        <f>[1]pl!P639/H637</f>
        <v>584.8779739063699</v>
      </c>
      <c r="K637" s="13">
        <f>[1]pl!Q639/H637</f>
        <v>0.64952673317984144</v>
      </c>
      <c r="L637" s="13">
        <f>[1]pl!R639/H637</f>
        <v>1.4236377590176517</v>
      </c>
      <c r="M637" s="13">
        <f>[1]pl!S639/H637</f>
        <v>0.49501151189562548</v>
      </c>
      <c r="N637" s="13">
        <f>[1]pl!U639/H637</f>
        <v>0.54157073420312096</v>
      </c>
    </row>
    <row r="638" spans="1:14" x14ac:dyDescent="0.25">
      <c r="A638" s="36">
        <f>[1]pl!A640</f>
        <v>4043309</v>
      </c>
      <c r="B638" s="37" t="str">
        <f>[1]pl!B640</f>
        <v>VAID1</v>
      </c>
      <c r="C638" s="36">
        <f>[1]pl!J640</f>
        <v>970</v>
      </c>
      <c r="D638" s="18">
        <f>IFERROR(Таблица2[dmg]*(10/(Таблица2[avglvl]+2))*(0.23+2*Таблица2[avglvl]/100)+Таблица2[frg]*250+Таблица2[spo]*150+LOG(Таблица2[cap]+1, 1.732)*150 + Таблица2[def]*150,)</f>
        <v>1007.9187920136762</v>
      </c>
      <c r="E638" s="36">
        <f>[1]pl!K640</f>
        <v>968</v>
      </c>
      <c r="F638" s="36">
        <f>[1]pl!D640</f>
        <v>126856045</v>
      </c>
      <c r="G638" s="36">
        <f>[1]pl!T640</f>
        <v>7.6</v>
      </c>
      <c r="H638" s="36">
        <f>[1]pl!E640</f>
        <v>22565</v>
      </c>
      <c r="I638" s="36">
        <f>[1]pl!M640</f>
        <v>10952</v>
      </c>
      <c r="J638" s="18">
        <f>[1]pl!P640/H638</f>
        <v>983.47573676046977</v>
      </c>
      <c r="K638" s="13">
        <f>[1]pl!Q640/H638</f>
        <v>0.78205185021050294</v>
      </c>
      <c r="L638" s="13">
        <f>[1]pl!R640/H638</f>
        <v>0.92545978284954578</v>
      </c>
      <c r="M638" s="13">
        <f>[1]pl!S640/H638</f>
        <v>0.57531575448703742</v>
      </c>
      <c r="N638" s="13">
        <f>[1]pl!U640/H638</f>
        <v>1.0493684910259251</v>
      </c>
    </row>
    <row r="639" spans="1:14" x14ac:dyDescent="0.25">
      <c r="A639" s="36">
        <f>[1]pl!A641</f>
        <v>6338883</v>
      </c>
      <c r="B639" s="37" t="str">
        <f>[1]pl!B641</f>
        <v>LEONVZM</v>
      </c>
      <c r="C639" s="36">
        <f>[1]pl!J641</f>
        <v>910</v>
      </c>
      <c r="D639" s="18">
        <f>IFERROR(Таблица2[dmg]*(10/(Таблица2[avglvl]+2))*(0.23+2*Таблица2[avglvl]/100)+Таблица2[frg]*250+Таблица2[spo]*150+LOG(Таблица2[cap]+1, 1.732)*150 + Таблица2[def]*150,)</f>
        <v>883.17363328809313</v>
      </c>
      <c r="E639" s="36">
        <f>[1]pl!K641</f>
        <v>839</v>
      </c>
      <c r="F639" s="36">
        <f>[1]pl!D641</f>
        <v>126856050</v>
      </c>
      <c r="G639" s="36">
        <f>[1]pl!T641</f>
        <v>5.2</v>
      </c>
      <c r="H639" s="36">
        <f>[1]pl!E641</f>
        <v>4165</v>
      </c>
      <c r="I639" s="36">
        <f>[1]pl!M641</f>
        <v>2078</v>
      </c>
      <c r="J639" s="18">
        <f>[1]pl!P641/H639</f>
        <v>473.61320528211286</v>
      </c>
      <c r="K639" s="13">
        <f>[1]pl!Q641/H639</f>
        <v>0.71572629051620651</v>
      </c>
      <c r="L639" s="13">
        <f>[1]pl!R641/H639</f>
        <v>1.0540216086434573</v>
      </c>
      <c r="M639" s="13">
        <f>[1]pl!S641/H639</f>
        <v>0.62400960384153659</v>
      </c>
      <c r="N639" s="13">
        <f>[1]pl!U641/H639</f>
        <v>1.3457382953181272</v>
      </c>
    </row>
    <row r="640" spans="1:14" x14ac:dyDescent="0.25">
      <c r="A640" s="36">
        <f>[1]pl!A642</f>
        <v>2826766</v>
      </c>
      <c r="B640" s="37" t="str">
        <f>[1]pl!B642</f>
        <v>IGORRODIN</v>
      </c>
      <c r="C640" s="36">
        <f>[1]pl!J642</f>
        <v>1190</v>
      </c>
      <c r="D640" s="18">
        <f>IFERROR(Таблица2[dmg]*(10/(Таблица2[avglvl]+2))*(0.23+2*Таблица2[avglvl]/100)+Таблица2[frg]*250+Таблица2[spo]*150+LOG(Таблица2[cap]+1, 1.732)*150 + Таблица2[def]*150,)</f>
        <v>1191.6780249147885</v>
      </c>
      <c r="E640" s="36">
        <f>[1]pl!K642</f>
        <v>1194</v>
      </c>
      <c r="F640" s="36">
        <f>[1]pl!D642</f>
        <v>126856056</v>
      </c>
      <c r="G640" s="36">
        <f>[1]pl!T642</f>
        <v>7.1</v>
      </c>
      <c r="H640" s="36">
        <f>[1]pl!E642</f>
        <v>21580</v>
      </c>
      <c r="I640" s="36">
        <f>[1]pl!M642</f>
        <v>10854</v>
      </c>
      <c r="J640" s="18">
        <f>[1]pl!P642/H640</f>
        <v>1029.9811862835959</v>
      </c>
      <c r="K640" s="13">
        <f>[1]pl!Q642/H640</f>
        <v>0.93577386468952739</v>
      </c>
      <c r="L640" s="13">
        <f>[1]pl!R642/H640</f>
        <v>1.2408248378127895</v>
      </c>
      <c r="M640" s="13">
        <f>[1]pl!S642/H640</f>
        <v>0.73873957367933274</v>
      </c>
      <c r="N640" s="13">
        <f>[1]pl!U642/H640</f>
        <v>1.4059314179796107</v>
      </c>
    </row>
    <row r="641" spans="1:14" x14ac:dyDescent="0.25">
      <c r="A641" s="36">
        <f>[1]pl!A643</f>
        <v>871638</v>
      </c>
      <c r="B641" s="37" t="str">
        <f>[1]pl!B643</f>
        <v>PLUSIKUA</v>
      </c>
      <c r="C641" s="36">
        <f>[1]pl!J643</f>
        <v>1140</v>
      </c>
      <c r="D641" s="18">
        <f>IFERROR(Таблица2[dmg]*(10/(Таблица2[avglvl]+2))*(0.23+2*Таблица2[avglvl]/100)+Таблица2[frg]*250+Таблица2[spo]*150+LOG(Таблица2[cap]+1, 1.732)*150 + Таблица2[def]*150,)</f>
        <v>1072.0574231999008</v>
      </c>
      <c r="E641" s="36">
        <f>[1]pl!K643</f>
        <v>992</v>
      </c>
      <c r="F641" s="36">
        <f>[1]pl!D643</f>
        <v>126856057</v>
      </c>
      <c r="G641" s="36">
        <f>[1]pl!T643</f>
        <v>5.6</v>
      </c>
      <c r="H641" s="36">
        <f>[1]pl!E643</f>
        <v>5726</v>
      </c>
      <c r="I641" s="36">
        <f>[1]pl!M643</f>
        <v>2882</v>
      </c>
      <c r="J641" s="18">
        <f>[1]pl!P643/H641</f>
        <v>650.90953545232276</v>
      </c>
      <c r="K641" s="13">
        <f>[1]pl!Q643/H641</f>
        <v>0.76353475375480262</v>
      </c>
      <c r="L641" s="13">
        <f>[1]pl!R643/H641</f>
        <v>1.0544882989870765</v>
      </c>
      <c r="M641" s="13">
        <f>[1]pl!S643/H641</f>
        <v>0.69228082431016413</v>
      </c>
      <c r="N641" s="13">
        <f>[1]pl!U643/H641</f>
        <v>2.3024799161718477</v>
      </c>
    </row>
    <row r="642" spans="1:14" x14ac:dyDescent="0.25">
      <c r="A642" s="36">
        <f>[1]pl!A644</f>
        <v>12411822</v>
      </c>
      <c r="B642" s="37" t="str">
        <f>[1]pl!B644</f>
        <v>V_O_R_O_N16</v>
      </c>
      <c r="C642" s="36">
        <f>[1]pl!J644</f>
        <v>700</v>
      </c>
      <c r="D642" s="18">
        <f>IFERROR(Таблица2[dmg]*(10/(Таблица2[avglvl]+2))*(0.23+2*Таблица2[avglvl]/100)+Таблица2[frg]*250+Таблица2[spo]*150+LOG(Таблица2[cap]+1, 1.732)*150 + Таблица2[def]*150,)</f>
        <v>672.30735772709056</v>
      </c>
      <c r="E642" s="36">
        <f>[1]pl!K644</f>
        <v>427</v>
      </c>
      <c r="F642" s="36">
        <f>[1]pl!D644</f>
        <v>126856046</v>
      </c>
      <c r="G642" s="36">
        <f>[1]pl!T644</f>
        <v>4.9000000000000004</v>
      </c>
      <c r="H642" s="36">
        <f>[1]pl!E644</f>
        <v>1804</v>
      </c>
      <c r="I642" s="36">
        <f>[1]pl!M644</f>
        <v>811</v>
      </c>
      <c r="J642" s="18">
        <f>[1]pl!P644/H642</f>
        <v>230.41629711751662</v>
      </c>
      <c r="K642" s="13">
        <f>[1]pl!Q644/H642</f>
        <v>0.42627494456762749</v>
      </c>
      <c r="L642" s="13">
        <f>[1]pl!R644/H642</f>
        <v>0.96008869179600886</v>
      </c>
      <c r="M642" s="13">
        <f>[1]pl!S644/H642</f>
        <v>0.49611973392461195</v>
      </c>
      <c r="N642" s="13">
        <f>[1]pl!U644/H642</f>
        <v>1.3885809312638582</v>
      </c>
    </row>
    <row r="643" spans="1:14" x14ac:dyDescent="0.25">
      <c r="A643" s="36">
        <f>[1]pl!A645</f>
        <v>1911685</v>
      </c>
      <c r="B643" s="37" t="str">
        <f>[1]pl!B645</f>
        <v>SENY07</v>
      </c>
      <c r="C643" s="36">
        <f>[1]pl!J645</f>
        <v>810</v>
      </c>
      <c r="D643" s="18">
        <f>IFERROR(Таблица2[dmg]*(10/(Таблица2[avglvl]+2))*(0.23+2*Таблица2[avglvl]/100)+Таблица2[frg]*250+Таблица2[spo]*150+LOG(Таблица2[cap]+1, 1.732)*150 + Таблица2[def]*150,)</f>
        <v>800.85936590408528</v>
      </c>
      <c r="E643" s="36">
        <f>[1]pl!K645</f>
        <v>840</v>
      </c>
      <c r="F643" s="36">
        <f>[1]pl!D645</f>
        <v>126856038</v>
      </c>
      <c r="G643" s="36">
        <f>[1]pl!T645</f>
        <v>5.5</v>
      </c>
      <c r="H643" s="36">
        <f>[1]pl!E645</f>
        <v>7810</v>
      </c>
      <c r="I643" s="36">
        <f>[1]pl!M645</f>
        <v>3919</v>
      </c>
      <c r="J643" s="18">
        <f>[1]pl!P645/H643</f>
        <v>540.40320102432781</v>
      </c>
      <c r="K643" s="13">
        <f>[1]pl!Q645/H643</f>
        <v>0.69065300896286808</v>
      </c>
      <c r="L643" s="13">
        <f>[1]pl!R645/H643</f>
        <v>0.83316261203585151</v>
      </c>
      <c r="M643" s="13">
        <f>[1]pl!S645/H643</f>
        <v>0.5084507042253521</v>
      </c>
      <c r="N643" s="13">
        <f>[1]pl!U645/H643</f>
        <v>0.94711907810499363</v>
      </c>
    </row>
    <row r="644" spans="1:14" x14ac:dyDescent="0.25">
      <c r="A644" s="36">
        <f>[1]pl!A646</f>
        <v>4266962</v>
      </c>
      <c r="B644" s="37" t="str">
        <f>[1]pl!B646</f>
        <v>100611</v>
      </c>
      <c r="C644" s="36">
        <f>[1]pl!J646</f>
        <v>1030</v>
      </c>
      <c r="D644" s="18">
        <f>IFERROR(Таблица2[dmg]*(10/(Таблица2[avglvl]+2))*(0.23+2*Таблица2[avglvl]/100)+Таблица2[frg]*250+Таблица2[spo]*150+LOG(Таблица2[cap]+1, 1.732)*150 + Таблица2[def]*150,)</f>
        <v>1028.1110053907796</v>
      </c>
      <c r="E644" s="36">
        <f>[1]pl!K646</f>
        <v>1008</v>
      </c>
      <c r="F644" s="36">
        <f>[1]pl!D646</f>
        <v>126856054</v>
      </c>
      <c r="G644" s="36">
        <f>[1]pl!T646</f>
        <v>6.6</v>
      </c>
      <c r="H644" s="36">
        <f>[1]pl!E646</f>
        <v>10327</v>
      </c>
      <c r="I644" s="36">
        <f>[1]pl!M646</f>
        <v>5119</v>
      </c>
      <c r="J644" s="18">
        <f>[1]pl!P646/H644</f>
        <v>831.25873922726828</v>
      </c>
      <c r="K644" s="13">
        <f>[1]pl!Q646/H644</f>
        <v>0.76140214970465769</v>
      </c>
      <c r="L644" s="13">
        <f>[1]pl!R646/H644</f>
        <v>0.93376585649268906</v>
      </c>
      <c r="M644" s="13">
        <f>[1]pl!S646/H644</f>
        <v>0.67483296213808464</v>
      </c>
      <c r="N644" s="13">
        <f>[1]pl!U646/H644</f>
        <v>1.4667376779316355</v>
      </c>
    </row>
    <row r="645" spans="1:14" x14ac:dyDescent="0.25">
      <c r="A645" s="36">
        <f>[1]pl!A647</f>
        <v>6288999</v>
      </c>
      <c r="B645" s="37" t="str">
        <f>[1]pl!B647</f>
        <v>CTPAHHNK_XXX</v>
      </c>
      <c r="C645" s="36">
        <f>[1]pl!J647</f>
        <v>610</v>
      </c>
      <c r="D645" s="18">
        <f>IFERROR(Таблица2[dmg]*(10/(Таблица2[avglvl]+2))*(0.23+2*Таблица2[avglvl]/100)+Таблица2[frg]*250+Таблица2[spo]*150+LOG(Таблица2[cap]+1, 1.732)*150 + Таблица2[def]*150,)</f>
        <v>598.79724061245224</v>
      </c>
      <c r="E645" s="36">
        <f>[1]pl!K647</f>
        <v>252</v>
      </c>
      <c r="F645" s="36">
        <f>[1]pl!D647</f>
        <v>126856062</v>
      </c>
      <c r="G645" s="36">
        <f>[1]pl!T647</f>
        <v>4</v>
      </c>
      <c r="H645" s="36">
        <f>[1]pl!E647</f>
        <v>3234</v>
      </c>
      <c r="I645" s="36">
        <f>[1]pl!M647</f>
        <v>1441</v>
      </c>
      <c r="J645" s="18">
        <f>[1]pl!P647/H645</f>
        <v>173.09956709956711</v>
      </c>
      <c r="K645" s="13">
        <f>[1]pl!Q647/H645</f>
        <v>0.31941867656153372</v>
      </c>
      <c r="L645" s="13">
        <f>[1]pl!R647/H645</f>
        <v>0.41156462585034015</v>
      </c>
      <c r="M645" s="13">
        <f>[1]pl!S647/H645</f>
        <v>0.78973407544836116</v>
      </c>
      <c r="N645" s="13">
        <f>[1]pl!U647/H645</f>
        <v>1.4916512059369202</v>
      </c>
    </row>
    <row r="646" spans="1:14" x14ac:dyDescent="0.25">
      <c r="A646" s="36">
        <f>[1]pl!A648</f>
        <v>5088224</v>
      </c>
      <c r="B646" s="37" t="str">
        <f>[1]pl!B648</f>
        <v>EVGEN200978</v>
      </c>
      <c r="C646" s="36">
        <f>[1]pl!J648</f>
        <v>930</v>
      </c>
      <c r="D646" s="18">
        <f>IFERROR(Таблица2[dmg]*(10/(Таблица2[avglvl]+2))*(0.23+2*Таблица2[avglvl]/100)+Таблица2[frg]*250+Таблица2[spo]*150+LOG(Таблица2[cap]+1, 1.732)*150 + Таблица2[def]*150,)</f>
        <v>925.48480903658094</v>
      </c>
      <c r="E646" s="36">
        <f>[1]pl!K648</f>
        <v>824</v>
      </c>
      <c r="F646" s="36">
        <f>[1]pl!D648</f>
        <v>126856058</v>
      </c>
      <c r="G646" s="36">
        <f>[1]pl!T648</f>
        <v>6.7</v>
      </c>
      <c r="H646" s="36">
        <f>[1]pl!E648</f>
        <v>6552</v>
      </c>
      <c r="I646" s="36">
        <f>[1]pl!M648</f>
        <v>3126</v>
      </c>
      <c r="J646" s="18">
        <f>[1]pl!P648/H646</f>
        <v>748.34004884004889</v>
      </c>
      <c r="K646" s="13">
        <f>[1]pl!Q648/H646</f>
        <v>0.62103174603174605</v>
      </c>
      <c r="L646" s="13">
        <f>[1]pl!R648/H646</f>
        <v>0.79960317460317465</v>
      </c>
      <c r="M646" s="13">
        <f>[1]pl!S648/H646</f>
        <v>0.48763736263736263</v>
      </c>
      <c r="N646" s="13">
        <f>[1]pl!U648/H646</f>
        <v>1.6297313797313797</v>
      </c>
    </row>
    <row r="647" spans="1:14" x14ac:dyDescent="0.25">
      <c r="A647" s="36">
        <f>[1]pl!A649</f>
        <v>5526164</v>
      </c>
      <c r="B647" s="37" t="str">
        <f>[1]pl!B649</f>
        <v>NEMOW</v>
      </c>
      <c r="C647" s="36">
        <f>[1]pl!J649</f>
        <v>1280</v>
      </c>
      <c r="D647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647" s="36">
        <f>[1]pl!K649</f>
        <v>1214</v>
      </c>
      <c r="F647" s="36">
        <f>[1]pl!D649</f>
        <v>126856065</v>
      </c>
      <c r="G647" s="36">
        <f>[1]pl!T649</f>
        <v>5.0999999999999996</v>
      </c>
      <c r="H647" s="36">
        <f>[1]pl!E649</f>
        <v>10466</v>
      </c>
      <c r="I647" s="36">
        <f>[1]pl!M649</f>
        <v>5710</v>
      </c>
      <c r="J647" s="18">
        <f>[1]pl!P649/H647</f>
        <v>626.7497611312823</v>
      </c>
      <c r="K647" s="13">
        <f>[1]pl!Q649/H647</f>
        <v>1.0666921459965604</v>
      </c>
      <c r="L647" s="13">
        <f>[1]pl!R649/H647</f>
        <v>1.0485381234473534</v>
      </c>
      <c r="M647" s="13">
        <f>[1]pl!S649/H647</f>
        <v>1.0561819224154405</v>
      </c>
      <c r="N647" s="13">
        <f>[1]pl!U649/H647</f>
        <v>2.2280718517103</v>
      </c>
    </row>
    <row r="648" spans="1:14" x14ac:dyDescent="0.25">
      <c r="A648" s="36">
        <f>[1]pl!A650</f>
        <v>5853836</v>
      </c>
      <c r="B648" s="37" t="str">
        <f>[1]pl!B650</f>
        <v>S_T_A_R_</v>
      </c>
      <c r="C648" s="36">
        <f>[1]pl!J650</f>
        <v>770</v>
      </c>
      <c r="D648" s="18">
        <f>IFERROR(Таблица2[dmg]*(10/(Таблица2[avglvl]+2))*(0.23+2*Таблица2[avglvl]/100)+Таблица2[frg]*250+Таблица2[spo]*150+LOG(Таблица2[cap]+1, 1.732)*150 + Таблица2[def]*150,)</f>
        <v>773.88022938033794</v>
      </c>
      <c r="E648" s="36">
        <f>[1]pl!K650</f>
        <v>656</v>
      </c>
      <c r="F648" s="36">
        <f>[1]pl!D650</f>
        <v>126856039</v>
      </c>
      <c r="G648" s="36">
        <f>[1]pl!T650</f>
        <v>5.6</v>
      </c>
      <c r="H648" s="36">
        <f>[1]pl!E650</f>
        <v>8846</v>
      </c>
      <c r="I648" s="36">
        <f>[1]pl!M650</f>
        <v>3960</v>
      </c>
      <c r="J648" s="18">
        <f>[1]pl!P650/H648</f>
        <v>476.70743839023288</v>
      </c>
      <c r="K648" s="13">
        <f>[1]pl!Q650/H648</f>
        <v>0.5971060366267239</v>
      </c>
      <c r="L648" s="13">
        <f>[1]pl!R650/H648</f>
        <v>0.54883563192403351</v>
      </c>
      <c r="M648" s="13">
        <f>[1]pl!S650/H648</f>
        <v>0.72982138819805564</v>
      </c>
      <c r="N648" s="13">
        <f>[1]pl!U650/H648</f>
        <v>1.2240560705403571</v>
      </c>
    </row>
    <row r="649" spans="1:14" x14ac:dyDescent="0.25">
      <c r="A649" s="36">
        <f>[1]pl!A651</f>
        <v>731455</v>
      </c>
      <c r="B649" s="37" t="str">
        <f>[1]pl!B651</f>
        <v>ARBUZ12</v>
      </c>
      <c r="C649" s="36">
        <f>[1]pl!J651</f>
        <v>1070</v>
      </c>
      <c r="D649" s="18">
        <f>IFERROR(Таблица2[dmg]*(10/(Таблица2[avglvl]+2))*(0.23+2*Таблица2[avglvl]/100)+Таблица2[frg]*250+Таблица2[spo]*150+LOG(Таблица2[cap]+1, 1.732)*150 + Таблица2[def]*150,)</f>
        <v>1066.8856851630644</v>
      </c>
      <c r="E649" s="36">
        <f>[1]pl!K651</f>
        <v>1013</v>
      </c>
      <c r="F649" s="36">
        <f>[1]pl!D651</f>
        <v>126856066</v>
      </c>
      <c r="G649" s="36">
        <f>[1]pl!T651</f>
        <v>7</v>
      </c>
      <c r="H649" s="36">
        <f>[1]pl!E651</f>
        <v>18557</v>
      </c>
      <c r="I649" s="36">
        <f>[1]pl!M651</f>
        <v>9031</v>
      </c>
      <c r="J649" s="18">
        <f>[1]pl!P651/H649</f>
        <v>885.9582906719836</v>
      </c>
      <c r="K649" s="13">
        <f>[1]pl!Q651/H649</f>
        <v>0.76995203966158321</v>
      </c>
      <c r="L649" s="13">
        <f>[1]pl!R651/H649</f>
        <v>1.0489303227892439</v>
      </c>
      <c r="M649" s="13">
        <f>[1]pl!S651/H649</f>
        <v>0.72878159185213132</v>
      </c>
      <c r="N649" s="13">
        <f>[1]pl!U651/H649</f>
        <v>1.4392951446893356</v>
      </c>
    </row>
    <row r="650" spans="1:14" x14ac:dyDescent="0.25">
      <c r="A650" s="36">
        <f>[1]pl!A652</f>
        <v>6465995</v>
      </c>
      <c r="B650" s="37" t="str">
        <f>[1]pl!B652</f>
        <v>ANHOR_215</v>
      </c>
      <c r="C650" s="36">
        <f>[1]pl!J652</f>
        <v>740</v>
      </c>
      <c r="D650" s="18">
        <f>IFERROR(Таблица2[dmg]*(10/(Таблица2[avglvl]+2))*(0.23+2*Таблица2[avglvl]/100)+Таблица2[frg]*250+Таблица2[spo]*150+LOG(Таблица2[cap]+1, 1.732)*150 + Таблица2[def]*150,)</f>
        <v>702.82160859101509</v>
      </c>
      <c r="E650" s="36">
        <f>[1]pl!K652</f>
        <v>484</v>
      </c>
      <c r="F650" s="36">
        <f>[1]pl!D652</f>
        <v>126856053</v>
      </c>
      <c r="G650" s="36">
        <f>[1]pl!T652</f>
        <v>4.8</v>
      </c>
      <c r="H650" s="36">
        <f>[1]pl!E652</f>
        <v>3629</v>
      </c>
      <c r="I650" s="36">
        <f>[1]pl!M652</f>
        <v>1703</v>
      </c>
      <c r="J650" s="18">
        <f>[1]pl!P652/H650</f>
        <v>252.82557178286029</v>
      </c>
      <c r="K650" s="13">
        <f>[1]pl!Q652/H650</f>
        <v>0.36979884265637919</v>
      </c>
      <c r="L650" s="13">
        <f>[1]pl!R652/H650</f>
        <v>1.2898870212179663</v>
      </c>
      <c r="M650" s="13">
        <f>[1]pl!S652/H650</f>
        <v>0.4593551942683935</v>
      </c>
      <c r="N650" s="13">
        <f>[1]pl!U652/H650</f>
        <v>1.2942959492973272</v>
      </c>
    </row>
    <row r="651" spans="1:14" x14ac:dyDescent="0.25">
      <c r="A651" s="36">
        <f>[1]pl!A653</f>
        <v>1677454</v>
      </c>
      <c r="B651" s="37" t="str">
        <f>[1]pl!B653</f>
        <v>SMITH863</v>
      </c>
      <c r="C651" s="36">
        <f>[1]pl!J653</f>
        <v>930</v>
      </c>
      <c r="D651" s="18">
        <f>IFERROR(Таблица2[dmg]*(10/(Таблица2[avglvl]+2))*(0.23+2*Таблица2[avglvl]/100)+Таблица2[frg]*250+Таблица2[spo]*150+LOG(Таблица2[cap]+1, 1.732)*150 + Таблица2[def]*150,)</f>
        <v>926.60133828823132</v>
      </c>
      <c r="E651" s="36">
        <f>[1]pl!K653</f>
        <v>982</v>
      </c>
      <c r="F651" s="36">
        <f>[1]pl!D653</f>
        <v>126856040</v>
      </c>
      <c r="G651" s="36">
        <f>[1]pl!T653</f>
        <v>6.4</v>
      </c>
      <c r="H651" s="36">
        <f>[1]pl!E653</f>
        <v>8682</v>
      </c>
      <c r="I651" s="36">
        <f>[1]pl!M653</f>
        <v>4318</v>
      </c>
      <c r="J651" s="18">
        <f>[1]pl!P653/H651</f>
        <v>765.12773554480532</v>
      </c>
      <c r="K651" s="13">
        <f>[1]pl!Q653/H651</f>
        <v>0.73819396452430319</v>
      </c>
      <c r="L651" s="13">
        <f>[1]pl!R653/H651</f>
        <v>1.0947938263073025</v>
      </c>
      <c r="M651" s="13">
        <f>[1]pl!S653/H651</f>
        <v>0.45761345312140062</v>
      </c>
      <c r="N651" s="13">
        <f>[1]pl!U653/H651</f>
        <v>0.95519465560930661</v>
      </c>
    </row>
    <row r="652" spans="1:14" x14ac:dyDescent="0.25">
      <c r="A652" s="36">
        <f>[1]pl!A654</f>
        <v>6225540</v>
      </c>
      <c r="B652" s="37" t="str">
        <f>[1]pl!B654</f>
        <v>LENARVS</v>
      </c>
      <c r="C652" s="36">
        <f>[1]pl!J654</f>
        <v>1320</v>
      </c>
      <c r="D652" s="18">
        <f>IFERROR(Таблица2[dmg]*(10/(Таблица2[avglvl]+2))*(0.23+2*Таблица2[avglvl]/100)+Таблица2[frg]*250+Таблица2[spo]*150+LOG(Таблица2[cap]+1, 1.732)*150 + Таблица2[def]*150,)</f>
        <v>1259.6986192892373</v>
      </c>
      <c r="E652" s="36">
        <f>[1]pl!K654</f>
        <v>1360</v>
      </c>
      <c r="F652" s="36">
        <f>[1]pl!D654</f>
        <v>126856037</v>
      </c>
      <c r="G652" s="36">
        <f>[1]pl!T654</f>
        <v>3.8</v>
      </c>
      <c r="H652" s="36">
        <f>[1]pl!E654</f>
        <v>4602</v>
      </c>
      <c r="I652" s="36">
        <f>[1]pl!M654</f>
        <v>2532</v>
      </c>
      <c r="J652" s="18">
        <f>[1]pl!P654/H652</f>
        <v>550.12624945675793</v>
      </c>
      <c r="K652" s="13">
        <f>[1]pl!Q654/H652</f>
        <v>1.3996088657105605</v>
      </c>
      <c r="L652" s="13">
        <f>[1]pl!R654/H652</f>
        <v>0.68252933507170799</v>
      </c>
      <c r="M652" s="13">
        <f>[1]pl!S654/H652</f>
        <v>2.335940895262929</v>
      </c>
      <c r="N652" s="13">
        <f>[1]pl!U654/H652</f>
        <v>0.84180790960451979</v>
      </c>
    </row>
    <row r="653" spans="1:14" x14ac:dyDescent="0.25">
      <c r="A653" s="36">
        <f>[1]pl!A655</f>
        <v>324579</v>
      </c>
      <c r="B653" s="37" t="str">
        <f>[1]pl!B655</f>
        <v>TULIR</v>
      </c>
      <c r="C653" s="36">
        <f>[1]pl!J655</f>
        <v>820</v>
      </c>
      <c r="D653" s="18">
        <f>IFERROR(Таблица2[dmg]*(10/(Таблица2[avglvl]+2))*(0.23+2*Таблица2[avglvl]/100)+Таблица2[frg]*250+Таблица2[spo]*150+LOG(Таблица2[cap]+1, 1.732)*150 + Таблица2[def]*150,)</f>
        <v>807.53872455937767</v>
      </c>
      <c r="E653" s="36">
        <f>[1]pl!K655</f>
        <v>869</v>
      </c>
      <c r="F653" s="36">
        <f>[1]pl!D655</f>
        <v>126856060</v>
      </c>
      <c r="G653" s="36">
        <f>[1]pl!T655</f>
        <v>5.6</v>
      </c>
      <c r="H653" s="36">
        <f>[1]pl!E655</f>
        <v>5790</v>
      </c>
      <c r="I653" s="36">
        <f>[1]pl!M655</f>
        <v>2826</v>
      </c>
      <c r="J653" s="18">
        <f>[1]pl!P655/H653</f>
        <v>619.29378238341974</v>
      </c>
      <c r="K653" s="13">
        <f>[1]pl!Q655/H653</f>
        <v>0.69015544041450783</v>
      </c>
      <c r="L653" s="13">
        <f>[1]pl!R655/H653</f>
        <v>0.9635578583765112</v>
      </c>
      <c r="M653" s="13">
        <f>[1]pl!S655/H653</f>
        <v>0.35440414507772022</v>
      </c>
      <c r="N653" s="13">
        <f>[1]pl!U655/H653</f>
        <v>0.78756476683937826</v>
      </c>
    </row>
    <row r="654" spans="1:14" x14ac:dyDescent="0.25">
      <c r="A654" s="36">
        <f>[1]pl!A656</f>
        <v>327060</v>
      </c>
      <c r="B654" s="37" t="str">
        <f>[1]pl!B656</f>
        <v>LOL_DEAD</v>
      </c>
      <c r="C654" s="36">
        <f>[1]pl!J656</f>
        <v>1190</v>
      </c>
      <c r="D654" s="18">
        <f>IFERROR(Таблица2[dmg]*(10/(Таблица2[avglvl]+2))*(0.23+2*Таблица2[avglvl]/100)+Таблица2[frg]*250+Таблица2[spo]*150+LOG(Таблица2[cap]+1, 1.732)*150 + Таблица2[def]*150,)</f>
        <v>1160.3604800313399</v>
      </c>
      <c r="E654" s="36">
        <f>[1]pl!K656</f>
        <v>1239</v>
      </c>
      <c r="F654" s="36">
        <f>[1]pl!D656</f>
        <v>126856041</v>
      </c>
      <c r="G654" s="36">
        <f>[1]pl!T656</f>
        <v>6.7</v>
      </c>
      <c r="H654" s="36">
        <f>[1]pl!E656</f>
        <v>17676</v>
      </c>
      <c r="I654" s="36">
        <f>[1]pl!M656</f>
        <v>9198</v>
      </c>
      <c r="J654" s="18">
        <f>[1]pl!P656/H654</f>
        <v>904.21005883684086</v>
      </c>
      <c r="K654" s="13">
        <f>[1]pl!Q656/H654</f>
        <v>0.85426567096628192</v>
      </c>
      <c r="L654" s="13">
        <f>[1]pl!R656/H654</f>
        <v>1.8882665761484498</v>
      </c>
      <c r="M654" s="13">
        <f>[1]pl!S656/H654</f>
        <v>0.67724598325412988</v>
      </c>
      <c r="N654" s="13">
        <f>[1]pl!U656/H654</f>
        <v>0.95915365467300295</v>
      </c>
    </row>
    <row r="655" spans="1:14" x14ac:dyDescent="0.25">
      <c r="A655" s="36">
        <f>[1]pl!A657</f>
        <v>2656546</v>
      </c>
      <c r="B655" s="37" t="str">
        <f>[1]pl!B657</f>
        <v>HUNT113</v>
      </c>
      <c r="C655" s="36">
        <f>[1]pl!J657</f>
        <v>780</v>
      </c>
      <c r="D655" s="18">
        <f>IFERROR(Таблица2[dmg]*(10/(Таблица2[avglvl]+2))*(0.23+2*Таблица2[avglvl]/100)+Таблица2[frg]*250+Таблица2[spo]*150+LOG(Таблица2[cap]+1, 1.732)*150 + Таблица2[def]*150,)</f>
        <v>789.97426350655439</v>
      </c>
      <c r="E655" s="36">
        <f>[1]pl!K657</f>
        <v>751</v>
      </c>
      <c r="F655" s="36">
        <f>[1]pl!D657</f>
        <v>126856043</v>
      </c>
      <c r="G655" s="36">
        <f>[1]pl!T657</f>
        <v>6.7</v>
      </c>
      <c r="H655" s="36">
        <f>[1]pl!E657</f>
        <v>9961</v>
      </c>
      <c r="I655" s="36">
        <f>[1]pl!M657</f>
        <v>4605</v>
      </c>
      <c r="J655" s="18">
        <f>[1]pl!P657/H655</f>
        <v>671.37094669209921</v>
      </c>
      <c r="K655" s="13">
        <f>[1]pl!Q657/H655</f>
        <v>0.57223170364421239</v>
      </c>
      <c r="L655" s="13">
        <f>[1]pl!R657/H655</f>
        <v>0.98403774721413517</v>
      </c>
      <c r="M655" s="13">
        <f>[1]pl!S657/H655</f>
        <v>0.32486698122678448</v>
      </c>
      <c r="N655" s="13">
        <f>[1]pl!U657/H655</f>
        <v>0.86145969280192747</v>
      </c>
    </row>
    <row r="656" spans="1:14" x14ac:dyDescent="0.25">
      <c r="A656" s="36">
        <f>[1]pl!A658</f>
        <v>651435</v>
      </c>
      <c r="B656" s="37" t="str">
        <f>[1]pl!B658</f>
        <v>UDEGRANDE</v>
      </c>
      <c r="C656" s="36">
        <f>[1]pl!J658</f>
        <v>1120</v>
      </c>
      <c r="D656" s="18">
        <f>IFERROR(Таблица2[dmg]*(10/(Таблица2[avglvl]+2))*(0.23+2*Таблица2[avglvl]/100)+Таблица2[frg]*250+Таблица2[spo]*150+LOG(Таблица2[cap]+1, 1.732)*150 + Таблица2[def]*150,)</f>
        <v>1112.5435328325227</v>
      </c>
      <c r="E656" s="36">
        <f>[1]pl!K658</f>
        <v>1103</v>
      </c>
      <c r="F656" s="36">
        <f>[1]pl!D658</f>
        <v>126856044</v>
      </c>
      <c r="G656" s="36">
        <f>[1]pl!T658</f>
        <v>6.4</v>
      </c>
      <c r="H656" s="36">
        <f>[1]pl!E658</f>
        <v>7569</v>
      </c>
      <c r="I656" s="36">
        <f>[1]pl!M658</f>
        <v>3682</v>
      </c>
      <c r="J656" s="18">
        <f>[1]pl!P658/H656</f>
        <v>884.880301228696</v>
      </c>
      <c r="K656" s="13">
        <f>[1]pl!Q658/H656</f>
        <v>0.86629673668912666</v>
      </c>
      <c r="L656" s="13">
        <f>[1]pl!R658/H656</f>
        <v>1.0350112300171752</v>
      </c>
      <c r="M656" s="13">
        <f>[1]pl!S658/H656</f>
        <v>0.70009248249438494</v>
      </c>
      <c r="N656" s="13">
        <f>[1]pl!U658/H656</f>
        <v>1.5776192363588322</v>
      </c>
    </row>
    <row r="657" spans="1:14" x14ac:dyDescent="0.25">
      <c r="A657" s="36">
        <f>[1]pl!A659</f>
        <v>7729471</v>
      </c>
      <c r="B657" s="37" t="str">
        <f>[1]pl!B659</f>
        <v>MR525</v>
      </c>
      <c r="C657" s="36">
        <f>[1]pl!J659</f>
        <v>1150</v>
      </c>
      <c r="D657" s="18">
        <f>IFERROR(Таблица2[dmg]*(10/(Таблица2[avglvl]+2))*(0.23+2*Таблица2[avglvl]/100)+Таблица2[frg]*250+Таблица2[spo]*150+LOG(Таблица2[cap]+1, 1.732)*150 + Таблица2[def]*150,)</f>
        <v>1021.4334500362205</v>
      </c>
      <c r="E657" s="36">
        <f>[1]pl!K659</f>
        <v>830</v>
      </c>
      <c r="F657" s="36">
        <f>[1]pl!D659</f>
        <v>126856048</v>
      </c>
      <c r="G657" s="36">
        <f>[1]pl!T659</f>
        <v>4.9000000000000004</v>
      </c>
      <c r="H657" s="36">
        <f>[1]pl!E659</f>
        <v>3278</v>
      </c>
      <c r="I657" s="36">
        <f>[1]pl!M659</f>
        <v>1662</v>
      </c>
      <c r="J657" s="18">
        <f>[1]pl!P659/H657</f>
        <v>443.69798657718121</v>
      </c>
      <c r="K657" s="13">
        <f>[1]pl!Q659/H657</f>
        <v>0.76693105552165952</v>
      </c>
      <c r="L657" s="13">
        <f>[1]pl!R659/H657</f>
        <v>0.76723611958511284</v>
      </c>
      <c r="M657" s="13">
        <f>[1]pl!S659/H657</f>
        <v>0.79865771812080533</v>
      </c>
      <c r="N657" s="13">
        <f>[1]pl!U659/H657</f>
        <v>3.078706528370958</v>
      </c>
    </row>
    <row r="658" spans="1:14" x14ac:dyDescent="0.25">
      <c r="A658" s="36">
        <f>[1]pl!A660</f>
        <v>2629972</v>
      </c>
      <c r="B658" s="37" t="str">
        <f>[1]pl!B660</f>
        <v>MYOLNIR</v>
      </c>
      <c r="C658" s="36">
        <f>[1]pl!J660</f>
        <v>1230</v>
      </c>
      <c r="D658" s="18">
        <f>IFERROR(Таблица2[dmg]*(10/(Таблица2[avglvl]+2))*(0.23+2*Таблица2[avglvl]/100)+Таблица2[frg]*250+Таблица2[spo]*150+LOG(Таблица2[cap]+1, 1.732)*150 + Таблица2[def]*150,)</f>
        <v>1246.7997969290689</v>
      </c>
      <c r="E658" s="36">
        <f>[1]pl!K660</f>
        <v>1384</v>
      </c>
      <c r="F658" s="36">
        <f>[1]pl!D660</f>
        <v>126856055</v>
      </c>
      <c r="G658" s="36">
        <f>[1]pl!T660</f>
        <v>6.6</v>
      </c>
      <c r="H658" s="36">
        <f>[1]pl!E660</f>
        <v>17467</v>
      </c>
      <c r="I658" s="36">
        <f>[1]pl!M660</f>
        <v>9099</v>
      </c>
      <c r="J658" s="18">
        <f>[1]pl!P660/H658</f>
        <v>1143.6546630789489</v>
      </c>
      <c r="K658" s="13">
        <f>[1]pl!Q660/H658</f>
        <v>1.0642354153546687</v>
      </c>
      <c r="L658" s="13">
        <f>[1]pl!R660/H658</f>
        <v>0.89935306578118734</v>
      </c>
      <c r="M658" s="13">
        <f>[1]pl!S660/H658</f>
        <v>1.045628900211828</v>
      </c>
      <c r="N658" s="13">
        <f>[1]pl!U660/H658</f>
        <v>1.1386614759260318</v>
      </c>
    </row>
    <row r="659" spans="1:14" x14ac:dyDescent="0.25">
      <c r="A659" s="36">
        <f>[1]pl!A661</f>
        <v>1257569</v>
      </c>
      <c r="B659" s="37" t="str">
        <f>[1]pl!B661</f>
        <v>PROK17</v>
      </c>
      <c r="C659" s="36">
        <f>[1]pl!J661</f>
        <v>520</v>
      </c>
      <c r="D659" s="18">
        <f>IFERROR(Таблица2[dmg]*(10/(Таблица2[avglvl]+2))*(0.23+2*Таблица2[avglvl]/100)+Таблица2[frg]*250+Таблица2[spo]*150+LOG(Таблица2[cap]+1, 1.732)*150 + Таблица2[def]*150,)</f>
        <v>518.51531372505792</v>
      </c>
      <c r="E659" s="36">
        <f>[1]pl!K661</f>
        <v>224</v>
      </c>
      <c r="F659" s="36">
        <f>[1]pl!D661</f>
        <v>126856059</v>
      </c>
      <c r="G659" s="36">
        <f>[1]pl!T661</f>
        <v>5.2</v>
      </c>
      <c r="H659" s="36">
        <f>[1]pl!E661</f>
        <v>1656</v>
      </c>
      <c r="I659" s="36">
        <f>[1]pl!M661</f>
        <v>737</v>
      </c>
      <c r="J659" s="18">
        <f>[1]pl!P661/H659</f>
        <v>191.67572463768116</v>
      </c>
      <c r="K659" s="13">
        <f>[1]pl!Q661/H659</f>
        <v>0.22282608695652173</v>
      </c>
      <c r="L659" s="13">
        <f>[1]pl!R661/H659</f>
        <v>0.38526570048309178</v>
      </c>
      <c r="M659" s="13">
        <f>[1]pl!S661/H659</f>
        <v>0.33574879227053139</v>
      </c>
      <c r="N659" s="13">
        <f>[1]pl!U661/H659</f>
        <v>1.6461352657004831</v>
      </c>
    </row>
    <row r="660" spans="1:14" x14ac:dyDescent="0.25">
      <c r="A660" s="36">
        <f>[1]pl!A662</f>
        <v>14213595</v>
      </c>
      <c r="B660" s="37" t="str">
        <f>[1]pl!B662</f>
        <v>VMVAZGEN</v>
      </c>
      <c r="C660" s="36">
        <f>[1]pl!J662</f>
        <v>530</v>
      </c>
      <c r="D660" s="18">
        <f>IFERROR(Таблица2[dmg]*(10/(Таблица2[avglvl]+2))*(0.23+2*Таблица2[avglvl]/100)+Таблица2[frg]*250+Таблица2[spo]*150+LOG(Таблица2[cap]+1, 1.732)*150 + Таблица2[def]*150,)</f>
        <v>497.77775662860023</v>
      </c>
      <c r="E660" s="36">
        <f>[1]pl!K662</f>
        <v>1</v>
      </c>
      <c r="F660" s="36">
        <f>[1]pl!D662</f>
        <v>129433918</v>
      </c>
      <c r="G660" s="36">
        <f>[1]pl!T662</f>
        <v>2.7</v>
      </c>
      <c r="H660" s="36">
        <f>[1]pl!E662</f>
        <v>1180</v>
      </c>
      <c r="I660" s="36">
        <f>[1]pl!M662</f>
        <v>538</v>
      </c>
      <c r="J660" s="18">
        <f>[1]pl!P662/H660</f>
        <v>49.116949152542375</v>
      </c>
      <c r="K660" s="13">
        <f>[1]pl!Q662/H660</f>
        <v>0.25423728813559321</v>
      </c>
      <c r="L660" s="13">
        <f>[1]pl!R662/H660</f>
        <v>0.4906779661016949</v>
      </c>
      <c r="M660" s="13">
        <f>[1]pl!S662/H660</f>
        <v>0.59830508474576272</v>
      </c>
      <c r="N660" s="13">
        <f>[1]pl!U662/H660</f>
        <v>1.4186440677966101</v>
      </c>
    </row>
    <row r="661" spans="1:14" x14ac:dyDescent="0.25">
      <c r="A661" s="36">
        <f>[1]pl!A663</f>
        <v>3803482</v>
      </c>
      <c r="B661" s="37" t="str">
        <f>[1]pl!B663</f>
        <v>KAMAHABT</v>
      </c>
      <c r="C661" s="36">
        <f>[1]pl!J663</f>
        <v>290</v>
      </c>
      <c r="D661" s="18">
        <f>IFERROR(Таблица2[dmg]*(10/(Таблица2[avglvl]+2))*(0.23+2*Таблица2[avglvl]/100)+Таблица2[frg]*250+Таблица2[spo]*150+LOG(Таблица2[cap]+1, 1.732)*150 + Таблица2[def]*150,)</f>
        <v>282.94743673558918</v>
      </c>
      <c r="E661" s="36">
        <f>[1]pl!K663</f>
        <v>46</v>
      </c>
      <c r="F661" s="36">
        <f>[1]pl!D663</f>
        <v>129433917</v>
      </c>
      <c r="G661" s="36">
        <f>[1]pl!T663</f>
        <v>3.8</v>
      </c>
      <c r="H661" s="36">
        <f>[1]pl!E663</f>
        <v>3085</v>
      </c>
      <c r="I661" s="36">
        <f>[1]pl!M663</f>
        <v>1364</v>
      </c>
      <c r="J661" s="18">
        <f>[1]pl!P663/H661</f>
        <v>88.396434359805511</v>
      </c>
      <c r="K661" s="13">
        <f>[1]pl!Q663/H661</f>
        <v>0.14003241491085899</v>
      </c>
      <c r="L661" s="13">
        <f>[1]pl!R663/H661</f>
        <v>0.48719611021069692</v>
      </c>
      <c r="M661" s="13">
        <f>[1]pl!S663/H661</f>
        <v>0.26515397082658021</v>
      </c>
      <c r="N661" s="13">
        <f>[1]pl!U663/H661</f>
        <v>0.38249594813614263</v>
      </c>
    </row>
    <row r="662" spans="1:14" x14ac:dyDescent="0.25">
      <c r="A662" s="36">
        <f>[1]pl!A664</f>
        <v>832043</v>
      </c>
      <c r="B662" s="37" t="str">
        <f>[1]pl!B664</f>
        <v>SEREGA_KOND_STR</v>
      </c>
      <c r="C662" s="36">
        <f>[1]pl!J664</f>
        <v>1130</v>
      </c>
      <c r="D662" s="18">
        <f>IFERROR(Таблица2[dmg]*(10/(Таблица2[avglvl]+2))*(0.23+2*Таблица2[avglvl]/100)+Таблица2[frg]*250+Таблица2[spo]*150+LOG(Таблица2[cap]+1, 1.732)*150 + Таблица2[def]*150,)</f>
        <v>1142.0406442336628</v>
      </c>
      <c r="E662" s="36">
        <f>[1]pl!K664</f>
        <v>1214</v>
      </c>
      <c r="F662" s="36">
        <f>[1]pl!D664</f>
        <v>129433927</v>
      </c>
      <c r="G662" s="36">
        <f>[1]pl!T664</f>
        <v>6.9</v>
      </c>
      <c r="H662" s="36">
        <f>[1]pl!E664</f>
        <v>10459</v>
      </c>
      <c r="I662" s="36">
        <f>[1]pl!M664</f>
        <v>5304</v>
      </c>
      <c r="J662" s="18">
        <f>[1]pl!P664/H662</f>
        <v>956.66067501673206</v>
      </c>
      <c r="K662" s="13">
        <f>[1]pl!Q664/H662</f>
        <v>1.0274404818816329</v>
      </c>
      <c r="L662" s="13">
        <f>[1]pl!R664/H662</f>
        <v>1.0844248972177073</v>
      </c>
      <c r="M662" s="13">
        <f>[1]pl!S664/H662</f>
        <v>0.74509991394970843</v>
      </c>
      <c r="N662" s="13">
        <f>[1]pl!U664/H662</f>
        <v>1.1989673965006216</v>
      </c>
    </row>
    <row r="663" spans="1:14" x14ac:dyDescent="0.25">
      <c r="A663" s="36">
        <f>[1]pl!A665</f>
        <v>11911460</v>
      </c>
      <c r="B663" s="37" t="str">
        <f>[1]pl!B665</f>
        <v>MERIHIM</v>
      </c>
      <c r="C663" s="36">
        <f>[1]pl!J665</f>
        <v>760</v>
      </c>
      <c r="D663" s="18">
        <f>IFERROR(Таблица2[dmg]*(10/(Таблица2[avglvl]+2))*(0.23+2*Таблица2[avglvl]/100)+Таблица2[frg]*250+Таблица2[spo]*150+LOG(Таблица2[cap]+1, 1.732)*150 + Таблица2[def]*150,)</f>
        <v>737.02409539905477</v>
      </c>
      <c r="E663" s="36">
        <f>[1]pl!K665</f>
        <v>706</v>
      </c>
      <c r="F663" s="36">
        <f>[1]pl!D665</f>
        <v>129433916</v>
      </c>
      <c r="G663" s="36">
        <f>[1]pl!T665</f>
        <v>4.8</v>
      </c>
      <c r="H663" s="36">
        <f>[1]pl!E665</f>
        <v>2641</v>
      </c>
      <c r="I663" s="36">
        <f>[1]pl!M665</f>
        <v>1331</v>
      </c>
      <c r="J663" s="18">
        <f>[1]pl!P665/H663</f>
        <v>413.32525558500566</v>
      </c>
      <c r="K663" s="13">
        <f>[1]pl!Q665/H663</f>
        <v>0.61870503597122306</v>
      </c>
      <c r="L663" s="13">
        <f>[1]pl!R665/H663</f>
        <v>0.87542597500946606</v>
      </c>
      <c r="M663" s="13">
        <f>[1]pl!S665/H663</f>
        <v>0.36160545248012116</v>
      </c>
      <c r="N663" s="13">
        <f>[1]pl!U665/H663</f>
        <v>1.0696705793260128</v>
      </c>
    </row>
    <row r="664" spans="1:14" x14ac:dyDescent="0.25">
      <c r="A664" s="36">
        <f>[1]pl!A666</f>
        <v>4975100</v>
      </c>
      <c r="B664" s="37" t="str">
        <f>[1]pl!B666</f>
        <v>VASYA7447</v>
      </c>
      <c r="C664" s="36">
        <f>[1]pl!J666</f>
        <v>960</v>
      </c>
      <c r="D664" s="18">
        <f>IFERROR(Таблица2[dmg]*(10/(Таблица2[avglvl]+2))*(0.23+2*Таблица2[avglvl]/100)+Таблица2[frg]*250+Таблица2[spo]*150+LOG(Таблица2[cap]+1, 1.732)*150 + Таблица2[def]*150,)</f>
        <v>936.76174468057661</v>
      </c>
      <c r="E664" s="36">
        <f>[1]pl!K666</f>
        <v>906</v>
      </c>
      <c r="F664" s="36">
        <f>[1]pl!D666</f>
        <v>129433936</v>
      </c>
      <c r="G664" s="36">
        <f>[1]pl!T666</f>
        <v>5.9</v>
      </c>
      <c r="H664" s="36">
        <f>[1]pl!E666</f>
        <v>9133</v>
      </c>
      <c r="I664" s="36">
        <f>[1]pl!M666</f>
        <v>4504</v>
      </c>
      <c r="J664" s="18">
        <f>[1]pl!P666/H664</f>
        <v>618.29376984561475</v>
      </c>
      <c r="K664" s="13">
        <f>[1]pl!Q666/H664</f>
        <v>0.71466111901894225</v>
      </c>
      <c r="L664" s="13">
        <f>[1]pl!R666/H664</f>
        <v>0.97689696704259277</v>
      </c>
      <c r="M664" s="13">
        <f>[1]pl!S666/H664</f>
        <v>0.52096791853717284</v>
      </c>
      <c r="N664" s="13">
        <f>[1]pl!U666/H664</f>
        <v>1.6011168290813533</v>
      </c>
    </row>
    <row r="665" spans="1:14" x14ac:dyDescent="0.25">
      <c r="A665" s="36">
        <f>[1]pl!A667</f>
        <v>2907315</v>
      </c>
      <c r="B665" s="37" t="str">
        <f>[1]pl!B667</f>
        <v>NIISAMA</v>
      </c>
      <c r="C665" s="36">
        <f>[1]pl!J667</f>
        <v>940</v>
      </c>
      <c r="D665" s="18">
        <f>IFERROR(Таблица2[dmg]*(10/(Таблица2[avglvl]+2))*(0.23+2*Таблица2[avglvl]/100)+Таблица2[frg]*250+Таблица2[spo]*150+LOG(Таблица2[cap]+1, 1.732)*150 + Таблица2[def]*150,)</f>
        <v>931.83625466408967</v>
      </c>
      <c r="E665" s="36">
        <f>[1]pl!K667</f>
        <v>965</v>
      </c>
      <c r="F665" s="36">
        <f>[1]pl!D667</f>
        <v>129433930</v>
      </c>
      <c r="G665" s="36">
        <f>[1]pl!T667</f>
        <v>5.6</v>
      </c>
      <c r="H665" s="36">
        <f>[1]pl!E667</f>
        <v>5434</v>
      </c>
      <c r="I665" s="36">
        <f>[1]pl!M667</f>
        <v>2780</v>
      </c>
      <c r="J665" s="18">
        <f>[1]pl!P667/H665</f>
        <v>636.13489142436515</v>
      </c>
      <c r="K665" s="13">
        <f>[1]pl!Q667/H665</f>
        <v>0.72488038277511957</v>
      </c>
      <c r="L665" s="13">
        <f>[1]pl!R667/H665</f>
        <v>0.80198748619801252</v>
      </c>
      <c r="M665" s="13">
        <f>[1]pl!S667/H665</f>
        <v>0.87799043062200954</v>
      </c>
      <c r="N665" s="13">
        <f>[1]pl!U667/H665</f>
        <v>1.1762973868237026</v>
      </c>
    </row>
    <row r="666" spans="1:14" x14ac:dyDescent="0.25">
      <c r="A666" s="36">
        <f>[1]pl!A668</f>
        <v>1764416</v>
      </c>
      <c r="B666" s="37" t="str">
        <f>[1]pl!B668</f>
        <v>KOMITON</v>
      </c>
      <c r="C666" s="36">
        <f>[1]pl!J668</f>
        <v>1090</v>
      </c>
      <c r="D666" s="18">
        <f>IFERROR(Таблица2[dmg]*(10/(Таблица2[avglvl]+2))*(0.23+2*Таблица2[avglvl]/100)+Таблица2[frg]*250+Таблица2[spo]*150+LOG(Таблица2[cap]+1, 1.732)*150 + Таблица2[def]*150,)</f>
        <v>1062.0105550619364</v>
      </c>
      <c r="E666" s="36">
        <f>[1]pl!K668</f>
        <v>1098</v>
      </c>
      <c r="F666" s="36">
        <f>[1]pl!D668</f>
        <v>129433908</v>
      </c>
      <c r="G666" s="36">
        <f>[1]pl!T668</f>
        <v>5.9</v>
      </c>
      <c r="H666" s="36">
        <f>[1]pl!E668</f>
        <v>9977</v>
      </c>
      <c r="I666" s="36">
        <f>[1]pl!M668</f>
        <v>5106</v>
      </c>
      <c r="J666" s="18">
        <f>[1]pl!P668/H666</f>
        <v>771.32103838829312</v>
      </c>
      <c r="K666" s="13">
        <f>[1]pl!Q668/H666</f>
        <v>0.8545655006514985</v>
      </c>
      <c r="L666" s="13">
        <f>[1]pl!R668/H666</f>
        <v>0.959105943670442</v>
      </c>
      <c r="M666" s="13">
        <f>[1]pl!S668/H666</f>
        <v>0.61421268918512584</v>
      </c>
      <c r="N666" s="13">
        <f>[1]pl!U668/H666</f>
        <v>1.7134409141024356</v>
      </c>
    </row>
    <row r="667" spans="1:14" x14ac:dyDescent="0.25">
      <c r="A667" s="36">
        <f>[1]pl!A669</f>
        <v>5963366</v>
      </c>
      <c r="B667" s="37" t="str">
        <f>[1]pl!B669</f>
        <v>MYROSLAV2811</v>
      </c>
      <c r="C667" s="36">
        <f>[1]pl!J669</f>
        <v>650</v>
      </c>
      <c r="D667" s="18">
        <f>IFERROR(Таблица2[dmg]*(10/(Таблица2[avglvl]+2))*(0.23+2*Таблица2[avglvl]/100)+Таблица2[frg]*250+Таблица2[spo]*150+LOG(Таблица2[cap]+1, 1.732)*150 + Таблица2[def]*150,)</f>
        <v>621.30054744101346</v>
      </c>
      <c r="E667" s="36">
        <f>[1]pl!K669</f>
        <v>351</v>
      </c>
      <c r="F667" s="36">
        <f>[1]pl!D669</f>
        <v>129433923</v>
      </c>
      <c r="G667" s="36">
        <f>[1]pl!T669</f>
        <v>4.0999999999999996</v>
      </c>
      <c r="H667" s="36">
        <f>[1]pl!E669</f>
        <v>2299</v>
      </c>
      <c r="I667" s="36">
        <f>[1]pl!M669</f>
        <v>1048</v>
      </c>
      <c r="J667" s="18">
        <f>[1]pl!P669/H667</f>
        <v>181.18355806872555</v>
      </c>
      <c r="K667" s="13">
        <f>[1]pl!Q669/H667</f>
        <v>0.39103958242714226</v>
      </c>
      <c r="L667" s="13">
        <f>[1]pl!R669/H667</f>
        <v>0.97999130056546324</v>
      </c>
      <c r="M667" s="13">
        <f>[1]pl!S669/H667</f>
        <v>0.47977381470204439</v>
      </c>
      <c r="N667" s="13">
        <f>[1]pl!U669/H667</f>
        <v>1.1726837755545889</v>
      </c>
    </row>
    <row r="668" spans="1:14" x14ac:dyDescent="0.25">
      <c r="A668" s="36">
        <f>[1]pl!A670</f>
        <v>5869415</v>
      </c>
      <c r="B668" s="37" t="str">
        <f>[1]pl!B670</f>
        <v>MIHAIL3994</v>
      </c>
      <c r="C668" s="36">
        <f>[1]pl!J670</f>
        <v>650</v>
      </c>
      <c r="D668" s="18">
        <f>IFERROR(Таблица2[dmg]*(10/(Таблица2[avglvl]+2))*(0.23+2*Таблица2[avglvl]/100)+Таблица2[frg]*250+Таблица2[spo]*150+LOG(Таблица2[cap]+1, 1.732)*150 + Таблица2[def]*150,)</f>
        <v>653.46517840470494</v>
      </c>
      <c r="E668" s="36">
        <f>[1]pl!K670</f>
        <v>478</v>
      </c>
      <c r="F668" s="36">
        <f>[1]pl!D670</f>
        <v>129433924</v>
      </c>
      <c r="G668" s="36">
        <f>[1]pl!T670</f>
        <v>5.7</v>
      </c>
      <c r="H668" s="36">
        <f>[1]pl!E670</f>
        <v>6029</v>
      </c>
      <c r="I668" s="36">
        <f>[1]pl!M670</f>
        <v>2649</v>
      </c>
      <c r="J668" s="18">
        <f>[1]pl!P670/H668</f>
        <v>328.45297727649694</v>
      </c>
      <c r="K668" s="13">
        <f>[1]pl!Q670/H668</f>
        <v>0.39890529109305023</v>
      </c>
      <c r="L668" s="13">
        <f>[1]pl!R670/H668</f>
        <v>0.62929175651020075</v>
      </c>
      <c r="M668" s="13">
        <f>[1]pl!S670/H668</f>
        <v>0.797976447172002</v>
      </c>
      <c r="N668" s="13">
        <f>[1]pl!U670/H668</f>
        <v>1.0267042627301377</v>
      </c>
    </row>
    <row r="669" spans="1:14" x14ac:dyDescent="0.25">
      <c r="A669" s="36">
        <f>[1]pl!A671</f>
        <v>4206750</v>
      </c>
      <c r="B669" s="37" t="str">
        <f>[1]pl!B671</f>
        <v>DRALECS</v>
      </c>
      <c r="C669" s="36">
        <f>[1]pl!J671</f>
        <v>760</v>
      </c>
      <c r="D669" s="18">
        <f>IFERROR(Таблица2[dmg]*(10/(Таблица2[avglvl]+2))*(0.23+2*Таблица2[avglvl]/100)+Таблица2[frg]*250+Таблица2[spo]*150+LOG(Таблица2[cap]+1, 1.732)*150 + Таблица2[def]*150,)</f>
        <v>735.63407891088366</v>
      </c>
      <c r="E669" s="36">
        <f>[1]pl!K671</f>
        <v>597</v>
      </c>
      <c r="F669" s="36">
        <f>[1]pl!D671</f>
        <v>129433919</v>
      </c>
      <c r="G669" s="36">
        <f>[1]pl!T671</f>
        <v>4.9000000000000004</v>
      </c>
      <c r="H669" s="36">
        <f>[1]pl!E671</f>
        <v>4032</v>
      </c>
      <c r="I669" s="36">
        <f>[1]pl!M671</f>
        <v>1967</v>
      </c>
      <c r="J669" s="18">
        <f>[1]pl!P671/H669</f>
        <v>355.89459325396825</v>
      </c>
      <c r="K669" s="13">
        <f>[1]pl!Q671/H669</f>
        <v>0.58581349206349209</v>
      </c>
      <c r="L669" s="13">
        <f>[1]pl!R671/H669</f>
        <v>0.63516865079365081</v>
      </c>
      <c r="M669" s="13">
        <f>[1]pl!S671/H669</f>
        <v>0.36954365079365081</v>
      </c>
      <c r="N669" s="13">
        <f>[1]pl!U671/H669</f>
        <v>1.6808035714285714</v>
      </c>
    </row>
    <row r="670" spans="1:14" x14ac:dyDescent="0.25">
      <c r="A670" s="36">
        <f>[1]pl!A672</f>
        <v>2662956</v>
      </c>
      <c r="B670" s="37" t="str">
        <f>[1]pl!B672</f>
        <v>GARDEZ1111</v>
      </c>
      <c r="C670" s="36">
        <f>[1]pl!J672</f>
        <v>680</v>
      </c>
      <c r="D670" s="18">
        <f>IFERROR(Таблица2[dmg]*(10/(Таблица2[avglvl]+2))*(0.23+2*Таблица2[avglvl]/100)+Таблица2[frg]*250+Таблица2[spo]*150+LOG(Таблица2[cap]+1, 1.732)*150 + Таблица2[def]*150,)</f>
        <v>655.23130880465851</v>
      </c>
      <c r="E670" s="36">
        <f>[1]pl!K672</f>
        <v>454</v>
      </c>
      <c r="F670" s="36">
        <f>[1]pl!D672</f>
        <v>129433928</v>
      </c>
      <c r="G670" s="36">
        <f>[1]pl!T672</f>
        <v>4.5999999999999996</v>
      </c>
      <c r="H670" s="36">
        <f>[1]pl!E672</f>
        <v>2884</v>
      </c>
      <c r="I670" s="36">
        <f>[1]pl!M672</f>
        <v>1395</v>
      </c>
      <c r="J670" s="18">
        <f>[1]pl!P672/H670</f>
        <v>247.25346740638003</v>
      </c>
      <c r="K670" s="13">
        <f>[1]pl!Q672/H670</f>
        <v>0.44694868238557561</v>
      </c>
      <c r="L670" s="13">
        <f>[1]pl!R672/H670</f>
        <v>0.67787794729542306</v>
      </c>
      <c r="M670" s="13">
        <f>[1]pl!S672/H670</f>
        <v>0.46497919556171985</v>
      </c>
      <c r="N670" s="13">
        <f>[1]pl!U672/H670</f>
        <v>1.5110957004160888</v>
      </c>
    </row>
    <row r="671" spans="1:14" x14ac:dyDescent="0.25">
      <c r="A671" s="36">
        <f>[1]pl!A673</f>
        <v>3980364</v>
      </c>
      <c r="B671" s="37" t="str">
        <f>[1]pl!B673</f>
        <v>TROIAN2000</v>
      </c>
      <c r="C671" s="36">
        <f>[1]pl!J673</f>
        <v>550</v>
      </c>
      <c r="D671" s="18">
        <f>IFERROR(Таблица2[dmg]*(10/(Таблица2[avglvl]+2))*(0.23+2*Таблица2[avglvl]/100)+Таблица2[frg]*250+Таблица2[spo]*150+LOG(Таблица2[cap]+1, 1.732)*150 + Таблица2[def]*150,)</f>
        <v>533.75170110254351</v>
      </c>
      <c r="E671" s="36">
        <f>[1]pl!K673</f>
        <v>285</v>
      </c>
      <c r="F671" s="36">
        <f>[1]pl!D673</f>
        <v>129433912</v>
      </c>
      <c r="G671" s="36">
        <f>[1]pl!T673</f>
        <v>3.8</v>
      </c>
      <c r="H671" s="36">
        <f>[1]pl!E673</f>
        <v>1107</v>
      </c>
      <c r="I671" s="36">
        <f>[1]pl!M673</f>
        <v>524</v>
      </c>
      <c r="J671" s="18">
        <f>[1]pl!P673/H671</f>
        <v>144.2583559168925</v>
      </c>
      <c r="K671" s="13">
        <f>[1]pl!Q673/H671</f>
        <v>0.40740740740740738</v>
      </c>
      <c r="L671" s="13">
        <f>[1]pl!R673/H671</f>
        <v>0.73080397470641378</v>
      </c>
      <c r="M671" s="13">
        <f>[1]pl!S673/H671</f>
        <v>0.24299909665763325</v>
      </c>
      <c r="N671" s="13">
        <f>[1]pl!U673/H671</f>
        <v>1.1553748870822043</v>
      </c>
    </row>
    <row r="672" spans="1:14" x14ac:dyDescent="0.25">
      <c r="A672" s="36">
        <f>[1]pl!A674</f>
        <v>7634122</v>
      </c>
      <c r="B672" s="37" t="str">
        <f>[1]pl!B674</f>
        <v>DORALOLZ</v>
      </c>
      <c r="C672" s="36">
        <f>[1]pl!J674</f>
        <v>640</v>
      </c>
      <c r="D672" s="18">
        <f>IFERROR(Таблица2[dmg]*(10/(Таблица2[avglvl]+2))*(0.23+2*Таблица2[avglvl]/100)+Таблица2[frg]*250+Таблица2[spo]*150+LOG(Таблица2[cap]+1, 1.732)*150 + Таблица2[def]*150,)</f>
        <v>636.65480064770838</v>
      </c>
      <c r="E672" s="36">
        <f>[1]pl!K674</f>
        <v>510</v>
      </c>
      <c r="F672" s="36">
        <f>[1]pl!D674</f>
        <v>129433911</v>
      </c>
      <c r="G672" s="36">
        <f>[1]pl!T674</f>
        <v>4.8</v>
      </c>
      <c r="H672" s="36">
        <f>[1]pl!E674</f>
        <v>1816</v>
      </c>
      <c r="I672" s="36">
        <f>[1]pl!M674</f>
        <v>832</v>
      </c>
      <c r="J672" s="18">
        <f>[1]pl!P674/H672</f>
        <v>316.63876651982378</v>
      </c>
      <c r="K672" s="13">
        <f>[1]pl!Q674/H672</f>
        <v>0.53799559471365643</v>
      </c>
      <c r="L672" s="13">
        <f>[1]pl!R674/H672</f>
        <v>0.69383259911894268</v>
      </c>
      <c r="M672" s="13">
        <f>[1]pl!S674/H672</f>
        <v>0.44162995594713655</v>
      </c>
      <c r="N672" s="13">
        <f>[1]pl!U674/H672</f>
        <v>0.93337004405286339</v>
      </c>
    </row>
    <row r="673" spans="1:14" x14ac:dyDescent="0.25">
      <c r="A673" s="36">
        <f>[1]pl!A675</f>
        <v>8366719</v>
      </c>
      <c r="B673" s="37" t="str">
        <f>[1]pl!B675</f>
        <v>TELEJBAN</v>
      </c>
      <c r="C673" s="36">
        <f>[1]pl!J675</f>
        <v>750</v>
      </c>
      <c r="D673" s="18">
        <f>IFERROR(Таблица2[dmg]*(10/(Таблица2[avglvl]+2))*(0.23+2*Таблица2[avglvl]/100)+Таблица2[frg]*250+Таблица2[spo]*150+LOG(Таблица2[cap]+1, 1.732)*150 + Таблица2[def]*150,)</f>
        <v>719.97106125180073</v>
      </c>
      <c r="E673" s="36">
        <f>[1]pl!K675</f>
        <v>532</v>
      </c>
      <c r="F673" s="36">
        <f>[1]pl!D675</f>
        <v>129433937</v>
      </c>
      <c r="G673" s="36">
        <f>[1]pl!T675</f>
        <v>4.4000000000000004</v>
      </c>
      <c r="H673" s="36">
        <f>[1]pl!E675</f>
        <v>3132</v>
      </c>
      <c r="I673" s="36">
        <f>[1]pl!M675</f>
        <v>1460</v>
      </c>
      <c r="J673" s="18">
        <f>[1]pl!P675/H673</f>
        <v>281.05523627075354</v>
      </c>
      <c r="K673" s="13">
        <f>[1]pl!Q675/H673</f>
        <v>0.5600255427841635</v>
      </c>
      <c r="L673" s="13">
        <f>[1]pl!R675/H673</f>
        <v>0.92943805874840357</v>
      </c>
      <c r="M673" s="13">
        <f>[1]pl!S675/H673</f>
        <v>0.55906768837803322</v>
      </c>
      <c r="N673" s="13">
        <f>[1]pl!U675/H673</f>
        <v>1.2139208173690932</v>
      </c>
    </row>
    <row r="674" spans="1:14" x14ac:dyDescent="0.25">
      <c r="A674" s="36">
        <f>[1]pl!A676</f>
        <v>5118293</v>
      </c>
      <c r="B674" s="37" t="str">
        <f>[1]pl!B676</f>
        <v>D_KA3AKOB</v>
      </c>
      <c r="C674" s="36">
        <f>[1]pl!J676</f>
        <v>820</v>
      </c>
      <c r="D674" s="18">
        <f>IFERROR(Таблица2[dmg]*(10/(Таблица2[avglvl]+2))*(0.23+2*Таблица2[avglvl]/100)+Таблица2[frg]*250+Таблица2[spo]*150+LOG(Таблица2[cap]+1, 1.732)*150 + Таблица2[def]*150,)</f>
        <v>791.05813005603443</v>
      </c>
      <c r="E674" s="36">
        <f>[1]pl!K676</f>
        <v>635</v>
      </c>
      <c r="F674" s="36">
        <f>[1]pl!D676</f>
        <v>129433915</v>
      </c>
      <c r="G674" s="36">
        <f>[1]pl!T676</f>
        <v>6.3</v>
      </c>
      <c r="H674" s="36">
        <f>[1]pl!E676</f>
        <v>9020</v>
      </c>
      <c r="I674" s="36">
        <f>[1]pl!M676</f>
        <v>4244</v>
      </c>
      <c r="J674" s="18">
        <f>[1]pl!P676/H674</f>
        <v>480.81441241685144</v>
      </c>
      <c r="K674" s="13">
        <f>[1]pl!Q676/H674</f>
        <v>0.47095343680709534</v>
      </c>
      <c r="L674" s="13">
        <f>[1]pl!R676/H674</f>
        <v>1.0466740576496674</v>
      </c>
      <c r="M674" s="13">
        <f>[1]pl!S676/H674</f>
        <v>0.21430155210643015</v>
      </c>
      <c r="N674" s="13">
        <f>[1]pl!U676/H674</f>
        <v>1.7670731707317073</v>
      </c>
    </row>
    <row r="675" spans="1:14" x14ac:dyDescent="0.25">
      <c r="A675" s="36">
        <f>[1]pl!A677</f>
        <v>1733005</v>
      </c>
      <c r="B675" s="37" t="str">
        <f>[1]pl!B677</f>
        <v>ROGALYK</v>
      </c>
      <c r="C675" s="36">
        <f>[1]pl!J677</f>
        <v>910</v>
      </c>
      <c r="D675" s="18">
        <f>IFERROR(Таблица2[dmg]*(10/(Таблица2[avglvl]+2))*(0.23+2*Таблица2[avglvl]/100)+Таблица2[frg]*250+Таблица2[spo]*150+LOG(Таблица2[cap]+1, 1.732)*150 + Таблица2[def]*150,)</f>
        <v>924.09085205927533</v>
      </c>
      <c r="E675" s="36">
        <f>[1]pl!K677</f>
        <v>877</v>
      </c>
      <c r="F675" s="36">
        <f>[1]pl!D677</f>
        <v>129433913</v>
      </c>
      <c r="G675" s="36">
        <f>[1]pl!T677</f>
        <v>7</v>
      </c>
      <c r="H675" s="36">
        <f>[1]pl!E677</f>
        <v>11981</v>
      </c>
      <c r="I675" s="36">
        <f>[1]pl!M677</f>
        <v>5759</v>
      </c>
      <c r="J675" s="18">
        <f>[1]pl!P677/H675</f>
        <v>748.82914614806782</v>
      </c>
      <c r="K675" s="13">
        <f>[1]pl!Q677/H675</f>
        <v>0.72180953175861784</v>
      </c>
      <c r="L675" s="13">
        <f>[1]pl!R677/H675</f>
        <v>0.9369835572990568</v>
      </c>
      <c r="M675" s="13">
        <f>[1]pl!S677/H675</f>
        <v>0.55387697187213092</v>
      </c>
      <c r="N675" s="13">
        <f>[1]pl!U677/H675</f>
        <v>1.1746932643351975</v>
      </c>
    </row>
    <row r="676" spans="1:14" x14ac:dyDescent="0.25">
      <c r="A676" s="36">
        <f>[1]pl!A678</f>
        <v>13776553</v>
      </c>
      <c r="B676" s="37" t="str">
        <f>[1]pl!B678</f>
        <v>AKOSMINUS</v>
      </c>
      <c r="C676" s="36">
        <f>[1]pl!J678</f>
        <v>910</v>
      </c>
      <c r="D676" s="18">
        <f>IFERROR(Таблица2[dmg]*(10/(Таблица2[avglvl]+2))*(0.23+2*Таблица2[avglvl]/100)+Таблица2[frg]*250+Таблица2[spo]*150+LOG(Таблица2[cap]+1, 1.732)*150 + Таблица2[def]*150,)</f>
        <v>805.34485720153225</v>
      </c>
      <c r="E676" s="36">
        <f>[1]pl!K678</f>
        <v>503</v>
      </c>
      <c r="F676" s="36">
        <f>[1]pl!D678</f>
        <v>129433925</v>
      </c>
      <c r="G676" s="36">
        <f>[1]pl!T678</f>
        <v>4.2</v>
      </c>
      <c r="H676" s="36">
        <f>[1]pl!E678</f>
        <v>1659</v>
      </c>
      <c r="I676" s="36">
        <f>[1]pl!M678</f>
        <v>802</v>
      </c>
      <c r="J676" s="18">
        <f>[1]pl!P678/H676</f>
        <v>215.37492465340566</v>
      </c>
      <c r="K676" s="13">
        <f>[1]pl!Q678/H676</f>
        <v>0.43821579264617239</v>
      </c>
      <c r="L676" s="13">
        <f>[1]pl!R678/H676</f>
        <v>1.6220614828209765</v>
      </c>
      <c r="M676" s="13">
        <f>[1]pl!S678/H676</f>
        <v>0.24231464737793851</v>
      </c>
      <c r="N676" s="13">
        <f>[1]pl!U678/H676</f>
        <v>2.0783604581072934</v>
      </c>
    </row>
    <row r="677" spans="1:14" x14ac:dyDescent="0.25">
      <c r="A677" s="36">
        <f>[1]pl!A679</f>
        <v>13710058</v>
      </c>
      <c r="B677" s="37" t="str">
        <f>[1]pl!B679</f>
        <v>MAX197434</v>
      </c>
      <c r="C677" s="36">
        <f>[1]pl!J679</f>
        <v>740</v>
      </c>
      <c r="D677" s="18">
        <f>IFERROR(Таблица2[dmg]*(10/(Таблица2[avglvl]+2))*(0.23+2*Таблица2[avglvl]/100)+Таблица2[frg]*250+Таблица2[spo]*150+LOG(Таблица2[cap]+1, 1.732)*150 + Таблица2[def]*150,)</f>
        <v>674.10669211163099</v>
      </c>
      <c r="E677" s="36">
        <f>[1]pl!K679</f>
        <v>283</v>
      </c>
      <c r="F677" s="36">
        <f>[1]pl!D679</f>
        <v>129433926</v>
      </c>
      <c r="G677" s="36">
        <f>[1]pl!T679</f>
        <v>2.9</v>
      </c>
      <c r="H677" s="36">
        <f>[1]pl!E679</f>
        <v>1183</v>
      </c>
      <c r="I677" s="36">
        <f>[1]pl!M679</f>
        <v>581</v>
      </c>
      <c r="J677" s="18">
        <f>[1]pl!P679/H677</f>
        <v>109.20118343195266</v>
      </c>
      <c r="K677" s="13">
        <f>[1]pl!Q679/H677</f>
        <v>0.43026204564666104</v>
      </c>
      <c r="L677" s="13">
        <f>[1]pl!R679/H677</f>
        <v>0.85967878275570586</v>
      </c>
      <c r="M677" s="13">
        <f>[1]pl!S679/H677</f>
        <v>0.55029585798816572</v>
      </c>
      <c r="N677" s="13">
        <f>[1]pl!U679/H677</f>
        <v>1.901098901098901</v>
      </c>
    </row>
    <row r="678" spans="1:14" x14ac:dyDescent="0.25">
      <c r="A678" s="36">
        <f>[1]pl!A680</f>
        <v>8440799</v>
      </c>
      <c r="B678" s="37" t="str">
        <f>[1]pl!B680</f>
        <v>059SER</v>
      </c>
      <c r="C678" s="36">
        <f>[1]pl!J680</f>
        <v>660</v>
      </c>
      <c r="D678" s="18">
        <f>IFERROR(Таблица2[dmg]*(10/(Таблица2[avglvl]+2))*(0.23+2*Таблица2[avglvl]/100)+Таблица2[frg]*250+Таблица2[spo]*150+LOG(Таблица2[cap]+1, 1.732)*150 + Таблица2[def]*150,)</f>
        <v>650.95511534939089</v>
      </c>
      <c r="E678" s="36">
        <f>[1]pl!K680</f>
        <v>472</v>
      </c>
      <c r="F678" s="36">
        <f>[1]pl!D680</f>
        <v>129433920</v>
      </c>
      <c r="G678" s="36">
        <f>[1]pl!T680</f>
        <v>4.9000000000000004</v>
      </c>
      <c r="H678" s="36">
        <f>[1]pl!E680</f>
        <v>4699</v>
      </c>
      <c r="I678" s="36">
        <f>[1]pl!M680</f>
        <v>2172</v>
      </c>
      <c r="J678" s="18">
        <f>[1]pl!P680/H678</f>
        <v>267.10640561821663</v>
      </c>
      <c r="K678" s="13">
        <f>[1]pl!Q680/H678</f>
        <v>0.46371568418812514</v>
      </c>
      <c r="L678" s="13">
        <f>[1]pl!R680/H678</f>
        <v>0.67376037454777615</v>
      </c>
      <c r="M678" s="13">
        <f>[1]pl!S680/H678</f>
        <v>0.67546286443924242</v>
      </c>
      <c r="N678" s="13">
        <f>[1]pl!U680/H678</f>
        <v>1.1236433283677378</v>
      </c>
    </row>
    <row r="679" spans="1:14" x14ac:dyDescent="0.25">
      <c r="A679" s="36">
        <f>[1]pl!A681</f>
        <v>14156987</v>
      </c>
      <c r="B679" s="37" t="str">
        <f>[1]pl!B681</f>
        <v>BUBERTINO</v>
      </c>
      <c r="C679" s="36">
        <f>[1]pl!J681</f>
        <v>640</v>
      </c>
      <c r="D679" s="18">
        <f>IFERROR(Таблица2[dmg]*(10/(Таблица2[avglvl]+2))*(0.23+2*Таблица2[avglvl]/100)+Таблица2[frg]*250+Таблица2[spo]*150+LOG(Таблица2[cap]+1, 1.732)*150 + Таблица2[def]*150,)</f>
        <v>598.94181797171916</v>
      </c>
      <c r="E679" s="36">
        <f>[1]pl!K681</f>
        <v>296</v>
      </c>
      <c r="F679" s="36">
        <f>[1]pl!D681</f>
        <v>129433935</v>
      </c>
      <c r="G679" s="36">
        <f>[1]pl!T681</f>
        <v>2.7</v>
      </c>
      <c r="H679" s="36">
        <f>[1]pl!E681</f>
        <v>958</v>
      </c>
      <c r="I679" s="36">
        <f>[1]pl!M681</f>
        <v>472</v>
      </c>
      <c r="J679" s="18">
        <f>[1]pl!P681/H679</f>
        <v>116.78705636743216</v>
      </c>
      <c r="K679" s="13">
        <f>[1]pl!Q681/H679</f>
        <v>0.49582463465553234</v>
      </c>
      <c r="L679" s="13">
        <f>[1]pl!R681/H679</f>
        <v>0.6931106471816284</v>
      </c>
      <c r="M679" s="13">
        <f>[1]pl!S681/H679</f>
        <v>0.67849686847599167</v>
      </c>
      <c r="N679" s="13">
        <f>[1]pl!U681/H679</f>
        <v>1.0699373695198331</v>
      </c>
    </row>
    <row r="680" spans="1:14" x14ac:dyDescent="0.25">
      <c r="A680" s="36">
        <f>[1]pl!A682</f>
        <v>5526164</v>
      </c>
      <c r="B680" s="37" t="str">
        <f>[1]pl!B682</f>
        <v>NEMOW</v>
      </c>
      <c r="C680" s="36">
        <f>[1]pl!J682</f>
        <v>1280</v>
      </c>
      <c r="D680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680" s="36">
        <f>[1]pl!K682</f>
        <v>1214</v>
      </c>
      <c r="F680" s="36">
        <f>[1]pl!D682</f>
        <v>129433914</v>
      </c>
      <c r="G680" s="36">
        <f>[1]pl!T682</f>
        <v>5.0999999999999996</v>
      </c>
      <c r="H680" s="36">
        <f>[1]pl!E682</f>
        <v>10466</v>
      </c>
      <c r="I680" s="36">
        <f>[1]pl!M682</f>
        <v>5710</v>
      </c>
      <c r="J680" s="18">
        <f>[1]pl!P682/H680</f>
        <v>626.7497611312823</v>
      </c>
      <c r="K680" s="13">
        <f>[1]pl!Q682/H680</f>
        <v>1.0666921459965604</v>
      </c>
      <c r="L680" s="13">
        <f>[1]pl!R682/H680</f>
        <v>1.0485381234473534</v>
      </c>
      <c r="M680" s="13">
        <f>[1]pl!S682/H680</f>
        <v>1.0561819224154405</v>
      </c>
      <c r="N680" s="13">
        <f>[1]pl!U682/H680</f>
        <v>2.2280718517103</v>
      </c>
    </row>
    <row r="681" spans="1:14" x14ac:dyDescent="0.25">
      <c r="A681" s="36">
        <f>[1]pl!A683</f>
        <v>3526256</v>
      </c>
      <c r="B681" s="37" t="str">
        <f>[1]pl!B683</f>
        <v>TIPOK204</v>
      </c>
      <c r="C681" s="36">
        <f>[1]pl!J683</f>
        <v>770</v>
      </c>
      <c r="D681" s="18">
        <f>IFERROR(Таблица2[dmg]*(10/(Таблица2[avglvl]+2))*(0.23+2*Таблица2[avglvl]/100)+Таблица2[frg]*250+Таблица2[spo]*150+LOG(Таблица2[cap]+1, 1.732)*150 + Таблица2[def]*150,)</f>
        <v>746.72326968072207</v>
      </c>
      <c r="E681" s="36">
        <f>[1]pl!K683</f>
        <v>515</v>
      </c>
      <c r="F681" s="36">
        <f>[1]pl!D683</f>
        <v>129433929</v>
      </c>
      <c r="G681" s="36">
        <f>[1]pl!T683</f>
        <v>6.1</v>
      </c>
      <c r="H681" s="36">
        <f>[1]pl!E683</f>
        <v>9418</v>
      </c>
      <c r="I681" s="36">
        <f>[1]pl!M683</f>
        <v>4232</v>
      </c>
      <c r="J681" s="18">
        <f>[1]pl!P683/H681</f>
        <v>360.05776173285199</v>
      </c>
      <c r="K681" s="13">
        <f>[1]pl!Q683/H681</f>
        <v>0.48386069229135698</v>
      </c>
      <c r="L681" s="13">
        <f>[1]pl!R683/H681</f>
        <v>0.3912720322786154</v>
      </c>
      <c r="M681" s="13">
        <f>[1]pl!S683/H681</f>
        <v>0.66606498194945851</v>
      </c>
      <c r="N681" s="13">
        <f>[1]pl!U683/H681</f>
        <v>2.1195582926311318</v>
      </c>
    </row>
    <row r="682" spans="1:14" x14ac:dyDescent="0.25">
      <c r="A682" s="36">
        <f>[1]pl!A684</f>
        <v>7858435</v>
      </c>
      <c r="B682" s="37" t="str">
        <f>[1]pl!B684</f>
        <v>MOVKALO</v>
      </c>
      <c r="C682" s="36">
        <f>[1]pl!J684</f>
        <v>860</v>
      </c>
      <c r="D682" s="18">
        <f>IFERROR(Таблица2[dmg]*(10/(Таблица2[avglvl]+2))*(0.23+2*Таблица2[avglvl]/100)+Таблица2[frg]*250+Таблица2[spo]*150+LOG(Таблица2[cap]+1, 1.732)*150 + Таблица2[def]*150,)</f>
        <v>832.46646714090321</v>
      </c>
      <c r="E682" s="36">
        <f>[1]pl!K684</f>
        <v>664</v>
      </c>
      <c r="F682" s="36">
        <f>[1]pl!D684</f>
        <v>129433909</v>
      </c>
      <c r="G682" s="36">
        <f>[1]pl!T684</f>
        <v>3.9</v>
      </c>
      <c r="H682" s="36">
        <f>[1]pl!E684</f>
        <v>1455</v>
      </c>
      <c r="I682" s="36">
        <f>[1]pl!M684</f>
        <v>723</v>
      </c>
      <c r="J682" s="18">
        <f>[1]pl!P684/H682</f>
        <v>277.70446735395188</v>
      </c>
      <c r="K682" s="13">
        <f>[1]pl!Q684/H682</f>
        <v>0.68041237113402064</v>
      </c>
      <c r="L682" s="13">
        <f>[1]pl!R684/H682</f>
        <v>0.56975945017182128</v>
      </c>
      <c r="M682" s="13">
        <f>[1]pl!S684/H682</f>
        <v>1.5326460481099657</v>
      </c>
      <c r="N682" s="13">
        <f>[1]pl!U684/H682</f>
        <v>1.0955326460481101</v>
      </c>
    </row>
    <row r="683" spans="1:14" x14ac:dyDescent="0.25">
      <c r="A683" s="36">
        <f>[1]pl!A685</f>
        <v>14309897</v>
      </c>
      <c r="B683" s="37" t="str">
        <f>[1]pl!B685</f>
        <v>DENIS4665</v>
      </c>
      <c r="C683" s="36">
        <f>[1]pl!J685</f>
        <v>530</v>
      </c>
      <c r="D683" s="18">
        <f>IFERROR(Таблица2[dmg]*(10/(Таблица2[avglvl]+2))*(0.23+2*Таблица2[avglvl]/100)+Таблица2[frg]*250+Таблица2[spo]*150+LOG(Таблица2[cap]+1, 1.732)*150 + Таблица2[def]*150,)</f>
        <v>504.40110464143589</v>
      </c>
      <c r="E683" s="36">
        <f>[1]pl!K685</f>
        <v>214</v>
      </c>
      <c r="F683" s="36">
        <f>[1]pl!D685</f>
        <v>129433932</v>
      </c>
      <c r="G683" s="36">
        <f>[1]pl!T685</f>
        <v>2.9</v>
      </c>
      <c r="H683" s="36">
        <f>[1]pl!E685</f>
        <v>881</v>
      </c>
      <c r="I683" s="36">
        <f>[1]pl!M685</f>
        <v>408</v>
      </c>
      <c r="J683" s="18">
        <f>[1]pl!P685/H683</f>
        <v>121.32349602724177</v>
      </c>
      <c r="K683" s="13">
        <f>[1]pl!Q685/H683</f>
        <v>0.43813847900113506</v>
      </c>
      <c r="L683" s="13">
        <f>[1]pl!R685/H683</f>
        <v>0.73325766174801366</v>
      </c>
      <c r="M683" s="13">
        <f>[1]pl!S685/H683</f>
        <v>0.27922814982973893</v>
      </c>
      <c r="N683" s="13">
        <f>[1]pl!U685/H683</f>
        <v>0.87514188422247441</v>
      </c>
    </row>
    <row r="684" spans="1:14" x14ac:dyDescent="0.25">
      <c r="A684" s="36">
        <f>[1]pl!A686</f>
        <v>6170294</v>
      </c>
      <c r="B684" s="37" t="str">
        <f>[1]pl!B686</f>
        <v>SHAMAVLADIKA</v>
      </c>
      <c r="C684" s="36">
        <f>[1]pl!J686</f>
        <v>890</v>
      </c>
      <c r="D684" s="18">
        <f>IFERROR(Таблица2[dmg]*(10/(Таблица2[avglvl]+2))*(0.23+2*Таблица2[avglvl]/100)+Таблица2[frg]*250+Таблица2[spo]*150+LOG(Таблица2[cap]+1, 1.732)*150 + Таблица2[def]*150,)</f>
        <v>861.50863588671098</v>
      </c>
      <c r="E684" s="36">
        <f>[1]pl!K686</f>
        <v>770</v>
      </c>
      <c r="F684" s="36">
        <f>[1]pl!D686</f>
        <v>129433931</v>
      </c>
      <c r="G684" s="36">
        <f>[1]pl!T686</f>
        <v>5.4</v>
      </c>
      <c r="H684" s="36">
        <f>[1]pl!E686</f>
        <v>6829</v>
      </c>
      <c r="I684" s="36">
        <f>[1]pl!M686</f>
        <v>3323</v>
      </c>
      <c r="J684" s="18">
        <f>[1]pl!P686/H684</f>
        <v>520.22536242495244</v>
      </c>
      <c r="K684" s="13">
        <f>[1]pl!Q686/H684</f>
        <v>0.65412212622638743</v>
      </c>
      <c r="L684" s="13">
        <f>[1]pl!R686/H684</f>
        <v>0.77112315126665687</v>
      </c>
      <c r="M684" s="13">
        <f>[1]pl!S686/H684</f>
        <v>0.44223165910089324</v>
      </c>
      <c r="N684" s="13">
        <f>[1]pl!U686/H684</f>
        <v>1.7712695855908624</v>
      </c>
    </row>
    <row r="685" spans="1:14" x14ac:dyDescent="0.25">
      <c r="A685" s="36">
        <f>[1]pl!A687</f>
        <v>13838202</v>
      </c>
      <c r="B685" s="37" t="str">
        <f>[1]pl!B687</f>
        <v>VOVAN291013</v>
      </c>
      <c r="C685" s="36">
        <f>[1]pl!J687</f>
        <v>510</v>
      </c>
      <c r="D685" s="18">
        <f>IFERROR(Таблица2[dmg]*(10/(Таблица2[avglvl]+2))*(0.23+2*Таблица2[avglvl]/100)+Таблица2[frg]*250+Таблица2[spo]*150+LOG(Таблица2[cap]+1, 1.732)*150 + Таблица2[def]*150,)</f>
        <v>475.6117582780065</v>
      </c>
      <c r="E685" s="36">
        <f>[1]pl!K687</f>
        <v>92</v>
      </c>
      <c r="F685" s="36">
        <f>[1]pl!D687</f>
        <v>129433934</v>
      </c>
      <c r="G685" s="36">
        <f>[1]pl!T687</f>
        <v>2.5</v>
      </c>
      <c r="H685" s="36">
        <f>[1]pl!E687</f>
        <v>525</v>
      </c>
      <c r="I685" s="36">
        <f>[1]pl!M687</f>
        <v>242</v>
      </c>
      <c r="J685" s="18">
        <f>[1]pl!P687/H685</f>
        <v>64.342857142857142</v>
      </c>
      <c r="K685" s="13">
        <f>[1]pl!Q687/H685</f>
        <v>0.25714285714285712</v>
      </c>
      <c r="L685" s="13">
        <f>[1]pl!R687/H685</f>
        <v>0.91809523809523808</v>
      </c>
      <c r="M685" s="13">
        <f>[1]pl!S687/H685</f>
        <v>0.41714285714285715</v>
      </c>
      <c r="N685" s="13">
        <f>[1]pl!U687/H685</f>
        <v>0.87047619047619051</v>
      </c>
    </row>
    <row r="686" spans="1:14" x14ac:dyDescent="0.25">
      <c r="A686" s="36">
        <f>[1]pl!A688</f>
        <v>4788809</v>
      </c>
      <c r="B686" s="37" t="str">
        <f>[1]pl!B688</f>
        <v>TERMITTTT</v>
      </c>
      <c r="C686" s="36">
        <f>[1]pl!J688</f>
        <v>970</v>
      </c>
      <c r="D686" s="18">
        <f>IFERROR(Таблица2[dmg]*(10/(Таблица2[avglvl]+2))*(0.23+2*Таблица2[avglvl]/100)+Таблица2[frg]*250+Таблица2[spo]*150+LOG(Таблица2[cap]+1, 1.732)*150 + Таблица2[def]*150,)</f>
        <v>955.4825355297736</v>
      </c>
      <c r="E686" s="36">
        <f>[1]pl!K688</f>
        <v>957</v>
      </c>
      <c r="F686" s="36">
        <f>[1]pl!D688</f>
        <v>129433910</v>
      </c>
      <c r="G686" s="36">
        <f>[1]pl!T688</f>
        <v>5.8</v>
      </c>
      <c r="H686" s="36">
        <f>[1]pl!E688</f>
        <v>5841</v>
      </c>
      <c r="I686" s="36">
        <f>[1]pl!M688</f>
        <v>2886</v>
      </c>
      <c r="J686" s="18">
        <f>[1]pl!P688/H686</f>
        <v>678.58363293956518</v>
      </c>
      <c r="K686" s="13">
        <f>[1]pl!Q688/H686</f>
        <v>0.71785653141585348</v>
      </c>
      <c r="L686" s="13">
        <f>[1]pl!R688/H686</f>
        <v>1.0089025851737716</v>
      </c>
      <c r="M686" s="13">
        <f>[1]pl!S688/H686</f>
        <v>0.5942475603492553</v>
      </c>
      <c r="N686" s="13">
        <f>[1]pl!U688/H686</f>
        <v>1.3603834959767163</v>
      </c>
    </row>
    <row r="687" spans="1:14" x14ac:dyDescent="0.25">
      <c r="A687" s="36">
        <f>[1]pl!A689</f>
        <v>11014841</v>
      </c>
      <c r="B687" s="37" t="str">
        <f>[1]pl!B689</f>
        <v>TIGRIK1941</v>
      </c>
      <c r="C687" s="36">
        <f>[1]pl!J689</f>
        <v>430</v>
      </c>
      <c r="D687" s="18">
        <f>IFERROR(Таблица2[dmg]*(10/(Таблица2[avglvl]+2))*(0.23+2*Таблица2[avglvl]/100)+Таблица2[frg]*250+Таблица2[spo]*150+LOG(Таблица2[cap]+1, 1.732)*150 + Таблица2[def]*150,)</f>
        <v>416.36085823691809</v>
      </c>
      <c r="E687" s="36">
        <f>[1]pl!K689</f>
        <v>194</v>
      </c>
      <c r="F687" s="36">
        <f>[1]pl!D689</f>
        <v>129433933</v>
      </c>
      <c r="G687" s="36">
        <f>[1]pl!T689</f>
        <v>4.0999999999999996</v>
      </c>
      <c r="H687" s="36">
        <f>[1]pl!E689</f>
        <v>1520</v>
      </c>
      <c r="I687" s="36">
        <f>[1]pl!M689</f>
        <v>675</v>
      </c>
      <c r="J687" s="18">
        <f>[1]pl!P689/H687</f>
        <v>124.51513157894736</v>
      </c>
      <c r="K687" s="13">
        <f>[1]pl!Q689/H687</f>
        <v>0.25263157894736843</v>
      </c>
      <c r="L687" s="13">
        <f>[1]pl!R689/H687</f>
        <v>0.69605263157894737</v>
      </c>
      <c r="M687" s="13">
        <f>[1]pl!S689/H687</f>
        <v>0.50789473684210529</v>
      </c>
      <c r="N687" s="13">
        <f>[1]pl!U689/H687</f>
        <v>0.49013157894736842</v>
      </c>
    </row>
    <row r="688" spans="1:14" x14ac:dyDescent="0.25">
      <c r="A688" s="36">
        <f>[1]pl!A690</f>
        <v>12756379</v>
      </c>
      <c r="B688" s="37" t="str">
        <f>[1]pl!B690</f>
        <v>DEBRICOP</v>
      </c>
      <c r="C688" s="36">
        <f>[1]pl!J690</f>
        <v>620</v>
      </c>
      <c r="D688" s="18">
        <f>IFERROR(Таблица2[dmg]*(10/(Таблица2[avglvl]+2))*(0.23+2*Таблица2[avglvl]/100)+Таблица2[frg]*250+Таблица2[spo]*150+LOG(Таблица2[cap]+1, 1.732)*150 + Таблица2[def]*150,)</f>
        <v>595.22767153306552</v>
      </c>
      <c r="E688" s="36">
        <f>[1]pl!K690</f>
        <v>289</v>
      </c>
      <c r="F688" s="36">
        <f>[1]pl!D690</f>
        <v>129433921</v>
      </c>
      <c r="G688" s="36">
        <f>[1]pl!T690</f>
        <v>4.2</v>
      </c>
      <c r="H688" s="36">
        <f>[1]pl!E690</f>
        <v>1612</v>
      </c>
      <c r="I688" s="36">
        <f>[1]pl!M690</f>
        <v>729</v>
      </c>
      <c r="J688" s="18">
        <f>[1]pl!P690/H688</f>
        <v>186.81699751861044</v>
      </c>
      <c r="K688" s="13">
        <f>[1]pl!Q690/H688</f>
        <v>0.38151364764267992</v>
      </c>
      <c r="L688" s="13">
        <f>[1]pl!R690/H688</f>
        <v>0.65384615384615385</v>
      </c>
      <c r="M688" s="13">
        <f>[1]pl!S690/H688</f>
        <v>0.27295285359801491</v>
      </c>
      <c r="N688" s="13">
        <f>[1]pl!U690/H688</f>
        <v>1.6507444168734491</v>
      </c>
    </row>
    <row r="689" spans="1:14" x14ac:dyDescent="0.25">
      <c r="A689" s="36">
        <f>[1]pl!A691</f>
        <v>12368292</v>
      </c>
      <c r="B689" s="37" t="str">
        <f>[1]pl!B691</f>
        <v>DIMADOBR</v>
      </c>
      <c r="C689" s="36">
        <f>[1]pl!J691</f>
        <v>570</v>
      </c>
      <c r="D689" s="18">
        <f>IFERROR(Таблица2[dmg]*(10/(Таблица2[avglvl]+2))*(0.23+2*Таблица2[avglvl]/100)+Таблица2[frg]*250+Таблица2[spo]*150+LOG(Таблица2[cap]+1, 1.732)*150 + Таблица2[def]*150,)</f>
        <v>554.9989859789714</v>
      </c>
      <c r="E689" s="36">
        <f>[1]pl!K691</f>
        <v>360</v>
      </c>
      <c r="F689" s="36">
        <f>[1]pl!D691</f>
        <v>129433922</v>
      </c>
      <c r="G689" s="36">
        <f>[1]pl!T691</f>
        <v>4.2</v>
      </c>
      <c r="H689" s="36">
        <f>[1]pl!E691</f>
        <v>2030</v>
      </c>
      <c r="I689" s="36">
        <f>[1]pl!M691</f>
        <v>966</v>
      </c>
      <c r="J689" s="18">
        <f>[1]pl!P691/H689</f>
        <v>179.59704433497538</v>
      </c>
      <c r="K689" s="13">
        <f>[1]pl!Q691/H689</f>
        <v>0.4123152709359606</v>
      </c>
      <c r="L689" s="13">
        <f>[1]pl!R691/H689</f>
        <v>0.8339901477832512</v>
      </c>
      <c r="M689" s="13">
        <f>[1]pl!S691/H689</f>
        <v>0.31724137931034485</v>
      </c>
      <c r="N689" s="13">
        <f>[1]pl!U691/H689</f>
        <v>0.9926108374384236</v>
      </c>
    </row>
    <row r="690" spans="1:14" x14ac:dyDescent="0.25">
      <c r="A690" s="36">
        <f>[1]pl!A692</f>
        <v>14883580</v>
      </c>
      <c r="B690" s="37" t="str">
        <f>[1]pl!B692</f>
        <v>GATACKA</v>
      </c>
      <c r="C690" s="36">
        <f>[1]pl!J692</f>
        <v>450</v>
      </c>
      <c r="D690" s="18">
        <f>IFERROR(Таблица2[dmg]*(10/(Таблица2[avglvl]+2))*(0.23+2*Таблица2[avglvl]/100)+Таблица2[frg]*250+Таблица2[spo]*150+LOG(Таблица2[cap]+1, 1.732)*150 + Таблица2[def]*150,)</f>
        <v>385.35404582430215</v>
      </c>
      <c r="E690" s="36">
        <f>[1]pl!K692</f>
        <v>269</v>
      </c>
      <c r="F690" s="36">
        <f>[1]pl!D692</f>
        <v>130062482</v>
      </c>
      <c r="G690" s="36">
        <f>[1]pl!T692</f>
        <v>1.4</v>
      </c>
      <c r="H690" s="36">
        <f>[1]pl!E692</f>
        <v>10</v>
      </c>
      <c r="I690" s="36">
        <f>[1]pl!M692</f>
        <v>7</v>
      </c>
      <c r="J690" s="18">
        <f>[1]pl!P692/H690</f>
        <v>65.400000000000006</v>
      </c>
      <c r="K690" s="13">
        <f>[1]pl!Q692/H690</f>
        <v>0.6</v>
      </c>
      <c r="L690" s="13">
        <f>[1]pl!R692/H690</f>
        <v>0.5</v>
      </c>
      <c r="M690" s="13">
        <f>[1]pl!S692/H690</f>
        <v>0</v>
      </c>
      <c r="N690" s="13">
        <f>[1]pl!U692/H690</f>
        <v>0.5</v>
      </c>
    </row>
    <row r="691" spans="1:14" x14ac:dyDescent="0.25">
      <c r="A691" s="36">
        <f>[1]pl!A693</f>
        <v>12930774</v>
      </c>
      <c r="B691" s="37" t="str">
        <f>[1]pl!B693</f>
        <v>SELEN4UK</v>
      </c>
      <c r="C691" s="36">
        <f>[1]pl!J693</f>
        <v>470</v>
      </c>
      <c r="D691" s="18">
        <f>IFERROR(Таблица2[dmg]*(10/(Таблица2[avglvl]+2))*(0.23+2*Таблица2[avglvl]/100)+Таблица2[frg]*250+Таблица2[spo]*150+LOG(Таблица2[cap]+1, 1.732)*150 + Таблица2[def]*150,)</f>
        <v>433.10979113720731</v>
      </c>
      <c r="E691" s="36">
        <f>[1]pl!K693</f>
        <v>218</v>
      </c>
      <c r="F691" s="36">
        <f>[1]pl!D693</f>
        <v>130062474</v>
      </c>
      <c r="G691" s="36">
        <f>[1]pl!T693</f>
        <v>2.6</v>
      </c>
      <c r="H691" s="36">
        <f>[1]pl!E693</f>
        <v>288</v>
      </c>
      <c r="I691" s="36">
        <f>[1]pl!M693</f>
        <v>130</v>
      </c>
      <c r="J691" s="18">
        <f>[1]pl!P693/H691</f>
        <v>162.43055555555554</v>
      </c>
      <c r="K691" s="13">
        <f>[1]pl!Q693/H691</f>
        <v>0.55902777777777779</v>
      </c>
      <c r="L691" s="13">
        <f>[1]pl!R693/H691</f>
        <v>0.31597222222222221</v>
      </c>
      <c r="M691" s="13">
        <f>[1]pl!S693/H691</f>
        <v>0.35069444444444442</v>
      </c>
      <c r="N691" s="13">
        <f>[1]pl!U693/H691</f>
        <v>0.40972222222222221</v>
      </c>
    </row>
    <row r="692" spans="1:14" x14ac:dyDescent="0.25">
      <c r="A692" s="36">
        <f>[1]pl!A694</f>
        <v>12858044</v>
      </c>
      <c r="B692" s="37" t="str">
        <f>[1]pl!B694</f>
        <v>ZET_PATRON_</v>
      </c>
      <c r="C692" s="36">
        <f>[1]pl!J694</f>
        <v>780</v>
      </c>
      <c r="D692" s="18">
        <f>IFERROR(Таблица2[dmg]*(10/(Таблица2[avglvl]+2))*(0.23+2*Таблица2[avglvl]/100)+Таблица2[frg]*250+Таблица2[spo]*150+LOG(Таблица2[cap]+1, 1.732)*150 + Таблица2[def]*150,)</f>
        <v>663.26623829871335</v>
      </c>
      <c r="E692" s="36">
        <f>[1]pl!K694</f>
        <v>157</v>
      </c>
      <c r="F692" s="36">
        <f>[1]pl!D694</f>
        <v>130062470</v>
      </c>
      <c r="G692" s="36">
        <f>[1]pl!T694</f>
        <v>2.2999999999999998</v>
      </c>
      <c r="H692" s="36">
        <f>[1]pl!E694</f>
        <v>317</v>
      </c>
      <c r="I692" s="36">
        <f>[1]pl!M694</f>
        <v>155</v>
      </c>
      <c r="J692" s="18">
        <f>[1]pl!P694/H692</f>
        <v>80.981072555205046</v>
      </c>
      <c r="K692" s="13">
        <f>[1]pl!Q694/H692</f>
        <v>0.39116719242902209</v>
      </c>
      <c r="L692" s="13">
        <f>[1]pl!R694/H692</f>
        <v>0.62145110410094639</v>
      </c>
      <c r="M692" s="13">
        <f>[1]pl!S694/H692</f>
        <v>0.44164037854889587</v>
      </c>
      <c r="N692" s="13">
        <f>[1]pl!U694/H692</f>
        <v>2.6561514195583595</v>
      </c>
    </row>
    <row r="693" spans="1:14" x14ac:dyDescent="0.25">
      <c r="A693" s="36">
        <f>[1]pl!A695</f>
        <v>14153233</v>
      </c>
      <c r="B693" s="37" t="str">
        <f>[1]pl!B695</f>
        <v>MRNIGHTINGALE</v>
      </c>
      <c r="C693" s="36">
        <f>[1]pl!J695</f>
        <v>1180</v>
      </c>
      <c r="D693" s="18">
        <f>IFERROR(Таблица2[dmg]*(10/(Таблица2[avglvl]+2))*(0.23+2*Таблица2[avglvl]/100)+Таблица2[frg]*250+Таблица2[spo]*150+LOG(Таблица2[cap]+1, 1.732)*150 + Таблица2[def]*150,)</f>
        <v>951.25734368507813</v>
      </c>
      <c r="E693" s="36">
        <f>[1]pl!K695</f>
        <v>402</v>
      </c>
      <c r="F693" s="36">
        <f>[1]pl!D695</f>
        <v>130062459</v>
      </c>
      <c r="G693" s="36">
        <f>[1]pl!T695</f>
        <v>2.1</v>
      </c>
      <c r="H693" s="36">
        <f>[1]pl!E695</f>
        <v>190</v>
      </c>
      <c r="I693" s="36">
        <f>[1]pl!M695</f>
        <v>97</v>
      </c>
      <c r="J693" s="18">
        <f>[1]pl!P695/H693</f>
        <v>112.84736842105264</v>
      </c>
      <c r="K693" s="13">
        <f>[1]pl!Q695/H693</f>
        <v>0.60526315789473684</v>
      </c>
      <c r="L693" s="13">
        <f>[1]pl!R695/H693</f>
        <v>1.0947368421052632</v>
      </c>
      <c r="M693" s="13">
        <f>[1]pl!S695/H693</f>
        <v>1.0157894736842106</v>
      </c>
      <c r="N693" s="13">
        <f>[1]pl!U695/H693</f>
        <v>3.4631578947368422</v>
      </c>
    </row>
    <row r="694" spans="1:14" x14ac:dyDescent="0.25">
      <c r="A694" s="36">
        <f>[1]pl!A696</f>
        <v>4152591</v>
      </c>
      <c r="B694" s="37" t="str">
        <f>[1]pl!B696</f>
        <v>EMERGENSI</v>
      </c>
      <c r="C694" s="36">
        <f>[1]pl!J696</f>
        <v>800</v>
      </c>
      <c r="D694" s="18">
        <f>IFERROR(Таблица2[dmg]*(10/(Таблица2[avglvl]+2))*(0.23+2*Таблица2[avglvl]/100)+Таблица2[frg]*250+Таблица2[spo]*150+LOG(Таблица2[cap]+1, 1.732)*150 + Таблица2[def]*150,)</f>
        <v>769.1897285584148</v>
      </c>
      <c r="E694" s="36">
        <f>[1]pl!K696</f>
        <v>790</v>
      </c>
      <c r="F694" s="36">
        <f>[1]pl!D696</f>
        <v>130062457</v>
      </c>
      <c r="G694" s="36">
        <f>[1]pl!T696</f>
        <v>4.0999999999999996</v>
      </c>
      <c r="H694" s="36">
        <f>[1]pl!E696</f>
        <v>915</v>
      </c>
      <c r="I694" s="36">
        <f>[1]pl!M696</f>
        <v>473</v>
      </c>
      <c r="J694" s="18">
        <f>[1]pl!P696/H694</f>
        <v>380.80765027322406</v>
      </c>
      <c r="K694" s="13">
        <f>[1]pl!Q696/H694</f>
        <v>0.74754098360655741</v>
      </c>
      <c r="L694" s="13">
        <f>[1]pl!R696/H694</f>
        <v>0.68415300546448088</v>
      </c>
      <c r="M694" s="13">
        <f>[1]pl!S696/H694</f>
        <v>1.1005464480874316</v>
      </c>
      <c r="N694" s="13">
        <f>[1]pl!U696/H694</f>
        <v>0.55081967213114758</v>
      </c>
    </row>
    <row r="695" spans="1:14" x14ac:dyDescent="0.25">
      <c r="A695" s="36">
        <f>[1]pl!A697</f>
        <v>7776235</v>
      </c>
      <c r="B695" s="37" t="str">
        <f>[1]pl!B697</f>
        <v>ANTISMOKE</v>
      </c>
      <c r="C695" s="36">
        <f>[1]pl!J697</f>
        <v>1010</v>
      </c>
      <c r="D695" s="18">
        <f>IFERROR(Таблица2[dmg]*(10/(Таблица2[avglvl]+2))*(0.23+2*Таблица2[avglvl]/100)+Таблица2[frg]*250+Таблица2[spo]*150+LOG(Таблица2[cap]+1, 1.732)*150 + Таблица2[def]*150,)</f>
        <v>957.92870200154505</v>
      </c>
      <c r="E695" s="36">
        <f>[1]pl!K697</f>
        <v>906</v>
      </c>
      <c r="F695" s="36">
        <f>[1]pl!D697</f>
        <v>130062455</v>
      </c>
      <c r="G695" s="36">
        <f>[1]pl!T697</f>
        <v>4.3</v>
      </c>
      <c r="H695" s="36">
        <f>[1]pl!E697</f>
        <v>4486</v>
      </c>
      <c r="I695" s="36">
        <f>[1]pl!M697</f>
        <v>2315</v>
      </c>
      <c r="J695" s="18">
        <f>[1]pl!P697/H695</f>
        <v>396.48751671868035</v>
      </c>
      <c r="K695" s="13">
        <f>[1]pl!Q697/H695</f>
        <v>0.81230494872938031</v>
      </c>
      <c r="L695" s="13">
        <f>[1]pl!R697/H695</f>
        <v>1.244092732946946</v>
      </c>
      <c r="M695" s="13">
        <f>[1]pl!S697/H695</f>
        <v>1.1125724476148016</v>
      </c>
      <c r="N695" s="13">
        <f>[1]pl!U697/H695</f>
        <v>1.098974587605885</v>
      </c>
    </row>
    <row r="696" spans="1:14" x14ac:dyDescent="0.25">
      <c r="A696" s="36">
        <f>[1]pl!A698</f>
        <v>1190070</v>
      </c>
      <c r="B696" s="37" t="str">
        <f>[1]pl!B698</f>
        <v>NIAZAR</v>
      </c>
      <c r="C696" s="36">
        <f>[1]pl!J698</f>
        <v>600</v>
      </c>
      <c r="D696" s="18">
        <f>IFERROR(Таблица2[dmg]*(10/(Таблица2[avglvl]+2))*(0.23+2*Таблица2[avglvl]/100)+Таблица2[frg]*250+Таблица2[spo]*150+LOG(Таблица2[cap]+1, 1.732)*150 + Таблица2[def]*150,)</f>
        <v>563.72846220630026</v>
      </c>
      <c r="E696" s="36">
        <f>[1]pl!K698</f>
        <v>296</v>
      </c>
      <c r="F696" s="36">
        <f>[1]pl!D698</f>
        <v>130062468</v>
      </c>
      <c r="G696" s="36">
        <f>[1]pl!T698</f>
        <v>2.4</v>
      </c>
      <c r="H696" s="36">
        <f>[1]pl!E698</f>
        <v>120</v>
      </c>
      <c r="I696" s="36">
        <f>[1]pl!M698</f>
        <v>69</v>
      </c>
      <c r="J696" s="18">
        <f>[1]pl!P698/H696</f>
        <v>72.308333333333337</v>
      </c>
      <c r="K696" s="13">
        <f>[1]pl!Q698/H696</f>
        <v>0.45833333333333331</v>
      </c>
      <c r="L696" s="13">
        <f>[1]pl!R698/H696</f>
        <v>0.52500000000000002</v>
      </c>
      <c r="M696" s="13">
        <f>[1]pl!S698/H696</f>
        <v>0.53333333333333333</v>
      </c>
      <c r="N696" s="13">
        <f>[1]pl!U698/H696</f>
        <v>1.45</v>
      </c>
    </row>
    <row r="697" spans="1:14" x14ac:dyDescent="0.25">
      <c r="A697" s="36">
        <f>[1]pl!A699</f>
        <v>5108420</v>
      </c>
      <c r="B697" s="37" t="str">
        <f>[1]pl!B699</f>
        <v>FOMA19</v>
      </c>
      <c r="C697" s="36">
        <f>[1]pl!J699</f>
        <v>680</v>
      </c>
      <c r="D697" s="18">
        <f>IFERROR(Таблица2[dmg]*(10/(Таблица2[avglvl]+2))*(0.23+2*Таблица2[avglvl]/100)+Таблица2[frg]*250+Таблица2[spo]*150+LOG(Таблица2[cap]+1, 1.732)*150 + Таблица2[def]*150,)</f>
        <v>659.54290289852236</v>
      </c>
      <c r="E697" s="36">
        <f>[1]pl!K699</f>
        <v>421</v>
      </c>
      <c r="F697" s="36">
        <f>[1]pl!D699</f>
        <v>130062472</v>
      </c>
      <c r="G697" s="36">
        <f>[1]pl!T699</f>
        <v>5.3</v>
      </c>
      <c r="H697" s="36">
        <f>[1]pl!E699</f>
        <v>6598</v>
      </c>
      <c r="I697" s="36">
        <f>[1]pl!M699</f>
        <v>3016</v>
      </c>
      <c r="J697" s="18">
        <f>[1]pl!P699/H697</f>
        <v>279.49454380115185</v>
      </c>
      <c r="K697" s="13">
        <f>[1]pl!Q699/H697</f>
        <v>0.3876932403758715</v>
      </c>
      <c r="L697" s="13">
        <f>[1]pl!R699/H697</f>
        <v>0.64489239163382839</v>
      </c>
      <c r="M697" s="13">
        <f>[1]pl!S699/H697</f>
        <v>0.41891482267353741</v>
      </c>
      <c r="N697" s="13">
        <f>[1]pl!U699/H697</f>
        <v>1.7314337678084268</v>
      </c>
    </row>
    <row r="698" spans="1:14" x14ac:dyDescent="0.25">
      <c r="A698" s="36">
        <f>[1]pl!A700</f>
        <v>12939485</v>
      </c>
      <c r="B698" s="37" t="str">
        <f>[1]pl!B700</f>
        <v>XALYAVA007</v>
      </c>
      <c r="C698" s="36">
        <f>[1]pl!J700</f>
        <v>400</v>
      </c>
      <c r="D698" s="18">
        <f>IFERROR(Таблица2[dmg]*(10/(Таблица2[avglvl]+2))*(0.23+2*Таблица2[avglvl]/100)+Таблица2[frg]*250+Таблица2[spo]*150+LOG(Таблица2[cap]+1, 1.732)*150 + Таблица2[def]*150,)</f>
        <v>394.07435581722297</v>
      </c>
      <c r="E698" s="36">
        <f>[1]pl!K700</f>
        <v>1</v>
      </c>
      <c r="F698" s="36">
        <f>[1]pl!D700</f>
        <v>130062475</v>
      </c>
      <c r="G698" s="36">
        <f>[1]pl!T700</f>
        <v>2.8</v>
      </c>
      <c r="H698" s="36">
        <f>[1]pl!E700</f>
        <v>570</v>
      </c>
      <c r="I698" s="36">
        <f>[1]pl!M700</f>
        <v>248</v>
      </c>
      <c r="J698" s="18">
        <f>[1]pl!P700/H698</f>
        <v>65.398245614035091</v>
      </c>
      <c r="K698" s="13">
        <f>[1]pl!Q700/H698</f>
        <v>0.20526315789473684</v>
      </c>
      <c r="L698" s="13">
        <f>[1]pl!R700/H698</f>
        <v>0.61929824561403513</v>
      </c>
      <c r="M698" s="13">
        <f>[1]pl!S700/H698</f>
        <v>0.25263157894736843</v>
      </c>
      <c r="N698" s="13">
        <f>[1]pl!U700/H698</f>
        <v>0.88421052631578945</v>
      </c>
    </row>
    <row r="699" spans="1:14" x14ac:dyDescent="0.25">
      <c r="A699" s="36">
        <f>[1]pl!A701</f>
        <v>3676944</v>
      </c>
      <c r="B699" s="37" t="str">
        <f>[1]pl!B701</f>
        <v>BO1SHOI</v>
      </c>
      <c r="C699" s="36">
        <f>[1]pl!J701</f>
        <v>610</v>
      </c>
      <c r="D699" s="18">
        <f>IFERROR(Таблица2[dmg]*(10/(Таблица2[avglvl]+2))*(0.23+2*Таблица2[avglvl]/100)+Таблица2[frg]*250+Таблица2[spo]*150+LOG(Таблица2[cap]+1, 1.732)*150 + Таблица2[def]*150,)</f>
        <v>560.44996820722815</v>
      </c>
      <c r="E699" s="36">
        <f>[1]pl!K701</f>
        <v>382</v>
      </c>
      <c r="F699" s="36">
        <f>[1]pl!D701</f>
        <v>130062458</v>
      </c>
      <c r="G699" s="36">
        <f>[1]pl!T701</f>
        <v>3.6</v>
      </c>
      <c r="H699" s="36">
        <f>[1]pl!E701</f>
        <v>1555</v>
      </c>
      <c r="I699" s="36">
        <f>[1]pl!M701</f>
        <v>759</v>
      </c>
      <c r="J699" s="18">
        <f>[1]pl!P701/H699</f>
        <v>176.32604501607716</v>
      </c>
      <c r="K699" s="13">
        <f>[1]pl!Q701/H699</f>
        <v>0.36077170418006432</v>
      </c>
      <c r="L699" s="13">
        <f>[1]pl!R701/H699</f>
        <v>1.2546623794212219</v>
      </c>
      <c r="M699" s="13">
        <f>[1]pl!S701/H699</f>
        <v>0.31832797427652731</v>
      </c>
      <c r="N699" s="13">
        <f>[1]pl!U701/H699</f>
        <v>0.66495176848874593</v>
      </c>
    </row>
    <row r="700" spans="1:14" x14ac:dyDescent="0.25">
      <c r="A700" s="36">
        <f>[1]pl!A702</f>
        <v>3688573</v>
      </c>
      <c r="B700" s="37" t="str">
        <f>[1]pl!B702</f>
        <v>DARKZAKL</v>
      </c>
      <c r="C700" s="36">
        <f>[1]pl!J702</f>
        <v>1060</v>
      </c>
      <c r="D700" s="18">
        <f>IFERROR(Таблица2[dmg]*(10/(Таблица2[avglvl]+2))*(0.23+2*Таблица2[avglvl]/100)+Таблица2[frg]*250+Таблица2[spo]*150+LOG(Таблица2[cap]+1, 1.732)*150 + Таблица2[def]*150,)</f>
        <v>985.44978362279562</v>
      </c>
      <c r="E700" s="36">
        <f>[1]pl!K702</f>
        <v>789</v>
      </c>
      <c r="F700" s="36">
        <f>[1]pl!D702</f>
        <v>130062483</v>
      </c>
      <c r="G700" s="36">
        <f>[1]pl!T702</f>
        <v>5.3</v>
      </c>
      <c r="H700" s="36">
        <f>[1]pl!E702</f>
        <v>11265</v>
      </c>
      <c r="I700" s="36">
        <f>[1]pl!M702</f>
        <v>5438</v>
      </c>
      <c r="J700" s="18">
        <f>[1]pl!P702/H700</f>
        <v>444.38277851753219</v>
      </c>
      <c r="K700" s="13">
        <f>[1]pl!Q702/H700</f>
        <v>0.72569906790945404</v>
      </c>
      <c r="L700" s="13">
        <f>[1]pl!R702/H700</f>
        <v>0.58029294274300935</v>
      </c>
      <c r="M700" s="13">
        <f>[1]pl!S702/H700</f>
        <v>1.1305814469596094</v>
      </c>
      <c r="N700" s="13">
        <f>[1]pl!U702/H700</f>
        <v>2.5095428317798492</v>
      </c>
    </row>
    <row r="701" spans="1:14" x14ac:dyDescent="0.25">
      <c r="A701" s="36">
        <f>[1]pl!A703</f>
        <v>14365663</v>
      </c>
      <c r="B701" s="37" t="str">
        <f>[1]pl!B703</f>
        <v>MEGADROTIK</v>
      </c>
      <c r="C701" s="36">
        <f>[1]pl!J703</f>
        <v>470</v>
      </c>
      <c r="D701" s="18">
        <f>IFERROR(Таблица2[dmg]*(10/(Таблица2[avglvl]+2))*(0.23+2*Таблица2[avglvl]/100)+Таблица2[frg]*250+Таблица2[spo]*150+LOG(Таблица2[cap]+1, 1.732)*150 + Таблица2[def]*150,)</f>
        <v>416.73418589002307</v>
      </c>
      <c r="E701" s="36">
        <f>[1]pl!K703</f>
        <v>310</v>
      </c>
      <c r="F701" s="36">
        <f>[1]pl!D703</f>
        <v>130062476</v>
      </c>
      <c r="G701" s="36">
        <f>[1]pl!T703</f>
        <v>2.5</v>
      </c>
      <c r="H701" s="36">
        <f>[1]pl!E703</f>
        <v>259</v>
      </c>
      <c r="I701" s="36">
        <f>[1]pl!M703</f>
        <v>135</v>
      </c>
      <c r="J701" s="18">
        <f>[1]pl!P703/H701</f>
        <v>148.29729729729729</v>
      </c>
      <c r="K701" s="13">
        <f>[1]pl!Q703/H701</f>
        <v>0.45173745173745172</v>
      </c>
      <c r="L701" s="13">
        <f>[1]pl!R703/H701</f>
        <v>0.64092664092664098</v>
      </c>
      <c r="M701" s="13">
        <f>[1]pl!S703/H701</f>
        <v>0.3281853281853282</v>
      </c>
      <c r="N701" s="13">
        <f>[1]pl!U703/H701</f>
        <v>0.27413127413127414</v>
      </c>
    </row>
    <row r="702" spans="1:14" x14ac:dyDescent="0.25">
      <c r="A702" s="36">
        <f>[1]pl!A704</f>
        <v>13492853</v>
      </c>
      <c r="B702" s="37" t="str">
        <f>[1]pl!B704</f>
        <v>HA_PAKETE_</v>
      </c>
      <c r="C702" s="36">
        <f>[1]pl!J704</f>
        <v>460</v>
      </c>
      <c r="D702" s="18">
        <f>IFERROR(Таблица2[dmg]*(10/(Таблица2[avglvl]+2))*(0.23+2*Таблица2[avglvl]/100)+Таблица2[frg]*250+Таблица2[spo]*150+LOG(Таблица2[cap]+1, 1.732)*150 + Таблица2[def]*150,)</f>
        <v>440.54415238867665</v>
      </c>
      <c r="E702" s="36">
        <f>[1]pl!K704</f>
        <v>112</v>
      </c>
      <c r="F702" s="36">
        <f>[1]pl!D704</f>
        <v>130062479</v>
      </c>
      <c r="G702" s="36">
        <f>[1]pl!T704</f>
        <v>3.2</v>
      </c>
      <c r="H702" s="36">
        <f>[1]pl!E704</f>
        <v>1175</v>
      </c>
      <c r="I702" s="36">
        <f>[1]pl!M704</f>
        <v>515</v>
      </c>
      <c r="J702" s="18">
        <f>[1]pl!P704/H702</f>
        <v>88.054468085106379</v>
      </c>
      <c r="K702" s="13">
        <f>[1]pl!Q704/H702</f>
        <v>0.27148936170212767</v>
      </c>
      <c r="L702" s="13">
        <f>[1]pl!R704/H702</f>
        <v>0.78127659574468089</v>
      </c>
      <c r="M702" s="13">
        <f>[1]pl!S704/H702</f>
        <v>0.4093617021276596</v>
      </c>
      <c r="N702" s="13">
        <f>[1]pl!U704/H702</f>
        <v>0.69617021276595747</v>
      </c>
    </row>
    <row r="703" spans="1:14" x14ac:dyDescent="0.25">
      <c r="A703" s="36">
        <f>[1]pl!A705</f>
        <v>11580238</v>
      </c>
      <c r="B703" s="37" t="str">
        <f>[1]pl!B705</f>
        <v>AKULA2910</v>
      </c>
      <c r="C703" s="36">
        <f>[1]pl!J705</f>
        <v>310</v>
      </c>
      <c r="D703" s="18">
        <f>IFERROR(Таблица2[dmg]*(10/(Таблица2[avglvl]+2))*(0.23+2*Таблица2[avglvl]/100)+Таблица2[frg]*250+Таблица2[spo]*150+LOG(Таблица2[cap]+1, 1.732)*150 + Таблица2[def]*150,)</f>
        <v>305.35088294286476</v>
      </c>
      <c r="E703" s="36">
        <f>[1]pl!K705</f>
        <v>20</v>
      </c>
      <c r="F703" s="36">
        <f>[1]pl!D705</f>
        <v>130062473</v>
      </c>
      <c r="G703" s="36">
        <f>[1]pl!T705</f>
        <v>3</v>
      </c>
      <c r="H703" s="36">
        <f>[1]pl!E705</f>
        <v>325</v>
      </c>
      <c r="I703" s="36">
        <f>[1]pl!M705</f>
        <v>147</v>
      </c>
      <c r="J703" s="18">
        <f>[1]pl!P705/H703</f>
        <v>65.098461538461535</v>
      </c>
      <c r="K703" s="13">
        <f>[1]pl!Q705/H703</f>
        <v>0.17846153846153845</v>
      </c>
      <c r="L703" s="13">
        <f>[1]pl!R705/H703</f>
        <v>0.48307692307692307</v>
      </c>
      <c r="M703" s="13">
        <f>[1]pl!S705/H703</f>
        <v>0.36307692307692307</v>
      </c>
      <c r="N703" s="13">
        <f>[1]pl!U705/H703</f>
        <v>0.42153846153846153</v>
      </c>
    </row>
    <row r="704" spans="1:14" x14ac:dyDescent="0.25">
      <c r="A704" s="36">
        <f>[1]pl!A706</f>
        <v>13390356</v>
      </c>
      <c r="B704" s="37" t="str">
        <f>[1]pl!B706</f>
        <v>ALEXEIVLADIMIROVI4</v>
      </c>
      <c r="C704" s="36">
        <f>[1]pl!J706</f>
        <v>740</v>
      </c>
      <c r="D704" s="18">
        <f>IFERROR(Таблица2[dmg]*(10/(Таблица2[avglvl]+2))*(0.23+2*Таблица2[avglvl]/100)+Таблица2[frg]*250+Таблица2[spo]*150+LOG(Таблица2[cap]+1, 1.732)*150 + Таблица2[def]*150,)</f>
        <v>676.47930393872821</v>
      </c>
      <c r="E704" s="36">
        <f>[1]pl!K706</f>
        <v>419</v>
      </c>
      <c r="F704" s="36">
        <f>[1]pl!D706</f>
        <v>130062460</v>
      </c>
      <c r="G704" s="36">
        <f>[1]pl!T706</f>
        <v>3</v>
      </c>
      <c r="H704" s="36">
        <f>[1]pl!E706</f>
        <v>589</v>
      </c>
      <c r="I704" s="36">
        <f>[1]pl!M706</f>
        <v>311</v>
      </c>
      <c r="J704" s="18">
        <f>[1]pl!P706/H704</f>
        <v>125.40916808149406</v>
      </c>
      <c r="K704" s="13">
        <f>[1]pl!Q706/H704</f>
        <v>0.43293718166383699</v>
      </c>
      <c r="L704" s="13">
        <f>[1]pl!R706/H704</f>
        <v>1.2444821731748728</v>
      </c>
      <c r="M704" s="13">
        <f>[1]pl!S706/H704</f>
        <v>0.59252971137521226</v>
      </c>
      <c r="N704" s="13">
        <f>[1]pl!U706/H704</f>
        <v>1.2376910016977929</v>
      </c>
    </row>
    <row r="705" spans="1:14" x14ac:dyDescent="0.25">
      <c r="A705" s="36">
        <f>[1]pl!A707</f>
        <v>5526164</v>
      </c>
      <c r="B705" s="37" t="str">
        <f>[1]pl!B707</f>
        <v>NEMOW</v>
      </c>
      <c r="C705" s="36">
        <f>[1]pl!J707</f>
        <v>1280</v>
      </c>
      <c r="D705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705" s="36">
        <f>[1]pl!K707</f>
        <v>1214</v>
      </c>
      <c r="F705" s="36">
        <f>[1]pl!D707</f>
        <v>130062480</v>
      </c>
      <c r="G705" s="36">
        <f>[1]pl!T707</f>
        <v>5.0999999999999996</v>
      </c>
      <c r="H705" s="36">
        <f>[1]pl!E707</f>
        <v>10466</v>
      </c>
      <c r="I705" s="36">
        <f>[1]pl!M707</f>
        <v>5710</v>
      </c>
      <c r="J705" s="18">
        <f>[1]pl!P707/H705</f>
        <v>626.7497611312823</v>
      </c>
      <c r="K705" s="13">
        <f>[1]pl!Q707/H705</f>
        <v>1.0666921459965604</v>
      </c>
      <c r="L705" s="13">
        <f>[1]pl!R707/H705</f>
        <v>1.0485381234473534</v>
      </c>
      <c r="M705" s="13">
        <f>[1]pl!S707/H705</f>
        <v>1.0561819224154405</v>
      </c>
      <c r="N705" s="13">
        <f>[1]pl!U707/H705</f>
        <v>2.2280718517103</v>
      </c>
    </row>
    <row r="706" spans="1:14" x14ac:dyDescent="0.25">
      <c r="A706" s="36">
        <f>[1]pl!A708</f>
        <v>1249443</v>
      </c>
      <c r="B706" s="37" t="str">
        <f>[1]pl!B708</f>
        <v>STRONGO</v>
      </c>
      <c r="C706" s="36">
        <f>[1]pl!J708</f>
        <v>920</v>
      </c>
      <c r="D706" s="18">
        <f>IFERROR(Таблица2[dmg]*(10/(Таблица2[avglvl]+2))*(0.23+2*Таблица2[avglvl]/100)+Таблица2[frg]*250+Таблица2[spo]*150+LOG(Таблица2[cap]+1, 1.732)*150 + Таблица2[def]*150,)</f>
        <v>872.66220933510078</v>
      </c>
      <c r="E706" s="36">
        <f>[1]pl!K708</f>
        <v>767</v>
      </c>
      <c r="F706" s="36">
        <f>[1]pl!D708</f>
        <v>130062463</v>
      </c>
      <c r="G706" s="36">
        <f>[1]pl!T708</f>
        <v>4.2</v>
      </c>
      <c r="H706" s="36">
        <f>[1]pl!E708</f>
        <v>6434</v>
      </c>
      <c r="I706" s="36">
        <f>[1]pl!M708</f>
        <v>3200</v>
      </c>
      <c r="J706" s="18">
        <f>[1]pl!P708/H706</f>
        <v>356.07320484923844</v>
      </c>
      <c r="K706" s="13">
        <f>[1]pl!Q708/H706</f>
        <v>0.71184333229717123</v>
      </c>
      <c r="L706" s="13">
        <f>[1]pl!R708/H706</f>
        <v>1.1520049735778677</v>
      </c>
      <c r="M706" s="13">
        <f>[1]pl!S708/H706</f>
        <v>0.89912962387317374</v>
      </c>
      <c r="N706" s="13">
        <f>[1]pl!U708/H706</f>
        <v>1.1316443891824681</v>
      </c>
    </row>
    <row r="707" spans="1:14" x14ac:dyDescent="0.25">
      <c r="A707" s="36">
        <f>[1]pl!A710</f>
        <v>13633822</v>
      </c>
      <c r="B707" s="37" t="str">
        <f>[1]pl!B710</f>
        <v>KOLOBOKGTRS</v>
      </c>
      <c r="C707" s="36">
        <f>[1]pl!J710</f>
        <v>640</v>
      </c>
      <c r="D707" s="18">
        <f>IFERROR(Таблица2[dmg]*(10/(Таблица2[avglvl]+2))*(0.23+2*Таблица2[avglvl]/100)+Таблица2[frg]*250+Таблица2[spo]*150+LOG(Таблица2[cap]+1, 1.732)*150 + Таблица2[def]*150,)</f>
        <v>607.76916004027998</v>
      </c>
      <c r="E707" s="36">
        <f>[1]pl!K710</f>
        <v>305</v>
      </c>
      <c r="F707" s="36">
        <f>[1]pl!D710</f>
        <v>130062462</v>
      </c>
      <c r="G707" s="36">
        <f>[1]pl!T710</f>
        <v>3.7</v>
      </c>
      <c r="H707" s="36">
        <f>[1]pl!E710</f>
        <v>1010</v>
      </c>
      <c r="I707" s="36">
        <f>[1]pl!M710</f>
        <v>456</v>
      </c>
      <c r="J707" s="18">
        <f>[1]pl!P710/H707</f>
        <v>158.78316831683168</v>
      </c>
      <c r="K707" s="13">
        <f>[1]pl!Q710/H707</f>
        <v>0.48811881188118811</v>
      </c>
      <c r="L707" s="13">
        <f>[1]pl!R710/H707</f>
        <v>0.71485148514851482</v>
      </c>
      <c r="M707" s="13">
        <f>[1]pl!S710/H707</f>
        <v>0.42376237623762375</v>
      </c>
      <c r="N707" s="13">
        <f>[1]pl!U710/H707</f>
        <v>1.3237623762376238</v>
      </c>
    </row>
    <row r="708" spans="1:14" x14ac:dyDescent="0.25">
      <c r="A708" s="36">
        <f>[1]pl!A711</f>
        <v>14339761</v>
      </c>
      <c r="B708" s="37" t="str">
        <f>[1]pl!B711</f>
        <v>DEKART783</v>
      </c>
      <c r="C708" s="36">
        <f>[1]pl!J711</f>
        <v>320</v>
      </c>
      <c r="D708" s="18">
        <f>IFERROR(Таблица2[dmg]*(10/(Таблица2[avglvl]+2))*(0.23+2*Таблица2[avglvl]/100)+Таблица2[frg]*250+Таблица2[spo]*150+LOG(Таблица2[cap]+1, 1.732)*150 + Таблица2[def]*150,)</f>
        <v>310.06253965300033</v>
      </c>
      <c r="E708" s="36">
        <f>[1]pl!K711</f>
        <v>94</v>
      </c>
      <c r="F708" s="36">
        <f>[1]pl!D711</f>
        <v>130062466</v>
      </c>
      <c r="G708" s="36">
        <f>[1]pl!T711</f>
        <v>3.1</v>
      </c>
      <c r="H708" s="36">
        <f>[1]pl!E711</f>
        <v>243</v>
      </c>
      <c r="I708" s="36">
        <f>[1]pl!M711</f>
        <v>110</v>
      </c>
      <c r="J708" s="18">
        <f>[1]pl!P711/H708</f>
        <v>132.34156378600824</v>
      </c>
      <c r="K708" s="13">
        <f>[1]pl!Q711/H708</f>
        <v>0.31275720164609055</v>
      </c>
      <c r="L708" s="13">
        <f>[1]pl!R711/H708</f>
        <v>0.21810699588477367</v>
      </c>
      <c r="M708" s="13">
        <f>[1]pl!S711/H708</f>
        <v>0.16872427983539096</v>
      </c>
      <c r="N708" s="13">
        <f>[1]pl!U711/H708</f>
        <v>0.43209876543209874</v>
      </c>
    </row>
    <row r="709" spans="1:14" x14ac:dyDescent="0.25">
      <c r="A709" s="36">
        <f>[1]pl!A712</f>
        <v>13860766</v>
      </c>
      <c r="B709" s="37" t="str">
        <f>[1]pl!B712</f>
        <v>KIK091</v>
      </c>
      <c r="C709" s="36">
        <f>[1]pl!J712</f>
        <v>610</v>
      </c>
      <c r="D709" s="18">
        <f>IFERROR(Таблица2[dmg]*(10/(Таблица2[avglvl]+2))*(0.23+2*Таблица2[avglvl]/100)+Таблица2[frg]*250+Таблица2[spo]*150+LOG(Таблица2[cap]+1, 1.732)*150 + Таблица2[def]*150,)</f>
        <v>582.98302612674343</v>
      </c>
      <c r="E709" s="36">
        <f>[1]pl!K712</f>
        <v>218</v>
      </c>
      <c r="F709" s="36">
        <f>[1]pl!D712</f>
        <v>130062467</v>
      </c>
      <c r="G709" s="36">
        <f>[1]pl!T712</f>
        <v>3.1</v>
      </c>
      <c r="H709" s="36">
        <f>[1]pl!E712</f>
        <v>724</v>
      </c>
      <c r="I709" s="36">
        <f>[1]pl!M712</f>
        <v>300</v>
      </c>
      <c r="J709" s="18">
        <f>[1]pl!P712/H709</f>
        <v>128.94613259668509</v>
      </c>
      <c r="K709" s="13">
        <f>[1]pl!Q712/H709</f>
        <v>0.44060773480662985</v>
      </c>
      <c r="L709" s="13">
        <f>[1]pl!R712/H709</f>
        <v>0.67127071823204421</v>
      </c>
      <c r="M709" s="13">
        <f>[1]pl!S712/H709</f>
        <v>0.96132596685082872</v>
      </c>
      <c r="N709" s="13">
        <f>[1]pl!U712/H709</f>
        <v>0.75828729281767959</v>
      </c>
    </row>
    <row r="710" spans="1:14" x14ac:dyDescent="0.25">
      <c r="A710" s="36">
        <f>[1]pl!A713</f>
        <v>6045800</v>
      </c>
      <c r="B710" s="37" t="str">
        <f>[1]pl!B713</f>
        <v>CHIKA4510</v>
      </c>
      <c r="C710" s="36">
        <f>[1]pl!J713</f>
        <v>600</v>
      </c>
      <c r="D710" s="18">
        <f>IFERROR(Таблица2[dmg]*(10/(Таблица2[avglvl]+2))*(0.23+2*Таблица2[avglvl]/100)+Таблица2[frg]*250+Таблица2[spo]*150+LOG(Таблица2[cap]+1, 1.732)*150 + Таблица2[def]*150,)</f>
        <v>614.77108944954432</v>
      </c>
      <c r="E710" s="36">
        <f>[1]pl!K713</f>
        <v>466</v>
      </c>
      <c r="F710" s="36">
        <f>[1]pl!D713</f>
        <v>130062477</v>
      </c>
      <c r="G710" s="36">
        <f>[1]pl!T713</f>
        <v>5.3</v>
      </c>
      <c r="H710" s="36">
        <f>[1]pl!E713</f>
        <v>8518</v>
      </c>
      <c r="I710" s="36">
        <f>[1]pl!M713</f>
        <v>3938</v>
      </c>
      <c r="J710" s="18">
        <f>[1]pl!P713/H710</f>
        <v>310.22188307114345</v>
      </c>
      <c r="K710" s="13">
        <f>[1]pl!Q713/H710</f>
        <v>0.42251702277529934</v>
      </c>
      <c r="L710" s="13">
        <f>[1]pl!R713/H710</f>
        <v>0.41065977929091335</v>
      </c>
      <c r="M710" s="13">
        <f>[1]pl!S713/H710</f>
        <v>0.72200046959380138</v>
      </c>
      <c r="N710" s="13">
        <f>[1]pl!U713/H710</f>
        <v>1.0531814980042264</v>
      </c>
    </row>
    <row r="711" spans="1:14" x14ac:dyDescent="0.25">
      <c r="A711" s="36">
        <f>[1]pl!A714</f>
        <v>7542394</v>
      </c>
      <c r="B711" s="37" t="str">
        <f>[1]pl!B714</f>
        <v>RFIV</v>
      </c>
      <c r="C711" s="36">
        <f>[1]pl!J714</f>
        <v>580</v>
      </c>
      <c r="D711" s="18">
        <f>IFERROR(Таблица2[dmg]*(10/(Таблица2[avglvl]+2))*(0.23+2*Таблица2[avglvl]/100)+Таблица2[frg]*250+Таблица2[spo]*150+LOG(Таблица2[cap]+1, 1.732)*150 + Таблица2[def]*150,)</f>
        <v>517.07937725834972</v>
      </c>
      <c r="E711" s="36">
        <f>[1]pl!K714</f>
        <v>43</v>
      </c>
      <c r="F711" s="36">
        <f>[1]pl!D714</f>
        <v>130062481</v>
      </c>
      <c r="G711" s="36">
        <f>[1]pl!T714</f>
        <v>1.7</v>
      </c>
      <c r="H711" s="36">
        <f>[1]pl!E714</f>
        <v>1351</v>
      </c>
      <c r="I711" s="36">
        <f>[1]pl!M714</f>
        <v>605</v>
      </c>
      <c r="J711" s="18">
        <f>[1]pl!P714/H711</f>
        <v>64.932642487046635</v>
      </c>
      <c r="K711" s="13">
        <f>[1]pl!Q714/H711</f>
        <v>0.35603256846780162</v>
      </c>
      <c r="L711" s="13">
        <f>[1]pl!R714/H711</f>
        <v>1.0192450037009622</v>
      </c>
      <c r="M711" s="13">
        <f>[1]pl!S714/H711</f>
        <v>0.23834196891191708</v>
      </c>
      <c r="N711" s="13">
        <f>[1]pl!U714/H711</f>
        <v>1.0281273131014064</v>
      </c>
    </row>
    <row r="712" spans="1:14" x14ac:dyDescent="0.25">
      <c r="A712" s="36">
        <f>[1]pl!A715</f>
        <v>5692550</v>
      </c>
      <c r="B712" s="37" t="str">
        <f>[1]pl!B715</f>
        <v>GENYSH</v>
      </c>
      <c r="C712" s="36">
        <f>[1]pl!J715</f>
        <v>710</v>
      </c>
      <c r="D712" s="18">
        <f>IFERROR(Таблица2[dmg]*(10/(Таблица2[avglvl]+2))*(0.23+2*Таблица2[avglvl]/100)+Таблица2[frg]*250+Таблица2[spo]*150+LOG(Таблица2[cap]+1, 1.732)*150 + Таблица2[def]*150,)</f>
        <v>672.25451310917572</v>
      </c>
      <c r="E712" s="36">
        <f>[1]pl!K715</f>
        <v>389</v>
      </c>
      <c r="F712" s="36">
        <f>[1]pl!D715</f>
        <v>130062456</v>
      </c>
      <c r="G712" s="36">
        <f>[1]pl!T715</f>
        <v>4.4000000000000004</v>
      </c>
      <c r="H712" s="36">
        <f>[1]pl!E715</f>
        <v>3034</v>
      </c>
      <c r="I712" s="36">
        <f>[1]pl!M715</f>
        <v>1446</v>
      </c>
      <c r="J712" s="18">
        <f>[1]pl!P715/H712</f>
        <v>199.41990771259063</v>
      </c>
      <c r="K712" s="13">
        <f>[1]pl!Q715/H712</f>
        <v>0.38002636783124588</v>
      </c>
      <c r="L712" s="13">
        <f>[1]pl!R715/H712</f>
        <v>0.80257086354647333</v>
      </c>
      <c r="M712" s="13">
        <f>[1]pl!S715/H712</f>
        <v>0.52340145023071849</v>
      </c>
      <c r="N712" s="13">
        <f>[1]pl!U715/H712</f>
        <v>1.7804878048780488</v>
      </c>
    </row>
    <row r="713" spans="1:14" x14ac:dyDescent="0.25">
      <c r="A713" s="36">
        <f>[1]pl!A716</f>
        <v>14297520</v>
      </c>
      <c r="B713" s="37" t="str">
        <f>[1]pl!B716</f>
        <v>LGRESHNIKI</v>
      </c>
      <c r="C713" s="36">
        <f>[1]pl!J716</f>
        <v>450</v>
      </c>
      <c r="D713" s="18">
        <f>IFERROR(Таблица2[dmg]*(10/(Таблица2[avglvl]+2))*(0.23+2*Таблица2[avglvl]/100)+Таблица2[frg]*250+Таблица2[spo]*150+LOG(Таблица2[cap]+1, 1.732)*150 + Таблица2[def]*150,)</f>
        <v>435.82776945586608</v>
      </c>
      <c r="E713" s="36">
        <f>[1]pl!K716</f>
        <v>1</v>
      </c>
      <c r="F713" s="36">
        <f>[1]pl!D716</f>
        <v>130062465</v>
      </c>
      <c r="G713" s="36">
        <f>[1]pl!T716</f>
        <v>2.7</v>
      </c>
      <c r="H713" s="36">
        <f>[1]pl!E716</f>
        <v>209</v>
      </c>
      <c r="I713" s="36">
        <f>[1]pl!M716</f>
        <v>85</v>
      </c>
      <c r="J713" s="18">
        <f>[1]pl!P716/H713</f>
        <v>41.062200956937801</v>
      </c>
      <c r="K713" s="13">
        <f>[1]pl!Q716/H713</f>
        <v>0.16267942583732056</v>
      </c>
      <c r="L713" s="13">
        <f>[1]pl!R716/H713</f>
        <v>0.77511961722488043</v>
      </c>
      <c r="M713" s="13">
        <f>[1]pl!S716/H713</f>
        <v>0.27751196172248804</v>
      </c>
      <c r="N713" s="13">
        <f>[1]pl!U716/H713</f>
        <v>1.1770334928229664</v>
      </c>
    </row>
    <row r="714" spans="1:14" x14ac:dyDescent="0.25">
      <c r="A714" s="36">
        <f>[1]pl!A717</f>
        <v>14296602</v>
      </c>
      <c r="B714" s="37" t="str">
        <f>[1]pl!B717</f>
        <v>0KALLTERR0</v>
      </c>
      <c r="C714" s="36">
        <f>[1]pl!J717</f>
        <v>540</v>
      </c>
      <c r="D714" s="18">
        <f>IFERROR(Таблица2[dmg]*(10/(Таблица2[avglvl]+2))*(0.23+2*Таблица2[avglvl]/100)+Таблица2[frg]*250+Таблица2[spo]*150+LOG(Таблица2[cap]+1, 1.732)*150 + Таблица2[def]*150,)</f>
        <v>514.18661809214348</v>
      </c>
      <c r="E714" s="36">
        <f>[1]pl!K717</f>
        <v>212</v>
      </c>
      <c r="F714" s="36">
        <f>[1]pl!D717</f>
        <v>130062461</v>
      </c>
      <c r="G714" s="36">
        <f>[1]pl!T717</f>
        <v>3.8</v>
      </c>
      <c r="H714" s="36">
        <f>[1]pl!E717</f>
        <v>784</v>
      </c>
      <c r="I714" s="36">
        <f>[1]pl!M717</f>
        <v>356</v>
      </c>
      <c r="J714" s="18">
        <f>[1]pl!P717/H714</f>
        <v>137.55739795918367</v>
      </c>
      <c r="K714" s="13">
        <f>[1]pl!Q717/H714</f>
        <v>0.31377551020408162</v>
      </c>
      <c r="L714" s="13">
        <f>[1]pl!R717/H714</f>
        <v>0.93112244897959184</v>
      </c>
      <c r="M714" s="13">
        <f>[1]pl!S717/H714</f>
        <v>2.2959183673469389E-2</v>
      </c>
      <c r="N714" s="13">
        <f>[1]pl!U717/H714</f>
        <v>1.2385204081632653</v>
      </c>
    </row>
    <row r="715" spans="1:14" x14ac:dyDescent="0.25">
      <c r="A715" s="36">
        <f>[1]pl!A718</f>
        <v>14450729</v>
      </c>
      <c r="B715" s="37" t="str">
        <f>[1]pl!B718</f>
        <v>GARRYTOPOOR</v>
      </c>
      <c r="C715" s="36">
        <f>[1]pl!J718</f>
        <v>310</v>
      </c>
      <c r="D715" s="18">
        <f>IFERROR(Таблица2[dmg]*(10/(Таблица2[avglvl]+2))*(0.23+2*Таблица2[avglvl]/100)+Таблица2[frg]*250+Таблица2[spo]*150+LOG(Таблица2[cap]+1, 1.732)*150 + Таблица2[def]*150,)</f>
        <v>308.8942886203771</v>
      </c>
      <c r="E715" s="36">
        <f>[1]pl!K718</f>
        <v>1</v>
      </c>
      <c r="F715" s="36">
        <f>[1]pl!D718</f>
        <v>130062464</v>
      </c>
      <c r="G715" s="36">
        <f>[1]pl!T718</f>
        <v>2.5</v>
      </c>
      <c r="H715" s="36">
        <f>[1]pl!E718</f>
        <v>188</v>
      </c>
      <c r="I715" s="36">
        <f>[1]pl!M718</f>
        <v>88</v>
      </c>
      <c r="J715" s="18">
        <f>[1]pl!P718/H715</f>
        <v>45.75</v>
      </c>
      <c r="K715" s="13">
        <f>[1]pl!Q718/H715</f>
        <v>0.14893617021276595</v>
      </c>
      <c r="L715" s="13">
        <f>[1]pl!R718/H715</f>
        <v>0.50531914893617025</v>
      </c>
      <c r="M715" s="13">
        <f>[1]pl!S718/H715</f>
        <v>2.6595744680851064E-2</v>
      </c>
      <c r="N715" s="13">
        <f>[1]pl!U718/H715</f>
        <v>0.81914893617021278</v>
      </c>
    </row>
    <row r="716" spans="1:14" x14ac:dyDescent="0.25">
      <c r="A716" s="36">
        <f>[1]pl!A719</f>
        <v>14302903</v>
      </c>
      <c r="B716" s="37" t="str">
        <f>[1]pl!B719</f>
        <v>YUROKK879</v>
      </c>
      <c r="C716" s="36">
        <f>[1]pl!J719</f>
        <v>480</v>
      </c>
      <c r="D716" s="18">
        <f>IFERROR(Таблица2[dmg]*(10/(Таблица2[avglvl]+2))*(0.23+2*Таблица2[avglvl]/100)+Таблица2[frg]*250+Таблица2[spo]*150+LOG(Таблица2[cap]+1, 1.732)*150 + Таблица2[def]*150,)</f>
        <v>474.11201893639088</v>
      </c>
      <c r="E716" s="36">
        <f>[1]pl!K719</f>
        <v>163</v>
      </c>
      <c r="F716" s="36">
        <f>[1]pl!D719</f>
        <v>130062469</v>
      </c>
      <c r="G716" s="36">
        <f>[1]pl!T719</f>
        <v>3.1</v>
      </c>
      <c r="H716" s="36">
        <f>[1]pl!E719</f>
        <v>361</v>
      </c>
      <c r="I716" s="36">
        <f>[1]pl!M719</f>
        <v>177</v>
      </c>
      <c r="J716" s="18">
        <f>[1]pl!P719/H716</f>
        <v>88.606648199445985</v>
      </c>
      <c r="K716" s="13">
        <f>[1]pl!Q719/H716</f>
        <v>0.33795013850415512</v>
      </c>
      <c r="L716" s="13">
        <f>[1]pl!R719/H716</f>
        <v>0.40443213296398894</v>
      </c>
      <c r="M716" s="13">
        <f>[1]pl!S719/H716</f>
        <v>0.36565096952908588</v>
      </c>
      <c r="N716" s="13">
        <f>[1]pl!U719/H716</f>
        <v>1.2659279778393351</v>
      </c>
    </row>
    <row r="717" spans="1:14" x14ac:dyDescent="0.25">
      <c r="A717" s="36">
        <f>[1]pl!A720</f>
        <v>14048702</v>
      </c>
      <c r="B717" s="37" t="str">
        <f>[1]pl!B720</f>
        <v>PONTCOM</v>
      </c>
      <c r="C717" s="36">
        <f>[1]pl!J720</f>
        <v>590</v>
      </c>
      <c r="D717" s="18">
        <f>IFERROR(Таблица2[dmg]*(10/(Таблица2[avglvl]+2))*(0.23+2*Таблица2[avglvl]/100)+Таблица2[frg]*250+Таблица2[spo]*150+LOG(Таблица2[cap]+1, 1.732)*150 + Таблица2[def]*150,)</f>
        <v>531.39841881785401</v>
      </c>
      <c r="E717" s="36">
        <f>[1]pl!K720</f>
        <v>2</v>
      </c>
      <c r="F717" s="36">
        <f>[1]pl!D720</f>
        <v>130062471</v>
      </c>
      <c r="G717" s="36">
        <f>[1]pl!T720</f>
        <v>2.2999999999999998</v>
      </c>
      <c r="H717" s="36">
        <f>[1]pl!E720</f>
        <v>553</v>
      </c>
      <c r="I717" s="36">
        <f>[1]pl!M720</f>
        <v>266</v>
      </c>
      <c r="J717" s="18">
        <f>[1]pl!P720/H717</f>
        <v>43.600361663652805</v>
      </c>
      <c r="K717" s="13">
        <f>[1]pl!Q720/H717</f>
        <v>0.22965641952983726</v>
      </c>
      <c r="L717" s="13">
        <f>[1]pl!R720/H717</f>
        <v>0.48643761301989152</v>
      </c>
      <c r="M717" s="13">
        <f>[1]pl!S720/H717</f>
        <v>0.41048824593128391</v>
      </c>
      <c r="N717" s="13">
        <f>[1]pl!U720/H717</f>
        <v>2.1283905967450272</v>
      </c>
    </row>
    <row r="718" spans="1:14" x14ac:dyDescent="0.25">
      <c r="A718" s="36">
        <f>[1]pl!A721</f>
        <v>64640</v>
      </c>
      <c r="B718" s="37" t="str">
        <f>[1]pl!B721</f>
        <v>VLAD27</v>
      </c>
      <c r="C718" s="36">
        <f>[1]pl!J721</f>
        <v>1300</v>
      </c>
      <c r="D718" s="18">
        <f>IFERROR(Таблица2[dmg]*(10/(Таблица2[avglvl]+2))*(0.23+2*Таблица2[avglvl]/100)+Таблица2[frg]*250+Таблица2[spo]*150+LOG(Таблица2[cap]+1, 1.732)*150 + Таблица2[def]*150,)</f>
        <v>1204.7804250676099</v>
      </c>
      <c r="E718" s="36">
        <f>[1]pl!K721</f>
        <v>1083</v>
      </c>
      <c r="F718" s="36">
        <f>[1]pl!D721</f>
        <v>130062454</v>
      </c>
      <c r="G718" s="36">
        <f>[1]pl!T721</f>
        <v>6.6</v>
      </c>
      <c r="H718" s="36">
        <f>[1]pl!E721</f>
        <v>9559</v>
      </c>
      <c r="I718" s="36">
        <f>[1]pl!M721</f>
        <v>4761</v>
      </c>
      <c r="J718" s="18">
        <f>[1]pl!P721/H718</f>
        <v>849.47515430484361</v>
      </c>
      <c r="K718" s="13">
        <f>[1]pl!Q721/H718</f>
        <v>0.90281410189350353</v>
      </c>
      <c r="L718" s="13">
        <f>[1]pl!R721/H718</f>
        <v>0.88356522648812641</v>
      </c>
      <c r="M718" s="13">
        <f>[1]pl!S721/H718</f>
        <v>0.72423893712731457</v>
      </c>
      <c r="N718" s="13">
        <f>[1]pl!U721/H718</f>
        <v>3.0258395229626531</v>
      </c>
    </row>
    <row r="719" spans="1:14" x14ac:dyDescent="0.25">
      <c r="A719" s="36">
        <f>[1]pl!A722</f>
        <v>2430153</v>
      </c>
      <c r="B719" s="37" t="str">
        <f>[1]pl!B722</f>
        <v>SERJ_KHALIN</v>
      </c>
      <c r="C719" s="36">
        <f>[1]pl!J722</f>
        <v>860</v>
      </c>
      <c r="D719" s="18">
        <f>IFERROR(Таблица2[dmg]*(10/(Таблица2[avglvl]+2))*(0.23+2*Таблица2[avglvl]/100)+Таблица2[frg]*250+Таблица2[spo]*150+LOG(Таблица2[cap]+1, 1.732)*150 + Таблица2[def]*150,)</f>
        <v>829.91953427394026</v>
      </c>
      <c r="E719" s="36">
        <f>[1]pl!K722</f>
        <v>792</v>
      </c>
      <c r="F719" s="36">
        <f>[1]pl!D722</f>
        <v>130912210</v>
      </c>
      <c r="G719" s="36">
        <f>[1]pl!T722</f>
        <v>4.4000000000000004</v>
      </c>
      <c r="H719" s="36">
        <f>[1]pl!E722</f>
        <v>1820</v>
      </c>
      <c r="I719" s="36">
        <f>[1]pl!M722</f>
        <v>944</v>
      </c>
      <c r="J719" s="18">
        <f>[1]pl!P722/H719</f>
        <v>417.3175824175824</v>
      </c>
      <c r="K719" s="13">
        <f>[1]pl!Q722/H719</f>
        <v>0.80439560439560442</v>
      </c>
      <c r="L719" s="13">
        <f>[1]pl!R722/H719</f>
        <v>0.58021978021978027</v>
      </c>
      <c r="M719" s="13">
        <f>[1]pl!S722/H719</f>
        <v>0.59285714285714286</v>
      </c>
      <c r="N719" s="13">
        <f>[1]pl!U722/H719</f>
        <v>1.4571428571428571</v>
      </c>
    </row>
    <row r="720" spans="1:14" x14ac:dyDescent="0.25">
      <c r="A720" s="36">
        <f>[1]pl!A723</f>
        <v>4147466</v>
      </c>
      <c r="B720" s="37" t="str">
        <f>[1]pl!B723</f>
        <v>PSKOVGAD</v>
      </c>
      <c r="C720" s="36">
        <f>[1]pl!J723</f>
        <v>900</v>
      </c>
      <c r="D720" s="18">
        <f>IFERROR(Таблица2[dmg]*(10/(Таблица2[avglvl]+2))*(0.23+2*Таблица2[avglvl]/100)+Таблица2[frg]*250+Таблица2[spo]*150+LOG(Таблица2[cap]+1, 1.732)*150 + Таблица2[def]*150,)</f>
        <v>837.22234647203629</v>
      </c>
      <c r="E720" s="36">
        <f>[1]pl!K723</f>
        <v>656</v>
      </c>
      <c r="F720" s="36">
        <f>[1]pl!D723</f>
        <v>130912208</v>
      </c>
      <c r="G720" s="36">
        <f>[1]pl!T723</f>
        <v>5.2</v>
      </c>
      <c r="H720" s="36">
        <f>[1]pl!E723</f>
        <v>4640</v>
      </c>
      <c r="I720" s="36">
        <f>[1]pl!M723</f>
        <v>2213</v>
      </c>
      <c r="J720" s="18">
        <f>[1]pl!P723/H720</f>
        <v>356.91314655172414</v>
      </c>
      <c r="K720" s="13">
        <f>[1]pl!Q723/H720</f>
        <v>0.46702586206896551</v>
      </c>
      <c r="L720" s="13">
        <f>[1]pl!R723/H720</f>
        <v>1.5202586206896551</v>
      </c>
      <c r="M720" s="13">
        <f>[1]pl!S723/H720</f>
        <v>0.48857758620689656</v>
      </c>
      <c r="N720" s="13">
        <f>[1]pl!U723/H720</f>
        <v>1.5308189655172413</v>
      </c>
    </row>
    <row r="721" spans="1:14" x14ac:dyDescent="0.25">
      <c r="A721" s="36">
        <f>[1]pl!A724</f>
        <v>460185</v>
      </c>
      <c r="B721" s="37" t="str">
        <f>[1]pl!B724</f>
        <v>P1NCHER</v>
      </c>
      <c r="C721" s="36">
        <f>[1]pl!J724</f>
        <v>900</v>
      </c>
      <c r="D721" s="18">
        <f>IFERROR(Таблица2[dmg]*(10/(Таблица2[avglvl]+2))*(0.23+2*Таблица2[avglvl]/100)+Таблица2[frg]*250+Таблица2[spo]*150+LOG(Таблица2[cap]+1, 1.732)*150 + Таблица2[def]*150,)</f>
        <v>891.8153853482537</v>
      </c>
      <c r="E721" s="36">
        <f>[1]pl!K724</f>
        <v>889</v>
      </c>
      <c r="F721" s="36">
        <f>[1]pl!D724</f>
        <v>130912199</v>
      </c>
      <c r="G721" s="36">
        <f>[1]pl!T724</f>
        <v>5.3</v>
      </c>
      <c r="H721" s="36">
        <f>[1]pl!E724</f>
        <v>1408</v>
      </c>
      <c r="I721" s="36">
        <f>[1]pl!M724</f>
        <v>701</v>
      </c>
      <c r="J721" s="18">
        <f>[1]pl!P724/H721</f>
        <v>509.9453125</v>
      </c>
      <c r="K721" s="13">
        <f>[1]pl!Q724/H721</f>
        <v>0.81818181818181823</v>
      </c>
      <c r="L721" s="13">
        <f>[1]pl!R724/H721</f>
        <v>0.79829545454545459</v>
      </c>
      <c r="M721" s="13">
        <f>[1]pl!S724/H721</f>
        <v>0.74928977272727271</v>
      </c>
      <c r="N721" s="13">
        <f>[1]pl!U724/H721</f>
        <v>1.2414772727272727</v>
      </c>
    </row>
    <row r="722" spans="1:14" x14ac:dyDescent="0.25">
      <c r="A722" s="36">
        <f>[1]pl!A725</f>
        <v>8931522</v>
      </c>
      <c r="B722" s="37" t="str">
        <f>[1]pl!B725</f>
        <v>17ANTOSHKACHEBY</v>
      </c>
      <c r="C722" s="36">
        <f>[1]pl!J725</f>
        <v>830</v>
      </c>
      <c r="D722" s="18">
        <f>IFERROR(Таблица2[dmg]*(10/(Таблица2[avglvl]+2))*(0.23+2*Таблица2[avglvl]/100)+Таблица2[frg]*250+Таблица2[spo]*150+LOG(Таблица2[cap]+1, 1.732)*150 + Таблица2[def]*150,)</f>
        <v>744.87770247414289</v>
      </c>
      <c r="E722" s="36">
        <f>[1]pl!K725</f>
        <v>482</v>
      </c>
      <c r="F722" s="36">
        <f>[1]pl!D725</f>
        <v>130912209</v>
      </c>
      <c r="G722" s="36">
        <f>[1]pl!T725</f>
        <v>3.5</v>
      </c>
      <c r="H722" s="36">
        <f>[1]pl!E725</f>
        <v>686</v>
      </c>
      <c r="I722" s="36">
        <f>[1]pl!M725</f>
        <v>345</v>
      </c>
      <c r="J722" s="18">
        <f>[1]pl!P725/H722</f>
        <v>185.4795918367347</v>
      </c>
      <c r="K722" s="13">
        <f>[1]pl!Q725/H722</f>
        <v>0.46355685131195334</v>
      </c>
      <c r="L722" s="13">
        <f>[1]pl!R725/H722</f>
        <v>1.5364431486880465</v>
      </c>
      <c r="M722" s="13">
        <f>[1]pl!S725/H722</f>
        <v>0.2784256559766764</v>
      </c>
      <c r="N722" s="13">
        <f>[1]pl!U725/H722</f>
        <v>1.5495626822157433</v>
      </c>
    </row>
    <row r="723" spans="1:14" x14ac:dyDescent="0.25">
      <c r="A723" s="36">
        <f>[1]pl!A726</f>
        <v>3959224</v>
      </c>
      <c r="B723" s="37" t="str">
        <f>[1]pl!B726</f>
        <v>MAKS9786</v>
      </c>
      <c r="C723" s="36">
        <f>[1]pl!J726</f>
        <v>520</v>
      </c>
      <c r="D723" s="18">
        <f>IFERROR(Таблица2[dmg]*(10/(Таблица2[avglvl]+2))*(0.23+2*Таблица2[avglvl]/100)+Таблица2[frg]*250+Таблица2[spo]*150+LOG(Таблица2[cap]+1, 1.732)*150 + Таблица2[def]*150,)</f>
        <v>520.80909164656714</v>
      </c>
      <c r="E723" s="36">
        <f>[1]pl!K726</f>
        <v>373</v>
      </c>
      <c r="F723" s="36">
        <f>[1]pl!D726</f>
        <v>130912213</v>
      </c>
      <c r="G723" s="36">
        <f>[1]pl!T726</f>
        <v>4.3</v>
      </c>
      <c r="H723" s="36">
        <f>[1]pl!E726</f>
        <v>1554</v>
      </c>
      <c r="I723" s="36">
        <f>[1]pl!M726</f>
        <v>710</v>
      </c>
      <c r="J723" s="18">
        <f>[1]pl!P726/H723</f>
        <v>225.35392535392535</v>
      </c>
      <c r="K723" s="13">
        <f>[1]pl!Q726/H723</f>
        <v>0.46203346203346202</v>
      </c>
      <c r="L723" s="13">
        <f>[1]pl!R726/H723</f>
        <v>0.51673101673101673</v>
      </c>
      <c r="M723" s="13">
        <f>[1]pl!S726/H723</f>
        <v>0.51866151866151866</v>
      </c>
      <c r="N723" s="13">
        <f>[1]pl!U726/H723</f>
        <v>0.65122265122265122</v>
      </c>
    </row>
    <row r="724" spans="1:14" x14ac:dyDescent="0.25">
      <c r="A724" s="36">
        <f>[1]pl!A727</f>
        <v>5648525</v>
      </c>
      <c r="B724" s="37" t="str">
        <f>[1]pl!B727</f>
        <v>JAN_TOL_TAN</v>
      </c>
      <c r="C724" s="36">
        <f>[1]pl!J727</f>
        <v>730</v>
      </c>
      <c r="D724" s="18">
        <f>IFERROR(Таблица2[dmg]*(10/(Таблица2[avglvl]+2))*(0.23+2*Таблица2[avglvl]/100)+Таблица2[frg]*250+Таблица2[spo]*150+LOG(Таблица2[cap]+1, 1.732)*150 + Таблица2[def]*150,)</f>
        <v>743.77182199792264</v>
      </c>
      <c r="E724" s="36">
        <f>[1]pl!K727</f>
        <v>631</v>
      </c>
      <c r="F724" s="36">
        <f>[1]pl!D727</f>
        <v>130912196</v>
      </c>
      <c r="G724" s="36">
        <f>[1]pl!T727</f>
        <v>6.2</v>
      </c>
      <c r="H724" s="36">
        <f>[1]pl!E727</f>
        <v>9236</v>
      </c>
      <c r="I724" s="36">
        <f>[1]pl!M727</f>
        <v>4286</v>
      </c>
      <c r="J724" s="18">
        <f>[1]pl!P727/H724</f>
        <v>439.99361195322649</v>
      </c>
      <c r="K724" s="13">
        <f>[1]pl!Q727/H724</f>
        <v>0.52804244261585098</v>
      </c>
      <c r="L724" s="13">
        <f>[1]pl!R727/H724</f>
        <v>0.65796881766998705</v>
      </c>
      <c r="M724" s="13">
        <f>[1]pl!S727/H724</f>
        <v>0.68741879601559119</v>
      </c>
      <c r="N724" s="13">
        <f>[1]pl!U727/H724</f>
        <v>1.2380900822867043</v>
      </c>
    </row>
    <row r="725" spans="1:14" x14ac:dyDescent="0.25">
      <c r="A725" s="36">
        <f>[1]pl!A728</f>
        <v>1110356</v>
      </c>
      <c r="B725" s="37" t="str">
        <f>[1]pl!B728</f>
        <v>PARTIZAH</v>
      </c>
      <c r="C725" s="36">
        <f>[1]pl!J728</f>
        <v>1030</v>
      </c>
      <c r="D725" s="18">
        <f>IFERROR(Таблица2[dmg]*(10/(Таблица2[avglvl]+2))*(0.23+2*Таблица2[avglvl]/100)+Таблица2[frg]*250+Таблица2[spo]*150+LOG(Таблица2[cap]+1, 1.732)*150 + Таблица2[def]*150,)</f>
        <v>1009.3797433837792</v>
      </c>
      <c r="E725" s="36">
        <f>[1]pl!K728</f>
        <v>1014</v>
      </c>
      <c r="F725" s="36">
        <f>[1]pl!D728</f>
        <v>130912214</v>
      </c>
      <c r="G725" s="36">
        <f>[1]pl!T728</f>
        <v>6.1</v>
      </c>
      <c r="H725" s="36">
        <f>[1]pl!E728</f>
        <v>6169</v>
      </c>
      <c r="I725" s="36">
        <f>[1]pl!M728</f>
        <v>3078</v>
      </c>
      <c r="J725" s="18">
        <f>[1]pl!P728/H725</f>
        <v>669.44950559247854</v>
      </c>
      <c r="K725" s="13">
        <f>[1]pl!Q728/H725</f>
        <v>0.80791052034365374</v>
      </c>
      <c r="L725" s="13">
        <f>[1]pl!R728/H725</f>
        <v>1.1781488085589236</v>
      </c>
      <c r="M725" s="13">
        <f>[1]pl!S728/H725</f>
        <v>0.61306532663316582</v>
      </c>
      <c r="N725" s="13">
        <f>[1]pl!U728/H725</f>
        <v>1.4778732371535095</v>
      </c>
    </row>
    <row r="726" spans="1:14" x14ac:dyDescent="0.25">
      <c r="A726" s="36">
        <f>[1]pl!A729</f>
        <v>399736</v>
      </c>
      <c r="B726" s="37" t="str">
        <f>[1]pl!B729</f>
        <v>MOTTE</v>
      </c>
      <c r="C726" s="36">
        <f>[1]pl!J729</f>
        <v>1020</v>
      </c>
      <c r="D726" s="18">
        <f>IFERROR(Таблица2[dmg]*(10/(Таблица2[avglvl]+2))*(0.23+2*Таблица2[avglvl]/100)+Таблица2[frg]*250+Таблица2[spo]*150+LOG(Таблица2[cap]+1, 1.732)*150 + Таблица2[def]*150,)</f>
        <v>1046.7426590428347</v>
      </c>
      <c r="E726" s="36">
        <f>[1]pl!K729</f>
        <v>1024</v>
      </c>
      <c r="F726" s="36">
        <f>[1]pl!D729</f>
        <v>130912221</v>
      </c>
      <c r="G726" s="36">
        <f>[1]pl!T729</f>
        <v>7.6</v>
      </c>
      <c r="H726" s="36">
        <f>[1]pl!E729</f>
        <v>13682</v>
      </c>
      <c r="I726" s="36">
        <f>[1]pl!M729</f>
        <v>6797</v>
      </c>
      <c r="J726" s="18">
        <f>[1]pl!P729/H726</f>
        <v>1035.2719631632801</v>
      </c>
      <c r="K726" s="13">
        <f>[1]pl!Q729/H726</f>
        <v>0.7922818301417921</v>
      </c>
      <c r="L726" s="13">
        <f>[1]pl!R729/H726</f>
        <v>1.156263704136822</v>
      </c>
      <c r="M726" s="13">
        <f>[1]pl!S729/H726</f>
        <v>0.39460605174682062</v>
      </c>
      <c r="N726" s="13">
        <f>[1]pl!U729/H726</f>
        <v>1.1113872240900453</v>
      </c>
    </row>
    <row r="727" spans="1:14" x14ac:dyDescent="0.25">
      <c r="A727" s="36">
        <f>[1]pl!A730</f>
        <v>1641864</v>
      </c>
      <c r="B727" s="37" t="str">
        <f>[1]pl!B730</f>
        <v>EDO_UA</v>
      </c>
      <c r="C727" s="36">
        <f>[1]pl!J730</f>
        <v>1010</v>
      </c>
      <c r="D727" s="18">
        <f>IFERROR(Таблица2[dmg]*(10/(Таблица2[avglvl]+2))*(0.23+2*Таблица2[avglvl]/100)+Таблица2[frg]*250+Таблица2[spo]*150+LOG(Таблица2[cap]+1, 1.732)*150 + Таблица2[def]*150,)</f>
        <v>1006.1978786704456</v>
      </c>
      <c r="E727" s="36">
        <f>[1]pl!K730</f>
        <v>1062</v>
      </c>
      <c r="F727" s="36">
        <f>[1]pl!D730</f>
        <v>130912203</v>
      </c>
      <c r="G727" s="36">
        <f>[1]pl!T730</f>
        <v>6.3</v>
      </c>
      <c r="H727" s="36">
        <f>[1]pl!E730</f>
        <v>19465</v>
      </c>
      <c r="I727" s="36">
        <f>[1]pl!M730</f>
        <v>9863</v>
      </c>
      <c r="J727" s="18">
        <f>[1]pl!P730/H727</f>
        <v>760.22281017210378</v>
      </c>
      <c r="K727" s="13">
        <f>[1]pl!Q730/H727</f>
        <v>0.81690213203185202</v>
      </c>
      <c r="L727" s="13">
        <f>[1]pl!R730/H727</f>
        <v>1.1264320575391729</v>
      </c>
      <c r="M727" s="13">
        <f>[1]pl!S730/H727</f>
        <v>0.6539429745697406</v>
      </c>
      <c r="N727" s="13">
        <f>[1]pl!U730/H727</f>
        <v>1.1484716157205239</v>
      </c>
    </row>
    <row r="728" spans="1:14" x14ac:dyDescent="0.25">
      <c r="A728" s="36">
        <f>[1]pl!A731</f>
        <v>7000735</v>
      </c>
      <c r="B728" s="37" t="str">
        <f>[1]pl!B731</f>
        <v>ABYBAKAKA</v>
      </c>
      <c r="C728" s="36">
        <f>[1]pl!J731</f>
        <v>900</v>
      </c>
      <c r="D728" s="18">
        <f>IFERROR(Таблица2[dmg]*(10/(Таблица2[avglvl]+2))*(0.23+2*Таблица2[avglvl]/100)+Таблица2[frg]*250+Таблица2[spo]*150+LOG(Таблица2[cap]+1, 1.732)*150 + Таблица2[def]*150,)</f>
        <v>837.11142943880623</v>
      </c>
      <c r="E728" s="36">
        <f>[1]pl!K731</f>
        <v>625</v>
      </c>
      <c r="F728" s="36">
        <f>[1]pl!D731</f>
        <v>130912201</v>
      </c>
      <c r="G728" s="36">
        <f>[1]pl!T731</f>
        <v>4.9000000000000004</v>
      </c>
      <c r="H728" s="36">
        <f>[1]pl!E731</f>
        <v>2828</v>
      </c>
      <c r="I728" s="36">
        <f>[1]pl!M731</f>
        <v>1351</v>
      </c>
      <c r="J728" s="18">
        <f>[1]pl!P731/H728</f>
        <v>333.39002828854314</v>
      </c>
      <c r="K728" s="13">
        <f>[1]pl!Q731/H728</f>
        <v>0.51626591230551622</v>
      </c>
      <c r="L728" s="13">
        <f>[1]pl!R731/H728</f>
        <v>1.2599009900990099</v>
      </c>
      <c r="M728" s="13">
        <f>[1]pl!S731/H728</f>
        <v>0.51661951909476667</v>
      </c>
      <c r="N728" s="13">
        <f>[1]pl!U731/H728</f>
        <v>1.8196605374823196</v>
      </c>
    </row>
    <row r="729" spans="1:14" x14ac:dyDescent="0.25">
      <c r="A729" s="36">
        <f>[1]pl!A732</f>
        <v>8198639</v>
      </c>
      <c r="B729" s="37" t="str">
        <f>[1]pl!B732</f>
        <v>IGOR130967</v>
      </c>
      <c r="C729" s="36">
        <f>[1]pl!J732</f>
        <v>790</v>
      </c>
      <c r="D729" s="18">
        <f>IFERROR(Таблица2[dmg]*(10/(Таблица2[avglvl]+2))*(0.23+2*Таблица2[avglvl]/100)+Таблица2[frg]*250+Таблица2[spo]*150+LOG(Таблица2[cap]+1, 1.732)*150 + Таблица2[def]*150,)</f>
        <v>795.91087532195206</v>
      </c>
      <c r="E729" s="36">
        <f>[1]pl!K732</f>
        <v>743</v>
      </c>
      <c r="F729" s="36">
        <f>[1]pl!D732</f>
        <v>130912220</v>
      </c>
      <c r="G729" s="36">
        <f>[1]pl!T732</f>
        <v>5.6</v>
      </c>
      <c r="H729" s="36">
        <f>[1]pl!E732</f>
        <v>5112</v>
      </c>
      <c r="I729" s="36">
        <f>[1]pl!M732</f>
        <v>2475</v>
      </c>
      <c r="J729" s="18">
        <f>[1]pl!P732/H729</f>
        <v>457.00606416275429</v>
      </c>
      <c r="K729" s="13">
        <f>[1]pl!Q732/H729</f>
        <v>0.625</v>
      </c>
      <c r="L729" s="13">
        <f>[1]pl!R732/H729</f>
        <v>0.64690923317683879</v>
      </c>
      <c r="M729" s="13">
        <f>[1]pl!S732/H729</f>
        <v>0.88106416275430355</v>
      </c>
      <c r="N729" s="13">
        <f>[1]pl!U732/H729</f>
        <v>1.1169796557120502</v>
      </c>
    </row>
    <row r="730" spans="1:14" x14ac:dyDescent="0.25">
      <c r="A730" s="36">
        <f>[1]pl!A733</f>
        <v>5526164</v>
      </c>
      <c r="B730" s="37" t="str">
        <f>[1]pl!B733</f>
        <v>NEMOW</v>
      </c>
      <c r="C730" s="36">
        <f>[1]pl!J733</f>
        <v>1280</v>
      </c>
      <c r="D730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730" s="36">
        <f>[1]pl!K733</f>
        <v>1214</v>
      </c>
      <c r="F730" s="36">
        <f>[1]pl!D733</f>
        <v>130912198</v>
      </c>
      <c r="G730" s="36">
        <f>[1]pl!T733</f>
        <v>5.0999999999999996</v>
      </c>
      <c r="H730" s="36">
        <f>[1]pl!E733</f>
        <v>10466</v>
      </c>
      <c r="I730" s="36">
        <f>[1]pl!M733</f>
        <v>5710</v>
      </c>
      <c r="J730" s="18">
        <f>[1]pl!P733/H730</f>
        <v>626.7497611312823</v>
      </c>
      <c r="K730" s="13">
        <f>[1]pl!Q733/H730</f>
        <v>1.0666921459965604</v>
      </c>
      <c r="L730" s="13">
        <f>[1]pl!R733/H730</f>
        <v>1.0485381234473534</v>
      </c>
      <c r="M730" s="13">
        <f>[1]pl!S733/H730</f>
        <v>1.0561819224154405</v>
      </c>
      <c r="N730" s="13">
        <f>[1]pl!U733/H730</f>
        <v>2.2280718517103</v>
      </c>
    </row>
    <row r="731" spans="1:14" x14ac:dyDescent="0.25">
      <c r="A731" s="36">
        <f>[1]pl!A734</f>
        <v>12457853</v>
      </c>
      <c r="B731" s="37" t="str">
        <f>[1]pl!B734</f>
        <v>023REGION</v>
      </c>
      <c r="C731" s="36">
        <f>[1]pl!J734</f>
        <v>830</v>
      </c>
      <c r="D731" s="18">
        <f>IFERROR(Таблица2[dmg]*(10/(Таблица2[avglvl]+2))*(0.23+2*Таблица2[avglvl]/100)+Таблица2[frg]*250+Таблица2[spo]*150+LOG(Таблица2[cap]+1, 1.732)*150 + Таблица2[def]*150,)</f>
        <v>820.25865592943012</v>
      </c>
      <c r="E731" s="36">
        <f>[1]pl!K734</f>
        <v>783</v>
      </c>
      <c r="F731" s="36">
        <f>[1]pl!D734</f>
        <v>130912222</v>
      </c>
      <c r="G731" s="36">
        <f>[1]pl!T734</f>
        <v>5</v>
      </c>
      <c r="H731" s="36">
        <f>[1]pl!E734</f>
        <v>3548</v>
      </c>
      <c r="I731" s="36">
        <f>[1]pl!M734</f>
        <v>1711</v>
      </c>
      <c r="J731" s="18">
        <f>[1]pl!P734/H731</f>
        <v>490.51860202931226</v>
      </c>
      <c r="K731" s="13">
        <f>[1]pl!Q734/H731</f>
        <v>0.74182638105975196</v>
      </c>
      <c r="L731" s="13">
        <f>[1]pl!R734/H731</f>
        <v>0.55467869222096955</v>
      </c>
      <c r="M731" s="13">
        <f>[1]pl!S734/H731</f>
        <v>0.76183765501691092</v>
      </c>
      <c r="N731" s="13">
        <f>[1]pl!U734/H731</f>
        <v>1.1268320180383316</v>
      </c>
    </row>
    <row r="732" spans="1:14" x14ac:dyDescent="0.25">
      <c r="A732" s="36">
        <f>[1]pl!A735</f>
        <v>1622922</v>
      </c>
      <c r="B732" s="37" t="str">
        <f>[1]pl!B735</f>
        <v>PANZERCOMMANDERR</v>
      </c>
      <c r="C732" s="36">
        <f>[1]pl!J735</f>
        <v>830</v>
      </c>
      <c r="D732" s="18">
        <f>IFERROR(Таблица2[dmg]*(10/(Таблица2[avglvl]+2))*(0.23+2*Таблица2[avglvl]/100)+Таблица2[frg]*250+Таблица2[spo]*150+LOG(Таблица2[cap]+1, 1.732)*150 + Таблица2[def]*150,)</f>
        <v>846.26254854507977</v>
      </c>
      <c r="E732" s="36">
        <f>[1]pl!K735</f>
        <v>902</v>
      </c>
      <c r="F732" s="36">
        <f>[1]pl!D735</f>
        <v>130912205</v>
      </c>
      <c r="G732" s="36">
        <f>[1]pl!T735</f>
        <v>6.1</v>
      </c>
      <c r="H732" s="36">
        <f>[1]pl!E735</f>
        <v>24126</v>
      </c>
      <c r="I732" s="36">
        <f>[1]pl!M735</f>
        <v>11649</v>
      </c>
      <c r="J732" s="18">
        <f>[1]pl!P735/H732</f>
        <v>687.98027024786541</v>
      </c>
      <c r="K732" s="13">
        <f>[1]pl!Q735/H732</f>
        <v>0.73020807427671397</v>
      </c>
      <c r="L732" s="13">
        <f>[1]pl!R735/H732</f>
        <v>0.72975213462654398</v>
      </c>
      <c r="M732" s="13">
        <f>[1]pl!S735/H732</f>
        <v>0.54957307469120453</v>
      </c>
      <c r="N732" s="13">
        <f>[1]pl!U735/H732</f>
        <v>0.88307220426096322</v>
      </c>
    </row>
    <row r="733" spans="1:14" x14ac:dyDescent="0.25">
      <c r="A733" s="36">
        <f>[1]pl!A736</f>
        <v>399582</v>
      </c>
      <c r="B733" s="37" t="str">
        <f>[1]pl!B736</f>
        <v>KOMSO</v>
      </c>
      <c r="C733" s="36">
        <f>[1]pl!J736</f>
        <v>1260</v>
      </c>
      <c r="D733" s="18">
        <f>IFERROR(Таблица2[dmg]*(10/(Таблица2[avglvl]+2))*(0.23+2*Таблица2[avglvl]/100)+Таблица2[frg]*250+Таблица2[spo]*150+LOG(Таблица2[cap]+1, 1.732)*150 + Таблица2[def]*150,)</f>
        <v>1264.5704222168763</v>
      </c>
      <c r="E733" s="36">
        <f>[1]pl!K736</f>
        <v>1361</v>
      </c>
      <c r="F733" s="36">
        <f>[1]pl!D736</f>
        <v>130912217</v>
      </c>
      <c r="G733" s="36">
        <f>[1]pl!T736</f>
        <v>6.7</v>
      </c>
      <c r="H733" s="36">
        <f>[1]pl!E736</f>
        <v>19965</v>
      </c>
      <c r="I733" s="36">
        <f>[1]pl!M736</f>
        <v>10625</v>
      </c>
      <c r="J733" s="18">
        <f>[1]pl!P736/H733</f>
        <v>1141.8825945404458</v>
      </c>
      <c r="K733" s="13">
        <f>[1]pl!Q736/H733</f>
        <v>1.0080140245429501</v>
      </c>
      <c r="L733" s="13">
        <f>[1]pl!R736/H733</f>
        <v>1.0890558477335337</v>
      </c>
      <c r="M733" s="13">
        <f>[1]pl!S736/H733</f>
        <v>0.8552466816929627</v>
      </c>
      <c r="N733" s="13">
        <f>[1]pl!U736/H733</f>
        <v>1.4362133734034561</v>
      </c>
    </row>
    <row r="734" spans="1:14" x14ac:dyDescent="0.25">
      <c r="A734" s="36">
        <f>[1]pl!A737</f>
        <v>3528907</v>
      </c>
      <c r="B734" s="37" t="str">
        <f>[1]pl!B737</f>
        <v>VANOLIALIA</v>
      </c>
      <c r="C734" s="36">
        <f>[1]pl!J737</f>
        <v>800</v>
      </c>
      <c r="D734" s="18">
        <f>IFERROR(Таблица2[dmg]*(10/(Таблица2[avglvl]+2))*(0.23+2*Таблица2[avglvl]/100)+Таблица2[frg]*250+Таблица2[spo]*150+LOG(Таблица2[cap]+1, 1.732)*150 + Таблица2[def]*150,)</f>
        <v>783.38709921047337</v>
      </c>
      <c r="E734" s="36">
        <f>[1]pl!K737</f>
        <v>783</v>
      </c>
      <c r="F734" s="36">
        <f>[1]pl!D737</f>
        <v>130912211</v>
      </c>
      <c r="G734" s="36">
        <f>[1]pl!T737</f>
        <v>6.6</v>
      </c>
      <c r="H734" s="36">
        <f>[1]pl!E737</f>
        <v>12123</v>
      </c>
      <c r="I734" s="36">
        <f>[1]pl!M737</f>
        <v>6047</v>
      </c>
      <c r="J734" s="18">
        <f>[1]pl!P737/H734</f>
        <v>519.89119854821411</v>
      </c>
      <c r="K734" s="13">
        <f>[1]pl!Q737/H734</f>
        <v>0.5750226841540873</v>
      </c>
      <c r="L734" s="13">
        <f>[1]pl!R737/H734</f>
        <v>1.4115317990596388</v>
      </c>
      <c r="M734" s="13">
        <f>[1]pl!S737/H734</f>
        <v>0.24218427781902169</v>
      </c>
      <c r="N734" s="13">
        <f>[1]pl!U737/H734</f>
        <v>0.88237235007836345</v>
      </c>
    </row>
    <row r="735" spans="1:14" x14ac:dyDescent="0.25">
      <c r="A735" s="36">
        <f>[1]pl!A738</f>
        <v>2582915</v>
      </c>
      <c r="B735" s="37" t="str">
        <f>[1]pl!B738</f>
        <v>SERKOR1377</v>
      </c>
      <c r="C735" s="36">
        <f>[1]pl!J738</f>
        <v>1560</v>
      </c>
      <c r="D735" s="18">
        <f>IFERROR(Таблица2[dmg]*(10/(Таблица2[avglvl]+2))*(0.23+2*Таблица2[avglvl]/100)+Таблица2[frg]*250+Таблица2[spo]*150+LOG(Таблица2[cap]+1, 1.732)*150 + Таблица2[def]*150,)</f>
        <v>1532.7438482639288</v>
      </c>
      <c r="E735" s="36">
        <f>[1]pl!K738</f>
        <v>1547</v>
      </c>
      <c r="F735" s="36">
        <f>[1]pl!D738</f>
        <v>130912193</v>
      </c>
      <c r="G735" s="36">
        <f>[1]pl!T738</f>
        <v>7.4</v>
      </c>
      <c r="H735" s="36">
        <f>[1]pl!E738</f>
        <v>14619</v>
      </c>
      <c r="I735" s="36">
        <f>[1]pl!M738</f>
        <v>7922</v>
      </c>
      <c r="J735" s="18">
        <f>[1]pl!P738/H735</f>
        <v>1447.1311991244272</v>
      </c>
      <c r="K735" s="13">
        <f>[1]pl!Q738/H735</f>
        <v>1.1413229359053287</v>
      </c>
      <c r="L735" s="13">
        <f>[1]pl!R738/H735</f>
        <v>1.5040016416991586</v>
      </c>
      <c r="M735" s="13">
        <f>[1]pl!S738/H735</f>
        <v>0.84403857993022779</v>
      </c>
      <c r="N735" s="13">
        <f>[1]pl!U738/H735</f>
        <v>2.1492578151720365</v>
      </c>
    </row>
    <row r="736" spans="1:14" x14ac:dyDescent="0.25">
      <c r="A736" s="36">
        <f>[1]pl!A739</f>
        <v>6564558</v>
      </c>
      <c r="B736" s="37" t="str">
        <f>[1]pl!B739</f>
        <v>KOSTYNICH61</v>
      </c>
      <c r="C736" s="36">
        <f>[1]pl!J739</f>
        <v>810</v>
      </c>
      <c r="D736" s="18">
        <f>IFERROR(Таблица2[dmg]*(10/(Таблица2[avglvl]+2))*(0.23+2*Таблица2[avglvl]/100)+Таблица2[frg]*250+Таблица2[spo]*150+LOG(Таблица2[cap]+1, 1.732)*150 + Таблица2[def]*150,)</f>
        <v>786.60197216834104</v>
      </c>
      <c r="E736" s="36">
        <f>[1]pl!K739</f>
        <v>762</v>
      </c>
      <c r="F736" s="36">
        <f>[1]pl!D739</f>
        <v>130912212</v>
      </c>
      <c r="G736" s="36">
        <f>[1]pl!T739</f>
        <v>5</v>
      </c>
      <c r="H736" s="36">
        <f>[1]pl!E739</f>
        <v>4947</v>
      </c>
      <c r="I736" s="36">
        <f>[1]pl!M739</f>
        <v>2459</v>
      </c>
      <c r="J736" s="18">
        <f>[1]pl!P739/H736</f>
        <v>418.72609662421672</v>
      </c>
      <c r="K736" s="13">
        <f>[1]pl!Q739/H736</f>
        <v>0.66646452395391143</v>
      </c>
      <c r="L736" s="13">
        <f>[1]pl!R739/H736</f>
        <v>0.96240145542753186</v>
      </c>
      <c r="M736" s="13">
        <f>[1]pl!S739/H736</f>
        <v>0.62765312310491206</v>
      </c>
      <c r="N736" s="13">
        <f>[1]pl!U739/H736</f>
        <v>0.96219931271477666</v>
      </c>
    </row>
    <row r="737" spans="1:14" x14ac:dyDescent="0.25">
      <c r="A737" s="36">
        <f>[1]pl!A740</f>
        <v>10888376</v>
      </c>
      <c r="B737" s="37" t="str">
        <f>[1]pl!B740</f>
        <v>67SIMULYA67</v>
      </c>
      <c r="C737" s="36">
        <f>[1]pl!J740</f>
        <v>630</v>
      </c>
      <c r="D737" s="18">
        <f>IFERROR(Таблица2[dmg]*(10/(Таблица2[avglvl]+2))*(0.23+2*Таблица2[avglvl]/100)+Таблица2[frg]*250+Таблица2[spo]*150+LOG(Таблица2[cap]+1, 1.732)*150 + Таблица2[def]*150,)</f>
        <v>593.14611083817078</v>
      </c>
      <c r="E737" s="36">
        <f>[1]pl!K740</f>
        <v>554</v>
      </c>
      <c r="F737" s="36">
        <f>[1]pl!D740</f>
        <v>130912206</v>
      </c>
      <c r="G737" s="36">
        <f>[1]pl!T740</f>
        <v>4.4000000000000004</v>
      </c>
      <c r="H737" s="36">
        <f>[1]pl!E740</f>
        <v>3085</v>
      </c>
      <c r="I737" s="36">
        <f>[1]pl!M740</f>
        <v>1466</v>
      </c>
      <c r="J737" s="18">
        <f>[1]pl!P740/H737</f>
        <v>300.74230145867097</v>
      </c>
      <c r="K737" s="13">
        <f>[1]pl!Q740/H737</f>
        <v>0.5296596434359806</v>
      </c>
      <c r="L737" s="13">
        <f>[1]pl!R740/H737</f>
        <v>0.99384116693679092</v>
      </c>
      <c r="M737" s="13">
        <f>[1]pl!S740/H737</f>
        <v>0.50081037277147489</v>
      </c>
      <c r="N737" s="13">
        <f>[1]pl!U740/H737</f>
        <v>0.37568881685575367</v>
      </c>
    </row>
    <row r="738" spans="1:14" x14ac:dyDescent="0.25">
      <c r="A738" s="36">
        <f>[1]pl!A741</f>
        <v>111404</v>
      </c>
      <c r="B738" s="37" t="str">
        <f>[1]pl!B741</f>
        <v>RONINBC</v>
      </c>
      <c r="C738" s="36">
        <f>[1]pl!J741</f>
        <v>1390</v>
      </c>
      <c r="D738" s="18">
        <f>IFERROR(Таблица2[dmg]*(10/(Таблица2[avglvl]+2))*(0.23+2*Таблица2[avglvl]/100)+Таблица2[frg]*250+Таблица2[spo]*150+LOG(Таблица2[cap]+1, 1.732)*150 + Таблица2[def]*150,)</f>
        <v>1439.4474082218615</v>
      </c>
      <c r="E738" s="36">
        <f>[1]pl!K741</f>
        <v>1558</v>
      </c>
      <c r="F738" s="36">
        <f>[1]pl!D741</f>
        <v>130912202</v>
      </c>
      <c r="G738" s="36">
        <f>[1]pl!T741</f>
        <v>7.5</v>
      </c>
      <c r="H738" s="36">
        <f>[1]pl!E741</f>
        <v>9617</v>
      </c>
      <c r="I738" s="36">
        <f>[1]pl!M741</f>
        <v>5113</v>
      </c>
      <c r="J738" s="18">
        <f>[1]pl!P741/H738</f>
        <v>1524.7278777165436</v>
      </c>
      <c r="K738" s="13">
        <f>[1]pl!Q741/H738</f>
        <v>1.2853280648850993</v>
      </c>
      <c r="L738" s="13">
        <f>[1]pl!R741/H738</f>
        <v>1.060101902880316</v>
      </c>
      <c r="M738" s="13">
        <f>[1]pl!S741/H738</f>
        <v>0.85172091088697099</v>
      </c>
      <c r="N738" s="13">
        <f>[1]pl!U741/H738</f>
        <v>1.2499740043672662</v>
      </c>
    </row>
    <row r="739" spans="1:14" x14ac:dyDescent="0.25">
      <c r="A739" s="36">
        <f>[1]pl!A742</f>
        <v>314204</v>
      </c>
      <c r="B739" s="37" t="str">
        <f>[1]pl!B742</f>
        <v>PROMOKASHKA</v>
      </c>
      <c r="C739" s="36">
        <f>[1]pl!J742</f>
        <v>1130</v>
      </c>
      <c r="D739" s="18">
        <f>IFERROR(Таблица2[dmg]*(10/(Таблица2[avglvl]+2))*(0.23+2*Таблица2[avglvl]/100)+Таблица2[frg]*250+Таблица2[spo]*150+LOG(Таблица2[cap]+1, 1.732)*150 + Таблица2[def]*150,)</f>
        <v>1130.2877971468615</v>
      </c>
      <c r="E739" s="36">
        <f>[1]pl!K742</f>
        <v>1201</v>
      </c>
      <c r="F739" s="36">
        <f>[1]pl!D742</f>
        <v>130912216</v>
      </c>
      <c r="G739" s="36">
        <f>[1]pl!T742</f>
        <v>6.8</v>
      </c>
      <c r="H739" s="36">
        <f>[1]pl!E742</f>
        <v>7686</v>
      </c>
      <c r="I739" s="36">
        <f>[1]pl!M742</f>
        <v>3878</v>
      </c>
      <c r="J739" s="18">
        <f>[1]pl!P742/H739</f>
        <v>996.18683320322668</v>
      </c>
      <c r="K739" s="13">
        <f>[1]pl!Q742/H739</f>
        <v>0.84048920114493886</v>
      </c>
      <c r="L739" s="13">
        <f>[1]pl!R742/H739</f>
        <v>1.3927920895134009</v>
      </c>
      <c r="M739" s="13">
        <f>[1]pl!S742/H739</f>
        <v>0.84751496226906065</v>
      </c>
      <c r="N739" s="13">
        <f>[1]pl!U742/H739</f>
        <v>0.86221701795472283</v>
      </c>
    </row>
    <row r="740" spans="1:14" x14ac:dyDescent="0.25">
      <c r="A740" s="36">
        <f>[1]pl!A743</f>
        <v>2634299</v>
      </c>
      <c r="B740" s="37" t="str">
        <f>[1]pl!B743</f>
        <v>SOLDIER_KBI</v>
      </c>
      <c r="C740" s="36">
        <f>[1]pl!J743</f>
        <v>1000</v>
      </c>
      <c r="D740" s="18">
        <f>IFERROR(Таблица2[dmg]*(10/(Таблица2[avglvl]+2))*(0.23+2*Таблица2[avglvl]/100)+Таблица2[frg]*250+Таблица2[spo]*150+LOG(Таблица2[cap]+1, 1.732)*150 + Таблица2[def]*150,)</f>
        <v>942.18983354080444</v>
      </c>
      <c r="E740" s="36">
        <f>[1]pl!K743</f>
        <v>788</v>
      </c>
      <c r="F740" s="36">
        <f>[1]pl!D743</f>
        <v>130912207</v>
      </c>
      <c r="G740" s="36">
        <f>[1]pl!T743</f>
        <v>5.4</v>
      </c>
      <c r="H740" s="36">
        <f>[1]pl!E743</f>
        <v>3345</v>
      </c>
      <c r="I740" s="36">
        <f>[1]pl!M743</f>
        <v>1609</v>
      </c>
      <c r="J740" s="18">
        <f>[1]pl!P743/H740</f>
        <v>480.45680119581465</v>
      </c>
      <c r="K740" s="13">
        <f>[1]pl!Q743/H740</f>
        <v>0.67055306427503736</v>
      </c>
      <c r="L740" s="13">
        <f>[1]pl!R743/H740</f>
        <v>0.93153961136023922</v>
      </c>
      <c r="M740" s="13">
        <f>[1]pl!S743/H740</f>
        <v>0.68759342301943194</v>
      </c>
      <c r="N740" s="13">
        <f>[1]pl!U743/H740</f>
        <v>2.137219730941704</v>
      </c>
    </row>
    <row r="741" spans="1:14" x14ac:dyDescent="0.25">
      <c r="A741" s="36">
        <f>[1]pl!A744</f>
        <v>4153909</v>
      </c>
      <c r="B741" s="37" t="str">
        <f>[1]pl!B744</f>
        <v>LEITER81</v>
      </c>
      <c r="C741" s="36">
        <f>[1]pl!J744</f>
        <v>820</v>
      </c>
      <c r="D741" s="18">
        <f>IFERROR(Таблица2[dmg]*(10/(Таблица2[avglvl]+2))*(0.23+2*Таблица2[avglvl]/100)+Таблица2[frg]*250+Таблица2[spo]*150+LOG(Таблица2[cap]+1, 1.732)*150 + Таблица2[def]*150,)</f>
        <v>790.0644342907899</v>
      </c>
      <c r="E741" s="36">
        <f>[1]pl!K744</f>
        <v>659</v>
      </c>
      <c r="F741" s="36">
        <f>[1]pl!D744</f>
        <v>130912204</v>
      </c>
      <c r="G741" s="36">
        <f>[1]pl!T744</f>
        <v>5.4</v>
      </c>
      <c r="H741" s="36">
        <f>[1]pl!E744</f>
        <v>4094</v>
      </c>
      <c r="I741" s="36">
        <f>[1]pl!M744</f>
        <v>2007</v>
      </c>
      <c r="J741" s="18">
        <f>[1]pl!P744/H741</f>
        <v>417.58573522227653</v>
      </c>
      <c r="K741" s="13">
        <f>[1]pl!Q744/H741</f>
        <v>0.53150952613580849</v>
      </c>
      <c r="L741" s="13">
        <f>[1]pl!R744/H741</f>
        <v>0.76477772349780171</v>
      </c>
      <c r="M741" s="13">
        <f>[1]pl!S744/H741</f>
        <v>0.50879335613092336</v>
      </c>
      <c r="N741" s="13">
        <f>[1]pl!U744/H741</f>
        <v>1.7415730337078652</v>
      </c>
    </row>
    <row r="742" spans="1:14" x14ac:dyDescent="0.25">
      <c r="A742" s="36">
        <f>[1]pl!A745</f>
        <v>11903831</v>
      </c>
      <c r="B742" s="37" t="str">
        <f>[1]pl!B745</f>
        <v>ANDERSON4416</v>
      </c>
      <c r="C742" s="36">
        <f>[1]pl!J745</f>
        <v>590</v>
      </c>
      <c r="D742" s="18">
        <f>IFERROR(Таблица2[dmg]*(10/(Таблица2[avglvl]+2))*(0.23+2*Таблица2[avglvl]/100)+Таблица2[frg]*250+Таблица2[spo]*150+LOG(Таблица2[cap]+1, 1.732)*150 + Таблица2[def]*150,)</f>
        <v>553.17992100322715</v>
      </c>
      <c r="E742" s="36">
        <f>[1]pl!K745</f>
        <v>291</v>
      </c>
      <c r="F742" s="36">
        <f>[1]pl!D745</f>
        <v>130912215</v>
      </c>
      <c r="G742" s="36">
        <f>[1]pl!T745</f>
        <v>3.9</v>
      </c>
      <c r="H742" s="36">
        <f>[1]pl!E745</f>
        <v>2083</v>
      </c>
      <c r="I742" s="36">
        <f>[1]pl!M745</f>
        <v>1018</v>
      </c>
      <c r="J742" s="18">
        <f>[1]pl!P745/H742</f>
        <v>146.85645703312531</v>
      </c>
      <c r="K742" s="13">
        <f>[1]pl!Q745/H742</f>
        <v>0.28612578012481998</v>
      </c>
      <c r="L742" s="13">
        <f>[1]pl!R745/H742</f>
        <v>0.98607777244359096</v>
      </c>
      <c r="M742" s="13">
        <f>[1]pl!S745/H742</f>
        <v>0.17474795967354778</v>
      </c>
      <c r="N742" s="13">
        <f>[1]pl!U745/H742</f>
        <v>1.328852616418627</v>
      </c>
    </row>
    <row r="743" spans="1:14" x14ac:dyDescent="0.25">
      <c r="A743" s="36">
        <f>[1]pl!A746</f>
        <v>5626729</v>
      </c>
      <c r="B743" s="37" t="str">
        <f>[1]pl!B746</f>
        <v>MASS00</v>
      </c>
      <c r="C743" s="36">
        <f>[1]pl!J746</f>
        <v>860</v>
      </c>
      <c r="D743" s="18">
        <f>IFERROR(Таблица2[dmg]*(10/(Таблица2[avglvl]+2))*(0.23+2*Таблица2[avglvl]/100)+Таблица2[frg]*250+Таблица2[spo]*150+LOG(Таблица2[cap]+1, 1.732)*150 + Таблица2[def]*150,)</f>
        <v>869.91441427186521</v>
      </c>
      <c r="E743" s="36">
        <f>[1]pl!K746</f>
        <v>918</v>
      </c>
      <c r="F743" s="36">
        <f>[1]pl!D746</f>
        <v>130912219</v>
      </c>
      <c r="G743" s="36">
        <f>[1]pl!T746</f>
        <v>5.9</v>
      </c>
      <c r="H743" s="36">
        <f>[1]pl!E746</f>
        <v>8564</v>
      </c>
      <c r="I743" s="36">
        <f>[1]pl!M746</f>
        <v>4273</v>
      </c>
      <c r="J743" s="18">
        <f>[1]pl!P746/H743</f>
        <v>635.04320411022888</v>
      </c>
      <c r="K743" s="13">
        <f>[1]pl!Q746/H743</f>
        <v>0.73435310602522186</v>
      </c>
      <c r="L743" s="13">
        <f>[1]pl!R746/H743</f>
        <v>0.72419430172816446</v>
      </c>
      <c r="M743" s="13">
        <f>[1]pl!S746/H743</f>
        <v>0.67526856609061181</v>
      </c>
      <c r="N743" s="13">
        <f>[1]pl!U746/H743</f>
        <v>1.0547641289117236</v>
      </c>
    </row>
    <row r="744" spans="1:14" x14ac:dyDescent="0.25">
      <c r="A744" s="36">
        <f>[1]pl!A747</f>
        <v>7980170</v>
      </c>
      <c r="B744" s="37" t="str">
        <f>[1]pl!B747</f>
        <v>MEXBOQ</v>
      </c>
      <c r="C744" s="36">
        <f>[1]pl!J747</f>
        <v>1700</v>
      </c>
      <c r="D744" s="18">
        <f>IFERROR(Таблица2[dmg]*(10/(Таблица2[avglvl]+2))*(0.23+2*Таблица2[avglvl]/100)+Таблица2[frg]*250+Таблица2[spo]*150+LOG(Таблица2[cap]+1, 1.732)*150 + Таблица2[def]*150,)</f>
        <v>1519.2700244558646</v>
      </c>
      <c r="E744" s="36">
        <f>[1]pl!K747</f>
        <v>1498</v>
      </c>
      <c r="F744" s="36">
        <f>[1]pl!D747</f>
        <v>130912195</v>
      </c>
      <c r="G744" s="36">
        <f>[1]pl!T747</f>
        <v>3</v>
      </c>
      <c r="H744" s="36">
        <f>[1]pl!E747</f>
        <v>2163</v>
      </c>
      <c r="I744" s="36">
        <f>[1]pl!M747</f>
        <v>1282</v>
      </c>
      <c r="J744" s="18">
        <f>[1]pl!P747/H744</f>
        <v>507.90984743411929</v>
      </c>
      <c r="K744" s="13">
        <f>[1]pl!Q747/H744</f>
        <v>1.6245954692556634</v>
      </c>
      <c r="L744" s="13">
        <f>[1]pl!R747/H744</f>
        <v>1.1927877947295422</v>
      </c>
      <c r="M744" s="13">
        <f>[1]pl!S747/H744</f>
        <v>2.2991215903837263</v>
      </c>
      <c r="N744" s="13">
        <f>[1]pl!U747/H744</f>
        <v>1.9426722145168747</v>
      </c>
    </row>
    <row r="745" spans="1:14" x14ac:dyDescent="0.25">
      <c r="A745" s="36">
        <f>[1]pl!A748</f>
        <v>6042726</v>
      </c>
      <c r="B745" s="37" t="str">
        <f>[1]pl!B748</f>
        <v>FANATUKC</v>
      </c>
      <c r="C745" s="36">
        <f>[1]pl!J748</f>
        <v>930</v>
      </c>
      <c r="D745" s="18">
        <f>IFERROR(Таблица2[dmg]*(10/(Таблица2[avglvl]+2))*(0.23+2*Таблица2[avglvl]/100)+Таблица2[frg]*250+Таблица2[spo]*150+LOG(Таблица2[cap]+1, 1.732)*150 + Таблица2[def]*150,)</f>
        <v>862.92496637574425</v>
      </c>
      <c r="E745" s="36">
        <f>[1]pl!K748</f>
        <v>694</v>
      </c>
      <c r="F745" s="36">
        <f>[1]pl!D748</f>
        <v>130912218</v>
      </c>
      <c r="G745" s="36">
        <f>[1]pl!T748</f>
        <v>4.9000000000000004</v>
      </c>
      <c r="H745" s="36">
        <f>[1]pl!E748</f>
        <v>3577</v>
      </c>
      <c r="I745" s="36">
        <f>[1]pl!M748</f>
        <v>1725</v>
      </c>
      <c r="J745" s="18">
        <f>[1]pl!P748/H745</f>
        <v>391.51104277327369</v>
      </c>
      <c r="K745" s="13">
        <f>[1]pl!Q748/H745</f>
        <v>0.61867486720715681</v>
      </c>
      <c r="L745" s="13">
        <f>[1]pl!R748/H745</f>
        <v>1.176404808498742</v>
      </c>
      <c r="M745" s="13">
        <f>[1]pl!S748/H745</f>
        <v>0.36343304445065699</v>
      </c>
      <c r="N745" s="13">
        <f>[1]pl!U748/H745</f>
        <v>1.9043891529214425</v>
      </c>
    </row>
    <row r="746" spans="1:14" x14ac:dyDescent="0.25">
      <c r="A746" s="36">
        <f>[1]pl!A749</f>
        <v>4619407</v>
      </c>
      <c r="B746" s="37" t="str">
        <f>[1]pl!B749</f>
        <v>DIVER2008</v>
      </c>
      <c r="C746" s="36">
        <f>[1]pl!J749</f>
        <v>740</v>
      </c>
      <c r="D746" s="18">
        <f>IFERROR(Таблица2[dmg]*(10/(Таблица2[avglvl]+2))*(0.23+2*Таблица2[avglvl]/100)+Таблица2[frg]*250+Таблица2[spo]*150+LOG(Таблица2[cap]+1, 1.732)*150 + Таблица2[def]*150,)</f>
        <v>688.45899807251669</v>
      </c>
      <c r="E746" s="36">
        <f>[1]pl!K749</f>
        <v>421</v>
      </c>
      <c r="F746" s="36">
        <f>[1]pl!D749</f>
        <v>130912197</v>
      </c>
      <c r="G746" s="36">
        <f>[1]pl!T749</f>
        <v>3.9</v>
      </c>
      <c r="H746" s="36">
        <f>[1]pl!E749</f>
        <v>1660</v>
      </c>
      <c r="I746" s="36">
        <f>[1]pl!M749</f>
        <v>810</v>
      </c>
      <c r="J746" s="18">
        <f>[1]pl!P749/H746</f>
        <v>217.47048192771084</v>
      </c>
      <c r="K746" s="13">
        <f>[1]pl!Q749/H746</f>
        <v>0.42891566265060244</v>
      </c>
      <c r="L746" s="13">
        <f>[1]pl!R749/H746</f>
        <v>0.89036144578313248</v>
      </c>
      <c r="M746" s="13">
        <f>[1]pl!S749/H746</f>
        <v>0.38915662650602412</v>
      </c>
      <c r="N746" s="13">
        <f>[1]pl!U749/H746</f>
        <v>1.7451807228915663</v>
      </c>
    </row>
    <row r="747" spans="1:14" x14ac:dyDescent="0.25">
      <c r="A747" s="36">
        <f>[1]pl!A750</f>
        <v>5164573</v>
      </c>
      <c r="B747" s="37" t="str">
        <f>[1]pl!B750</f>
        <v>LENYA989</v>
      </c>
      <c r="C747" s="36">
        <f>[1]pl!J750</f>
        <v>1030</v>
      </c>
      <c r="D747" s="18">
        <f>IFERROR(Таблица2[dmg]*(10/(Таблица2[avglvl]+2))*(0.23+2*Таблица2[avglvl]/100)+Таблица2[frg]*250+Таблица2[spo]*150+LOG(Таблица2[cap]+1, 1.732)*150 + Таблица2[def]*150,)</f>
        <v>1056.0479975501582</v>
      </c>
      <c r="E747" s="36">
        <f>[1]pl!K750</f>
        <v>1120</v>
      </c>
      <c r="F747" s="36">
        <f>[1]pl!D750</f>
        <v>130912200</v>
      </c>
      <c r="G747" s="36">
        <f>[1]pl!T750</f>
        <v>6.8</v>
      </c>
      <c r="H747" s="36">
        <f>[1]pl!E750</f>
        <v>8507</v>
      </c>
      <c r="I747" s="36">
        <f>[1]pl!M750</f>
        <v>4247</v>
      </c>
      <c r="J747" s="18">
        <f>[1]pl!P750/H747</f>
        <v>1032.9037263430116</v>
      </c>
      <c r="K747" s="13">
        <f>[1]pl!Q750/H747</f>
        <v>0.88585870459621485</v>
      </c>
      <c r="L747" s="13">
        <f>[1]pl!R750/H747</f>
        <v>0.83754555072293402</v>
      </c>
      <c r="M747" s="13">
        <f>[1]pl!S750/H747</f>
        <v>0.50123427765369699</v>
      </c>
      <c r="N747" s="13">
        <f>[1]pl!U750/H747</f>
        <v>1.1120253908545903</v>
      </c>
    </row>
    <row r="748" spans="1:14" x14ac:dyDescent="0.25">
      <c r="A748" s="36">
        <f>[1]pl!A751</f>
        <v>12090888</v>
      </c>
      <c r="B748" s="37" t="str">
        <f>[1]pl!B751</f>
        <v>946VOLK</v>
      </c>
      <c r="C748" s="36">
        <f>[1]pl!J751</f>
        <v>670</v>
      </c>
      <c r="D748" s="18">
        <f>IFERROR(Таблица2[dmg]*(10/(Таблица2[avglvl]+2))*(0.23+2*Таблица2[avglvl]/100)+Таблица2[frg]*250+Таблица2[spo]*150+LOG(Таблица2[cap]+1, 1.732)*150 + Таблица2[def]*150,)</f>
        <v>650.48885137460036</v>
      </c>
      <c r="E748" s="36">
        <f>[1]pl!K751</f>
        <v>498</v>
      </c>
      <c r="F748" s="36">
        <f>[1]pl!D751</f>
        <v>130912194</v>
      </c>
      <c r="G748" s="36">
        <f>[1]pl!T751</f>
        <v>3.6</v>
      </c>
      <c r="H748" s="36">
        <f>[1]pl!E751</f>
        <v>2365</v>
      </c>
      <c r="I748" s="36">
        <f>[1]pl!M751</f>
        <v>1113</v>
      </c>
      <c r="J748" s="18">
        <f>[1]pl!P751/H748</f>
        <v>302.23763213530657</v>
      </c>
      <c r="K748" s="13">
        <f>[1]pl!Q751/H748</f>
        <v>0.58350951374207183</v>
      </c>
      <c r="L748" s="13">
        <f>[1]pl!R751/H748</f>
        <v>0.43890063424947146</v>
      </c>
      <c r="M748" s="13">
        <f>[1]pl!S751/H748</f>
        <v>0.71078224101479914</v>
      </c>
      <c r="N748" s="13">
        <f>[1]pl!U751/H748</f>
        <v>0.85792811839323468</v>
      </c>
    </row>
    <row r="749" spans="1:14" x14ac:dyDescent="0.25">
      <c r="A749" s="36">
        <f>[1]pl!A752</f>
        <v>530507</v>
      </c>
      <c r="B749" s="37" t="str">
        <f>[1]pl!B752</f>
        <v>KOLPAK39</v>
      </c>
      <c r="C749" s="36">
        <f>[1]pl!J752</f>
        <v>1020</v>
      </c>
      <c r="D749" s="18">
        <f>IFERROR(Таблица2[dmg]*(10/(Таблица2[avglvl]+2))*(0.23+2*Таблица2[avglvl]/100)+Таблица2[frg]*250+Таблица2[spo]*150+LOG(Таблица2[cap]+1, 1.732)*150 + Таблица2[def]*150,)</f>
        <v>1042.9839501426197</v>
      </c>
      <c r="E749" s="36">
        <f>[1]pl!K752</f>
        <v>1028</v>
      </c>
      <c r="F749" s="36">
        <f>[1]pl!D752</f>
        <v>131631774</v>
      </c>
      <c r="G749" s="36">
        <f>[1]pl!T752</f>
        <v>7.3</v>
      </c>
      <c r="H749" s="36">
        <f>[1]pl!E752</f>
        <v>22317</v>
      </c>
      <c r="I749" s="36">
        <f>[1]pl!M752</f>
        <v>10936</v>
      </c>
      <c r="J749" s="18">
        <f>[1]pl!P752/H749</f>
        <v>969.20616570327547</v>
      </c>
      <c r="K749" s="13">
        <f>[1]pl!Q752/H749</f>
        <v>0.80951740825379759</v>
      </c>
      <c r="L749" s="13">
        <f>[1]pl!R752/H749</f>
        <v>1.0017475467132679</v>
      </c>
      <c r="M749" s="13">
        <f>[1]pl!S752/H749</f>
        <v>0.64856387507281443</v>
      </c>
      <c r="N749" s="13">
        <f>[1]pl!U752/H749</f>
        <v>1.0892145001568312</v>
      </c>
    </row>
    <row r="750" spans="1:14" x14ac:dyDescent="0.25">
      <c r="A750" s="36">
        <f>[1]pl!A753</f>
        <v>3849802</v>
      </c>
      <c r="B750" s="37" t="str">
        <f>[1]pl!B753</f>
        <v>ZIPFOR</v>
      </c>
      <c r="C750" s="36">
        <f>[1]pl!J753</f>
        <v>850</v>
      </c>
      <c r="D750" s="18">
        <f>IFERROR(Таблица2[dmg]*(10/(Таблица2[avglvl]+2))*(0.23+2*Таблица2[avglvl]/100)+Таблица2[frg]*250+Таблица2[spo]*150+LOG(Таблица2[cap]+1, 1.732)*150 + Таблица2[def]*150,)</f>
        <v>838.06865896634383</v>
      </c>
      <c r="E750" s="36">
        <f>[1]pl!K753</f>
        <v>797</v>
      </c>
      <c r="F750" s="36">
        <f>[1]pl!D753</f>
        <v>131631773</v>
      </c>
      <c r="G750" s="36">
        <f>[1]pl!T753</f>
        <v>5.7</v>
      </c>
      <c r="H750" s="36">
        <f>[1]pl!E753</f>
        <v>10960</v>
      </c>
      <c r="I750" s="36">
        <f>[1]pl!M753</f>
        <v>5448</v>
      </c>
      <c r="J750" s="18">
        <f>[1]pl!P753/H750</f>
        <v>546.96906934306571</v>
      </c>
      <c r="K750" s="13">
        <f>[1]pl!Q753/H750</f>
        <v>0.59908759124087596</v>
      </c>
      <c r="L750" s="13">
        <f>[1]pl!R753/H750</f>
        <v>0.82354014598540148</v>
      </c>
      <c r="M750" s="13">
        <f>[1]pl!S753/H750</f>
        <v>0.53430656934306564</v>
      </c>
      <c r="N750" s="13">
        <f>[1]pl!U753/H750</f>
        <v>1.4104014598540147</v>
      </c>
    </row>
    <row r="751" spans="1:14" x14ac:dyDescent="0.25">
      <c r="A751" s="36">
        <f>[1]pl!A754</f>
        <v>5754001</v>
      </c>
      <c r="B751" s="37" t="str">
        <f>[1]pl!B754</f>
        <v>ALAWAR161</v>
      </c>
      <c r="C751" s="36">
        <f>[1]pl!J754</f>
        <v>700</v>
      </c>
      <c r="D751" s="18">
        <f>IFERROR(Таблица2[dmg]*(10/(Таблица2[avglvl]+2))*(0.23+2*Таблица2[avglvl]/100)+Таблица2[frg]*250+Таблица2[spo]*150+LOG(Таблица2[cap]+1, 1.732)*150 + Таблица2[def]*150,)</f>
        <v>709.84760867116825</v>
      </c>
      <c r="E751" s="36">
        <f>[1]pl!K754</f>
        <v>596</v>
      </c>
      <c r="F751" s="36">
        <f>[1]pl!D754</f>
        <v>131631760</v>
      </c>
      <c r="G751" s="36">
        <f>[1]pl!T754</f>
        <v>5.9</v>
      </c>
      <c r="H751" s="36">
        <f>[1]pl!E754</f>
        <v>7404</v>
      </c>
      <c r="I751" s="36">
        <f>[1]pl!M754</f>
        <v>3356</v>
      </c>
      <c r="J751" s="18">
        <f>[1]pl!P754/H751</f>
        <v>452.34103187466235</v>
      </c>
      <c r="K751" s="13">
        <f>[1]pl!Q754/H751</f>
        <v>0.52903835764451645</v>
      </c>
      <c r="L751" s="13">
        <f>[1]pl!R754/H751</f>
        <v>0.55226904376012964</v>
      </c>
      <c r="M751" s="13">
        <f>[1]pl!S754/H751</f>
        <v>0.45164775796866558</v>
      </c>
      <c r="N751" s="13">
        <f>[1]pl!U754/H751</f>
        <v>1.3024041058887088</v>
      </c>
    </row>
    <row r="752" spans="1:14" x14ac:dyDescent="0.25">
      <c r="A752" s="36">
        <f>[1]pl!A755</f>
        <v>8708106</v>
      </c>
      <c r="B752" s="37" t="str">
        <f>[1]pl!B755</f>
        <v>APACHE01</v>
      </c>
      <c r="C752" s="36">
        <f>[1]pl!J755</f>
        <v>860</v>
      </c>
      <c r="D752" s="18">
        <f>IFERROR(Таблица2[dmg]*(10/(Таблица2[avglvl]+2))*(0.23+2*Таблица2[avglvl]/100)+Таблица2[frg]*250+Таблица2[spo]*150+LOG(Таблица2[cap]+1, 1.732)*150 + Таблица2[def]*150,)</f>
        <v>829.03980612662826</v>
      </c>
      <c r="E752" s="36">
        <f>[1]pl!K755</f>
        <v>750</v>
      </c>
      <c r="F752" s="36">
        <f>[1]pl!D755</f>
        <v>131631757</v>
      </c>
      <c r="G752" s="36">
        <f>[1]pl!T755</f>
        <v>4.9000000000000004</v>
      </c>
      <c r="H752" s="36">
        <f>[1]pl!E755</f>
        <v>3029</v>
      </c>
      <c r="I752" s="36">
        <f>[1]pl!M755</f>
        <v>1515</v>
      </c>
      <c r="J752" s="18">
        <f>[1]pl!P755/H752</f>
        <v>391.69758996368438</v>
      </c>
      <c r="K752" s="13">
        <f>[1]pl!Q755/H752</f>
        <v>0.72003961703532515</v>
      </c>
      <c r="L752" s="13">
        <f>[1]pl!R755/H752</f>
        <v>0.84615384615384615</v>
      </c>
      <c r="M752" s="13">
        <f>[1]pl!S755/H752</f>
        <v>0.60482007263123139</v>
      </c>
      <c r="N752" s="13">
        <f>[1]pl!U755/H752</f>
        <v>1.45427533839551</v>
      </c>
    </row>
    <row r="753" spans="1:14" x14ac:dyDescent="0.25">
      <c r="A753" s="36">
        <f>[1]pl!A756</f>
        <v>1781972</v>
      </c>
      <c r="B753" s="37" t="str">
        <f>[1]pl!B756</f>
        <v>GENDOS19</v>
      </c>
      <c r="C753" s="36">
        <f>[1]pl!J756</f>
        <v>860</v>
      </c>
      <c r="D753" s="18">
        <f>IFERROR(Таблица2[dmg]*(10/(Таблица2[avglvl]+2))*(0.23+2*Таблица2[avglvl]/100)+Таблица2[frg]*250+Таблица2[spo]*150+LOG(Таблица2[cap]+1, 1.732)*150 + Таблица2[def]*150,)</f>
        <v>874.53583270905835</v>
      </c>
      <c r="E753" s="36">
        <f>[1]pl!K756</f>
        <v>841</v>
      </c>
      <c r="F753" s="36">
        <f>[1]pl!D756</f>
        <v>131631777</v>
      </c>
      <c r="G753" s="36">
        <f>[1]pl!T756</f>
        <v>6.4</v>
      </c>
      <c r="H753" s="36">
        <f>[1]pl!E756</f>
        <v>25022</v>
      </c>
      <c r="I753" s="36">
        <f>[1]pl!M756</f>
        <v>11841</v>
      </c>
      <c r="J753" s="18">
        <f>[1]pl!P756/H753</f>
        <v>655.10446806810012</v>
      </c>
      <c r="K753" s="13">
        <f>[1]pl!Q756/H753</f>
        <v>0.72392294780593081</v>
      </c>
      <c r="L753" s="13">
        <f>[1]pl!R756/H753</f>
        <v>0.75553512908640397</v>
      </c>
      <c r="M753" s="13">
        <f>[1]pl!S756/H753</f>
        <v>0.53185197026616582</v>
      </c>
      <c r="N753" s="13">
        <f>[1]pl!U756/H753</f>
        <v>1.2483014946846775</v>
      </c>
    </row>
    <row r="754" spans="1:14" x14ac:dyDescent="0.25">
      <c r="A754" s="36">
        <f>[1]pl!A757</f>
        <v>13255431</v>
      </c>
      <c r="B754" s="37" t="str">
        <f>[1]pl!B757</f>
        <v>TROPA72</v>
      </c>
      <c r="C754" s="36">
        <f>[1]pl!J757</f>
        <v>540</v>
      </c>
      <c r="D754" s="18">
        <f>IFERROR(Таблица2[dmg]*(10/(Таблица2[avglvl]+2))*(0.23+2*Таблица2[avglvl]/100)+Таблица2[frg]*250+Таблица2[spo]*150+LOG(Таблица2[cap]+1, 1.732)*150 + Таблица2[def]*150,)</f>
        <v>525.16629204178548</v>
      </c>
      <c r="E754" s="36">
        <f>[1]pl!K757</f>
        <v>318</v>
      </c>
      <c r="F754" s="36">
        <f>[1]pl!D757</f>
        <v>131631756</v>
      </c>
      <c r="G754" s="36">
        <f>[1]pl!T757</f>
        <v>3.4</v>
      </c>
      <c r="H754" s="36">
        <f>[1]pl!E757</f>
        <v>1242</v>
      </c>
      <c r="I754" s="36">
        <f>[1]pl!M757</f>
        <v>554</v>
      </c>
      <c r="J754" s="18">
        <f>[1]pl!P757/H754</f>
        <v>217.79307568438003</v>
      </c>
      <c r="K754" s="13">
        <f>[1]pl!Q757/H754</f>
        <v>0.42753623188405798</v>
      </c>
      <c r="L754" s="13">
        <f>[1]pl!R757/H754</f>
        <v>0.285829307568438</v>
      </c>
      <c r="M754" s="13">
        <f>[1]pl!S757/H754</f>
        <v>0.9750402576489533</v>
      </c>
      <c r="N754" s="13">
        <f>[1]pl!U757/H754</f>
        <v>0.49033816425120774</v>
      </c>
    </row>
    <row r="755" spans="1:14" x14ac:dyDescent="0.25">
      <c r="A755" s="36">
        <f>[1]pl!A758</f>
        <v>3844287</v>
      </c>
      <c r="B755" s="37" t="str">
        <f>[1]pl!B758</f>
        <v>__CMEX__</v>
      </c>
      <c r="C755" s="36">
        <f>[1]pl!J758</f>
        <v>1270</v>
      </c>
      <c r="D755" s="18">
        <f>IFERROR(Таблица2[dmg]*(10/(Таблица2[avglvl]+2))*(0.23+2*Таблица2[avglvl]/100)+Таблица2[frg]*250+Таблица2[spo]*150+LOG(Таблица2[cap]+1, 1.732)*150 + Таблица2[def]*150,)</f>
        <v>1294.4632325980403</v>
      </c>
      <c r="E755" s="36">
        <f>[1]pl!K758</f>
        <v>1457</v>
      </c>
      <c r="F755" s="36">
        <f>[1]pl!D758</f>
        <v>131631771</v>
      </c>
      <c r="G755" s="36">
        <f>[1]pl!T758</f>
        <v>7.1</v>
      </c>
      <c r="H755" s="36">
        <f>[1]pl!E758</f>
        <v>13465</v>
      </c>
      <c r="I755" s="36">
        <f>[1]pl!M758</f>
        <v>7258</v>
      </c>
      <c r="J755" s="18">
        <f>[1]pl!P758/H755</f>
        <v>1171.5625696249535</v>
      </c>
      <c r="K755" s="13">
        <f>[1]pl!Q758/H755</f>
        <v>1.2097289268473821</v>
      </c>
      <c r="L755" s="13">
        <f>[1]pl!R758/H755</f>
        <v>1.1246936502042333</v>
      </c>
      <c r="M755" s="13">
        <f>[1]pl!S758/H755</f>
        <v>0.89468993687337539</v>
      </c>
      <c r="N755" s="13">
        <f>[1]pl!U758/H755</f>
        <v>1.1591533605644262</v>
      </c>
    </row>
    <row r="756" spans="1:14" x14ac:dyDescent="0.25">
      <c r="A756" s="36">
        <f>[1]pl!A759</f>
        <v>2305338</v>
      </c>
      <c r="B756" s="37" t="str">
        <f>[1]pl!B759</f>
        <v>OBSCURAMDOMINUS</v>
      </c>
      <c r="C756" s="36">
        <f>[1]pl!J759</f>
        <v>1210</v>
      </c>
      <c r="D756" s="18">
        <f>IFERROR(Таблица2[dmg]*(10/(Таблица2[avglvl]+2))*(0.23+2*Таблица2[avglvl]/100)+Таблица2[frg]*250+Таблица2[spo]*150+LOG(Таблица2[cap]+1, 1.732)*150 + Таблица2[def]*150,)</f>
        <v>1176.7656880180898</v>
      </c>
      <c r="E756" s="36">
        <f>[1]pl!K759</f>
        <v>1119</v>
      </c>
      <c r="F756" s="36">
        <f>[1]pl!D759</f>
        <v>131631767</v>
      </c>
      <c r="G756" s="36">
        <f>[1]pl!T759</f>
        <v>6.6</v>
      </c>
      <c r="H756" s="36">
        <f>[1]pl!E759</f>
        <v>7875</v>
      </c>
      <c r="I756" s="36">
        <f>[1]pl!M759</f>
        <v>3811</v>
      </c>
      <c r="J756" s="18">
        <f>[1]pl!P759/H756</f>
        <v>913.67466666666667</v>
      </c>
      <c r="K756" s="13">
        <f>[1]pl!Q759/H756</f>
        <v>0.85130158730158734</v>
      </c>
      <c r="L756" s="13">
        <f>[1]pl!R759/H756</f>
        <v>1.2293333333333334</v>
      </c>
      <c r="M756" s="13">
        <f>[1]pl!S759/H756</f>
        <v>0.73371428571428576</v>
      </c>
      <c r="N756" s="13">
        <f>[1]pl!U759/H756</f>
        <v>1.8383492063492064</v>
      </c>
    </row>
    <row r="757" spans="1:14" x14ac:dyDescent="0.25">
      <c r="A757" s="36">
        <f>[1]pl!A760</f>
        <v>6135187</v>
      </c>
      <c r="B757" s="37" t="str">
        <f>[1]pl!B760</f>
        <v>VEMENOL</v>
      </c>
      <c r="C757" s="36">
        <f>[1]pl!J760</f>
        <v>960</v>
      </c>
      <c r="D757" s="18">
        <f>IFERROR(Таблица2[dmg]*(10/(Таблица2[avglvl]+2))*(0.23+2*Таблица2[avglvl]/100)+Таблица2[frg]*250+Таблица2[spo]*150+LOG(Таблица2[cap]+1, 1.732)*150 + Таблица2[def]*150,)</f>
        <v>958.29265001721296</v>
      </c>
      <c r="E757" s="36">
        <f>[1]pl!K760</f>
        <v>957</v>
      </c>
      <c r="F757" s="36">
        <f>[1]pl!D760</f>
        <v>131631761</v>
      </c>
      <c r="G757" s="36">
        <f>[1]pl!T760</f>
        <v>5.8</v>
      </c>
      <c r="H757" s="36">
        <f>[1]pl!E760</f>
        <v>4273</v>
      </c>
      <c r="I757" s="36">
        <f>[1]pl!M760</f>
        <v>2103</v>
      </c>
      <c r="J757" s="18">
        <f>[1]pl!P760/H757</f>
        <v>601.34963725719638</v>
      </c>
      <c r="K757" s="13">
        <f>[1]pl!Q760/H757</f>
        <v>0.76784460566346824</v>
      </c>
      <c r="L757" s="13">
        <f>[1]pl!R760/H757</f>
        <v>0.90007020828457762</v>
      </c>
      <c r="M757" s="13">
        <f>[1]pl!S760/H757</f>
        <v>1.0044465246899135</v>
      </c>
      <c r="N757" s="13">
        <f>[1]pl!U760/H757</f>
        <v>1.1886262578984321</v>
      </c>
    </row>
    <row r="758" spans="1:14" x14ac:dyDescent="0.25">
      <c r="A758" s="36">
        <f>[1]pl!A761</f>
        <v>5479888</v>
      </c>
      <c r="B758" s="37" t="str">
        <f>[1]pl!B761</f>
        <v>HAPEEM</v>
      </c>
      <c r="C758" s="36">
        <f>[1]pl!J761</f>
        <v>1420</v>
      </c>
      <c r="D758" s="18">
        <f>IFERROR(Таблица2[dmg]*(10/(Таблица2[avglvl]+2))*(0.23+2*Таблица2[avglvl]/100)+Таблица2[frg]*250+Таблица2[spo]*150+LOG(Таблица2[cap]+1, 1.732)*150 + Таблица2[def]*150,)</f>
        <v>1343.7996946365499</v>
      </c>
      <c r="E758" s="36">
        <f>[1]pl!K761</f>
        <v>1468</v>
      </c>
      <c r="F758" s="36">
        <f>[1]pl!D761</f>
        <v>131631779</v>
      </c>
      <c r="G758" s="36">
        <f>[1]pl!T761</f>
        <v>5.2</v>
      </c>
      <c r="H758" s="36">
        <f>[1]pl!E761</f>
        <v>1550</v>
      </c>
      <c r="I758" s="36">
        <f>[1]pl!M761</f>
        <v>888</v>
      </c>
      <c r="J758" s="18">
        <f>[1]pl!P761/H758</f>
        <v>758.60580645161292</v>
      </c>
      <c r="K758" s="13">
        <f>[1]pl!Q761/H758</f>
        <v>1.2580645161290323</v>
      </c>
      <c r="L758" s="13">
        <f>[1]pl!R761/H758</f>
        <v>1.215483870967742</v>
      </c>
      <c r="M758" s="13">
        <f>[1]pl!S761/H758</f>
        <v>1.2838709677419355</v>
      </c>
      <c r="N758" s="13">
        <f>[1]pl!U761/H758</f>
        <v>2.0270967741935482</v>
      </c>
    </row>
    <row r="759" spans="1:14" x14ac:dyDescent="0.25">
      <c r="A759" s="36">
        <f>[1]pl!A762</f>
        <v>5830973</v>
      </c>
      <c r="B759" s="37" t="str">
        <f>[1]pl!B762</f>
        <v>VICTORYNOX</v>
      </c>
      <c r="C759" s="36">
        <f>[1]pl!J762</f>
        <v>1030</v>
      </c>
      <c r="D759" s="18">
        <f>IFERROR(Таблица2[dmg]*(10/(Таблица2[avglvl]+2))*(0.23+2*Таблица2[avglvl]/100)+Таблица2[frg]*250+Таблица2[spo]*150+LOG(Таблица2[cap]+1, 1.732)*150 + Таблица2[def]*150,)</f>
        <v>997.13415737631817</v>
      </c>
      <c r="E759" s="36">
        <f>[1]pl!K762</f>
        <v>902</v>
      </c>
      <c r="F759" s="36">
        <f>[1]pl!D762</f>
        <v>131631769</v>
      </c>
      <c r="G759" s="36">
        <f>[1]pl!T762</f>
        <v>5.4</v>
      </c>
      <c r="H759" s="36">
        <f>[1]pl!E762</f>
        <v>3667</v>
      </c>
      <c r="I759" s="36">
        <f>[1]pl!M762</f>
        <v>1764</v>
      </c>
      <c r="J759" s="18">
        <f>[1]pl!P762/H759</f>
        <v>569.62121625306793</v>
      </c>
      <c r="K759" s="13">
        <f>[1]pl!Q762/H759</f>
        <v>0.79410962639760019</v>
      </c>
      <c r="L759" s="13">
        <f>[1]pl!R762/H759</f>
        <v>0.7802017998363785</v>
      </c>
      <c r="M759" s="13">
        <f>[1]pl!S762/H759</f>
        <v>0.87973820561767113</v>
      </c>
      <c r="N759" s="13">
        <f>[1]pl!U762/H759</f>
        <v>1.8860103626943006</v>
      </c>
    </row>
    <row r="760" spans="1:14" x14ac:dyDescent="0.25">
      <c r="A760" s="36">
        <f>[1]pl!A763</f>
        <v>434138</v>
      </c>
      <c r="B760" s="37" t="str">
        <f>[1]pl!B763</f>
        <v>RIK626</v>
      </c>
      <c r="C760" s="36">
        <f>[1]pl!J763</f>
        <v>800</v>
      </c>
      <c r="D760" s="18">
        <f>IFERROR(Таблица2[dmg]*(10/(Таблица2[avglvl]+2))*(0.23+2*Таблица2[avglvl]/100)+Таблица2[frg]*250+Таблица2[spo]*150+LOG(Таблица2[cap]+1, 1.732)*150 + Таблица2[def]*150,)</f>
        <v>768.91191128868354</v>
      </c>
      <c r="E760" s="36">
        <f>[1]pl!K763</f>
        <v>649</v>
      </c>
      <c r="F760" s="36">
        <f>[1]pl!D763</f>
        <v>131631778</v>
      </c>
      <c r="G760" s="36">
        <f>[1]pl!T763</f>
        <v>5.2</v>
      </c>
      <c r="H760" s="36">
        <f>[1]pl!E763</f>
        <v>2533</v>
      </c>
      <c r="I760" s="36">
        <f>[1]pl!M763</f>
        <v>1195</v>
      </c>
      <c r="J760" s="18">
        <f>[1]pl!P763/H760</f>
        <v>414.94630872483219</v>
      </c>
      <c r="K760" s="13">
        <f>[1]pl!Q763/H760</f>
        <v>0.54875641531780495</v>
      </c>
      <c r="L760" s="13">
        <f>[1]pl!R763/H760</f>
        <v>1.0698776154757206</v>
      </c>
      <c r="M760" s="13">
        <f>[1]pl!S763/H760</f>
        <v>0.30635609948677456</v>
      </c>
      <c r="N760" s="13">
        <f>[1]pl!U763/H760</f>
        <v>1.3454401894986183</v>
      </c>
    </row>
    <row r="761" spans="1:14" x14ac:dyDescent="0.25">
      <c r="A761" s="36">
        <f>[1]pl!A764</f>
        <v>12005575</v>
      </c>
      <c r="B761" s="37" t="str">
        <f>[1]pl!B764</f>
        <v>NIXUYSEBE</v>
      </c>
      <c r="C761" s="36">
        <f>[1]pl!J764</f>
        <v>760</v>
      </c>
      <c r="D761" s="18">
        <f>IFERROR(Таблица2[dmg]*(10/(Таблица2[avglvl]+2))*(0.23+2*Таблица2[avglvl]/100)+Таблица2[frg]*250+Таблица2[spo]*150+LOG(Таблица2[cap]+1, 1.732)*150 + Таблица2[def]*150,)</f>
        <v>714.07965871689339</v>
      </c>
      <c r="E761" s="36">
        <f>[1]pl!K764</f>
        <v>431</v>
      </c>
      <c r="F761" s="36">
        <f>[1]pl!D764</f>
        <v>131631772</v>
      </c>
      <c r="G761" s="36">
        <f>[1]pl!T764</f>
        <v>5.2</v>
      </c>
      <c r="H761" s="36">
        <f>[1]pl!E764</f>
        <v>2679</v>
      </c>
      <c r="I761" s="36">
        <f>[1]pl!M764</f>
        <v>1213</v>
      </c>
      <c r="J761" s="18">
        <f>[1]pl!P764/H761</f>
        <v>313.18290406868232</v>
      </c>
      <c r="K761" s="13">
        <f>[1]pl!Q764/H761</f>
        <v>0.39417693169092943</v>
      </c>
      <c r="L761" s="13">
        <f>[1]pl!R764/H761</f>
        <v>0.5300485255692422</v>
      </c>
      <c r="M761" s="13">
        <f>[1]pl!S764/H761</f>
        <v>0.50503919372900341</v>
      </c>
      <c r="N761" s="13">
        <f>[1]pl!U764/H761</f>
        <v>2.1690929451287793</v>
      </c>
    </row>
    <row r="762" spans="1:14" x14ac:dyDescent="0.25">
      <c r="A762" s="36">
        <f>[1]pl!A765</f>
        <v>8467024</v>
      </c>
      <c r="B762" s="37" t="str">
        <f>[1]pl!B765</f>
        <v>LEDIHANTER</v>
      </c>
      <c r="C762" s="36">
        <f>[1]pl!J765</f>
        <v>780</v>
      </c>
      <c r="D762" s="18">
        <f>IFERROR(Таблица2[dmg]*(10/(Таблица2[avglvl]+2))*(0.23+2*Таблица2[avglvl]/100)+Таблица2[frg]*250+Таблица2[spo]*150+LOG(Таблица2[cap]+1, 1.732)*150 + Таблица2[def]*150,)</f>
        <v>793.60438017736033</v>
      </c>
      <c r="E762" s="36">
        <f>[1]pl!K765</f>
        <v>786</v>
      </c>
      <c r="F762" s="36">
        <f>[1]pl!D765</f>
        <v>131631776</v>
      </c>
      <c r="G762" s="36">
        <f>[1]pl!T765</f>
        <v>5.4</v>
      </c>
      <c r="H762" s="36">
        <f>[1]pl!E765</f>
        <v>5147</v>
      </c>
      <c r="I762" s="36">
        <f>[1]pl!M765</f>
        <v>2511</v>
      </c>
      <c r="J762" s="18">
        <f>[1]pl!P765/H762</f>
        <v>500.75403147464544</v>
      </c>
      <c r="K762" s="13">
        <f>[1]pl!Q765/H762</f>
        <v>0.68078492325626583</v>
      </c>
      <c r="L762" s="13">
        <f>[1]pl!R765/H762</f>
        <v>0.443753642898776</v>
      </c>
      <c r="M762" s="13">
        <f>[1]pl!S765/H762</f>
        <v>0.99844569652224602</v>
      </c>
      <c r="N762" s="13">
        <f>[1]pl!U765/H762</f>
        <v>0.9215076743734214</v>
      </c>
    </row>
    <row r="763" spans="1:14" x14ac:dyDescent="0.25">
      <c r="A763" s="36">
        <f>[1]pl!A766</f>
        <v>1630223</v>
      </c>
      <c r="B763" s="37" t="str">
        <f>[1]pl!B766</f>
        <v>PITFAL</v>
      </c>
      <c r="C763" s="36">
        <f>[1]pl!J766</f>
        <v>1020</v>
      </c>
      <c r="D763" s="18">
        <f>IFERROR(Таблица2[dmg]*(10/(Таблица2[avglvl]+2))*(0.23+2*Таблица2[avglvl]/100)+Таблица2[frg]*250+Таблица2[spo]*150+LOG(Таблица2[cap]+1, 1.732)*150 + Таблица2[def]*150,)</f>
        <v>956.37678020880685</v>
      </c>
      <c r="E763" s="36">
        <f>[1]pl!K766</f>
        <v>829</v>
      </c>
      <c r="F763" s="36">
        <f>[1]pl!D766</f>
        <v>131631759</v>
      </c>
      <c r="G763" s="36">
        <f>[1]pl!T766</f>
        <v>5.5</v>
      </c>
      <c r="H763" s="36">
        <f>[1]pl!E766</f>
        <v>6662</v>
      </c>
      <c r="I763" s="36">
        <f>[1]pl!M766</f>
        <v>3265</v>
      </c>
      <c r="J763" s="18">
        <f>[1]pl!P766/H763</f>
        <v>555.53407385169623</v>
      </c>
      <c r="K763" s="13">
        <f>[1]pl!Q766/H763</f>
        <v>0.67277093965776047</v>
      </c>
      <c r="L763" s="13">
        <f>[1]pl!R766/H763</f>
        <v>0.81056739717802462</v>
      </c>
      <c r="M763" s="13">
        <f>[1]pl!S766/H763</f>
        <v>0.59951966376463528</v>
      </c>
      <c r="N763" s="13">
        <f>[1]pl!U766/H763</f>
        <v>2.2853497448213749</v>
      </c>
    </row>
    <row r="764" spans="1:14" x14ac:dyDescent="0.25">
      <c r="A764" s="36">
        <f>[1]pl!A767</f>
        <v>2082670</v>
      </c>
      <c r="B764" s="37" t="str">
        <f>[1]pl!B767</f>
        <v>GTY58</v>
      </c>
      <c r="C764" s="36">
        <f>[1]pl!J767</f>
        <v>850</v>
      </c>
      <c r="D764" s="18">
        <f>IFERROR(Таблица2[dmg]*(10/(Таблица2[avglvl]+2))*(0.23+2*Таблица2[avglvl]/100)+Таблица2[frg]*250+Таблица2[spo]*150+LOG(Таблица2[cap]+1, 1.732)*150 + Таблица2[def]*150,)</f>
        <v>882.59816327411352</v>
      </c>
      <c r="E764" s="36">
        <f>[1]pl!K767</f>
        <v>773</v>
      </c>
      <c r="F764" s="36">
        <f>[1]pl!D767</f>
        <v>131631782</v>
      </c>
      <c r="G764" s="36">
        <f>[1]pl!T767</f>
        <v>7.7</v>
      </c>
      <c r="H764" s="36">
        <f>[1]pl!E767</f>
        <v>18044</v>
      </c>
      <c r="I764" s="36">
        <f>[1]pl!M767</f>
        <v>8037</v>
      </c>
      <c r="J764" s="18">
        <f>[1]pl!P767/H764</f>
        <v>874.96979605409001</v>
      </c>
      <c r="K764" s="13">
        <f>[1]pl!Q767/H764</f>
        <v>0.63622256705830194</v>
      </c>
      <c r="L764" s="13">
        <f>[1]pl!R767/H764</f>
        <v>0.82404123254267347</v>
      </c>
      <c r="M764" s="13">
        <f>[1]pl!S767/H764</f>
        <v>0.53829527820882284</v>
      </c>
      <c r="N764" s="13">
        <f>[1]pl!U767/H764</f>
        <v>0.88289736200399027</v>
      </c>
    </row>
    <row r="765" spans="1:14" x14ac:dyDescent="0.25">
      <c r="A765" s="36">
        <f>[1]pl!A768</f>
        <v>1815650</v>
      </c>
      <c r="B765" s="37" t="str">
        <f>[1]pl!B768</f>
        <v>LESCHIJ777</v>
      </c>
      <c r="C765" s="36">
        <f>[1]pl!J768</f>
        <v>960</v>
      </c>
      <c r="D765" s="18">
        <f>IFERROR(Таблица2[dmg]*(10/(Таблица2[avglvl]+2))*(0.23+2*Таблица2[avglvl]/100)+Таблица2[frg]*250+Таблица2[spo]*150+LOG(Таблица2[cap]+1, 1.732)*150 + Таблица2[def]*150,)</f>
        <v>957.20335105823983</v>
      </c>
      <c r="E765" s="36">
        <f>[1]pl!K768</f>
        <v>1023</v>
      </c>
      <c r="F765" s="36">
        <f>[1]pl!D768</f>
        <v>131631780</v>
      </c>
      <c r="G765" s="36">
        <f>[1]pl!T768</f>
        <v>5.6</v>
      </c>
      <c r="H765" s="36">
        <f>[1]pl!E768</f>
        <v>10469</v>
      </c>
      <c r="I765" s="36">
        <f>[1]pl!M768</f>
        <v>5292</v>
      </c>
      <c r="J765" s="18">
        <f>[1]pl!P768/H765</f>
        <v>694.09189034291717</v>
      </c>
      <c r="K765" s="13">
        <f>[1]pl!Q768/H765</f>
        <v>0.85815264113095802</v>
      </c>
      <c r="L765" s="13">
        <f>[1]pl!R768/H765</f>
        <v>0.66357818320756523</v>
      </c>
      <c r="M765" s="13">
        <f>[1]pl!S768/H765</f>
        <v>0.74419715350081195</v>
      </c>
      <c r="N765" s="13">
        <f>[1]pl!U768/H765</f>
        <v>1.2311586588976979</v>
      </c>
    </row>
    <row r="766" spans="1:14" x14ac:dyDescent="0.25">
      <c r="A766" s="36">
        <f>[1]pl!A769</f>
        <v>13094587</v>
      </c>
      <c r="B766" s="37" t="str">
        <f>[1]pl!B769</f>
        <v>FADDEEY</v>
      </c>
      <c r="C766" s="36">
        <f>[1]pl!J769</f>
        <v>520</v>
      </c>
      <c r="D766" s="18">
        <f>IFERROR(Таблица2[dmg]*(10/(Таблица2[avglvl]+2))*(0.23+2*Таблица2[avglvl]/100)+Таблица2[frg]*250+Таблица2[spo]*150+LOG(Таблица2[cap]+1, 1.732)*150 + Таблица2[def]*150,)</f>
        <v>503.22483962249805</v>
      </c>
      <c r="E766" s="36">
        <f>[1]pl!K769</f>
        <v>378</v>
      </c>
      <c r="F766" s="36">
        <f>[1]pl!D769</f>
        <v>131631768</v>
      </c>
      <c r="G766" s="36">
        <f>[1]pl!T769</f>
        <v>4.4000000000000004</v>
      </c>
      <c r="H766" s="36">
        <f>[1]pl!E769</f>
        <v>1928</v>
      </c>
      <c r="I766" s="36">
        <f>[1]pl!M769</f>
        <v>883</v>
      </c>
      <c r="J766" s="18">
        <f>[1]pl!P769/H766</f>
        <v>221.01815352697096</v>
      </c>
      <c r="K766" s="13">
        <f>[1]pl!Q769/H766</f>
        <v>0.38796680497925312</v>
      </c>
      <c r="L766" s="13">
        <f>[1]pl!R769/H766</f>
        <v>0.76711618257261416</v>
      </c>
      <c r="M766" s="13">
        <f>[1]pl!S769/H766</f>
        <v>0.53682572614107882</v>
      </c>
      <c r="N766" s="13">
        <f>[1]pl!U769/H766</f>
        <v>0.4465767634854772</v>
      </c>
    </row>
    <row r="767" spans="1:14" x14ac:dyDescent="0.25">
      <c r="A767" s="36">
        <f>[1]pl!A770</f>
        <v>4772787</v>
      </c>
      <c r="B767" s="37" t="str">
        <f>[1]pl!B770</f>
        <v>ROMAN3516</v>
      </c>
      <c r="C767" s="36">
        <f>[1]pl!J770</f>
        <v>1010</v>
      </c>
      <c r="D767" s="18">
        <f>IFERROR(Таблица2[dmg]*(10/(Таблица2[avglvl]+2))*(0.23+2*Таблица2[avglvl]/100)+Таблица2[frg]*250+Таблица2[spo]*150+LOG(Таблица2[cap]+1, 1.732)*150 + Таблица2[def]*150,)</f>
        <v>966.03418799299698</v>
      </c>
      <c r="E767" s="36">
        <f>[1]pl!K770</f>
        <v>880</v>
      </c>
      <c r="F767" s="36">
        <f>[1]pl!D770</f>
        <v>131631764</v>
      </c>
      <c r="G767" s="36">
        <f>[1]pl!T770</f>
        <v>6.1</v>
      </c>
      <c r="H767" s="36">
        <f>[1]pl!E770</f>
        <v>7272</v>
      </c>
      <c r="I767" s="36">
        <f>[1]pl!M770</f>
        <v>3523</v>
      </c>
      <c r="J767" s="18">
        <f>[1]pl!P770/H767</f>
        <v>637.36124862486247</v>
      </c>
      <c r="K767" s="13">
        <f>[1]pl!Q770/H767</f>
        <v>0.65222772277227725</v>
      </c>
      <c r="L767" s="13">
        <f>[1]pl!R770/H767</f>
        <v>1.1448019801980198</v>
      </c>
      <c r="M767" s="13">
        <f>[1]pl!S770/H767</f>
        <v>0.47414741474147415</v>
      </c>
      <c r="N767" s="13">
        <f>[1]pl!U770/H767</f>
        <v>1.8204070407040704</v>
      </c>
    </row>
    <row r="768" spans="1:14" x14ac:dyDescent="0.25">
      <c r="A768" s="36">
        <f>[1]pl!A771</f>
        <v>2095413</v>
      </c>
      <c r="B768" s="37" t="str">
        <f>[1]pl!B771</f>
        <v>4_165</v>
      </c>
      <c r="C768" s="36">
        <f>[1]pl!J771</f>
        <v>950</v>
      </c>
      <c r="D768" s="18">
        <f>IFERROR(Таблица2[dmg]*(10/(Таблица2[avglvl]+2))*(0.23+2*Таблица2[avglvl]/100)+Таблица2[frg]*250+Таблица2[spo]*150+LOG(Таблица2[cap]+1, 1.732)*150 + Таблица2[def]*150,)</f>
        <v>929.15369255098994</v>
      </c>
      <c r="E768" s="36">
        <f>[1]pl!K771</f>
        <v>910</v>
      </c>
      <c r="F768" s="36">
        <f>[1]pl!D771</f>
        <v>131631766</v>
      </c>
      <c r="G768" s="36">
        <f>[1]pl!T771</f>
        <v>5.3</v>
      </c>
      <c r="H768" s="36">
        <f>[1]pl!E771</f>
        <v>4542</v>
      </c>
      <c r="I768" s="36">
        <f>[1]pl!M771</f>
        <v>2198</v>
      </c>
      <c r="J768" s="18">
        <f>[1]pl!P771/H768</f>
        <v>570.03170409511233</v>
      </c>
      <c r="K768" s="13">
        <f>[1]pl!Q771/H768</f>
        <v>0.7831351827388815</v>
      </c>
      <c r="L768" s="13">
        <f>[1]pl!R771/H768</f>
        <v>0.95002201673271691</v>
      </c>
      <c r="M768" s="13">
        <f>[1]pl!S771/H768</f>
        <v>0.74768824306472914</v>
      </c>
      <c r="N768" s="13">
        <f>[1]pl!U771/H768</f>
        <v>1.2082782915015411</v>
      </c>
    </row>
    <row r="769" spans="1:14" x14ac:dyDescent="0.25">
      <c r="A769" s="36">
        <f>[1]pl!A772</f>
        <v>920604</v>
      </c>
      <c r="B769" s="37" t="str">
        <f>[1]pl!B772</f>
        <v>WEKAA</v>
      </c>
      <c r="C769" s="36">
        <f>[1]pl!J772</f>
        <v>1120</v>
      </c>
      <c r="D769" s="18">
        <f>IFERROR(Таблица2[dmg]*(10/(Таблица2[avglvl]+2))*(0.23+2*Таблица2[avglvl]/100)+Таблица2[frg]*250+Таблица2[spo]*150+LOG(Таблица2[cap]+1, 1.732)*150 + Таблица2[def]*150,)</f>
        <v>1055.5071384851112</v>
      </c>
      <c r="E769" s="36">
        <f>[1]pl!K772</f>
        <v>941</v>
      </c>
      <c r="F769" s="36">
        <f>[1]pl!D772</f>
        <v>131631763</v>
      </c>
      <c r="G769" s="36">
        <f>[1]pl!T772</f>
        <v>6.1</v>
      </c>
      <c r="H769" s="36">
        <f>[1]pl!E772</f>
        <v>15987</v>
      </c>
      <c r="I769" s="36">
        <f>[1]pl!M772</f>
        <v>7844</v>
      </c>
      <c r="J769" s="18">
        <f>[1]pl!P772/H769</f>
        <v>655.84568712078567</v>
      </c>
      <c r="K769" s="13">
        <f>[1]pl!Q772/H769</f>
        <v>0.78276099330706195</v>
      </c>
      <c r="L769" s="13">
        <f>[1]pl!R772/H769</f>
        <v>0.68499405767185839</v>
      </c>
      <c r="M769" s="13">
        <f>[1]pl!S772/H769</f>
        <v>0.82085444423594167</v>
      </c>
      <c r="N769" s="13">
        <f>[1]pl!U772/H769</f>
        <v>2.5884781384875213</v>
      </c>
    </row>
    <row r="770" spans="1:14" x14ac:dyDescent="0.25">
      <c r="A770" s="36">
        <f>[1]pl!A773</f>
        <v>5526164</v>
      </c>
      <c r="B770" s="37" t="str">
        <f>[1]pl!B773</f>
        <v>NEMOW</v>
      </c>
      <c r="C770" s="36">
        <f>[1]pl!J773</f>
        <v>1280</v>
      </c>
      <c r="D770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770" s="36">
        <f>[1]pl!K773</f>
        <v>1214</v>
      </c>
      <c r="F770" s="36">
        <f>[1]pl!D773</f>
        <v>131631762</v>
      </c>
      <c r="G770" s="36">
        <f>[1]pl!T773</f>
        <v>5.0999999999999996</v>
      </c>
      <c r="H770" s="36">
        <f>[1]pl!E773</f>
        <v>10466</v>
      </c>
      <c r="I770" s="36">
        <f>[1]pl!M773</f>
        <v>5710</v>
      </c>
      <c r="J770" s="18">
        <f>[1]pl!P773/H770</f>
        <v>626.7497611312823</v>
      </c>
      <c r="K770" s="13">
        <f>[1]pl!Q773/H770</f>
        <v>1.0666921459965604</v>
      </c>
      <c r="L770" s="13">
        <f>[1]pl!R773/H770</f>
        <v>1.0485381234473534</v>
      </c>
      <c r="M770" s="13">
        <f>[1]pl!S773/H770</f>
        <v>1.0561819224154405</v>
      </c>
      <c r="N770" s="13">
        <f>[1]pl!U773/H770</f>
        <v>2.2280718517103</v>
      </c>
    </row>
    <row r="771" spans="1:14" x14ac:dyDescent="0.25">
      <c r="A771" s="36">
        <f>[1]pl!A774</f>
        <v>5688510</v>
      </c>
      <c r="B771" s="37" t="str">
        <f>[1]pl!B774</f>
        <v>ALLEXXX78</v>
      </c>
      <c r="C771" s="36">
        <f>[1]pl!J774</f>
        <v>1180</v>
      </c>
      <c r="D771" s="18">
        <f>IFERROR(Таблица2[dmg]*(10/(Таблица2[avglvl]+2))*(0.23+2*Таблица2[avglvl]/100)+Таблица2[frg]*250+Таблица2[spo]*150+LOG(Таблица2[cap]+1, 1.732)*150 + Таблица2[def]*150,)</f>
        <v>1190.3095783355511</v>
      </c>
      <c r="E771" s="36">
        <f>[1]pl!K774</f>
        <v>1148</v>
      </c>
      <c r="F771" s="36">
        <f>[1]pl!D774</f>
        <v>131631770</v>
      </c>
      <c r="G771" s="36">
        <f>[1]pl!T774</f>
        <v>7.8</v>
      </c>
      <c r="H771" s="36">
        <f>[1]pl!E774</f>
        <v>19297</v>
      </c>
      <c r="I771" s="36">
        <f>[1]pl!M774</f>
        <v>9758</v>
      </c>
      <c r="J771" s="18">
        <f>[1]pl!P774/H771</f>
        <v>1141.9389024200652</v>
      </c>
      <c r="K771" s="13">
        <f>[1]pl!Q774/H771</f>
        <v>0.87547287143079233</v>
      </c>
      <c r="L771" s="13">
        <f>[1]pl!R774/H771</f>
        <v>1.4726641446857025</v>
      </c>
      <c r="M771" s="13">
        <f>[1]pl!S774/H771</f>
        <v>0.4157122868839716</v>
      </c>
      <c r="N771" s="13">
        <f>[1]pl!U774/H771</f>
        <v>1.3940508887391823</v>
      </c>
    </row>
    <row r="772" spans="1:14" x14ac:dyDescent="0.25">
      <c r="A772" s="36">
        <f>[1]pl!A775</f>
        <v>1516372</v>
      </c>
      <c r="B772" s="37" t="str">
        <f>[1]pl!B775</f>
        <v>JOJO12344</v>
      </c>
      <c r="C772" s="36">
        <f>[1]pl!J775</f>
        <v>770</v>
      </c>
      <c r="D772" s="18">
        <f>IFERROR(Таблица2[dmg]*(10/(Таблица2[avglvl]+2))*(0.23+2*Таблица2[avglvl]/100)+Таблица2[frg]*250+Таблица2[spo]*150+LOG(Таблица2[cap]+1, 1.732)*150 + Таблица2[def]*150,)</f>
        <v>753.22788514362924</v>
      </c>
      <c r="E772" s="36">
        <f>[1]pl!K775</f>
        <v>626</v>
      </c>
      <c r="F772" s="36">
        <f>[1]pl!D775</f>
        <v>131631783</v>
      </c>
      <c r="G772" s="36">
        <f>[1]pl!T775</f>
        <v>4.8</v>
      </c>
      <c r="H772" s="36">
        <f>[1]pl!E775</f>
        <v>2031</v>
      </c>
      <c r="I772" s="36">
        <f>[1]pl!M775</f>
        <v>979</v>
      </c>
      <c r="J772" s="18">
        <f>[1]pl!P775/H772</f>
        <v>371.82865583456424</v>
      </c>
      <c r="K772" s="13">
        <f>[1]pl!Q775/H772</f>
        <v>0.63121614967996065</v>
      </c>
      <c r="L772" s="13">
        <f>[1]pl!R775/H772</f>
        <v>0.5046774987690793</v>
      </c>
      <c r="M772" s="13">
        <f>[1]pl!S775/H772</f>
        <v>0.63515509601181686</v>
      </c>
      <c r="N772" s="13">
        <f>[1]pl!U775/H772</f>
        <v>1.4633185622845888</v>
      </c>
    </row>
    <row r="773" spans="1:14" x14ac:dyDescent="0.25">
      <c r="A773" s="36">
        <f>[1]pl!A776</f>
        <v>3985762</v>
      </c>
      <c r="B773" s="37" t="str">
        <f>[1]pl!B776</f>
        <v>STAN9521119633</v>
      </c>
      <c r="C773" s="36">
        <f>[1]pl!J776</f>
        <v>830</v>
      </c>
      <c r="D773" s="18">
        <f>IFERROR(Таблица2[dmg]*(10/(Таблица2[avglvl]+2))*(0.23+2*Таблица2[avglvl]/100)+Таблица2[frg]*250+Таблица2[spo]*150+LOG(Таблица2[cap]+1, 1.732)*150 + Таблица2[def]*150,)</f>
        <v>812.31757920130303</v>
      </c>
      <c r="E773" s="36">
        <f>[1]pl!K776</f>
        <v>749</v>
      </c>
      <c r="F773" s="36">
        <f>[1]pl!D776</f>
        <v>131631775</v>
      </c>
      <c r="G773" s="36">
        <f>[1]pl!T776</f>
        <v>5.2</v>
      </c>
      <c r="H773" s="36">
        <f>[1]pl!E776</f>
        <v>9158</v>
      </c>
      <c r="I773" s="36">
        <f>[1]pl!M776</f>
        <v>4488</v>
      </c>
      <c r="J773" s="18">
        <f>[1]pl!P776/H773</f>
        <v>468.42039746669576</v>
      </c>
      <c r="K773" s="13">
        <f>[1]pl!Q776/H773</f>
        <v>0.62469971609521735</v>
      </c>
      <c r="L773" s="13">
        <f>[1]pl!R776/H773</f>
        <v>0.92498362087792096</v>
      </c>
      <c r="M773" s="13">
        <f>[1]pl!S776/H773</f>
        <v>0.47794278226687048</v>
      </c>
      <c r="N773" s="13">
        <f>[1]pl!U776/H773</f>
        <v>1.3080366892334572</v>
      </c>
    </row>
    <row r="774" spans="1:14" x14ac:dyDescent="0.25">
      <c r="A774" s="36">
        <f>[1]pl!A777</f>
        <v>5307860</v>
      </c>
      <c r="B774" s="37" t="str">
        <f>[1]pl!B777</f>
        <v>DIMKA1572</v>
      </c>
      <c r="C774" s="36">
        <f>[1]pl!J777</f>
        <v>930</v>
      </c>
      <c r="D774" s="18">
        <f>IFERROR(Таблица2[dmg]*(10/(Таблица2[avglvl]+2))*(0.23+2*Таблица2[avglvl]/100)+Таблица2[frg]*250+Таблица2[spo]*150+LOG(Таблица2[cap]+1, 1.732)*150 + Таблица2[def]*150,)</f>
        <v>893.24977024964619</v>
      </c>
      <c r="E774" s="36">
        <f>[1]pl!K777</f>
        <v>808</v>
      </c>
      <c r="F774" s="36">
        <f>[1]pl!D777</f>
        <v>131631784</v>
      </c>
      <c r="G774" s="36">
        <f>[1]pl!T777</f>
        <v>5.5</v>
      </c>
      <c r="H774" s="36">
        <f>[1]pl!E777</f>
        <v>11663</v>
      </c>
      <c r="I774" s="36">
        <f>[1]pl!M777</f>
        <v>5804</v>
      </c>
      <c r="J774" s="18">
        <f>[1]pl!P777/H774</f>
        <v>489.77390036868729</v>
      </c>
      <c r="K774" s="13">
        <f>[1]pl!Q777/H774</f>
        <v>0.5966732401611935</v>
      </c>
      <c r="L774" s="13">
        <f>[1]pl!R777/H774</f>
        <v>1.129897967932779</v>
      </c>
      <c r="M774" s="13">
        <f>[1]pl!S777/H774</f>
        <v>0.64245905856126206</v>
      </c>
      <c r="N774" s="13">
        <f>[1]pl!U777/H774</f>
        <v>1.5552602246420304</v>
      </c>
    </row>
    <row r="775" spans="1:14" x14ac:dyDescent="0.25">
      <c r="A775" s="36">
        <f>[1]pl!A778</f>
        <v>8346292</v>
      </c>
      <c r="B775" s="37" t="str">
        <f>[1]pl!B778</f>
        <v>BOETS7000</v>
      </c>
      <c r="C775" s="36">
        <f>[1]pl!J778</f>
        <v>690</v>
      </c>
      <c r="D775" s="18">
        <f>IFERROR(Таблица2[dmg]*(10/(Таблица2[avglvl]+2))*(0.23+2*Таблица2[avglvl]/100)+Таблица2[frg]*250+Таблица2[spo]*150+LOG(Таблица2[cap]+1, 1.732)*150 + Таблица2[def]*150,)</f>
        <v>679.45130909446596</v>
      </c>
      <c r="E775" s="36">
        <f>[1]pl!K778</f>
        <v>431</v>
      </c>
      <c r="F775" s="36">
        <f>[1]pl!D778</f>
        <v>131631765</v>
      </c>
      <c r="G775" s="36">
        <f>[1]pl!T778</f>
        <v>3.9</v>
      </c>
      <c r="H775" s="36">
        <f>[1]pl!E778</f>
        <v>4852</v>
      </c>
      <c r="I775" s="36">
        <f>[1]pl!M778</f>
        <v>2259</v>
      </c>
      <c r="J775" s="18">
        <f>[1]pl!P778/H775</f>
        <v>243.95589447650454</v>
      </c>
      <c r="K775" s="13">
        <f>[1]pl!Q778/H775</f>
        <v>0.49237427864798022</v>
      </c>
      <c r="L775" s="13">
        <f>[1]pl!R778/H775</f>
        <v>0.44765045342126958</v>
      </c>
      <c r="M775" s="13">
        <f>[1]pl!S778/H775</f>
        <v>0.91446826051112939</v>
      </c>
      <c r="N775" s="13">
        <f>[1]pl!U778/H775</f>
        <v>1.27679307502061</v>
      </c>
    </row>
    <row r="776" spans="1:14" x14ac:dyDescent="0.25">
      <c r="A776" s="36">
        <f>[1]pl!A779</f>
        <v>7586190</v>
      </c>
      <c r="B776" s="37" t="str">
        <f>[1]pl!B779</f>
        <v>ALFA2619</v>
      </c>
      <c r="C776" s="36">
        <f>[1]pl!J779</f>
        <v>890</v>
      </c>
      <c r="D776" s="18">
        <f>IFERROR(Таблица2[dmg]*(10/(Таблица2[avglvl]+2))*(0.23+2*Таблица2[avglvl]/100)+Таблица2[frg]*250+Таблица2[spo]*150+LOG(Таблица2[cap]+1, 1.732)*150 + Таблица2[def]*150,)</f>
        <v>826.3796580637237</v>
      </c>
      <c r="E776" s="36">
        <f>[1]pl!K779</f>
        <v>588</v>
      </c>
      <c r="F776" s="36">
        <f>[1]pl!D779</f>
        <v>131631758</v>
      </c>
      <c r="G776" s="36">
        <f>[1]pl!T779</f>
        <v>4.5</v>
      </c>
      <c r="H776" s="36">
        <f>[1]pl!E779</f>
        <v>2153</v>
      </c>
      <c r="I776" s="36">
        <f>[1]pl!M779</f>
        <v>1057</v>
      </c>
      <c r="J776" s="18">
        <f>[1]pl!P779/H776</f>
        <v>292.49326521133304</v>
      </c>
      <c r="K776" s="13">
        <f>[1]pl!Q779/H776</f>
        <v>0.54342777519739893</v>
      </c>
      <c r="L776" s="13">
        <f>[1]pl!R779/H776</f>
        <v>0.77659080352995824</v>
      </c>
      <c r="M776" s="13">
        <f>[1]pl!S779/H776</f>
        <v>0.81978634463539246</v>
      </c>
      <c r="N776" s="13">
        <f>[1]pl!U779/H776</f>
        <v>2.0784951230840689</v>
      </c>
    </row>
    <row r="777" spans="1:14" x14ac:dyDescent="0.25">
      <c r="A777" s="36">
        <f>[1]pl!A780</f>
        <v>2903273</v>
      </c>
      <c r="B777" s="37" t="str">
        <f>[1]pl!B780</f>
        <v>PETROV_DENIS1986</v>
      </c>
      <c r="C777" s="36">
        <f>[1]pl!J780</f>
        <v>860</v>
      </c>
      <c r="D777" s="18">
        <f>IFERROR(Таблица2[dmg]*(10/(Таблица2[avglvl]+2))*(0.23+2*Таблица2[avglvl]/100)+Таблица2[frg]*250+Таблица2[spo]*150+LOG(Таблица2[cap]+1, 1.732)*150 + Таблица2[def]*150,)</f>
        <v>862.50600926346715</v>
      </c>
      <c r="E777" s="36">
        <f>[1]pl!K780</f>
        <v>820</v>
      </c>
      <c r="F777" s="36">
        <f>[1]pl!D780</f>
        <v>131631781</v>
      </c>
      <c r="G777" s="36">
        <f>[1]pl!T780</f>
        <v>6</v>
      </c>
      <c r="H777" s="36">
        <f>[1]pl!E780</f>
        <v>12517</v>
      </c>
      <c r="I777" s="36">
        <f>[1]pl!M780</f>
        <v>6010</v>
      </c>
      <c r="J777" s="18">
        <f>[1]pl!P780/H777</f>
        <v>633.11871854278183</v>
      </c>
      <c r="K777" s="13">
        <f>[1]pl!Q780/H777</f>
        <v>0.65183350643125348</v>
      </c>
      <c r="L777" s="13">
        <f>[1]pl!R780/H777</f>
        <v>0.59231445234481106</v>
      </c>
      <c r="M777" s="13">
        <f>[1]pl!S780/H777</f>
        <v>0.5886394503475274</v>
      </c>
      <c r="N777" s="13">
        <f>[1]pl!U780/H777</f>
        <v>1.4563393784453145</v>
      </c>
    </row>
    <row r="778" spans="1:14" x14ac:dyDescent="0.25">
      <c r="A778" s="36">
        <f>[1]pl!A781</f>
        <v>4947810</v>
      </c>
      <c r="B778" s="37" t="str">
        <f>[1]pl!B781</f>
        <v>SKIFF7</v>
      </c>
      <c r="C778" s="36">
        <f>[1]pl!J781</f>
        <v>890</v>
      </c>
      <c r="D778" s="18">
        <f>IFERROR(Таблица2[dmg]*(10/(Таблица2[avglvl]+2))*(0.23+2*Таблица2[avglvl]/100)+Таблица2[frg]*250+Таблица2[spo]*150+LOG(Таблица2[cap]+1, 1.732)*150 + Таблица2[def]*150,)</f>
        <v>882.43721830221148</v>
      </c>
      <c r="E778" s="36">
        <f>[1]pl!K781</f>
        <v>832</v>
      </c>
      <c r="F778" s="36">
        <f>[1]pl!D781</f>
        <v>131631785</v>
      </c>
      <c r="G778" s="36">
        <f>[1]pl!T781</f>
        <v>6.6</v>
      </c>
      <c r="H778" s="36">
        <f>[1]pl!E781</f>
        <v>10865</v>
      </c>
      <c r="I778" s="36">
        <f>[1]pl!M781</f>
        <v>5297</v>
      </c>
      <c r="J778" s="18">
        <f>[1]pl!P781/H778</f>
        <v>666.56870685687988</v>
      </c>
      <c r="K778" s="13">
        <f>[1]pl!Q781/H778</f>
        <v>0.59714680165669576</v>
      </c>
      <c r="L778" s="13">
        <f>[1]pl!R781/H778</f>
        <v>1.1926369075011505</v>
      </c>
      <c r="M778" s="13">
        <f>[1]pl!S781/H778</f>
        <v>0.32323976069949378</v>
      </c>
      <c r="N778" s="13">
        <f>[1]pl!U781/H778</f>
        <v>1.2809940174873446</v>
      </c>
    </row>
    <row r="779" spans="1:14" x14ac:dyDescent="0.25">
      <c r="A779" s="36">
        <f>[1]pl!A782</f>
        <v>5984651</v>
      </c>
      <c r="B779" s="37" t="str">
        <f>[1]pl!B782</f>
        <v>71128</v>
      </c>
      <c r="C779" s="36">
        <f>[1]pl!J782</f>
        <v>850</v>
      </c>
      <c r="D779" s="18">
        <f>IFERROR(Таблица2[dmg]*(10/(Таблица2[avglvl]+2))*(0.23+2*Таблица2[avglvl]/100)+Таблица2[frg]*250+Таблица2[spo]*150+LOG(Таблица2[cap]+1, 1.732)*150 + Таблица2[def]*150,)</f>
        <v>841.05793028543019</v>
      </c>
      <c r="E779" s="36">
        <f>[1]pl!K782</f>
        <v>745</v>
      </c>
      <c r="F779" s="36">
        <f>[1]pl!D782</f>
        <v>133946112</v>
      </c>
      <c r="G779" s="36">
        <f>[1]pl!T782</f>
        <v>5.2</v>
      </c>
      <c r="H779" s="36">
        <f>[1]pl!E782</f>
        <v>8349</v>
      </c>
      <c r="I779" s="36">
        <f>[1]pl!M782</f>
        <v>4011</v>
      </c>
      <c r="J779" s="18">
        <f>[1]pl!P782/H779</f>
        <v>451.04467600910289</v>
      </c>
      <c r="K779" s="13">
        <f>[1]pl!Q782/H779</f>
        <v>0.68103964546652296</v>
      </c>
      <c r="L779" s="13">
        <f>[1]pl!R782/H779</f>
        <v>0.62055335968379444</v>
      </c>
      <c r="M779" s="13">
        <f>[1]pl!S782/H779</f>
        <v>0.83890286261827762</v>
      </c>
      <c r="N779" s="13">
        <f>[1]pl!U782/H779</f>
        <v>1.4315486884656845</v>
      </c>
    </row>
    <row r="780" spans="1:14" x14ac:dyDescent="0.25">
      <c r="A780" s="36">
        <f>[1]pl!A783</f>
        <v>984394</v>
      </c>
      <c r="B780" s="37" t="str">
        <f>[1]pl!B783</f>
        <v>KOBALTMAN</v>
      </c>
      <c r="C780" s="36">
        <f>[1]pl!J783</f>
        <v>1000</v>
      </c>
      <c r="D780" s="18">
        <f>IFERROR(Таблица2[dmg]*(10/(Таблица2[avglvl]+2))*(0.23+2*Таблица2[avglvl]/100)+Таблица2[frg]*250+Таблица2[spo]*150+LOG(Таблица2[cap]+1, 1.732)*150 + Таблица2[def]*150,)</f>
        <v>993.42058364139746</v>
      </c>
      <c r="E780" s="36">
        <f>[1]pl!K783</f>
        <v>939</v>
      </c>
      <c r="F780" s="36">
        <f>[1]pl!D783</f>
        <v>133946124</v>
      </c>
      <c r="G780" s="36">
        <f>[1]pl!T783</f>
        <v>7.1</v>
      </c>
      <c r="H780" s="36">
        <f>[1]pl!E783</f>
        <v>13732</v>
      </c>
      <c r="I780" s="36">
        <f>[1]pl!M783</f>
        <v>6693</v>
      </c>
      <c r="J780" s="18">
        <f>[1]pl!P783/H780</f>
        <v>777.01194290707838</v>
      </c>
      <c r="K780" s="13">
        <f>[1]pl!Q783/H780</f>
        <v>0.72043402272065249</v>
      </c>
      <c r="L780" s="13">
        <f>[1]pl!R783/H780</f>
        <v>1.3274104281969124</v>
      </c>
      <c r="M780" s="13">
        <f>[1]pl!S783/H780</f>
        <v>0.50859306728808618</v>
      </c>
      <c r="N780" s="13">
        <f>[1]pl!U783/H780</f>
        <v>1.240314593649869</v>
      </c>
    </row>
    <row r="781" spans="1:14" x14ac:dyDescent="0.25">
      <c r="A781" s="36">
        <f>[1]pl!A784</f>
        <v>14046271</v>
      </c>
      <c r="B781" s="37" t="str">
        <f>[1]pl!B784</f>
        <v>666SN666</v>
      </c>
      <c r="C781" s="36">
        <f>[1]pl!J784</f>
        <v>390</v>
      </c>
      <c r="D781" s="18">
        <f>IFERROR(Таблица2[dmg]*(10/(Таблица2[avglvl]+2))*(0.23+2*Таблица2[avglvl]/100)+Таблица2[frg]*250+Таблица2[spo]*150+LOG(Таблица2[cap]+1, 1.732)*150 + Таблица2[def]*150,)</f>
        <v>380.51019709145811</v>
      </c>
      <c r="E781" s="36">
        <f>[1]pl!K784</f>
        <v>1</v>
      </c>
      <c r="F781" s="36">
        <f>[1]pl!D784</f>
        <v>133946125</v>
      </c>
      <c r="G781" s="36">
        <f>[1]pl!T784</f>
        <v>2.7</v>
      </c>
      <c r="H781" s="36">
        <f>[1]pl!E784</f>
        <v>428</v>
      </c>
      <c r="I781" s="36">
        <f>[1]pl!M784</f>
        <v>190</v>
      </c>
      <c r="J781" s="18">
        <f>[1]pl!P784/H781</f>
        <v>53.285046728971963</v>
      </c>
      <c r="K781" s="13">
        <f>[1]pl!Q784/H781</f>
        <v>0.18457943925233644</v>
      </c>
      <c r="L781" s="13">
        <f>[1]pl!R784/H781</f>
        <v>0.61214953271028039</v>
      </c>
      <c r="M781" s="13">
        <f>[1]pl!S784/H781</f>
        <v>8.1775700934579434E-2</v>
      </c>
      <c r="N781" s="13">
        <f>[1]pl!U784/H781</f>
        <v>1.0654205607476634</v>
      </c>
    </row>
    <row r="782" spans="1:14" x14ac:dyDescent="0.25">
      <c r="A782" s="36">
        <f>[1]pl!A785</f>
        <v>4720576</v>
      </c>
      <c r="B782" s="37" t="str">
        <f>[1]pl!B785</f>
        <v>DEMON999DEAD</v>
      </c>
      <c r="C782" s="36">
        <f>[1]pl!J785</f>
        <v>780</v>
      </c>
      <c r="D782" s="18">
        <f>IFERROR(Таблица2[dmg]*(10/(Таблица2[avglvl]+2))*(0.23+2*Таблица2[avglvl]/100)+Таблица2[frg]*250+Таблица2[spo]*150+LOG(Таблица2[cap]+1, 1.732)*150 + Таблица2[def]*150,)</f>
        <v>763.73118119132641</v>
      </c>
      <c r="E782" s="36">
        <f>[1]pl!K785</f>
        <v>623</v>
      </c>
      <c r="F782" s="36">
        <f>[1]pl!D785</f>
        <v>133946126</v>
      </c>
      <c r="G782" s="36">
        <f>[1]pl!T785</f>
        <v>4.8</v>
      </c>
      <c r="H782" s="36">
        <f>[1]pl!E785</f>
        <v>2455</v>
      </c>
      <c r="I782" s="36">
        <f>[1]pl!M785</f>
        <v>1157</v>
      </c>
      <c r="J782" s="18">
        <f>[1]pl!P785/H782</f>
        <v>379.43951120162933</v>
      </c>
      <c r="K782" s="13">
        <f>[1]pl!Q785/H782</f>
        <v>0.61832993890020371</v>
      </c>
      <c r="L782" s="13">
        <f>[1]pl!R785/H782</f>
        <v>0.55845213849287167</v>
      </c>
      <c r="M782" s="13">
        <f>[1]pl!S785/H782</f>
        <v>0.72179226069246438</v>
      </c>
      <c r="N782" s="13">
        <f>[1]pl!U785/H782</f>
        <v>1.3661914460285132</v>
      </c>
    </row>
    <row r="783" spans="1:14" x14ac:dyDescent="0.25">
      <c r="A783" s="36">
        <f>[1]pl!A786</f>
        <v>7407122</v>
      </c>
      <c r="B783" s="37" t="str">
        <f>[1]pl!B786</f>
        <v>MUHA1401</v>
      </c>
      <c r="C783" s="36">
        <f>[1]pl!J786</f>
        <v>730</v>
      </c>
      <c r="D783" s="18">
        <f>IFERROR(Таблица2[dmg]*(10/(Таблица2[avglvl]+2))*(0.23+2*Таблица2[avglvl]/100)+Таблица2[frg]*250+Таблица2[spo]*150+LOG(Таблица2[cap]+1, 1.732)*150 + Таблица2[def]*150,)</f>
        <v>693.57396667950741</v>
      </c>
      <c r="E783" s="36">
        <f>[1]pl!K786</f>
        <v>625</v>
      </c>
      <c r="F783" s="36">
        <f>[1]pl!D786</f>
        <v>133946114</v>
      </c>
      <c r="G783" s="36">
        <f>[1]pl!T786</f>
        <v>4.9000000000000004</v>
      </c>
      <c r="H783" s="36">
        <f>[1]pl!E786</f>
        <v>4171</v>
      </c>
      <c r="I783" s="36">
        <f>[1]pl!M786</f>
        <v>2008</v>
      </c>
      <c r="J783" s="18">
        <f>[1]pl!P786/H783</f>
        <v>338.71853272596502</v>
      </c>
      <c r="K783" s="13">
        <f>[1]pl!Q786/H783</f>
        <v>0.46080076720210983</v>
      </c>
      <c r="L783" s="13">
        <f>[1]pl!R786/H783</f>
        <v>1.3754495324862144</v>
      </c>
      <c r="M783" s="13">
        <f>[1]pl!S786/H783</f>
        <v>0.50803164708702953</v>
      </c>
      <c r="N783" s="13">
        <f>[1]pl!U786/H783</f>
        <v>0.63845600575401584</v>
      </c>
    </row>
    <row r="784" spans="1:14" x14ac:dyDescent="0.25">
      <c r="A784" s="36">
        <f>[1]pl!A787</f>
        <v>5218900</v>
      </c>
      <c r="B784" s="37" t="str">
        <f>[1]pl!B787</f>
        <v>MUXA1992</v>
      </c>
      <c r="C784" s="36">
        <f>[1]pl!J787</f>
        <v>1100</v>
      </c>
      <c r="D784" s="18">
        <f>IFERROR(Таблица2[dmg]*(10/(Таблица2[avglvl]+2))*(0.23+2*Таблица2[avglvl]/100)+Таблица2[frg]*250+Таблица2[spo]*150+LOG(Таблица2[cap]+1, 1.732)*150 + Таблица2[def]*150,)</f>
        <v>1035.3330889628371</v>
      </c>
      <c r="E784" s="36">
        <f>[1]pl!K787</f>
        <v>1000</v>
      </c>
      <c r="F784" s="36">
        <f>[1]pl!D787</f>
        <v>133946131</v>
      </c>
      <c r="G784" s="36">
        <f>[1]pl!T787</f>
        <v>5.8</v>
      </c>
      <c r="H784" s="36">
        <f>[1]pl!E787</f>
        <v>6358</v>
      </c>
      <c r="I784" s="36">
        <f>[1]pl!M787</f>
        <v>3304</v>
      </c>
      <c r="J784" s="18">
        <f>[1]pl!P787/H784</f>
        <v>621.77194086190627</v>
      </c>
      <c r="K784" s="13">
        <f>[1]pl!Q787/H784</f>
        <v>0.78719723183390999</v>
      </c>
      <c r="L784" s="13">
        <f>[1]pl!R787/H784</f>
        <v>1.0541050644856873</v>
      </c>
      <c r="M784" s="13">
        <f>[1]pl!S787/H784</f>
        <v>0.58996539792387548</v>
      </c>
      <c r="N784" s="13">
        <f>[1]pl!U787/H784</f>
        <v>2.1821327461465869</v>
      </c>
    </row>
    <row r="785" spans="1:14" x14ac:dyDescent="0.25">
      <c r="A785" s="36">
        <f>[1]pl!A788</f>
        <v>6243634</v>
      </c>
      <c r="B785" s="37" t="str">
        <f>[1]pl!B788</f>
        <v>STREIZON</v>
      </c>
      <c r="C785" s="36">
        <f>[1]pl!J788</f>
        <v>850</v>
      </c>
      <c r="D785" s="18">
        <f>IFERROR(Таблица2[dmg]*(10/(Таблица2[avglvl]+2))*(0.23+2*Таблица2[avglvl]/100)+Таблица2[frg]*250+Таблица2[spo]*150+LOG(Таблица2[cap]+1, 1.732)*150 + Таблица2[def]*150,)</f>
        <v>822.11626136614075</v>
      </c>
      <c r="E785" s="36">
        <f>[1]pl!K788</f>
        <v>739</v>
      </c>
      <c r="F785" s="36">
        <f>[1]pl!D788</f>
        <v>133946120</v>
      </c>
      <c r="G785" s="36">
        <f>[1]pl!T788</f>
        <v>4.9000000000000004</v>
      </c>
      <c r="H785" s="36">
        <f>[1]pl!E788</f>
        <v>2571</v>
      </c>
      <c r="I785" s="36">
        <f>[1]pl!M788</f>
        <v>1249</v>
      </c>
      <c r="J785" s="18">
        <f>[1]pl!P788/H785</f>
        <v>429.06301050175028</v>
      </c>
      <c r="K785" s="13">
        <f>[1]pl!Q788/H785</f>
        <v>0.66316608323609494</v>
      </c>
      <c r="L785" s="13">
        <f>[1]pl!R788/H785</f>
        <v>0.88059120964605209</v>
      </c>
      <c r="M785" s="13">
        <f>[1]pl!S788/H785</f>
        <v>0.66472189809412685</v>
      </c>
      <c r="N785" s="13">
        <f>[1]pl!U788/H785</f>
        <v>1.2427071178529756</v>
      </c>
    </row>
    <row r="786" spans="1:14" x14ac:dyDescent="0.25">
      <c r="A786" s="36">
        <f>[1]pl!A789</f>
        <v>8309962</v>
      </c>
      <c r="B786" s="37" t="str">
        <f>[1]pl!B789</f>
        <v>AV_80</v>
      </c>
      <c r="C786" s="36">
        <f>[1]pl!J789</f>
        <v>1010</v>
      </c>
      <c r="D786" s="18">
        <f>IFERROR(Таблица2[dmg]*(10/(Таблица2[avglvl]+2))*(0.23+2*Таблица2[avglvl]/100)+Таблица2[frg]*250+Таблица2[spo]*150+LOG(Таблица2[cap]+1, 1.732)*150 + Таблица2[def]*150,)</f>
        <v>1027.7989217788399</v>
      </c>
      <c r="E786" s="36">
        <f>[1]pl!K789</f>
        <v>1081</v>
      </c>
      <c r="F786" s="36">
        <f>[1]pl!D789</f>
        <v>133946128</v>
      </c>
      <c r="G786" s="36">
        <f>[1]pl!T789</f>
        <v>6.6</v>
      </c>
      <c r="H786" s="36">
        <f>[1]pl!E789</f>
        <v>10512</v>
      </c>
      <c r="I786" s="36">
        <f>[1]pl!M789</f>
        <v>5310</v>
      </c>
      <c r="J786" s="18">
        <f>[1]pl!P789/H786</f>
        <v>863.7532343987823</v>
      </c>
      <c r="K786" s="13">
        <f>[1]pl!Q789/H786</f>
        <v>0.86710426179604261</v>
      </c>
      <c r="L786" s="13">
        <f>[1]pl!R789/H786</f>
        <v>0.73125951293759517</v>
      </c>
      <c r="M786" s="13">
        <f>[1]pl!S789/H786</f>
        <v>0.8339992389649924</v>
      </c>
      <c r="N786" s="13">
        <f>[1]pl!U789/H786</f>
        <v>1.1786529680365296</v>
      </c>
    </row>
    <row r="787" spans="1:14" x14ac:dyDescent="0.25">
      <c r="A787" s="36">
        <f>[1]pl!A790</f>
        <v>1975024</v>
      </c>
      <c r="B787" s="37" t="str">
        <f>[1]pl!B790</f>
        <v>STRUKOV_85</v>
      </c>
      <c r="C787" s="36">
        <f>[1]pl!J790</f>
        <v>1130</v>
      </c>
      <c r="D787" s="18">
        <f>IFERROR(Таблица2[dmg]*(10/(Таблица2[avglvl]+2))*(0.23+2*Таблица2[avglvl]/100)+Таблица2[frg]*250+Таблица2[spo]*150+LOG(Таблица2[cap]+1, 1.732)*150 + Таблица2[def]*150,)</f>
        <v>1057.835352295479</v>
      </c>
      <c r="E787" s="36">
        <f>[1]pl!K790</f>
        <v>1096</v>
      </c>
      <c r="F787" s="36">
        <f>[1]pl!D790</f>
        <v>133946123</v>
      </c>
      <c r="G787" s="36">
        <f>[1]pl!T790</f>
        <v>4.5</v>
      </c>
      <c r="H787" s="36">
        <f>[1]pl!E790</f>
        <v>4688</v>
      </c>
      <c r="I787" s="36">
        <f>[1]pl!M790</f>
        <v>2464</v>
      </c>
      <c r="J787" s="18">
        <f>[1]pl!P790/H787</f>
        <v>589.40912969283272</v>
      </c>
      <c r="K787" s="13">
        <f>[1]pl!Q790/H787</f>
        <v>1.0283703071672354</v>
      </c>
      <c r="L787" s="13">
        <f>[1]pl!R790/H787</f>
        <v>1.0934300341296928</v>
      </c>
      <c r="M787" s="13">
        <f>[1]pl!S790/H787</f>
        <v>0.56079351535836175</v>
      </c>
      <c r="N787" s="13">
        <f>[1]pl!U790/H787</f>
        <v>1.6143344709897611</v>
      </c>
    </row>
    <row r="788" spans="1:14" x14ac:dyDescent="0.25">
      <c r="A788" s="36">
        <f>[1]pl!A791</f>
        <v>8896115</v>
      </c>
      <c r="B788" s="37" t="str">
        <f>[1]pl!B791</f>
        <v>COREI72600</v>
      </c>
      <c r="C788" s="36">
        <f>[1]pl!J791</f>
        <v>800</v>
      </c>
      <c r="D788" s="18">
        <f>IFERROR(Таблица2[dmg]*(10/(Таблица2[avglvl]+2))*(0.23+2*Таблица2[avglvl]/100)+Таблица2[frg]*250+Таблица2[spo]*150+LOG(Таблица2[cap]+1, 1.732)*150 + Таблица2[def]*150,)</f>
        <v>788.31217144053471</v>
      </c>
      <c r="E788" s="36">
        <f>[1]pl!K791</f>
        <v>784</v>
      </c>
      <c r="F788" s="36">
        <f>[1]pl!D791</f>
        <v>133946137</v>
      </c>
      <c r="G788" s="36">
        <f>[1]pl!T791</f>
        <v>6.3</v>
      </c>
      <c r="H788" s="36">
        <f>[1]pl!E791</f>
        <v>2228</v>
      </c>
      <c r="I788" s="36">
        <f>[1]pl!M791</f>
        <v>1092</v>
      </c>
      <c r="J788" s="18">
        <f>[1]pl!P791/H788</f>
        <v>563.83707360861763</v>
      </c>
      <c r="K788" s="13">
        <f>[1]pl!Q791/H788</f>
        <v>0.55475763016157986</v>
      </c>
      <c r="L788" s="13">
        <f>[1]pl!R791/H788</f>
        <v>1.144524236983842</v>
      </c>
      <c r="M788" s="13">
        <f>[1]pl!S791/H788</f>
        <v>0.38420107719928187</v>
      </c>
      <c r="N788" s="13">
        <f>[1]pl!U791/H788</f>
        <v>0.92235188509874322</v>
      </c>
    </row>
    <row r="789" spans="1:14" x14ac:dyDescent="0.25">
      <c r="A789" s="36">
        <f>[1]pl!A792</f>
        <v>10969127</v>
      </c>
      <c r="B789" s="37" t="str">
        <f>[1]pl!B792</f>
        <v>SANIAN</v>
      </c>
      <c r="C789" s="36">
        <f>[1]pl!J792</f>
        <v>500</v>
      </c>
      <c r="D789" s="18">
        <f>IFERROR(Таблица2[dmg]*(10/(Таблица2[avglvl]+2))*(0.23+2*Таблица2[avglvl]/100)+Таблица2[frg]*250+Таблица2[spo]*150+LOG(Таблица2[cap]+1, 1.732)*150 + Таблица2[def]*150,)</f>
        <v>503.62298990578455</v>
      </c>
      <c r="E789" s="36">
        <f>[1]pl!K792</f>
        <v>276</v>
      </c>
      <c r="F789" s="36">
        <f>[1]pl!D792</f>
        <v>133946118</v>
      </c>
      <c r="G789" s="36">
        <f>[1]pl!T792</f>
        <v>4.2</v>
      </c>
      <c r="H789" s="36">
        <f>[1]pl!E792</f>
        <v>1604</v>
      </c>
      <c r="I789" s="36">
        <f>[1]pl!M792</f>
        <v>724</v>
      </c>
      <c r="J789" s="18">
        <f>[1]pl!P792/H789</f>
        <v>166.90461346633415</v>
      </c>
      <c r="K789" s="13">
        <f>[1]pl!Q792/H789</f>
        <v>0.31546134663341646</v>
      </c>
      <c r="L789" s="13">
        <f>[1]pl!R792/H789</f>
        <v>0.49438902743142144</v>
      </c>
      <c r="M789" s="13">
        <f>[1]pl!S792/H789</f>
        <v>0.81296758104738154</v>
      </c>
      <c r="N789" s="13">
        <f>[1]pl!U792/H789</f>
        <v>0.6951371571072319</v>
      </c>
    </row>
    <row r="790" spans="1:14" x14ac:dyDescent="0.25">
      <c r="A790" s="36">
        <f>[1]pl!A793</f>
        <v>150932</v>
      </c>
      <c r="B790" s="37" t="str">
        <f>[1]pl!B793</f>
        <v>VIPJ</v>
      </c>
      <c r="C790" s="36">
        <f>[1]pl!J793</f>
        <v>1350</v>
      </c>
      <c r="D790" s="18">
        <f>IFERROR(Таблица2[dmg]*(10/(Таблица2[avglvl]+2))*(0.23+2*Таблица2[avglvl]/100)+Таблица2[frg]*250+Таблица2[spo]*150+LOG(Таблица2[cap]+1, 1.732)*150 + Таблица2[def]*150,)</f>
        <v>1363.5602304589024</v>
      </c>
      <c r="E790" s="36">
        <f>[1]pl!K793</f>
        <v>1440</v>
      </c>
      <c r="F790" s="36">
        <f>[1]pl!D793</f>
        <v>133946139</v>
      </c>
      <c r="G790" s="36">
        <f>[1]pl!T793</f>
        <v>7.1</v>
      </c>
      <c r="H790" s="36">
        <f>[1]pl!E793</f>
        <v>21300</v>
      </c>
      <c r="I790" s="36">
        <f>[1]pl!M793</f>
        <v>10980</v>
      </c>
      <c r="J790" s="18">
        <f>[1]pl!P793/H790</f>
        <v>1179.5396244131455</v>
      </c>
      <c r="K790" s="13">
        <f>[1]pl!Q793/H790</f>
        <v>1.1607981220657277</v>
      </c>
      <c r="L790" s="13">
        <f>[1]pl!R793/H790</f>
        <v>1.1757276995305164</v>
      </c>
      <c r="M790" s="13">
        <f>[1]pl!S793/H790</f>
        <v>1.2718779342723006</v>
      </c>
      <c r="N790" s="13">
        <f>[1]pl!U793/H790</f>
        <v>1.2713615023474178</v>
      </c>
    </row>
    <row r="791" spans="1:14" x14ac:dyDescent="0.25">
      <c r="A791" s="36">
        <f>[1]pl!A794</f>
        <v>1973250</v>
      </c>
      <c r="B791" s="37" t="str">
        <f>[1]pl!B794</f>
        <v>LAMIS</v>
      </c>
      <c r="C791" s="36">
        <f>[1]pl!J794</f>
        <v>890</v>
      </c>
      <c r="D791" s="18">
        <f>IFERROR(Таблица2[dmg]*(10/(Таблица2[avglvl]+2))*(0.23+2*Таблица2[avglvl]/100)+Таблица2[frg]*250+Таблица2[spo]*150+LOG(Таблица2[cap]+1, 1.732)*150 + Таблица2[def]*150,)</f>
        <v>845.54213271610774</v>
      </c>
      <c r="E791" s="36">
        <f>[1]pl!K794</f>
        <v>682</v>
      </c>
      <c r="F791" s="36">
        <f>[1]pl!D794</f>
        <v>133946110</v>
      </c>
      <c r="G791" s="36">
        <f>[1]pl!T794</f>
        <v>4.8</v>
      </c>
      <c r="H791" s="36">
        <f>[1]pl!E794</f>
        <v>4364</v>
      </c>
      <c r="I791" s="36">
        <f>[1]pl!M794</f>
        <v>2090</v>
      </c>
      <c r="J791" s="18">
        <f>[1]pl!P794/H791</f>
        <v>411.27864344637948</v>
      </c>
      <c r="K791" s="13">
        <f>[1]pl!Q794/H791</f>
        <v>0.62648945921173238</v>
      </c>
      <c r="L791" s="13">
        <f>[1]pl!R794/H791</f>
        <v>0.81232813932172321</v>
      </c>
      <c r="M791" s="13">
        <f>[1]pl!S794/H791</f>
        <v>0.59211732355637026</v>
      </c>
      <c r="N791" s="13">
        <f>[1]pl!U794/H791</f>
        <v>1.7990375802016498</v>
      </c>
    </row>
    <row r="792" spans="1:14" x14ac:dyDescent="0.25">
      <c r="A792" s="36">
        <f>[1]pl!A795</f>
        <v>5526164</v>
      </c>
      <c r="B792" s="37" t="str">
        <f>[1]pl!B795</f>
        <v>NEMOW</v>
      </c>
      <c r="C792" s="36">
        <f>[1]pl!J795</f>
        <v>1280</v>
      </c>
      <c r="D792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792" s="36">
        <f>[1]pl!K795</f>
        <v>1214</v>
      </c>
      <c r="F792" s="36">
        <f>[1]pl!D795</f>
        <v>133946115</v>
      </c>
      <c r="G792" s="36">
        <f>[1]pl!T795</f>
        <v>5.0999999999999996</v>
      </c>
      <c r="H792" s="36">
        <f>[1]pl!E795</f>
        <v>10466</v>
      </c>
      <c r="I792" s="36">
        <f>[1]pl!M795</f>
        <v>5710</v>
      </c>
      <c r="J792" s="18">
        <f>[1]pl!P795/H792</f>
        <v>626.7497611312823</v>
      </c>
      <c r="K792" s="13">
        <f>[1]pl!Q795/H792</f>
        <v>1.0666921459965604</v>
      </c>
      <c r="L792" s="13">
        <f>[1]pl!R795/H792</f>
        <v>1.0485381234473534</v>
      </c>
      <c r="M792" s="13">
        <f>[1]pl!S795/H792</f>
        <v>1.0561819224154405</v>
      </c>
      <c r="N792" s="13">
        <f>[1]pl!U795/H792</f>
        <v>2.2280718517103</v>
      </c>
    </row>
    <row r="793" spans="1:14" x14ac:dyDescent="0.25">
      <c r="A793" s="36">
        <f>[1]pl!A796</f>
        <v>3020278</v>
      </c>
      <c r="B793" s="37" t="str">
        <f>[1]pl!B796</f>
        <v>TANKOMANOID</v>
      </c>
      <c r="C793" s="36">
        <f>[1]pl!J796</f>
        <v>740</v>
      </c>
      <c r="D793" s="18">
        <f>IFERROR(Таблица2[dmg]*(10/(Таблица2[avglvl]+2))*(0.23+2*Таблица2[avglvl]/100)+Таблица2[frg]*250+Таблица2[spo]*150+LOG(Таблица2[cap]+1, 1.732)*150 + Таблица2[def]*150,)</f>
        <v>735.80051442490628</v>
      </c>
      <c r="E793" s="36">
        <f>[1]pl!K796</f>
        <v>699</v>
      </c>
      <c r="F793" s="36">
        <f>[1]pl!D796</f>
        <v>133946138</v>
      </c>
      <c r="G793" s="36">
        <f>[1]pl!T796</f>
        <v>5.0999999999999996</v>
      </c>
      <c r="H793" s="36">
        <f>[1]pl!E796</f>
        <v>2679</v>
      </c>
      <c r="I793" s="36">
        <f>[1]pl!M796</f>
        <v>1326</v>
      </c>
      <c r="J793" s="18">
        <f>[1]pl!P796/H793</f>
        <v>430.02500933184024</v>
      </c>
      <c r="K793" s="13">
        <f>[1]pl!Q796/H793</f>
        <v>0.61851437103396789</v>
      </c>
      <c r="L793" s="13">
        <f>[1]pl!R796/H793</f>
        <v>0.55580440462859271</v>
      </c>
      <c r="M793" s="13">
        <f>[1]pl!S796/H793</f>
        <v>0.67189249720044797</v>
      </c>
      <c r="N793" s="13">
        <f>[1]pl!U796/H793</f>
        <v>1.0492721164613661</v>
      </c>
    </row>
    <row r="794" spans="1:14" x14ac:dyDescent="0.25">
      <c r="A794" s="36">
        <f>[1]pl!A797</f>
        <v>7717522</v>
      </c>
      <c r="B794" s="37" t="str">
        <f>[1]pl!B797</f>
        <v>ARTEM13000</v>
      </c>
      <c r="C794" s="36">
        <f>[1]pl!J797</f>
        <v>750</v>
      </c>
      <c r="D794" s="18">
        <f>IFERROR(Таблица2[dmg]*(10/(Таблица2[avglvl]+2))*(0.23+2*Таблица2[avglvl]/100)+Таблица2[frg]*250+Таблица2[spo]*150+LOG(Таблица2[cap]+1, 1.732)*150 + Таблица2[def]*150,)</f>
        <v>725.97536690909851</v>
      </c>
      <c r="E794" s="36">
        <f>[1]pl!K797</f>
        <v>485</v>
      </c>
      <c r="F794" s="36">
        <f>[1]pl!D797</f>
        <v>133946134</v>
      </c>
      <c r="G794" s="36">
        <f>[1]pl!T797</f>
        <v>4.5999999999999996</v>
      </c>
      <c r="H794" s="36">
        <f>[1]pl!E797</f>
        <v>3133</v>
      </c>
      <c r="I794" s="36">
        <f>[1]pl!M797</f>
        <v>1422</v>
      </c>
      <c r="J794" s="18">
        <f>[1]pl!P797/H794</f>
        <v>290.26843281200127</v>
      </c>
      <c r="K794" s="13">
        <f>[1]pl!Q797/H794</f>
        <v>0.50909671241621446</v>
      </c>
      <c r="L794" s="13">
        <f>[1]pl!R797/H794</f>
        <v>0.71943823811043728</v>
      </c>
      <c r="M794" s="13">
        <f>[1]pl!S797/H794</f>
        <v>0.61315033514203643</v>
      </c>
      <c r="N794" s="13">
        <f>[1]pl!U797/H794</f>
        <v>1.5646345355888924</v>
      </c>
    </row>
    <row r="795" spans="1:14" x14ac:dyDescent="0.25">
      <c r="A795" s="36">
        <f>[1]pl!A798</f>
        <v>5426254</v>
      </c>
      <c r="B795" s="37" t="str">
        <f>[1]pl!B798</f>
        <v>MASTERDOKA11</v>
      </c>
      <c r="C795" s="36">
        <f>[1]pl!J798</f>
        <v>690</v>
      </c>
      <c r="D795" s="18">
        <f>IFERROR(Таблица2[dmg]*(10/(Таблица2[avglvl]+2))*(0.23+2*Таблица2[avglvl]/100)+Таблица2[frg]*250+Таблица2[spo]*150+LOG(Таблица2[cap]+1, 1.732)*150 + Таблица2[def]*150,)</f>
        <v>683.29086485996936</v>
      </c>
      <c r="E795" s="36">
        <f>[1]pl!K798</f>
        <v>570</v>
      </c>
      <c r="F795" s="36">
        <f>[1]pl!D798</f>
        <v>133946130</v>
      </c>
      <c r="G795" s="36">
        <f>[1]pl!T798</f>
        <v>5.0999999999999996</v>
      </c>
      <c r="H795" s="36">
        <f>[1]pl!E798</f>
        <v>10202</v>
      </c>
      <c r="I795" s="36">
        <f>[1]pl!M798</f>
        <v>4750</v>
      </c>
      <c r="J795" s="18">
        <f>[1]pl!P798/H795</f>
        <v>402.86875122524992</v>
      </c>
      <c r="K795" s="13">
        <f>[1]pl!Q798/H795</f>
        <v>0.46745736130170557</v>
      </c>
      <c r="L795" s="13">
        <f>[1]pl!R798/H795</f>
        <v>0.69162909233483627</v>
      </c>
      <c r="M795" s="13">
        <f>[1]pl!S798/H795</f>
        <v>0.5433248382670065</v>
      </c>
      <c r="N795" s="13">
        <f>[1]pl!U798/H795</f>
        <v>1.0258772789649089</v>
      </c>
    </row>
    <row r="796" spans="1:14" x14ac:dyDescent="0.25">
      <c r="A796" s="36">
        <f>[1]pl!A799</f>
        <v>5197026</v>
      </c>
      <c r="B796" s="37" t="str">
        <f>[1]pl!B799</f>
        <v>SEVCUIREPTY</v>
      </c>
      <c r="C796" s="36">
        <f>[1]pl!J799</f>
        <v>550</v>
      </c>
      <c r="D796" s="18">
        <f>IFERROR(Таблица2[dmg]*(10/(Таблица2[avglvl]+2))*(0.23+2*Таблица2[avglvl]/100)+Таблица2[frg]*250+Таблица2[spo]*150+LOG(Таблица2[cap]+1, 1.732)*150 + Таблица2[def]*150,)</f>
        <v>550.38411599814981</v>
      </c>
      <c r="E796" s="36">
        <f>[1]pl!K799</f>
        <v>441</v>
      </c>
      <c r="F796" s="36">
        <f>[1]pl!D799</f>
        <v>133946133</v>
      </c>
      <c r="G796" s="36">
        <f>[1]pl!T799</f>
        <v>5.9</v>
      </c>
      <c r="H796" s="36">
        <f>[1]pl!E799</f>
        <v>6658</v>
      </c>
      <c r="I796" s="36">
        <f>[1]pl!M799</f>
        <v>2994</v>
      </c>
      <c r="J796" s="18">
        <f>[1]pl!P799/H796</f>
        <v>326.22093721838388</v>
      </c>
      <c r="K796" s="13">
        <f>[1]pl!Q799/H796</f>
        <v>0.3579152898768399</v>
      </c>
      <c r="L796" s="13">
        <f>[1]pl!R799/H796</f>
        <v>0.78762391108440977</v>
      </c>
      <c r="M796" s="13">
        <f>[1]pl!S799/H796</f>
        <v>0.20681886452388104</v>
      </c>
      <c r="N796" s="13">
        <f>[1]pl!U799/H796</f>
        <v>0.85025533193151093</v>
      </c>
    </row>
    <row r="797" spans="1:14" x14ac:dyDescent="0.25">
      <c r="A797" s="36">
        <f>[1]pl!A800</f>
        <v>6719677</v>
      </c>
      <c r="B797" s="37" t="str">
        <f>[1]pl!B800</f>
        <v>CYZNECOV</v>
      </c>
      <c r="C797" s="36">
        <f>[1]pl!J800</f>
        <v>760</v>
      </c>
      <c r="D797" s="18">
        <f>IFERROR(Таблица2[dmg]*(10/(Таблица2[avglvl]+2))*(0.23+2*Таблица2[avglvl]/100)+Таблица2[frg]*250+Таблица2[spo]*150+LOG(Таблица2[cap]+1, 1.732)*150 + Таблица2[def]*150,)</f>
        <v>719.51481254746648</v>
      </c>
      <c r="E797" s="36">
        <f>[1]pl!K800</f>
        <v>611</v>
      </c>
      <c r="F797" s="36">
        <f>[1]pl!D800</f>
        <v>133946135</v>
      </c>
      <c r="G797" s="36">
        <f>[1]pl!T800</f>
        <v>4.2</v>
      </c>
      <c r="H797" s="36">
        <f>[1]pl!E800</f>
        <v>3248</v>
      </c>
      <c r="I797" s="36">
        <f>[1]pl!M800</f>
        <v>1593</v>
      </c>
      <c r="J797" s="18">
        <f>[1]pl!P800/H797</f>
        <v>271.43134236453204</v>
      </c>
      <c r="K797" s="13">
        <f>[1]pl!Q800/H797</f>
        <v>0.61884236453201968</v>
      </c>
      <c r="L797" s="13">
        <f>[1]pl!R800/H797</f>
        <v>1.1357758620689655</v>
      </c>
      <c r="M797" s="13">
        <f>[1]pl!S800/H797</f>
        <v>0.57050492610837433</v>
      </c>
      <c r="N797" s="13">
        <f>[1]pl!U800/H797</f>
        <v>0.87315270935960587</v>
      </c>
    </row>
    <row r="798" spans="1:14" x14ac:dyDescent="0.25">
      <c r="A798" s="36">
        <f>[1]pl!A801</f>
        <v>6203997</v>
      </c>
      <c r="B798" s="37" t="str">
        <f>[1]pl!B801</f>
        <v>GYRGYLI</v>
      </c>
      <c r="C798" s="36">
        <f>[1]pl!J801</f>
        <v>810</v>
      </c>
      <c r="D798" s="18">
        <f>IFERROR(Таблица2[dmg]*(10/(Таблица2[avglvl]+2))*(0.23+2*Таблица2[avglvl]/100)+Таблица2[frg]*250+Таблица2[spo]*150+LOG(Таблица2[cap]+1, 1.732)*150 + Таблица2[def]*150,)</f>
        <v>793.04497620913037</v>
      </c>
      <c r="E798" s="36">
        <f>[1]pl!K801</f>
        <v>720</v>
      </c>
      <c r="F798" s="36">
        <f>[1]pl!D801</f>
        <v>133946132</v>
      </c>
      <c r="G798" s="36">
        <f>[1]pl!T801</f>
        <v>5.0999999999999996</v>
      </c>
      <c r="H798" s="36">
        <f>[1]pl!E801</f>
        <v>4393</v>
      </c>
      <c r="I798" s="36">
        <f>[1]pl!M801</f>
        <v>2096</v>
      </c>
      <c r="J798" s="18">
        <f>[1]pl!P801/H798</f>
        <v>464.46050534941952</v>
      </c>
      <c r="K798" s="13">
        <f>[1]pl!Q801/H798</f>
        <v>0.69087184156612791</v>
      </c>
      <c r="L798" s="13">
        <f>[1]pl!R801/H798</f>
        <v>0.68563623947188712</v>
      </c>
      <c r="M798" s="13">
        <f>[1]pl!S801/H798</f>
        <v>0.44866833598907352</v>
      </c>
      <c r="N798" s="13">
        <f>[1]pl!U801/H798</f>
        <v>1.3471431823355338</v>
      </c>
    </row>
    <row r="799" spans="1:14" x14ac:dyDescent="0.25">
      <c r="A799" s="36">
        <f>[1]pl!A802</f>
        <v>6350137</v>
      </c>
      <c r="B799" s="37" t="str">
        <f>[1]pl!B802</f>
        <v>LEMBERGMAN</v>
      </c>
      <c r="C799" s="36">
        <f>[1]pl!J802</f>
        <v>840</v>
      </c>
      <c r="D799" s="18">
        <f>IFERROR(Таблица2[dmg]*(10/(Таблица2[avglvl]+2))*(0.23+2*Таблица2[avglvl]/100)+Таблица2[frg]*250+Таблица2[spo]*150+LOG(Таблица2[cap]+1, 1.732)*150 + Таблица2[def]*150,)</f>
        <v>815.92550358488654</v>
      </c>
      <c r="E799" s="36">
        <f>[1]pl!K802</f>
        <v>729</v>
      </c>
      <c r="F799" s="36">
        <f>[1]pl!D802</f>
        <v>133946122</v>
      </c>
      <c r="G799" s="36">
        <f>[1]pl!T802</f>
        <v>5.4</v>
      </c>
      <c r="H799" s="36">
        <f>[1]pl!E802</f>
        <v>6469</v>
      </c>
      <c r="I799" s="36">
        <f>[1]pl!M802</f>
        <v>3126</v>
      </c>
      <c r="J799" s="18">
        <f>[1]pl!P802/H799</f>
        <v>447.31844179935075</v>
      </c>
      <c r="K799" s="13">
        <f>[1]pl!Q802/H799</f>
        <v>0.60272066780027822</v>
      </c>
      <c r="L799" s="13">
        <f>[1]pl!R802/H799</f>
        <v>0.97866749111145468</v>
      </c>
      <c r="M799" s="13">
        <f>[1]pl!S802/H799</f>
        <v>0.53485855619106504</v>
      </c>
      <c r="N799" s="13">
        <f>[1]pl!U802/H799</f>
        <v>1.3549234812181172</v>
      </c>
    </row>
    <row r="800" spans="1:14" x14ac:dyDescent="0.25">
      <c r="A800" s="36">
        <f>[1]pl!A803</f>
        <v>13135426</v>
      </c>
      <c r="B800" s="37" t="str">
        <f>[1]pl!B803</f>
        <v>WABISUKE</v>
      </c>
      <c r="C800" s="36">
        <f>[1]pl!J803</f>
        <v>880</v>
      </c>
      <c r="D800" s="18">
        <f>IFERROR(Таблица2[dmg]*(10/(Таблица2[avglvl]+2))*(0.23+2*Таблица2[avglvl]/100)+Таблица2[frg]*250+Таблица2[spo]*150+LOG(Таблица2[cap]+1, 1.732)*150 + Таблица2[def]*150,)</f>
        <v>804.86757094453321</v>
      </c>
      <c r="E800" s="36">
        <f>[1]pl!K803</f>
        <v>564</v>
      </c>
      <c r="F800" s="36">
        <f>[1]pl!D803</f>
        <v>133946127</v>
      </c>
      <c r="G800" s="36">
        <f>[1]pl!T803</f>
        <v>3.8</v>
      </c>
      <c r="H800" s="36">
        <f>[1]pl!E803</f>
        <v>1709</v>
      </c>
      <c r="I800" s="36">
        <f>[1]pl!M803</f>
        <v>820</v>
      </c>
      <c r="J800" s="18">
        <f>[1]pl!P803/H800</f>
        <v>220.28554710356934</v>
      </c>
      <c r="K800" s="13">
        <f>[1]pl!Q803/H800</f>
        <v>0.60620245757753077</v>
      </c>
      <c r="L800" s="13">
        <f>[1]pl!R803/H800</f>
        <v>1.5096547688706845</v>
      </c>
      <c r="M800" s="13">
        <f>[1]pl!S803/H800</f>
        <v>0.48273844353423057</v>
      </c>
      <c r="N800" s="13">
        <f>[1]pl!U803/H800</f>
        <v>1.3926272674078408</v>
      </c>
    </row>
    <row r="801" spans="1:14" x14ac:dyDescent="0.25">
      <c r="A801" s="36">
        <f>[1]pl!A804</f>
        <v>4082188</v>
      </c>
      <c r="B801" s="37" t="str">
        <f>[1]pl!B804</f>
        <v>SIR0KK0</v>
      </c>
      <c r="C801" s="36">
        <f>[1]pl!J804</f>
        <v>970</v>
      </c>
      <c r="D801" s="18">
        <f>IFERROR(Таблица2[dmg]*(10/(Таблица2[avglvl]+2))*(0.23+2*Таблица2[avglvl]/100)+Таблица2[frg]*250+Таблица2[spo]*150+LOG(Таблица2[cap]+1, 1.732)*150 + Таблица2[def]*150,)</f>
        <v>912.27310286070451</v>
      </c>
      <c r="E801" s="36">
        <f>[1]pl!K804</f>
        <v>818</v>
      </c>
      <c r="F801" s="36">
        <f>[1]pl!D804</f>
        <v>133946113</v>
      </c>
      <c r="G801" s="36">
        <f>[1]pl!T804</f>
        <v>5</v>
      </c>
      <c r="H801" s="36">
        <f>[1]pl!E804</f>
        <v>2661</v>
      </c>
      <c r="I801" s="36">
        <f>[1]pl!M804</f>
        <v>1351</v>
      </c>
      <c r="J801" s="18">
        <f>[1]pl!P804/H801</f>
        <v>462.43705373919579</v>
      </c>
      <c r="K801" s="13">
        <f>[1]pl!Q804/H801</f>
        <v>0.67267944381811351</v>
      </c>
      <c r="L801" s="13">
        <f>[1]pl!R804/H801</f>
        <v>1.1326568959037955</v>
      </c>
      <c r="M801" s="13">
        <f>[1]pl!S804/H801</f>
        <v>0.48478015783540024</v>
      </c>
      <c r="N801" s="13">
        <f>[1]pl!U804/H801</f>
        <v>1.823750469748215</v>
      </c>
    </row>
    <row r="802" spans="1:14" x14ac:dyDescent="0.25">
      <c r="A802" s="36">
        <f>[1]pl!A805</f>
        <v>5809762</v>
      </c>
      <c r="B802" s="37" t="str">
        <f>[1]pl!B805</f>
        <v>MOROON123</v>
      </c>
      <c r="C802" s="36">
        <f>[1]pl!J805</f>
        <v>640</v>
      </c>
      <c r="D802" s="18">
        <f>IFERROR(Таблица2[dmg]*(10/(Таблица2[avglvl]+2))*(0.23+2*Таблица2[avglvl]/100)+Таблица2[frg]*250+Таблица2[spo]*150+LOG(Таблица2[cap]+1, 1.732)*150 + Таблица2[def]*150,)</f>
        <v>637.4271785504427</v>
      </c>
      <c r="E802" s="36">
        <f>[1]pl!K805</f>
        <v>543</v>
      </c>
      <c r="F802" s="36">
        <f>[1]pl!D805</f>
        <v>133946121</v>
      </c>
      <c r="G802" s="36">
        <f>[1]pl!T805</f>
        <v>4.4000000000000004</v>
      </c>
      <c r="H802" s="36">
        <f>[1]pl!E805</f>
        <v>3504</v>
      </c>
      <c r="I802" s="36">
        <f>[1]pl!M805</f>
        <v>1630</v>
      </c>
      <c r="J802" s="18">
        <f>[1]pl!P805/H802</f>
        <v>343.77739726027397</v>
      </c>
      <c r="K802" s="13">
        <f>[1]pl!Q805/H802</f>
        <v>0.52539954337899542</v>
      </c>
      <c r="L802" s="13">
        <f>[1]pl!R805/H802</f>
        <v>0.5245433789954338</v>
      </c>
      <c r="M802" s="13">
        <f>[1]pl!S805/H802</f>
        <v>0.80850456621004563</v>
      </c>
      <c r="N802" s="13">
        <f>[1]pl!U805/H802</f>
        <v>0.64126712328767121</v>
      </c>
    </row>
    <row r="803" spans="1:14" x14ac:dyDescent="0.25">
      <c r="A803" s="36">
        <f>[1]pl!A806</f>
        <v>7490069</v>
      </c>
      <c r="B803" s="37" t="str">
        <f>[1]pl!B806</f>
        <v>FREETAN</v>
      </c>
      <c r="C803" s="36">
        <f>[1]pl!J806</f>
        <v>570</v>
      </c>
      <c r="D803" s="18">
        <f>IFERROR(Таблица2[dmg]*(10/(Таблица2[avglvl]+2))*(0.23+2*Таблица2[avglvl]/100)+Таблица2[frg]*250+Таблица2[spo]*150+LOG(Таблица2[cap]+1, 1.732)*150 + Таблица2[def]*150,)</f>
        <v>543.11323407647228</v>
      </c>
      <c r="E803" s="36">
        <f>[1]pl!K806</f>
        <v>176</v>
      </c>
      <c r="F803" s="36">
        <f>[1]pl!D806</f>
        <v>133946116</v>
      </c>
      <c r="G803" s="36">
        <f>[1]pl!T806</f>
        <v>3.5</v>
      </c>
      <c r="H803" s="36">
        <f>[1]pl!E806</f>
        <v>1397</v>
      </c>
      <c r="I803" s="36">
        <f>[1]pl!M806</f>
        <v>649</v>
      </c>
      <c r="J803" s="18">
        <f>[1]pl!P806/H803</f>
        <v>101.77738010021474</v>
      </c>
      <c r="K803" s="13">
        <f>[1]pl!Q806/H803</f>
        <v>0.28203292770221905</v>
      </c>
      <c r="L803" s="13">
        <f>[1]pl!R806/H803</f>
        <v>0.70150322118826058</v>
      </c>
      <c r="M803" s="13">
        <f>[1]pl!S806/H803</f>
        <v>0.39871152469577664</v>
      </c>
      <c r="N803" s="13">
        <f>[1]pl!U806/H803</f>
        <v>1.5168217609162491</v>
      </c>
    </row>
    <row r="804" spans="1:14" x14ac:dyDescent="0.25">
      <c r="A804" s="36">
        <f>[1]pl!A807</f>
        <v>3558150</v>
      </c>
      <c r="B804" s="37" t="str">
        <f>[1]pl!B807</f>
        <v>RDT</v>
      </c>
      <c r="C804" s="36">
        <f>[1]pl!J807</f>
        <v>1040</v>
      </c>
      <c r="D804" s="18">
        <f>IFERROR(Таблица2[dmg]*(10/(Таблица2[avglvl]+2))*(0.23+2*Таблица2[avglvl]/100)+Таблица2[frg]*250+Таблица2[spo]*150+LOG(Таблица2[cap]+1, 1.732)*150 + Таблица2[def]*150,)</f>
        <v>997.21266537206782</v>
      </c>
      <c r="E804" s="36">
        <f>[1]pl!K807</f>
        <v>1007</v>
      </c>
      <c r="F804" s="36">
        <f>[1]pl!D807</f>
        <v>133946111</v>
      </c>
      <c r="G804" s="36">
        <f>[1]pl!T807</f>
        <v>5.5</v>
      </c>
      <c r="H804" s="36">
        <f>[1]pl!E807</f>
        <v>8998</v>
      </c>
      <c r="I804" s="36">
        <f>[1]pl!M807</f>
        <v>4602</v>
      </c>
      <c r="J804" s="18">
        <f>[1]pl!P807/H804</f>
        <v>614.97910646810408</v>
      </c>
      <c r="K804" s="13">
        <f>[1]pl!Q807/H804</f>
        <v>0.7581684818848633</v>
      </c>
      <c r="L804" s="13">
        <f>[1]pl!R807/H804</f>
        <v>1.4146476994887753</v>
      </c>
      <c r="M804" s="13">
        <f>[1]pl!S807/H804</f>
        <v>0.50989108690820184</v>
      </c>
      <c r="N804" s="13">
        <f>[1]pl!U807/H804</f>
        <v>1.4098688597466102</v>
      </c>
    </row>
    <row r="805" spans="1:14" x14ac:dyDescent="0.25">
      <c r="A805" s="36">
        <f>[1]pl!A808</f>
        <v>11695053</v>
      </c>
      <c r="B805" s="37" t="str">
        <f>[1]pl!B808</f>
        <v>_MIFIK_</v>
      </c>
      <c r="C805" s="36">
        <f>[1]pl!J808</f>
        <v>830</v>
      </c>
      <c r="D805" s="18">
        <f>IFERROR(Таблица2[dmg]*(10/(Таблица2[avglvl]+2))*(0.23+2*Таблица2[avglvl]/100)+Таблица2[frg]*250+Таблица2[spo]*150+LOG(Таблица2[cap]+1, 1.732)*150 + Таблица2[def]*150,)</f>
        <v>805.99104517510591</v>
      </c>
      <c r="E805" s="36">
        <f>[1]pl!K808</f>
        <v>663</v>
      </c>
      <c r="F805" s="36">
        <f>[1]pl!D808</f>
        <v>133946129</v>
      </c>
      <c r="G805" s="36">
        <f>[1]pl!T808</f>
        <v>4.2</v>
      </c>
      <c r="H805" s="36">
        <f>[1]pl!E808</f>
        <v>1829</v>
      </c>
      <c r="I805" s="36">
        <f>[1]pl!M808</f>
        <v>866</v>
      </c>
      <c r="J805" s="18">
        <f>[1]pl!P808/H805</f>
        <v>382.88080918534718</v>
      </c>
      <c r="K805" s="13">
        <f>[1]pl!Q808/H805</f>
        <v>0.7320940404592674</v>
      </c>
      <c r="L805" s="13">
        <f>[1]pl!R808/H805</f>
        <v>0.36085292509568068</v>
      </c>
      <c r="M805" s="13">
        <f>[1]pl!S808/H805</f>
        <v>0.94915254237288138</v>
      </c>
      <c r="N805" s="13">
        <f>[1]pl!U808/H805</f>
        <v>1.3433570256971021</v>
      </c>
    </row>
    <row r="806" spans="1:14" x14ac:dyDescent="0.25">
      <c r="A806" s="36">
        <f>[1]pl!A809</f>
        <v>12632048</v>
      </c>
      <c r="B806" s="37" t="str">
        <f>[1]pl!B809</f>
        <v>ALEX22000</v>
      </c>
      <c r="C806" s="36">
        <f>[1]pl!J809</f>
        <v>660</v>
      </c>
      <c r="D806" s="18">
        <f>IFERROR(Таблица2[dmg]*(10/(Таблица2[avglvl]+2))*(0.23+2*Таблица2[avglvl]/100)+Таблица2[frg]*250+Таблица2[spo]*150+LOG(Таблица2[cap]+1, 1.732)*150 + Таблица2[def]*150,)</f>
        <v>663.38845884973978</v>
      </c>
      <c r="E806" s="36">
        <f>[1]pl!K809</f>
        <v>476</v>
      </c>
      <c r="F806" s="36">
        <f>[1]pl!D809</f>
        <v>133946136</v>
      </c>
      <c r="G806" s="36">
        <f>[1]pl!T809</f>
        <v>5.3</v>
      </c>
      <c r="H806" s="36">
        <f>[1]pl!E809</f>
        <v>2108</v>
      </c>
      <c r="I806" s="36">
        <f>[1]pl!M809</f>
        <v>973</v>
      </c>
      <c r="J806" s="18">
        <f>[1]pl!P809/H806</f>
        <v>294.56499051233396</v>
      </c>
      <c r="K806" s="13">
        <f>[1]pl!Q809/H806</f>
        <v>0.45351043643263755</v>
      </c>
      <c r="L806" s="13">
        <f>[1]pl!R809/H806</f>
        <v>0.46015180265654648</v>
      </c>
      <c r="M806" s="13">
        <f>[1]pl!S809/H806</f>
        <v>0.74051233396584437</v>
      </c>
      <c r="N806" s="13">
        <f>[1]pl!U809/H806</f>
        <v>1.3586337760910816</v>
      </c>
    </row>
    <row r="807" spans="1:14" x14ac:dyDescent="0.25">
      <c r="A807" s="36">
        <f>[1]pl!A810</f>
        <v>4176673</v>
      </c>
      <c r="B807" s="37" t="str">
        <f>[1]pl!B810</f>
        <v>KOLYA125</v>
      </c>
      <c r="C807" s="36">
        <f>[1]pl!J810</f>
        <v>1000</v>
      </c>
      <c r="D807" s="18">
        <f>IFERROR(Таблица2[dmg]*(10/(Таблица2[avglvl]+2))*(0.23+2*Таблица2[avglvl]/100)+Таблица2[frg]*250+Таблица2[spo]*150+LOG(Таблица2[cap]+1, 1.732)*150 + Таблица2[def]*150,)</f>
        <v>969.45552970928475</v>
      </c>
      <c r="E807" s="36">
        <f>[1]pl!K810</f>
        <v>940</v>
      </c>
      <c r="F807" s="36">
        <f>[1]pl!D810</f>
        <v>133946117</v>
      </c>
      <c r="G807" s="36">
        <f>[1]pl!T810</f>
        <v>5.9</v>
      </c>
      <c r="H807" s="36">
        <f>[1]pl!E810</f>
        <v>12142</v>
      </c>
      <c r="I807" s="36">
        <f>[1]pl!M810</f>
        <v>6064</v>
      </c>
      <c r="J807" s="18">
        <f>[1]pl!P810/H807</f>
        <v>628.37629715038713</v>
      </c>
      <c r="K807" s="13">
        <f>[1]pl!Q810/H807</f>
        <v>0.76791302915499915</v>
      </c>
      <c r="L807" s="13">
        <f>[1]pl!R810/H807</f>
        <v>0.91764124526437163</v>
      </c>
      <c r="M807" s="13">
        <f>[1]pl!S810/H807</f>
        <v>0.53434360072475706</v>
      </c>
      <c r="N807" s="13">
        <f>[1]pl!U810/H807</f>
        <v>1.8174929995058475</v>
      </c>
    </row>
    <row r="808" spans="1:14" x14ac:dyDescent="0.25">
      <c r="A808" s="36">
        <f>[1]pl!A811</f>
        <v>5271595</v>
      </c>
      <c r="B808" s="37" t="str">
        <f>[1]pl!B811</f>
        <v>500000000000000000000002</v>
      </c>
      <c r="C808" s="36">
        <f>[1]pl!J811</f>
        <v>900</v>
      </c>
      <c r="D808" s="18">
        <f>IFERROR(Таблица2[dmg]*(10/(Таблица2[avglvl]+2))*(0.23+2*Таблица2[avglvl]/100)+Таблица2[frg]*250+Таблица2[spo]*150+LOG(Таблица2[cap]+1, 1.732)*150 + Таблица2[def]*150,)</f>
        <v>868.33625300660265</v>
      </c>
      <c r="E808" s="36">
        <f>[1]pl!K811</f>
        <v>782</v>
      </c>
      <c r="F808" s="36">
        <f>[1]pl!D811</f>
        <v>133946119</v>
      </c>
      <c r="G808" s="36">
        <f>[1]pl!T811</f>
        <v>5.3</v>
      </c>
      <c r="H808" s="36">
        <f>[1]pl!E811</f>
        <v>3321</v>
      </c>
      <c r="I808" s="36">
        <f>[1]pl!M811</f>
        <v>1569</v>
      </c>
      <c r="J808" s="18">
        <f>[1]pl!P811/H808</f>
        <v>485.0427582053598</v>
      </c>
      <c r="K808" s="13">
        <f>[1]pl!Q811/H808</f>
        <v>0.79403794037940378</v>
      </c>
      <c r="L808" s="13">
        <f>[1]pl!R811/H808</f>
        <v>0.84914182475158084</v>
      </c>
      <c r="M808" s="13">
        <f>[1]pl!S811/H808</f>
        <v>0.309545317675399</v>
      </c>
      <c r="N808" s="13">
        <f>[1]pl!U811/H808</f>
        <v>1.7151460403492924</v>
      </c>
    </row>
    <row r="809" spans="1:14" x14ac:dyDescent="0.25">
      <c r="A809" s="36">
        <f>[1]pl!A812</f>
        <v>1980791</v>
      </c>
      <c r="B809" s="37" t="str">
        <f>[1]pl!B812</f>
        <v>INSTANTA</v>
      </c>
      <c r="C809" s="36">
        <f>[1]pl!J812</f>
        <v>1130</v>
      </c>
      <c r="D809" s="18">
        <f>IFERROR(Таблица2[dmg]*(10/(Таблица2[avglvl]+2))*(0.23+2*Таблица2[avglvl]/100)+Таблица2[frg]*250+Таблица2[spo]*150+LOG(Таблица2[cap]+1, 1.732)*150 + Таблица2[def]*150,)</f>
        <v>1155.5984464633659</v>
      </c>
      <c r="E809" s="36">
        <f>[1]pl!K812</f>
        <v>1118</v>
      </c>
      <c r="F809" s="36">
        <f>[1]pl!D812</f>
        <v>10473588</v>
      </c>
      <c r="G809" s="36">
        <f>[1]pl!T812</f>
        <v>7.4</v>
      </c>
      <c r="H809" s="36">
        <f>[1]pl!E812</f>
        <v>9443</v>
      </c>
      <c r="I809" s="36">
        <f>[1]pl!M812</f>
        <v>4644</v>
      </c>
      <c r="J809" s="18">
        <f>[1]pl!P812/H809</f>
        <v>1113.2451551413747</v>
      </c>
      <c r="K809" s="13">
        <f>[1]pl!Q812/H809</f>
        <v>0.90691517526209886</v>
      </c>
      <c r="L809" s="13">
        <f>[1]pl!R812/H809</f>
        <v>0.8263263793286032</v>
      </c>
      <c r="M809" s="13">
        <f>[1]pl!S812/H809</f>
        <v>0.69437678703801753</v>
      </c>
      <c r="N809" s="13">
        <f>[1]pl!U812/H809</f>
        <v>1.526421688022874</v>
      </c>
    </row>
    <row r="810" spans="1:14" x14ac:dyDescent="0.25">
      <c r="A810" s="36">
        <f>[1]pl!A813</f>
        <v>3762620</v>
      </c>
      <c r="B810" s="37" t="str">
        <f>[1]pl!B813</f>
        <v>GBM350</v>
      </c>
      <c r="C810" s="36">
        <f>[1]pl!J813</f>
        <v>700</v>
      </c>
      <c r="D810" s="18">
        <f>IFERROR(Таблица2[dmg]*(10/(Таблица2[avglvl]+2))*(0.23+2*Таблица2[avglvl]/100)+Таблица2[frg]*250+Таблица2[spo]*150+LOG(Таблица2[cap]+1, 1.732)*150 + Таблица2[def]*150,)</f>
        <v>678.15156746116827</v>
      </c>
      <c r="E810" s="36">
        <f>[1]pl!K813</f>
        <v>701</v>
      </c>
      <c r="F810" s="36">
        <f>[1]pl!D813</f>
        <v>10473574</v>
      </c>
      <c r="G810" s="36">
        <f>[1]pl!T813</f>
        <v>5</v>
      </c>
      <c r="H810" s="36">
        <f>[1]pl!E813</f>
        <v>7322</v>
      </c>
      <c r="I810" s="36">
        <f>[1]pl!M813</f>
        <v>3590</v>
      </c>
      <c r="J810" s="18">
        <f>[1]pl!P813/H810</f>
        <v>415.81330237639992</v>
      </c>
      <c r="K810" s="13">
        <f>[1]pl!Q813/H810</f>
        <v>0.58453974323955205</v>
      </c>
      <c r="L810" s="13">
        <f>[1]pl!R813/H810</f>
        <v>0.97924064463261407</v>
      </c>
      <c r="M810" s="13">
        <f>[1]pl!S813/H810</f>
        <v>0.50273149412728768</v>
      </c>
      <c r="N810" s="13">
        <f>[1]pl!U813/H810</f>
        <v>0.51638896476372576</v>
      </c>
    </row>
    <row r="811" spans="1:14" x14ac:dyDescent="0.25">
      <c r="A811" s="36">
        <f>[1]pl!A814</f>
        <v>5456055</v>
      </c>
      <c r="B811" s="37" t="str">
        <f>[1]pl!B814</f>
        <v>LAKI199</v>
      </c>
      <c r="C811" s="36">
        <f>[1]pl!J814</f>
        <v>720</v>
      </c>
      <c r="D811" s="18">
        <f>IFERROR(Таблица2[dmg]*(10/(Таблица2[avglvl]+2))*(0.23+2*Таблица2[avglvl]/100)+Таблица2[frg]*250+Таблица2[spo]*150+LOG(Таблица2[cap]+1, 1.732)*150 + Таблица2[def]*150,)</f>
        <v>700.43999130890973</v>
      </c>
      <c r="E811" s="36">
        <f>[1]pl!K814</f>
        <v>533</v>
      </c>
      <c r="F811" s="36">
        <f>[1]pl!D814</f>
        <v>10473573</v>
      </c>
      <c r="G811" s="36">
        <f>[1]pl!T814</f>
        <v>5</v>
      </c>
      <c r="H811" s="36">
        <f>[1]pl!E814</f>
        <v>4018</v>
      </c>
      <c r="I811" s="36">
        <f>[1]pl!M814</f>
        <v>1869</v>
      </c>
      <c r="J811" s="18">
        <f>[1]pl!P814/H811</f>
        <v>331.44972623195622</v>
      </c>
      <c r="K811" s="13">
        <f>[1]pl!Q814/H811</f>
        <v>0.5159283225485316</v>
      </c>
      <c r="L811" s="13">
        <f>[1]pl!R814/H811</f>
        <v>0.69810851169736188</v>
      </c>
      <c r="M811" s="13">
        <f>[1]pl!S814/H811</f>
        <v>0.50348432055749126</v>
      </c>
      <c r="N811" s="13">
        <f>[1]pl!U814/H811</f>
        <v>1.3641114982578397</v>
      </c>
    </row>
    <row r="812" spans="1:14" x14ac:dyDescent="0.25">
      <c r="A812" s="36">
        <f>[1]pl!A815</f>
        <v>8087799</v>
      </c>
      <c r="B812" s="37" t="str">
        <f>[1]pl!B815</f>
        <v>YKONA</v>
      </c>
      <c r="C812" s="36">
        <f>[1]pl!J815</f>
        <v>840</v>
      </c>
      <c r="D812" s="18">
        <f>IFERROR(Таблица2[dmg]*(10/(Таблица2[avglvl]+2))*(0.23+2*Таблица2[avglvl]/100)+Таблица2[frg]*250+Таблица2[spo]*150+LOG(Таблица2[cap]+1, 1.732)*150 + Таблица2[def]*150,)</f>
        <v>747.42853993347262</v>
      </c>
      <c r="E812" s="36">
        <f>[1]pl!K815</f>
        <v>306</v>
      </c>
      <c r="F812" s="36">
        <f>[1]pl!D815</f>
        <v>10473581</v>
      </c>
      <c r="G812" s="36">
        <f>[1]pl!T815</f>
        <v>3</v>
      </c>
      <c r="H812" s="36">
        <f>[1]pl!E815</f>
        <v>2590</v>
      </c>
      <c r="I812" s="36">
        <f>[1]pl!M815</f>
        <v>1227</v>
      </c>
      <c r="J812" s="18">
        <f>[1]pl!P815/H812</f>
        <v>103.92123552123552</v>
      </c>
      <c r="K812" s="13">
        <f>[1]pl!Q815/H812</f>
        <v>0.39266409266409269</v>
      </c>
      <c r="L812" s="13">
        <f>[1]pl!R815/H812</f>
        <v>1.2652509652509651</v>
      </c>
      <c r="M812" s="13">
        <f>[1]pl!S815/H812</f>
        <v>0.66756756756756752</v>
      </c>
      <c r="N812" s="13">
        <f>[1]pl!U815/H812</f>
        <v>1.9895752895752896</v>
      </c>
    </row>
    <row r="813" spans="1:14" x14ac:dyDescent="0.25">
      <c r="A813" s="36">
        <f>[1]pl!A816</f>
        <v>733289</v>
      </c>
      <c r="B813" s="37" t="str">
        <f>[1]pl!B816</f>
        <v>MALISH23</v>
      </c>
      <c r="C813" s="36">
        <f>[1]pl!J816</f>
        <v>690</v>
      </c>
      <c r="D813" s="18">
        <f>IFERROR(Таблица2[dmg]*(10/(Таблица2[avglvl]+2))*(0.23+2*Таблица2[avglvl]/100)+Таблица2[frg]*250+Таблица2[spo]*150+LOG(Таблица2[cap]+1, 1.732)*150 + Таблица2[def]*150,)</f>
        <v>704.87155520076635</v>
      </c>
      <c r="E813" s="36">
        <f>[1]pl!K816</f>
        <v>685</v>
      </c>
      <c r="F813" s="36">
        <f>[1]pl!D816</f>
        <v>10473586</v>
      </c>
      <c r="G813" s="36">
        <f>[1]pl!T816</f>
        <v>5.9</v>
      </c>
      <c r="H813" s="36">
        <f>[1]pl!E816</f>
        <v>18943</v>
      </c>
      <c r="I813" s="36">
        <f>[1]pl!M816</f>
        <v>8940</v>
      </c>
      <c r="J813" s="18">
        <f>[1]pl!P816/H813</f>
        <v>472.90751200971334</v>
      </c>
      <c r="K813" s="13">
        <f>[1]pl!Q816/H813</f>
        <v>0.60724278097450246</v>
      </c>
      <c r="L813" s="13">
        <f>[1]pl!R816/H813</f>
        <v>0.5175526579739218</v>
      </c>
      <c r="M813" s="13">
        <f>[1]pl!S816/H813</f>
        <v>0.60338911471255874</v>
      </c>
      <c r="N813" s="13">
        <f>[1]pl!U816/H813</f>
        <v>0.90920128807475054</v>
      </c>
    </row>
    <row r="814" spans="1:14" x14ac:dyDescent="0.25">
      <c r="A814" s="36">
        <f>[1]pl!A817</f>
        <v>5299101</v>
      </c>
      <c r="B814" s="37" t="str">
        <f>[1]pl!B817</f>
        <v>XGLADIATOP</v>
      </c>
      <c r="C814" s="36">
        <f>[1]pl!J817</f>
        <v>910</v>
      </c>
      <c r="D814" s="18">
        <f>IFERROR(Таблица2[dmg]*(10/(Таблица2[avglvl]+2))*(0.23+2*Таблица2[avglvl]/100)+Таблица2[frg]*250+Таблица2[spo]*150+LOG(Таблица2[cap]+1, 1.732)*150 + Таблица2[def]*150,)</f>
        <v>882.2557891940038</v>
      </c>
      <c r="E814" s="36">
        <f>[1]pl!K817</f>
        <v>834</v>
      </c>
      <c r="F814" s="36">
        <f>[1]pl!D817</f>
        <v>10473567</v>
      </c>
      <c r="G814" s="36">
        <f>[1]pl!T817</f>
        <v>4.9000000000000004</v>
      </c>
      <c r="H814" s="36">
        <f>[1]pl!E817</f>
        <v>7432</v>
      </c>
      <c r="I814" s="36">
        <f>[1]pl!M817</f>
        <v>3772</v>
      </c>
      <c r="J814" s="18">
        <f>[1]pl!P817/H814</f>
        <v>405.42047900968782</v>
      </c>
      <c r="K814" s="13">
        <f>[1]pl!Q817/H814</f>
        <v>0.82440796555435958</v>
      </c>
      <c r="L814" s="13">
        <f>[1]pl!R817/H814</f>
        <v>0.91146393972012918</v>
      </c>
      <c r="M814" s="13">
        <f>[1]pl!S817/H814</f>
        <v>0.6629440258342304</v>
      </c>
      <c r="N814" s="13">
        <f>[1]pl!U817/H814</f>
        <v>1.4730893433799785</v>
      </c>
    </row>
    <row r="815" spans="1:14" x14ac:dyDescent="0.25">
      <c r="A815" s="36">
        <f>[1]pl!A818</f>
        <v>6155572</v>
      </c>
      <c r="B815" s="37" t="str">
        <f>[1]pl!B818</f>
        <v>KIRYA200333</v>
      </c>
      <c r="C815" s="36">
        <f>[1]pl!J818</f>
        <v>620</v>
      </c>
      <c r="D815" s="18">
        <f>IFERROR(Таблица2[dmg]*(10/(Таблица2[avglvl]+2))*(0.23+2*Таблица2[avglvl]/100)+Таблица2[frg]*250+Таблица2[spo]*150+LOG(Таблица2[cap]+1, 1.732)*150 + Таблица2[def]*150,)</f>
        <v>587.70466814453482</v>
      </c>
      <c r="E815" s="36">
        <f>[1]pl!K818</f>
        <v>212</v>
      </c>
      <c r="F815" s="36">
        <f>[1]pl!D818</f>
        <v>10473572</v>
      </c>
      <c r="G815" s="36">
        <f>[1]pl!T818</f>
        <v>3.4</v>
      </c>
      <c r="H815" s="36">
        <f>[1]pl!E818</f>
        <v>523</v>
      </c>
      <c r="I815" s="36">
        <f>[1]pl!M818</f>
        <v>251</v>
      </c>
      <c r="J815" s="18">
        <f>[1]pl!P818/H815</f>
        <v>116.54302103250478</v>
      </c>
      <c r="K815" s="13">
        <f>[1]pl!Q818/H815</f>
        <v>0.32313575525812621</v>
      </c>
      <c r="L815" s="13">
        <f>[1]pl!R818/H815</f>
        <v>0.43594646271510518</v>
      </c>
      <c r="M815" s="13">
        <f>[1]pl!S818/H815</f>
        <v>0.56405353728489482</v>
      </c>
      <c r="N815" s="13">
        <f>[1]pl!U818/H815</f>
        <v>1.9196940726577438</v>
      </c>
    </row>
    <row r="816" spans="1:14" x14ac:dyDescent="0.25">
      <c r="A816" s="36">
        <f>[1]pl!A819</f>
        <v>2257264</v>
      </c>
      <c r="B816" s="37" t="str">
        <f>[1]pl!B819</f>
        <v>LITL_KING</v>
      </c>
      <c r="C816" s="36">
        <f>[1]pl!J819</f>
        <v>840</v>
      </c>
      <c r="D816" s="18">
        <f>IFERROR(Таблица2[dmg]*(10/(Таблица2[avglvl]+2))*(0.23+2*Таблица2[avglvl]/100)+Таблица2[frg]*250+Таблица2[spo]*150+LOG(Таблица2[cap]+1, 1.732)*150 + Таблица2[def]*150,)</f>
        <v>816.65466919173593</v>
      </c>
      <c r="E816" s="36">
        <f>[1]pl!K819</f>
        <v>693</v>
      </c>
      <c r="F816" s="36">
        <f>[1]pl!D819</f>
        <v>10473587</v>
      </c>
      <c r="G816" s="36">
        <f>[1]pl!T819</f>
        <v>5.2</v>
      </c>
      <c r="H816" s="36">
        <f>[1]pl!E819</f>
        <v>5785</v>
      </c>
      <c r="I816" s="36">
        <f>[1]pl!M819</f>
        <v>2856</v>
      </c>
      <c r="J816" s="18">
        <f>[1]pl!P819/H816</f>
        <v>385.15090751944683</v>
      </c>
      <c r="K816" s="13">
        <f>[1]pl!Q819/H816</f>
        <v>0.60570440795159897</v>
      </c>
      <c r="L816" s="13">
        <f>[1]pl!R819/H816</f>
        <v>0.66361279170267939</v>
      </c>
      <c r="M816" s="13">
        <f>[1]pl!S819/H816</f>
        <v>0.84891961970613661</v>
      </c>
      <c r="N816" s="13">
        <f>[1]pl!U819/H816</f>
        <v>1.5880726015557476</v>
      </c>
    </row>
    <row r="817" spans="1:14" x14ac:dyDescent="0.25">
      <c r="A817" s="36">
        <f>[1]pl!A820</f>
        <v>3127117</v>
      </c>
      <c r="B817" s="37" t="str">
        <f>[1]pl!B820</f>
        <v>ROMEO003</v>
      </c>
      <c r="C817" s="36">
        <f>[1]pl!J820</f>
        <v>200</v>
      </c>
      <c r="D817" s="18">
        <f>IFERROR(Таблица2[dmg]*(10/(Таблица2[avglvl]+2))*(0.23+2*Таблица2[avglvl]/100)+Таблица2[frg]*250+Таблица2[spo]*150+LOG(Таблица2[cap]+1, 1.732)*150 + Таблица2[def]*150,)</f>
        <v>209.29998606309394</v>
      </c>
      <c r="E817" s="36">
        <f>[1]pl!K820</f>
        <v>1</v>
      </c>
      <c r="F817" s="36">
        <f>[1]pl!D820</f>
        <v>10473582</v>
      </c>
      <c r="G817" s="36">
        <f>[1]pl!T820</f>
        <v>2.8</v>
      </c>
      <c r="H817" s="36">
        <f>[1]pl!E820</f>
        <v>652</v>
      </c>
      <c r="I817" s="36">
        <f>[1]pl!M820</f>
        <v>295</v>
      </c>
      <c r="J817" s="18">
        <f>[1]pl!P820/H817</f>
        <v>39.039877300613497</v>
      </c>
      <c r="K817" s="13">
        <f>[1]pl!Q820/H817</f>
        <v>0.16411042944785276</v>
      </c>
      <c r="L817" s="13">
        <f>[1]pl!R820/H817</f>
        <v>0.21472392638036811</v>
      </c>
      <c r="M817" s="13">
        <f>[1]pl!S820/H817</f>
        <v>0.16717791411042945</v>
      </c>
      <c r="N817" s="13">
        <f>[1]pl!U820/H817</f>
        <v>0.37883435582822084</v>
      </c>
    </row>
    <row r="818" spans="1:14" x14ac:dyDescent="0.25">
      <c r="A818" s="36">
        <f>[1]pl!A821</f>
        <v>8383549</v>
      </c>
      <c r="B818" s="37" t="str">
        <f>[1]pl!B821</f>
        <v>DAG_001</v>
      </c>
      <c r="C818" s="36">
        <f>[1]pl!J821</f>
        <v>690</v>
      </c>
      <c r="D818" s="18">
        <f>IFERROR(Таблица2[dmg]*(10/(Таблица2[avglvl]+2))*(0.23+2*Таблица2[avglvl]/100)+Таблица2[frg]*250+Таблица2[spo]*150+LOG(Таблица2[cap]+1, 1.732)*150 + Таблица2[def]*150,)</f>
        <v>698.59853917156295</v>
      </c>
      <c r="E818" s="36">
        <f>[1]pl!K821</f>
        <v>595</v>
      </c>
      <c r="F818" s="36">
        <f>[1]pl!D821</f>
        <v>10473575</v>
      </c>
      <c r="G818" s="36">
        <f>[1]pl!T821</f>
        <v>5.5</v>
      </c>
      <c r="H818" s="36">
        <f>[1]pl!E821</f>
        <v>3692</v>
      </c>
      <c r="I818" s="36">
        <f>[1]pl!M821</f>
        <v>1656</v>
      </c>
      <c r="J818" s="18">
        <f>[1]pl!P821/H818</f>
        <v>424.00595882990251</v>
      </c>
      <c r="K818" s="13">
        <f>[1]pl!Q821/H818</f>
        <v>0.64138678223185264</v>
      </c>
      <c r="L818" s="13">
        <f>[1]pl!R821/H818</f>
        <v>0.52518959913326113</v>
      </c>
      <c r="M818" s="13">
        <f>[1]pl!S821/H818</f>
        <v>0.27708559046587217</v>
      </c>
      <c r="N818" s="13">
        <f>[1]pl!U821/H818</f>
        <v>1.2852112676056338</v>
      </c>
    </row>
    <row r="819" spans="1:14" x14ac:dyDescent="0.25">
      <c r="A819" s="36">
        <f>[1]pl!A822</f>
        <v>5313505</v>
      </c>
      <c r="B819" s="37" t="str">
        <f>[1]pl!B822</f>
        <v>DMITRYAS</v>
      </c>
      <c r="C819" s="36">
        <f>[1]pl!J822</f>
        <v>960</v>
      </c>
      <c r="D819" s="18">
        <f>IFERROR(Таблица2[dmg]*(10/(Таблица2[avglvl]+2))*(0.23+2*Таблица2[avglvl]/100)+Таблица2[frg]*250+Таблица2[spo]*150+LOG(Таблица2[cap]+1, 1.732)*150 + Таблица2[def]*150,)</f>
        <v>932.62968173537081</v>
      </c>
      <c r="E819" s="36">
        <f>[1]pl!K822</f>
        <v>914</v>
      </c>
      <c r="F819" s="36">
        <f>[1]pl!D822</f>
        <v>10473579</v>
      </c>
      <c r="G819" s="36">
        <f>[1]pl!T822</f>
        <v>5.4</v>
      </c>
      <c r="H819" s="36">
        <f>[1]pl!E822</f>
        <v>6147</v>
      </c>
      <c r="I819" s="36">
        <f>[1]pl!M822</f>
        <v>3155</v>
      </c>
      <c r="J819" s="18">
        <f>[1]pl!P822/H819</f>
        <v>562.11387668781515</v>
      </c>
      <c r="K819" s="13">
        <f>[1]pl!Q822/H819</f>
        <v>0.78753863673336588</v>
      </c>
      <c r="L819" s="13">
        <f>[1]pl!R822/H819</f>
        <v>0.75451439726695946</v>
      </c>
      <c r="M819" s="13">
        <f>[1]pl!S822/H819</f>
        <v>0.59378558646494228</v>
      </c>
      <c r="N819" s="13">
        <f>[1]pl!U822/H819</f>
        <v>1.7550024402147388</v>
      </c>
    </row>
    <row r="820" spans="1:14" x14ac:dyDescent="0.25">
      <c r="A820" s="36">
        <f>[1]pl!A823</f>
        <v>8892334</v>
      </c>
      <c r="B820" s="37" t="str">
        <f>[1]pl!B823</f>
        <v>KIRYA_11444</v>
      </c>
      <c r="C820" s="36">
        <f>[1]pl!J823</f>
        <v>730</v>
      </c>
      <c r="D820" s="18">
        <f>IFERROR(Таблица2[dmg]*(10/(Таблица2[avglvl]+2))*(0.23+2*Таблица2[avglvl]/100)+Таблица2[frg]*250+Таблица2[spo]*150+LOG(Таблица2[cap]+1, 1.732)*150 + Таблица2[def]*150,)</f>
        <v>701.8386712944598</v>
      </c>
      <c r="E820" s="36">
        <f>[1]pl!K823</f>
        <v>464</v>
      </c>
      <c r="F820" s="36">
        <f>[1]pl!D823</f>
        <v>10473570</v>
      </c>
      <c r="G820" s="36">
        <f>[1]pl!T823</f>
        <v>4.9000000000000004</v>
      </c>
      <c r="H820" s="36">
        <f>[1]pl!E823</f>
        <v>5149</v>
      </c>
      <c r="I820" s="36">
        <f>[1]pl!M823</f>
        <v>2341</v>
      </c>
      <c r="J820" s="18">
        <f>[1]pl!P823/H820</f>
        <v>273.59856282773353</v>
      </c>
      <c r="K820" s="13">
        <f>[1]pl!Q823/H820</f>
        <v>0.44746552728685179</v>
      </c>
      <c r="L820" s="13">
        <f>[1]pl!R823/H820</f>
        <v>0.92619926199261993</v>
      </c>
      <c r="M820" s="13">
        <f>[1]pl!S823/H820</f>
        <v>0.42377160613711401</v>
      </c>
      <c r="N820" s="13">
        <f>[1]pl!U823/H820</f>
        <v>1.5667119829093028</v>
      </c>
    </row>
    <row r="821" spans="1:14" x14ac:dyDescent="0.25">
      <c r="A821" s="36">
        <f>[1]pl!A824</f>
        <v>12511906</v>
      </c>
      <c r="B821" s="37" t="str">
        <f>[1]pl!B824</f>
        <v>JAKVER</v>
      </c>
      <c r="C821" s="36">
        <f>[1]pl!J824</f>
        <v>560</v>
      </c>
      <c r="D821" s="18">
        <f>IFERROR(Таблица2[dmg]*(10/(Таблица2[avglvl]+2))*(0.23+2*Таблица2[avglvl]/100)+Таблица2[frg]*250+Таблица2[spo]*150+LOG(Таблица2[cap]+1, 1.732)*150 + Таблица2[def]*150,)</f>
        <v>545.06191926537895</v>
      </c>
      <c r="E821" s="36">
        <f>[1]pl!K824</f>
        <v>441</v>
      </c>
      <c r="F821" s="36">
        <f>[1]pl!D824</f>
        <v>10473569</v>
      </c>
      <c r="G821" s="36">
        <f>[1]pl!T824</f>
        <v>4.7</v>
      </c>
      <c r="H821" s="36">
        <f>[1]pl!E824</f>
        <v>2996</v>
      </c>
      <c r="I821" s="36">
        <f>[1]pl!M824</f>
        <v>1414</v>
      </c>
      <c r="J821" s="18">
        <f>[1]pl!P824/H821</f>
        <v>229.37383177570092</v>
      </c>
      <c r="K821" s="13">
        <f>[1]pl!Q824/H821</f>
        <v>0.45460614152202938</v>
      </c>
      <c r="L821" s="13">
        <f>[1]pl!R824/H821</f>
        <v>0.8921895861148198</v>
      </c>
      <c r="M821" s="13">
        <f>[1]pl!S824/H821</f>
        <v>0.34913217623498</v>
      </c>
      <c r="N821" s="13">
        <f>[1]pl!U824/H821</f>
        <v>0.63518024032042719</v>
      </c>
    </row>
    <row r="822" spans="1:14" x14ac:dyDescent="0.25">
      <c r="A822" s="36">
        <f>[1]pl!A825</f>
        <v>5005673</v>
      </c>
      <c r="B822" s="37" t="str">
        <f>[1]pl!B825</f>
        <v>SERGEJ19991201</v>
      </c>
      <c r="C822" s="36">
        <f>[1]pl!J825</f>
        <v>580</v>
      </c>
      <c r="D822" s="18">
        <f>IFERROR(Таблица2[dmg]*(10/(Таблица2[avglvl]+2))*(0.23+2*Таблица2[avglvl]/100)+Таблица2[frg]*250+Таблица2[spo]*150+LOG(Таблица2[cap]+1, 1.732)*150 + Таблица2[def]*150,)</f>
        <v>562.69160239943596</v>
      </c>
      <c r="E822" s="36">
        <f>[1]pl!K825</f>
        <v>355</v>
      </c>
      <c r="F822" s="36">
        <f>[1]pl!D825</f>
        <v>10473584</v>
      </c>
      <c r="G822" s="36">
        <f>[1]pl!T825</f>
        <v>4.5</v>
      </c>
      <c r="H822" s="36">
        <f>[1]pl!E825</f>
        <v>3557</v>
      </c>
      <c r="I822" s="36">
        <f>[1]pl!M825</f>
        <v>1656</v>
      </c>
      <c r="J822" s="18">
        <f>[1]pl!P825/H822</f>
        <v>212.84453190891202</v>
      </c>
      <c r="K822" s="13">
        <f>[1]pl!Q825/H822</f>
        <v>0.39443351138599941</v>
      </c>
      <c r="L822" s="13">
        <f>[1]pl!R825/H822</f>
        <v>0.70846218723643517</v>
      </c>
      <c r="M822" s="13">
        <f>[1]pl!S825/H822</f>
        <v>0.29125667697497892</v>
      </c>
      <c r="N822" s="13">
        <f>[1]pl!U825/H822</f>
        <v>1.1523755974135508</v>
      </c>
    </row>
    <row r="823" spans="1:14" x14ac:dyDescent="0.25">
      <c r="A823" s="36">
        <f>[1]pl!A826</f>
        <v>8747533</v>
      </c>
      <c r="B823" s="37" t="str">
        <f>[1]pl!B826</f>
        <v>SAVVAMAKS</v>
      </c>
      <c r="C823" s="36">
        <f>[1]pl!J826</f>
        <v>680</v>
      </c>
      <c r="D823" s="18">
        <f>IFERROR(Таблица2[dmg]*(10/(Таблица2[avglvl]+2))*(0.23+2*Таблица2[avglvl]/100)+Таблица2[frg]*250+Таблица2[spo]*150+LOG(Таблица2[cap]+1, 1.732)*150 + Таблица2[def]*150,)</f>
        <v>639.84212609411338</v>
      </c>
      <c r="E823" s="36">
        <f>[1]pl!K826</f>
        <v>335</v>
      </c>
      <c r="F823" s="36">
        <f>[1]pl!D826</f>
        <v>10473562</v>
      </c>
      <c r="G823" s="36">
        <f>[1]pl!T826</f>
        <v>5.5</v>
      </c>
      <c r="H823" s="36">
        <f>[1]pl!E826</f>
        <v>699</v>
      </c>
      <c r="I823" s="36">
        <f>[1]pl!M826</f>
        <v>303</v>
      </c>
      <c r="J823" s="18">
        <f>[1]pl!P826/H823</f>
        <v>285.74678111587986</v>
      </c>
      <c r="K823" s="13">
        <f>[1]pl!Q826/H823</f>
        <v>0.28183118741058655</v>
      </c>
      <c r="L823" s="13">
        <f>[1]pl!R826/H823</f>
        <v>0.65379113018598001</v>
      </c>
      <c r="M823" s="13">
        <f>[1]pl!S826/H823</f>
        <v>0.27753934191702434</v>
      </c>
      <c r="N823" s="13">
        <f>[1]pl!U826/H823</f>
        <v>2.0014306151645207</v>
      </c>
    </row>
    <row r="824" spans="1:14" x14ac:dyDescent="0.25">
      <c r="A824" s="36">
        <f>[1]pl!A827</f>
        <v>1529538</v>
      </c>
      <c r="B824" s="37" t="str">
        <f>[1]pl!B827</f>
        <v>VITGORCH</v>
      </c>
      <c r="C824" s="36">
        <f>[1]pl!J827</f>
        <v>950</v>
      </c>
      <c r="D824" s="18">
        <f>IFERROR(Таблица2[dmg]*(10/(Таблица2[avglvl]+2))*(0.23+2*Таблица2[avglvl]/100)+Таблица2[frg]*250+Таблица2[spo]*150+LOG(Таблица2[cap]+1, 1.732)*150 + Таблица2[def]*150,)</f>
        <v>964.45154095033638</v>
      </c>
      <c r="E824" s="36">
        <f>[1]pl!K827</f>
        <v>891</v>
      </c>
      <c r="F824" s="36">
        <f>[1]pl!D827</f>
        <v>10473577</v>
      </c>
      <c r="G824" s="36">
        <f>[1]pl!T827</f>
        <v>7</v>
      </c>
      <c r="H824" s="36">
        <f>[1]pl!E827</f>
        <v>15773</v>
      </c>
      <c r="I824" s="36">
        <f>[1]pl!M827</f>
        <v>7450</v>
      </c>
      <c r="J824" s="18">
        <f>[1]pl!P827/H824</f>
        <v>803.50294807582577</v>
      </c>
      <c r="K824" s="13">
        <f>[1]pl!Q827/H824</f>
        <v>0.72262727445634944</v>
      </c>
      <c r="L824" s="13">
        <f>[1]pl!R827/H824</f>
        <v>0.83630254231915302</v>
      </c>
      <c r="M824" s="13">
        <f>[1]pl!S827/H824</f>
        <v>0.62923984023331003</v>
      </c>
      <c r="N824" s="13">
        <f>[1]pl!U827/H824</f>
        <v>1.3526279084511508</v>
      </c>
    </row>
    <row r="825" spans="1:14" x14ac:dyDescent="0.25">
      <c r="A825" s="36">
        <f>[1]pl!A828</f>
        <v>11320088</v>
      </c>
      <c r="B825" s="37" t="str">
        <f>[1]pl!B828</f>
        <v>RUSTLE1</v>
      </c>
      <c r="C825" s="36">
        <f>[1]pl!J828</f>
        <v>590</v>
      </c>
      <c r="D825" s="18">
        <f>IFERROR(Таблица2[dmg]*(10/(Таблица2[avglvl]+2))*(0.23+2*Таблица2[avglvl]/100)+Таблица2[frg]*250+Таблица2[spo]*150+LOG(Таблица2[cap]+1, 1.732)*150 + Таблица2[def]*150,)</f>
        <v>584.53622678114232</v>
      </c>
      <c r="E825" s="36">
        <f>[1]pl!K828</f>
        <v>434</v>
      </c>
      <c r="F825" s="36">
        <f>[1]pl!D828</f>
        <v>10473566</v>
      </c>
      <c r="G825" s="36">
        <f>[1]pl!T828</f>
        <v>4.5999999999999996</v>
      </c>
      <c r="H825" s="36">
        <f>[1]pl!E828</f>
        <v>1410</v>
      </c>
      <c r="I825" s="36">
        <f>[1]pl!M828</f>
        <v>649</v>
      </c>
      <c r="J825" s="18">
        <f>[1]pl!P828/H825</f>
        <v>253.98085106382979</v>
      </c>
      <c r="K825" s="13">
        <f>[1]pl!Q828/H825</f>
        <v>0.46170212765957447</v>
      </c>
      <c r="L825" s="13">
        <f>[1]pl!R828/H825</f>
        <v>0.75390070921985819</v>
      </c>
      <c r="M825" s="13">
        <f>[1]pl!S828/H825</f>
        <v>0.4368794326241135</v>
      </c>
      <c r="N825" s="13">
        <f>[1]pl!U828/H825</f>
        <v>0.84042553191489366</v>
      </c>
    </row>
    <row r="826" spans="1:14" x14ac:dyDescent="0.25">
      <c r="A826" s="36">
        <f>[1]pl!A829</f>
        <v>1633350</v>
      </c>
      <c r="B826" s="37" t="str">
        <f>[1]pl!B829</f>
        <v>TAY5</v>
      </c>
      <c r="C826" s="36">
        <f>[1]pl!J829</f>
        <v>540</v>
      </c>
      <c r="D826" s="18">
        <f>IFERROR(Таблица2[dmg]*(10/(Таблица2[avglvl]+2))*(0.23+2*Таблица2[avglvl]/100)+Таблица2[frg]*250+Таблица2[spo]*150+LOG(Таблица2[cap]+1, 1.732)*150 + Таблица2[def]*150,)</f>
        <v>519.36524106917409</v>
      </c>
      <c r="E826" s="36">
        <f>[1]pl!K829</f>
        <v>331</v>
      </c>
      <c r="F826" s="36">
        <f>[1]pl!D829</f>
        <v>10473578</v>
      </c>
      <c r="G826" s="36">
        <f>[1]pl!T829</f>
        <v>3.7</v>
      </c>
      <c r="H826" s="36">
        <f>[1]pl!E829</f>
        <v>939</v>
      </c>
      <c r="I826" s="36">
        <f>[1]pl!M829</f>
        <v>476</v>
      </c>
      <c r="J826" s="18">
        <f>[1]pl!P829/H826</f>
        <v>133.9563365282215</v>
      </c>
      <c r="K826" s="13">
        <f>[1]pl!Q829/H826</f>
        <v>0.38658146964856233</v>
      </c>
      <c r="L826" s="13">
        <f>[1]pl!R829/H826</f>
        <v>0.86048988285410011</v>
      </c>
      <c r="M826" s="13">
        <f>[1]pl!S829/H826</f>
        <v>0.23109691160809373</v>
      </c>
      <c r="N826" s="13">
        <f>[1]pl!U829/H826</f>
        <v>0.98722044728434499</v>
      </c>
    </row>
    <row r="827" spans="1:14" x14ac:dyDescent="0.25">
      <c r="A827" s="36">
        <f>[1]pl!A830</f>
        <v>5526164</v>
      </c>
      <c r="B827" s="37" t="str">
        <f>[1]pl!B830</f>
        <v>NEMOW</v>
      </c>
      <c r="C827" s="36">
        <f>[1]pl!J830</f>
        <v>1280</v>
      </c>
      <c r="D827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827" s="36">
        <f>[1]pl!K830</f>
        <v>1214</v>
      </c>
      <c r="F827" s="36">
        <f>[1]pl!D830</f>
        <v>10473564</v>
      </c>
      <c r="G827" s="36">
        <f>[1]pl!T830</f>
        <v>5.0999999999999996</v>
      </c>
      <c r="H827" s="36">
        <f>[1]pl!E830</f>
        <v>10466</v>
      </c>
      <c r="I827" s="36">
        <f>[1]pl!M830</f>
        <v>5710</v>
      </c>
      <c r="J827" s="18">
        <f>[1]pl!P830/H827</f>
        <v>626.7497611312823</v>
      </c>
      <c r="K827" s="13">
        <f>[1]pl!Q830/H827</f>
        <v>1.0666921459965604</v>
      </c>
      <c r="L827" s="13">
        <f>[1]pl!R830/H827</f>
        <v>1.0485381234473534</v>
      </c>
      <c r="M827" s="13">
        <f>[1]pl!S830/H827</f>
        <v>1.0561819224154405</v>
      </c>
      <c r="N827" s="13">
        <f>[1]pl!U830/H827</f>
        <v>2.2280718517103</v>
      </c>
    </row>
    <row r="828" spans="1:14" x14ac:dyDescent="0.25">
      <c r="A828" s="36">
        <f>[1]pl!A831</f>
        <v>12248722</v>
      </c>
      <c r="B828" s="37" t="str">
        <f>[1]pl!B831</f>
        <v>TRAKTORIST136</v>
      </c>
      <c r="C828" s="36">
        <f>[1]pl!J831</f>
        <v>330</v>
      </c>
      <c r="D828" s="18">
        <f>IFERROR(Таблица2[dmg]*(10/(Таблица2[avglvl]+2))*(0.23+2*Таблица2[avglvl]/100)+Таблица2[frg]*250+Таблица2[spo]*150+LOG(Таблица2[cap]+1, 1.732)*150 + Таблица2[def]*150,)</f>
        <v>332.46118046454978</v>
      </c>
      <c r="E828" s="36">
        <f>[1]pl!K831</f>
        <v>74</v>
      </c>
      <c r="F828" s="36">
        <f>[1]pl!D831</f>
        <v>10473563</v>
      </c>
      <c r="G828" s="36">
        <f>[1]pl!T831</f>
        <v>3.6</v>
      </c>
      <c r="H828" s="36">
        <f>[1]pl!E831</f>
        <v>790</v>
      </c>
      <c r="I828" s="36">
        <f>[1]pl!M831</f>
        <v>362</v>
      </c>
      <c r="J828" s="18">
        <f>[1]pl!P831/H828</f>
        <v>81.026582278481015</v>
      </c>
      <c r="K828" s="13">
        <f>[1]pl!Q831/H828</f>
        <v>0.189873417721519</v>
      </c>
      <c r="L828" s="13">
        <f>[1]pl!R831/H828</f>
        <v>0.5620253164556962</v>
      </c>
      <c r="M828" s="13">
        <f>[1]pl!S831/H828</f>
        <v>0.17088607594936708</v>
      </c>
      <c r="N828" s="13">
        <f>[1]pl!U831/H828</f>
        <v>0.61772151898734173</v>
      </c>
    </row>
    <row r="829" spans="1:14" x14ac:dyDescent="0.25">
      <c r="A829" s="36">
        <f>[1]pl!A832</f>
        <v>1061554</v>
      </c>
      <c r="B829" s="37" t="str">
        <f>[1]pl!B832</f>
        <v>ALEXS76RUS</v>
      </c>
      <c r="C829" s="36">
        <f>[1]pl!J832</f>
        <v>1120</v>
      </c>
      <c r="D829" s="18">
        <f>IFERROR(Таблица2[dmg]*(10/(Таблица2[avglvl]+2))*(0.23+2*Таблица2[avglvl]/100)+Таблица2[frg]*250+Таблица2[spo]*150+LOG(Таблица2[cap]+1, 1.732)*150 + Таблица2[def]*150,)</f>
        <v>1068.7580768166129</v>
      </c>
      <c r="E829" s="36">
        <f>[1]pl!K832</f>
        <v>1112</v>
      </c>
      <c r="F829" s="36">
        <f>[1]pl!D832</f>
        <v>10473571</v>
      </c>
      <c r="G829" s="36">
        <f>[1]pl!T832</f>
        <v>6.2</v>
      </c>
      <c r="H829" s="36">
        <f>[1]pl!E832</f>
        <v>14153</v>
      </c>
      <c r="I829" s="36">
        <f>[1]pl!M832</f>
        <v>7415</v>
      </c>
      <c r="J829" s="18">
        <f>[1]pl!P832/H829</f>
        <v>703.39602911043596</v>
      </c>
      <c r="K829" s="13">
        <f>[1]pl!Q832/H829</f>
        <v>0.79672154313573096</v>
      </c>
      <c r="L829" s="13">
        <f>[1]pl!R832/H829</f>
        <v>1.8401752278668833</v>
      </c>
      <c r="M829" s="13">
        <f>[1]pl!S832/H829</f>
        <v>0.34084646364728327</v>
      </c>
      <c r="N829" s="13">
        <f>[1]pl!U832/H829</f>
        <v>1.3972302692008762</v>
      </c>
    </row>
    <row r="830" spans="1:14" x14ac:dyDescent="0.25">
      <c r="A830" s="36">
        <f>[1]pl!A833</f>
        <v>3688809</v>
      </c>
      <c r="B830" s="37" t="str">
        <f>[1]pl!B833</f>
        <v>VASIATKA0310</v>
      </c>
      <c r="C830" s="36">
        <f>[1]pl!J833</f>
        <v>900</v>
      </c>
      <c r="D830" s="18">
        <f>IFERROR(Таблица2[dmg]*(10/(Таблица2[avglvl]+2))*(0.23+2*Таблица2[avglvl]/100)+Таблица2[frg]*250+Таблица2[spo]*150+LOG(Таблица2[cap]+1, 1.732)*150 + Таблица2[def]*150,)</f>
        <v>869.42437224201637</v>
      </c>
      <c r="E830" s="36">
        <f>[1]pl!K833</f>
        <v>748</v>
      </c>
      <c r="F830" s="36">
        <f>[1]pl!D833</f>
        <v>10473568</v>
      </c>
      <c r="G830" s="36">
        <f>[1]pl!T833</f>
        <v>4.9000000000000004</v>
      </c>
      <c r="H830" s="36">
        <f>[1]pl!E833</f>
        <v>8729</v>
      </c>
      <c r="I830" s="36">
        <f>[1]pl!M833</f>
        <v>4340</v>
      </c>
      <c r="J830" s="18">
        <f>[1]pl!P833/H830</f>
        <v>370.36166800320768</v>
      </c>
      <c r="K830" s="13">
        <f>[1]pl!Q833/H830</f>
        <v>0.64692404628250655</v>
      </c>
      <c r="L830" s="13">
        <f>[1]pl!R833/H830</f>
        <v>0.96975598579447819</v>
      </c>
      <c r="M830" s="13">
        <f>[1]pl!S833/H830</f>
        <v>0.94787489975942263</v>
      </c>
      <c r="N830" s="13">
        <f>[1]pl!U833/H830</f>
        <v>1.4435788750143201</v>
      </c>
    </row>
    <row r="831" spans="1:14" x14ac:dyDescent="0.25">
      <c r="A831" s="36">
        <f>[1]pl!A834</f>
        <v>4811543</v>
      </c>
      <c r="B831" s="37" t="str">
        <f>[1]pl!B834</f>
        <v>GAZELL96</v>
      </c>
      <c r="C831" s="36">
        <f>[1]pl!J834</f>
        <v>840</v>
      </c>
      <c r="D831" s="18">
        <f>IFERROR(Таблица2[dmg]*(10/(Таблица2[avglvl]+2))*(0.23+2*Таблица2[avglvl]/100)+Таблица2[frg]*250+Таблица2[spo]*150+LOG(Таблица2[cap]+1, 1.732)*150 + Таблица2[def]*150,)</f>
        <v>830.84632847221053</v>
      </c>
      <c r="E831" s="36">
        <f>[1]pl!K834</f>
        <v>780</v>
      </c>
      <c r="F831" s="36">
        <f>[1]pl!D834</f>
        <v>10473565</v>
      </c>
      <c r="G831" s="36">
        <f>[1]pl!T834</f>
        <v>5.5</v>
      </c>
      <c r="H831" s="36">
        <f>[1]pl!E834</f>
        <v>4611</v>
      </c>
      <c r="I831" s="36">
        <f>[1]pl!M834</f>
        <v>2189</v>
      </c>
      <c r="J831" s="18">
        <f>[1]pl!P834/H831</f>
        <v>516.97180654955537</v>
      </c>
      <c r="K831" s="13">
        <f>[1]pl!Q834/H831</f>
        <v>0.66710041205812187</v>
      </c>
      <c r="L831" s="13">
        <f>[1]pl!R834/H831</f>
        <v>0.92886575580134456</v>
      </c>
      <c r="M831" s="13">
        <f>[1]pl!S834/H831</f>
        <v>0.49186727391021473</v>
      </c>
      <c r="N831" s="13">
        <f>[1]pl!U834/H831</f>
        <v>1.2103665148557796</v>
      </c>
    </row>
    <row r="832" spans="1:14" x14ac:dyDescent="0.25">
      <c r="A832" s="36">
        <f>[1]pl!A835</f>
        <v>12951103</v>
      </c>
      <c r="B832" s="37" t="str">
        <f>[1]pl!B835</f>
        <v>DIMAS102RUS</v>
      </c>
      <c r="C832" s="36">
        <f>[1]pl!J835</f>
        <v>940</v>
      </c>
      <c r="D832" s="18">
        <f>IFERROR(Таблица2[dmg]*(10/(Таблица2[avglvl]+2))*(0.23+2*Таблица2[avglvl]/100)+Таблица2[frg]*250+Таблица2[spo]*150+LOG(Таблица2[cap]+1, 1.732)*150 + Таблица2[def]*150,)</f>
        <v>873.48347792686377</v>
      </c>
      <c r="E832" s="36">
        <f>[1]pl!K835</f>
        <v>737</v>
      </c>
      <c r="F832" s="36">
        <f>[1]pl!D835</f>
        <v>10473576</v>
      </c>
      <c r="G832" s="36">
        <f>[1]pl!T835</f>
        <v>3.4</v>
      </c>
      <c r="H832" s="36">
        <f>[1]pl!E835</f>
        <v>1392</v>
      </c>
      <c r="I832" s="36">
        <f>[1]pl!M835</f>
        <v>708</v>
      </c>
      <c r="J832" s="18">
        <f>[1]pl!P835/H832</f>
        <v>337.53520114942529</v>
      </c>
      <c r="K832" s="13">
        <f>[1]pl!Q835/H832</f>
        <v>0.87643678160919536</v>
      </c>
      <c r="L832" s="13">
        <f>[1]pl!R835/H832</f>
        <v>0.59913793103448276</v>
      </c>
      <c r="M832" s="13">
        <f>[1]pl!S835/H832</f>
        <v>0.87284482758620685</v>
      </c>
      <c r="N832" s="13">
        <f>[1]pl!U835/H832</f>
        <v>1.4734195402298851</v>
      </c>
    </row>
    <row r="833" spans="1:14" x14ac:dyDescent="0.25">
      <c r="A833" s="36">
        <f>[1]pl!A836</f>
        <v>4765896</v>
      </c>
      <c r="B833" s="37" t="str">
        <f>[1]pl!B836</f>
        <v>BLYNUDOL</v>
      </c>
      <c r="C833" s="36">
        <f>[1]pl!J836</f>
        <v>1380</v>
      </c>
      <c r="D833" s="18">
        <f>IFERROR(Таблица2[dmg]*(10/(Таблица2[avglvl]+2))*(0.23+2*Таблица2[avglvl]/100)+Таблица2[frg]*250+Таблица2[spo]*150+LOG(Таблица2[cap]+1, 1.732)*150 + Таблица2[def]*150,)</f>
        <v>1321.2626147975741</v>
      </c>
      <c r="E833" s="36">
        <f>[1]pl!K836</f>
        <v>1182</v>
      </c>
      <c r="F833" s="36">
        <f>[1]pl!D836</f>
        <v>10473580</v>
      </c>
      <c r="G833" s="36">
        <f>[1]pl!T836</f>
        <v>7.1</v>
      </c>
      <c r="H833" s="36">
        <f>[1]pl!E836</f>
        <v>8573</v>
      </c>
      <c r="I833" s="36">
        <f>[1]pl!M836</f>
        <v>4260</v>
      </c>
      <c r="J833" s="18">
        <f>[1]pl!P836/H833</f>
        <v>979.43135425172056</v>
      </c>
      <c r="K833" s="13">
        <f>[1]pl!Q836/H833</f>
        <v>0.93339554415023918</v>
      </c>
      <c r="L833" s="13">
        <f>[1]pl!R836/H833</f>
        <v>1.1524553831797504</v>
      </c>
      <c r="M833" s="13">
        <f>[1]pl!S836/H833</f>
        <v>1.098798553598507</v>
      </c>
      <c r="N833" s="13">
        <f>[1]pl!U836/H833</f>
        <v>2.6004899101831329</v>
      </c>
    </row>
    <row r="834" spans="1:14" x14ac:dyDescent="0.25">
      <c r="A834" s="36">
        <f>[1]pl!A837</f>
        <v>11396434</v>
      </c>
      <c r="B834" s="37" t="str">
        <f>[1]pl!B837</f>
        <v>OOOZHUKOVKIYOOO</v>
      </c>
      <c r="C834" s="36">
        <f>[1]pl!J837</f>
        <v>540</v>
      </c>
      <c r="D834" s="18">
        <f>IFERROR(Таблица2[dmg]*(10/(Таблица2[avglvl]+2))*(0.23+2*Таблица2[avglvl]/100)+Таблица2[frg]*250+Таблица2[spo]*150+LOG(Таблица2[cap]+1, 1.732)*150 + Таблица2[def]*150,)</f>
        <v>525.55563482206242</v>
      </c>
      <c r="E834" s="36">
        <f>[1]pl!K837</f>
        <v>267</v>
      </c>
      <c r="F834" s="36">
        <f>[1]pl!D837</f>
        <v>10473583</v>
      </c>
      <c r="G834" s="36">
        <f>[1]pl!T837</f>
        <v>3.7</v>
      </c>
      <c r="H834" s="36">
        <f>[1]pl!E837</f>
        <v>827</v>
      </c>
      <c r="I834" s="36">
        <f>[1]pl!M837</f>
        <v>401</v>
      </c>
      <c r="J834" s="18">
        <f>[1]pl!P837/H834</f>
        <v>127.51390568319226</v>
      </c>
      <c r="K834" s="13">
        <f>[1]pl!Q837/H834</f>
        <v>0.31801692865779929</v>
      </c>
      <c r="L834" s="13">
        <f>[1]pl!R837/H834</f>
        <v>0.78718258766626359</v>
      </c>
      <c r="M834" s="13">
        <f>[1]pl!S837/H834</f>
        <v>0.35912938331318017</v>
      </c>
      <c r="N834" s="13">
        <f>[1]pl!U837/H834</f>
        <v>1.1269649334945586</v>
      </c>
    </row>
    <row r="835" spans="1:14" x14ac:dyDescent="0.25">
      <c r="A835" s="36">
        <f>[1]pl!A838</f>
        <v>6142087</v>
      </c>
      <c r="B835" s="37" t="str">
        <f>[1]pl!B838</f>
        <v>__NIKITOS__KUTENYOV__</v>
      </c>
      <c r="C835" s="36">
        <f>[1]pl!J838</f>
        <v>460</v>
      </c>
      <c r="D835" s="18">
        <f>IFERROR(Таблица2[dmg]*(10/(Таблица2[avglvl]+2))*(0.23+2*Таблица2[avglvl]/100)+Таблица2[frg]*250+Таблица2[spo]*150+LOG(Таблица2[cap]+1, 1.732)*150 + Таблица2[def]*150,)</f>
        <v>457.37295950406792</v>
      </c>
      <c r="E835" s="36">
        <f>[1]pl!K838</f>
        <v>173</v>
      </c>
      <c r="F835" s="36">
        <f>[1]pl!D838</f>
        <v>10473561</v>
      </c>
      <c r="G835" s="36">
        <f>[1]pl!T838</f>
        <v>3.9</v>
      </c>
      <c r="H835" s="36">
        <f>[1]pl!E838</f>
        <v>801</v>
      </c>
      <c r="I835" s="36">
        <f>[1]pl!M838</f>
        <v>368</v>
      </c>
      <c r="J835" s="18">
        <f>[1]pl!P838/H835</f>
        <v>112.07990012484395</v>
      </c>
      <c r="K835" s="13">
        <f>[1]pl!Q838/H835</f>
        <v>0.32084893882646692</v>
      </c>
      <c r="L835" s="13">
        <f>[1]pl!R838/H835</f>
        <v>0.46816479400749061</v>
      </c>
      <c r="M835" s="13">
        <f>[1]pl!S838/H835</f>
        <v>0.26591760299625467</v>
      </c>
      <c r="N835" s="13">
        <f>[1]pl!U838/H835</f>
        <v>1.146067415730337</v>
      </c>
    </row>
    <row r="836" spans="1:14" x14ac:dyDescent="0.25">
      <c r="A836" s="36">
        <f>[1]pl!A839</f>
        <v>13185020</v>
      </c>
      <c r="B836" s="37" t="str">
        <f>[1]pl!B839</f>
        <v>SHURUP822</v>
      </c>
      <c r="C836" s="36">
        <f>[1]pl!J839</f>
        <v>590</v>
      </c>
      <c r="D836" s="18">
        <f>IFERROR(Таблица2[dmg]*(10/(Таблица2[avglvl]+2))*(0.23+2*Таблица2[avglvl]/100)+Таблица2[frg]*250+Таблица2[spo]*150+LOG(Таблица2[cap]+1, 1.732)*150 + Таблица2[def]*150,)</f>
        <v>560.52931917872183</v>
      </c>
      <c r="E836" s="36">
        <f>[1]pl!K839</f>
        <v>264</v>
      </c>
      <c r="F836" s="36">
        <f>[1]pl!D839</f>
        <v>10473589</v>
      </c>
      <c r="G836" s="36">
        <f>[1]pl!T839</f>
        <v>4.5999999999999996</v>
      </c>
      <c r="H836" s="36">
        <f>[1]pl!E839</f>
        <v>2324</v>
      </c>
      <c r="I836" s="36">
        <f>[1]pl!M839</f>
        <v>1074</v>
      </c>
      <c r="J836" s="18">
        <f>[1]pl!P839/H836</f>
        <v>132.32099827882959</v>
      </c>
      <c r="K836" s="13">
        <f>[1]pl!Q839/H836</f>
        <v>0.22246127366609295</v>
      </c>
      <c r="L836" s="13">
        <f>[1]pl!R839/H836</f>
        <v>1.0877796901893289</v>
      </c>
      <c r="M836" s="13">
        <f>[1]pl!S839/H836</f>
        <v>0.28356282271944921</v>
      </c>
      <c r="N836" s="13">
        <f>[1]pl!U839/H836</f>
        <v>1.3614457831325302</v>
      </c>
    </row>
    <row r="837" spans="1:14" x14ac:dyDescent="0.25">
      <c r="A837" s="36">
        <f>[1]pl!A840</f>
        <v>5164931</v>
      </c>
      <c r="B837" s="37" t="str">
        <f>[1]pl!B840</f>
        <v>TROLL69</v>
      </c>
      <c r="C837" s="36">
        <f>[1]pl!J840</f>
        <v>1150</v>
      </c>
      <c r="D837" s="18">
        <f>IFERROR(Таблица2[dmg]*(10/(Таблица2[avglvl]+2))*(0.23+2*Таблица2[avglvl]/100)+Таблица2[frg]*250+Таблица2[spo]*150+LOG(Таблица2[cap]+1, 1.732)*150 + Таблица2[def]*150,)</f>
        <v>1127.9767657179191</v>
      </c>
      <c r="E837" s="36">
        <f>[1]pl!K840</f>
        <v>1125</v>
      </c>
      <c r="F837" s="36">
        <f>[1]pl!D840</f>
        <v>10473560</v>
      </c>
      <c r="G837" s="36">
        <f>[1]pl!T840</f>
        <v>6.6</v>
      </c>
      <c r="H837" s="36">
        <f>[1]pl!E840</f>
        <v>17396</v>
      </c>
      <c r="I837" s="36">
        <f>[1]pl!M840</f>
        <v>8796</v>
      </c>
      <c r="J837" s="18">
        <f>[1]pl!P840/H837</f>
        <v>919.10640377098184</v>
      </c>
      <c r="K837" s="13">
        <f>[1]pl!Q840/H837</f>
        <v>0.84565417337318927</v>
      </c>
      <c r="L837" s="13">
        <f>[1]pl!R840/H837</f>
        <v>1.154460795585192</v>
      </c>
      <c r="M837" s="13">
        <f>[1]pl!S840/H837</f>
        <v>0.53058174292940907</v>
      </c>
      <c r="N837" s="13">
        <f>[1]pl!U840/H837</f>
        <v>1.756783168544493</v>
      </c>
    </row>
    <row r="838" spans="1:14" x14ac:dyDescent="0.25">
      <c r="A838" s="36">
        <f>[1]pl!A841</f>
        <v>11175009</v>
      </c>
      <c r="B838" s="37" t="str">
        <f>[1]pl!B841</f>
        <v>DEAR777</v>
      </c>
      <c r="C838" s="36">
        <f>[1]pl!J841</f>
        <v>790</v>
      </c>
      <c r="D838" s="18">
        <f>IFERROR(Таблица2[dmg]*(10/(Таблица2[avglvl]+2))*(0.23+2*Таблица2[avglvl]/100)+Таблица2[frg]*250+Таблица2[spo]*150+LOG(Таблица2[cap]+1, 1.732)*150 + Таблица2[def]*150,)</f>
        <v>769.11837410541352</v>
      </c>
      <c r="E838" s="36">
        <f>[1]pl!K841</f>
        <v>652</v>
      </c>
      <c r="F838" s="36">
        <f>[1]pl!D841</f>
        <v>10473585</v>
      </c>
      <c r="G838" s="36">
        <f>[1]pl!T841</f>
        <v>4.9000000000000004</v>
      </c>
      <c r="H838" s="36">
        <f>[1]pl!E841</f>
        <v>1785</v>
      </c>
      <c r="I838" s="36">
        <f>[1]pl!M841</f>
        <v>866</v>
      </c>
      <c r="J838" s="18">
        <f>[1]pl!P841/H838</f>
        <v>399.95518207282913</v>
      </c>
      <c r="K838" s="13">
        <f>[1]pl!Q841/H838</f>
        <v>0.60784313725490191</v>
      </c>
      <c r="L838" s="13">
        <f>[1]pl!R841/H838</f>
        <v>0.73669467787114851</v>
      </c>
      <c r="M838" s="13">
        <f>[1]pl!S841/H838</f>
        <v>0.42072829131652661</v>
      </c>
      <c r="N838" s="13">
        <f>[1]pl!U841/H838</f>
        <v>1.5294117647058822</v>
      </c>
    </row>
    <row r="839" spans="1:14" x14ac:dyDescent="0.25">
      <c r="A839" s="36">
        <f>[1]pl!A842</f>
        <v>7492906</v>
      </c>
      <c r="B839" s="37" t="str">
        <f>[1]pl!B842</f>
        <v>DEVID11</v>
      </c>
      <c r="C839" s="36">
        <f>[1]pl!J842</f>
        <v>1050</v>
      </c>
      <c r="D839" s="18">
        <f>IFERROR(Таблица2[dmg]*(10/(Таблица2[avglvl]+2))*(0.23+2*Таблица2[avglvl]/100)+Таблица2[frg]*250+Таблица2[spo]*150+LOG(Таблица2[cap]+1, 1.732)*150 + Таблица2[def]*150,)</f>
        <v>1043.3144217995953</v>
      </c>
      <c r="E839" s="36">
        <f>[1]pl!K842</f>
        <v>1078</v>
      </c>
      <c r="F839" s="36">
        <f>[1]pl!D842</f>
        <v>10780774</v>
      </c>
      <c r="G839" s="36">
        <f>[1]pl!T842</f>
        <v>6</v>
      </c>
      <c r="H839" s="36">
        <f>[1]pl!E842</f>
        <v>5539</v>
      </c>
      <c r="I839" s="36">
        <f>[1]pl!M842</f>
        <v>2784</v>
      </c>
      <c r="J839" s="18">
        <f>[1]pl!P842/H839</f>
        <v>728.20888246975983</v>
      </c>
      <c r="K839" s="13">
        <f>[1]pl!Q842/H839</f>
        <v>0.86947102365047846</v>
      </c>
      <c r="L839" s="13">
        <f>[1]pl!R842/H839</f>
        <v>0.81079617259433112</v>
      </c>
      <c r="M839" s="13">
        <f>[1]pl!S842/H839</f>
        <v>0.94764397905759157</v>
      </c>
      <c r="N839" s="13">
        <f>[1]pl!U842/H839</f>
        <v>1.43997111391948</v>
      </c>
    </row>
    <row r="840" spans="1:14" x14ac:dyDescent="0.25">
      <c r="A840" s="36">
        <f>[1]pl!A843</f>
        <v>4528842</v>
      </c>
      <c r="B840" s="37" t="str">
        <f>[1]pl!B843</f>
        <v>ARTYOMREDKOKASHIN</v>
      </c>
      <c r="C840" s="36">
        <f>[1]pl!J843</f>
        <v>920</v>
      </c>
      <c r="D840" s="18">
        <f>IFERROR(Таблица2[dmg]*(10/(Таблица2[avglvl]+2))*(0.23+2*Таблица2[avglvl]/100)+Таблица2[frg]*250+Таблица2[spo]*150+LOG(Таблица2[cap]+1, 1.732)*150 + Таблица2[def]*150,)</f>
        <v>882.32351371643153</v>
      </c>
      <c r="E840" s="36">
        <f>[1]pl!K843</f>
        <v>714</v>
      </c>
      <c r="F840" s="36">
        <f>[1]pl!D843</f>
        <v>10780780</v>
      </c>
      <c r="G840" s="36">
        <f>[1]pl!T843</f>
        <v>4.9000000000000004</v>
      </c>
      <c r="H840" s="36">
        <f>[1]pl!E843</f>
        <v>2668</v>
      </c>
      <c r="I840" s="36">
        <f>[1]pl!M843</f>
        <v>1229</v>
      </c>
      <c r="J840" s="18">
        <f>[1]pl!P843/H840</f>
        <v>398.21476761619192</v>
      </c>
      <c r="K840" s="13">
        <f>[1]pl!Q843/H840</f>
        <v>0.70127436281859068</v>
      </c>
      <c r="L840" s="13">
        <f>[1]pl!R843/H840</f>
        <v>0.92541229385307344</v>
      </c>
      <c r="M840" s="13">
        <f>[1]pl!S843/H840</f>
        <v>0.8215892053973014</v>
      </c>
      <c r="N840" s="13">
        <f>[1]pl!U843/H840</f>
        <v>1.5502248875562219</v>
      </c>
    </row>
    <row r="841" spans="1:14" x14ac:dyDescent="0.25">
      <c r="A841" s="36">
        <f>[1]pl!A844</f>
        <v>13329131</v>
      </c>
      <c r="B841" s="37" t="str">
        <f>[1]pl!B844</f>
        <v>ASUSSU</v>
      </c>
      <c r="C841" s="36">
        <f>[1]pl!J844</f>
        <v>660</v>
      </c>
      <c r="D841" s="18">
        <f>IFERROR(Таблица2[dmg]*(10/(Таблица2[avglvl]+2))*(0.23+2*Таблица2[avglvl]/100)+Таблица2[frg]*250+Таблица2[spo]*150+LOG(Таблица2[cap]+1, 1.732)*150 + Таблица2[def]*150,)</f>
        <v>635.63718934186818</v>
      </c>
      <c r="E841" s="36">
        <f>[1]pl!K844</f>
        <v>459</v>
      </c>
      <c r="F841" s="36">
        <f>[1]pl!D844</f>
        <v>10780785</v>
      </c>
      <c r="G841" s="36">
        <f>[1]pl!T844</f>
        <v>4.7</v>
      </c>
      <c r="H841" s="36">
        <f>[1]pl!E844</f>
        <v>2230</v>
      </c>
      <c r="I841" s="36">
        <f>[1]pl!M844</f>
        <v>1062</v>
      </c>
      <c r="J841" s="18">
        <f>[1]pl!P844/H841</f>
        <v>254.15381165919283</v>
      </c>
      <c r="K841" s="13">
        <f>[1]pl!Q844/H841</f>
        <v>0.3937219730941704</v>
      </c>
      <c r="L841" s="13">
        <f>[1]pl!R844/H841</f>
        <v>1.0448430493273542</v>
      </c>
      <c r="M841" s="13">
        <f>[1]pl!S844/H841</f>
        <v>0.34708520179372199</v>
      </c>
      <c r="N841" s="13">
        <f>[1]pl!U844/H841</f>
        <v>1.1224215246636771</v>
      </c>
    </row>
    <row r="842" spans="1:14" x14ac:dyDescent="0.25">
      <c r="A842" s="36">
        <f>[1]pl!A845</f>
        <v>14229458</v>
      </c>
      <c r="B842" s="37" t="str">
        <f>[1]pl!B845</f>
        <v>MALAM_NM</v>
      </c>
      <c r="C842" s="36">
        <f>[1]pl!J845</f>
        <v>1080</v>
      </c>
      <c r="D842" s="18">
        <f>IFERROR(Таблица2[dmg]*(10/(Таблица2[avglvl]+2))*(0.23+2*Таблица2[avglvl]/100)+Таблица2[frg]*250+Таблица2[spo]*150+LOG(Таблица2[cap]+1, 1.732)*150 + Таблица2[def]*150,)</f>
        <v>1013.3911661692561</v>
      </c>
      <c r="E842" s="36">
        <f>[1]pl!K845</f>
        <v>943</v>
      </c>
      <c r="F842" s="36">
        <f>[1]pl!D845</f>
        <v>10780782</v>
      </c>
      <c r="G842" s="36">
        <f>[1]pl!T845</f>
        <v>4.0999999999999996</v>
      </c>
      <c r="H842" s="36">
        <f>[1]pl!E845</f>
        <v>848</v>
      </c>
      <c r="I842" s="36">
        <f>[1]pl!M845</f>
        <v>471</v>
      </c>
      <c r="J842" s="18">
        <f>[1]pl!P845/H842</f>
        <v>347.4516509433962</v>
      </c>
      <c r="K842" s="13">
        <f>[1]pl!Q845/H842</f>
        <v>0.88561320754716977</v>
      </c>
      <c r="L842" s="13">
        <f>[1]pl!R845/H842</f>
        <v>1.0259433962264151</v>
      </c>
      <c r="M842" s="13">
        <f>[1]pl!S845/H842</f>
        <v>1.3502358490566038</v>
      </c>
      <c r="N842" s="13">
        <f>[1]pl!U845/H842</f>
        <v>1.570754716981132</v>
      </c>
    </row>
    <row r="843" spans="1:14" x14ac:dyDescent="0.25">
      <c r="A843" s="36">
        <f>[1]pl!A846</f>
        <v>6228600</v>
      </c>
      <c r="B843" s="37" t="str">
        <f>[1]pl!B846</f>
        <v>TAZ58RUS</v>
      </c>
      <c r="C843" s="36">
        <f>[1]pl!J846</f>
        <v>630</v>
      </c>
      <c r="D843" s="18">
        <f>IFERROR(Таблица2[dmg]*(10/(Таблица2[avglvl]+2))*(0.23+2*Таблица2[avglvl]/100)+Таблица2[frg]*250+Таблица2[spo]*150+LOG(Таблица2[cap]+1, 1.732)*150 + Таблица2[def]*150,)</f>
        <v>615.1665322612763</v>
      </c>
      <c r="E843" s="36">
        <f>[1]pl!K846</f>
        <v>285</v>
      </c>
      <c r="F843" s="36">
        <f>[1]pl!D846</f>
        <v>10780788</v>
      </c>
      <c r="G843" s="36">
        <f>[1]pl!T846</f>
        <v>4.9000000000000004</v>
      </c>
      <c r="H843" s="36">
        <f>[1]pl!E846</f>
        <v>1515</v>
      </c>
      <c r="I843" s="36">
        <f>[1]pl!M846</f>
        <v>652</v>
      </c>
      <c r="J843" s="18">
        <f>[1]pl!P846/H843</f>
        <v>198.72607260726073</v>
      </c>
      <c r="K843" s="13">
        <f>[1]pl!Q846/H843</f>
        <v>0.39537953795379538</v>
      </c>
      <c r="L843" s="13">
        <f>[1]pl!R846/H843</f>
        <v>0.33399339933993399</v>
      </c>
      <c r="M843" s="13">
        <f>[1]pl!S846/H843</f>
        <v>0.53729372937293729</v>
      </c>
      <c r="N843" s="13">
        <f>[1]pl!U846/H843</f>
        <v>1.9042904290429044</v>
      </c>
    </row>
    <row r="844" spans="1:14" x14ac:dyDescent="0.25">
      <c r="A844" s="36">
        <f>[1]pl!A847</f>
        <v>7397271</v>
      </c>
      <c r="B844" s="37" t="str">
        <f>[1]pl!B847</f>
        <v>RAMMAG</v>
      </c>
      <c r="C844" s="36">
        <f>[1]pl!J847</f>
        <v>740</v>
      </c>
      <c r="D844" s="18">
        <f>IFERROR(Таблица2[dmg]*(10/(Таблица2[avglvl]+2))*(0.23+2*Таблица2[avglvl]/100)+Таблица2[frg]*250+Таблица2[spo]*150+LOG(Таблица2[cap]+1, 1.732)*150 + Таблица2[def]*150,)</f>
        <v>708.92171495903153</v>
      </c>
      <c r="E844" s="36">
        <f>[1]pl!K847</f>
        <v>616</v>
      </c>
      <c r="F844" s="36">
        <f>[1]pl!D847</f>
        <v>10780769</v>
      </c>
      <c r="G844" s="36">
        <f>[1]pl!T847</f>
        <v>4.5</v>
      </c>
      <c r="H844" s="36">
        <f>[1]pl!E847</f>
        <v>4832</v>
      </c>
      <c r="I844" s="36">
        <f>[1]pl!M847</f>
        <v>2343</v>
      </c>
      <c r="J844" s="18">
        <f>[1]pl!P847/H844</f>
        <v>309.98096026490066</v>
      </c>
      <c r="K844" s="13">
        <f>[1]pl!Q847/H844</f>
        <v>0.5629139072847682</v>
      </c>
      <c r="L844" s="13">
        <f>[1]pl!R847/H844</f>
        <v>1.0976821192052981</v>
      </c>
      <c r="M844" s="13">
        <f>[1]pl!S847/H844</f>
        <v>0.59685430463576161</v>
      </c>
      <c r="N844" s="13">
        <f>[1]pl!U847/H844</f>
        <v>0.80587748344370858</v>
      </c>
    </row>
    <row r="845" spans="1:14" x14ac:dyDescent="0.25">
      <c r="A845" s="36">
        <f>[1]pl!A848</f>
        <v>5245104</v>
      </c>
      <c r="B845" s="37" t="str">
        <f>[1]pl!B848</f>
        <v>FATHER88</v>
      </c>
      <c r="C845" s="36">
        <f>[1]pl!J848</f>
        <v>850</v>
      </c>
      <c r="D845" s="18">
        <f>IFERROR(Таблица2[dmg]*(10/(Таблица2[avglvl]+2))*(0.23+2*Таблица2[avglvl]/100)+Таблица2[frg]*250+Таблица2[spo]*150+LOG(Таблица2[cap]+1, 1.732)*150 + Таблица2[def]*150,)</f>
        <v>812.23668717422993</v>
      </c>
      <c r="E845" s="36">
        <f>[1]pl!K848</f>
        <v>648</v>
      </c>
      <c r="F845" s="36">
        <f>[1]pl!D848</f>
        <v>10780775</v>
      </c>
      <c r="G845" s="36">
        <f>[1]pl!T848</f>
        <v>4.5999999999999996</v>
      </c>
      <c r="H845" s="36">
        <f>[1]pl!E848</f>
        <v>2977</v>
      </c>
      <c r="I845" s="36">
        <f>[1]pl!M848</f>
        <v>1452</v>
      </c>
      <c r="J845" s="18">
        <f>[1]pl!P848/H845</f>
        <v>340.50554249244203</v>
      </c>
      <c r="K845" s="13">
        <f>[1]pl!Q848/H845</f>
        <v>0.68626133691635871</v>
      </c>
      <c r="L845" s="13">
        <f>[1]pl!R848/H845</f>
        <v>0.55458515283842791</v>
      </c>
      <c r="M845" s="13">
        <f>[1]pl!S848/H845</f>
        <v>0.76419213973799127</v>
      </c>
      <c r="N845" s="13">
        <f>[1]pl!U848/H845</f>
        <v>1.754786698018139</v>
      </c>
    </row>
    <row r="846" spans="1:14" x14ac:dyDescent="0.25">
      <c r="A846" s="36">
        <f>[1]pl!A849</f>
        <v>8083902</v>
      </c>
      <c r="B846" s="37" t="str">
        <f>[1]pl!B849</f>
        <v>GANZA111</v>
      </c>
      <c r="C846" s="36">
        <f>[1]pl!J849</f>
        <v>770</v>
      </c>
      <c r="D846" s="18">
        <f>IFERROR(Таблица2[dmg]*(10/(Таблица2[avglvl]+2))*(0.23+2*Таблица2[avglvl]/100)+Таблица2[frg]*250+Таблица2[spo]*150+LOG(Таблица2[cap]+1, 1.732)*150 + Таблица2[def]*150,)</f>
        <v>738.10086787788453</v>
      </c>
      <c r="E846" s="36">
        <f>[1]pl!K849</f>
        <v>554</v>
      </c>
      <c r="F846" s="36">
        <f>[1]pl!D849</f>
        <v>10780787</v>
      </c>
      <c r="G846" s="36">
        <f>[1]pl!T849</f>
        <v>4.9000000000000004</v>
      </c>
      <c r="H846" s="36">
        <f>[1]pl!E849</f>
        <v>4278</v>
      </c>
      <c r="I846" s="36">
        <f>[1]pl!M849</f>
        <v>1992</v>
      </c>
      <c r="J846" s="18">
        <f>[1]pl!P849/H846</f>
        <v>327.44740532959327</v>
      </c>
      <c r="K846" s="13">
        <f>[1]pl!Q849/H846</f>
        <v>0.4796633941093969</v>
      </c>
      <c r="L846" s="13">
        <f>[1]pl!R849/H846</f>
        <v>0.94273024777933612</v>
      </c>
      <c r="M846" s="13">
        <f>[1]pl!S849/H846</f>
        <v>0.60425432445067784</v>
      </c>
      <c r="N846" s="13">
        <f>[1]pl!U849/H846</f>
        <v>1.3256194483403461</v>
      </c>
    </row>
    <row r="847" spans="1:14" x14ac:dyDescent="0.25">
      <c r="A847" s="36">
        <f>[1]pl!A850</f>
        <v>5163666</v>
      </c>
      <c r="B847" s="37" t="str">
        <f>[1]pl!B850</f>
        <v>SERGUN4EK</v>
      </c>
      <c r="C847" s="36">
        <f>[1]pl!J850</f>
        <v>740</v>
      </c>
      <c r="D847" s="18">
        <f>IFERROR(Таблица2[dmg]*(10/(Таблица2[avglvl]+2))*(0.23+2*Таблица2[avglvl]/100)+Таблица2[frg]*250+Таблица2[spo]*150+LOG(Таблица2[cap]+1, 1.732)*150 + Таблица2[def]*150,)</f>
        <v>743.15885837923656</v>
      </c>
      <c r="E847" s="36">
        <f>[1]pl!K850</f>
        <v>714</v>
      </c>
      <c r="F847" s="36">
        <f>[1]pl!D850</f>
        <v>10780766</v>
      </c>
      <c r="G847" s="36">
        <f>[1]pl!T850</f>
        <v>5.3</v>
      </c>
      <c r="H847" s="36">
        <f>[1]pl!E850</f>
        <v>3261</v>
      </c>
      <c r="I847" s="36">
        <f>[1]pl!M850</f>
        <v>1635</v>
      </c>
      <c r="J847" s="18">
        <f>[1]pl!P850/H847</f>
        <v>404.95093529592151</v>
      </c>
      <c r="K847" s="13">
        <f>[1]pl!Q850/H847</f>
        <v>0.61024225697638756</v>
      </c>
      <c r="L847" s="13">
        <f>[1]pl!R850/H847</f>
        <v>0.64980067463968105</v>
      </c>
      <c r="M847" s="13">
        <f>[1]pl!S850/H847</f>
        <v>0.76080956761729535</v>
      </c>
      <c r="N847" s="13">
        <f>[1]pl!U850/H847</f>
        <v>1.0245323520392517</v>
      </c>
    </row>
    <row r="848" spans="1:14" x14ac:dyDescent="0.25">
      <c r="A848" s="36">
        <f>[1]pl!A851</f>
        <v>4072444</v>
      </c>
      <c r="B848" s="37" t="str">
        <f>[1]pl!B851</f>
        <v>K_O_R_S_A_R1966</v>
      </c>
      <c r="C848" s="36">
        <f>[1]pl!J851</f>
        <v>1150</v>
      </c>
      <c r="D848" s="18">
        <f>IFERROR(Таблица2[dmg]*(10/(Таблица2[avglvl]+2))*(0.23+2*Таблица2[avglvl]/100)+Таблица2[frg]*250+Таблица2[spo]*150+LOG(Таблица2[cap]+1, 1.732)*150 + Таблица2[def]*150,)</f>
        <v>1092.2038869408948</v>
      </c>
      <c r="E848" s="36">
        <f>[1]pl!K851</f>
        <v>1117</v>
      </c>
      <c r="F848" s="36">
        <f>[1]pl!D851</f>
        <v>10780791</v>
      </c>
      <c r="G848" s="36">
        <f>[1]pl!T851</f>
        <v>5.4</v>
      </c>
      <c r="H848" s="36">
        <f>[1]pl!E851</f>
        <v>18250</v>
      </c>
      <c r="I848" s="36">
        <f>[1]pl!M851</f>
        <v>9520</v>
      </c>
      <c r="J848" s="18">
        <f>[1]pl!P851/H848</f>
        <v>646.62493150684929</v>
      </c>
      <c r="K848" s="13">
        <f>[1]pl!Q851/H848</f>
        <v>0.93035616438356161</v>
      </c>
      <c r="L848" s="13">
        <f>[1]pl!R851/H848</f>
        <v>1.2643835616438357</v>
      </c>
      <c r="M848" s="13">
        <f>[1]pl!S851/H848</f>
        <v>0.65265753424657535</v>
      </c>
      <c r="N848" s="13">
        <f>[1]pl!U851/H848</f>
        <v>1.7545753424657535</v>
      </c>
    </row>
    <row r="849" spans="1:14" x14ac:dyDescent="0.25">
      <c r="A849" s="36">
        <f>[1]pl!A852</f>
        <v>758650</v>
      </c>
      <c r="B849" s="37" t="str">
        <f>[1]pl!B852</f>
        <v>PIF11</v>
      </c>
      <c r="C849" s="36">
        <f>[1]pl!J852</f>
        <v>1000</v>
      </c>
      <c r="D849" s="18">
        <f>IFERROR(Таблица2[dmg]*(10/(Таблица2[avglvl]+2))*(0.23+2*Таблица2[avglvl]/100)+Таблица2[frg]*250+Таблица2[spo]*150+LOG(Таблица2[cap]+1, 1.732)*150 + Таблица2[def]*150,)</f>
        <v>993.69309758833538</v>
      </c>
      <c r="E849" s="36">
        <f>[1]pl!K852</f>
        <v>998</v>
      </c>
      <c r="F849" s="36">
        <f>[1]pl!D852</f>
        <v>10780789</v>
      </c>
      <c r="G849" s="36">
        <f>[1]pl!T852</f>
        <v>6.2</v>
      </c>
      <c r="H849" s="36">
        <f>[1]pl!E852</f>
        <v>12472</v>
      </c>
      <c r="I849" s="36">
        <f>[1]pl!M852</f>
        <v>6225</v>
      </c>
      <c r="J849" s="18">
        <f>[1]pl!P852/H849</f>
        <v>723.10367222578577</v>
      </c>
      <c r="K849" s="13">
        <f>[1]pl!Q852/H849</f>
        <v>0.80684733803720332</v>
      </c>
      <c r="L849" s="13">
        <f>[1]pl!R852/H849</f>
        <v>0.91982039769082746</v>
      </c>
      <c r="M849" s="13">
        <f>[1]pl!S852/H849</f>
        <v>0.58362732520846694</v>
      </c>
      <c r="N849" s="13">
        <f>[1]pl!U852/H849</f>
        <v>1.5375240538806927</v>
      </c>
    </row>
    <row r="850" spans="1:14" x14ac:dyDescent="0.25">
      <c r="A850" s="36">
        <f>[1]pl!A853</f>
        <v>6127726</v>
      </c>
      <c r="B850" s="37" t="str">
        <f>[1]pl!B853</f>
        <v>SASHIK0</v>
      </c>
      <c r="C850" s="36">
        <f>[1]pl!J853</f>
        <v>840</v>
      </c>
      <c r="D850" s="18">
        <f>IFERROR(Таблица2[dmg]*(10/(Таблица2[avglvl]+2))*(0.23+2*Таблица2[avglvl]/100)+Таблица2[frg]*250+Таблица2[spo]*150+LOG(Таблица2[cap]+1, 1.732)*150 + Таблица2[def]*150,)</f>
        <v>831.08758982927725</v>
      </c>
      <c r="E850" s="36">
        <f>[1]pl!K853</f>
        <v>744</v>
      </c>
      <c r="F850" s="36">
        <f>[1]pl!D853</f>
        <v>10780786</v>
      </c>
      <c r="G850" s="36">
        <f>[1]pl!T853</f>
        <v>5.0999999999999996</v>
      </c>
      <c r="H850" s="36">
        <f>[1]pl!E853</f>
        <v>3912</v>
      </c>
      <c r="I850" s="36">
        <f>[1]pl!M853</f>
        <v>1922</v>
      </c>
      <c r="J850" s="18">
        <f>[1]pl!P853/H850</f>
        <v>470.69683026584869</v>
      </c>
      <c r="K850" s="13">
        <f>[1]pl!Q853/H850</f>
        <v>0.63548057259713697</v>
      </c>
      <c r="L850" s="13">
        <f>[1]pl!R853/H850</f>
        <v>0.52837423312883436</v>
      </c>
      <c r="M850" s="13">
        <f>[1]pl!S853/H850</f>
        <v>0.85403885480572594</v>
      </c>
      <c r="N850" s="13">
        <f>[1]pl!U853/H850</f>
        <v>1.4504089979550103</v>
      </c>
    </row>
    <row r="851" spans="1:14" x14ac:dyDescent="0.25">
      <c r="A851" s="36">
        <f>[1]pl!A854</f>
        <v>13724215</v>
      </c>
      <c r="B851" s="37" t="str">
        <f>[1]pl!B854</f>
        <v>H3LDER</v>
      </c>
      <c r="C851" s="36">
        <f>[1]pl!J854</f>
        <v>870</v>
      </c>
      <c r="D851" s="18">
        <f>IFERROR(Таблица2[dmg]*(10/(Таблица2[avglvl]+2))*(0.23+2*Таблица2[avglvl]/100)+Таблица2[frg]*250+Таблица2[spo]*150+LOG(Таблица2[cap]+1, 1.732)*150 + Таблица2[def]*150,)</f>
        <v>858.50628784899482</v>
      </c>
      <c r="E851" s="36">
        <f>[1]pl!K854</f>
        <v>705</v>
      </c>
      <c r="F851" s="36">
        <f>[1]pl!D854</f>
        <v>10780776</v>
      </c>
      <c r="G851" s="36">
        <f>[1]pl!T854</f>
        <v>4.8</v>
      </c>
      <c r="H851" s="36">
        <f>[1]pl!E854</f>
        <v>909</v>
      </c>
      <c r="I851" s="36">
        <f>[1]pl!M854</f>
        <v>422</v>
      </c>
      <c r="J851" s="18">
        <f>[1]pl!P854/H851</f>
        <v>399.13641364136413</v>
      </c>
      <c r="K851" s="13">
        <f>[1]pl!Q854/H851</f>
        <v>0.71617161716171618</v>
      </c>
      <c r="L851" s="13">
        <f>[1]pl!R854/H851</f>
        <v>0.53135313531353134</v>
      </c>
      <c r="M851" s="13">
        <f>[1]pl!S854/H851</f>
        <v>1.1144114411441144</v>
      </c>
      <c r="N851" s="13">
        <f>[1]pl!U854/H851</f>
        <v>1.4191419141914192</v>
      </c>
    </row>
    <row r="852" spans="1:14" x14ac:dyDescent="0.25">
      <c r="A852" s="36">
        <f>[1]pl!A855</f>
        <v>4788234</v>
      </c>
      <c r="B852" s="37" t="str">
        <f>[1]pl!B855</f>
        <v>UNTER_OFFIZIER</v>
      </c>
      <c r="C852" s="36">
        <f>[1]pl!J855</f>
        <v>660</v>
      </c>
      <c r="D852" s="18">
        <f>IFERROR(Таблица2[dmg]*(10/(Таблица2[avglvl]+2))*(0.23+2*Таблица2[avglvl]/100)+Таблица2[frg]*250+Таблица2[spo]*150+LOG(Таблица2[cap]+1, 1.732)*150 + Таблица2[def]*150,)</f>
        <v>612.92509263893646</v>
      </c>
      <c r="E852" s="36">
        <f>[1]pl!K855</f>
        <v>259</v>
      </c>
      <c r="F852" s="36">
        <f>[1]pl!D855</f>
        <v>10780763</v>
      </c>
      <c r="G852" s="36">
        <f>[1]pl!T855</f>
        <v>3.7</v>
      </c>
      <c r="H852" s="36">
        <f>[1]pl!E855</f>
        <v>2920</v>
      </c>
      <c r="I852" s="36">
        <f>[1]pl!M855</f>
        <v>1316</v>
      </c>
      <c r="J852" s="18">
        <f>[1]pl!P855/H852</f>
        <v>135.02020547945204</v>
      </c>
      <c r="K852" s="13">
        <f>[1]pl!Q855/H852</f>
        <v>0.37294520547945204</v>
      </c>
      <c r="L852" s="13">
        <f>[1]pl!R855/H852</f>
        <v>1.0263698630136986</v>
      </c>
      <c r="M852" s="13">
        <f>[1]pl!S855/H852</f>
        <v>0.28424657534246578</v>
      </c>
      <c r="N852" s="13">
        <f>[1]pl!U855/H852</f>
        <v>1.5078767123287671</v>
      </c>
    </row>
    <row r="853" spans="1:14" x14ac:dyDescent="0.25">
      <c r="A853" s="36">
        <f>[1]pl!A856</f>
        <v>1775451</v>
      </c>
      <c r="B853" s="37" t="str">
        <f>[1]pl!B856</f>
        <v>ANTONAANN</v>
      </c>
      <c r="C853" s="36">
        <f>[1]pl!J856</f>
        <v>450</v>
      </c>
      <c r="D853" s="18">
        <f>IFERROR(Таблица2[dmg]*(10/(Таблица2[avglvl]+2))*(0.23+2*Таблица2[avglvl]/100)+Таблица2[frg]*250+Таблица2[spo]*150+LOG(Таблица2[cap]+1, 1.732)*150 + Таблица2[def]*150,)</f>
        <v>446.50194203264306</v>
      </c>
      <c r="E853" s="36">
        <f>[1]pl!K856</f>
        <v>305</v>
      </c>
      <c r="F853" s="36">
        <f>[1]pl!D856</f>
        <v>10780783</v>
      </c>
      <c r="G853" s="36">
        <f>[1]pl!T856</f>
        <v>4.2</v>
      </c>
      <c r="H853" s="36">
        <f>[1]pl!E856</f>
        <v>2196</v>
      </c>
      <c r="I853" s="36">
        <f>[1]pl!M856</f>
        <v>987</v>
      </c>
      <c r="J853" s="18">
        <f>[1]pl!P856/H853</f>
        <v>242.2431693989071</v>
      </c>
      <c r="K853" s="13">
        <f>[1]pl!Q856/H853</f>
        <v>0.38433515482695813</v>
      </c>
      <c r="L853" s="13">
        <f>[1]pl!R856/H853</f>
        <v>0.45355191256830601</v>
      </c>
      <c r="M853" s="13">
        <f>[1]pl!S856/H853</f>
        <v>0.26775956284153007</v>
      </c>
      <c r="N853" s="13">
        <f>[1]pl!U856/H853</f>
        <v>0.54918032786885251</v>
      </c>
    </row>
    <row r="854" spans="1:14" x14ac:dyDescent="0.25">
      <c r="A854" s="36">
        <f>[1]pl!A857</f>
        <v>13116411</v>
      </c>
      <c r="B854" s="37" t="str">
        <f>[1]pl!B857</f>
        <v>MORA1975</v>
      </c>
      <c r="C854" s="36">
        <f>[1]pl!J857</f>
        <v>480</v>
      </c>
      <c r="D854" s="18">
        <f>IFERROR(Таблица2[dmg]*(10/(Таблица2[avglvl]+2))*(0.23+2*Таблица2[avglvl]/100)+Таблица2[frg]*250+Таблица2[spo]*150+LOG(Таблица2[cap]+1, 1.732)*150 + Таблица2[def]*150,)</f>
        <v>477.49799794204483</v>
      </c>
      <c r="E854" s="36">
        <f>[1]pl!K857</f>
        <v>202</v>
      </c>
      <c r="F854" s="36">
        <f>[1]pl!D857</f>
        <v>10780790</v>
      </c>
      <c r="G854" s="36">
        <f>[1]pl!T857</f>
        <v>3.9</v>
      </c>
      <c r="H854" s="36">
        <f>[1]pl!E857</f>
        <v>1068</v>
      </c>
      <c r="I854" s="36">
        <f>[1]pl!M857</f>
        <v>492</v>
      </c>
      <c r="J854" s="18">
        <f>[1]pl!P857/H854</f>
        <v>123.74625468164794</v>
      </c>
      <c r="K854" s="13">
        <f>[1]pl!Q857/H854</f>
        <v>0.29213483146067415</v>
      </c>
      <c r="L854" s="13">
        <f>[1]pl!R857/H854</f>
        <v>0.47191011235955055</v>
      </c>
      <c r="M854" s="13">
        <f>[1]pl!S857/H854</f>
        <v>0.5646067415730337</v>
      </c>
      <c r="N854" s="13">
        <f>[1]pl!U857/H854</f>
        <v>0.96441947565543074</v>
      </c>
    </row>
    <row r="855" spans="1:14" x14ac:dyDescent="0.25">
      <c r="A855" s="36">
        <f>[1]pl!A858</f>
        <v>5180669</v>
      </c>
      <c r="B855" s="37" t="str">
        <f>[1]pl!B858</f>
        <v>14ZAGA88</v>
      </c>
      <c r="C855" s="36">
        <f>[1]pl!J858</f>
        <v>820</v>
      </c>
      <c r="D855" s="18">
        <f>IFERROR(Таблица2[dmg]*(10/(Таблица2[avglvl]+2))*(0.23+2*Таблица2[avglvl]/100)+Таблица2[frg]*250+Таблица2[spo]*150+LOG(Таблица2[cap]+1, 1.732)*150 + Таблица2[def]*150,)</f>
        <v>739.15174887529918</v>
      </c>
      <c r="E855" s="36">
        <f>[1]pl!K858</f>
        <v>450</v>
      </c>
      <c r="F855" s="36">
        <f>[1]pl!D858</f>
        <v>10780792</v>
      </c>
      <c r="G855" s="36">
        <f>[1]pl!T858</f>
        <v>2.9</v>
      </c>
      <c r="H855" s="36">
        <f>[1]pl!E858</f>
        <v>407</v>
      </c>
      <c r="I855" s="36">
        <f>[1]pl!M858</f>
        <v>211</v>
      </c>
      <c r="J855" s="18">
        <f>[1]pl!P858/H855</f>
        <v>133.74692874692875</v>
      </c>
      <c r="K855" s="13">
        <f>[1]pl!Q858/H855</f>
        <v>0.61916461916461918</v>
      </c>
      <c r="L855" s="13">
        <f>[1]pl!R858/H855</f>
        <v>1.1031941031941033</v>
      </c>
      <c r="M855" s="13">
        <f>[1]pl!S858/H855</f>
        <v>0.52579852579852582</v>
      </c>
      <c r="N855" s="13">
        <f>[1]pl!U858/H855</f>
        <v>1.6044226044226044</v>
      </c>
    </row>
    <row r="856" spans="1:14" x14ac:dyDescent="0.25">
      <c r="A856" s="36">
        <f>[1]pl!A859</f>
        <v>3922720</v>
      </c>
      <c r="B856" s="37" t="str">
        <f>[1]pl!B859</f>
        <v>FEDORVASILICH</v>
      </c>
      <c r="C856" s="36">
        <f>[1]pl!J859</f>
        <v>840</v>
      </c>
      <c r="D856" s="18">
        <f>IFERROR(Таблица2[dmg]*(10/(Таблица2[avglvl]+2))*(0.23+2*Таблица2[avglvl]/100)+Таблица2[frg]*250+Таблица2[spo]*150+LOG(Таблица2[cap]+1, 1.732)*150 + Таблица2[def]*150,)</f>
        <v>810.58320424381895</v>
      </c>
      <c r="E856" s="36">
        <f>[1]pl!K859</f>
        <v>737</v>
      </c>
      <c r="F856" s="36">
        <f>[1]pl!D859</f>
        <v>10780770</v>
      </c>
      <c r="G856" s="36">
        <f>[1]pl!T859</f>
        <v>5.4</v>
      </c>
      <c r="H856" s="36">
        <f>[1]pl!E859</f>
        <v>3354</v>
      </c>
      <c r="I856" s="36">
        <f>[1]pl!M859</f>
        <v>1601</v>
      </c>
      <c r="J856" s="18">
        <f>[1]pl!P859/H856</f>
        <v>437.9475253428742</v>
      </c>
      <c r="K856" s="13">
        <f>[1]pl!Q859/H856</f>
        <v>0.52772808586762077</v>
      </c>
      <c r="L856" s="13">
        <f>[1]pl!R859/H856</f>
        <v>1.2996422182468694</v>
      </c>
      <c r="M856" s="13">
        <f>[1]pl!S859/H856</f>
        <v>0.70512820512820518</v>
      </c>
      <c r="N856" s="13">
        <f>[1]pl!U859/H856</f>
        <v>0.91830649970184852</v>
      </c>
    </row>
    <row r="857" spans="1:14" x14ac:dyDescent="0.25">
      <c r="A857" s="36">
        <f>[1]pl!A860</f>
        <v>5526164</v>
      </c>
      <c r="B857" s="37" t="str">
        <f>[1]pl!B860</f>
        <v>NEMOW</v>
      </c>
      <c r="C857" s="36">
        <f>[1]pl!J860</f>
        <v>1280</v>
      </c>
      <c r="D857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857" s="36">
        <f>[1]pl!K860</f>
        <v>1214</v>
      </c>
      <c r="F857" s="36">
        <f>[1]pl!D860</f>
        <v>10780768</v>
      </c>
      <c r="G857" s="36">
        <f>[1]pl!T860</f>
        <v>5.0999999999999996</v>
      </c>
      <c r="H857" s="36">
        <f>[1]pl!E860</f>
        <v>10466</v>
      </c>
      <c r="I857" s="36">
        <f>[1]pl!M860</f>
        <v>5710</v>
      </c>
      <c r="J857" s="18">
        <f>[1]pl!P860/H857</f>
        <v>626.7497611312823</v>
      </c>
      <c r="K857" s="13">
        <f>[1]pl!Q860/H857</f>
        <v>1.0666921459965604</v>
      </c>
      <c r="L857" s="13">
        <f>[1]pl!R860/H857</f>
        <v>1.0485381234473534</v>
      </c>
      <c r="M857" s="13">
        <f>[1]pl!S860/H857</f>
        <v>1.0561819224154405</v>
      </c>
      <c r="N857" s="13">
        <f>[1]pl!U860/H857</f>
        <v>2.2280718517103</v>
      </c>
    </row>
    <row r="858" spans="1:14" x14ac:dyDescent="0.25">
      <c r="A858" s="36">
        <f>[1]pl!A861</f>
        <v>13217997</v>
      </c>
      <c r="B858" s="37" t="str">
        <f>[1]pl!B861</f>
        <v>GLEBSALCEVI4</v>
      </c>
      <c r="C858" s="36">
        <f>[1]pl!J861</f>
        <v>560</v>
      </c>
      <c r="D858" s="18">
        <f>IFERROR(Таблица2[dmg]*(10/(Таблица2[avglvl]+2))*(0.23+2*Таблица2[avglvl]/100)+Таблица2[frg]*250+Таблица2[spo]*150+LOG(Таблица2[cap]+1, 1.732)*150 + Таблица2[def]*150,)</f>
        <v>535.94782662813429</v>
      </c>
      <c r="E858" s="36">
        <f>[1]pl!K861</f>
        <v>167</v>
      </c>
      <c r="F858" s="36">
        <f>[1]pl!D861</f>
        <v>10780781</v>
      </c>
      <c r="G858" s="36">
        <f>[1]pl!T861</f>
        <v>3.3</v>
      </c>
      <c r="H858" s="36">
        <f>[1]pl!E861</f>
        <v>1736</v>
      </c>
      <c r="I858" s="36">
        <f>[1]pl!M861</f>
        <v>801</v>
      </c>
      <c r="J858" s="18">
        <f>[1]pl!P861/H858</f>
        <v>117.47235023041475</v>
      </c>
      <c r="K858" s="13">
        <f>[1]pl!Q861/H858</f>
        <v>0.36578341013824883</v>
      </c>
      <c r="L858" s="13">
        <f>[1]pl!R861/H858</f>
        <v>0.46947004608294929</v>
      </c>
      <c r="M858" s="13">
        <f>[1]pl!S861/H858</f>
        <v>0.30069124423963134</v>
      </c>
      <c r="N858" s="13">
        <f>[1]pl!U861/H858</f>
        <v>1.6232718894009217</v>
      </c>
    </row>
    <row r="859" spans="1:14" x14ac:dyDescent="0.25">
      <c r="A859" s="36">
        <f>[1]pl!A862</f>
        <v>7073129</v>
      </c>
      <c r="B859" s="37" t="str">
        <f>[1]pl!B862</f>
        <v>FRANCUZ1004</v>
      </c>
      <c r="C859" s="36">
        <f>[1]pl!J862</f>
        <v>560</v>
      </c>
      <c r="D859" s="18">
        <f>IFERROR(Таблица2[dmg]*(10/(Таблица2[avglvl]+2))*(0.23+2*Таблица2[avglvl]/100)+Таблица2[frg]*250+Таблица2[spo]*150+LOG(Таблица2[cap]+1, 1.732)*150 + Таблица2[def]*150,)</f>
        <v>576.03061257632442</v>
      </c>
      <c r="E859" s="36">
        <f>[1]pl!K862</f>
        <v>339</v>
      </c>
      <c r="F859" s="36">
        <f>[1]pl!D862</f>
        <v>10780784</v>
      </c>
      <c r="G859" s="36">
        <f>[1]pl!T862</f>
        <v>4.9000000000000004</v>
      </c>
      <c r="H859" s="36">
        <f>[1]pl!E862</f>
        <v>4500</v>
      </c>
      <c r="I859" s="36">
        <f>[1]pl!M862</f>
        <v>2026</v>
      </c>
      <c r="J859" s="18">
        <f>[1]pl!P862/H859</f>
        <v>214.13399999999999</v>
      </c>
      <c r="K859" s="13">
        <f>[1]pl!Q862/H859</f>
        <v>0.35466666666666669</v>
      </c>
      <c r="L859" s="13">
        <f>[1]pl!R862/H859</f>
        <v>0.27155555555555555</v>
      </c>
      <c r="M859" s="13">
        <f>[1]pl!S862/H859</f>
        <v>0.89688888888888885</v>
      </c>
      <c r="N859" s="13">
        <f>[1]pl!U862/H859</f>
        <v>1.1599999999999999</v>
      </c>
    </row>
    <row r="860" spans="1:14" x14ac:dyDescent="0.25">
      <c r="A860" s="36">
        <f>[1]pl!A863</f>
        <v>7550275</v>
      </c>
      <c r="B860" s="37" t="str">
        <f>[1]pl!B863</f>
        <v>DOMOVOI18</v>
      </c>
      <c r="C860" s="36">
        <f>[1]pl!J863</f>
        <v>790</v>
      </c>
      <c r="D860" s="18">
        <f>IFERROR(Таблица2[dmg]*(10/(Таблица2[avglvl]+2))*(0.23+2*Таблица2[avglvl]/100)+Таблица2[frg]*250+Таблица2[spo]*150+LOG(Таблица2[cap]+1, 1.732)*150 + Таблица2[def]*150,)</f>
        <v>746.80349382233271</v>
      </c>
      <c r="E860" s="36">
        <f>[1]pl!K863</f>
        <v>597</v>
      </c>
      <c r="F860" s="36">
        <f>[1]pl!D863</f>
        <v>10780778</v>
      </c>
      <c r="G860" s="36">
        <f>[1]pl!T863</f>
        <v>4.7</v>
      </c>
      <c r="H860" s="36">
        <f>[1]pl!E863</f>
        <v>4556</v>
      </c>
      <c r="I860" s="36">
        <f>[1]pl!M863</f>
        <v>2186</v>
      </c>
      <c r="J860" s="18">
        <f>[1]pl!P863/H860</f>
        <v>331.79806848112378</v>
      </c>
      <c r="K860" s="13">
        <f>[1]pl!Q863/H860</f>
        <v>0.53709394205443373</v>
      </c>
      <c r="L860" s="13">
        <f>[1]pl!R863/H860</f>
        <v>1.0992098331870062</v>
      </c>
      <c r="M860" s="13">
        <f>[1]pl!S863/H860</f>
        <v>0.36347673397717295</v>
      </c>
      <c r="N860" s="13">
        <f>[1]pl!U863/H860</f>
        <v>1.3443810359964881</v>
      </c>
    </row>
    <row r="861" spans="1:14" x14ac:dyDescent="0.25">
      <c r="A861" s="36">
        <f>[1]pl!A864</f>
        <v>12901666</v>
      </c>
      <c r="B861" s="37" t="str">
        <f>[1]pl!B864</f>
        <v>BERKUT_23023</v>
      </c>
      <c r="C861" s="36">
        <f>[1]pl!J864</f>
        <v>1010</v>
      </c>
      <c r="D861" s="18">
        <f>IFERROR(Таблица2[dmg]*(10/(Таблица2[avglvl]+2))*(0.23+2*Таблица2[avglvl]/100)+Таблица2[frg]*250+Таблица2[spo]*150+LOG(Таблица2[cap]+1, 1.732)*150 + Таблица2[def]*150,)</f>
        <v>1059.7547120558793</v>
      </c>
      <c r="E861" s="36">
        <f>[1]pl!K864</f>
        <v>1058</v>
      </c>
      <c r="F861" s="36">
        <f>[1]pl!D864</f>
        <v>10780771</v>
      </c>
      <c r="G861" s="36">
        <f>[1]pl!T864</f>
        <v>7.9</v>
      </c>
      <c r="H861" s="36">
        <f>[1]pl!E864</f>
        <v>3823</v>
      </c>
      <c r="I861" s="36">
        <f>[1]pl!M864</f>
        <v>1871</v>
      </c>
      <c r="J861" s="18">
        <f>[1]pl!P864/H861</f>
        <v>1238.0083703897462</v>
      </c>
      <c r="K861" s="13">
        <f>[1]pl!Q864/H861</f>
        <v>0.86450431598221289</v>
      </c>
      <c r="L861" s="13">
        <f>[1]pl!R864/H861</f>
        <v>0.90740256343185977</v>
      </c>
      <c r="M861" s="13">
        <f>[1]pl!S864/H861</f>
        <v>0.24875752027203768</v>
      </c>
      <c r="N861" s="13">
        <f>[1]pl!U864/H861</f>
        <v>0.96887261313104889</v>
      </c>
    </row>
    <row r="862" spans="1:14" x14ac:dyDescent="0.25">
      <c r="A862" s="36">
        <f>[1]pl!A865</f>
        <v>13523219</v>
      </c>
      <c r="B862" s="37" t="str">
        <f>[1]pl!B865</f>
        <v>KEMENTUROFF</v>
      </c>
      <c r="C862" s="36">
        <f>[1]pl!J865</f>
        <v>610</v>
      </c>
      <c r="D862" s="18">
        <f>IFERROR(Таблица2[dmg]*(10/(Таблица2[avglvl]+2))*(0.23+2*Таблица2[avglvl]/100)+Таблица2[frg]*250+Таблица2[spo]*150+LOG(Таблица2[cap]+1, 1.732)*150 + Таблица2[def]*150,)</f>
        <v>585.52785439617037</v>
      </c>
      <c r="E862" s="36">
        <f>[1]pl!K865</f>
        <v>209</v>
      </c>
      <c r="F862" s="36">
        <f>[1]pl!D865</f>
        <v>10780767</v>
      </c>
      <c r="G862" s="36">
        <f>[1]pl!T865</f>
        <v>3.1</v>
      </c>
      <c r="H862" s="36">
        <f>[1]pl!E865</f>
        <v>636</v>
      </c>
      <c r="I862" s="36">
        <f>[1]pl!M865</f>
        <v>284</v>
      </c>
      <c r="J862" s="18">
        <f>[1]pl!P865/H862</f>
        <v>106.81446540880503</v>
      </c>
      <c r="K862" s="13">
        <f>[1]pl!Q865/H862</f>
        <v>0.44025157232704404</v>
      </c>
      <c r="L862" s="13">
        <f>[1]pl!R865/H862</f>
        <v>0.64150943396226412</v>
      </c>
      <c r="M862" s="13">
        <f>[1]pl!S865/H862</f>
        <v>0.66981132075471694</v>
      </c>
      <c r="N862" s="13">
        <f>[1]pl!U865/H862</f>
        <v>1.2185534591194969</v>
      </c>
    </row>
    <row r="863" spans="1:14" x14ac:dyDescent="0.25">
      <c r="A863" s="36">
        <f>[1]pl!A866</f>
        <v>4665997</v>
      </c>
      <c r="B863" s="37" t="str">
        <f>[1]pl!B866</f>
        <v>_DIZOR_</v>
      </c>
      <c r="C863" s="36">
        <f>[1]pl!J866</f>
        <v>770</v>
      </c>
      <c r="D863" s="18">
        <f>IFERROR(Таблица2[dmg]*(10/(Таблица2[avglvl]+2))*(0.23+2*Таблица2[avglvl]/100)+Таблица2[frg]*250+Таблица2[spo]*150+LOG(Таблица2[cap]+1, 1.732)*150 + Таблица2[def]*150,)</f>
        <v>747.13011408891271</v>
      </c>
      <c r="E863" s="36">
        <f>[1]pl!K866</f>
        <v>647</v>
      </c>
      <c r="F863" s="36">
        <f>[1]pl!D866</f>
        <v>10780765</v>
      </c>
      <c r="G863" s="36">
        <f>[1]pl!T866</f>
        <v>5.0999999999999996</v>
      </c>
      <c r="H863" s="36">
        <f>[1]pl!E866</f>
        <v>3925</v>
      </c>
      <c r="I863" s="36">
        <f>[1]pl!M866</f>
        <v>1930</v>
      </c>
      <c r="J863" s="18">
        <f>[1]pl!P866/H863</f>
        <v>368.03847133757961</v>
      </c>
      <c r="K863" s="13">
        <f>[1]pl!Q866/H863</f>
        <v>0.54471337579617829</v>
      </c>
      <c r="L863" s="13">
        <f>[1]pl!R866/H863</f>
        <v>0.95388535031847133</v>
      </c>
      <c r="M863" s="13">
        <f>[1]pl!S866/H863</f>
        <v>0.47337579617834397</v>
      </c>
      <c r="N863" s="13">
        <f>[1]pl!U866/H863</f>
        <v>1.2774522292993631</v>
      </c>
    </row>
    <row r="864" spans="1:14" x14ac:dyDescent="0.25">
      <c r="A864" s="36">
        <f>[1]pl!A867</f>
        <v>5362494</v>
      </c>
      <c r="B864" s="37" t="str">
        <f>[1]pl!B867</f>
        <v>ALIM01</v>
      </c>
      <c r="C864" s="36">
        <f>[1]pl!J867</f>
        <v>610</v>
      </c>
      <c r="D864" s="18">
        <f>IFERROR(Таблица2[dmg]*(10/(Таблица2[avglvl]+2))*(0.23+2*Таблица2[avglvl]/100)+Таблица2[frg]*250+Таблица2[spo]*150+LOG(Таблица2[cap]+1, 1.732)*150 + Таблица2[def]*150,)</f>
        <v>586.94925545843967</v>
      </c>
      <c r="E864" s="36">
        <f>[1]pl!K867</f>
        <v>245</v>
      </c>
      <c r="F864" s="36">
        <f>[1]pl!D867</f>
        <v>10780777</v>
      </c>
      <c r="G864" s="36">
        <f>[1]pl!T867</f>
        <v>3.1</v>
      </c>
      <c r="H864" s="36">
        <f>[1]pl!E867</f>
        <v>2053</v>
      </c>
      <c r="I864" s="36">
        <f>[1]pl!M867</f>
        <v>952</v>
      </c>
      <c r="J864" s="18">
        <f>[1]pl!P867/H864</f>
        <v>127.46273745737945</v>
      </c>
      <c r="K864" s="13">
        <f>[1]pl!Q867/H864</f>
        <v>0.46176327325864586</v>
      </c>
      <c r="L864" s="13">
        <f>[1]pl!R867/H864</f>
        <v>0.52459814905017044</v>
      </c>
      <c r="M864" s="13">
        <f>[1]pl!S867/H864</f>
        <v>0.58451047247929855</v>
      </c>
      <c r="N864" s="13">
        <f>[1]pl!U867/H864</f>
        <v>1.3399902581587919</v>
      </c>
    </row>
    <row r="865" spans="1:14" x14ac:dyDescent="0.25">
      <c r="A865" s="36">
        <f>[1]pl!A868</f>
        <v>6695848</v>
      </c>
      <c r="B865" s="37" t="str">
        <f>[1]pl!B868</f>
        <v>SHOROHMD</v>
      </c>
      <c r="C865" s="36">
        <f>[1]pl!J868</f>
        <v>960</v>
      </c>
      <c r="D865" s="18">
        <f>IFERROR(Таблица2[dmg]*(10/(Таблица2[avglvl]+2))*(0.23+2*Таблица2[avglvl]/100)+Таблица2[frg]*250+Таблица2[spo]*150+LOG(Таблица2[cap]+1, 1.732)*150 + Таблица2[def]*150,)</f>
        <v>875.70815488508401</v>
      </c>
      <c r="E865" s="36">
        <f>[1]pl!K868</f>
        <v>652</v>
      </c>
      <c r="F865" s="36">
        <f>[1]pl!D868</f>
        <v>10780773</v>
      </c>
      <c r="G865" s="36">
        <f>[1]pl!T868</f>
        <v>5.3</v>
      </c>
      <c r="H865" s="36">
        <f>[1]pl!E868</f>
        <v>3644</v>
      </c>
      <c r="I865" s="36">
        <f>[1]pl!M868</f>
        <v>1744</v>
      </c>
      <c r="J865" s="18">
        <f>[1]pl!P868/H865</f>
        <v>404.70389681668496</v>
      </c>
      <c r="K865" s="13">
        <f>[1]pl!Q868/H865</f>
        <v>0.58369923161361137</v>
      </c>
      <c r="L865" s="13">
        <f>[1]pl!R868/H865</f>
        <v>0.68386388583973656</v>
      </c>
      <c r="M865" s="13">
        <f>[1]pl!S868/H865</f>
        <v>0.59248079034028545</v>
      </c>
      <c r="N865" s="13">
        <f>[1]pl!U868/H865</f>
        <v>2.6298024149286499</v>
      </c>
    </row>
    <row r="866" spans="1:14" x14ac:dyDescent="0.25">
      <c r="A866" s="36">
        <f>[1]pl!A869</f>
        <v>14137740</v>
      </c>
      <c r="B866" s="37" t="str">
        <f>[1]pl!B869</f>
        <v>DENN6015</v>
      </c>
      <c r="C866" s="36">
        <f>[1]pl!J869</f>
        <v>490</v>
      </c>
      <c r="D866" s="18">
        <f>IFERROR(Таблица2[dmg]*(10/(Таблица2[avglvl]+2))*(0.23+2*Таблица2[avglvl]/100)+Таблица2[frg]*250+Таблица2[spo]*150+LOG(Таблица2[cap]+1, 1.732)*150 + Таблица2[def]*150,)</f>
        <v>470.60463465216827</v>
      </c>
      <c r="E866" s="36">
        <f>[1]pl!K869</f>
        <v>72</v>
      </c>
      <c r="F866" s="36">
        <f>[1]pl!D869</f>
        <v>10780764</v>
      </c>
      <c r="G866" s="36">
        <f>[1]pl!T869</f>
        <v>2.8</v>
      </c>
      <c r="H866" s="36">
        <f>[1]pl!E869</f>
        <v>1544</v>
      </c>
      <c r="I866" s="36">
        <f>[1]pl!M869</f>
        <v>709</v>
      </c>
      <c r="J866" s="18">
        <f>[1]pl!P869/H866</f>
        <v>67.186528497409327</v>
      </c>
      <c r="K866" s="13">
        <f>[1]pl!Q869/H866</f>
        <v>0.23575129533678757</v>
      </c>
      <c r="L866" s="13">
        <f>[1]pl!R869/H866</f>
        <v>0.68976683937823835</v>
      </c>
      <c r="M866" s="13">
        <f>[1]pl!S869/H866</f>
        <v>0.37435233160621761</v>
      </c>
      <c r="N866" s="13">
        <f>[1]pl!U869/H866</f>
        <v>1.1735751295336787</v>
      </c>
    </row>
    <row r="867" spans="1:14" x14ac:dyDescent="0.25">
      <c r="A867" s="36">
        <f>[1]pl!A870</f>
        <v>5365060</v>
      </c>
      <c r="B867" s="37" t="str">
        <f>[1]pl!B870</f>
        <v>BERSERKZZZ</v>
      </c>
      <c r="C867" s="36">
        <f>[1]pl!J870</f>
        <v>1020</v>
      </c>
      <c r="D867" s="18">
        <f>IFERROR(Таблица2[dmg]*(10/(Таблица2[avglvl]+2))*(0.23+2*Таблица2[avglvl]/100)+Таблица2[frg]*250+Таблица2[spo]*150+LOG(Таблица2[cap]+1, 1.732)*150 + Таблица2[def]*150,)</f>
        <v>1008.8549677008933</v>
      </c>
      <c r="E867" s="36">
        <f>[1]pl!K870</f>
        <v>1099</v>
      </c>
      <c r="F867" s="36">
        <f>[1]pl!D870</f>
        <v>10780779</v>
      </c>
      <c r="G867" s="36">
        <f>[1]pl!T870</f>
        <v>5.5</v>
      </c>
      <c r="H867" s="36">
        <f>[1]pl!E870</f>
        <v>6230</v>
      </c>
      <c r="I867" s="36">
        <f>[1]pl!M870</f>
        <v>3225</v>
      </c>
      <c r="J867" s="18">
        <f>[1]pl!P870/H867</f>
        <v>670.88491171749604</v>
      </c>
      <c r="K867" s="13">
        <f>[1]pl!Q870/H867</f>
        <v>0.94285714285714284</v>
      </c>
      <c r="L867" s="13">
        <f>[1]pl!R870/H867</f>
        <v>0.88491171749598718</v>
      </c>
      <c r="M867" s="13">
        <f>[1]pl!S870/H867</f>
        <v>0.79245585874799362</v>
      </c>
      <c r="N867" s="13">
        <f>[1]pl!U870/H867</f>
        <v>1.2168539325842698</v>
      </c>
    </row>
    <row r="868" spans="1:14" x14ac:dyDescent="0.25">
      <c r="A868" s="36">
        <f>[1]pl!A871</f>
        <v>14116902</v>
      </c>
      <c r="B868" s="37" t="str">
        <f>[1]pl!B871</f>
        <v>ALEXANDRSOLODOVNIK</v>
      </c>
      <c r="C868" s="36">
        <f>[1]pl!J871</f>
        <v>630</v>
      </c>
      <c r="D868" s="18">
        <f>IFERROR(Таблица2[dmg]*(10/(Таблица2[avglvl]+2))*(0.23+2*Таблица2[avglvl]/100)+Таблица2[frg]*250+Таблица2[spo]*150+LOG(Таблица2[cap]+1, 1.732)*150 + Таблица2[def]*150,)</f>
        <v>610.45681770883812</v>
      </c>
      <c r="E868" s="36">
        <f>[1]pl!K871</f>
        <v>291</v>
      </c>
      <c r="F868" s="36">
        <f>[1]pl!D871</f>
        <v>10780772</v>
      </c>
      <c r="G868" s="36">
        <f>[1]pl!T871</f>
        <v>3.2</v>
      </c>
      <c r="H868" s="36">
        <f>[1]pl!E871</f>
        <v>1217</v>
      </c>
      <c r="I868" s="36">
        <f>[1]pl!M871</f>
        <v>564</v>
      </c>
      <c r="J868" s="18">
        <f>[1]pl!P871/H868</f>
        <v>128.87921117502054</v>
      </c>
      <c r="K868" s="13">
        <f>[1]pl!Q871/H868</f>
        <v>0.44207066557107644</v>
      </c>
      <c r="L868" s="13">
        <f>[1]pl!R871/H868</f>
        <v>0.55628594905505346</v>
      </c>
      <c r="M868" s="13">
        <f>[1]pl!S871/H868</f>
        <v>1.0394412489728841</v>
      </c>
      <c r="N868" s="13">
        <f>[1]pl!U871/H868</f>
        <v>0.98849630238290875</v>
      </c>
    </row>
    <row r="869" spans="1:14" x14ac:dyDescent="0.25">
      <c r="A869" s="36">
        <f>[1]pl!A872</f>
        <v>225543</v>
      </c>
      <c r="B869" s="37" t="str">
        <f>[1]pl!B872</f>
        <v>SEDOYKULL</v>
      </c>
      <c r="C869" s="36">
        <f>[1]pl!J872</f>
        <v>770</v>
      </c>
      <c r="D869" s="18">
        <f>IFERROR(Таблица2[dmg]*(10/(Таблица2[avglvl]+2))*(0.23+2*Таблица2[avglvl]/100)+Таблица2[frg]*250+Таблица2[spo]*150+LOG(Таблица2[cap]+1, 1.732)*150 + Таблица2[def]*150,)</f>
        <v>766.48118926654797</v>
      </c>
      <c r="E869" s="36">
        <f>[1]pl!K872</f>
        <v>650</v>
      </c>
      <c r="F869" s="36">
        <f>[1]pl!D872</f>
        <v>12951469</v>
      </c>
      <c r="G869" s="36">
        <f>[1]pl!T872</f>
        <v>5.6</v>
      </c>
      <c r="H869" s="36">
        <f>[1]pl!E872</f>
        <v>10212</v>
      </c>
      <c r="I869" s="36">
        <f>[1]pl!M872</f>
        <v>4663</v>
      </c>
      <c r="J869" s="18">
        <f>[1]pl!P872/H869</f>
        <v>431.66186839012926</v>
      </c>
      <c r="K869" s="13">
        <f>[1]pl!Q872/H869</f>
        <v>0.58245201723462592</v>
      </c>
      <c r="L869" s="13">
        <f>[1]pl!R872/H869</f>
        <v>0.69457500979240105</v>
      </c>
      <c r="M869" s="13">
        <f>[1]pl!S872/H869</f>
        <v>0.70573834704269489</v>
      </c>
      <c r="N869" s="13">
        <f>[1]pl!U872/H869</f>
        <v>1.2101449275362319</v>
      </c>
    </row>
    <row r="870" spans="1:14" x14ac:dyDescent="0.25">
      <c r="A870" s="36">
        <f>[1]pl!A873</f>
        <v>2474790</v>
      </c>
      <c r="B870" s="37" t="str">
        <f>[1]pl!B873</f>
        <v>CSERGEY73</v>
      </c>
      <c r="C870" s="36">
        <f>[1]pl!J873</f>
        <v>1090</v>
      </c>
      <c r="D870" s="18">
        <f>IFERROR(Таблица2[dmg]*(10/(Таблица2[avglvl]+2))*(0.23+2*Таблица2[avglvl]/100)+Таблица2[frg]*250+Таблица2[spo]*150+LOG(Таблица2[cap]+1, 1.732)*150 + Таблица2[def]*150,)</f>
        <v>1114.2372105804207</v>
      </c>
      <c r="E870" s="36">
        <f>[1]pl!K873</f>
        <v>1177</v>
      </c>
      <c r="F870" s="36">
        <f>[1]pl!D873</f>
        <v>12951491</v>
      </c>
      <c r="G870" s="36">
        <f>[1]pl!T873</f>
        <v>6.9</v>
      </c>
      <c r="H870" s="36">
        <f>[1]pl!E873</f>
        <v>26062</v>
      </c>
      <c r="I870" s="36">
        <f>[1]pl!M873</f>
        <v>12901</v>
      </c>
      <c r="J870" s="18">
        <f>[1]pl!P873/H870</f>
        <v>1050.6009515770086</v>
      </c>
      <c r="K870" s="13">
        <f>[1]pl!Q873/H870</f>
        <v>0.9462435730181874</v>
      </c>
      <c r="L870" s="13">
        <f>[1]pl!R873/H870</f>
        <v>0.99301665259765171</v>
      </c>
      <c r="M870" s="13">
        <f>[1]pl!S873/H870</f>
        <v>0.66648760647686289</v>
      </c>
      <c r="N870" s="13">
        <f>[1]pl!U873/H870</f>
        <v>1.0373724196147649</v>
      </c>
    </row>
    <row r="871" spans="1:14" x14ac:dyDescent="0.25">
      <c r="A871" s="36">
        <f>[1]pl!A874</f>
        <v>8515094</v>
      </c>
      <c r="B871" s="37" t="str">
        <f>[1]pl!B874</f>
        <v>APPLEUHH</v>
      </c>
      <c r="C871" s="36">
        <f>[1]pl!J874</f>
        <v>1150</v>
      </c>
      <c r="D871" s="18">
        <f>IFERROR(Таблица2[dmg]*(10/(Таблица2[avglvl]+2))*(0.23+2*Таблица2[avglvl]/100)+Таблица2[frg]*250+Таблица2[spo]*150+LOG(Таблица2[cap]+1, 1.732)*150 + Таблица2[def]*150,)</f>
        <v>1027.9133151783271</v>
      </c>
      <c r="E871" s="36">
        <f>[1]pl!K874</f>
        <v>855</v>
      </c>
      <c r="F871" s="36">
        <f>[1]pl!D874</f>
        <v>12951475</v>
      </c>
      <c r="G871" s="36">
        <f>[1]pl!T874</f>
        <v>3.7</v>
      </c>
      <c r="H871" s="36">
        <f>[1]pl!E874</f>
        <v>4314</v>
      </c>
      <c r="I871" s="36">
        <f>[1]pl!M874</f>
        <v>2217</v>
      </c>
      <c r="J871" s="18">
        <f>[1]pl!P874/H871</f>
        <v>312.62053778395921</v>
      </c>
      <c r="K871" s="13">
        <f>[1]pl!Q874/H871</f>
        <v>0.93579044969865555</v>
      </c>
      <c r="L871" s="13">
        <f>[1]pl!R874/H871</f>
        <v>1.5414928140936486</v>
      </c>
      <c r="M871" s="13">
        <f>[1]pl!S874/H871</f>
        <v>0.69146963375057946</v>
      </c>
      <c r="N871" s="13">
        <f>[1]pl!U874/H871</f>
        <v>1.9163189615206304</v>
      </c>
    </row>
    <row r="872" spans="1:14" x14ac:dyDescent="0.25">
      <c r="A872" s="36">
        <f>[1]pl!A875</f>
        <v>1373706</v>
      </c>
      <c r="B872" s="37" t="str">
        <f>[1]pl!B875</f>
        <v>ALEXIS342B</v>
      </c>
      <c r="C872" s="36">
        <f>[1]pl!J875</f>
        <v>840</v>
      </c>
      <c r="D872" s="18">
        <f>IFERROR(Таблица2[dmg]*(10/(Таблица2[avglvl]+2))*(0.23+2*Таблица2[avglvl]/100)+Таблица2[frg]*250+Таблица2[spo]*150+LOG(Таблица2[cap]+1, 1.732)*150 + Таблица2[def]*150,)</f>
        <v>828.33769992708199</v>
      </c>
      <c r="E872" s="36">
        <f>[1]pl!K875</f>
        <v>821</v>
      </c>
      <c r="F872" s="36">
        <f>[1]pl!D875</f>
        <v>12951470</v>
      </c>
      <c r="G872" s="36">
        <f>[1]pl!T875</f>
        <v>5.7</v>
      </c>
      <c r="H872" s="36">
        <f>[1]pl!E875</f>
        <v>7104</v>
      </c>
      <c r="I872" s="36">
        <f>[1]pl!M875</f>
        <v>3539</v>
      </c>
      <c r="J872" s="18">
        <f>[1]pl!P875/H872</f>
        <v>544.38865427927931</v>
      </c>
      <c r="K872" s="13">
        <f>[1]pl!Q875/H872</f>
        <v>0.68454391891891897</v>
      </c>
      <c r="L872" s="13">
        <f>[1]pl!R875/H872</f>
        <v>0.91117680180180183</v>
      </c>
      <c r="M872" s="13">
        <f>[1]pl!S875/H872</f>
        <v>0.2673141891891892</v>
      </c>
      <c r="N872" s="13">
        <f>[1]pl!U875/H872</f>
        <v>1.3837274774774775</v>
      </c>
    </row>
    <row r="873" spans="1:14" x14ac:dyDescent="0.25">
      <c r="A873" s="36">
        <f>[1]pl!A876</f>
        <v>7158436</v>
      </c>
      <c r="B873" s="37" t="str">
        <f>[1]pl!B876</f>
        <v>VIK06</v>
      </c>
      <c r="C873" s="36">
        <f>[1]pl!J876</f>
        <v>700</v>
      </c>
      <c r="D873" s="18">
        <f>IFERROR(Таблица2[dmg]*(10/(Таблица2[avglvl]+2))*(0.23+2*Таблица2[avglvl]/100)+Таблица2[frg]*250+Таблица2[spo]*150+LOG(Таблица2[cap]+1, 1.732)*150 + Таблица2[def]*150,)</f>
        <v>699.17118750664395</v>
      </c>
      <c r="E873" s="36">
        <f>[1]pl!K876</f>
        <v>548</v>
      </c>
      <c r="F873" s="36">
        <f>[1]pl!D876</f>
        <v>12951479</v>
      </c>
      <c r="G873" s="36">
        <f>[1]pl!T876</f>
        <v>5.7</v>
      </c>
      <c r="H873" s="36">
        <f>[1]pl!E876</f>
        <v>5883</v>
      </c>
      <c r="I873" s="36">
        <f>[1]pl!M876</f>
        <v>2743</v>
      </c>
      <c r="J873" s="18">
        <f>[1]pl!P876/H873</f>
        <v>355.26670066292706</v>
      </c>
      <c r="K873" s="13">
        <f>[1]pl!Q876/H873</f>
        <v>0.47628760836308004</v>
      </c>
      <c r="L873" s="13">
        <f>[1]pl!R876/H873</f>
        <v>0.63165051844297126</v>
      </c>
      <c r="M873" s="13">
        <f>[1]pl!S876/H873</f>
        <v>0.54054054054054057</v>
      </c>
      <c r="N873" s="13">
        <f>[1]pl!U876/H873</f>
        <v>1.457589665136835</v>
      </c>
    </row>
    <row r="874" spans="1:14" x14ac:dyDescent="0.25">
      <c r="A874" s="36">
        <f>[1]pl!A877</f>
        <v>1628757</v>
      </c>
      <c r="B874" s="37" t="str">
        <f>[1]pl!B877</f>
        <v>SANY712</v>
      </c>
      <c r="C874" s="36">
        <f>[1]pl!J877</f>
        <v>870</v>
      </c>
      <c r="D874" s="18">
        <f>IFERROR(Таблица2[dmg]*(10/(Таблица2[avglvl]+2))*(0.23+2*Таблица2[avglvl]/100)+Таблица2[frg]*250+Таблица2[spo]*150+LOG(Таблица2[cap]+1, 1.732)*150 + Таблица2[def]*150,)</f>
        <v>846.8977678857259</v>
      </c>
      <c r="E874" s="36">
        <f>[1]pl!K877</f>
        <v>753</v>
      </c>
      <c r="F874" s="36">
        <f>[1]pl!D877</f>
        <v>12951487</v>
      </c>
      <c r="G874" s="36">
        <f>[1]pl!T877</f>
        <v>5.4</v>
      </c>
      <c r="H874" s="36">
        <f>[1]pl!E877</f>
        <v>5126</v>
      </c>
      <c r="I874" s="36">
        <f>[1]pl!M877</f>
        <v>2477</v>
      </c>
      <c r="J874" s="18">
        <f>[1]pl!P877/H874</f>
        <v>535.51521654311352</v>
      </c>
      <c r="K874" s="13">
        <f>[1]pl!Q877/H874</f>
        <v>0.62563402262973078</v>
      </c>
      <c r="L874" s="13">
        <f>[1]pl!R877/H874</f>
        <v>0.63070620366757701</v>
      </c>
      <c r="M874" s="13">
        <f>[1]pl!S877/H874</f>
        <v>0.52614124073351543</v>
      </c>
      <c r="N874" s="13">
        <f>[1]pl!U877/H874</f>
        <v>1.7110807647288333</v>
      </c>
    </row>
    <row r="875" spans="1:14" x14ac:dyDescent="0.25">
      <c r="A875" s="36">
        <f>[1]pl!A878</f>
        <v>6014947</v>
      </c>
      <c r="B875" s="37" t="str">
        <f>[1]pl!B878</f>
        <v>__CHI__CHA__</v>
      </c>
      <c r="C875" s="36">
        <f>[1]pl!J878</f>
        <v>690</v>
      </c>
      <c r="D875" s="18">
        <f>IFERROR(Таблица2[dmg]*(10/(Таблица2[avglvl]+2))*(0.23+2*Таблица2[avglvl]/100)+Таблица2[frg]*250+Таблица2[spo]*150+LOG(Таблица2[cap]+1, 1.732)*150 + Таблица2[def]*150,)</f>
        <v>674.48644964418247</v>
      </c>
      <c r="E875" s="36">
        <f>[1]pl!K878</f>
        <v>517</v>
      </c>
      <c r="F875" s="36">
        <f>[1]pl!D878</f>
        <v>12951490</v>
      </c>
      <c r="G875" s="36">
        <f>[1]pl!T878</f>
        <v>4.5</v>
      </c>
      <c r="H875" s="36">
        <f>[1]pl!E878</f>
        <v>2442</v>
      </c>
      <c r="I875" s="36">
        <f>[1]pl!M878</f>
        <v>1140</v>
      </c>
      <c r="J875" s="18">
        <f>[1]pl!P878/H875</f>
        <v>283.37633087633088</v>
      </c>
      <c r="K875" s="13">
        <f>[1]pl!Q878/H875</f>
        <v>0.53439803439803435</v>
      </c>
      <c r="L875" s="13">
        <f>[1]pl!R878/H875</f>
        <v>0.80221130221130221</v>
      </c>
      <c r="M875" s="13">
        <f>[1]pl!S878/H875</f>
        <v>0.60687960687960685</v>
      </c>
      <c r="N875" s="13">
        <f>[1]pl!U878/H875</f>
        <v>1.0053235053235052</v>
      </c>
    </row>
    <row r="876" spans="1:14" x14ac:dyDescent="0.25">
      <c r="A876" s="36">
        <f>[1]pl!A879</f>
        <v>7980910</v>
      </c>
      <c r="B876" s="37" t="str">
        <f>[1]pl!B879</f>
        <v>STELS_III</v>
      </c>
      <c r="C876" s="36">
        <f>[1]pl!J879</f>
        <v>750</v>
      </c>
      <c r="D876" s="18">
        <f>IFERROR(Таблица2[dmg]*(10/(Таблица2[avglvl]+2))*(0.23+2*Таблица2[avglvl]/100)+Таблица2[frg]*250+Таблица2[spo]*150+LOG(Таблица2[cap]+1, 1.732)*150 + Таблица2[def]*150,)</f>
        <v>728.53838514397523</v>
      </c>
      <c r="E876" s="36">
        <f>[1]pl!K879</f>
        <v>544</v>
      </c>
      <c r="F876" s="36">
        <f>[1]pl!D879</f>
        <v>12951493</v>
      </c>
      <c r="G876" s="36">
        <f>[1]pl!T879</f>
        <v>5.0999999999999996</v>
      </c>
      <c r="H876" s="36">
        <f>[1]pl!E879</f>
        <v>4567</v>
      </c>
      <c r="I876" s="36">
        <f>[1]pl!M879</f>
        <v>2096</v>
      </c>
      <c r="J876" s="18">
        <f>[1]pl!P879/H876</f>
        <v>342.80337201664111</v>
      </c>
      <c r="K876" s="13">
        <f>[1]pl!Q879/H876</f>
        <v>0.46879789796365229</v>
      </c>
      <c r="L876" s="13">
        <f>[1]pl!R879/H876</f>
        <v>0.90913072038537335</v>
      </c>
      <c r="M876" s="13">
        <f>[1]pl!S879/H876</f>
        <v>0.53711407926428723</v>
      </c>
      <c r="N876" s="13">
        <f>[1]pl!U879/H876</f>
        <v>1.3566892927523539</v>
      </c>
    </row>
    <row r="877" spans="1:14" x14ac:dyDescent="0.25">
      <c r="A877" s="36">
        <f>[1]pl!A880</f>
        <v>8271591</v>
      </c>
      <c r="B877" s="37" t="str">
        <f>[1]pl!B880</f>
        <v>NACHALO86</v>
      </c>
      <c r="C877" s="36">
        <f>[1]pl!J880</f>
        <v>770</v>
      </c>
      <c r="D877" s="18">
        <f>IFERROR(Таблица2[dmg]*(10/(Таблица2[avglvl]+2))*(0.23+2*Таблица2[avglvl]/100)+Таблица2[frg]*250+Таблица2[spo]*150+LOG(Таблица2[cap]+1, 1.732)*150 + Таблица2[def]*150,)</f>
        <v>786.93896969927005</v>
      </c>
      <c r="E877" s="36">
        <f>[1]pl!K880</f>
        <v>755</v>
      </c>
      <c r="F877" s="36">
        <f>[1]pl!D880</f>
        <v>12951492</v>
      </c>
      <c r="G877" s="36">
        <f>[1]pl!T880</f>
        <v>6.4</v>
      </c>
      <c r="H877" s="36">
        <f>[1]pl!E880</f>
        <v>9433</v>
      </c>
      <c r="I877" s="36">
        <f>[1]pl!M880</f>
        <v>4449</v>
      </c>
      <c r="J877" s="18">
        <f>[1]pl!P880/H877</f>
        <v>599.98134209689385</v>
      </c>
      <c r="K877" s="13">
        <f>[1]pl!Q880/H877</f>
        <v>0.64041132195483941</v>
      </c>
      <c r="L877" s="13">
        <f>[1]pl!R880/H877</f>
        <v>0.63193045690660443</v>
      </c>
      <c r="M877" s="13">
        <f>[1]pl!S880/H877</f>
        <v>0.53450651966500584</v>
      </c>
      <c r="N877" s="13">
        <f>[1]pl!U880/H877</f>
        <v>1.0509912011025124</v>
      </c>
    </row>
    <row r="878" spans="1:14" x14ac:dyDescent="0.25">
      <c r="A878" s="36">
        <f>[1]pl!A881</f>
        <v>3880034</v>
      </c>
      <c r="B878" s="37" t="str">
        <f>[1]pl!B881</f>
        <v>ANDLOGI1975</v>
      </c>
      <c r="C878" s="36">
        <f>[1]pl!J881</f>
        <v>500</v>
      </c>
      <c r="D878" s="18">
        <f>IFERROR(Таблица2[dmg]*(10/(Таблица2[avglvl]+2))*(0.23+2*Таблица2[avglvl]/100)+Таблица2[frg]*250+Таблица2[spo]*150+LOG(Таблица2[cap]+1, 1.732)*150 + Таблица2[def]*150,)</f>
        <v>491.75531215261583</v>
      </c>
      <c r="E878" s="36">
        <f>[1]pl!K881</f>
        <v>367</v>
      </c>
      <c r="F878" s="36">
        <f>[1]pl!D881</f>
        <v>12951489</v>
      </c>
      <c r="G878" s="36">
        <f>[1]pl!T881</f>
        <v>4.8</v>
      </c>
      <c r="H878" s="36">
        <f>[1]pl!E881</f>
        <v>5294</v>
      </c>
      <c r="I878" s="36">
        <f>[1]pl!M881</f>
        <v>2438</v>
      </c>
      <c r="J878" s="18">
        <f>[1]pl!P881/H878</f>
        <v>203.79013978088403</v>
      </c>
      <c r="K878" s="13">
        <f>[1]pl!Q881/H878</f>
        <v>0.35323007177937288</v>
      </c>
      <c r="L878" s="13">
        <f>[1]pl!R881/H878</f>
        <v>0.73271628258405741</v>
      </c>
      <c r="M878" s="13">
        <f>[1]pl!S881/H878</f>
        <v>0.57385719682659619</v>
      </c>
      <c r="N878" s="13">
        <f>[1]pl!U881/H878</f>
        <v>0.49471099357763504</v>
      </c>
    </row>
    <row r="879" spans="1:14" x14ac:dyDescent="0.25">
      <c r="A879" s="36">
        <f>[1]pl!A882</f>
        <v>3325428</v>
      </c>
      <c r="B879" s="37" t="str">
        <f>[1]pl!B882</f>
        <v>31TOLYN</v>
      </c>
      <c r="C879" s="36">
        <f>[1]pl!J882</f>
        <v>1420</v>
      </c>
      <c r="D879" s="18">
        <f>IFERROR(Таблица2[dmg]*(10/(Таблица2[avglvl]+2))*(0.23+2*Таблица2[avglvl]/100)+Таблица2[frg]*250+Таблица2[spo]*150+LOG(Таблица2[cap]+1, 1.732)*150 + Таблица2[def]*150,)</f>
        <v>1438.6004402090223</v>
      </c>
      <c r="E879" s="36">
        <f>[1]pl!K882</f>
        <v>1529</v>
      </c>
      <c r="F879" s="36">
        <f>[1]pl!D882</f>
        <v>12951494</v>
      </c>
      <c r="G879" s="36">
        <f>[1]pl!T882</f>
        <v>7</v>
      </c>
      <c r="H879" s="36">
        <f>[1]pl!E882</f>
        <v>23956</v>
      </c>
      <c r="I879" s="36">
        <f>[1]pl!M882</f>
        <v>12454</v>
      </c>
      <c r="J879" s="18">
        <f>[1]pl!P882/H879</f>
        <v>1184.3940557689098</v>
      </c>
      <c r="K879" s="13">
        <f>[1]pl!Q882/H879</f>
        <v>1.3399983302721656</v>
      </c>
      <c r="L879" s="13">
        <f>[1]pl!R882/H879</f>
        <v>0.95479211888462179</v>
      </c>
      <c r="M879" s="13">
        <f>[1]pl!S882/H879</f>
        <v>1.3934296209717816</v>
      </c>
      <c r="N879" s="13">
        <f>[1]pl!U882/H879</f>
        <v>1.633661713140758</v>
      </c>
    </row>
    <row r="880" spans="1:14" x14ac:dyDescent="0.25">
      <c r="A880" s="36">
        <f>[1]pl!A883</f>
        <v>2951842</v>
      </c>
      <c r="B880" s="37" t="str">
        <f>[1]pl!B883</f>
        <v>DRACO_ART</v>
      </c>
      <c r="C880" s="36">
        <f>[1]pl!J883</f>
        <v>1030</v>
      </c>
      <c r="D880" s="18">
        <f>IFERROR(Таблица2[dmg]*(10/(Таблица2[avglvl]+2))*(0.23+2*Таблица2[avglvl]/100)+Таблица2[frg]*250+Таблица2[spo]*150+LOG(Таблица2[cap]+1, 1.732)*150 + Таблица2[def]*150,)</f>
        <v>1014.9151122709003</v>
      </c>
      <c r="E880" s="36">
        <f>[1]pl!K883</f>
        <v>1069</v>
      </c>
      <c r="F880" s="36">
        <f>[1]pl!D883</f>
        <v>12951478</v>
      </c>
      <c r="G880" s="36">
        <f>[1]pl!T883</f>
        <v>6.3</v>
      </c>
      <c r="H880" s="36">
        <f>[1]pl!E883</f>
        <v>5934</v>
      </c>
      <c r="I880" s="36">
        <f>[1]pl!M883</f>
        <v>3085</v>
      </c>
      <c r="J880" s="18">
        <f>[1]pl!P883/H880</f>
        <v>768.07920458375463</v>
      </c>
      <c r="K880" s="13">
        <f>[1]pl!Q883/H880</f>
        <v>0.8104145601617796</v>
      </c>
      <c r="L880" s="13">
        <f>[1]pl!R883/H880</f>
        <v>1.1009437141894169</v>
      </c>
      <c r="M880" s="13">
        <f>[1]pl!S883/H880</f>
        <v>0.51129086619480957</v>
      </c>
      <c r="N880" s="13">
        <f>[1]pl!U883/H880</f>
        <v>1.4172564880350522</v>
      </c>
    </row>
    <row r="881" spans="1:14" x14ac:dyDescent="0.25">
      <c r="A881" s="36">
        <f>[1]pl!A884</f>
        <v>12323161</v>
      </c>
      <c r="B881" s="37" t="str">
        <f>[1]pl!B884</f>
        <v>CHILI1981</v>
      </c>
      <c r="C881" s="36">
        <f>[1]pl!J884</f>
        <v>490</v>
      </c>
      <c r="D881" s="18">
        <f>IFERROR(Таблица2[dmg]*(10/(Таблица2[avglvl]+2))*(0.23+2*Таблица2[avglvl]/100)+Таблица2[frg]*250+Таблица2[spo]*150+LOG(Таблица2[cap]+1, 1.732)*150 + Таблица2[def]*150,)</f>
        <v>485.31270046615759</v>
      </c>
      <c r="E881" s="36">
        <f>[1]pl!K884</f>
        <v>196</v>
      </c>
      <c r="F881" s="36">
        <f>[1]pl!D884</f>
        <v>12951488</v>
      </c>
      <c r="G881" s="36">
        <f>[1]pl!T884</f>
        <v>3.9</v>
      </c>
      <c r="H881" s="36">
        <f>[1]pl!E884</f>
        <v>1679</v>
      </c>
      <c r="I881" s="36">
        <f>[1]pl!M884</f>
        <v>766</v>
      </c>
      <c r="J881" s="18">
        <f>[1]pl!P884/H881</f>
        <v>133.16438356164383</v>
      </c>
      <c r="K881" s="13">
        <f>[1]pl!Q884/H881</f>
        <v>0.30673019654556283</v>
      </c>
      <c r="L881" s="13">
        <f>[1]pl!R884/H881</f>
        <v>0.57772483621203097</v>
      </c>
      <c r="M881" s="13">
        <f>[1]pl!S884/H881</f>
        <v>0.26980345443716497</v>
      </c>
      <c r="N881" s="13">
        <f>[1]pl!U884/H881</f>
        <v>1.1733174508636093</v>
      </c>
    </row>
    <row r="882" spans="1:14" x14ac:dyDescent="0.25">
      <c r="A882" s="36">
        <f>[1]pl!A885</f>
        <v>8652080</v>
      </c>
      <c r="B882" s="37" t="str">
        <f>[1]pl!B885</f>
        <v>19LEV81</v>
      </c>
      <c r="C882" s="36">
        <f>[1]pl!J885</f>
        <v>600</v>
      </c>
      <c r="D882" s="18">
        <f>IFERROR(Таблица2[dmg]*(10/(Таблица2[avglvl]+2))*(0.23+2*Таблица2[avglvl]/100)+Таблица2[frg]*250+Таблица2[spo]*150+LOG(Таблица2[cap]+1, 1.732)*150 + Таблица2[def]*150,)</f>
        <v>587.29311103319992</v>
      </c>
      <c r="E882" s="36">
        <f>[1]pl!K885</f>
        <v>433</v>
      </c>
      <c r="F882" s="36">
        <f>[1]pl!D885</f>
        <v>12951482</v>
      </c>
      <c r="G882" s="36">
        <f>[1]pl!T885</f>
        <v>4.4000000000000004</v>
      </c>
      <c r="H882" s="36">
        <f>[1]pl!E885</f>
        <v>3074</v>
      </c>
      <c r="I882" s="36">
        <f>[1]pl!M885</f>
        <v>1429</v>
      </c>
      <c r="J882" s="18">
        <f>[1]pl!P885/H882</f>
        <v>226.41509433962264</v>
      </c>
      <c r="K882" s="13">
        <f>[1]pl!Q885/H882</f>
        <v>0.4534808067664281</v>
      </c>
      <c r="L882" s="13">
        <f>[1]pl!R885/H882</f>
        <v>0.85003253090435915</v>
      </c>
      <c r="M882" s="13">
        <f>[1]pl!S885/H882</f>
        <v>0.55302537410540009</v>
      </c>
      <c r="N882" s="13">
        <f>[1]pl!U885/H882</f>
        <v>0.73812621990891347</v>
      </c>
    </row>
    <row r="883" spans="1:14" x14ac:dyDescent="0.25">
      <c r="A883" s="36">
        <f>[1]pl!A886</f>
        <v>13238430</v>
      </c>
      <c r="B883" s="37" t="str">
        <f>[1]pl!B886</f>
        <v>ALEKSANDR_1941</v>
      </c>
      <c r="C883" s="36">
        <f>[1]pl!J886</f>
        <v>350</v>
      </c>
      <c r="D883" s="18">
        <f>IFERROR(Таблица2[dmg]*(10/(Таблица2[avglvl]+2))*(0.23+2*Таблица2[avglvl]/100)+Таблица2[frg]*250+Таблица2[spo]*150+LOG(Таблица2[cap]+1, 1.732)*150 + Таблица2[def]*150,)</f>
        <v>356.84308267060965</v>
      </c>
      <c r="E883" s="36">
        <f>[1]pl!K886</f>
        <v>1</v>
      </c>
      <c r="F883" s="36">
        <f>[1]pl!D886</f>
        <v>12951476</v>
      </c>
      <c r="G883" s="36">
        <f>[1]pl!T886</f>
        <v>2.8</v>
      </c>
      <c r="H883" s="36">
        <f>[1]pl!E886</f>
        <v>631</v>
      </c>
      <c r="I883" s="36">
        <f>[1]pl!M886</f>
        <v>297</v>
      </c>
      <c r="J883" s="18">
        <f>[1]pl!P886/H883</f>
        <v>40.11251980982567</v>
      </c>
      <c r="K883" s="13">
        <f>[1]pl!Q886/H883</f>
        <v>0.14580031695721077</v>
      </c>
      <c r="L883" s="13">
        <f>[1]pl!R886/H883</f>
        <v>0.45007923930269411</v>
      </c>
      <c r="M883" s="13">
        <f>[1]pl!S886/H883</f>
        <v>0.24881141045958796</v>
      </c>
      <c r="N883" s="13">
        <f>[1]pl!U886/H883</f>
        <v>1.0174326465927099</v>
      </c>
    </row>
    <row r="884" spans="1:14" x14ac:dyDescent="0.25">
      <c r="A884" s="36">
        <f>[1]pl!A887</f>
        <v>6803317</v>
      </c>
      <c r="B884" s="37" t="str">
        <f>[1]pl!B887</f>
        <v>MOTOR3SHOW</v>
      </c>
      <c r="C884" s="36">
        <f>[1]pl!J887</f>
        <v>730</v>
      </c>
      <c r="D884" s="18">
        <f>IFERROR(Таблица2[dmg]*(10/(Таблица2[avglvl]+2))*(0.23+2*Таблица2[avglvl]/100)+Таблица2[frg]*250+Таблица2[spo]*150+LOG(Таблица2[cap]+1, 1.732)*150 + Таблица2[def]*150,)</f>
        <v>689.3605421549513</v>
      </c>
      <c r="E884" s="36">
        <f>[1]pl!K887</f>
        <v>456</v>
      </c>
      <c r="F884" s="36">
        <f>[1]pl!D887</f>
        <v>12951495</v>
      </c>
      <c r="G884" s="36">
        <f>[1]pl!T887</f>
        <v>3.8</v>
      </c>
      <c r="H884" s="36">
        <f>[1]pl!E887</f>
        <v>978</v>
      </c>
      <c r="I884" s="36">
        <f>[1]pl!M887</f>
        <v>467</v>
      </c>
      <c r="J884" s="18">
        <f>[1]pl!P887/H884</f>
        <v>227.98159509202455</v>
      </c>
      <c r="K884" s="13">
        <f>[1]pl!Q887/H884</f>
        <v>0.52351738241308798</v>
      </c>
      <c r="L884" s="13">
        <f>[1]pl!R887/H884</f>
        <v>0.82924335378323111</v>
      </c>
      <c r="M884" s="13">
        <f>[1]pl!S887/H884</f>
        <v>0.55112474437627812</v>
      </c>
      <c r="N884" s="13">
        <f>[1]pl!U887/H884</f>
        <v>1.3312883435582823</v>
      </c>
    </row>
    <row r="885" spans="1:14" x14ac:dyDescent="0.25">
      <c r="A885" s="36">
        <f>[1]pl!A888</f>
        <v>1600384</v>
      </c>
      <c r="B885" s="37" t="str">
        <f>[1]pl!B888</f>
        <v>IGORUAN777</v>
      </c>
      <c r="C885" s="36">
        <f>[1]pl!J888</f>
        <v>980</v>
      </c>
      <c r="D885" s="18">
        <f>IFERROR(Таблица2[dmg]*(10/(Таблица2[avglvl]+2))*(0.23+2*Таблица2[avglvl]/100)+Таблица2[frg]*250+Таблица2[spo]*150+LOG(Таблица2[cap]+1, 1.732)*150 + Таблица2[def]*150,)</f>
        <v>942.8591061003201</v>
      </c>
      <c r="E885" s="36">
        <f>[1]pl!K888</f>
        <v>777</v>
      </c>
      <c r="F885" s="36">
        <f>[1]pl!D888</f>
        <v>12951467</v>
      </c>
      <c r="G885" s="36">
        <f>[1]pl!T888</f>
        <v>6.6</v>
      </c>
      <c r="H885" s="36">
        <f>[1]pl!E888</f>
        <v>5707</v>
      </c>
      <c r="I885" s="36">
        <f>[1]pl!M888</f>
        <v>2696</v>
      </c>
      <c r="J885" s="18">
        <f>[1]pl!P888/H885</f>
        <v>661.36358857543371</v>
      </c>
      <c r="K885" s="13">
        <f>[1]pl!Q888/H885</f>
        <v>0.57525845452952518</v>
      </c>
      <c r="L885" s="13">
        <f>[1]pl!R888/H885</f>
        <v>0.9446294024881724</v>
      </c>
      <c r="M885" s="13">
        <f>[1]pl!S888/H885</f>
        <v>0.48904853688452776</v>
      </c>
      <c r="N885" s="13">
        <f>[1]pl!U888/H885</f>
        <v>2.0620290870860347</v>
      </c>
    </row>
    <row r="886" spans="1:14" x14ac:dyDescent="0.25">
      <c r="A886" s="36">
        <f>[1]pl!A889</f>
        <v>13206674</v>
      </c>
      <c r="B886" s="37" t="str">
        <f>[1]pl!B889</f>
        <v>YURIYTAB</v>
      </c>
      <c r="C886" s="36">
        <f>[1]pl!J889</f>
        <v>500</v>
      </c>
      <c r="D886" s="18">
        <f>IFERROR(Таблица2[dmg]*(10/(Таблица2[avglvl]+2))*(0.23+2*Таблица2[avglvl]/100)+Таблица2[frg]*250+Таблица2[spo]*150+LOG(Таблица2[cap]+1, 1.732)*150 + Таблица2[def]*150,)</f>
        <v>488.20108080662146</v>
      </c>
      <c r="E886" s="36">
        <f>[1]pl!K889</f>
        <v>272</v>
      </c>
      <c r="F886" s="36">
        <f>[1]pl!D889</f>
        <v>12951472</v>
      </c>
      <c r="G886" s="36">
        <f>[1]pl!T889</f>
        <v>4.3</v>
      </c>
      <c r="H886" s="36">
        <f>[1]pl!E889</f>
        <v>593</v>
      </c>
      <c r="I886" s="36">
        <f>[1]pl!M889</f>
        <v>277</v>
      </c>
      <c r="J886" s="18">
        <f>[1]pl!P889/H886</f>
        <v>137.39629005059021</v>
      </c>
      <c r="K886" s="13">
        <f>[1]pl!Q889/H886</f>
        <v>0.30185497470489037</v>
      </c>
      <c r="L886" s="13">
        <f>[1]pl!R889/H886</f>
        <v>0.77908937605396289</v>
      </c>
      <c r="M886" s="13">
        <f>[1]pl!S889/H886</f>
        <v>0.41652613827993257</v>
      </c>
      <c r="N886" s="13">
        <f>[1]pl!U889/H886</f>
        <v>0.82630691399662737</v>
      </c>
    </row>
    <row r="887" spans="1:14" x14ac:dyDescent="0.25">
      <c r="A887" s="36">
        <f>[1]pl!A890</f>
        <v>5526164</v>
      </c>
      <c r="B887" s="37" t="str">
        <f>[1]pl!B890</f>
        <v>NEMOW</v>
      </c>
      <c r="C887" s="36">
        <f>[1]pl!J890</f>
        <v>1280</v>
      </c>
      <c r="D887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887" s="36">
        <f>[1]pl!K890</f>
        <v>1214</v>
      </c>
      <c r="F887" s="36">
        <f>[1]pl!D890</f>
        <v>12951473</v>
      </c>
      <c r="G887" s="36">
        <f>[1]pl!T890</f>
        <v>5.0999999999999996</v>
      </c>
      <c r="H887" s="36">
        <f>[1]pl!E890</f>
        <v>10466</v>
      </c>
      <c r="I887" s="36">
        <f>[1]pl!M890</f>
        <v>5710</v>
      </c>
      <c r="J887" s="18">
        <f>[1]pl!P890/H887</f>
        <v>626.7497611312823</v>
      </c>
      <c r="K887" s="13">
        <f>[1]pl!Q890/H887</f>
        <v>1.0666921459965604</v>
      </c>
      <c r="L887" s="13">
        <f>[1]pl!R890/H887</f>
        <v>1.0485381234473534</v>
      </c>
      <c r="M887" s="13">
        <f>[1]pl!S890/H887</f>
        <v>1.0561819224154405</v>
      </c>
      <c r="N887" s="13">
        <f>[1]pl!U890/H887</f>
        <v>2.2280718517103</v>
      </c>
    </row>
    <row r="888" spans="1:14" x14ac:dyDescent="0.25">
      <c r="A888" s="36">
        <f>[1]pl!A891</f>
        <v>5530918</v>
      </c>
      <c r="B888" s="37" t="str">
        <f>[1]pl!B891</f>
        <v>N_A_S_T_9L</v>
      </c>
      <c r="C888" s="36">
        <f>[1]pl!J891</f>
        <v>710</v>
      </c>
      <c r="D888" s="18">
        <f>IFERROR(Таблица2[dmg]*(10/(Таблица2[avglvl]+2))*(0.23+2*Таблица2[avglvl]/100)+Таблица2[frg]*250+Таблица2[spo]*150+LOG(Таблица2[cap]+1, 1.732)*150 + Таблица2[def]*150,)</f>
        <v>728.62980617200242</v>
      </c>
      <c r="E888" s="36">
        <f>[1]pl!K891</f>
        <v>622</v>
      </c>
      <c r="F888" s="36">
        <f>[1]pl!D891</f>
        <v>12951480</v>
      </c>
      <c r="G888" s="36">
        <f>[1]pl!T891</f>
        <v>6.1</v>
      </c>
      <c r="H888" s="36">
        <f>[1]pl!E891</f>
        <v>8641</v>
      </c>
      <c r="I888" s="36">
        <f>[1]pl!M891</f>
        <v>3981</v>
      </c>
      <c r="J888" s="18">
        <f>[1]pl!P891/H888</f>
        <v>481.02893183659296</v>
      </c>
      <c r="K888" s="13">
        <f>[1]pl!Q891/H888</f>
        <v>0.54009952551787987</v>
      </c>
      <c r="L888" s="13">
        <f>[1]pl!R891/H888</f>
        <v>0.39509316051382942</v>
      </c>
      <c r="M888" s="13">
        <f>[1]pl!S891/H888</f>
        <v>0.60004629093854878</v>
      </c>
      <c r="N888" s="13">
        <f>[1]pl!U891/H888</f>
        <v>1.3669714153454462</v>
      </c>
    </row>
    <row r="889" spans="1:14" x14ac:dyDescent="0.25">
      <c r="A889" s="36">
        <f>[1]pl!A892</f>
        <v>4357152</v>
      </c>
      <c r="B889" s="37" t="str">
        <f>[1]pl!B892</f>
        <v>PARKU</v>
      </c>
      <c r="C889" s="36">
        <f>[1]pl!J892</f>
        <v>1040</v>
      </c>
      <c r="D889" s="18">
        <f>IFERROR(Таблица2[dmg]*(10/(Таблица2[avglvl]+2))*(0.23+2*Таблица2[avglvl]/100)+Таблица2[frg]*250+Таблица2[spo]*150+LOG(Таблица2[cap]+1, 1.732)*150 + Таблица2[def]*150,)</f>
        <v>1016.1696524656167</v>
      </c>
      <c r="E889" s="36">
        <f>[1]pl!K892</f>
        <v>999</v>
      </c>
      <c r="F889" s="36">
        <f>[1]pl!D892</f>
        <v>12951477</v>
      </c>
      <c r="G889" s="36">
        <f>[1]pl!T892</f>
        <v>5.7</v>
      </c>
      <c r="H889" s="36">
        <f>[1]pl!E892</f>
        <v>12053</v>
      </c>
      <c r="I889" s="36">
        <f>[1]pl!M892</f>
        <v>5920</v>
      </c>
      <c r="J889" s="18">
        <f>[1]pl!P892/H889</f>
        <v>592.84767277856133</v>
      </c>
      <c r="K889" s="13">
        <f>[1]pl!Q892/H889</f>
        <v>0.78544760640504441</v>
      </c>
      <c r="L889" s="13">
        <f>[1]pl!R892/H889</f>
        <v>1.1918194640338504</v>
      </c>
      <c r="M889" s="13">
        <f>[1]pl!S892/H889</f>
        <v>1.0521032108188832</v>
      </c>
      <c r="N889" s="13">
        <f>[1]pl!U892/H889</f>
        <v>1.224674354932382</v>
      </c>
    </row>
    <row r="890" spans="1:14" x14ac:dyDescent="0.25">
      <c r="A890" s="36">
        <f>[1]pl!A893</f>
        <v>3244971</v>
      </c>
      <c r="B890" s="37" t="str">
        <f>[1]pl!B893</f>
        <v>LEHAMOSKIN</v>
      </c>
      <c r="C890" s="36">
        <f>[1]pl!J893</f>
        <v>1060</v>
      </c>
      <c r="D890" s="18">
        <f>IFERROR(Таблица2[dmg]*(10/(Таблица2[avglvl]+2))*(0.23+2*Таблица2[avglvl]/100)+Таблица2[frg]*250+Таблица2[spo]*150+LOG(Таблица2[cap]+1, 1.732)*150 + Таблица2[def]*150,)</f>
        <v>1021.8545214373818</v>
      </c>
      <c r="E890" s="36">
        <f>[1]pl!K893</f>
        <v>1011</v>
      </c>
      <c r="F890" s="36">
        <f>[1]pl!D893</f>
        <v>12951481</v>
      </c>
      <c r="G890" s="36">
        <f>[1]pl!T893</f>
        <v>5.7</v>
      </c>
      <c r="H890" s="36">
        <f>[1]pl!E893</f>
        <v>6927</v>
      </c>
      <c r="I890" s="36">
        <f>[1]pl!M893</f>
        <v>3571</v>
      </c>
      <c r="J890" s="18">
        <f>[1]pl!P893/H890</f>
        <v>586.031037967374</v>
      </c>
      <c r="K890" s="13">
        <f>[1]pl!Q893/H890</f>
        <v>0.74996390934026269</v>
      </c>
      <c r="L890" s="13">
        <f>[1]pl!R893/H890</f>
        <v>1.2939223329002454</v>
      </c>
      <c r="M890" s="13">
        <f>[1]pl!S893/H890</f>
        <v>0.85433809730041865</v>
      </c>
      <c r="N890" s="13">
        <f>[1]pl!U893/H890</f>
        <v>1.5007939945142197</v>
      </c>
    </row>
    <row r="891" spans="1:14" x14ac:dyDescent="0.25">
      <c r="A891" s="36">
        <f>[1]pl!A894</f>
        <v>3196471</v>
      </c>
      <c r="B891" s="37" t="str">
        <f>[1]pl!B894</f>
        <v>BORIS_KACHALICH24</v>
      </c>
      <c r="C891" s="36">
        <f>[1]pl!J894</f>
        <v>620</v>
      </c>
      <c r="D891" s="18">
        <f>IFERROR(Таблица2[dmg]*(10/(Таблица2[avglvl]+2))*(0.23+2*Таблица2[avglvl]/100)+Таблица2[frg]*250+Таблица2[spo]*150+LOG(Таблица2[cap]+1, 1.732)*150 + Таблица2[def]*150,)</f>
        <v>584.28454560957027</v>
      </c>
      <c r="E891" s="36">
        <f>[1]pl!K894</f>
        <v>236</v>
      </c>
      <c r="F891" s="36">
        <f>[1]pl!D894</f>
        <v>12951484</v>
      </c>
      <c r="G891" s="36">
        <f>[1]pl!T894</f>
        <v>3.8</v>
      </c>
      <c r="H891" s="36">
        <f>[1]pl!E894</f>
        <v>972</v>
      </c>
      <c r="I891" s="36">
        <f>[1]pl!M894</f>
        <v>447</v>
      </c>
      <c r="J891" s="18">
        <f>[1]pl!P894/H891</f>
        <v>113.91975308641975</v>
      </c>
      <c r="K891" s="13">
        <f>[1]pl!Q894/H891</f>
        <v>0.29629629629629628</v>
      </c>
      <c r="L891" s="13">
        <f>[1]pl!R894/H891</f>
        <v>1.0349794238683128</v>
      </c>
      <c r="M891" s="13">
        <f>[1]pl!S894/H891</f>
        <v>0.33847736625514402</v>
      </c>
      <c r="N891" s="13">
        <f>[1]pl!U894/H891</f>
        <v>1.4444444444444444</v>
      </c>
    </row>
    <row r="892" spans="1:14" x14ac:dyDescent="0.25">
      <c r="A892" s="36">
        <f>[1]pl!A895</f>
        <v>12190161</v>
      </c>
      <c r="B892" s="37" t="str">
        <f>[1]pl!B895</f>
        <v>PRO___ZHENYA</v>
      </c>
      <c r="C892" s="36">
        <f>[1]pl!J895</f>
        <v>650</v>
      </c>
      <c r="D892" s="18">
        <f>IFERROR(Таблица2[dmg]*(10/(Таблица2[avglvl]+2))*(0.23+2*Таблица2[avglvl]/100)+Таблица2[frg]*250+Таблица2[spo]*150+LOG(Таблица2[cap]+1, 1.732)*150 + Таблица2[def]*150,)</f>
        <v>629.53492705579083</v>
      </c>
      <c r="E892" s="36">
        <f>[1]pl!K895</f>
        <v>308</v>
      </c>
      <c r="F892" s="36">
        <f>[1]pl!D895</f>
        <v>12951486</v>
      </c>
      <c r="G892" s="36">
        <f>[1]pl!T895</f>
        <v>4.5</v>
      </c>
      <c r="H892" s="36">
        <f>[1]pl!E895</f>
        <v>2324</v>
      </c>
      <c r="I892" s="36">
        <f>[1]pl!M895</f>
        <v>1045</v>
      </c>
      <c r="J892" s="18">
        <f>[1]pl!P895/H892</f>
        <v>196.66953528399313</v>
      </c>
      <c r="K892" s="13">
        <f>[1]pl!Q895/H892</f>
        <v>0.35499139414802067</v>
      </c>
      <c r="L892" s="13">
        <f>[1]pl!R895/H892</f>
        <v>0.5103270223752151</v>
      </c>
      <c r="M892" s="13">
        <f>[1]pl!S895/H892</f>
        <v>0.59638554216867468</v>
      </c>
      <c r="N892" s="13">
        <f>[1]pl!U895/H892</f>
        <v>1.7672117039586919</v>
      </c>
    </row>
    <row r="893" spans="1:14" x14ac:dyDescent="0.25">
      <c r="A893" s="36">
        <f>[1]pl!A896</f>
        <v>13945237</v>
      </c>
      <c r="B893" s="37" t="str">
        <f>[1]pl!B896</f>
        <v>NASTASYBELOVED</v>
      </c>
      <c r="C893" s="36">
        <f>[1]pl!J896</f>
        <v>610</v>
      </c>
      <c r="D893" s="18">
        <f>IFERROR(Таблица2[dmg]*(10/(Таблица2[avglvl]+2))*(0.23+2*Таблица2[avglvl]/100)+Таблица2[frg]*250+Таблица2[spo]*150+LOG(Таблица2[cap]+1, 1.732)*150 + Таблица2[def]*150,)</f>
        <v>558.63005968001835</v>
      </c>
      <c r="E893" s="36">
        <f>[1]pl!K896</f>
        <v>142</v>
      </c>
      <c r="F893" s="36">
        <f>[1]pl!D896</f>
        <v>12951474</v>
      </c>
      <c r="G893" s="36">
        <f>[1]pl!T896</f>
        <v>4.0999999999999996</v>
      </c>
      <c r="H893" s="36">
        <f>[1]pl!E896</f>
        <v>759</v>
      </c>
      <c r="I893" s="36">
        <f>[1]pl!M896</f>
        <v>333</v>
      </c>
      <c r="J893" s="18">
        <f>[1]pl!P896/H893</f>
        <v>130.99341238471672</v>
      </c>
      <c r="K893" s="13">
        <f>[1]pl!Q896/H893</f>
        <v>0.28853754940711462</v>
      </c>
      <c r="L893" s="13">
        <f>[1]pl!R896/H893</f>
        <v>0.40974967061923584</v>
      </c>
      <c r="M893" s="13">
        <f>[1]pl!S896/H893</f>
        <v>0.22397891963109354</v>
      </c>
      <c r="N893" s="13">
        <f>[1]pl!U896/H893</f>
        <v>2.2806324110671938</v>
      </c>
    </row>
    <row r="894" spans="1:14" x14ac:dyDescent="0.25">
      <c r="A894" s="36">
        <f>[1]pl!A897</f>
        <v>8561549</v>
      </c>
      <c r="B894" s="37" t="str">
        <f>[1]pl!B897</f>
        <v>ANDRUHA333</v>
      </c>
      <c r="C894" s="36">
        <f>[1]pl!J897</f>
        <v>740</v>
      </c>
      <c r="D894" s="18">
        <f>IFERROR(Таблица2[dmg]*(10/(Таблица2[avglvl]+2))*(0.23+2*Таблица2[avglvl]/100)+Таблица2[frg]*250+Таблица2[spo]*150+LOG(Таблица2[cap]+1, 1.732)*150 + Таблица2[def]*150,)</f>
        <v>732.12576895063773</v>
      </c>
      <c r="E894" s="36">
        <f>[1]pl!K897</f>
        <v>602</v>
      </c>
      <c r="F894" s="36">
        <f>[1]pl!D897</f>
        <v>12951471</v>
      </c>
      <c r="G894" s="36">
        <f>[1]pl!T897</f>
        <v>5</v>
      </c>
      <c r="H894" s="36">
        <f>[1]pl!E897</f>
        <v>4166</v>
      </c>
      <c r="I894" s="36">
        <f>[1]pl!M897</f>
        <v>1945</v>
      </c>
      <c r="J894" s="18">
        <f>[1]pl!P897/H894</f>
        <v>355.15674507921267</v>
      </c>
      <c r="K894" s="13">
        <f>[1]pl!Q897/H894</f>
        <v>0.56745079212674032</v>
      </c>
      <c r="L894" s="13">
        <f>[1]pl!R897/H894</f>
        <v>0.69203072491598661</v>
      </c>
      <c r="M894" s="13">
        <f>[1]pl!S897/H894</f>
        <v>0.7681228996639462</v>
      </c>
      <c r="N894" s="13">
        <f>[1]pl!U897/H894</f>
        <v>1.1092174747959673</v>
      </c>
    </row>
    <row r="895" spans="1:14" x14ac:dyDescent="0.25">
      <c r="A895" s="36">
        <f>[1]pl!A898</f>
        <v>11360179</v>
      </c>
      <c r="B895" s="37" t="str">
        <f>[1]pl!B898</f>
        <v>159326</v>
      </c>
      <c r="C895" s="36">
        <f>[1]pl!J898</f>
        <v>580</v>
      </c>
      <c r="D895" s="18">
        <f>IFERROR(Таблица2[dmg]*(10/(Таблица2[avglvl]+2))*(0.23+2*Таблица2[avglvl]/100)+Таблица2[frg]*250+Таблица2[spo]*150+LOG(Таблица2[cap]+1, 1.732)*150 + Таблица2[def]*150,)</f>
        <v>579.83692428187237</v>
      </c>
      <c r="E895" s="36">
        <f>[1]pl!K898</f>
        <v>340</v>
      </c>
      <c r="F895" s="36">
        <f>[1]pl!D898</f>
        <v>12951483</v>
      </c>
      <c r="G895" s="36">
        <f>[1]pl!T898</f>
        <v>4.7</v>
      </c>
      <c r="H895" s="36">
        <f>[1]pl!E898</f>
        <v>2490</v>
      </c>
      <c r="I895" s="36">
        <f>[1]pl!M898</f>
        <v>1110</v>
      </c>
      <c r="J895" s="18">
        <f>[1]pl!P898/H895</f>
        <v>244.78152610441768</v>
      </c>
      <c r="K895" s="13">
        <f>[1]pl!Q898/H895</f>
        <v>0.38273092369477912</v>
      </c>
      <c r="L895" s="13">
        <f>[1]pl!R898/H895</f>
        <v>0.47309236947791167</v>
      </c>
      <c r="M895" s="13">
        <f>[1]pl!S898/H895</f>
        <v>0.47630522088353416</v>
      </c>
      <c r="N895" s="13">
        <f>[1]pl!U898/H895</f>
        <v>1.2658634538152611</v>
      </c>
    </row>
    <row r="896" spans="1:14" x14ac:dyDescent="0.25">
      <c r="A896" s="36">
        <f>[1]pl!A899</f>
        <v>11644791</v>
      </c>
      <c r="B896" s="37" t="str">
        <f>[1]pl!B899</f>
        <v>ZMEELOW13</v>
      </c>
      <c r="C896" s="36">
        <f>[1]pl!J899</f>
        <v>630</v>
      </c>
      <c r="D896" s="18">
        <f>IFERROR(Таблица2[dmg]*(10/(Таблица2[avglvl]+2))*(0.23+2*Таблица2[avglvl]/100)+Таблица2[frg]*250+Таблица2[spo]*150+LOG(Таблица2[cap]+1, 1.732)*150 + Таблица2[def]*150,)</f>
        <v>611.49415257512555</v>
      </c>
      <c r="E896" s="36">
        <f>[1]pl!K899</f>
        <v>261</v>
      </c>
      <c r="F896" s="36">
        <f>[1]pl!D899</f>
        <v>12951496</v>
      </c>
      <c r="G896" s="36">
        <f>[1]pl!T899</f>
        <v>4.0999999999999996</v>
      </c>
      <c r="H896" s="36">
        <f>[1]pl!E899</f>
        <v>3531</v>
      </c>
      <c r="I896" s="36">
        <f>[1]pl!M899</f>
        <v>1565</v>
      </c>
      <c r="J896" s="18">
        <f>[1]pl!P899/H896</f>
        <v>161.26847918436704</v>
      </c>
      <c r="K896" s="13">
        <f>[1]pl!Q899/H896</f>
        <v>0.36505239308977627</v>
      </c>
      <c r="L896" s="13">
        <f>[1]pl!R899/H896</f>
        <v>0.55904842820730671</v>
      </c>
      <c r="M896" s="13">
        <f>[1]pl!S899/H896</f>
        <v>0.64174454828660432</v>
      </c>
      <c r="N896" s="13">
        <f>[1]pl!U899/H896</f>
        <v>1.5686774284905125</v>
      </c>
    </row>
    <row r="897" spans="1:14" x14ac:dyDescent="0.25">
      <c r="A897" s="36">
        <f>[1]pl!A900</f>
        <v>5214138</v>
      </c>
      <c r="B897" s="37" t="str">
        <f>[1]pl!B900</f>
        <v>BESSSMERTNYI</v>
      </c>
      <c r="C897" s="36">
        <f>[1]pl!J900</f>
        <v>1050</v>
      </c>
      <c r="D897" s="18">
        <f>IFERROR(Таблица2[dmg]*(10/(Таблица2[avglvl]+2))*(0.23+2*Таблица2[avglvl]/100)+Таблица2[frg]*250+Таблица2[spo]*150+LOG(Таблица2[cap]+1, 1.732)*150 + Таблица2[def]*150,)</f>
        <v>1081.9331317582767</v>
      </c>
      <c r="E897" s="36">
        <f>[1]pl!K900</f>
        <v>1112</v>
      </c>
      <c r="F897" s="36">
        <f>[1]pl!D900</f>
        <v>12951485</v>
      </c>
      <c r="G897" s="36">
        <f>[1]pl!T900</f>
        <v>6.9</v>
      </c>
      <c r="H897" s="36">
        <f>[1]pl!E900</f>
        <v>8308</v>
      </c>
      <c r="I897" s="36">
        <f>[1]pl!M900</f>
        <v>4046</v>
      </c>
      <c r="J897" s="18">
        <f>[1]pl!P900/H897</f>
        <v>1012.8773471352913</v>
      </c>
      <c r="K897" s="13">
        <f>[1]pl!Q900/H897</f>
        <v>0.95955705344246511</v>
      </c>
      <c r="L897" s="13">
        <f>[1]pl!R900/H897</f>
        <v>0.67597496389022627</v>
      </c>
      <c r="M897" s="13">
        <f>[1]pl!S900/H897</f>
        <v>0.60616273471352911</v>
      </c>
      <c r="N897" s="13">
        <f>[1]pl!U900/H897</f>
        <v>1.3293211362542128</v>
      </c>
    </row>
    <row r="898" spans="1:14" x14ac:dyDescent="0.25">
      <c r="A898" s="36">
        <f>[1]pl!A901</f>
        <v>3273602</v>
      </c>
      <c r="B898" s="37" t="str">
        <f>[1]pl!B901</f>
        <v>ALDEGREY</v>
      </c>
      <c r="C898" s="36">
        <f>[1]pl!J901</f>
        <v>920</v>
      </c>
      <c r="D898" s="18">
        <f>IFERROR(Таблица2[dmg]*(10/(Таблица2[avglvl]+2))*(0.23+2*Таблица2[avglvl]/100)+Таблица2[frg]*250+Таблица2[spo]*150+LOG(Таблица2[cap]+1, 1.732)*150 + Таблица2[def]*150,)</f>
        <v>922.13940113958392</v>
      </c>
      <c r="E898" s="36">
        <f>[1]pl!K901</f>
        <v>965</v>
      </c>
      <c r="F898" s="36">
        <f>[1]pl!D901</f>
        <v>12951468</v>
      </c>
      <c r="G898" s="36">
        <f>[1]pl!T901</f>
        <v>6.1</v>
      </c>
      <c r="H898" s="36">
        <f>[1]pl!E901</f>
        <v>6527</v>
      </c>
      <c r="I898" s="36">
        <f>[1]pl!M901</f>
        <v>3216</v>
      </c>
      <c r="J898" s="18">
        <f>[1]pl!P901/H898</f>
        <v>719.99004136663086</v>
      </c>
      <c r="K898" s="13">
        <f>[1]pl!Q901/H898</f>
        <v>0.71763444155048262</v>
      </c>
      <c r="L898" s="13">
        <f>[1]pl!R901/H898</f>
        <v>0.91879883560594455</v>
      </c>
      <c r="M898" s="13">
        <f>[1]pl!S901/H898</f>
        <v>0.66094683621878347</v>
      </c>
      <c r="N898" s="13">
        <f>[1]pl!U901/H898</f>
        <v>1.0265052857361727</v>
      </c>
    </row>
    <row r="899" spans="1:14" x14ac:dyDescent="0.25">
      <c r="A899" s="36">
        <f>[1]pl!A902</f>
        <v>11978214</v>
      </c>
      <c r="B899" s="37" t="str">
        <f>[1]pl!B902</f>
        <v>KLYM1989</v>
      </c>
      <c r="C899" s="36">
        <f>[1]pl!J902</f>
        <v>460</v>
      </c>
      <c r="D899" s="18">
        <f>IFERROR(Таблица2[dmg]*(10/(Таблица2[avglvl]+2))*(0.23+2*Таблица2[avglvl]/100)+Таблица2[frg]*250+Таблица2[spo]*150+LOG(Таблица2[cap]+1, 1.732)*150 + Таблица2[def]*150,)</f>
        <v>464.49147054979937</v>
      </c>
      <c r="E899" s="36">
        <f>[1]pl!K902</f>
        <v>307</v>
      </c>
      <c r="F899" s="36">
        <f>[1]pl!D902</f>
        <v>38593939</v>
      </c>
      <c r="G899" s="36">
        <f>[1]pl!T902</f>
        <v>4.2</v>
      </c>
      <c r="H899" s="36">
        <f>[1]pl!E902</f>
        <v>1306</v>
      </c>
      <c r="I899" s="36">
        <f>[1]pl!M902</f>
        <v>619</v>
      </c>
      <c r="J899" s="18">
        <f>[1]pl!P902/H899</f>
        <v>190.80551301684534</v>
      </c>
      <c r="K899" s="13">
        <f>[1]pl!Q902/H899</f>
        <v>0.38973966309341501</v>
      </c>
      <c r="L899" s="13">
        <f>[1]pl!R902/H899</f>
        <v>0.43185298621745788</v>
      </c>
      <c r="M899" s="13">
        <f>[1]pl!S902/H899</f>
        <v>0.34379785604900459</v>
      </c>
      <c r="N899" s="13">
        <f>[1]pl!U902/H899</f>
        <v>0.75803981623277183</v>
      </c>
    </row>
    <row r="900" spans="1:14" x14ac:dyDescent="0.25">
      <c r="A900" s="36">
        <f>[1]pl!A903</f>
        <v>11602139</v>
      </c>
      <c r="B900" s="37" t="str">
        <f>[1]pl!B903</f>
        <v>PRES1842</v>
      </c>
      <c r="C900" s="36">
        <f>[1]pl!J903</f>
        <v>880</v>
      </c>
      <c r="D900" s="18">
        <f>IFERROR(Таблица2[dmg]*(10/(Таблица2[avglvl]+2))*(0.23+2*Таблица2[avglvl]/100)+Таблица2[frg]*250+Таблица2[spo]*150+LOG(Таблица2[cap]+1, 1.732)*150 + Таблица2[def]*150,)</f>
        <v>777.66146897407782</v>
      </c>
      <c r="E900" s="36">
        <f>[1]pl!K903</f>
        <v>422</v>
      </c>
      <c r="F900" s="36">
        <f>[1]pl!D903</f>
        <v>38593936</v>
      </c>
      <c r="G900" s="36">
        <f>[1]pl!T903</f>
        <v>3.1</v>
      </c>
      <c r="H900" s="36">
        <f>[1]pl!E903</f>
        <v>1307</v>
      </c>
      <c r="I900" s="36">
        <f>[1]pl!M903</f>
        <v>652</v>
      </c>
      <c r="J900" s="18">
        <f>[1]pl!P903/H900</f>
        <v>152.61744452945678</v>
      </c>
      <c r="K900" s="13">
        <f>[1]pl!Q903/H900</f>
        <v>0.60214231063504209</v>
      </c>
      <c r="L900" s="13">
        <f>[1]pl!R903/H900</f>
        <v>0.86151491966335114</v>
      </c>
      <c r="M900" s="13">
        <f>[1]pl!S903/H900</f>
        <v>0.56235654169854632</v>
      </c>
      <c r="N900" s="13">
        <f>[1]pl!U903/H900</f>
        <v>2.3014537107880644</v>
      </c>
    </row>
    <row r="901" spans="1:14" x14ac:dyDescent="0.25">
      <c r="A901" s="36">
        <f>[1]pl!A904</f>
        <v>1706435</v>
      </c>
      <c r="B901" s="37" t="str">
        <f>[1]pl!B904</f>
        <v>BOIICHUK</v>
      </c>
      <c r="C901" s="36">
        <f>[1]pl!J904</f>
        <v>730</v>
      </c>
      <c r="D901" s="18">
        <f>IFERROR(Таблица2[dmg]*(10/(Таблица2[avglvl]+2))*(0.23+2*Таблица2[avglvl]/100)+Таблица2[frg]*250+Таблица2[spo]*150+LOG(Таблица2[cap]+1, 1.732)*150 + Таблица2[def]*150,)</f>
        <v>729.9896008744372</v>
      </c>
      <c r="E901" s="36">
        <f>[1]pl!K904</f>
        <v>625</v>
      </c>
      <c r="F901" s="36">
        <f>[1]pl!D904</f>
        <v>38593931</v>
      </c>
      <c r="G901" s="36">
        <f>[1]pl!T904</f>
        <v>5.2</v>
      </c>
      <c r="H901" s="36">
        <f>[1]pl!E904</f>
        <v>15585</v>
      </c>
      <c r="I901" s="36">
        <f>[1]pl!M904</f>
        <v>7288</v>
      </c>
      <c r="J901" s="18">
        <f>[1]pl!P904/H901</f>
        <v>405.05255052935513</v>
      </c>
      <c r="K901" s="13">
        <f>[1]pl!Q904/H901</f>
        <v>0.58447224895733074</v>
      </c>
      <c r="L901" s="13">
        <f>[1]pl!R904/H901</f>
        <v>0.64677574590952835</v>
      </c>
      <c r="M901" s="13">
        <f>[1]pl!S904/H901</f>
        <v>0.56509464228424766</v>
      </c>
      <c r="N901" s="13">
        <f>[1]pl!U904/H901</f>
        <v>1.1909528392685274</v>
      </c>
    </row>
    <row r="902" spans="1:14" x14ac:dyDescent="0.25">
      <c r="A902" s="36">
        <f>[1]pl!A905</f>
        <v>3141004</v>
      </c>
      <c r="B902" s="37" t="str">
        <f>[1]pl!B905</f>
        <v>BEL_28</v>
      </c>
      <c r="C902" s="36">
        <f>[1]pl!J905</f>
        <v>1390</v>
      </c>
      <c r="D902" s="18">
        <f>IFERROR(Таблица2[dmg]*(10/(Таблица2[avglvl]+2))*(0.23+2*Таблица2[avglvl]/100)+Таблица2[frg]*250+Таблица2[spo]*150+LOG(Таблица2[cap]+1, 1.732)*150 + Таблица2[def]*150,)</f>
        <v>1304.3961644253807</v>
      </c>
      <c r="E902" s="36">
        <f>[1]pl!K905</f>
        <v>1293</v>
      </c>
      <c r="F902" s="36">
        <f>[1]pl!D905</f>
        <v>38593916</v>
      </c>
      <c r="G902" s="36">
        <f>[1]pl!T905</f>
        <v>5.6</v>
      </c>
      <c r="H902" s="36">
        <f>[1]pl!E905</f>
        <v>11961</v>
      </c>
      <c r="I902" s="36">
        <f>[1]pl!M905</f>
        <v>6191</v>
      </c>
      <c r="J902" s="18">
        <f>[1]pl!P905/H902</f>
        <v>886.73229663071652</v>
      </c>
      <c r="K902" s="13">
        <f>[1]pl!Q905/H902</f>
        <v>0.99113786472702947</v>
      </c>
      <c r="L902" s="13">
        <f>[1]pl!R905/H902</f>
        <v>0.81305910877016974</v>
      </c>
      <c r="M902" s="13">
        <f>[1]pl!S905/H902</f>
        <v>1.235515425131678</v>
      </c>
      <c r="N902" s="13">
        <f>[1]pl!U905/H902</f>
        <v>2.6064710308502632</v>
      </c>
    </row>
    <row r="903" spans="1:14" x14ac:dyDescent="0.25">
      <c r="A903" s="36">
        <f>[1]pl!A907</f>
        <v>13431314</v>
      </c>
      <c r="B903" s="37" t="str">
        <f>[1]pl!B907</f>
        <v>PORABOTAEM</v>
      </c>
      <c r="C903" s="36">
        <f>[1]pl!J907</f>
        <v>680</v>
      </c>
      <c r="D903" s="18">
        <f>IFERROR(Таблица2[dmg]*(10/(Таблица2[avglvl]+2))*(0.23+2*Таблица2[avglvl]/100)+Таблица2[frg]*250+Таблица2[spo]*150+LOG(Таблица2[cap]+1, 1.732)*150 + Таблица2[def]*150,)</f>
        <v>632.03646301002823</v>
      </c>
      <c r="E903" s="36">
        <f>[1]pl!K907</f>
        <v>251</v>
      </c>
      <c r="F903" s="36">
        <f>[1]pl!D907</f>
        <v>38593920</v>
      </c>
      <c r="G903" s="36">
        <f>[1]pl!T907</f>
        <v>2.5</v>
      </c>
      <c r="H903" s="36">
        <f>[1]pl!E907</f>
        <v>1237</v>
      </c>
      <c r="I903" s="36">
        <f>[1]pl!M907</f>
        <v>584</v>
      </c>
      <c r="J903" s="18">
        <f>[1]pl!P907/H903</f>
        <v>115.17623282134196</v>
      </c>
      <c r="K903" s="13">
        <f>[1]pl!Q907/H903</f>
        <v>0.49717057396928049</v>
      </c>
      <c r="L903" s="13">
        <f>[1]pl!R907/H903</f>
        <v>0.62085691188358938</v>
      </c>
      <c r="M903" s="13">
        <f>[1]pl!S907/H903</f>
        <v>0.79385610347615199</v>
      </c>
      <c r="N903" s="13">
        <f>[1]pl!U907/H903</f>
        <v>1.2700080840743735</v>
      </c>
    </row>
    <row r="904" spans="1:14" x14ac:dyDescent="0.25">
      <c r="A904" s="36">
        <f>[1]pl!A908</f>
        <v>3810733</v>
      </c>
      <c r="B904" s="37" t="str">
        <f>[1]pl!B908</f>
        <v>GARBIT007</v>
      </c>
      <c r="C904" s="36">
        <f>[1]pl!J908</f>
        <v>700</v>
      </c>
      <c r="D904" s="18">
        <f>IFERROR(Таблица2[dmg]*(10/(Таблица2[avglvl]+2))*(0.23+2*Таблица2[avglvl]/100)+Таблица2[frg]*250+Таблица2[spo]*150+LOG(Таблица2[cap]+1, 1.732)*150 + Таблица2[def]*150,)</f>
        <v>703.25075713383978</v>
      </c>
      <c r="E904" s="36">
        <f>[1]pl!K908</f>
        <v>567</v>
      </c>
      <c r="F904" s="36">
        <f>[1]pl!D908</f>
        <v>38593926</v>
      </c>
      <c r="G904" s="36">
        <f>[1]pl!T908</f>
        <v>5.7</v>
      </c>
      <c r="H904" s="36">
        <f>[1]pl!E908</f>
        <v>3983</v>
      </c>
      <c r="I904" s="36">
        <f>[1]pl!M908</f>
        <v>1735</v>
      </c>
      <c r="J904" s="18">
        <f>[1]pl!P908/H904</f>
        <v>438.23123273914138</v>
      </c>
      <c r="K904" s="13">
        <f>[1]pl!Q908/H904</f>
        <v>0.454180266131057</v>
      </c>
      <c r="L904" s="13">
        <f>[1]pl!R908/H904</f>
        <v>0.81672106452422799</v>
      </c>
      <c r="M904" s="13">
        <f>[1]pl!S908/H904</f>
        <v>0.56289229224202864</v>
      </c>
      <c r="N904" s="13">
        <f>[1]pl!U908/H904</f>
        <v>0.98317850866181267</v>
      </c>
    </row>
    <row r="905" spans="1:14" x14ac:dyDescent="0.25">
      <c r="A905" s="36">
        <f>[1]pl!A909</f>
        <v>8700813</v>
      </c>
      <c r="B905" s="37" t="str">
        <f>[1]pl!B909</f>
        <v>SNUZIK</v>
      </c>
      <c r="C905" s="36">
        <f>[1]pl!J909</f>
        <v>980</v>
      </c>
      <c r="D905" s="18">
        <f>IFERROR(Таблица2[dmg]*(10/(Таблица2[avglvl]+2))*(0.23+2*Таблица2[avglvl]/100)+Таблица2[frg]*250+Таблица2[spo]*150+LOG(Таблица2[cap]+1, 1.732)*150 + Таблица2[def]*150,)</f>
        <v>960.60184092653378</v>
      </c>
      <c r="E905" s="36">
        <f>[1]pl!K909</f>
        <v>1050</v>
      </c>
      <c r="F905" s="36">
        <f>[1]pl!D909</f>
        <v>38593917</v>
      </c>
      <c r="G905" s="36">
        <f>[1]pl!T909</f>
        <v>5.0999999999999996</v>
      </c>
      <c r="H905" s="36">
        <f>[1]pl!E909</f>
        <v>5264</v>
      </c>
      <c r="I905" s="36">
        <f>[1]pl!M909</f>
        <v>2720</v>
      </c>
      <c r="J905" s="18">
        <f>[1]pl!P909/H905</f>
        <v>697.71200607902733</v>
      </c>
      <c r="K905" s="13">
        <f>[1]pl!Q909/H905</f>
        <v>0.75664893617021278</v>
      </c>
      <c r="L905" s="13">
        <f>[1]pl!R909/H905</f>
        <v>0.97910334346504557</v>
      </c>
      <c r="M905" s="13">
        <f>[1]pl!S909/H905</f>
        <v>0.81781914893617025</v>
      </c>
      <c r="N905" s="13">
        <f>[1]pl!U909/H905</f>
        <v>0.90254559270516721</v>
      </c>
    </row>
    <row r="906" spans="1:14" x14ac:dyDescent="0.25">
      <c r="A906" s="36">
        <f>[1]pl!A910</f>
        <v>4184683</v>
      </c>
      <c r="B906" s="37" t="str">
        <f>[1]pl!B910</f>
        <v>TAVRIK73</v>
      </c>
      <c r="C906" s="36">
        <f>[1]pl!J910</f>
        <v>1230</v>
      </c>
      <c r="D906" s="18">
        <f>IFERROR(Таблица2[dmg]*(10/(Таблица2[avglvl]+2))*(0.23+2*Таблица2[avglvl]/100)+Таблица2[frg]*250+Таблица2[spo]*150+LOG(Таблица2[cap]+1, 1.732)*150 + Таблица2[def]*150,)</f>
        <v>1219.920219898082</v>
      </c>
      <c r="E906" s="36">
        <f>[1]pl!K910</f>
        <v>1359</v>
      </c>
      <c r="F906" s="36">
        <f>[1]pl!D910</f>
        <v>38593940</v>
      </c>
      <c r="G906" s="36">
        <f>[1]pl!T910</f>
        <v>6.3</v>
      </c>
      <c r="H906" s="36">
        <f>[1]pl!E910</f>
        <v>18505</v>
      </c>
      <c r="I906" s="36">
        <f>[1]pl!M910</f>
        <v>10407</v>
      </c>
      <c r="J906" s="18">
        <f>[1]pl!P910/H906</f>
        <v>974.33925965955143</v>
      </c>
      <c r="K906" s="13">
        <f>[1]pl!Q910/H906</f>
        <v>0.93763847608754392</v>
      </c>
      <c r="L906" s="13">
        <f>[1]pl!R910/H906</f>
        <v>1.2061604971629289</v>
      </c>
      <c r="M906" s="13">
        <f>[1]pl!S910/H906</f>
        <v>1.0172926236152391</v>
      </c>
      <c r="N906" s="13">
        <f>[1]pl!U910/H906</f>
        <v>1.3564982437179141</v>
      </c>
    </row>
    <row r="907" spans="1:14" x14ac:dyDescent="0.25">
      <c r="A907" s="36">
        <f>[1]pl!A911</f>
        <v>4833314</v>
      </c>
      <c r="B907" s="37" t="str">
        <f>[1]pl!B911</f>
        <v>ULTRAMARIN2</v>
      </c>
      <c r="C907" s="36">
        <f>[1]pl!J911</f>
        <v>540</v>
      </c>
      <c r="D907" s="18">
        <f>IFERROR(Таблица2[dmg]*(10/(Таблица2[avglvl]+2))*(0.23+2*Таблица2[avglvl]/100)+Таблица2[frg]*250+Таблица2[spo]*150+LOG(Таблица2[cap]+1, 1.732)*150 + Таблица2[def]*150,)</f>
        <v>548.38926213298635</v>
      </c>
      <c r="E907" s="36">
        <f>[1]pl!K911</f>
        <v>380</v>
      </c>
      <c r="F907" s="36">
        <f>[1]pl!D911</f>
        <v>38593923</v>
      </c>
      <c r="G907" s="36">
        <f>[1]pl!T911</f>
        <v>5</v>
      </c>
      <c r="H907" s="36">
        <f>[1]pl!E911</f>
        <v>4452</v>
      </c>
      <c r="I907" s="36">
        <f>[1]pl!M911</f>
        <v>2017</v>
      </c>
      <c r="J907" s="18">
        <f>[1]pl!P911/H907</f>
        <v>246.95664869721475</v>
      </c>
      <c r="K907" s="13">
        <f>[1]pl!Q911/H907</f>
        <v>0.39150943396226418</v>
      </c>
      <c r="L907" s="13">
        <f>[1]pl!R911/H907</f>
        <v>0.58153638814016173</v>
      </c>
      <c r="M907" s="13">
        <f>[1]pl!S911/H907</f>
        <v>0.45170709793351305</v>
      </c>
      <c r="N907" s="13">
        <f>[1]pl!U911/H907</f>
        <v>0.92677448337825696</v>
      </c>
    </row>
    <row r="908" spans="1:14" x14ac:dyDescent="0.25">
      <c r="A908" s="36">
        <f>[1]pl!A912</f>
        <v>11118607</v>
      </c>
      <c r="B908" s="37" t="str">
        <f>[1]pl!B912</f>
        <v>MONGOOSTE</v>
      </c>
      <c r="C908" s="36">
        <f>[1]pl!J912</f>
        <v>700</v>
      </c>
      <c r="D908" s="18">
        <f>IFERROR(Таблица2[dmg]*(10/(Таблица2[avglvl]+2))*(0.23+2*Таблица2[avglvl]/100)+Таблица2[frg]*250+Таблица2[spo]*150+LOG(Таблица2[cap]+1, 1.732)*150 + Таблица2[def]*150,)</f>
        <v>684.80627681261819</v>
      </c>
      <c r="E908" s="36">
        <f>[1]pl!K912</f>
        <v>682</v>
      </c>
      <c r="F908" s="36">
        <f>[1]pl!D912</f>
        <v>38593919</v>
      </c>
      <c r="G908" s="36">
        <f>[1]pl!T912</f>
        <v>4.5999999999999996</v>
      </c>
      <c r="H908" s="36">
        <f>[1]pl!E912</f>
        <v>2479</v>
      </c>
      <c r="I908" s="36">
        <f>[1]pl!M912</f>
        <v>1151</v>
      </c>
      <c r="J908" s="18">
        <f>[1]pl!P912/H908</f>
        <v>491.22670431625653</v>
      </c>
      <c r="K908" s="13">
        <f>[1]pl!Q912/H908</f>
        <v>0.63735377168212992</v>
      </c>
      <c r="L908" s="13">
        <f>[1]pl!R912/H908</f>
        <v>0.5659540137152077</v>
      </c>
      <c r="M908" s="13">
        <f>[1]pl!S912/H908</f>
        <v>0.50100847115772484</v>
      </c>
      <c r="N908" s="13">
        <f>[1]pl!U912/H908</f>
        <v>0.5849132714804357</v>
      </c>
    </row>
    <row r="909" spans="1:14" x14ac:dyDescent="0.25">
      <c r="A909" s="36">
        <f>[1]pl!A913</f>
        <v>3338802</v>
      </c>
      <c r="B909" s="37" t="str">
        <f>[1]pl!B913</f>
        <v>HASINTHO</v>
      </c>
      <c r="C909" s="36">
        <f>[1]pl!J913</f>
        <v>740</v>
      </c>
      <c r="D909" s="18">
        <f>IFERROR(Таблица2[dmg]*(10/(Таблица2[avglvl]+2))*(0.23+2*Таблица2[avglvl]/100)+Таблица2[frg]*250+Таблица2[spo]*150+LOG(Таблица2[cap]+1, 1.732)*150 + Таблица2[def]*150,)</f>
        <v>674.01128449864348</v>
      </c>
      <c r="E909" s="36">
        <f>[1]pl!K913</f>
        <v>287</v>
      </c>
      <c r="F909" s="36">
        <f>[1]pl!D913</f>
        <v>38593927</v>
      </c>
      <c r="G909" s="36">
        <f>[1]pl!T913</f>
        <v>3.1</v>
      </c>
      <c r="H909" s="36">
        <f>[1]pl!E913</f>
        <v>1721</v>
      </c>
      <c r="I909" s="36">
        <f>[1]pl!M913</f>
        <v>839</v>
      </c>
      <c r="J909" s="18">
        <f>[1]pl!P913/H909</f>
        <v>144.14933178384661</v>
      </c>
      <c r="K909" s="13">
        <f>[1]pl!Q913/H909</f>
        <v>0.43927948866937827</v>
      </c>
      <c r="L909" s="13">
        <f>[1]pl!R913/H909</f>
        <v>0.36432306798373038</v>
      </c>
      <c r="M909" s="13">
        <f>[1]pl!S913/H909</f>
        <v>0.75886112725159793</v>
      </c>
      <c r="N909" s="13">
        <f>[1]pl!U913/H909</f>
        <v>2.1481696687972107</v>
      </c>
    </row>
    <row r="910" spans="1:14" x14ac:dyDescent="0.25">
      <c r="A910" s="36">
        <f>[1]pl!A914</f>
        <v>13155001</v>
      </c>
      <c r="B910" s="37" t="str">
        <f>[1]pl!B914</f>
        <v>MARSHAL_ARMADIL</v>
      </c>
      <c r="C910" s="36">
        <f>[1]pl!J914</f>
        <v>560</v>
      </c>
      <c r="D910" s="18">
        <f>IFERROR(Таблица2[dmg]*(10/(Таблица2[avglvl]+2))*(0.23+2*Таблица2[avglvl]/100)+Таблица2[frg]*250+Таблица2[spo]*150+LOG(Таблица2[cap]+1, 1.732)*150 + Таблица2[def]*150,)</f>
        <v>547.01277765354575</v>
      </c>
      <c r="E910" s="36">
        <f>[1]pl!K914</f>
        <v>257</v>
      </c>
      <c r="F910" s="36">
        <f>[1]pl!D914</f>
        <v>38593929</v>
      </c>
      <c r="G910" s="36">
        <f>[1]pl!T914</f>
        <v>4.3</v>
      </c>
      <c r="H910" s="36">
        <f>[1]pl!E914</f>
        <v>3175</v>
      </c>
      <c r="I910" s="36">
        <f>[1]pl!M914</f>
        <v>1400</v>
      </c>
      <c r="J910" s="18">
        <f>[1]pl!P914/H910</f>
        <v>170.75653543307087</v>
      </c>
      <c r="K910" s="13">
        <f>[1]pl!Q914/H910</f>
        <v>0.32944881889763777</v>
      </c>
      <c r="L910" s="13">
        <f>[1]pl!R914/H910</f>
        <v>0.71401574803149603</v>
      </c>
      <c r="M910" s="13">
        <f>[1]pl!S914/H910</f>
        <v>0.37070866141732284</v>
      </c>
      <c r="N910" s="13">
        <f>[1]pl!U914/H910</f>
        <v>1.2078740157480314</v>
      </c>
    </row>
    <row r="911" spans="1:14" x14ac:dyDescent="0.25">
      <c r="A911" s="36">
        <f>[1]pl!A915</f>
        <v>14245875</v>
      </c>
      <c r="B911" s="37" t="str">
        <f>[1]pl!B915</f>
        <v>ATOM_OF_TANK</v>
      </c>
      <c r="C911" s="36">
        <f>[1]pl!J915</f>
        <v>530</v>
      </c>
      <c r="D911" s="18">
        <f>IFERROR(Таблица2[dmg]*(10/(Таблица2[avglvl]+2))*(0.23+2*Таблица2[avglvl]/100)+Таблица2[frg]*250+Таблица2[spo]*150+LOG(Таблица2[cap]+1, 1.732)*150 + Таблица2[def]*150,)</f>
        <v>516.79602287059254</v>
      </c>
      <c r="E911" s="36">
        <f>[1]pl!K915</f>
        <v>180</v>
      </c>
      <c r="F911" s="36">
        <f>[1]pl!D915</f>
        <v>38593942</v>
      </c>
      <c r="G911" s="36">
        <f>[1]pl!T915</f>
        <v>3.1</v>
      </c>
      <c r="H911" s="36">
        <f>[1]pl!E915</f>
        <v>489</v>
      </c>
      <c r="I911" s="36">
        <f>[1]pl!M915</f>
        <v>233</v>
      </c>
      <c r="J911" s="18">
        <f>[1]pl!P915/H911</f>
        <v>91.196319018404907</v>
      </c>
      <c r="K911" s="13">
        <f>[1]pl!Q915/H911</f>
        <v>0.28425357873210633</v>
      </c>
      <c r="L911" s="13">
        <f>[1]pl!R915/H911</f>
        <v>0.55623721881390598</v>
      </c>
      <c r="M911" s="13">
        <f>[1]pl!S915/H911</f>
        <v>0.71983640081799594</v>
      </c>
      <c r="N911" s="13">
        <f>[1]pl!U915/H911</f>
        <v>1.0961145194274029</v>
      </c>
    </row>
    <row r="912" spans="1:14" x14ac:dyDescent="0.25">
      <c r="A912" s="36">
        <f>[1]pl!A916</f>
        <v>6428662</v>
      </c>
      <c r="B912" s="37" t="str">
        <f>[1]pl!B916</f>
        <v>ZAHAR2010DE</v>
      </c>
      <c r="C912" s="36">
        <f>[1]pl!J916</f>
        <v>940</v>
      </c>
      <c r="D912" s="18">
        <f>IFERROR(Таблица2[dmg]*(10/(Таблица2[avglvl]+2))*(0.23+2*Таблица2[avglvl]/100)+Таблица2[frg]*250+Таблица2[spo]*150+LOG(Таблица2[cap]+1, 1.732)*150 + Таблица2[def]*150,)</f>
        <v>858.62354450377359</v>
      </c>
      <c r="E912" s="36">
        <f>[1]pl!K916</f>
        <v>737</v>
      </c>
      <c r="F912" s="36">
        <f>[1]pl!D916</f>
        <v>38593944</v>
      </c>
      <c r="G912" s="36">
        <f>[1]pl!T916</f>
        <v>4.4000000000000004</v>
      </c>
      <c r="H912" s="36">
        <f>[1]pl!E916</f>
        <v>6125</v>
      </c>
      <c r="I912" s="36">
        <f>[1]pl!M916</f>
        <v>3116</v>
      </c>
      <c r="J912" s="18">
        <f>[1]pl!P916/H912</f>
        <v>311.24261224489794</v>
      </c>
      <c r="K912" s="13">
        <f>[1]pl!Q916/H912</f>
        <v>0.53338775510204084</v>
      </c>
      <c r="L912" s="13">
        <f>[1]pl!R916/H912</f>
        <v>2.0153469387755103</v>
      </c>
      <c r="M912" s="13">
        <f>[1]pl!S916/H912</f>
        <v>0.40783673469387755</v>
      </c>
      <c r="N912" s="13">
        <f>[1]pl!U916/H912</f>
        <v>1.1351836734693879</v>
      </c>
    </row>
    <row r="913" spans="1:14" x14ac:dyDescent="0.25">
      <c r="A913" s="36">
        <f>[1]pl!A917</f>
        <v>4401587</v>
      </c>
      <c r="B913" s="37" t="str">
        <f>[1]pl!B917</f>
        <v>GRUBYY</v>
      </c>
      <c r="C913" s="36">
        <f>[1]pl!J917</f>
        <v>940</v>
      </c>
      <c r="D913" s="18">
        <f>IFERROR(Таблица2[dmg]*(10/(Таблица2[avglvl]+2))*(0.23+2*Таблица2[avglvl]/100)+Таблица2[frg]*250+Таблица2[spo]*150+LOG(Таблица2[cap]+1, 1.732)*150 + Таблица2[def]*150,)</f>
        <v>960.98906407273898</v>
      </c>
      <c r="E913" s="36">
        <f>[1]pl!K917</f>
        <v>916</v>
      </c>
      <c r="F913" s="36">
        <f>[1]pl!D917</f>
        <v>38593928</v>
      </c>
      <c r="G913" s="36">
        <f>[1]pl!T917</f>
        <v>7.6</v>
      </c>
      <c r="H913" s="36">
        <f>[1]pl!E917</f>
        <v>16289</v>
      </c>
      <c r="I913" s="36">
        <f>[1]pl!M917</f>
        <v>7642</v>
      </c>
      <c r="J913" s="18">
        <f>[1]pl!P917/H913</f>
        <v>964.64356314076986</v>
      </c>
      <c r="K913" s="13">
        <f>[1]pl!Q917/H913</f>
        <v>0.6995518448032414</v>
      </c>
      <c r="L913" s="13">
        <f>[1]pl!R917/H913</f>
        <v>1.0063846767757383</v>
      </c>
      <c r="M913" s="13">
        <f>[1]pl!S917/H913</f>
        <v>0.60402725765854259</v>
      </c>
      <c r="N913" s="13">
        <f>[1]pl!U917/H913</f>
        <v>0.80115415310946037</v>
      </c>
    </row>
    <row r="914" spans="1:14" x14ac:dyDescent="0.25">
      <c r="A914" s="36">
        <f>[1]pl!A918</f>
        <v>5798244</v>
      </c>
      <c r="B914" s="37" t="str">
        <f>[1]pl!B918</f>
        <v>DENDI0909</v>
      </c>
      <c r="C914" s="36">
        <f>[1]pl!J918</f>
        <v>340</v>
      </c>
      <c r="D914" s="18">
        <f>IFERROR(Таблица2[dmg]*(10/(Таблица2[avglvl]+2))*(0.23+2*Таблица2[avglvl]/100)+Таблица2[frg]*250+Таблица2[spo]*150+LOG(Таблица2[cap]+1, 1.732)*150 + Таблица2[def]*150,)</f>
        <v>320.49208664366444</v>
      </c>
      <c r="E914" s="36">
        <f>[1]pl!K918</f>
        <v>27</v>
      </c>
      <c r="F914" s="36">
        <f>[1]pl!D918</f>
        <v>38593938</v>
      </c>
      <c r="G914" s="36">
        <f>[1]pl!T918</f>
        <v>2.6</v>
      </c>
      <c r="H914" s="36">
        <f>[1]pl!E918</f>
        <v>405</v>
      </c>
      <c r="I914" s="36">
        <f>[1]pl!M918</f>
        <v>183</v>
      </c>
      <c r="J914" s="18">
        <f>[1]pl!P918/H914</f>
        <v>59.683950617283948</v>
      </c>
      <c r="K914" s="13">
        <f>[1]pl!Q918/H914</f>
        <v>0.27654320987654318</v>
      </c>
      <c r="L914" s="13">
        <f>[1]pl!R918/H914</f>
        <v>0.47654320987654319</v>
      </c>
      <c r="M914" s="13">
        <f>[1]pl!S918/H914</f>
        <v>0.35555555555555557</v>
      </c>
      <c r="N914" s="13">
        <f>[1]pl!U918/H914</f>
        <v>0.39012345679012345</v>
      </c>
    </row>
    <row r="915" spans="1:14" x14ac:dyDescent="0.25">
      <c r="A915" s="36">
        <f>[1]pl!A919</f>
        <v>12996717</v>
      </c>
      <c r="B915" s="37" t="str">
        <f>[1]pl!B919</f>
        <v>TT81M</v>
      </c>
      <c r="C915" s="36">
        <f>[1]pl!J919</f>
        <v>1080</v>
      </c>
      <c r="D915" s="18">
        <f>IFERROR(Таблица2[dmg]*(10/(Таблица2[avglvl]+2))*(0.23+2*Таблица2[avglvl]/100)+Таблица2[frg]*250+Таблица2[spo]*150+LOG(Таблица2[cap]+1, 1.732)*150 + Таблица2[def]*150,)</f>
        <v>1005.0835984460357</v>
      </c>
      <c r="E915" s="36">
        <f>[1]pl!K919</f>
        <v>1026</v>
      </c>
      <c r="F915" s="36">
        <f>[1]pl!D919</f>
        <v>38593941</v>
      </c>
      <c r="G915" s="36">
        <f>[1]pl!T919</f>
        <v>5.7</v>
      </c>
      <c r="H915" s="36">
        <f>[1]pl!E919</f>
        <v>8429</v>
      </c>
      <c r="I915" s="36">
        <f>[1]pl!M919</f>
        <v>4433</v>
      </c>
      <c r="J915" s="18">
        <f>[1]pl!P919/H915</f>
        <v>476.57420809111403</v>
      </c>
      <c r="K915" s="13">
        <f>[1]pl!Q919/H915</f>
        <v>0.67920275240242023</v>
      </c>
      <c r="L915" s="13">
        <f>[1]pl!R919/H915</f>
        <v>2.3995729030727251</v>
      </c>
      <c r="M915" s="13">
        <f>[1]pl!S919/H915</f>
        <v>0.47419622731047573</v>
      </c>
      <c r="N915" s="13">
        <f>[1]pl!U919/H915</f>
        <v>1.0148297544192668</v>
      </c>
    </row>
    <row r="916" spans="1:14" x14ac:dyDescent="0.25">
      <c r="A916" s="36">
        <f>[1]pl!A920</f>
        <v>12945499</v>
      </c>
      <c r="B916" s="37" t="str">
        <f>[1]pl!B920</f>
        <v>LINEC666</v>
      </c>
      <c r="C916" s="36">
        <f>[1]pl!J920</f>
        <v>660</v>
      </c>
      <c r="D916" s="18">
        <f>IFERROR(Таблица2[dmg]*(10/(Таблица2[avglvl]+2))*(0.23+2*Таблица2[avglvl]/100)+Таблица2[frg]*250+Таблица2[spo]*150+LOG(Таблица2[cap]+1, 1.732)*150 + Таблица2[def]*150,)</f>
        <v>596.77511611247553</v>
      </c>
      <c r="E916" s="36">
        <f>[1]pl!K920</f>
        <v>153</v>
      </c>
      <c r="F916" s="36">
        <f>[1]pl!D920</f>
        <v>38593924</v>
      </c>
      <c r="G916" s="36">
        <f>[1]pl!T920</f>
        <v>2.7</v>
      </c>
      <c r="H916" s="36">
        <f>[1]pl!E920</f>
        <v>335</v>
      </c>
      <c r="I916" s="36">
        <f>[1]pl!M920</f>
        <v>158</v>
      </c>
      <c r="J916" s="18">
        <f>[1]pl!P920/H916</f>
        <v>91.802985074626861</v>
      </c>
      <c r="K916" s="13">
        <f>[1]pl!Q920/H916</f>
        <v>0.41492537313432837</v>
      </c>
      <c r="L916" s="13">
        <f>[1]pl!R920/H916</f>
        <v>0.54029850746268659</v>
      </c>
      <c r="M916" s="13">
        <f>[1]pl!S920/H916</f>
        <v>0.33731343283582088</v>
      </c>
      <c r="N916" s="13">
        <f>[1]pl!U920/H916</f>
        <v>2.0656716417910448</v>
      </c>
    </row>
    <row r="917" spans="1:14" x14ac:dyDescent="0.25">
      <c r="A917" s="36">
        <f>[1]pl!A921</f>
        <v>5526164</v>
      </c>
      <c r="B917" s="37" t="str">
        <f>[1]pl!B921</f>
        <v>NEMOW</v>
      </c>
      <c r="C917" s="36">
        <f>[1]pl!J921</f>
        <v>1280</v>
      </c>
      <c r="D917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917" s="36">
        <f>[1]pl!K921</f>
        <v>1214</v>
      </c>
      <c r="F917" s="36">
        <f>[1]pl!D921</f>
        <v>38593921</v>
      </c>
      <c r="G917" s="36">
        <f>[1]pl!T921</f>
        <v>5.0999999999999996</v>
      </c>
      <c r="H917" s="36">
        <f>[1]pl!E921</f>
        <v>10466</v>
      </c>
      <c r="I917" s="36">
        <f>[1]pl!M921</f>
        <v>5710</v>
      </c>
      <c r="J917" s="18">
        <f>[1]pl!P921/H917</f>
        <v>626.7497611312823</v>
      </c>
      <c r="K917" s="13">
        <f>[1]pl!Q921/H917</f>
        <v>1.0666921459965604</v>
      </c>
      <c r="L917" s="13">
        <f>[1]pl!R921/H917</f>
        <v>1.0485381234473534</v>
      </c>
      <c r="M917" s="13">
        <f>[1]pl!S921/H917</f>
        <v>1.0561819224154405</v>
      </c>
      <c r="N917" s="13">
        <f>[1]pl!U921/H917</f>
        <v>2.2280718517103</v>
      </c>
    </row>
    <row r="918" spans="1:14" x14ac:dyDescent="0.25">
      <c r="A918" s="36">
        <f>[1]pl!A922</f>
        <v>5792186</v>
      </c>
      <c r="B918" s="37" t="str">
        <f>[1]pl!B922</f>
        <v>DINNOZAUR</v>
      </c>
      <c r="C918" s="36">
        <f>[1]pl!J922</f>
        <v>1030</v>
      </c>
      <c r="D918" s="18">
        <f>IFERROR(Таблица2[dmg]*(10/(Таблица2[avglvl]+2))*(0.23+2*Таблица2[avglvl]/100)+Таблица2[frg]*250+Таблица2[spo]*150+LOG(Таблица2[cap]+1, 1.732)*150 + Таблица2[def]*150,)</f>
        <v>968.49213159703697</v>
      </c>
      <c r="E918" s="36">
        <f>[1]pl!K922</f>
        <v>892</v>
      </c>
      <c r="F918" s="36">
        <f>[1]pl!D922</f>
        <v>38593937</v>
      </c>
      <c r="G918" s="36">
        <f>[1]pl!T922</f>
        <v>3.5</v>
      </c>
      <c r="H918" s="36">
        <f>[1]pl!E922</f>
        <v>4042</v>
      </c>
      <c r="I918" s="36">
        <f>[1]pl!M922</f>
        <v>2045</v>
      </c>
      <c r="J918" s="18">
        <f>[1]pl!P922/H918</f>
        <v>400.20509648688767</v>
      </c>
      <c r="K918" s="13">
        <f>[1]pl!Q922/H918</f>
        <v>1.0079168728352301</v>
      </c>
      <c r="L918" s="13">
        <f>[1]pl!R922/H918</f>
        <v>0.56160316674913413</v>
      </c>
      <c r="M918" s="13">
        <f>[1]pl!S922/H918</f>
        <v>1.3728352300841167</v>
      </c>
      <c r="N918" s="13">
        <f>[1]pl!U922/H918</f>
        <v>1.1422563087580406</v>
      </c>
    </row>
    <row r="919" spans="1:14" x14ac:dyDescent="0.25">
      <c r="A919" s="36">
        <f>[1]pl!A923</f>
        <v>14671051</v>
      </c>
      <c r="B919" s="37" t="str">
        <f>[1]pl!B923</f>
        <v>SOLDART99</v>
      </c>
      <c r="C919" s="36">
        <f>[1]pl!J923</f>
        <v>280</v>
      </c>
      <c r="D919" s="18">
        <f>IFERROR(Таблица2[dmg]*(10/(Таблица2[avglvl]+2))*(0.23+2*Таблица2[avglvl]/100)+Таблица2[frg]*250+Таблица2[spo]*150+LOG(Таблица2[cap]+1, 1.732)*150 + Таблица2[def]*150,)</f>
        <v>238.00064491112067</v>
      </c>
      <c r="E919" s="36">
        <f>[1]pl!K923</f>
        <v>87</v>
      </c>
      <c r="F919" s="36">
        <f>[1]pl!D923</f>
        <v>38593932</v>
      </c>
      <c r="G919" s="36">
        <f>[1]pl!T923</f>
        <v>1.7</v>
      </c>
      <c r="H919" s="36">
        <f>[1]pl!E923</f>
        <v>40</v>
      </c>
      <c r="I919" s="36">
        <f>[1]pl!M923</f>
        <v>22</v>
      </c>
      <c r="J919" s="18">
        <f>[1]pl!P923/H919</f>
        <v>57.924999999999997</v>
      </c>
      <c r="K919" s="13">
        <f>[1]pl!Q923/H919</f>
        <v>0.32500000000000001</v>
      </c>
      <c r="L919" s="13">
        <f>[1]pl!R923/H919</f>
        <v>0.4</v>
      </c>
      <c r="M919" s="13">
        <f>[1]pl!S923/H919</f>
        <v>0</v>
      </c>
      <c r="N919" s="13">
        <f>[1]pl!U923/H919</f>
        <v>0.22500000000000001</v>
      </c>
    </row>
    <row r="920" spans="1:14" x14ac:dyDescent="0.25">
      <c r="A920" s="36">
        <f>[1]pl!A924</f>
        <v>14610062</v>
      </c>
      <c r="B920" s="37" t="str">
        <f>[1]pl!B924</f>
        <v>SACHENKO72</v>
      </c>
      <c r="C920" s="36">
        <f>[1]pl!J924</f>
        <v>490</v>
      </c>
      <c r="D920" s="18">
        <f>IFERROR(Таблица2[dmg]*(10/(Таблица2[avglvl]+2))*(0.23+2*Таблица2[avglvl]/100)+Таблица2[frg]*250+Таблица2[spo]*150+LOG(Таблица2[cap]+1, 1.732)*150 + Таблица2[def]*150,)</f>
        <v>456.47262552182548</v>
      </c>
      <c r="E920" s="36">
        <f>[1]pl!K924</f>
        <v>172</v>
      </c>
      <c r="F920" s="36">
        <f>[1]pl!D924</f>
        <v>38593935</v>
      </c>
      <c r="G920" s="36">
        <f>[1]pl!T924</f>
        <v>3.6</v>
      </c>
      <c r="H920" s="36">
        <f>[1]pl!E924</f>
        <v>996</v>
      </c>
      <c r="I920" s="36">
        <f>[1]pl!M924</f>
        <v>430</v>
      </c>
      <c r="J920" s="18">
        <f>[1]pl!P924/H920</f>
        <v>113.0933734939759</v>
      </c>
      <c r="K920" s="13">
        <f>[1]pl!Q924/H920</f>
        <v>0.27710843373493976</v>
      </c>
      <c r="L920" s="13">
        <f>[1]pl!R924/H920</f>
        <v>1.0251004016064258</v>
      </c>
      <c r="M920" s="13">
        <f>[1]pl!S924/H920</f>
        <v>0.30722891566265059</v>
      </c>
      <c r="N920" s="13">
        <f>[1]pl!U924/H920</f>
        <v>0.58835341365461846</v>
      </c>
    </row>
    <row r="921" spans="1:14" x14ac:dyDescent="0.25">
      <c r="A921" s="36">
        <f>[1]pl!A925</f>
        <v>7553012</v>
      </c>
      <c r="B921" s="37" t="str">
        <f>[1]pl!B925</f>
        <v>LLKETHIS</v>
      </c>
      <c r="C921" s="36">
        <f>[1]pl!J925</f>
        <v>730</v>
      </c>
      <c r="D921" s="18">
        <f>IFERROR(Таблица2[dmg]*(10/(Таблица2[avglvl]+2))*(0.23+2*Таблица2[avglvl]/100)+Таблица2[frg]*250+Таблица2[spo]*150+LOG(Таблица2[cap]+1, 1.732)*150 + Таблица2[def]*150,)</f>
        <v>656.43477923902628</v>
      </c>
      <c r="E921" s="36">
        <f>[1]pl!K925</f>
        <v>546</v>
      </c>
      <c r="F921" s="36">
        <f>[1]pl!D925</f>
        <v>38593943</v>
      </c>
      <c r="G921" s="36">
        <f>[1]pl!T925</f>
        <v>3.1</v>
      </c>
      <c r="H921" s="36">
        <f>[1]pl!E925</f>
        <v>1268</v>
      </c>
      <c r="I921" s="36">
        <f>[1]pl!M925</f>
        <v>599</v>
      </c>
      <c r="J921" s="18">
        <f>[1]pl!P925/H921</f>
        <v>258.03470031545743</v>
      </c>
      <c r="K921" s="13">
        <f>[1]pl!Q925/H921</f>
        <v>0.72003154574132489</v>
      </c>
      <c r="L921" s="13">
        <f>[1]pl!R925/H921</f>
        <v>1.1466876971608833</v>
      </c>
      <c r="M921" s="13">
        <f>[1]pl!S925/H921</f>
        <v>0.36277602523659308</v>
      </c>
      <c r="N921" s="13">
        <f>[1]pl!U925/H921</f>
        <v>0.45425867507886436</v>
      </c>
    </row>
    <row r="922" spans="1:14" x14ac:dyDescent="0.25">
      <c r="A922" s="36">
        <f>[1]pl!A926</f>
        <v>6342926</v>
      </c>
      <c r="B922" s="37" t="str">
        <f>[1]pl!B926</f>
        <v>DENISTAMPLIER</v>
      </c>
      <c r="C922" s="36">
        <f>[1]pl!J926</f>
        <v>850</v>
      </c>
      <c r="D922" s="18">
        <f>IFERROR(Таблица2[dmg]*(10/(Таблица2[avglvl]+2))*(0.23+2*Таблица2[avglvl]/100)+Таблица2[frg]*250+Таблица2[spo]*150+LOG(Таблица2[cap]+1, 1.732)*150 + Таблица2[def]*150,)</f>
        <v>830.69616503737734</v>
      </c>
      <c r="E922" s="36">
        <f>[1]pl!K926</f>
        <v>754</v>
      </c>
      <c r="F922" s="36">
        <f>[1]pl!D926</f>
        <v>38593918</v>
      </c>
      <c r="G922" s="36">
        <f>[1]pl!T926</f>
        <v>5.2</v>
      </c>
      <c r="H922" s="36">
        <f>[1]pl!E926</f>
        <v>6707</v>
      </c>
      <c r="I922" s="36">
        <f>[1]pl!M926</f>
        <v>3312</v>
      </c>
      <c r="J922" s="18">
        <f>[1]pl!P926/H922</f>
        <v>446.86968838526911</v>
      </c>
      <c r="K922" s="13">
        <f>[1]pl!Q926/H922</f>
        <v>0.65155807365439089</v>
      </c>
      <c r="L922" s="13">
        <f>[1]pl!R926/H922</f>
        <v>0.8297301326971821</v>
      </c>
      <c r="M922" s="13">
        <f>[1]pl!S926/H922</f>
        <v>0.6203966005665722</v>
      </c>
      <c r="N922" s="13">
        <f>[1]pl!U926/H922</f>
        <v>1.4346205456985239</v>
      </c>
    </row>
    <row r="923" spans="1:14" x14ac:dyDescent="0.25">
      <c r="A923" s="36">
        <f>[1]pl!A927</f>
        <v>1554601</v>
      </c>
      <c r="B923" s="37" t="str">
        <f>[1]pl!B927</f>
        <v>GRAXA</v>
      </c>
      <c r="C923" s="36">
        <f>[1]pl!J927</f>
        <v>1580</v>
      </c>
      <c r="D923" s="18">
        <f>IFERROR(Таблица2[dmg]*(10/(Таблица2[avglvl]+2))*(0.23+2*Таблица2[avglvl]/100)+Таблица2[frg]*250+Таблица2[spo]*150+LOG(Таблица2[cap]+1, 1.732)*150 + Таблица2[def]*150,)</f>
        <v>1559.0833749215765</v>
      </c>
      <c r="E923" s="36">
        <f>[1]pl!K927</f>
        <v>1728</v>
      </c>
      <c r="F923" s="36">
        <f>[1]pl!D927</f>
        <v>38593925</v>
      </c>
      <c r="G923" s="36">
        <f>[1]pl!T927</f>
        <v>6.6</v>
      </c>
      <c r="H923" s="36">
        <f>[1]pl!E927</f>
        <v>29030</v>
      </c>
      <c r="I923" s="36">
        <f>[1]pl!M927</f>
        <v>16821</v>
      </c>
      <c r="J923" s="18">
        <f>[1]pl!P927/H923</f>
        <v>1294.1028591112643</v>
      </c>
      <c r="K923" s="13">
        <f>[1]pl!Q927/H923</f>
        <v>1.3363417154667585</v>
      </c>
      <c r="L923" s="13">
        <f>[1]pl!R927/H923</f>
        <v>1.003961419221495</v>
      </c>
      <c r="M923" s="13">
        <f>[1]pl!S927/H923</f>
        <v>1.5107819497071995</v>
      </c>
      <c r="N923" s="13">
        <f>[1]pl!U927/H923</f>
        <v>2.0336203926972098</v>
      </c>
    </row>
    <row r="924" spans="1:14" x14ac:dyDescent="0.25">
      <c r="A924" s="36">
        <f>[1]pl!A928</f>
        <v>5765434</v>
      </c>
      <c r="B924" s="37" t="str">
        <f>[1]pl!B928</f>
        <v>DIMAPANTERA1</v>
      </c>
      <c r="C924" s="36">
        <f>[1]pl!J928</f>
        <v>450</v>
      </c>
      <c r="D924" s="18">
        <f>IFERROR(Таблица2[dmg]*(10/(Таблица2[avglvl]+2))*(0.23+2*Таблица2[avglvl]/100)+Таблица2[frg]*250+Таблица2[spo]*150+LOG(Таблица2[cap]+1, 1.732)*150 + Таблица2[def]*150,)</f>
        <v>427.36149159874952</v>
      </c>
      <c r="E924" s="36">
        <f>[1]pl!K928</f>
        <v>20</v>
      </c>
      <c r="F924" s="36">
        <f>[1]pl!D928</f>
        <v>38593930</v>
      </c>
      <c r="G924" s="36">
        <f>[1]pl!T928</f>
        <v>2.5</v>
      </c>
      <c r="H924" s="36">
        <f>[1]pl!E928</f>
        <v>139</v>
      </c>
      <c r="I924" s="36">
        <f>[1]pl!M928</f>
        <v>71</v>
      </c>
      <c r="J924" s="18">
        <f>[1]pl!P928/H924</f>
        <v>27.46043165467626</v>
      </c>
      <c r="K924" s="13">
        <f>[1]pl!Q928/H924</f>
        <v>9.3525179856115109E-2</v>
      </c>
      <c r="L924" s="13">
        <f>[1]pl!R928/H924</f>
        <v>0.60431654676258995</v>
      </c>
      <c r="M924" s="13">
        <f>[1]pl!S928/H924</f>
        <v>0.23741007194244604</v>
      </c>
      <c r="N924" s="13">
        <f>[1]pl!U928/H924</f>
        <v>1.5971223021582734</v>
      </c>
    </row>
    <row r="925" spans="1:14" x14ac:dyDescent="0.25">
      <c r="A925" s="36">
        <f>[1]pl!A929</f>
        <v>1047630</v>
      </c>
      <c r="B925" s="37" t="str">
        <f>[1]pl!B929</f>
        <v>JKVINT</v>
      </c>
      <c r="C925" s="36">
        <f>[1]pl!J929</f>
        <v>550</v>
      </c>
      <c r="D925" s="18">
        <f>IFERROR(Таблица2[dmg]*(10/(Таблица2[avglvl]+2))*(0.23+2*Таблица2[avglvl]/100)+Таблица2[frg]*250+Таблица2[spo]*150+LOG(Таблица2[cap]+1, 1.732)*150 + Таблица2[def]*150,)</f>
        <v>524.48802530120145</v>
      </c>
      <c r="E925" s="36">
        <f>[1]pl!K929</f>
        <v>238</v>
      </c>
      <c r="F925" s="36">
        <f>[1]pl!D929</f>
        <v>38593934</v>
      </c>
      <c r="G925" s="36">
        <f>[1]pl!T929</f>
        <v>3.1</v>
      </c>
      <c r="H925" s="36">
        <f>[1]pl!E929</f>
        <v>1047</v>
      </c>
      <c r="I925" s="36">
        <f>[1]pl!M929</f>
        <v>503</v>
      </c>
      <c r="J925" s="18">
        <f>[1]pl!P929/H925</f>
        <v>114.92072588347661</v>
      </c>
      <c r="K925" s="13">
        <f>[1]pl!Q929/H925</f>
        <v>0.40974212034383956</v>
      </c>
      <c r="L925" s="13">
        <f>[1]pl!R929/H925</f>
        <v>0.66857688634192936</v>
      </c>
      <c r="M925" s="13">
        <f>[1]pl!S929/H925</f>
        <v>0.42120343839541546</v>
      </c>
      <c r="N925" s="13">
        <f>[1]pl!U929/H925</f>
        <v>1.0257879656160458</v>
      </c>
    </row>
    <row r="926" spans="1:14" x14ac:dyDescent="0.25">
      <c r="A926" s="36">
        <f>[1]pl!A930</f>
        <v>7434873</v>
      </c>
      <c r="B926" s="37" t="str">
        <f>[1]pl!B930</f>
        <v>ALUPAN</v>
      </c>
      <c r="C926" s="36">
        <f>[1]pl!J930</f>
        <v>640</v>
      </c>
      <c r="D926" s="18">
        <f>IFERROR(Таблица2[dmg]*(10/(Таблица2[avglvl]+2))*(0.23+2*Таблица2[avglvl]/100)+Таблица2[frg]*250+Таблица2[spo]*150+LOG(Таблица2[cap]+1, 1.732)*150 + Таблица2[def]*150,)</f>
        <v>648.23894135524915</v>
      </c>
      <c r="E926" s="36">
        <f>[1]pl!K930</f>
        <v>497</v>
      </c>
      <c r="F926" s="36">
        <f>[1]pl!D930</f>
        <v>38593945</v>
      </c>
      <c r="G926" s="36">
        <f>[1]pl!T930</f>
        <v>5.5</v>
      </c>
      <c r="H926" s="36">
        <f>[1]pl!E930</f>
        <v>6736</v>
      </c>
      <c r="I926" s="36">
        <f>[1]pl!M930</f>
        <v>3117</v>
      </c>
      <c r="J926" s="18">
        <f>[1]pl!P930/H926</f>
        <v>303.00519596199524</v>
      </c>
      <c r="K926" s="13">
        <f>[1]pl!Q930/H926</f>
        <v>0.4461104513064133</v>
      </c>
      <c r="L926" s="13">
        <f>[1]pl!R930/H926</f>
        <v>0.48960807600950118</v>
      </c>
      <c r="M926" s="13">
        <f>[1]pl!S930/H926</f>
        <v>0.7845902612826603</v>
      </c>
      <c r="N926" s="13">
        <f>[1]pl!U930/H926</f>
        <v>1.1435570071258907</v>
      </c>
    </row>
    <row r="927" spans="1:14" x14ac:dyDescent="0.25">
      <c r="A927" s="36">
        <f>[1]pl!A931</f>
        <v>14707490</v>
      </c>
      <c r="B927" s="37" t="str">
        <f>[1]pl!B931</f>
        <v>XATUSHIN</v>
      </c>
      <c r="C927" s="36">
        <f>[1]pl!J931</f>
        <v>470</v>
      </c>
      <c r="D927" s="18">
        <f>IFERROR(Таблица2[dmg]*(10/(Таблица2[avglvl]+2))*(0.23+2*Таблица2[avglvl]/100)+Таблица2[frg]*250+Таблица2[spo]*150+LOG(Таблица2[cap]+1, 1.732)*150 + Таблица2[def]*150,)</f>
        <v>453.93550776652637</v>
      </c>
      <c r="E927" s="36">
        <f>[1]pl!K931</f>
        <v>9</v>
      </c>
      <c r="F927" s="36">
        <f>[1]pl!D931</f>
        <v>38593933</v>
      </c>
      <c r="G927" s="36">
        <f>[1]pl!T931</f>
        <v>2.5</v>
      </c>
      <c r="H927" s="36">
        <f>[1]pl!E931</f>
        <v>232</v>
      </c>
      <c r="I927" s="36">
        <f>[1]pl!M931</f>
        <v>95</v>
      </c>
      <c r="J927" s="18">
        <f>[1]pl!P931/H927</f>
        <v>73.5</v>
      </c>
      <c r="K927" s="13">
        <f>[1]pl!Q931/H927</f>
        <v>0.25</v>
      </c>
      <c r="L927" s="13">
        <f>[1]pl!R931/H927</f>
        <v>0.71120689655172409</v>
      </c>
      <c r="M927" s="13">
        <f>[1]pl!S931/H927</f>
        <v>0.51293103448275867</v>
      </c>
      <c r="N927" s="13">
        <f>[1]pl!U931/H927</f>
        <v>0.81034482758620685</v>
      </c>
    </row>
    <row r="928" spans="1:14" x14ac:dyDescent="0.25">
      <c r="A928" s="36">
        <f>[1]pl!A932</f>
        <v>4609941</v>
      </c>
      <c r="B928" s="37" t="str">
        <f>[1]pl!B932</f>
        <v>FARA_72RUS</v>
      </c>
      <c r="C928" s="36">
        <f>[1]pl!J932</f>
        <v>1000</v>
      </c>
      <c r="D928" s="18">
        <f>IFERROR(Таблица2[dmg]*(10/(Таблица2[avglvl]+2))*(0.23+2*Таблица2[avglvl]/100)+Таблица2[frg]*250+Таблица2[spo]*150+LOG(Таблица2[cap]+1, 1.732)*150 + Таблица2[def]*150,)</f>
        <v>953.37585077752669</v>
      </c>
      <c r="E928" s="36">
        <f>[1]pl!K932</f>
        <v>851</v>
      </c>
      <c r="F928" s="36">
        <f>[1]pl!D932</f>
        <v>40875053</v>
      </c>
      <c r="G928" s="36">
        <f>[1]pl!T932</f>
        <v>6.1</v>
      </c>
      <c r="H928" s="36">
        <f>[1]pl!E932</f>
        <v>4666</v>
      </c>
      <c r="I928" s="36">
        <f>[1]pl!M932</f>
        <v>2281</v>
      </c>
      <c r="J928" s="18">
        <f>[1]pl!P932/H928</f>
        <v>638.21881697385345</v>
      </c>
      <c r="K928" s="13">
        <f>[1]pl!Q932/H928</f>
        <v>0.64723531933133305</v>
      </c>
      <c r="L928" s="13">
        <f>[1]pl!R932/H928</f>
        <v>0.80411487355336475</v>
      </c>
      <c r="M928" s="13">
        <f>[1]pl!S932/H928</f>
        <v>0.52850407201028715</v>
      </c>
      <c r="N928" s="13">
        <f>[1]pl!U932/H928</f>
        <v>2.1613801971710243</v>
      </c>
    </row>
    <row r="929" spans="1:14" x14ac:dyDescent="0.25">
      <c r="A929" s="36">
        <f>[1]pl!A933</f>
        <v>6210553</v>
      </c>
      <c r="B929" s="37" t="str">
        <f>[1]pl!B933</f>
        <v>JHEKER</v>
      </c>
      <c r="C929" s="36">
        <f>[1]pl!J933</f>
        <v>850</v>
      </c>
      <c r="D929" s="18">
        <f>IFERROR(Таблица2[dmg]*(10/(Таблица2[avglvl]+2))*(0.23+2*Таблица2[avglvl]/100)+Таблица2[frg]*250+Таблица2[spo]*150+LOG(Таблица2[cap]+1, 1.732)*150 + Таблица2[def]*150,)</f>
        <v>838.52538554366186</v>
      </c>
      <c r="E929" s="36">
        <f>[1]pl!K933</f>
        <v>879</v>
      </c>
      <c r="F929" s="36">
        <f>[1]pl!D933</f>
        <v>40875072</v>
      </c>
      <c r="G929" s="36">
        <f>[1]pl!T933</f>
        <v>6.6</v>
      </c>
      <c r="H929" s="36">
        <f>[1]pl!E933</f>
        <v>17283</v>
      </c>
      <c r="I929" s="36">
        <f>[1]pl!M933</f>
        <v>8428</v>
      </c>
      <c r="J929" s="18">
        <f>[1]pl!P933/H929</f>
        <v>686.01712665625178</v>
      </c>
      <c r="K929" s="13">
        <f>[1]pl!Q933/H929</f>
        <v>0.61453451368396694</v>
      </c>
      <c r="L929" s="13">
        <f>[1]pl!R933/H929</f>
        <v>1.3961117861482382</v>
      </c>
      <c r="M929" s="13">
        <f>[1]pl!S933/H929</f>
        <v>0.38818492159925938</v>
      </c>
      <c r="N929" s="13">
        <f>[1]pl!U933/H929</f>
        <v>0.60076375629231038</v>
      </c>
    </row>
    <row r="930" spans="1:14" x14ac:dyDescent="0.25">
      <c r="A930" s="36">
        <f>[1]pl!A934</f>
        <v>7334244</v>
      </c>
      <c r="B930" s="37" t="str">
        <f>[1]pl!B934</f>
        <v>DEDULJKA</v>
      </c>
      <c r="C930" s="36">
        <f>[1]pl!J934</f>
        <v>760</v>
      </c>
      <c r="D930" s="18">
        <f>IFERROR(Таблица2[dmg]*(10/(Таблица2[avglvl]+2))*(0.23+2*Таблица2[avglvl]/100)+Таблица2[frg]*250+Таблица2[spo]*150+LOG(Таблица2[cap]+1, 1.732)*150 + Таблица2[def]*150,)</f>
        <v>759.08730525837314</v>
      </c>
      <c r="E930" s="36">
        <f>[1]pl!K934</f>
        <v>644</v>
      </c>
      <c r="F930" s="36">
        <f>[1]pl!D934</f>
        <v>40875066</v>
      </c>
      <c r="G930" s="36">
        <f>[1]pl!T934</f>
        <v>5.8</v>
      </c>
      <c r="H930" s="36">
        <f>[1]pl!E934</f>
        <v>9875</v>
      </c>
      <c r="I930" s="36">
        <f>[1]pl!M934</f>
        <v>4631</v>
      </c>
      <c r="J930" s="18">
        <f>[1]pl!P934/H930</f>
        <v>417.59726582278483</v>
      </c>
      <c r="K930" s="13">
        <f>[1]pl!Q934/H930</f>
        <v>0.53964556962025312</v>
      </c>
      <c r="L930" s="13">
        <f>[1]pl!R934/H930</f>
        <v>0.64637974683544308</v>
      </c>
      <c r="M930" s="13">
        <f>[1]pl!S934/H930</f>
        <v>0.75240506329113921</v>
      </c>
      <c r="N930" s="13">
        <f>[1]pl!U934/H930</f>
        <v>1.3140253164556963</v>
      </c>
    </row>
    <row r="931" spans="1:14" x14ac:dyDescent="0.25">
      <c r="A931" s="36">
        <f>[1]pl!A935</f>
        <v>10894207</v>
      </c>
      <c r="B931" s="37" t="str">
        <f>[1]pl!B935</f>
        <v>JABORTMEXANIK</v>
      </c>
      <c r="C931" s="36">
        <f>[1]pl!J935</f>
        <v>620</v>
      </c>
      <c r="D931" s="18">
        <f>IFERROR(Таблица2[dmg]*(10/(Таблица2[avglvl]+2))*(0.23+2*Таблица2[avglvl]/100)+Таблица2[frg]*250+Таблица2[spo]*150+LOG(Таблица2[cap]+1, 1.732)*150 + Таблица2[def]*150,)</f>
        <v>589.92223813985538</v>
      </c>
      <c r="E931" s="36">
        <f>[1]pl!K935</f>
        <v>411</v>
      </c>
      <c r="F931" s="36">
        <f>[1]pl!D935</f>
        <v>40875073</v>
      </c>
      <c r="G931" s="36">
        <f>[1]pl!T935</f>
        <v>3.2</v>
      </c>
      <c r="H931" s="36">
        <f>[1]pl!E935</f>
        <v>674</v>
      </c>
      <c r="I931" s="36">
        <f>[1]pl!M935</f>
        <v>341</v>
      </c>
      <c r="J931" s="18">
        <f>[1]pl!P935/H931</f>
        <v>221.64836795252225</v>
      </c>
      <c r="K931" s="13">
        <f>[1]pl!Q935/H931</f>
        <v>0.46735905044510384</v>
      </c>
      <c r="L931" s="13">
        <f>[1]pl!R935/H931</f>
        <v>0.59643916913946593</v>
      </c>
      <c r="M931" s="13">
        <f>[1]pl!S935/H931</f>
        <v>0.46142433234421365</v>
      </c>
      <c r="N931" s="13">
        <f>[1]pl!U935/H931</f>
        <v>0.99851632047477745</v>
      </c>
    </row>
    <row r="932" spans="1:14" x14ac:dyDescent="0.25">
      <c r="A932" s="36">
        <f>[1]pl!A936</f>
        <v>8640523</v>
      </c>
      <c r="B932" s="37" t="str">
        <f>[1]pl!B936</f>
        <v>PREDATOR_F</v>
      </c>
      <c r="C932" s="36">
        <f>[1]pl!J936</f>
        <v>900</v>
      </c>
      <c r="D932" s="18">
        <f>IFERROR(Таблица2[dmg]*(10/(Таблица2[avglvl]+2))*(0.23+2*Таблица2[avglvl]/100)+Таблица2[frg]*250+Таблица2[spo]*150+LOG(Таблица2[cap]+1, 1.732)*150 + Таблица2[def]*150,)</f>
        <v>828.64886103236631</v>
      </c>
      <c r="E932" s="36">
        <f>[1]pl!K936</f>
        <v>606</v>
      </c>
      <c r="F932" s="36">
        <f>[1]pl!D936</f>
        <v>40875048</v>
      </c>
      <c r="G932" s="36">
        <f>[1]pl!T936</f>
        <v>3.1</v>
      </c>
      <c r="H932" s="36">
        <f>[1]pl!E936</f>
        <v>2583</v>
      </c>
      <c r="I932" s="36">
        <f>[1]pl!M936</f>
        <v>1246</v>
      </c>
      <c r="J932" s="18">
        <f>[1]pl!P936/H932</f>
        <v>233.6225319396051</v>
      </c>
      <c r="K932" s="13">
        <f>[1]pl!Q936/H932</f>
        <v>0.75687185443283</v>
      </c>
      <c r="L932" s="13">
        <f>[1]pl!R936/H932</f>
        <v>1.0391018195896244</v>
      </c>
      <c r="M932" s="13">
        <f>[1]pl!S936/H932</f>
        <v>1.070460704607046</v>
      </c>
      <c r="N932" s="13">
        <f>[1]pl!U936/H932</f>
        <v>0.99961285327138982</v>
      </c>
    </row>
    <row r="933" spans="1:14" x14ac:dyDescent="0.25">
      <c r="A933" s="36">
        <f>[1]pl!A937</f>
        <v>2042290</v>
      </c>
      <c r="B933" s="37" t="str">
        <f>[1]pl!B937</f>
        <v>S9POGA</v>
      </c>
      <c r="C933" s="36">
        <f>[1]pl!J937</f>
        <v>840</v>
      </c>
      <c r="D933" s="18">
        <f>IFERROR(Таблица2[dmg]*(10/(Таблица2[avglvl]+2))*(0.23+2*Таблица2[avglvl]/100)+Таблица2[frg]*250+Таблица2[spo]*150+LOG(Таблица2[cap]+1, 1.732)*150 + Таблица2[def]*150,)</f>
        <v>835.11763257763312</v>
      </c>
      <c r="E933" s="36">
        <f>[1]pl!K937</f>
        <v>779</v>
      </c>
      <c r="F933" s="36">
        <f>[1]pl!D937</f>
        <v>40875057</v>
      </c>
      <c r="G933" s="36">
        <f>[1]pl!T937</f>
        <v>5.8</v>
      </c>
      <c r="H933" s="36">
        <f>[1]pl!E937</f>
        <v>9809</v>
      </c>
      <c r="I933" s="36">
        <f>[1]pl!M937</f>
        <v>4694</v>
      </c>
      <c r="J933" s="18">
        <f>[1]pl!P937/H933</f>
        <v>538.39168110918547</v>
      </c>
      <c r="K933" s="13">
        <f>[1]pl!Q937/H933</f>
        <v>0.58660413905596898</v>
      </c>
      <c r="L933" s="13">
        <f>[1]pl!R937/H933</f>
        <v>0.87164848608420842</v>
      </c>
      <c r="M933" s="13">
        <f>[1]pl!S937/H933</f>
        <v>0.7025180956264655</v>
      </c>
      <c r="N933" s="13">
        <f>[1]pl!U937/H933</f>
        <v>1.1855438882658782</v>
      </c>
    </row>
    <row r="934" spans="1:14" x14ac:dyDescent="0.25">
      <c r="A934" s="36">
        <f>[1]pl!A938</f>
        <v>2341569</v>
      </c>
      <c r="B934" s="37" t="str">
        <f>[1]pl!B938</f>
        <v>SANYAZ79</v>
      </c>
      <c r="C934" s="36">
        <f>[1]pl!J938</f>
        <v>830</v>
      </c>
      <c r="D934" s="18">
        <f>IFERROR(Таблица2[dmg]*(10/(Таблица2[avglvl]+2))*(0.23+2*Таблица2[avglvl]/100)+Таблица2[frg]*250+Таблица2[spo]*150+LOG(Таблица2[cap]+1, 1.732)*150 + Таблица2[def]*150,)</f>
        <v>826.94647228092208</v>
      </c>
      <c r="E934" s="36">
        <f>[1]pl!K938</f>
        <v>873</v>
      </c>
      <c r="F934" s="36">
        <f>[1]pl!D938</f>
        <v>40875059</v>
      </c>
      <c r="G934" s="36">
        <f>[1]pl!T938</f>
        <v>5.2</v>
      </c>
      <c r="H934" s="36">
        <f>[1]pl!E938</f>
        <v>4471</v>
      </c>
      <c r="I934" s="36">
        <f>[1]pl!M938</f>
        <v>2278</v>
      </c>
      <c r="J934" s="18">
        <f>[1]pl!P938/H934</f>
        <v>515.47819279803173</v>
      </c>
      <c r="K934" s="13">
        <f>[1]pl!Q938/H934</f>
        <v>0.75150972936703198</v>
      </c>
      <c r="L934" s="13">
        <f>[1]pl!R938/H934</f>
        <v>0.65645269514649962</v>
      </c>
      <c r="M934" s="13">
        <f>[1]pl!S938/H934</f>
        <v>0.84857973607694026</v>
      </c>
      <c r="N934" s="13">
        <f>[1]pl!U938/H934</f>
        <v>0.89241780362335044</v>
      </c>
    </row>
    <row r="935" spans="1:14" x14ac:dyDescent="0.25">
      <c r="A935" s="36">
        <f>[1]pl!A939</f>
        <v>7379956</v>
      </c>
      <c r="B935" s="37" t="str">
        <f>[1]pl!B939</f>
        <v>MARKIIGRAND</v>
      </c>
      <c r="C935" s="36">
        <f>[1]pl!J939</f>
        <v>620</v>
      </c>
      <c r="D935" s="18">
        <f>IFERROR(Таблица2[dmg]*(10/(Таблица2[avglvl]+2))*(0.23+2*Таблица2[avglvl]/100)+Таблица2[frg]*250+Таблица2[spo]*150+LOG(Таблица2[cap]+1, 1.732)*150 + Таблица2[def]*150,)</f>
        <v>564.51023156720032</v>
      </c>
      <c r="E935" s="36">
        <f>[1]pl!K939</f>
        <v>149</v>
      </c>
      <c r="F935" s="36">
        <f>[1]pl!D939</f>
        <v>40875070</v>
      </c>
      <c r="G935" s="36">
        <f>[1]pl!T939</f>
        <v>3</v>
      </c>
      <c r="H935" s="36">
        <f>[1]pl!E939</f>
        <v>310</v>
      </c>
      <c r="I935" s="36">
        <f>[1]pl!M939</f>
        <v>142</v>
      </c>
      <c r="J935" s="18">
        <f>[1]pl!P939/H935</f>
        <v>85.093548387096774</v>
      </c>
      <c r="K935" s="13">
        <f>[1]pl!Q939/H935</f>
        <v>0.34193548387096773</v>
      </c>
      <c r="L935" s="13">
        <f>[1]pl!R939/H935</f>
        <v>0.91290322580645167</v>
      </c>
      <c r="M935" s="13">
        <f>[1]pl!S939/H935</f>
        <v>0.18064516129032257</v>
      </c>
      <c r="N935" s="13">
        <f>[1]pl!U939/H935</f>
        <v>1.6451612903225807</v>
      </c>
    </row>
    <row r="936" spans="1:14" x14ac:dyDescent="0.25">
      <c r="A936" s="36">
        <f>[1]pl!A940</f>
        <v>11339452</v>
      </c>
      <c r="B936" s="37" t="str">
        <f>[1]pl!B940</f>
        <v>GAN66</v>
      </c>
      <c r="C936" s="36">
        <f>[1]pl!J940</f>
        <v>720</v>
      </c>
      <c r="D936" s="18">
        <f>IFERROR(Таблица2[dmg]*(10/(Таблица2[avglvl]+2))*(0.23+2*Таблица2[avglvl]/100)+Таблица2[frg]*250+Таблица2[spo]*150+LOG(Таблица2[cap]+1, 1.732)*150 + Таблица2[def]*150,)</f>
        <v>705.20657908956173</v>
      </c>
      <c r="E936" s="36">
        <f>[1]pl!K940</f>
        <v>521</v>
      </c>
      <c r="F936" s="36">
        <f>[1]pl!D940</f>
        <v>40875058</v>
      </c>
      <c r="G936" s="36">
        <f>[1]pl!T940</f>
        <v>4.5</v>
      </c>
      <c r="H936" s="36">
        <f>[1]pl!E940</f>
        <v>2273</v>
      </c>
      <c r="I936" s="36">
        <f>[1]pl!M940</f>
        <v>1073</v>
      </c>
      <c r="J936" s="18">
        <f>[1]pl!P940/H936</f>
        <v>286.92564892212937</v>
      </c>
      <c r="K936" s="13">
        <f>[1]pl!Q940/H936</f>
        <v>0.50153981522217339</v>
      </c>
      <c r="L936" s="13">
        <f>[1]pl!R940/H936</f>
        <v>0.72327320721513422</v>
      </c>
      <c r="M936" s="13">
        <f>[1]pl!S940/H936</f>
        <v>0.75582930048394192</v>
      </c>
      <c r="N936" s="13">
        <f>[1]pl!U940/H936</f>
        <v>1.2111746590409151</v>
      </c>
    </row>
    <row r="937" spans="1:14" x14ac:dyDescent="0.25">
      <c r="A937" s="36">
        <f>[1]pl!A941</f>
        <v>13077829</v>
      </c>
      <c r="B937" s="37" t="str">
        <f>[1]pl!B941</f>
        <v>TOLSTI123</v>
      </c>
      <c r="C937" s="36">
        <f>[1]pl!J941</f>
        <v>890</v>
      </c>
      <c r="D937" s="18">
        <f>IFERROR(Таблица2[dmg]*(10/(Таблица2[avglvl]+2))*(0.23+2*Таблица2[avglvl]/100)+Таблица2[frg]*250+Таблица2[spo]*150+LOG(Таблица2[cap]+1, 1.732)*150 + Таблица2[def]*150,)</f>
        <v>887.01117020192703</v>
      </c>
      <c r="E937" s="36">
        <f>[1]pl!K941</f>
        <v>874</v>
      </c>
      <c r="F937" s="36">
        <f>[1]pl!D941</f>
        <v>40875061</v>
      </c>
      <c r="G937" s="36">
        <f>[1]pl!T941</f>
        <v>5.5</v>
      </c>
      <c r="H937" s="36">
        <f>[1]pl!E941</f>
        <v>985</v>
      </c>
      <c r="I937" s="36">
        <f>[1]pl!M941</f>
        <v>468</v>
      </c>
      <c r="J937" s="18">
        <f>[1]pl!P941/H937</f>
        <v>582.46497461928936</v>
      </c>
      <c r="K937" s="13">
        <f>[1]pl!Q941/H937</f>
        <v>0.80203045685279184</v>
      </c>
      <c r="L937" s="13">
        <f>[1]pl!R941/H937</f>
        <v>0.7187817258883249</v>
      </c>
      <c r="M937" s="13">
        <f>[1]pl!S941/H937</f>
        <v>0.64873096446700507</v>
      </c>
      <c r="N937" s="13">
        <f>[1]pl!U941/H937</f>
        <v>1.216243654822335</v>
      </c>
    </row>
    <row r="938" spans="1:14" x14ac:dyDescent="0.25">
      <c r="A938" s="36">
        <f>[1]pl!A942</f>
        <v>7708757</v>
      </c>
      <c r="B938" s="37" t="str">
        <f>[1]pl!B942</f>
        <v>STALKER_MAN34</v>
      </c>
      <c r="C938" s="36">
        <f>[1]pl!J942</f>
        <v>1040</v>
      </c>
      <c r="D938" s="18">
        <f>IFERROR(Таблица2[dmg]*(10/(Таблица2[avglvl]+2))*(0.23+2*Таблица2[avglvl]/100)+Таблица2[frg]*250+Таблица2[spo]*150+LOG(Таблица2[cap]+1, 1.732)*150 + Таблица2[def]*150,)</f>
        <v>963.16770513776271</v>
      </c>
      <c r="E938" s="36">
        <f>[1]pl!K942</f>
        <v>728</v>
      </c>
      <c r="F938" s="36">
        <f>[1]pl!D942</f>
        <v>40875065</v>
      </c>
      <c r="G938" s="36">
        <f>[1]pl!T942</f>
        <v>2.7</v>
      </c>
      <c r="H938" s="36">
        <f>[1]pl!E942</f>
        <v>202</v>
      </c>
      <c r="I938" s="36">
        <f>[1]pl!M942</f>
        <v>117</v>
      </c>
      <c r="J938" s="18">
        <f>[1]pl!P942/H938</f>
        <v>163.61386138613861</v>
      </c>
      <c r="K938" s="13">
        <f>[1]pl!Q942/H938</f>
        <v>0.84158415841584155</v>
      </c>
      <c r="L938" s="13">
        <f>[1]pl!R942/H938</f>
        <v>0.77722772277227725</v>
      </c>
      <c r="M938" s="13">
        <f>[1]pl!S942/H938</f>
        <v>1.8960396039603959</v>
      </c>
      <c r="N938" s="13">
        <f>[1]pl!U942/H938</f>
        <v>1.5247524752475248</v>
      </c>
    </row>
    <row r="939" spans="1:14" x14ac:dyDescent="0.25">
      <c r="A939" s="36">
        <f>[1]pl!A943</f>
        <v>2606835</v>
      </c>
      <c r="B939" s="37" t="str">
        <f>[1]pl!B943</f>
        <v>SERGEI_25RUS</v>
      </c>
      <c r="C939" s="36">
        <f>[1]pl!J943</f>
        <v>880</v>
      </c>
      <c r="D939" s="18">
        <f>IFERROR(Таблица2[dmg]*(10/(Таблица2[avglvl]+2))*(0.23+2*Таблица2[avglvl]/100)+Таблица2[frg]*250+Таблица2[spo]*150+LOG(Таблица2[cap]+1, 1.732)*150 + Таблица2[def]*150,)</f>
        <v>853.82327292972775</v>
      </c>
      <c r="E939" s="36">
        <f>[1]pl!K943</f>
        <v>743</v>
      </c>
      <c r="F939" s="36">
        <f>[1]pl!D943</f>
        <v>40875069</v>
      </c>
      <c r="G939" s="36">
        <f>[1]pl!T943</f>
        <v>5.2</v>
      </c>
      <c r="H939" s="36">
        <f>[1]pl!E943</f>
        <v>4693</v>
      </c>
      <c r="I939" s="36">
        <f>[1]pl!M943</f>
        <v>2269</v>
      </c>
      <c r="J939" s="18">
        <f>[1]pl!P943/H939</f>
        <v>417.38354996803753</v>
      </c>
      <c r="K939" s="13">
        <f>[1]pl!Q943/H939</f>
        <v>0.68016194331983804</v>
      </c>
      <c r="L939" s="13">
        <f>[1]pl!R943/H939</f>
        <v>0.84146601321116554</v>
      </c>
      <c r="M939" s="13">
        <f>[1]pl!S943/H939</f>
        <v>0.74366077136160236</v>
      </c>
      <c r="N939" s="13">
        <f>[1]pl!U943/H939</f>
        <v>1.5199232900063926</v>
      </c>
    </row>
    <row r="940" spans="1:14" x14ac:dyDescent="0.25">
      <c r="A940" s="36">
        <f>[1]pl!A944</f>
        <v>11177514</v>
      </c>
      <c r="B940" s="37" t="str">
        <f>[1]pl!B944</f>
        <v>PILOT1963</v>
      </c>
      <c r="C940" s="36">
        <f>[1]pl!J944</f>
        <v>680</v>
      </c>
      <c r="D940" s="18">
        <f>IFERROR(Таблица2[dmg]*(10/(Таблица2[avglvl]+2))*(0.23+2*Таблица2[avglvl]/100)+Таблица2[frg]*250+Таблица2[spo]*150+LOG(Таблица2[cap]+1, 1.732)*150 + Таблица2[def]*150,)</f>
        <v>675.3367917739489</v>
      </c>
      <c r="E940" s="36">
        <f>[1]pl!K944</f>
        <v>543</v>
      </c>
      <c r="F940" s="36">
        <f>[1]pl!D944</f>
        <v>40875055</v>
      </c>
      <c r="G940" s="36">
        <f>[1]pl!T944</f>
        <v>4.8</v>
      </c>
      <c r="H940" s="36">
        <f>[1]pl!E944</f>
        <v>3410</v>
      </c>
      <c r="I940" s="36">
        <f>[1]pl!M944</f>
        <v>1609</v>
      </c>
      <c r="J940" s="18">
        <f>[1]pl!P944/H940</f>
        <v>346.87859237536657</v>
      </c>
      <c r="K940" s="13">
        <f>[1]pl!Q944/H940</f>
        <v>0.51319648093841641</v>
      </c>
      <c r="L940" s="13">
        <f>[1]pl!R944/H940</f>
        <v>0.63988269794721409</v>
      </c>
      <c r="M940" s="13">
        <f>[1]pl!S944/H940</f>
        <v>0.49032258064516127</v>
      </c>
      <c r="N940" s="13">
        <f>[1]pl!U944/H940</f>
        <v>1.1671554252199414</v>
      </c>
    </row>
    <row r="941" spans="1:14" x14ac:dyDescent="0.25">
      <c r="A941" s="36">
        <f>[1]pl!A945</f>
        <v>5372946</v>
      </c>
      <c r="B941" s="37" t="str">
        <f>[1]pl!B945</f>
        <v>PUSSOK</v>
      </c>
      <c r="C941" s="36">
        <f>[1]pl!J945</f>
        <v>800</v>
      </c>
      <c r="D941" s="18">
        <f>IFERROR(Таблица2[dmg]*(10/(Таблица2[avglvl]+2))*(0.23+2*Таблица2[avglvl]/100)+Таблица2[frg]*250+Таблица2[spo]*150+LOG(Таблица2[cap]+1, 1.732)*150 + Таблица2[def]*150,)</f>
        <v>775.31495705826183</v>
      </c>
      <c r="E941" s="36">
        <f>[1]pl!K945</f>
        <v>603</v>
      </c>
      <c r="F941" s="36">
        <f>[1]pl!D945</f>
        <v>40875051</v>
      </c>
      <c r="G941" s="36">
        <f>[1]pl!T945</f>
        <v>5.5</v>
      </c>
      <c r="H941" s="36">
        <f>[1]pl!E945</f>
        <v>4098</v>
      </c>
      <c r="I941" s="36">
        <f>[1]pl!M945</f>
        <v>1891</v>
      </c>
      <c r="J941" s="18">
        <f>[1]pl!P945/H941</f>
        <v>401.62591508052708</v>
      </c>
      <c r="K941" s="13">
        <f>[1]pl!Q945/H941</f>
        <v>0.50195217179111762</v>
      </c>
      <c r="L941" s="13">
        <f>[1]pl!R945/H941</f>
        <v>0.88408979990239145</v>
      </c>
      <c r="M941" s="13">
        <f>[1]pl!S945/H941</f>
        <v>0.48853099072718398</v>
      </c>
      <c r="N941" s="13">
        <f>[1]pl!U945/H941</f>
        <v>1.6088335773548073</v>
      </c>
    </row>
    <row r="942" spans="1:14" x14ac:dyDescent="0.25">
      <c r="A942" s="36">
        <f>[1]pl!A946</f>
        <v>12468466</v>
      </c>
      <c r="B942" s="37" t="str">
        <f>[1]pl!B946</f>
        <v>DAUNHAUZZZ</v>
      </c>
      <c r="C942" s="36">
        <f>[1]pl!J946</f>
        <v>720</v>
      </c>
      <c r="D942" s="18">
        <f>IFERROR(Таблица2[dmg]*(10/(Таблица2[avglvl]+2))*(0.23+2*Таблица2[avglvl]/100)+Таблица2[frg]*250+Таблица2[spo]*150+LOG(Таблица2[cap]+1, 1.732)*150 + Таблица2[def]*150,)</f>
        <v>704.91047947097104</v>
      </c>
      <c r="E942" s="36">
        <f>[1]pl!K946</f>
        <v>651</v>
      </c>
      <c r="F942" s="36">
        <f>[1]pl!D946</f>
        <v>40875068</v>
      </c>
      <c r="G942" s="36">
        <f>[1]pl!T946</f>
        <v>5.5</v>
      </c>
      <c r="H942" s="36">
        <f>[1]pl!E946</f>
        <v>2522</v>
      </c>
      <c r="I942" s="36">
        <f>[1]pl!M946</f>
        <v>1229</v>
      </c>
      <c r="J942" s="18">
        <f>[1]pl!P946/H942</f>
        <v>354.38382236320382</v>
      </c>
      <c r="K942" s="13">
        <f>[1]pl!Q946/H942</f>
        <v>0.52022204599524191</v>
      </c>
      <c r="L942" s="13">
        <f>[1]pl!R946/H942</f>
        <v>1.0955590800951627</v>
      </c>
      <c r="M942" s="13">
        <f>[1]pl!S946/H942</f>
        <v>0.51625693893735136</v>
      </c>
      <c r="N942" s="13">
        <f>[1]pl!U946/H942</f>
        <v>0.88025376685170498</v>
      </c>
    </row>
    <row r="943" spans="1:14" x14ac:dyDescent="0.25">
      <c r="A943" s="36">
        <f>[1]pl!A947</f>
        <v>14873701</v>
      </c>
      <c r="B943" s="37" t="str">
        <f>[1]pl!B947</f>
        <v>9990ASSASSIN9990</v>
      </c>
      <c r="C943" s="36">
        <f>[1]pl!J947</f>
        <v>360</v>
      </c>
      <c r="D943" s="18">
        <f>IFERROR(Таблица2[dmg]*(10/(Таблица2[avglvl]+2))*(0.23+2*Таблица2[avglvl]/100)+Таблица2[frg]*250+Таблица2[spo]*150+LOG(Таблица2[cap]+1, 1.732)*150 + Таблица2[def]*150,)</f>
        <v>251.66241134751772</v>
      </c>
      <c r="E943" s="36">
        <f>[1]pl!K947</f>
        <v>1</v>
      </c>
      <c r="F943" s="36">
        <f>[1]pl!D947</f>
        <v>40875067</v>
      </c>
      <c r="G943" s="36">
        <f>[1]pl!T947</f>
        <v>2.7</v>
      </c>
      <c r="H943" s="36">
        <f>[1]pl!E947</f>
        <v>3</v>
      </c>
      <c r="I943" s="36">
        <f>[1]pl!M947</f>
        <v>1</v>
      </c>
      <c r="J943" s="18">
        <f>[1]pl!P947/H943</f>
        <v>30.333333333333332</v>
      </c>
      <c r="K943" s="13">
        <f>[1]pl!Q947/H943</f>
        <v>0.33333333333333331</v>
      </c>
      <c r="L943" s="13">
        <f>[1]pl!R947/H943</f>
        <v>1</v>
      </c>
      <c r="M943" s="13">
        <f>[1]pl!S947/H943</f>
        <v>0</v>
      </c>
      <c r="N943" s="13">
        <f>[1]pl!U947/H943</f>
        <v>0</v>
      </c>
    </row>
    <row r="944" spans="1:14" x14ac:dyDescent="0.25">
      <c r="A944" s="36">
        <f>[1]pl!A948</f>
        <v>8850048</v>
      </c>
      <c r="B944" s="37" t="str">
        <f>[1]pl!B948</f>
        <v>DAN_98_97</v>
      </c>
      <c r="C944" s="36">
        <f>[1]pl!J948</f>
        <v>580</v>
      </c>
      <c r="D944" s="18">
        <f>IFERROR(Таблица2[dmg]*(10/(Таблица2[avglvl]+2))*(0.23+2*Таблица2[avglvl]/100)+Таблица2[frg]*250+Таблица2[spo]*150+LOG(Таблица2[cap]+1, 1.732)*150 + Таблица2[def]*150,)</f>
        <v>548.76255642273725</v>
      </c>
      <c r="E944" s="36">
        <f>[1]pl!K948</f>
        <v>240</v>
      </c>
      <c r="F944" s="36">
        <f>[1]pl!D948</f>
        <v>40875044</v>
      </c>
      <c r="G944" s="36">
        <f>[1]pl!T948</f>
        <v>3.3</v>
      </c>
      <c r="H944" s="36">
        <f>[1]pl!E948</f>
        <v>776</v>
      </c>
      <c r="I944" s="36">
        <f>[1]pl!M948</f>
        <v>358</v>
      </c>
      <c r="J944" s="18">
        <f>[1]pl!P948/H944</f>
        <v>121.43427835051547</v>
      </c>
      <c r="K944" s="13">
        <f>[1]pl!Q948/H944</f>
        <v>0.39175257731958762</v>
      </c>
      <c r="L944" s="13">
        <f>[1]pl!R948/H944</f>
        <v>0.87757731958762886</v>
      </c>
      <c r="M944" s="13">
        <f>[1]pl!S948/H944</f>
        <v>0.38015463917525771</v>
      </c>
      <c r="N944" s="13">
        <f>[1]pl!U948/H944</f>
        <v>1.0373711340206186</v>
      </c>
    </row>
    <row r="945" spans="1:14" x14ac:dyDescent="0.25">
      <c r="A945" s="36">
        <f>[1]pl!A949</f>
        <v>14762742</v>
      </c>
      <c r="B945" s="37" t="str">
        <f>[1]pl!B949</f>
        <v>GHIHARKA2</v>
      </c>
      <c r="C945" s="36">
        <f>[1]pl!J949</f>
        <v>730</v>
      </c>
      <c r="D945" s="18">
        <f>IFERROR(Таблица2[dmg]*(10/(Таблица2[avglvl]+2))*(0.23+2*Таблица2[avglvl]/100)+Таблица2[frg]*250+Таблица2[spo]*150+LOG(Таблица2[cap]+1, 1.732)*150 + Таблица2[def]*150,)</f>
        <v>671.22566844919788</v>
      </c>
      <c r="E945" s="36">
        <f>[1]pl!K949</f>
        <v>232</v>
      </c>
      <c r="F945" s="36">
        <f>[1]pl!D949</f>
        <v>40875071</v>
      </c>
      <c r="G945" s="36">
        <f>[1]pl!T949</f>
        <v>2.4</v>
      </c>
      <c r="H945" s="36">
        <f>[1]pl!E949</f>
        <v>68</v>
      </c>
      <c r="I945" s="36">
        <f>[1]pl!M949</f>
        <v>29</v>
      </c>
      <c r="J945" s="18">
        <f>[1]pl!P949/H945</f>
        <v>115.05882352941177</v>
      </c>
      <c r="K945" s="13">
        <f>[1]pl!Q949/H945</f>
        <v>0.4264705882352941</v>
      </c>
      <c r="L945" s="13">
        <f>[1]pl!R949/H945</f>
        <v>0.16176470588235295</v>
      </c>
      <c r="M945" s="13">
        <f>[1]pl!S949/H945</f>
        <v>3.1176470588235294</v>
      </c>
      <c r="N945" s="13">
        <f>[1]pl!U949/H945</f>
        <v>0</v>
      </c>
    </row>
    <row r="946" spans="1:14" x14ac:dyDescent="0.25">
      <c r="A946" s="36">
        <f>[1]pl!A950</f>
        <v>303505</v>
      </c>
      <c r="B946" s="37" t="str">
        <f>[1]pl!B950</f>
        <v>_ANDR_</v>
      </c>
      <c r="C946" s="36">
        <f>[1]pl!J950</f>
        <v>1340</v>
      </c>
      <c r="D946" s="18">
        <f>IFERROR(Таблица2[dmg]*(10/(Таблица2[avglvl]+2))*(0.23+2*Таблица2[avglvl]/100)+Таблица2[frg]*250+Таблица2[spo]*150+LOG(Таблица2[cap]+1, 1.732)*150 + Таблица2[def]*150,)</f>
        <v>1316.4317185788468</v>
      </c>
      <c r="E946" s="36">
        <f>[1]pl!K950</f>
        <v>1552</v>
      </c>
      <c r="F946" s="36">
        <f>[1]pl!D950</f>
        <v>40875050</v>
      </c>
      <c r="G946" s="36">
        <f>[1]pl!T950</f>
        <v>6</v>
      </c>
      <c r="H946" s="36">
        <f>[1]pl!E950</f>
        <v>16397</v>
      </c>
      <c r="I946" s="36">
        <f>[1]pl!M950</f>
        <v>8952</v>
      </c>
      <c r="J946" s="18">
        <f>[1]pl!P950/H946</f>
        <v>937.29133378056963</v>
      </c>
      <c r="K946" s="13">
        <f>[1]pl!Q950/H946</f>
        <v>1.292431542355309</v>
      </c>
      <c r="L946" s="13">
        <f>[1]pl!R950/H946</f>
        <v>1.447276940903824</v>
      </c>
      <c r="M946" s="13">
        <f>[1]pl!S950/H946</f>
        <v>1.0655607733121912</v>
      </c>
      <c r="N946" s="13">
        <f>[1]pl!U950/H946</f>
        <v>1.1288040495212539</v>
      </c>
    </row>
    <row r="947" spans="1:14" x14ac:dyDescent="0.25">
      <c r="A947" s="36">
        <f>[1]pl!A951</f>
        <v>10769068</v>
      </c>
      <c r="B947" s="37" t="str">
        <f>[1]pl!B951</f>
        <v>BOLVANKA1682</v>
      </c>
      <c r="C947" s="36">
        <f>[1]pl!J951</f>
        <v>610</v>
      </c>
      <c r="D947" s="18">
        <f>IFERROR(Таблица2[dmg]*(10/(Таблица2[avglvl]+2))*(0.23+2*Таблица2[avglvl]/100)+Таблица2[frg]*250+Таблица2[spo]*150+LOG(Таблица2[cap]+1, 1.732)*150 + Таблица2[def]*150,)</f>
        <v>582.6251839419067</v>
      </c>
      <c r="E947" s="36">
        <f>[1]pl!K951</f>
        <v>291</v>
      </c>
      <c r="F947" s="36">
        <f>[1]pl!D951</f>
        <v>40875056</v>
      </c>
      <c r="G947" s="36">
        <f>[1]pl!T951</f>
        <v>3</v>
      </c>
      <c r="H947" s="36">
        <f>[1]pl!E951</f>
        <v>484</v>
      </c>
      <c r="I947" s="36">
        <f>[1]pl!M951</f>
        <v>226</v>
      </c>
      <c r="J947" s="18">
        <f>[1]pl!P951/H947</f>
        <v>177.53719008264463</v>
      </c>
      <c r="K947" s="13">
        <f>[1]pl!Q951/H947</f>
        <v>0.44214876033057854</v>
      </c>
      <c r="L947" s="13">
        <f>[1]pl!R951/H947</f>
        <v>0.59297520661157022</v>
      </c>
      <c r="M947" s="13">
        <f>[1]pl!S951/H947</f>
        <v>0.51239669421487599</v>
      </c>
      <c r="N947" s="13">
        <f>[1]pl!U951/H947</f>
        <v>1.1053719008264462</v>
      </c>
    </row>
    <row r="948" spans="1:14" x14ac:dyDescent="0.25">
      <c r="A948" s="36">
        <f>[1]pl!A952</f>
        <v>14788167</v>
      </c>
      <c r="B948" s="37" t="str">
        <f>[1]pl!B952</f>
        <v>I7POPBIB</v>
      </c>
      <c r="C948" s="36">
        <f>[1]pl!J952</f>
        <v>170</v>
      </c>
      <c r="D948" s="18">
        <f>IFERROR(Таблица2[dmg]*(10/(Таблица2[avglvl]+2))*(0.23+2*Таблица2[avglvl]/100)+Таблица2[frg]*250+Таблица2[spo]*150+LOG(Таблица2[cap]+1, 1.732)*150 + Таблица2[def]*150,)</f>
        <v>124.71278195488721</v>
      </c>
      <c r="E948" s="36">
        <f>[1]pl!K952</f>
        <v>1</v>
      </c>
      <c r="F948" s="36">
        <f>[1]pl!D952</f>
        <v>40875062</v>
      </c>
      <c r="G948" s="36">
        <f>[1]pl!T952</f>
        <v>1.5</v>
      </c>
      <c r="H948" s="36">
        <f>[1]pl!E952</f>
        <v>19</v>
      </c>
      <c r="I948" s="36">
        <f>[1]pl!M952</f>
        <v>7</v>
      </c>
      <c r="J948" s="18">
        <f>[1]pl!P952/H948</f>
        <v>43.89473684210526</v>
      </c>
      <c r="K948" s="13">
        <f>[1]pl!Q952/H948</f>
        <v>0.21052631578947367</v>
      </c>
      <c r="L948" s="13">
        <f>[1]pl!R952/H948</f>
        <v>0.26315789473684209</v>
      </c>
      <c r="M948" s="13">
        <f>[1]pl!S952/H948</f>
        <v>0</v>
      </c>
      <c r="N948" s="13">
        <f>[1]pl!U952/H948</f>
        <v>0</v>
      </c>
    </row>
    <row r="949" spans="1:14" x14ac:dyDescent="0.25">
      <c r="A949" s="36">
        <f>[1]pl!A953</f>
        <v>701901</v>
      </c>
      <c r="B949" s="37" t="str">
        <f>[1]pl!B953</f>
        <v>SHETAR</v>
      </c>
      <c r="C949" s="36">
        <f>[1]pl!J953</f>
        <v>1130</v>
      </c>
      <c r="D949" s="18">
        <f>IFERROR(Таблица2[dmg]*(10/(Таблица2[avglvl]+2))*(0.23+2*Таблица2[avglvl]/100)+Таблица2[frg]*250+Таблица2[spo]*150+LOG(Таблица2[cap]+1, 1.732)*150 + Таблица2[def]*150,)</f>
        <v>1112.7240435164786</v>
      </c>
      <c r="E949" s="36">
        <f>[1]pl!K953</f>
        <v>992</v>
      </c>
      <c r="F949" s="36">
        <f>[1]pl!D953</f>
        <v>40875064</v>
      </c>
      <c r="G949" s="36">
        <f>[1]pl!T953</f>
        <v>7</v>
      </c>
      <c r="H949" s="36">
        <f>[1]pl!E953</f>
        <v>15887</v>
      </c>
      <c r="I949" s="36">
        <f>[1]pl!M953</f>
        <v>7574</v>
      </c>
      <c r="J949" s="18">
        <f>[1]pl!P953/H949</f>
        <v>811.53742053251085</v>
      </c>
      <c r="K949" s="13">
        <f>[1]pl!Q953/H949</f>
        <v>0.84345691445836213</v>
      </c>
      <c r="L949" s="13">
        <f>[1]pl!R953/H949</f>
        <v>0.90010700572795366</v>
      </c>
      <c r="M949" s="13">
        <f>[1]pl!S953/H949</f>
        <v>0.8775728583118273</v>
      </c>
      <c r="N949" s="13">
        <f>[1]pl!U953/H949</f>
        <v>2.0171838610184429</v>
      </c>
    </row>
    <row r="950" spans="1:14" x14ac:dyDescent="0.25">
      <c r="A950" s="36">
        <f>[1]pl!A954</f>
        <v>5526164</v>
      </c>
      <c r="B950" s="37" t="str">
        <f>[1]pl!B954</f>
        <v>NEMOW</v>
      </c>
      <c r="C950" s="36">
        <f>[1]pl!J954</f>
        <v>1280</v>
      </c>
      <c r="D950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950" s="36">
        <f>[1]pl!K954</f>
        <v>1214</v>
      </c>
      <c r="F950" s="36">
        <f>[1]pl!D954</f>
        <v>40875052</v>
      </c>
      <c r="G950" s="36">
        <f>[1]pl!T954</f>
        <v>5.0999999999999996</v>
      </c>
      <c r="H950" s="36">
        <f>[1]pl!E954</f>
        <v>10466</v>
      </c>
      <c r="I950" s="36">
        <f>[1]pl!M954</f>
        <v>5710</v>
      </c>
      <c r="J950" s="18">
        <f>[1]pl!P954/H950</f>
        <v>626.7497611312823</v>
      </c>
      <c r="K950" s="13">
        <f>[1]pl!Q954/H950</f>
        <v>1.0666921459965604</v>
      </c>
      <c r="L950" s="13">
        <f>[1]pl!R954/H950</f>
        <v>1.0485381234473534</v>
      </c>
      <c r="M950" s="13">
        <f>[1]pl!S954/H950</f>
        <v>1.0561819224154405</v>
      </c>
      <c r="N950" s="13">
        <f>[1]pl!U954/H950</f>
        <v>2.2280718517103</v>
      </c>
    </row>
    <row r="951" spans="1:14" x14ac:dyDescent="0.25">
      <c r="A951" s="36">
        <f>[1]pl!A955</f>
        <v>847364</v>
      </c>
      <c r="B951" s="37" t="str">
        <f>[1]pl!B955</f>
        <v>SMZLODEY</v>
      </c>
      <c r="C951" s="36">
        <f>[1]pl!J955</f>
        <v>850</v>
      </c>
      <c r="D951" s="18">
        <f>IFERROR(Таблица2[dmg]*(10/(Таблица2[avglvl]+2))*(0.23+2*Таблица2[avglvl]/100)+Таблица2[frg]*250+Таблица2[spo]*150+LOG(Таблица2[cap]+1, 1.732)*150 + Таблица2[def]*150,)</f>
        <v>837.14078017167674</v>
      </c>
      <c r="E951" s="36">
        <f>[1]pl!K955</f>
        <v>769</v>
      </c>
      <c r="F951" s="36">
        <f>[1]pl!D955</f>
        <v>40875045</v>
      </c>
      <c r="G951" s="36">
        <f>[1]pl!T955</f>
        <v>5.8</v>
      </c>
      <c r="H951" s="36">
        <f>[1]pl!E955</f>
        <v>3355</v>
      </c>
      <c r="I951" s="36">
        <f>[1]pl!M955</f>
        <v>1611</v>
      </c>
      <c r="J951" s="18">
        <f>[1]pl!P955/H951</f>
        <v>498.5439642324888</v>
      </c>
      <c r="K951" s="13">
        <f>[1]pl!Q955/H951</f>
        <v>0.68822652757078984</v>
      </c>
      <c r="L951" s="13">
        <f>[1]pl!R955/H951</f>
        <v>0.75081967213114753</v>
      </c>
      <c r="M951" s="13">
        <f>[1]pl!S955/H951</f>
        <v>0.50968703427719819</v>
      </c>
      <c r="N951" s="13">
        <f>[1]pl!U955/H951</f>
        <v>1.5427719821162444</v>
      </c>
    </row>
    <row r="952" spans="1:14" x14ac:dyDescent="0.25">
      <c r="A952" s="36">
        <f>[1]pl!A957</f>
        <v>7705357</v>
      </c>
      <c r="B952" s="37" t="str">
        <f>[1]pl!B957</f>
        <v>ARTURPIROZZKOV</v>
      </c>
      <c r="C952" s="36">
        <f>[1]pl!J957</f>
        <v>810</v>
      </c>
      <c r="D952" s="18">
        <f>IFERROR(Таблица2[dmg]*(10/(Таблица2[avglvl]+2))*(0.23+2*Таблица2[avglvl]/100)+Таблица2[frg]*250+Таблица2[spo]*150+LOG(Таблица2[cap]+1, 1.732)*150 + Таблица2[def]*150,)</f>
        <v>730.01678522912243</v>
      </c>
      <c r="E952" s="36">
        <f>[1]pl!K957</f>
        <v>574</v>
      </c>
      <c r="F952" s="36">
        <f>[1]pl!D957</f>
        <v>40875049</v>
      </c>
      <c r="G952" s="36">
        <f>[1]pl!T957</f>
        <v>4.0999999999999996</v>
      </c>
      <c r="H952" s="36">
        <f>[1]pl!E957</f>
        <v>6127</v>
      </c>
      <c r="I952" s="36">
        <f>[1]pl!M957</f>
        <v>3029</v>
      </c>
      <c r="J952" s="18">
        <f>[1]pl!P957/H952</f>
        <v>195.31140851966705</v>
      </c>
      <c r="K952" s="13">
        <f>[1]pl!Q957/H952</f>
        <v>0.51656601925901746</v>
      </c>
      <c r="L952" s="13">
        <f>[1]pl!R957/H952</f>
        <v>1.9337359229639302</v>
      </c>
      <c r="M952" s="13">
        <f>[1]pl!S957/H952</f>
        <v>0.25901746368532724</v>
      </c>
      <c r="N952" s="13">
        <f>[1]pl!U957/H952</f>
        <v>0.87775420270931936</v>
      </c>
    </row>
    <row r="953" spans="1:14" x14ac:dyDescent="0.25">
      <c r="A953" s="36">
        <f>[1]pl!A958</f>
        <v>5816900</v>
      </c>
      <c r="B953" s="37" t="str">
        <f>[1]pl!B958</f>
        <v>SMEPTI</v>
      </c>
      <c r="C953" s="36">
        <f>[1]pl!J958</f>
        <v>820</v>
      </c>
      <c r="D953" s="18">
        <f>IFERROR(Таблица2[dmg]*(10/(Таблица2[avglvl]+2))*(0.23+2*Таблица2[avglvl]/100)+Таблица2[frg]*250+Таблица2[spo]*150+LOG(Таблица2[cap]+1, 1.732)*150 + Таблица2[def]*150,)</f>
        <v>794.74098657327136</v>
      </c>
      <c r="E953" s="36">
        <f>[1]pl!K958</f>
        <v>747</v>
      </c>
      <c r="F953" s="36">
        <f>[1]pl!D958</f>
        <v>40875060</v>
      </c>
      <c r="G953" s="36">
        <f>[1]pl!T958</f>
        <v>5.7</v>
      </c>
      <c r="H953" s="36">
        <f>[1]pl!E958</f>
        <v>8979</v>
      </c>
      <c r="I953" s="36">
        <f>[1]pl!M958</f>
        <v>4385</v>
      </c>
      <c r="J953" s="18">
        <f>[1]pl!P958/H953</f>
        <v>456.59115714444818</v>
      </c>
      <c r="K953" s="13">
        <f>[1]pl!Q958/H953</f>
        <v>0.57679028845082969</v>
      </c>
      <c r="L953" s="13">
        <f>[1]pl!R958/H953</f>
        <v>1.1515758993206371</v>
      </c>
      <c r="M953" s="13">
        <f>[1]pl!S958/H953</f>
        <v>0.4349036641051342</v>
      </c>
      <c r="N953" s="13">
        <f>[1]pl!U958/H953</f>
        <v>1.1464528343913576</v>
      </c>
    </row>
    <row r="954" spans="1:14" x14ac:dyDescent="0.25">
      <c r="A954" s="36">
        <f>[1]pl!A959</f>
        <v>8217132</v>
      </c>
      <c r="B954" s="37" t="str">
        <f>[1]pl!B959</f>
        <v>CHECHIK2</v>
      </c>
      <c r="C954" s="36">
        <f>[1]pl!J959</f>
        <v>730</v>
      </c>
      <c r="D954" s="18">
        <f>IFERROR(Таблица2[dmg]*(10/(Таблица2[avglvl]+2))*(0.23+2*Таблица2[avglvl]/100)+Таблица2[frg]*250+Таблица2[spo]*150+LOG(Таблица2[cap]+1, 1.732)*150 + Таблица2[def]*150,)</f>
        <v>730.01204658648146</v>
      </c>
      <c r="E954" s="36">
        <f>[1]pl!K959</f>
        <v>706</v>
      </c>
      <c r="F954" s="36">
        <f>[1]pl!D959</f>
        <v>40875047</v>
      </c>
      <c r="G954" s="36">
        <f>[1]pl!T959</f>
        <v>5.3</v>
      </c>
      <c r="H954" s="36">
        <f>[1]pl!E959</f>
        <v>4298</v>
      </c>
      <c r="I954" s="36">
        <f>[1]pl!M959</f>
        <v>2041</v>
      </c>
      <c r="J954" s="18">
        <f>[1]pl!P959/H954</f>
        <v>490.42624476500697</v>
      </c>
      <c r="K954" s="13">
        <f>[1]pl!Q959/H954</f>
        <v>0.63238715681712421</v>
      </c>
      <c r="L954" s="13">
        <f>[1]pl!R959/H954</f>
        <v>0.67077710563052584</v>
      </c>
      <c r="M954" s="13">
        <f>[1]pl!S959/H954</f>
        <v>0.42391810144253139</v>
      </c>
      <c r="N954" s="13">
        <f>[1]pl!U959/H954</f>
        <v>0.94718473708701723</v>
      </c>
    </row>
    <row r="955" spans="1:14" x14ac:dyDescent="0.25">
      <c r="A955" s="36">
        <f>[1]pl!A960</f>
        <v>1010636</v>
      </c>
      <c r="B955" s="37" t="str">
        <f>[1]pl!B960</f>
        <v>7VILKAS7</v>
      </c>
      <c r="C955" s="36">
        <f>[1]pl!J960</f>
        <v>1170</v>
      </c>
      <c r="D955" s="18">
        <f>IFERROR(Таблица2[dmg]*(10/(Таблица2[avglvl]+2))*(0.23+2*Таблица2[avglvl]/100)+Таблица2[frg]*250+Таблица2[spo]*150+LOG(Таблица2[cap]+1, 1.732)*150 + Таблица2[def]*150,)</f>
        <v>1177.9522475057468</v>
      </c>
      <c r="E955" s="36">
        <f>[1]pl!K960</f>
        <v>1188</v>
      </c>
      <c r="F955" s="36">
        <f>[1]pl!D960</f>
        <v>40875063</v>
      </c>
      <c r="G955" s="36">
        <f>[1]pl!T960</f>
        <v>6.6</v>
      </c>
      <c r="H955" s="36">
        <f>[1]pl!E960</f>
        <v>11224</v>
      </c>
      <c r="I955" s="36">
        <f>[1]pl!M960</f>
        <v>5657</v>
      </c>
      <c r="J955" s="18">
        <f>[1]pl!P960/H955</f>
        <v>956.93237704918033</v>
      </c>
      <c r="K955" s="13">
        <f>[1]pl!Q960/H955</f>
        <v>0.94538488952245192</v>
      </c>
      <c r="L955" s="13">
        <f>[1]pl!R960/H955</f>
        <v>0.8121881682109765</v>
      </c>
      <c r="M955" s="13">
        <f>[1]pl!S960/H955</f>
        <v>1.0044547398431931</v>
      </c>
      <c r="N955" s="13">
        <f>[1]pl!U960/H955</f>
        <v>1.651639344262295</v>
      </c>
    </row>
    <row r="956" spans="1:14" x14ac:dyDescent="0.25">
      <c r="A956" s="36">
        <f>[1]pl!A961</f>
        <v>13508904</v>
      </c>
      <c r="B956" s="37" t="str">
        <f>[1]pl!B961</f>
        <v>PASHA031986</v>
      </c>
      <c r="C956" s="36">
        <f>[1]pl!J961</f>
        <v>650</v>
      </c>
      <c r="D956" s="18">
        <f>IFERROR(Таблица2[dmg]*(10/(Таблица2[avglvl]+2))*(0.23+2*Таблица2[avglvl]/100)+Таблица2[frg]*250+Таблица2[spo]*150+LOG(Таблица2[cap]+1, 1.732)*150 + Таблица2[def]*150,)</f>
        <v>613.33178469994255</v>
      </c>
      <c r="E956" s="36">
        <f>[1]pl!K961</f>
        <v>199</v>
      </c>
      <c r="F956" s="36">
        <f>[1]pl!D961</f>
        <v>40875054</v>
      </c>
      <c r="G956" s="36">
        <f>[1]pl!T961</f>
        <v>3.4</v>
      </c>
      <c r="H956" s="36">
        <f>[1]pl!E961</f>
        <v>1050</v>
      </c>
      <c r="I956" s="36">
        <f>[1]pl!M961</f>
        <v>485</v>
      </c>
      <c r="J956" s="18">
        <f>[1]pl!P961/H956</f>
        <v>95.272380952380956</v>
      </c>
      <c r="K956" s="13">
        <f>[1]pl!Q961/H956</f>
        <v>0.33238095238095239</v>
      </c>
      <c r="L956" s="13">
        <f>[1]pl!R961/H956</f>
        <v>0.60476190476190472</v>
      </c>
      <c r="M956" s="13">
        <f>[1]pl!S961/H956</f>
        <v>0.67809523809523808</v>
      </c>
      <c r="N956" s="13">
        <f>[1]pl!U961/H956</f>
        <v>1.8419047619047619</v>
      </c>
    </row>
    <row r="957" spans="1:14" x14ac:dyDescent="0.25">
      <c r="A957" s="36">
        <f>[1]pl!A962</f>
        <v>13156341</v>
      </c>
      <c r="B957" s="37" t="str">
        <f>[1]pl!B962</f>
        <v>UTEGUL</v>
      </c>
      <c r="C957" s="36">
        <f>[1]pl!J962</f>
        <v>500</v>
      </c>
      <c r="D957" s="18">
        <f>IFERROR(Таблица2[dmg]*(10/(Таблица2[avglvl]+2))*(0.23+2*Таблица2[avglvl]/100)+Таблица2[frg]*250+Таблица2[spo]*150+LOG(Таблица2[cap]+1, 1.732)*150 + Таблица2[def]*150,)</f>
        <v>476.85385423300829</v>
      </c>
      <c r="E957" s="36">
        <f>[1]pl!K962</f>
        <v>189</v>
      </c>
      <c r="F957" s="36">
        <f>[1]pl!D962</f>
        <v>41495157</v>
      </c>
      <c r="G957" s="36">
        <f>[1]pl!T962</f>
        <v>3.5</v>
      </c>
      <c r="H957" s="36">
        <f>[1]pl!E962</f>
        <v>982</v>
      </c>
      <c r="I957" s="36">
        <f>[1]pl!M962</f>
        <v>457</v>
      </c>
      <c r="J957" s="18">
        <f>[1]pl!P962/H957</f>
        <v>94.012219959266801</v>
      </c>
      <c r="K957" s="13">
        <f>[1]pl!Q962/H957</f>
        <v>0.28716904276985744</v>
      </c>
      <c r="L957" s="13">
        <f>[1]pl!R962/H957</f>
        <v>0.84623217922606919</v>
      </c>
      <c r="M957" s="13">
        <f>[1]pl!S962/H957</f>
        <v>0.39002036659877798</v>
      </c>
      <c r="N957" s="13">
        <f>[1]pl!U962/H957</f>
        <v>0.85234215885947051</v>
      </c>
    </row>
    <row r="958" spans="1:14" x14ac:dyDescent="0.25">
      <c r="A958" s="36">
        <f>[1]pl!A963</f>
        <v>14576352</v>
      </c>
      <c r="B958" s="37" t="str">
        <f>[1]pl!B963</f>
        <v>K111111111C</v>
      </c>
      <c r="C958" s="36">
        <f>[1]pl!J963</f>
        <v>810</v>
      </c>
      <c r="D958" s="18">
        <f>IFERROR(Таблица2[dmg]*(10/(Таблица2[avglvl]+2))*(0.23+2*Таблица2[avglvl]/100)+Таблица2[frg]*250+Таблица2[spo]*150+LOG(Таблица2[cap]+1, 1.732)*150 + Таблица2[def]*150,)</f>
        <v>713.22147341270284</v>
      </c>
      <c r="E958" s="36">
        <f>[1]pl!K963</f>
        <v>362</v>
      </c>
      <c r="F958" s="36">
        <f>[1]pl!D963</f>
        <v>41495152</v>
      </c>
      <c r="G958" s="36">
        <f>[1]pl!T963</f>
        <v>2.9</v>
      </c>
      <c r="H958" s="36">
        <f>[1]pl!E963</f>
        <v>590</v>
      </c>
      <c r="I958" s="36">
        <f>[1]pl!M963</f>
        <v>304</v>
      </c>
      <c r="J958" s="18">
        <f>[1]pl!P963/H958</f>
        <v>113.45084745762712</v>
      </c>
      <c r="K958" s="13">
        <f>[1]pl!Q963/H958</f>
        <v>0.51694915254237284</v>
      </c>
      <c r="L958" s="13">
        <f>[1]pl!R963/H958</f>
        <v>1.0118644067796609</v>
      </c>
      <c r="M958" s="13">
        <f>[1]pl!S963/H958</f>
        <v>0.36610169491525424</v>
      </c>
      <c r="N958" s="13">
        <f>[1]pl!U963/H958</f>
        <v>2.1186440677966103</v>
      </c>
    </row>
    <row r="959" spans="1:14" x14ac:dyDescent="0.25">
      <c r="A959" s="36">
        <f>[1]pl!A964</f>
        <v>8408701</v>
      </c>
      <c r="B959" s="37" t="str">
        <f>[1]pl!B964</f>
        <v>BANZAI23</v>
      </c>
      <c r="C959" s="36">
        <f>[1]pl!J964</f>
        <v>1110</v>
      </c>
      <c r="D959" s="18">
        <f>IFERROR(Таблица2[dmg]*(10/(Таблица2[avglvl]+2))*(0.23+2*Таблица2[avglvl]/100)+Таблица2[frg]*250+Таблица2[spo]*150+LOG(Таблица2[cap]+1, 1.732)*150 + Таблица2[def]*150,)</f>
        <v>1008.1413305267254</v>
      </c>
      <c r="E959" s="36">
        <f>[1]pl!K964</f>
        <v>815</v>
      </c>
      <c r="F959" s="36">
        <f>[1]pl!D964</f>
        <v>41495161</v>
      </c>
      <c r="G959" s="36">
        <f>[1]pl!T964</f>
        <v>3.4</v>
      </c>
      <c r="H959" s="36">
        <f>[1]pl!E964</f>
        <v>2317</v>
      </c>
      <c r="I959" s="36">
        <f>[1]pl!M964</f>
        <v>1193</v>
      </c>
      <c r="J959" s="18">
        <f>[1]pl!P964/H959</f>
        <v>332.36253776435046</v>
      </c>
      <c r="K959" s="13">
        <f>[1]pl!Q964/H959</f>
        <v>0.95425118687958566</v>
      </c>
      <c r="L959" s="13">
        <f>[1]pl!R964/H959</f>
        <v>0.78765645230902026</v>
      </c>
      <c r="M959" s="13">
        <f>[1]pl!S964/H959</f>
        <v>1.0729391454466983</v>
      </c>
      <c r="N959" s="13">
        <f>[1]pl!U964/H959</f>
        <v>2.0785498489425982</v>
      </c>
    </row>
    <row r="960" spans="1:14" x14ac:dyDescent="0.25">
      <c r="A960" s="36">
        <f>[1]pl!A965</f>
        <v>4735440</v>
      </c>
      <c r="B960" s="37" t="str">
        <f>[1]pl!B965</f>
        <v>DEVILLISSIMO</v>
      </c>
      <c r="C960" s="36">
        <f>[1]pl!J965</f>
        <v>800</v>
      </c>
      <c r="D960" s="18">
        <f>IFERROR(Таблица2[dmg]*(10/(Таблица2[avglvl]+2))*(0.23+2*Таблица2[avglvl]/100)+Таблица2[frg]*250+Таблица2[spo]*150+LOG(Таблица2[cap]+1, 1.732)*150 + Таблица2[def]*150,)</f>
        <v>775.45731172485898</v>
      </c>
      <c r="E960" s="36">
        <f>[1]pl!K965</f>
        <v>750</v>
      </c>
      <c r="F960" s="36">
        <f>[1]pl!D965</f>
        <v>41495153</v>
      </c>
      <c r="G960" s="36">
        <f>[1]pl!T965</f>
        <v>5.7</v>
      </c>
      <c r="H960" s="36">
        <f>[1]pl!E965</f>
        <v>3069</v>
      </c>
      <c r="I960" s="36">
        <f>[1]pl!M965</f>
        <v>1468</v>
      </c>
      <c r="J960" s="18">
        <f>[1]pl!P965/H960</f>
        <v>438.13066145324211</v>
      </c>
      <c r="K960" s="13">
        <f>[1]pl!Q965/H960</f>
        <v>0.58618442489410227</v>
      </c>
      <c r="L960" s="13">
        <f>[1]pl!R965/H960</f>
        <v>1.2339524275008147</v>
      </c>
      <c r="M960" s="13">
        <f>[1]pl!S965/H960</f>
        <v>0.58911697621375037</v>
      </c>
      <c r="N960" s="13">
        <f>[1]pl!U965/H960</f>
        <v>0.79472140762463339</v>
      </c>
    </row>
    <row r="961" spans="1:14" x14ac:dyDescent="0.25">
      <c r="A961" s="36">
        <f>[1]pl!A966</f>
        <v>7626296</v>
      </c>
      <c r="B961" s="37" t="str">
        <f>[1]pl!B966</f>
        <v>ANCORDINO</v>
      </c>
      <c r="C961" s="36">
        <f>[1]pl!J966</f>
        <v>650</v>
      </c>
      <c r="D961" s="18">
        <f>IFERROR(Таблица2[dmg]*(10/(Таблица2[avglvl]+2))*(0.23+2*Таблица2[avglvl]/100)+Таблица2[frg]*250+Таблица2[spo]*150+LOG(Таблица2[cap]+1, 1.732)*150 + Таблица2[def]*150,)</f>
        <v>610.27281843035257</v>
      </c>
      <c r="E961" s="36">
        <f>[1]pl!K966</f>
        <v>268</v>
      </c>
      <c r="F961" s="36">
        <f>[1]pl!D966</f>
        <v>41495142</v>
      </c>
      <c r="G961" s="36">
        <f>[1]pl!T966</f>
        <v>4.5</v>
      </c>
      <c r="H961" s="36">
        <f>[1]pl!E966</f>
        <v>5288</v>
      </c>
      <c r="I961" s="36">
        <f>[1]pl!M966</f>
        <v>2371</v>
      </c>
      <c r="J961" s="18">
        <f>[1]pl!P966/H961</f>
        <v>178.62216338880484</v>
      </c>
      <c r="K961" s="13">
        <f>[1]pl!Q966/H961</f>
        <v>0.333018154311649</v>
      </c>
      <c r="L961" s="13">
        <f>[1]pl!R966/H961</f>
        <v>0.57072617246596069</v>
      </c>
      <c r="M961" s="13">
        <f>[1]pl!S966/H961</f>
        <v>0.37008320726172467</v>
      </c>
      <c r="N961" s="13">
        <f>[1]pl!U966/H961</f>
        <v>1.9774962178517397</v>
      </c>
    </row>
    <row r="962" spans="1:14" x14ac:dyDescent="0.25">
      <c r="A962" s="36">
        <f>[1]pl!A967</f>
        <v>12380535</v>
      </c>
      <c r="B962" s="37" t="str">
        <f>[1]pl!B967</f>
        <v>GREENALL85</v>
      </c>
      <c r="C962" s="36">
        <f>[1]pl!J967</f>
        <v>900</v>
      </c>
      <c r="D962" s="18">
        <f>IFERROR(Таблица2[dmg]*(10/(Таблица2[avglvl]+2))*(0.23+2*Таблица2[avglvl]/100)+Таблица2[frg]*250+Таблица2[spo]*150+LOG(Таблица2[cap]+1, 1.732)*150 + Таблица2[def]*150,)</f>
        <v>867.69476121541913</v>
      </c>
      <c r="E962" s="36">
        <f>[1]pl!K967</f>
        <v>764</v>
      </c>
      <c r="F962" s="36">
        <f>[1]pl!D967</f>
        <v>41495158</v>
      </c>
      <c r="G962" s="36">
        <f>[1]pl!T967</f>
        <v>5.4</v>
      </c>
      <c r="H962" s="36">
        <f>[1]pl!E967</f>
        <v>6601</v>
      </c>
      <c r="I962" s="36">
        <f>[1]pl!M967</f>
        <v>3236</v>
      </c>
      <c r="J962" s="18">
        <f>[1]pl!P967/H962</f>
        <v>471.50022723829721</v>
      </c>
      <c r="K962" s="13">
        <f>[1]pl!Q967/H962</f>
        <v>0.70777154976518708</v>
      </c>
      <c r="L962" s="13">
        <f>[1]pl!R967/H962</f>
        <v>0.62551128616876228</v>
      </c>
      <c r="M962" s="13">
        <f>[1]pl!S967/H962</f>
        <v>0.57415543099530375</v>
      </c>
      <c r="N962" s="13">
        <f>[1]pl!U967/H962</f>
        <v>1.9501590668080593</v>
      </c>
    </row>
    <row r="963" spans="1:14" x14ac:dyDescent="0.25">
      <c r="A963" s="36">
        <f>[1]pl!A968</f>
        <v>6228600</v>
      </c>
      <c r="B963" s="37" t="str">
        <f>[1]pl!B968</f>
        <v>TAZ58RUS</v>
      </c>
      <c r="C963" s="36">
        <f>[1]pl!J968</f>
        <v>630</v>
      </c>
      <c r="D963" s="18">
        <f>IFERROR(Таблица2[dmg]*(10/(Таблица2[avglvl]+2))*(0.23+2*Таблица2[avglvl]/100)+Таблица2[frg]*250+Таблица2[spo]*150+LOG(Таблица2[cap]+1, 1.732)*150 + Таблица2[def]*150,)</f>
        <v>615.1665322612763</v>
      </c>
      <c r="E963" s="36">
        <f>[1]pl!K968</f>
        <v>285</v>
      </c>
      <c r="F963" s="36">
        <f>[1]pl!D968</f>
        <v>41495159</v>
      </c>
      <c r="G963" s="36">
        <f>[1]pl!T968</f>
        <v>4.9000000000000004</v>
      </c>
      <c r="H963" s="36">
        <f>[1]pl!E968</f>
        <v>1515</v>
      </c>
      <c r="I963" s="36">
        <f>[1]pl!M968</f>
        <v>652</v>
      </c>
      <c r="J963" s="18">
        <f>[1]pl!P968/H963</f>
        <v>198.72607260726073</v>
      </c>
      <c r="K963" s="13">
        <f>[1]pl!Q968/H963</f>
        <v>0.39537953795379538</v>
      </c>
      <c r="L963" s="13">
        <f>[1]pl!R968/H963</f>
        <v>0.33399339933993399</v>
      </c>
      <c r="M963" s="13">
        <f>[1]pl!S968/H963</f>
        <v>0.53729372937293729</v>
      </c>
      <c r="N963" s="13">
        <f>[1]pl!U968/H963</f>
        <v>1.9042904290429044</v>
      </c>
    </row>
    <row r="964" spans="1:14" x14ac:dyDescent="0.25">
      <c r="A964" s="36">
        <f>[1]pl!A969</f>
        <v>1021733</v>
      </c>
      <c r="B964" s="37" t="str">
        <f>[1]pl!B969</f>
        <v>KAMASIK</v>
      </c>
      <c r="C964" s="36">
        <f>[1]pl!J969</f>
        <v>950</v>
      </c>
      <c r="D964" s="18">
        <f>IFERROR(Таблица2[dmg]*(10/(Таблица2[avglvl]+2))*(0.23+2*Таблица2[avglvl]/100)+Таблица2[frg]*250+Таблица2[spo]*150+LOG(Таблица2[cap]+1, 1.732)*150 + Таблица2[def]*150,)</f>
        <v>967.16566781414201</v>
      </c>
      <c r="E964" s="36">
        <f>[1]pl!K969</f>
        <v>924</v>
      </c>
      <c r="F964" s="36">
        <f>[1]pl!D969</f>
        <v>41495138</v>
      </c>
      <c r="G964" s="36">
        <f>[1]pl!T969</f>
        <v>6.9</v>
      </c>
      <c r="H964" s="36">
        <f>[1]pl!E969</f>
        <v>19850</v>
      </c>
      <c r="I964" s="36">
        <f>[1]pl!M969</f>
        <v>9563</v>
      </c>
      <c r="J964" s="18">
        <f>[1]pl!P969/H964</f>
        <v>739.68518891687654</v>
      </c>
      <c r="K964" s="13">
        <f>[1]pl!Q969/H964</f>
        <v>0.71380352644836276</v>
      </c>
      <c r="L964" s="13">
        <f>[1]pl!R969/H964</f>
        <v>1.0403022670025188</v>
      </c>
      <c r="M964" s="13">
        <f>[1]pl!S969/H964</f>
        <v>0.87899244332493698</v>
      </c>
      <c r="N964" s="13">
        <f>[1]pl!U969/H964</f>
        <v>1.0420654911838791</v>
      </c>
    </row>
    <row r="965" spans="1:14" x14ac:dyDescent="0.25">
      <c r="A965" s="36">
        <f>[1]pl!A970</f>
        <v>2437106</v>
      </c>
      <c r="B965" s="37" t="str">
        <f>[1]pl!B970</f>
        <v>CLIMBER1</v>
      </c>
      <c r="C965" s="36">
        <f>[1]pl!J970</f>
        <v>400</v>
      </c>
      <c r="D965" s="18">
        <f>IFERROR(Таблица2[dmg]*(10/(Таблица2[avglvl]+2))*(0.23+2*Таблица2[avglvl]/100)+Таблица2[frg]*250+Таблица2[spo]*150+LOG(Таблица2[cap]+1, 1.732)*150 + Таблица2[def]*150,)</f>
        <v>387.37628322608629</v>
      </c>
      <c r="E965" s="36">
        <f>[1]pl!K970</f>
        <v>34</v>
      </c>
      <c r="F965" s="36">
        <f>[1]pl!D970</f>
        <v>41495155</v>
      </c>
      <c r="G965" s="36">
        <f>[1]pl!T970</f>
        <v>2.2000000000000002</v>
      </c>
      <c r="H965" s="36">
        <f>[1]pl!E970</f>
        <v>217</v>
      </c>
      <c r="I965" s="36">
        <f>[1]pl!M970</f>
        <v>101</v>
      </c>
      <c r="J965" s="18">
        <f>[1]pl!P970/H965</f>
        <v>59.829493087557601</v>
      </c>
      <c r="K965" s="13">
        <f>[1]pl!Q970/H965</f>
        <v>0.31797235023041476</v>
      </c>
      <c r="L965" s="13">
        <f>[1]pl!R970/H965</f>
        <v>0.51152073732718895</v>
      </c>
      <c r="M965" s="13">
        <f>[1]pl!S970/H965</f>
        <v>0.29953917050691242</v>
      </c>
      <c r="N965" s="13">
        <f>[1]pl!U970/H965</f>
        <v>0.7142857142857143</v>
      </c>
    </row>
    <row r="966" spans="1:14" x14ac:dyDescent="0.25">
      <c r="A966" s="36">
        <f>[1]pl!A971</f>
        <v>3850546</v>
      </c>
      <c r="B966" s="37" t="str">
        <f>[1]pl!B971</f>
        <v>VASEK_999</v>
      </c>
      <c r="C966" s="36">
        <f>[1]pl!J971</f>
        <v>830</v>
      </c>
      <c r="D966" s="18">
        <f>IFERROR(Таблица2[dmg]*(10/(Таблица2[avglvl]+2))*(0.23+2*Таблица2[avglvl]/100)+Таблица2[frg]*250+Таблица2[spo]*150+LOG(Таблица2[cap]+1, 1.732)*150 + Таблица2[def]*150,)</f>
        <v>824.90715801340957</v>
      </c>
      <c r="E966" s="36">
        <f>[1]pl!K971</f>
        <v>782</v>
      </c>
      <c r="F966" s="36">
        <f>[1]pl!D971</f>
        <v>41495140</v>
      </c>
      <c r="G966" s="36">
        <f>[1]pl!T971</f>
        <v>5.9</v>
      </c>
      <c r="H966" s="36">
        <f>[1]pl!E971</f>
        <v>11070</v>
      </c>
      <c r="I966" s="36">
        <f>[1]pl!M971</f>
        <v>5273</v>
      </c>
      <c r="J966" s="18">
        <f>[1]pl!P971/H966</f>
        <v>517.42321589882567</v>
      </c>
      <c r="K966" s="13">
        <f>[1]pl!Q971/H966</f>
        <v>0.60605239385727194</v>
      </c>
      <c r="L966" s="13">
        <f>[1]pl!R971/H966</f>
        <v>0.89214092140921408</v>
      </c>
      <c r="M966" s="13">
        <f>[1]pl!S971/H966</f>
        <v>0.76558265582655827</v>
      </c>
      <c r="N966" s="13">
        <f>[1]pl!U971/H966</f>
        <v>1.0558265582655826</v>
      </c>
    </row>
    <row r="967" spans="1:14" x14ac:dyDescent="0.25">
      <c r="A967" s="36">
        <f>[1]pl!A972</f>
        <v>11741459</v>
      </c>
      <c r="B967" s="37" t="str">
        <f>[1]pl!B972</f>
        <v>SILKA1</v>
      </c>
      <c r="C967" s="36">
        <f>[1]pl!J972</f>
        <v>660</v>
      </c>
      <c r="D967" s="18">
        <f>IFERROR(Таблица2[dmg]*(10/(Таблица2[avglvl]+2))*(0.23+2*Таблица2[avglvl]/100)+Таблица2[frg]*250+Таблица2[spo]*150+LOG(Таблица2[cap]+1, 1.732)*150 + Таблица2[def]*150,)</f>
        <v>644.7620589167434</v>
      </c>
      <c r="E967" s="36">
        <f>[1]pl!K972</f>
        <v>482</v>
      </c>
      <c r="F967" s="36">
        <f>[1]pl!D972</f>
        <v>41495133</v>
      </c>
      <c r="G967" s="36">
        <f>[1]pl!T972</f>
        <v>4.3</v>
      </c>
      <c r="H967" s="36">
        <f>[1]pl!E972</f>
        <v>2263</v>
      </c>
      <c r="I967" s="36">
        <f>[1]pl!M972</f>
        <v>1054</v>
      </c>
      <c r="J967" s="18">
        <f>[1]pl!P972/H967</f>
        <v>277.55103844454266</v>
      </c>
      <c r="K967" s="13">
        <f>[1]pl!Q972/H967</f>
        <v>0.50596553247901022</v>
      </c>
      <c r="L967" s="13">
        <f>[1]pl!R972/H967</f>
        <v>0.78082191780821919</v>
      </c>
      <c r="M967" s="13">
        <f>[1]pl!S972/H967</f>
        <v>0.53733981440565626</v>
      </c>
      <c r="N967" s="13">
        <f>[1]pl!U972/H967</f>
        <v>0.9425541316836058</v>
      </c>
    </row>
    <row r="968" spans="1:14" x14ac:dyDescent="0.25">
      <c r="A968" s="36">
        <f>[1]pl!A973</f>
        <v>13825726</v>
      </c>
      <c r="B968" s="37" t="str">
        <f>[1]pl!B973</f>
        <v>DONANDREI072</v>
      </c>
      <c r="C968" s="36">
        <f>[1]pl!J973</f>
        <v>460</v>
      </c>
      <c r="D968" s="18">
        <f>IFERROR(Таблица2[dmg]*(10/(Таблица2[avglvl]+2))*(0.23+2*Таблица2[avglvl]/100)+Таблица2[frg]*250+Таблица2[spo]*150+LOG(Таблица2[cap]+1, 1.732)*150 + Таблица2[def]*150,)</f>
        <v>456.05489026005284</v>
      </c>
      <c r="E968" s="36">
        <f>[1]pl!K973</f>
        <v>37</v>
      </c>
      <c r="F968" s="36">
        <f>[1]pl!D973</f>
        <v>41495144</v>
      </c>
      <c r="G968" s="36">
        <f>[1]pl!T973</f>
        <v>2.9</v>
      </c>
      <c r="H968" s="36">
        <f>[1]pl!E973</f>
        <v>682</v>
      </c>
      <c r="I968" s="36">
        <f>[1]pl!M973</f>
        <v>297</v>
      </c>
      <c r="J968" s="18">
        <f>[1]pl!P973/H968</f>
        <v>85.929618768328439</v>
      </c>
      <c r="K968" s="13">
        <f>[1]pl!Q973/H968</f>
        <v>0.29618768328445749</v>
      </c>
      <c r="L968" s="13">
        <f>[1]pl!R973/H968</f>
        <v>0.26832844574780057</v>
      </c>
      <c r="M968" s="13">
        <f>[1]pl!S973/H968</f>
        <v>0.47067448680351909</v>
      </c>
      <c r="N968" s="13">
        <f>[1]pl!U973/H968</f>
        <v>1.2434017595307918</v>
      </c>
    </row>
    <row r="969" spans="1:14" x14ac:dyDescent="0.25">
      <c r="A969" s="36">
        <f>[1]pl!A974</f>
        <v>14423105</v>
      </c>
      <c r="B969" s="37" t="str">
        <f>[1]pl!B974</f>
        <v>FEDOR_MAKEDONOV</v>
      </c>
      <c r="C969" s="36">
        <f>[1]pl!J974</f>
        <v>570</v>
      </c>
      <c r="D969" s="18">
        <f>IFERROR(Таблица2[dmg]*(10/(Таблица2[avglvl]+2))*(0.23+2*Таблица2[avglvl]/100)+Таблица2[frg]*250+Таблица2[spo]*150+LOG(Таблица2[cap]+1, 1.732)*150 + Таблица2[def]*150,)</f>
        <v>507.81215584256495</v>
      </c>
      <c r="E969" s="36">
        <f>[1]pl!K974</f>
        <v>28</v>
      </c>
      <c r="F969" s="36">
        <f>[1]pl!D974</f>
        <v>41495145</v>
      </c>
      <c r="G969" s="36">
        <f>[1]pl!T974</f>
        <v>3</v>
      </c>
      <c r="H969" s="36">
        <f>[1]pl!E974</f>
        <v>374</v>
      </c>
      <c r="I969" s="36">
        <f>[1]pl!M974</f>
        <v>170</v>
      </c>
      <c r="J969" s="18">
        <f>[1]pl!P974/H969</f>
        <v>45.288770053475936</v>
      </c>
      <c r="K969" s="13">
        <f>[1]pl!Q974/H969</f>
        <v>0.21122994652406418</v>
      </c>
      <c r="L969" s="13">
        <f>[1]pl!R974/H969</f>
        <v>1.2486631016042782</v>
      </c>
      <c r="M969" s="13">
        <f>[1]pl!S974/H969</f>
        <v>0.12566844919786097</v>
      </c>
      <c r="N969" s="13">
        <f>[1]pl!U974/H969</f>
        <v>1.2593582887700534</v>
      </c>
    </row>
    <row r="970" spans="1:14" x14ac:dyDescent="0.25">
      <c r="A970" s="36">
        <f>[1]pl!A975</f>
        <v>5459619</v>
      </c>
      <c r="B970" s="37" t="str">
        <f>[1]pl!B975</f>
        <v>LEV333777</v>
      </c>
      <c r="C970" s="36">
        <f>[1]pl!J975</f>
        <v>880</v>
      </c>
      <c r="D970" s="18">
        <f>IFERROR(Таблица2[dmg]*(10/(Таблица2[avglvl]+2))*(0.23+2*Таблица2[avglvl]/100)+Таблица2[frg]*250+Таблица2[spo]*150+LOG(Таблица2[cap]+1, 1.732)*150 + Таблица2[def]*150,)</f>
        <v>899.60615568055005</v>
      </c>
      <c r="E970" s="36">
        <f>[1]pl!K975</f>
        <v>982</v>
      </c>
      <c r="F970" s="36">
        <f>[1]pl!D975</f>
        <v>41495137</v>
      </c>
      <c r="G970" s="36">
        <f>[1]pl!T975</f>
        <v>6.5</v>
      </c>
      <c r="H970" s="36">
        <f>[1]pl!E975</f>
        <v>10741</v>
      </c>
      <c r="I970" s="36">
        <f>[1]pl!M975</f>
        <v>5234</v>
      </c>
      <c r="J970" s="18">
        <f>[1]pl!P975/H970</f>
        <v>833.36914626198677</v>
      </c>
      <c r="K970" s="13">
        <f>[1]pl!Q975/H970</f>
        <v>0.77516059957173444</v>
      </c>
      <c r="L970" s="13">
        <f>[1]pl!R975/H970</f>
        <v>0.62359184433479187</v>
      </c>
      <c r="M970" s="13">
        <f>[1]pl!S975/H970</f>
        <v>0.72972721348105396</v>
      </c>
      <c r="N970" s="13">
        <f>[1]pl!U975/H970</f>
        <v>0.7311237314961363</v>
      </c>
    </row>
    <row r="971" spans="1:14" x14ac:dyDescent="0.25">
      <c r="A971" s="36">
        <f>[1]pl!A976</f>
        <v>11692499</v>
      </c>
      <c r="B971" s="37" t="str">
        <f>[1]pl!B976</f>
        <v>ARABO01</v>
      </c>
      <c r="C971" s="36">
        <f>[1]pl!J976</f>
        <v>390</v>
      </c>
      <c r="D971" s="18">
        <f>IFERROR(Таблица2[dmg]*(10/(Таблица2[avglvl]+2))*(0.23+2*Таблица2[avglvl]/100)+Таблица2[frg]*250+Таблица2[spo]*150+LOG(Таблица2[cap]+1, 1.732)*150 + Таблица2[def]*150,)</f>
        <v>381.70864973432214</v>
      </c>
      <c r="E971" s="36">
        <f>[1]pl!K976</f>
        <v>131</v>
      </c>
      <c r="F971" s="36">
        <f>[1]pl!D976</f>
        <v>41495149</v>
      </c>
      <c r="G971" s="36">
        <f>[1]pl!T976</f>
        <v>3.2</v>
      </c>
      <c r="H971" s="36">
        <f>[1]pl!E976</f>
        <v>921</v>
      </c>
      <c r="I971" s="36">
        <f>[1]pl!M976</f>
        <v>427</v>
      </c>
      <c r="J971" s="18">
        <f>[1]pl!P976/H971</f>
        <v>103.01520086862106</v>
      </c>
      <c r="K971" s="13">
        <f>[1]pl!Q976/H971</f>
        <v>0.31270358306188922</v>
      </c>
      <c r="L971" s="13">
        <f>[1]pl!R976/H971</f>
        <v>0.42128121606948971</v>
      </c>
      <c r="M971" s="13">
        <f>[1]pl!S976/H971</f>
        <v>0.3528773072747014</v>
      </c>
      <c r="N971" s="13">
        <f>[1]pl!U976/H971</f>
        <v>0.60477741585233447</v>
      </c>
    </row>
    <row r="972" spans="1:14" x14ac:dyDescent="0.25">
      <c r="A972" s="36">
        <f>[1]pl!A977</f>
        <v>5526164</v>
      </c>
      <c r="B972" s="37" t="str">
        <f>[1]pl!B977</f>
        <v>NEMOW</v>
      </c>
      <c r="C972" s="36">
        <f>[1]pl!J977</f>
        <v>1280</v>
      </c>
      <c r="D972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972" s="36">
        <f>[1]pl!K977</f>
        <v>1214</v>
      </c>
      <c r="F972" s="36">
        <f>[1]pl!D977</f>
        <v>41495134</v>
      </c>
      <c r="G972" s="36">
        <f>[1]pl!T977</f>
        <v>5.0999999999999996</v>
      </c>
      <c r="H972" s="36">
        <f>[1]pl!E977</f>
        <v>10466</v>
      </c>
      <c r="I972" s="36">
        <f>[1]pl!M977</f>
        <v>5710</v>
      </c>
      <c r="J972" s="18">
        <f>[1]pl!P977/H972</f>
        <v>626.7497611312823</v>
      </c>
      <c r="K972" s="13">
        <f>[1]pl!Q977/H972</f>
        <v>1.0666921459965604</v>
      </c>
      <c r="L972" s="13">
        <f>[1]pl!R977/H972</f>
        <v>1.0485381234473534</v>
      </c>
      <c r="M972" s="13">
        <f>[1]pl!S977/H972</f>
        <v>1.0561819224154405</v>
      </c>
      <c r="N972" s="13">
        <f>[1]pl!U977/H972</f>
        <v>2.2280718517103</v>
      </c>
    </row>
    <row r="973" spans="1:14" x14ac:dyDescent="0.25">
      <c r="A973" s="36">
        <f>[1]pl!A978</f>
        <v>260062</v>
      </c>
      <c r="B973" s="37" t="str">
        <f>[1]pl!B978</f>
        <v>FALLEN26RUS</v>
      </c>
      <c r="C973" s="36">
        <f>[1]pl!J978</f>
        <v>560</v>
      </c>
      <c r="D973" s="18">
        <f>IFERROR(Таблица2[dmg]*(10/(Таблица2[avglvl]+2))*(0.23+2*Таблица2[avglvl]/100)+Таблица2[frg]*250+Таблица2[spo]*150+LOG(Таблица2[cap]+1, 1.732)*150 + Таблица2[def]*150,)</f>
        <v>531.47295661832527</v>
      </c>
      <c r="E973" s="36">
        <f>[1]pl!K978</f>
        <v>214</v>
      </c>
      <c r="F973" s="36">
        <f>[1]pl!D978</f>
        <v>41495151</v>
      </c>
      <c r="G973" s="36">
        <f>[1]pl!T978</f>
        <v>4.0999999999999996</v>
      </c>
      <c r="H973" s="36">
        <f>[1]pl!E978</f>
        <v>1109</v>
      </c>
      <c r="I973" s="36">
        <f>[1]pl!M978</f>
        <v>533</v>
      </c>
      <c r="J973" s="18">
        <f>[1]pl!P978/H973</f>
        <v>93.062218214607753</v>
      </c>
      <c r="K973" s="13">
        <f>[1]pl!Q978/H973</f>
        <v>0.20108205590622183</v>
      </c>
      <c r="L973" s="13">
        <f>[1]pl!R978/H973</f>
        <v>0.89449954914337237</v>
      </c>
      <c r="M973" s="13">
        <f>[1]pl!S978/H973</f>
        <v>0.3534715960324617</v>
      </c>
      <c r="N973" s="13">
        <f>[1]pl!U978/H973</f>
        <v>1.4652840396753832</v>
      </c>
    </row>
    <row r="974" spans="1:14" x14ac:dyDescent="0.25">
      <c r="A974" s="36">
        <f>[1]pl!A979</f>
        <v>2597188</v>
      </c>
      <c r="B974" s="37" t="str">
        <f>[1]pl!B979</f>
        <v>TANKIST120000</v>
      </c>
      <c r="C974" s="36">
        <f>[1]pl!J979</f>
        <v>510</v>
      </c>
      <c r="D974" s="18">
        <f>IFERROR(Таблица2[dmg]*(10/(Таблица2[avglvl]+2))*(0.23+2*Таблица2[avglvl]/100)+Таблица2[frg]*250+Таблица2[spo]*150+LOG(Таблица2[cap]+1, 1.732)*150 + Таблица2[def]*150,)</f>
        <v>491.05559383928983</v>
      </c>
      <c r="E974" s="36">
        <f>[1]pl!K979</f>
        <v>79</v>
      </c>
      <c r="F974" s="36">
        <f>[1]pl!D979</f>
        <v>41495147</v>
      </c>
      <c r="G974" s="36">
        <f>[1]pl!T979</f>
        <v>3.5</v>
      </c>
      <c r="H974" s="36">
        <f>[1]pl!E979</f>
        <v>696</v>
      </c>
      <c r="I974" s="36">
        <f>[1]pl!M979</f>
        <v>282</v>
      </c>
      <c r="J974" s="18">
        <f>[1]pl!P979/H974</f>
        <v>88.96982758620689</v>
      </c>
      <c r="K974" s="13">
        <f>[1]pl!Q979/H974</f>
        <v>0.24856321839080459</v>
      </c>
      <c r="L974" s="13">
        <f>[1]pl!R979/H974</f>
        <v>0.83333333333333337</v>
      </c>
      <c r="M974" s="13">
        <f>[1]pl!S979/H974</f>
        <v>0.39798850574712646</v>
      </c>
      <c r="N974" s="13">
        <f>[1]pl!U979/H974</f>
        <v>1.0474137931034482</v>
      </c>
    </row>
    <row r="975" spans="1:14" x14ac:dyDescent="0.25">
      <c r="A975" s="36">
        <f>[1]pl!A980</f>
        <v>4050896</v>
      </c>
      <c r="B975" s="37" t="str">
        <f>[1]pl!B980</f>
        <v>NIKOLASHIN73</v>
      </c>
      <c r="C975" s="36">
        <f>[1]pl!J980</f>
        <v>980</v>
      </c>
      <c r="D975" s="18">
        <f>IFERROR(Таблица2[dmg]*(10/(Таблица2[avglvl]+2))*(0.23+2*Таблица2[avglvl]/100)+Таблица2[frg]*250+Таблица2[spo]*150+LOG(Таблица2[cap]+1, 1.732)*150 + Таблица2[def]*150,)</f>
        <v>930.42804921193715</v>
      </c>
      <c r="E975" s="36">
        <f>[1]pl!K980</f>
        <v>832</v>
      </c>
      <c r="F975" s="36">
        <f>[1]pl!D980</f>
        <v>41495148</v>
      </c>
      <c r="G975" s="36">
        <f>[1]pl!T980</f>
        <v>5</v>
      </c>
      <c r="H975" s="36">
        <f>[1]pl!E980</f>
        <v>6962</v>
      </c>
      <c r="I975" s="36">
        <f>[1]pl!M980</f>
        <v>3456</v>
      </c>
      <c r="J975" s="18">
        <f>[1]pl!P980/H975</f>
        <v>525.80005745475444</v>
      </c>
      <c r="K975" s="13">
        <f>[1]pl!Q980/H975</f>
        <v>0.67322608445848897</v>
      </c>
      <c r="L975" s="13">
        <f>[1]pl!R980/H975</f>
        <v>0.85392128698649816</v>
      </c>
      <c r="M975" s="13">
        <f>[1]pl!S980/H975</f>
        <v>0.69089342143062338</v>
      </c>
      <c r="N975" s="13">
        <f>[1]pl!U980/H975</f>
        <v>1.813846595805803</v>
      </c>
    </row>
    <row r="976" spans="1:14" x14ac:dyDescent="0.25">
      <c r="A976" s="36">
        <f>[1]pl!A981</f>
        <v>1033794</v>
      </c>
      <c r="B976" s="37" t="str">
        <f>[1]pl!B981</f>
        <v>PUREC</v>
      </c>
      <c r="C976" s="36">
        <f>[1]pl!J981</f>
        <v>600</v>
      </c>
      <c r="D976" s="18">
        <f>IFERROR(Таблица2[dmg]*(10/(Таблица2[avglvl]+2))*(0.23+2*Таблица2[avglvl]/100)+Таблица2[frg]*250+Таблица2[spo]*150+LOG(Таблица2[cap]+1, 1.732)*150 + Таблица2[def]*150,)</f>
        <v>601.02399447755488</v>
      </c>
      <c r="E976" s="36">
        <f>[1]pl!K981</f>
        <v>415</v>
      </c>
      <c r="F976" s="36">
        <f>[1]pl!D981</f>
        <v>41495146</v>
      </c>
      <c r="G976" s="36">
        <f>[1]pl!T981</f>
        <v>4.9000000000000004</v>
      </c>
      <c r="H976" s="36">
        <f>[1]pl!E981</f>
        <v>5120</v>
      </c>
      <c r="I976" s="36">
        <f>[1]pl!M981</f>
        <v>2353</v>
      </c>
      <c r="J976" s="18">
        <f>[1]pl!P981/H976</f>
        <v>241.06132812499999</v>
      </c>
      <c r="K976" s="13">
        <f>[1]pl!Q981/H976</f>
        <v>0.3984375</v>
      </c>
      <c r="L976" s="13">
        <f>[1]pl!R981/H976</f>
        <v>0.64492187499999998</v>
      </c>
      <c r="M976" s="13">
        <f>[1]pl!S981/H976</f>
        <v>0.66328125000000004</v>
      </c>
      <c r="N976" s="13">
        <f>[1]pl!U981/H976</f>
        <v>1.0095703125</v>
      </c>
    </row>
    <row r="977" spans="1:14" x14ac:dyDescent="0.25">
      <c r="A977" s="36">
        <f>[1]pl!A982</f>
        <v>6093817</v>
      </c>
      <c r="B977" s="37" t="str">
        <f>[1]pl!B982</f>
        <v>DURAK1312</v>
      </c>
      <c r="C977" s="36">
        <f>[1]pl!J982</f>
        <v>640</v>
      </c>
      <c r="D977" s="18">
        <f>IFERROR(Таблица2[dmg]*(10/(Таблица2[avglvl]+2))*(0.23+2*Таблица2[avglvl]/100)+Таблица2[frg]*250+Таблица2[spo]*150+LOG(Таблица2[cap]+1, 1.732)*150 + Таблица2[def]*150,)</f>
        <v>629.43814281758489</v>
      </c>
      <c r="E977" s="36">
        <f>[1]pl!K982</f>
        <v>312</v>
      </c>
      <c r="F977" s="36">
        <f>[1]pl!D982</f>
        <v>41495160</v>
      </c>
      <c r="G977" s="36">
        <f>[1]pl!T982</f>
        <v>5.0999999999999996</v>
      </c>
      <c r="H977" s="36">
        <f>[1]pl!E982</f>
        <v>1677</v>
      </c>
      <c r="I977" s="36">
        <f>[1]pl!M982</f>
        <v>720</v>
      </c>
      <c r="J977" s="18">
        <f>[1]pl!P982/H977</f>
        <v>229.21049493142516</v>
      </c>
      <c r="K977" s="13">
        <f>[1]pl!Q982/H977</f>
        <v>0.35897435897435898</v>
      </c>
      <c r="L977" s="13">
        <f>[1]pl!R982/H977</f>
        <v>0.32737030411449014</v>
      </c>
      <c r="M977" s="13">
        <f>[1]pl!S982/H977</f>
        <v>0.70363744782349436</v>
      </c>
      <c r="N977" s="13">
        <f>[1]pl!U982/H977</f>
        <v>1.7662492546213477</v>
      </c>
    </row>
    <row r="978" spans="1:14" x14ac:dyDescent="0.25">
      <c r="A978" s="36">
        <f>[1]pl!A983</f>
        <v>10943324</v>
      </c>
      <c r="B978" s="37" t="str">
        <f>[1]pl!B983</f>
        <v>VALIKONS</v>
      </c>
      <c r="C978" s="36">
        <f>[1]pl!J983</f>
        <v>760</v>
      </c>
      <c r="D978" s="18">
        <f>IFERROR(Таблица2[dmg]*(10/(Таблица2[avglvl]+2))*(0.23+2*Таблица2[avglvl]/100)+Таблица2[frg]*250+Таблица2[spo]*150+LOG(Таблица2[cap]+1, 1.732)*150 + Таблица2[def]*150,)</f>
        <v>712.0537289249994</v>
      </c>
      <c r="E978" s="36">
        <f>[1]pl!K983</f>
        <v>430</v>
      </c>
      <c r="F978" s="36">
        <f>[1]pl!D983</f>
        <v>41495150</v>
      </c>
      <c r="G978" s="36">
        <f>[1]pl!T983</f>
        <v>4.4000000000000004</v>
      </c>
      <c r="H978" s="36">
        <f>[1]pl!E983</f>
        <v>3060</v>
      </c>
      <c r="I978" s="36">
        <f>[1]pl!M983</f>
        <v>1436</v>
      </c>
      <c r="J978" s="18">
        <f>[1]pl!P983/H978</f>
        <v>232.91993464052288</v>
      </c>
      <c r="K978" s="13">
        <f>[1]pl!Q983/H978</f>
        <v>0.39477124183006534</v>
      </c>
      <c r="L978" s="13">
        <f>[1]pl!R983/H978</f>
        <v>0.97418300653594769</v>
      </c>
      <c r="M978" s="13">
        <f>[1]pl!S983/H978</f>
        <v>0.52516339869281048</v>
      </c>
      <c r="N978" s="13">
        <f>[1]pl!U983/H978</f>
        <v>1.7147058823529411</v>
      </c>
    </row>
    <row r="979" spans="1:14" x14ac:dyDescent="0.25">
      <c r="A979" s="36">
        <f>[1]pl!A984</f>
        <v>5999802</v>
      </c>
      <c r="B979" s="37" t="str">
        <f>[1]pl!B984</f>
        <v>MIKRUSS</v>
      </c>
      <c r="C979" s="36">
        <f>[1]pl!J984</f>
        <v>680</v>
      </c>
      <c r="D979" s="18">
        <f>IFERROR(Таблица2[dmg]*(10/(Таблица2[avglvl]+2))*(0.23+2*Таблица2[avglvl]/100)+Таблица2[frg]*250+Таблица2[spo]*150+LOG(Таблица2[cap]+1, 1.732)*150 + Таблица2[def]*150,)</f>
        <v>679.62708898474193</v>
      </c>
      <c r="E979" s="36">
        <f>[1]pl!K984</f>
        <v>493</v>
      </c>
      <c r="F979" s="36">
        <f>[1]pl!D984</f>
        <v>41495143</v>
      </c>
      <c r="G979" s="36">
        <f>[1]pl!T984</f>
        <v>5.0999999999999996</v>
      </c>
      <c r="H979" s="36">
        <f>[1]pl!E984</f>
        <v>2245</v>
      </c>
      <c r="I979" s="36">
        <f>[1]pl!M984</f>
        <v>1041</v>
      </c>
      <c r="J979" s="18">
        <f>[1]pl!P984/H979</f>
        <v>315.58084632516704</v>
      </c>
      <c r="K979" s="13">
        <f>[1]pl!Q984/H979</f>
        <v>0.44008908685968817</v>
      </c>
      <c r="L979" s="13">
        <f>[1]pl!R984/H979</f>
        <v>0.53853006681514481</v>
      </c>
      <c r="M979" s="13">
        <f>[1]pl!S984/H979</f>
        <v>0.72427616926503335</v>
      </c>
      <c r="N979" s="13">
        <f>[1]pl!U984/H979</f>
        <v>1.3438752783964365</v>
      </c>
    </row>
    <row r="980" spans="1:14" x14ac:dyDescent="0.25">
      <c r="A980" s="36">
        <f>[1]pl!A985</f>
        <v>11969454</v>
      </c>
      <c r="B980" s="37" t="str">
        <f>[1]pl!B985</f>
        <v>EL_G1EBARTO</v>
      </c>
      <c r="C980" s="36">
        <f>[1]pl!J985</f>
        <v>720</v>
      </c>
      <c r="D980" s="18">
        <f>IFERROR(Таблица2[dmg]*(10/(Таблица2[avglvl]+2))*(0.23+2*Таблица2[avglvl]/100)+Таблица2[frg]*250+Таблица2[spo]*150+LOG(Таблица2[cap]+1, 1.732)*150 + Таблица2[def]*150,)</f>
        <v>718.04885508628468</v>
      </c>
      <c r="E980" s="36">
        <f>[1]pl!K985</f>
        <v>638</v>
      </c>
      <c r="F980" s="36">
        <f>[1]pl!D985</f>
        <v>41495139</v>
      </c>
      <c r="G980" s="36">
        <f>[1]pl!T985</f>
        <v>5.2</v>
      </c>
      <c r="H980" s="36">
        <f>[1]pl!E985</f>
        <v>4172</v>
      </c>
      <c r="I980" s="36">
        <f>[1]pl!M985</f>
        <v>1944</v>
      </c>
      <c r="J980" s="18">
        <f>[1]pl!P985/H980</f>
        <v>433.0282837967402</v>
      </c>
      <c r="K980" s="13">
        <f>[1]pl!Q985/H980</f>
        <v>0.57358581016299137</v>
      </c>
      <c r="L980" s="13">
        <f>[1]pl!R985/H980</f>
        <v>0.69031639501438158</v>
      </c>
      <c r="M980" s="13">
        <f>[1]pl!S985/H980</f>
        <v>0.52157238734419942</v>
      </c>
      <c r="N980" s="13">
        <f>[1]pl!U985/H980</f>
        <v>1.0198945349952062</v>
      </c>
    </row>
    <row r="981" spans="1:14" x14ac:dyDescent="0.25">
      <c r="A981" s="36">
        <f>[1]pl!A986</f>
        <v>1739368</v>
      </c>
      <c r="B981" s="37" t="str">
        <f>[1]pl!B986</f>
        <v>BAZALLT</v>
      </c>
      <c r="C981" s="36">
        <f>[1]pl!J986</f>
        <v>850</v>
      </c>
      <c r="D981" s="18">
        <f>IFERROR(Таблица2[dmg]*(10/(Таблица2[avglvl]+2))*(0.23+2*Таблица2[avglvl]/100)+Таблица2[frg]*250+Таблица2[spo]*150+LOG(Таблица2[cap]+1, 1.732)*150 + Таблица2[def]*150,)</f>
        <v>876.70825120563291</v>
      </c>
      <c r="E981" s="36">
        <f>[1]pl!K986</f>
        <v>782</v>
      </c>
      <c r="F981" s="36">
        <f>[1]pl!D986</f>
        <v>41495154</v>
      </c>
      <c r="G981" s="36">
        <f>[1]pl!T986</f>
        <v>7.1</v>
      </c>
      <c r="H981" s="36">
        <f>[1]pl!E986</f>
        <v>26488</v>
      </c>
      <c r="I981" s="36">
        <f>[1]pl!M986</f>
        <v>12329</v>
      </c>
      <c r="J981" s="18">
        <f>[1]pl!P986/H981</f>
        <v>778.8037979462398</v>
      </c>
      <c r="K981" s="13">
        <f>[1]pl!Q986/H981</f>
        <v>0.62726517668378134</v>
      </c>
      <c r="L981" s="13">
        <f>[1]pl!R986/H981</f>
        <v>0.72678193899124133</v>
      </c>
      <c r="M981" s="13">
        <f>[1]pl!S986/H981</f>
        <v>0.47640440954394442</v>
      </c>
      <c r="N981" s="13">
        <f>[1]pl!U986/H981</f>
        <v>1.2466399879190577</v>
      </c>
    </row>
    <row r="982" spans="1:14" x14ac:dyDescent="0.25">
      <c r="A982" s="36">
        <f>[1]pl!A987</f>
        <v>14499229</v>
      </c>
      <c r="B982" s="37" t="str">
        <f>[1]pl!B987</f>
        <v>CAHEK5030</v>
      </c>
      <c r="C982" s="36">
        <f>[1]pl!J987</f>
        <v>540</v>
      </c>
      <c r="D982" s="18">
        <f>IFERROR(Таблица2[dmg]*(10/(Таблица2[avglvl]+2))*(0.23+2*Таблица2[avglvl]/100)+Таблица2[frg]*250+Таблица2[spo]*150+LOG(Таблица2[cap]+1, 1.732)*150 + Таблица2[def]*150,)</f>
        <v>501.37149082927453</v>
      </c>
      <c r="E982" s="36">
        <f>[1]pl!K987</f>
        <v>62</v>
      </c>
      <c r="F982" s="36">
        <f>[1]pl!D987</f>
        <v>41495136</v>
      </c>
      <c r="G982" s="36">
        <f>[1]pl!T987</f>
        <v>1.5</v>
      </c>
      <c r="H982" s="36">
        <f>[1]pl!E987</f>
        <v>167</v>
      </c>
      <c r="I982" s="36">
        <f>[1]pl!M987</f>
        <v>82</v>
      </c>
      <c r="J982" s="18">
        <f>[1]pl!P987/H982</f>
        <v>59.311377245508979</v>
      </c>
      <c r="K982" s="13">
        <f>[1]pl!Q987/H982</f>
        <v>0.31137724550898205</v>
      </c>
      <c r="L982" s="13">
        <f>[1]pl!R987/H982</f>
        <v>0.6227544910179641</v>
      </c>
      <c r="M982" s="13">
        <f>[1]pl!S987/H982</f>
        <v>0.58083832335329344</v>
      </c>
      <c r="N982" s="13">
        <f>[1]pl!U987/H982</f>
        <v>1.0718562874251496</v>
      </c>
    </row>
    <row r="983" spans="1:14" x14ac:dyDescent="0.25">
      <c r="A983" s="36">
        <f>[1]pl!A988</f>
        <v>7060339</v>
      </c>
      <c r="B983" s="37" t="str">
        <f>[1]pl!B988</f>
        <v>IACEK_JR</v>
      </c>
      <c r="C983" s="36">
        <f>[1]pl!J988</f>
        <v>530</v>
      </c>
      <c r="D983" s="18">
        <f>IFERROR(Таблица2[dmg]*(10/(Таблица2[avglvl]+2))*(0.23+2*Таблица2[avglvl]/100)+Таблица2[frg]*250+Таблица2[spo]*150+LOG(Таблица2[cap]+1, 1.732)*150 + Таблица2[def]*150,)</f>
        <v>515.62303940073321</v>
      </c>
      <c r="E983" s="36">
        <f>[1]pl!K988</f>
        <v>361</v>
      </c>
      <c r="F983" s="36">
        <f>[1]pl!D988</f>
        <v>41495156</v>
      </c>
      <c r="G983" s="36">
        <f>[1]pl!T988</f>
        <v>4.2</v>
      </c>
      <c r="H983" s="36">
        <f>[1]pl!E988</f>
        <v>2489</v>
      </c>
      <c r="I983" s="36">
        <f>[1]pl!M988</f>
        <v>1119</v>
      </c>
      <c r="J983" s="18">
        <f>[1]pl!P988/H983</f>
        <v>204.09883487344314</v>
      </c>
      <c r="K983" s="13">
        <f>[1]pl!Q988/H983</f>
        <v>0.527922860586581</v>
      </c>
      <c r="L983" s="13">
        <f>[1]pl!R988/H983</f>
        <v>0.60385697067095223</v>
      </c>
      <c r="M983" s="13">
        <f>[1]pl!S988/H983</f>
        <v>0.36801928485335478</v>
      </c>
      <c r="N983" s="13">
        <f>[1]pl!U988/H983</f>
        <v>0.63640016070711125</v>
      </c>
    </row>
    <row r="984" spans="1:14" x14ac:dyDescent="0.25">
      <c r="A984" s="36">
        <f>[1]pl!A989</f>
        <v>14022965</v>
      </c>
      <c r="B984" s="37" t="str">
        <f>[1]pl!B989</f>
        <v>OPPAYACZADI</v>
      </c>
      <c r="C984" s="36">
        <f>[1]pl!J989</f>
        <v>550</v>
      </c>
      <c r="D984" s="18">
        <f>IFERROR(Таблица2[dmg]*(10/(Таблица2[avglvl]+2))*(0.23+2*Таблица2[avglvl]/100)+Таблица2[frg]*250+Таблица2[spo]*150+LOG(Таблица2[cap]+1, 1.732)*150 + Таблица2[def]*150,)</f>
        <v>525.64458408219048</v>
      </c>
      <c r="E984" s="36">
        <f>[1]pl!K989</f>
        <v>335</v>
      </c>
      <c r="F984" s="36">
        <f>[1]pl!D989</f>
        <v>41495141</v>
      </c>
      <c r="G984" s="36">
        <f>[1]pl!T989</f>
        <v>3</v>
      </c>
      <c r="H984" s="36">
        <f>[1]pl!E989</f>
        <v>229</v>
      </c>
      <c r="I984" s="36">
        <f>[1]pl!M989</f>
        <v>122</v>
      </c>
      <c r="J984" s="18">
        <f>[1]pl!P989/H984</f>
        <v>144.10480349344979</v>
      </c>
      <c r="K984" s="13">
        <f>[1]pl!Q989/H984</f>
        <v>0.5240174672489083</v>
      </c>
      <c r="L984" s="13">
        <f>[1]pl!R989/H984</f>
        <v>0.37991266375545851</v>
      </c>
      <c r="M984" s="13">
        <f>[1]pl!S989/H984</f>
        <v>0.2183406113537118</v>
      </c>
      <c r="N984" s="13">
        <f>[1]pl!U989/H984</f>
        <v>1.2489082969432315</v>
      </c>
    </row>
    <row r="985" spans="1:14" x14ac:dyDescent="0.25">
      <c r="A985" s="36">
        <f>[1]pl!A990</f>
        <v>6311171</v>
      </c>
      <c r="B985" s="37" t="str">
        <f>[1]pl!B990</f>
        <v>DENISABDULLIN</v>
      </c>
      <c r="C985" s="36">
        <f>[1]pl!J990</f>
        <v>920</v>
      </c>
      <c r="D985" s="18">
        <f>IFERROR(Таблица2[dmg]*(10/(Таблица2[avglvl]+2))*(0.23+2*Таблица2[avglvl]/100)+Таблица2[frg]*250+Таблица2[spo]*150+LOG(Таблица2[cap]+1, 1.732)*150 + Таблица2[def]*150,)</f>
        <v>839.21001152381757</v>
      </c>
      <c r="E985" s="36">
        <f>[1]pl!K990</f>
        <v>565</v>
      </c>
      <c r="F985" s="36">
        <f>[1]pl!D990</f>
        <v>41495132</v>
      </c>
      <c r="G985" s="36">
        <f>[1]pl!T990</f>
        <v>4.5</v>
      </c>
      <c r="H985" s="36">
        <f>[1]pl!E990</f>
        <v>4886</v>
      </c>
      <c r="I985" s="36">
        <f>[1]pl!M990</f>
        <v>2324</v>
      </c>
      <c r="J985" s="18">
        <f>[1]pl!P990/H985</f>
        <v>275.5505525992632</v>
      </c>
      <c r="K985" s="13">
        <f>[1]pl!Q990/H985</f>
        <v>0.47830536225951698</v>
      </c>
      <c r="L985" s="13">
        <f>[1]pl!R990/H985</f>
        <v>1.3413835448219402</v>
      </c>
      <c r="M985" s="13">
        <f>[1]pl!S990/H985</f>
        <v>0.56078591895210805</v>
      </c>
      <c r="N985" s="13">
        <f>[1]pl!U990/H985</f>
        <v>1.9850593532541956</v>
      </c>
    </row>
    <row r="986" spans="1:14" x14ac:dyDescent="0.25">
      <c r="A986" s="36">
        <f>[1]pl!A991</f>
        <v>2079507</v>
      </c>
      <c r="B986" s="37" t="str">
        <f>[1]pl!B991</f>
        <v>VAS76</v>
      </c>
      <c r="C986" s="36">
        <f>[1]pl!J991</f>
        <v>690</v>
      </c>
      <c r="D986" s="18">
        <f>IFERROR(Таблица2[dmg]*(10/(Таблица2[avglvl]+2))*(0.23+2*Таблица2[avglvl]/100)+Таблица2[frg]*250+Таблица2[spo]*150+LOG(Таблица2[cap]+1, 1.732)*150 + Таблица2[def]*150,)</f>
        <v>623.76188598742999</v>
      </c>
      <c r="E986" s="36">
        <f>[1]pl!K991</f>
        <v>197</v>
      </c>
      <c r="F986" s="36">
        <f>[1]pl!D991</f>
        <v>41495135</v>
      </c>
      <c r="G986" s="36">
        <f>[1]pl!T991</f>
        <v>2.9</v>
      </c>
      <c r="H986" s="36">
        <f>[1]pl!E991</f>
        <v>767</v>
      </c>
      <c r="I986" s="36">
        <f>[1]pl!M991</f>
        <v>367</v>
      </c>
      <c r="J986" s="18">
        <f>[1]pl!P991/H986</f>
        <v>102.98044328552803</v>
      </c>
      <c r="K986" s="13">
        <f>[1]pl!Q991/H986</f>
        <v>0.36505867014341592</v>
      </c>
      <c r="L986" s="13">
        <f>[1]pl!R991/H986</f>
        <v>0.70664928292046936</v>
      </c>
      <c r="M986" s="13">
        <f>[1]pl!S991/H986</f>
        <v>0.38591916558018252</v>
      </c>
      <c r="N986" s="13">
        <f>[1]pl!U991/H986</f>
        <v>2.0899608865710562</v>
      </c>
    </row>
    <row r="987" spans="1:14" x14ac:dyDescent="0.25">
      <c r="A987" s="36">
        <f>[1]pl!A992</f>
        <v>11967618</v>
      </c>
      <c r="B987" s="37" t="str">
        <f>[1]pl!B992</f>
        <v>MAKEI89RUS</v>
      </c>
      <c r="C987" s="36">
        <f>[1]pl!J992</f>
        <v>620</v>
      </c>
      <c r="D987" s="18">
        <f>IFERROR(Таблица2[dmg]*(10/(Таблица2[avglvl]+2))*(0.23+2*Таблица2[avglvl]/100)+Таблица2[frg]*250+Таблица2[spo]*150+LOG(Таблица2[cap]+1, 1.732)*150 + Таблица2[def]*150,)</f>
        <v>567.71353670836481</v>
      </c>
      <c r="E987" s="36">
        <f>[1]pl!K992</f>
        <v>216</v>
      </c>
      <c r="F987" s="36">
        <f>[1]pl!D992</f>
        <v>42063969</v>
      </c>
      <c r="G987" s="36">
        <f>[1]pl!T992</f>
        <v>3.1</v>
      </c>
      <c r="H987" s="36">
        <f>[1]pl!E992</f>
        <v>726</v>
      </c>
      <c r="I987" s="36">
        <f>[1]pl!M992</f>
        <v>358</v>
      </c>
      <c r="J987" s="18">
        <f>[1]pl!P992/H987</f>
        <v>89.725895316804412</v>
      </c>
      <c r="K987" s="13">
        <f>[1]pl!Q992/H987</f>
        <v>0.30853994490358128</v>
      </c>
      <c r="L987" s="13">
        <f>[1]pl!R992/H987</f>
        <v>0.98209366391184572</v>
      </c>
      <c r="M987" s="13">
        <f>[1]pl!S992/H987</f>
        <v>0.18870523415977961</v>
      </c>
      <c r="N987" s="13">
        <f>[1]pl!U992/H987</f>
        <v>1.6253443526170799</v>
      </c>
    </row>
    <row r="988" spans="1:14" x14ac:dyDescent="0.25">
      <c r="A988" s="36">
        <f>[1]pl!A993</f>
        <v>1747102</v>
      </c>
      <c r="B988" s="37" t="str">
        <f>[1]pl!B993</f>
        <v>RASLDEGARDO</v>
      </c>
      <c r="C988" s="36">
        <f>[1]pl!J993</f>
        <v>1180</v>
      </c>
      <c r="D988" s="18">
        <f>IFERROR(Таблица2[dmg]*(10/(Таблица2[avglvl]+2))*(0.23+2*Таблица2[avglvl]/100)+Таблица2[frg]*250+Таблица2[spo]*150+LOG(Таблица2[cap]+1, 1.732)*150 + Таблица2[def]*150,)</f>
        <v>1184.5369559775256</v>
      </c>
      <c r="E988" s="36">
        <f>[1]pl!K993</f>
        <v>1425</v>
      </c>
      <c r="F988" s="36">
        <f>[1]pl!D993</f>
        <v>42063975</v>
      </c>
      <c r="G988" s="36">
        <f>[1]pl!T993</f>
        <v>5.9</v>
      </c>
      <c r="H988" s="36">
        <f>[1]pl!E993</f>
        <v>13761</v>
      </c>
      <c r="I988" s="36">
        <f>[1]pl!M993</f>
        <v>7632</v>
      </c>
      <c r="J988" s="18">
        <f>[1]pl!P993/H988</f>
        <v>835.21691737519075</v>
      </c>
      <c r="K988" s="13">
        <f>[1]pl!Q993/H988</f>
        <v>1.1789840854589055</v>
      </c>
      <c r="L988" s="13">
        <f>[1]pl!R993/H988</f>
        <v>0.82435869486229196</v>
      </c>
      <c r="M988" s="13">
        <f>[1]pl!S993/H988</f>
        <v>1.5358622193154567</v>
      </c>
      <c r="N988" s="13">
        <f>[1]pl!U993/H988</f>
        <v>0.84892086330935257</v>
      </c>
    </row>
    <row r="989" spans="1:14" x14ac:dyDescent="0.25">
      <c r="A989" s="36">
        <f>[1]pl!A994</f>
        <v>12853285</v>
      </c>
      <c r="B989" s="37" t="str">
        <f>[1]pl!B994</f>
        <v>IDRON64</v>
      </c>
      <c r="C989" s="36">
        <f>[1]pl!J994</f>
        <v>630</v>
      </c>
      <c r="D989" s="18">
        <f>IFERROR(Таблица2[dmg]*(10/(Таблица2[avglvl]+2))*(0.23+2*Таблица2[avglvl]/100)+Таблица2[frg]*250+Таблица2[spo]*150+LOG(Таблица2[cap]+1, 1.732)*150 + Таблица2[def]*150,)</f>
        <v>611.32055196703584</v>
      </c>
      <c r="E989" s="36">
        <f>[1]pl!K994</f>
        <v>330</v>
      </c>
      <c r="F989" s="36">
        <f>[1]pl!D994</f>
        <v>42063978</v>
      </c>
      <c r="G989" s="36">
        <f>[1]pl!T994</f>
        <v>3.7</v>
      </c>
      <c r="H989" s="36">
        <f>[1]pl!E994</f>
        <v>1120</v>
      </c>
      <c r="I989" s="36">
        <f>[1]pl!M994</f>
        <v>517</v>
      </c>
      <c r="J989" s="18">
        <f>[1]pl!P994/H989</f>
        <v>170.20267857142858</v>
      </c>
      <c r="K989" s="13">
        <f>[1]pl!Q994/H989</f>
        <v>0.48035714285714287</v>
      </c>
      <c r="L989" s="13">
        <f>[1]pl!R994/H989</f>
        <v>0.51964285714285718</v>
      </c>
      <c r="M989" s="13">
        <f>[1]pl!S994/H989</f>
        <v>0.70357142857142863</v>
      </c>
      <c r="N989" s="13">
        <f>[1]pl!U994/H989</f>
        <v>1.2133928571428572</v>
      </c>
    </row>
    <row r="990" spans="1:14" x14ac:dyDescent="0.25">
      <c r="A990" s="36">
        <f>[1]pl!A995</f>
        <v>14729211</v>
      </c>
      <c r="B990" s="37" t="str">
        <f>[1]pl!B995</f>
        <v>DAVILOD</v>
      </c>
      <c r="C990" s="36">
        <f>[1]pl!J995</f>
        <v>1130</v>
      </c>
      <c r="D990" s="18">
        <f>IFERROR(Таблица2[dmg]*(10/(Таблица2[avglvl]+2))*(0.23+2*Таблица2[avglvl]/100)+Таблица2[frg]*250+Таблица2[spo]*150+LOG(Таблица2[cap]+1, 1.732)*150 + Таблица2[def]*150,)</f>
        <v>940.38984960394521</v>
      </c>
      <c r="E990" s="36">
        <f>[1]pl!K995</f>
        <v>495</v>
      </c>
      <c r="F990" s="36">
        <f>[1]pl!D995</f>
        <v>42063996</v>
      </c>
      <c r="G990" s="36">
        <f>[1]pl!T995</f>
        <v>2.7</v>
      </c>
      <c r="H990" s="36">
        <f>[1]pl!E995</f>
        <v>537</v>
      </c>
      <c r="I990" s="36">
        <f>[1]pl!M995</f>
        <v>260</v>
      </c>
      <c r="J990" s="18">
        <f>[1]pl!P995/H990</f>
        <v>166.10055865921788</v>
      </c>
      <c r="K990" s="13">
        <f>[1]pl!Q995/H990</f>
        <v>0.64990689013035385</v>
      </c>
      <c r="L990" s="13">
        <f>[1]pl!R995/H990</f>
        <v>1.7374301675977655</v>
      </c>
      <c r="M990" s="13">
        <f>[1]pl!S995/H990</f>
        <v>0.39478584729981381</v>
      </c>
      <c r="N990" s="13">
        <f>[1]pl!U995/H990</f>
        <v>2.7057728119180635</v>
      </c>
    </row>
    <row r="991" spans="1:14" x14ac:dyDescent="0.25">
      <c r="A991" s="36">
        <f>[1]pl!A996</f>
        <v>12907679</v>
      </c>
      <c r="B991" s="37" t="str">
        <f>[1]pl!B996</f>
        <v>MOU_MAHEPBI</v>
      </c>
      <c r="C991" s="36">
        <f>[1]pl!J996</f>
        <v>790</v>
      </c>
      <c r="D991" s="18">
        <f>IFERROR(Таблица2[dmg]*(10/(Таблица2[avglvl]+2))*(0.23+2*Таблица2[avglvl]/100)+Таблица2[frg]*250+Таблица2[spo]*150+LOG(Таблица2[cap]+1, 1.732)*150 + Таблица2[def]*150,)</f>
        <v>732.30741634274807</v>
      </c>
      <c r="E991" s="36">
        <f>[1]pl!K996</f>
        <v>265</v>
      </c>
      <c r="F991" s="36">
        <f>[1]pl!D996</f>
        <v>42063976</v>
      </c>
      <c r="G991" s="36">
        <f>[1]pl!T996</f>
        <v>2.2000000000000002</v>
      </c>
      <c r="H991" s="36">
        <f>[1]pl!E996</f>
        <v>523</v>
      </c>
      <c r="I991" s="36">
        <f>[1]pl!M996</f>
        <v>236</v>
      </c>
      <c r="J991" s="18">
        <f>[1]pl!P996/H991</f>
        <v>102.74187380497132</v>
      </c>
      <c r="K991" s="13">
        <f>[1]pl!Q996/H991</f>
        <v>0.5296367112810707</v>
      </c>
      <c r="L991" s="13">
        <f>[1]pl!R996/H991</f>
        <v>0.76673040152963667</v>
      </c>
      <c r="M991" s="13">
        <f>[1]pl!S996/H991</f>
        <v>1.3307839388145315</v>
      </c>
      <c r="N991" s="13">
        <f>[1]pl!U996/H991</f>
        <v>1.2237093690248566</v>
      </c>
    </row>
    <row r="992" spans="1:14" x14ac:dyDescent="0.25">
      <c r="A992" s="36">
        <f>[1]pl!A997</f>
        <v>3539613</v>
      </c>
      <c r="B992" s="37" t="str">
        <f>[1]pl!B997</f>
        <v>EDWARD246</v>
      </c>
      <c r="C992" s="36">
        <f>[1]pl!J997</f>
        <v>1040</v>
      </c>
      <c r="D992" s="18">
        <f>IFERROR(Таблица2[dmg]*(10/(Таблица2[avglvl]+2))*(0.23+2*Таблица2[avglvl]/100)+Таблица2[frg]*250+Таблица2[spo]*150+LOG(Таблица2[cap]+1, 1.732)*150 + Таблица2[def]*150,)</f>
        <v>1001.1986911728488</v>
      </c>
      <c r="E992" s="36">
        <f>[1]pl!K997</f>
        <v>977</v>
      </c>
      <c r="F992" s="36">
        <f>[1]pl!D997</f>
        <v>42063974</v>
      </c>
      <c r="G992" s="36">
        <f>[1]pl!T997</f>
        <v>5.6</v>
      </c>
      <c r="H992" s="36">
        <f>[1]pl!E997</f>
        <v>11225</v>
      </c>
      <c r="I992" s="36">
        <f>[1]pl!M997</f>
        <v>5717</v>
      </c>
      <c r="J992" s="18">
        <f>[1]pl!P997/H992</f>
        <v>588.36240534521153</v>
      </c>
      <c r="K992" s="13">
        <f>[1]pl!Q997/H992</f>
        <v>0.78236080178173717</v>
      </c>
      <c r="L992" s="13">
        <f>[1]pl!R997/H992</f>
        <v>1.0453452115812918</v>
      </c>
      <c r="M992" s="13">
        <f>[1]pl!S997/H992</f>
        <v>0.76481069042316263</v>
      </c>
      <c r="N992" s="13">
        <f>[1]pl!U997/H992</f>
        <v>1.6810690423162584</v>
      </c>
    </row>
    <row r="993" spans="1:14" x14ac:dyDescent="0.25">
      <c r="A993" s="36">
        <f>[1]pl!A998</f>
        <v>11886648</v>
      </c>
      <c r="B993" s="37" t="str">
        <f>[1]pl!B998</f>
        <v>TRIDOG__NAIT</v>
      </c>
      <c r="C993" s="36">
        <f>[1]pl!J998</f>
        <v>630</v>
      </c>
      <c r="D993" s="18">
        <f>IFERROR(Таблица2[dmg]*(10/(Таблица2[avglvl]+2))*(0.23+2*Таблица2[avglvl]/100)+Таблица2[frg]*250+Таблица2[spo]*150+LOG(Таблица2[cap]+1, 1.732)*150 + Таблица2[def]*150,)</f>
        <v>588.86707995103166</v>
      </c>
      <c r="E993" s="36">
        <f>[1]pl!K998</f>
        <v>213</v>
      </c>
      <c r="F993" s="36">
        <f>[1]pl!D998</f>
        <v>42063985</v>
      </c>
      <c r="G993" s="36">
        <f>[1]pl!T998</f>
        <v>2.8</v>
      </c>
      <c r="H993" s="36">
        <f>[1]pl!E998</f>
        <v>382</v>
      </c>
      <c r="I993" s="36">
        <f>[1]pl!M998</f>
        <v>162</v>
      </c>
      <c r="J993" s="18">
        <f>[1]pl!P998/H993</f>
        <v>141.85078534031413</v>
      </c>
      <c r="K993" s="13">
        <f>[1]pl!Q998/H993</f>
        <v>0.50261780104712039</v>
      </c>
      <c r="L993" s="13">
        <f>[1]pl!R998/H993</f>
        <v>0.6413612565445026</v>
      </c>
      <c r="M993" s="13">
        <f>[1]pl!S998/H993</f>
        <v>0.63089005235602091</v>
      </c>
      <c r="N993" s="13">
        <f>[1]pl!U998/H993</f>
        <v>0.98952879581151831</v>
      </c>
    </row>
    <row r="994" spans="1:14" x14ac:dyDescent="0.25">
      <c r="A994" s="36">
        <f>[1]pl!A999</f>
        <v>6213042</v>
      </c>
      <c r="B994" s="37" t="str">
        <f>[1]pl!B999</f>
        <v>MANFIBULA</v>
      </c>
      <c r="C994" s="36">
        <f>[1]pl!J999</f>
        <v>720</v>
      </c>
      <c r="D994" s="18">
        <f>IFERROR(Таблица2[dmg]*(10/(Таблица2[avglvl]+2))*(0.23+2*Таблица2[avglvl]/100)+Таблица2[frg]*250+Таблица2[spo]*150+LOG(Таблица2[cap]+1, 1.732)*150 + Таблица2[def]*150,)</f>
        <v>692.57004058058305</v>
      </c>
      <c r="E994" s="36">
        <f>[1]pl!K999</f>
        <v>555</v>
      </c>
      <c r="F994" s="36">
        <f>[1]pl!D999</f>
        <v>42063982</v>
      </c>
      <c r="G994" s="36">
        <f>[1]pl!T999</f>
        <v>4.0999999999999996</v>
      </c>
      <c r="H994" s="36">
        <f>[1]pl!E999</f>
        <v>1959</v>
      </c>
      <c r="I994" s="36">
        <f>[1]pl!M999</f>
        <v>907</v>
      </c>
      <c r="J994" s="18">
        <f>[1]pl!P999/H994</f>
        <v>333.90250127616133</v>
      </c>
      <c r="K994" s="13">
        <f>[1]pl!Q999/H994</f>
        <v>0.50995405819295558</v>
      </c>
      <c r="L994" s="13">
        <f>[1]pl!R999/H994</f>
        <v>0.83460949464012246</v>
      </c>
      <c r="M994" s="13">
        <f>[1]pl!S999/H994</f>
        <v>0.79887697805002555</v>
      </c>
      <c r="N994" s="13">
        <f>[1]pl!U999/H994</f>
        <v>0.72741194486983152</v>
      </c>
    </row>
    <row r="995" spans="1:14" x14ac:dyDescent="0.25">
      <c r="A995" s="36">
        <f>[1]pl!A1000</f>
        <v>14330202</v>
      </c>
      <c r="B995" s="37" t="str">
        <f>[1]pl!B1000</f>
        <v>TKACHUK_CHIKAGO</v>
      </c>
      <c r="C995" s="36">
        <f>[1]pl!J1000</f>
        <v>520</v>
      </c>
      <c r="D995" s="18">
        <f>IFERROR(Таблица2[dmg]*(10/(Таблица2[avglvl]+2))*(0.23+2*Таблица2[avglvl]/100)+Таблица2[frg]*250+Таблица2[spo]*150+LOG(Таблица2[cap]+1, 1.732)*150 + Таблица2[def]*150,)</f>
        <v>494.81846042344876</v>
      </c>
      <c r="E995" s="36">
        <f>[1]pl!K1000</f>
        <v>183</v>
      </c>
      <c r="F995" s="36">
        <f>[1]pl!D1000</f>
        <v>42063991</v>
      </c>
      <c r="G995" s="36">
        <f>[1]pl!T1000</f>
        <v>3.2</v>
      </c>
      <c r="H995" s="36">
        <f>[1]pl!E1000</f>
        <v>450</v>
      </c>
      <c r="I995" s="36">
        <f>[1]pl!M1000</f>
        <v>225</v>
      </c>
      <c r="J995" s="18">
        <f>[1]pl!P1000/H995</f>
        <v>95.657777777777781</v>
      </c>
      <c r="K995" s="13">
        <f>[1]pl!Q1000/H995</f>
        <v>0.28000000000000003</v>
      </c>
      <c r="L995" s="13">
        <f>[1]pl!R1000/H995</f>
        <v>0.66444444444444439</v>
      </c>
      <c r="M995" s="13">
        <f>[1]pl!S1000/H995</f>
        <v>0.16666666666666666</v>
      </c>
      <c r="N995" s="13">
        <f>[1]pl!U1000/H995</f>
        <v>1.4622222222222223</v>
      </c>
    </row>
    <row r="996" spans="1:14" x14ac:dyDescent="0.25">
      <c r="A996" s="36">
        <f>[1]pl!A1001</f>
        <v>4929320</v>
      </c>
      <c r="B996" s="37" t="str">
        <f>[1]pl!B1001</f>
        <v>AQU0</v>
      </c>
      <c r="C996" s="36">
        <f>[1]pl!J1001</f>
        <v>330</v>
      </c>
      <c r="D996" s="18">
        <f>IFERROR(Таблица2[dmg]*(10/(Таблица2[avglvl]+2))*(0.23+2*Таблица2[avglvl]/100)+Таблица2[frg]*250+Таблица2[spo]*150+LOG(Таблица2[cap]+1, 1.732)*150 + Таблица2[def]*150,)</f>
        <v>234.11459694989111</v>
      </c>
      <c r="E996" s="36">
        <f>[1]pl!K1001</f>
        <v>1</v>
      </c>
      <c r="F996" s="36">
        <f>[1]pl!D1001</f>
        <v>42063979</v>
      </c>
      <c r="G996" s="36">
        <f>[1]pl!T1001</f>
        <v>1.4</v>
      </c>
      <c r="H996" s="36">
        <f>[1]pl!E1001</f>
        <v>27</v>
      </c>
      <c r="I996" s="36">
        <f>[1]pl!M1001</f>
        <v>11</v>
      </c>
      <c r="J996" s="18">
        <f>[1]pl!P1001/H996</f>
        <v>86.444444444444443</v>
      </c>
      <c r="K996" s="13">
        <f>[1]pl!Q1001/H996</f>
        <v>0.29629629629629628</v>
      </c>
      <c r="L996" s="13">
        <f>[1]pl!R1001/H996</f>
        <v>0.62962962962962965</v>
      </c>
      <c r="M996" s="13">
        <f>[1]pl!S1001/H996</f>
        <v>0</v>
      </c>
      <c r="N996" s="13">
        <f>[1]pl!U1001/H996</f>
        <v>0</v>
      </c>
    </row>
    <row r="997" spans="1:14" x14ac:dyDescent="0.25">
      <c r="A997" s="36">
        <f>[1]pl!A1002</f>
        <v>11860956</v>
      </c>
      <c r="B997" s="37" t="str">
        <f>[1]pl!B1002</f>
        <v>ANDREJNIKOLAEV</v>
      </c>
      <c r="C997" s="36">
        <f>[1]pl!J1002</f>
        <v>570</v>
      </c>
      <c r="D997" s="18">
        <f>IFERROR(Таблица2[dmg]*(10/(Таблица2[avglvl]+2))*(0.23+2*Таблица2[avglvl]/100)+Таблица2[frg]*250+Таблица2[spo]*150+LOG(Таблица2[cap]+1, 1.732)*150 + Таблица2[def]*150,)</f>
        <v>545.29155076174322</v>
      </c>
      <c r="E997" s="36">
        <f>[1]pl!K1002</f>
        <v>220</v>
      </c>
      <c r="F997" s="36">
        <f>[1]pl!D1002</f>
        <v>42063992</v>
      </c>
      <c r="G997" s="36">
        <f>[1]pl!T1002</f>
        <v>2.7</v>
      </c>
      <c r="H997" s="36">
        <f>[1]pl!E1002</f>
        <v>3222</v>
      </c>
      <c r="I997" s="36">
        <f>[1]pl!M1002</f>
        <v>1566</v>
      </c>
      <c r="J997" s="18">
        <f>[1]pl!P1002/H997</f>
        <v>97.488206083178156</v>
      </c>
      <c r="K997" s="13">
        <f>[1]pl!Q1002/H997</f>
        <v>0.41961514587212911</v>
      </c>
      <c r="L997" s="13">
        <f>[1]pl!R1002/H997</f>
        <v>0.55214152700186214</v>
      </c>
      <c r="M997" s="13">
        <f>[1]pl!S1002/H997</f>
        <v>0.65332091868404718</v>
      </c>
      <c r="N997" s="13">
        <f>[1]pl!U1002/H997</f>
        <v>1.08504034761018</v>
      </c>
    </row>
    <row r="998" spans="1:14" x14ac:dyDescent="0.25">
      <c r="A998" s="36">
        <f>[1]pl!A1003</f>
        <v>11293120</v>
      </c>
      <c r="B998" s="37" t="str">
        <f>[1]pl!B1003</f>
        <v>_VIRGINITY_</v>
      </c>
      <c r="C998" s="36">
        <f>[1]pl!J1003</f>
        <v>820</v>
      </c>
      <c r="D998" s="18">
        <f>IFERROR(Таблица2[dmg]*(10/(Таблица2[avglvl]+2))*(0.23+2*Таблица2[avglvl]/100)+Таблица2[frg]*250+Таблица2[spo]*150+LOG(Таблица2[cap]+1, 1.732)*150 + Таблица2[def]*150,)</f>
        <v>784.52655117897655</v>
      </c>
      <c r="E998" s="36">
        <f>[1]pl!K1003</f>
        <v>590</v>
      </c>
      <c r="F998" s="36">
        <f>[1]pl!D1003</f>
        <v>42063989</v>
      </c>
      <c r="G998" s="36">
        <f>[1]pl!T1003</f>
        <v>4.5999999999999996</v>
      </c>
      <c r="H998" s="36">
        <f>[1]pl!E1003</f>
        <v>1586</v>
      </c>
      <c r="I998" s="36">
        <f>[1]pl!M1003</f>
        <v>757</v>
      </c>
      <c r="J998" s="18">
        <f>[1]pl!P1003/H998</f>
        <v>324.16456494325348</v>
      </c>
      <c r="K998" s="13">
        <f>[1]pl!Q1003/H998</f>
        <v>0.58638083228247162</v>
      </c>
      <c r="L998" s="13">
        <f>[1]pl!R1003/H998</f>
        <v>0.7736443883984867</v>
      </c>
      <c r="M998" s="13">
        <f>[1]pl!S1003/H998</f>
        <v>0.61412358133669609</v>
      </c>
      <c r="N998" s="13">
        <f>[1]pl!U1003/H998</f>
        <v>1.703656998738966</v>
      </c>
    </row>
    <row r="999" spans="1:14" x14ac:dyDescent="0.25">
      <c r="A999" s="36">
        <f>[1]pl!A1004</f>
        <v>2963740</v>
      </c>
      <c r="B999" s="37" t="str">
        <f>[1]pl!B1004</f>
        <v>MAKCMUS</v>
      </c>
      <c r="C999" s="36">
        <f>[1]pl!J1004</f>
        <v>1390</v>
      </c>
      <c r="D999" s="18">
        <f>IFERROR(Таблица2[dmg]*(10/(Таблица2[avglvl]+2))*(0.23+2*Таблица2[avglvl]/100)+Таблица2[frg]*250+Таблица2[spo]*150+LOG(Таблица2[cap]+1, 1.732)*150 + Таблица2[def]*150,)</f>
        <v>1378.9496555471776</v>
      </c>
      <c r="E999" s="36">
        <f>[1]pl!K1004</f>
        <v>1442</v>
      </c>
      <c r="F999" s="36">
        <f>[1]pl!D1004</f>
        <v>42063973</v>
      </c>
      <c r="G999" s="36">
        <f>[1]pl!T1004</f>
        <v>7</v>
      </c>
      <c r="H999" s="36">
        <f>[1]pl!E1004</f>
        <v>17809</v>
      </c>
      <c r="I999" s="36">
        <f>[1]pl!M1004</f>
        <v>9910</v>
      </c>
      <c r="J999" s="18">
        <f>[1]pl!P1004/H999</f>
        <v>1193.4012016396205</v>
      </c>
      <c r="K999" s="13">
        <f>[1]pl!Q1004/H999</f>
        <v>1.0771520017968443</v>
      </c>
      <c r="L999" s="13">
        <f>[1]pl!R1004/H999</f>
        <v>0.96153630186984107</v>
      </c>
      <c r="M999" s="13">
        <f>[1]pl!S1004/H999</f>
        <v>1.1721601437475433</v>
      </c>
      <c r="N999" s="13">
        <f>[1]pl!U1004/H999</f>
        <v>1.9887135717895446</v>
      </c>
    </row>
    <row r="1000" spans="1:14" x14ac:dyDescent="0.25">
      <c r="A1000" s="36">
        <f>[1]pl!A1005</f>
        <v>12226659</v>
      </c>
      <c r="B1000" s="37" t="str">
        <f>[1]pl!B1005</f>
        <v>IHAR_01</v>
      </c>
      <c r="C1000" s="36">
        <f>[1]pl!J1005</f>
        <v>610</v>
      </c>
      <c r="D1000" s="18">
        <f>IFERROR(Таблица2[dmg]*(10/(Таблица2[avglvl]+2))*(0.23+2*Таблица2[avglvl]/100)+Таблица2[frg]*250+Таблица2[spo]*150+LOG(Таблица2[cap]+1, 1.732)*150 + Таблица2[def]*150,)</f>
        <v>599.94898793814127</v>
      </c>
      <c r="E1000" s="36">
        <f>[1]pl!K1005</f>
        <v>371</v>
      </c>
      <c r="F1000" s="36">
        <f>[1]pl!D1005</f>
        <v>42063993</v>
      </c>
      <c r="G1000" s="36">
        <f>[1]pl!T1005</f>
        <v>4.4000000000000004</v>
      </c>
      <c r="H1000" s="36">
        <f>[1]pl!E1005</f>
        <v>2034</v>
      </c>
      <c r="I1000" s="36">
        <f>[1]pl!M1005</f>
        <v>959</v>
      </c>
      <c r="J1000" s="18">
        <f>[1]pl!P1005/H1000</f>
        <v>229.05162241887905</v>
      </c>
      <c r="K1000" s="13">
        <f>[1]pl!Q1005/H1000</f>
        <v>0.37708947885939037</v>
      </c>
      <c r="L1000" s="13">
        <f>[1]pl!R1005/H1000</f>
        <v>0.55604719764011801</v>
      </c>
      <c r="M1000" s="13">
        <f>[1]pl!S1005/H1000</f>
        <v>0.49360865290068828</v>
      </c>
      <c r="N1000" s="13">
        <f>[1]pl!U1005/H1000</f>
        <v>1.3593903638151426</v>
      </c>
    </row>
    <row r="1001" spans="1:14" x14ac:dyDescent="0.25">
      <c r="A1001" s="36">
        <f>[1]pl!A1006</f>
        <v>4822910</v>
      </c>
      <c r="B1001" s="37" t="str">
        <f>[1]pl!B1006</f>
        <v>BOBA3030164</v>
      </c>
      <c r="C1001" s="36">
        <f>[1]pl!J1006</f>
        <v>780</v>
      </c>
      <c r="D1001" s="18">
        <f>IFERROR(Таблица2[dmg]*(10/(Таблица2[avglvl]+2))*(0.23+2*Таблица2[avglvl]/100)+Таблица2[frg]*250+Таблица2[spo]*150+LOG(Таблица2[cap]+1, 1.732)*150 + Таблица2[def]*150,)</f>
        <v>773.00683629189427</v>
      </c>
      <c r="E1001" s="36">
        <f>[1]pl!K1006</f>
        <v>822</v>
      </c>
      <c r="F1001" s="36">
        <f>[1]pl!D1006</f>
        <v>42063997</v>
      </c>
      <c r="G1001" s="36">
        <f>[1]pl!T1006</f>
        <v>5.9</v>
      </c>
      <c r="H1001" s="36">
        <f>[1]pl!E1006</f>
        <v>10274</v>
      </c>
      <c r="I1001" s="36">
        <f>[1]pl!M1006</f>
        <v>5009</v>
      </c>
      <c r="J1001" s="18">
        <f>[1]pl!P1006/H1001</f>
        <v>553.46972941405488</v>
      </c>
      <c r="K1001" s="13">
        <f>[1]pl!Q1006/H1001</f>
        <v>0.64424761533969244</v>
      </c>
      <c r="L1001" s="13">
        <f>[1]pl!R1006/H1001</f>
        <v>0.99367335020439951</v>
      </c>
      <c r="M1001" s="13">
        <f>[1]pl!S1006/H1001</f>
        <v>0.46340276425929533</v>
      </c>
      <c r="N1001" s="13">
        <f>[1]pl!U1006/H1001</f>
        <v>0.72931672182207519</v>
      </c>
    </row>
    <row r="1002" spans="1:14" x14ac:dyDescent="0.25">
      <c r="A1002" s="36">
        <f>[1]pl!A1007</f>
        <v>13606321</v>
      </c>
      <c r="B1002" s="37" t="str">
        <f>[1]pl!B1007</f>
        <v>KIRILL11122003</v>
      </c>
      <c r="C1002" s="36">
        <f>[1]pl!J1007</f>
        <v>560</v>
      </c>
      <c r="D1002" s="18">
        <f>IFERROR(Таблица2[dmg]*(10/(Таблица2[avglvl]+2))*(0.23+2*Таблица2[avglvl]/100)+Таблица2[frg]*250+Таблица2[spo]*150+LOG(Таблица2[cap]+1, 1.732)*150 + Таблица2[def]*150,)</f>
        <v>532.76596710093895</v>
      </c>
      <c r="E1002" s="36">
        <f>[1]pl!K1007</f>
        <v>169</v>
      </c>
      <c r="F1002" s="36">
        <f>[1]pl!D1007</f>
        <v>42063981</v>
      </c>
      <c r="G1002" s="36">
        <f>[1]pl!T1007</f>
        <v>3.3</v>
      </c>
      <c r="H1002" s="36">
        <f>[1]pl!E1007</f>
        <v>999</v>
      </c>
      <c r="I1002" s="36">
        <f>[1]pl!M1007</f>
        <v>455</v>
      </c>
      <c r="J1002" s="18">
        <f>[1]pl!P1007/H1002</f>
        <v>84.595595595595597</v>
      </c>
      <c r="K1002" s="13">
        <f>[1]pl!Q1007/H1002</f>
        <v>0.33333333333333331</v>
      </c>
      <c r="L1002" s="13">
        <f>[1]pl!R1007/H1002</f>
        <v>0.92592592592592593</v>
      </c>
      <c r="M1002" s="13">
        <f>[1]pl!S1007/H1002</f>
        <v>0.29829829829829829</v>
      </c>
      <c r="N1002" s="13">
        <f>[1]pl!U1007/H1002</f>
        <v>1.2262262262262262</v>
      </c>
    </row>
    <row r="1003" spans="1:14" x14ac:dyDescent="0.25">
      <c r="A1003" s="36">
        <f>[1]pl!A1008</f>
        <v>7021362</v>
      </c>
      <c r="B1003" s="37" t="str">
        <f>[1]pl!B1008</f>
        <v>1234567890DENIS_RAKOVSKI</v>
      </c>
      <c r="C1003" s="36">
        <f>[1]pl!J1008</f>
        <v>550</v>
      </c>
      <c r="D1003" s="18">
        <f>IFERROR(Таблица2[dmg]*(10/(Таблица2[avglvl]+2))*(0.23+2*Таблица2[avglvl]/100)+Таблица2[frg]*250+Таблица2[spo]*150+LOG(Таблица2[cap]+1, 1.732)*150 + Таблица2[def]*150,)</f>
        <v>528.91581260160979</v>
      </c>
      <c r="E1003" s="36">
        <f>[1]pl!K1008</f>
        <v>272</v>
      </c>
      <c r="F1003" s="36">
        <f>[1]pl!D1008</f>
        <v>42063980</v>
      </c>
      <c r="G1003" s="36">
        <f>[1]pl!T1008</f>
        <v>3.2</v>
      </c>
      <c r="H1003" s="36">
        <f>[1]pl!E1008</f>
        <v>854</v>
      </c>
      <c r="I1003" s="36">
        <f>[1]pl!M1008</f>
        <v>422</v>
      </c>
      <c r="J1003" s="18">
        <f>[1]pl!P1008/H1003</f>
        <v>119.70843091334895</v>
      </c>
      <c r="K1003" s="13">
        <f>[1]pl!Q1008/H1003</f>
        <v>0.42740046838407492</v>
      </c>
      <c r="L1003" s="13">
        <f>[1]pl!R1008/H1003</f>
        <v>0.69672131147540983</v>
      </c>
      <c r="M1003" s="13">
        <f>[1]pl!S1008/H1003</f>
        <v>0.32669789227166274</v>
      </c>
      <c r="N1003" s="13">
        <f>[1]pl!U1008/H1003</f>
        <v>1.0866510538641687</v>
      </c>
    </row>
    <row r="1004" spans="1:14" x14ac:dyDescent="0.25">
      <c r="A1004" s="36">
        <f>[1]pl!A1009</f>
        <v>8099153</v>
      </c>
      <c r="B1004" s="37" t="str">
        <f>[1]pl!B1009</f>
        <v>GLADIATOR00177</v>
      </c>
      <c r="C1004" s="36">
        <f>[1]pl!J1009</f>
        <v>600</v>
      </c>
      <c r="D1004" s="18">
        <f>IFERROR(Таблица2[dmg]*(10/(Таблица2[avglvl]+2))*(0.23+2*Таблица2[avglvl]/100)+Таблица2[frg]*250+Таблица2[spo]*150+LOG(Таблица2[cap]+1, 1.732)*150 + Таблица2[def]*150,)</f>
        <v>575.63010757639825</v>
      </c>
      <c r="E1004" s="36">
        <f>[1]pl!K1009</f>
        <v>255</v>
      </c>
      <c r="F1004" s="36">
        <f>[1]pl!D1009</f>
        <v>42063990</v>
      </c>
      <c r="G1004" s="36">
        <f>[1]pl!T1009</f>
        <v>3.5</v>
      </c>
      <c r="H1004" s="36">
        <f>[1]pl!E1009</f>
        <v>2816</v>
      </c>
      <c r="I1004" s="36">
        <f>[1]pl!M1009</f>
        <v>1332</v>
      </c>
      <c r="J1004" s="18">
        <f>[1]pl!P1009/H1004</f>
        <v>131.05788352272728</v>
      </c>
      <c r="K1004" s="13">
        <f>[1]pl!Q1009/H1004</f>
        <v>0.28941761363636365</v>
      </c>
      <c r="L1004" s="13">
        <f>[1]pl!R1009/H1004</f>
        <v>0.84019886363636365</v>
      </c>
      <c r="M1004" s="13">
        <f>[1]pl!S1009/H1004</f>
        <v>0.55859375</v>
      </c>
      <c r="N1004" s="13">
        <f>[1]pl!U1009/H1004</f>
        <v>1.2542613636363635</v>
      </c>
    </row>
    <row r="1005" spans="1:14" x14ac:dyDescent="0.25">
      <c r="A1005" s="36">
        <f>[1]pl!A1010</f>
        <v>11252276</v>
      </c>
      <c r="B1005" s="37" t="str">
        <f>[1]pl!B1010</f>
        <v>GERMAN_BOY</v>
      </c>
      <c r="C1005" s="36">
        <f>[1]pl!J1010</f>
        <v>800</v>
      </c>
      <c r="D1005" s="18">
        <f>IFERROR(Таблица2[dmg]*(10/(Таблица2[avglvl]+2))*(0.23+2*Таблица2[avglvl]/100)+Таблица2[frg]*250+Таблица2[spo]*150+LOG(Таблица2[cap]+1, 1.732)*150 + Таблица2[def]*150,)</f>
        <v>746.70621502297536</v>
      </c>
      <c r="E1005" s="36">
        <f>[1]pl!K1010</f>
        <v>426</v>
      </c>
      <c r="F1005" s="36">
        <f>[1]pl!D1010</f>
        <v>42063984</v>
      </c>
      <c r="G1005" s="36">
        <f>[1]pl!T1010</f>
        <v>2.9</v>
      </c>
      <c r="H1005" s="36">
        <f>[1]pl!E1010</f>
        <v>3952</v>
      </c>
      <c r="I1005" s="36">
        <f>[1]pl!M1010</f>
        <v>1898</v>
      </c>
      <c r="J1005" s="18">
        <f>[1]pl!P1010/H1005</f>
        <v>154.18395748987854</v>
      </c>
      <c r="K1005" s="13">
        <f>[1]pl!Q1010/H1005</f>
        <v>0.60323886639676116</v>
      </c>
      <c r="L1005" s="13">
        <f>[1]pl!R1010/H1005</f>
        <v>0.77505060728744934</v>
      </c>
      <c r="M1005" s="13">
        <f>[1]pl!S1010/H1005</f>
        <v>1.1189271255060729</v>
      </c>
      <c r="N1005" s="13">
        <f>[1]pl!U1010/H1005</f>
        <v>1.2477226720647774</v>
      </c>
    </row>
    <row r="1006" spans="1:14" x14ac:dyDescent="0.25">
      <c r="A1006" s="36">
        <f>[1]pl!A1011</f>
        <v>5526164</v>
      </c>
      <c r="B1006" s="37" t="str">
        <f>[1]pl!B1011</f>
        <v>NEMOW</v>
      </c>
      <c r="C1006" s="36">
        <f>[1]pl!J1011</f>
        <v>1280</v>
      </c>
      <c r="D1006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006" s="36">
        <f>[1]pl!K1011</f>
        <v>1214</v>
      </c>
      <c r="F1006" s="36">
        <f>[1]pl!D1011</f>
        <v>42063971</v>
      </c>
      <c r="G1006" s="36">
        <f>[1]pl!T1011</f>
        <v>5.0999999999999996</v>
      </c>
      <c r="H1006" s="36">
        <f>[1]pl!E1011</f>
        <v>10466</v>
      </c>
      <c r="I1006" s="36">
        <f>[1]pl!M1011</f>
        <v>5710</v>
      </c>
      <c r="J1006" s="18">
        <f>[1]pl!P1011/H1006</f>
        <v>626.7497611312823</v>
      </c>
      <c r="K1006" s="13">
        <f>[1]pl!Q1011/H1006</f>
        <v>1.0666921459965604</v>
      </c>
      <c r="L1006" s="13">
        <f>[1]pl!R1011/H1006</f>
        <v>1.0485381234473534</v>
      </c>
      <c r="M1006" s="13">
        <f>[1]pl!S1011/H1006</f>
        <v>1.0561819224154405</v>
      </c>
      <c r="N1006" s="13">
        <f>[1]pl!U1011/H1006</f>
        <v>2.2280718517103</v>
      </c>
    </row>
    <row r="1007" spans="1:14" x14ac:dyDescent="0.25">
      <c r="A1007" s="36">
        <f>[1]pl!A1012</f>
        <v>14776253</v>
      </c>
      <c r="B1007" s="37" t="str">
        <f>[1]pl!B1012</f>
        <v>WALLI33</v>
      </c>
      <c r="C1007" s="36">
        <f>[1]pl!J1012</f>
        <v>590</v>
      </c>
      <c r="D1007" s="18">
        <f>IFERROR(Таблица2[dmg]*(10/(Таблица2[avglvl]+2))*(0.23+2*Таблица2[avglvl]/100)+Таблица2[frg]*250+Таблица2[spo]*150+LOG(Таблица2[cap]+1, 1.732)*150 + Таблица2[def]*150,)</f>
        <v>528.32542494536551</v>
      </c>
      <c r="E1007" s="36">
        <f>[1]pl!K1012</f>
        <v>20</v>
      </c>
      <c r="F1007" s="36">
        <f>[1]pl!D1012</f>
        <v>42063988</v>
      </c>
      <c r="G1007" s="36">
        <f>[1]pl!T1012</f>
        <v>2.2000000000000002</v>
      </c>
      <c r="H1007" s="36">
        <f>[1]pl!E1012</f>
        <v>121</v>
      </c>
      <c r="I1007" s="36">
        <f>[1]pl!M1012</f>
        <v>52</v>
      </c>
      <c r="J1007" s="18">
        <f>[1]pl!P1012/H1007</f>
        <v>76.380165289256198</v>
      </c>
      <c r="K1007" s="13">
        <f>[1]pl!Q1012/H1007</f>
        <v>0.36363636363636365</v>
      </c>
      <c r="L1007" s="13">
        <f>[1]pl!R1012/H1007</f>
        <v>0.77685950413223137</v>
      </c>
      <c r="M1007" s="13">
        <f>[1]pl!S1012/H1007</f>
        <v>8.2644628099173556E-3</v>
      </c>
      <c r="N1007" s="13">
        <f>[1]pl!U1012/H1007</f>
        <v>1.6859504132231404</v>
      </c>
    </row>
    <row r="1008" spans="1:14" x14ac:dyDescent="0.25">
      <c r="A1008" s="36">
        <f>[1]pl!A1013</f>
        <v>5031603</v>
      </c>
      <c r="B1008" s="37" t="str">
        <f>[1]pl!B1013</f>
        <v>KHRYPKO</v>
      </c>
      <c r="C1008" s="36">
        <f>[1]pl!J1013</f>
        <v>600</v>
      </c>
      <c r="D1008" s="18">
        <f>IFERROR(Таблица2[dmg]*(10/(Таблица2[avglvl]+2))*(0.23+2*Таблица2[avglvl]/100)+Таблица2[frg]*250+Таблица2[spo]*150+LOG(Таблица2[cap]+1, 1.732)*150 + Таблица2[def]*150,)</f>
        <v>575.31722272744128</v>
      </c>
      <c r="E1008" s="36">
        <f>[1]pl!K1013</f>
        <v>358</v>
      </c>
      <c r="F1008" s="36">
        <f>[1]pl!D1013</f>
        <v>42063983</v>
      </c>
      <c r="G1008" s="36">
        <f>[1]pl!T1013</f>
        <v>4.7</v>
      </c>
      <c r="H1008" s="36">
        <f>[1]pl!E1013</f>
        <v>2533</v>
      </c>
      <c r="I1008" s="36">
        <f>[1]pl!M1013</f>
        <v>1197</v>
      </c>
      <c r="J1008" s="18">
        <f>[1]pl!P1013/H1008</f>
        <v>184.39242005527043</v>
      </c>
      <c r="K1008" s="13">
        <f>[1]pl!Q1013/H1008</f>
        <v>0.32451638373470193</v>
      </c>
      <c r="L1008" s="13">
        <f>[1]pl!R1013/H1008</f>
        <v>1.0114488748519541</v>
      </c>
      <c r="M1008" s="13">
        <f>[1]pl!S1013/H1008</f>
        <v>0.2629293328069483</v>
      </c>
      <c r="N1008" s="13">
        <f>[1]pl!U1013/H1008</f>
        <v>1.1883142518752468</v>
      </c>
    </row>
    <row r="1009" spans="1:14" x14ac:dyDescent="0.25">
      <c r="A1009" s="36">
        <f>[1]pl!A1014</f>
        <v>12759609</v>
      </c>
      <c r="B1009" s="37" t="str">
        <f>[1]pl!B1014</f>
        <v>DANILA_GUDZON</v>
      </c>
      <c r="C1009" s="36">
        <f>[1]pl!J1014</f>
        <v>220</v>
      </c>
      <c r="D1009" s="18">
        <f>IFERROR(Таблица2[dmg]*(10/(Таблица2[avglvl]+2))*(0.23+2*Таблица2[avglvl]/100)+Таблица2[frg]*250+Таблица2[spo]*150+LOG(Таблица2[cap]+1, 1.732)*150 + Таблица2[def]*150,)</f>
        <v>198.19063733256047</v>
      </c>
      <c r="E1009" s="36">
        <f>[1]pl!K1014</f>
        <v>1</v>
      </c>
      <c r="F1009" s="36">
        <f>[1]pl!D1014</f>
        <v>42063986</v>
      </c>
      <c r="G1009" s="36">
        <f>[1]pl!T1014</f>
        <v>2.2000000000000002</v>
      </c>
      <c r="H1009" s="36">
        <f>[1]pl!E1014</f>
        <v>113</v>
      </c>
      <c r="I1009" s="36">
        <f>[1]pl!M1014</f>
        <v>53</v>
      </c>
      <c r="J1009" s="18">
        <f>[1]pl!P1014/H1009</f>
        <v>40.778761061946902</v>
      </c>
      <c r="K1009" s="13">
        <f>[1]pl!Q1014/H1009</f>
        <v>0.16814159292035399</v>
      </c>
      <c r="L1009" s="13">
        <f>[1]pl!R1014/H1009</f>
        <v>0.46902654867256638</v>
      </c>
      <c r="M1009" s="13">
        <f>[1]pl!S1014/H1009</f>
        <v>7.0796460176991149E-2</v>
      </c>
      <c r="N1009" s="13">
        <f>[1]pl!U1014/H1009</f>
        <v>0.19469026548672566</v>
      </c>
    </row>
    <row r="1010" spans="1:14" x14ac:dyDescent="0.25">
      <c r="A1010" s="36">
        <f>[1]pl!A1015</f>
        <v>6719677</v>
      </c>
      <c r="B1010" s="37" t="str">
        <f>[1]pl!B1015</f>
        <v>CYZNECOV</v>
      </c>
      <c r="C1010" s="36">
        <f>[1]pl!J1015</f>
        <v>760</v>
      </c>
      <c r="D1010" s="18">
        <f>IFERROR(Таблица2[dmg]*(10/(Таблица2[avglvl]+2))*(0.23+2*Таблица2[avglvl]/100)+Таблица2[frg]*250+Таблица2[spo]*150+LOG(Таблица2[cap]+1, 1.732)*150 + Таблица2[def]*150,)</f>
        <v>719.51481254746648</v>
      </c>
      <c r="E1010" s="36">
        <f>[1]pl!K1015</f>
        <v>611</v>
      </c>
      <c r="F1010" s="36">
        <f>[1]pl!D1015</f>
        <v>42063995</v>
      </c>
      <c r="G1010" s="36">
        <f>[1]pl!T1015</f>
        <v>4.2</v>
      </c>
      <c r="H1010" s="36">
        <f>[1]pl!E1015</f>
        <v>3248</v>
      </c>
      <c r="I1010" s="36">
        <f>[1]pl!M1015</f>
        <v>1593</v>
      </c>
      <c r="J1010" s="18">
        <f>[1]pl!P1015/H1010</f>
        <v>271.43134236453204</v>
      </c>
      <c r="K1010" s="13">
        <f>[1]pl!Q1015/H1010</f>
        <v>0.61884236453201968</v>
      </c>
      <c r="L1010" s="13">
        <f>[1]pl!R1015/H1010</f>
        <v>1.1357758620689655</v>
      </c>
      <c r="M1010" s="13">
        <f>[1]pl!S1015/H1010</f>
        <v>0.57050492610837433</v>
      </c>
      <c r="N1010" s="13">
        <f>[1]pl!U1015/H1010</f>
        <v>0.87315270935960587</v>
      </c>
    </row>
    <row r="1011" spans="1:14" x14ac:dyDescent="0.25">
      <c r="A1011" s="36">
        <f>[1]pl!A1016</f>
        <v>2918586</v>
      </c>
      <c r="B1011" s="37" t="str">
        <f>[1]pl!B1016</f>
        <v>VEGAS2</v>
      </c>
      <c r="C1011" s="36">
        <f>[1]pl!J1016</f>
        <v>790</v>
      </c>
      <c r="D1011" s="18">
        <f>IFERROR(Таблица2[dmg]*(10/(Таблица2[avglvl]+2))*(0.23+2*Таблица2[avglvl]/100)+Таблица2[frg]*250+Таблица2[spo]*150+LOG(Таблица2[cap]+1, 1.732)*150 + Таблица2[def]*150,)</f>
        <v>781.57909093080787</v>
      </c>
      <c r="E1011" s="36">
        <f>[1]pl!K1016</f>
        <v>687</v>
      </c>
      <c r="F1011" s="36">
        <f>[1]pl!D1016</f>
        <v>42063987</v>
      </c>
      <c r="G1011" s="36">
        <f>[1]pl!T1016</f>
        <v>5.7</v>
      </c>
      <c r="H1011" s="36">
        <f>[1]pl!E1016</f>
        <v>11886</v>
      </c>
      <c r="I1011" s="36">
        <f>[1]pl!M1016</f>
        <v>5619</v>
      </c>
      <c r="J1011" s="18">
        <f>[1]pl!P1016/H1011</f>
        <v>467.0858993774188</v>
      </c>
      <c r="K1011" s="13">
        <f>[1]pl!Q1016/H1011</f>
        <v>0.55973414100622576</v>
      </c>
      <c r="L1011" s="13">
        <f>[1]pl!R1016/H1011</f>
        <v>0.75668854114083794</v>
      </c>
      <c r="M1011" s="13">
        <f>[1]pl!S1016/H1011</f>
        <v>0.58867575298670705</v>
      </c>
      <c r="N1011" s="13">
        <f>[1]pl!U1016/H1011</f>
        <v>1.3314824162880701</v>
      </c>
    </row>
    <row r="1012" spans="1:14" x14ac:dyDescent="0.25">
      <c r="A1012" s="36">
        <f>[1]pl!A1017</f>
        <v>4278545</v>
      </c>
      <c r="B1012" s="37" t="str">
        <f>[1]pl!B1017</f>
        <v>RUSTAM1115</v>
      </c>
      <c r="C1012" s="36">
        <f>[1]pl!J1017</f>
        <v>1000</v>
      </c>
      <c r="D1012" s="18">
        <f>IFERROR(Таблица2[dmg]*(10/(Таблица2[avglvl]+2))*(0.23+2*Таблица2[avglvl]/100)+Таблица2[frg]*250+Таблица2[spo]*150+LOG(Таблица2[cap]+1, 1.732)*150 + Таблица2[def]*150,)</f>
        <v>999.7032741238869</v>
      </c>
      <c r="E1012" s="36">
        <f>[1]pl!K1017</f>
        <v>901</v>
      </c>
      <c r="F1012" s="36">
        <f>[1]pl!D1017</f>
        <v>42063970</v>
      </c>
      <c r="G1012" s="36">
        <f>[1]pl!T1017</f>
        <v>7.3</v>
      </c>
      <c r="H1012" s="36">
        <f>[1]pl!E1017</f>
        <v>17468</v>
      </c>
      <c r="I1012" s="36">
        <f>[1]pl!M1017</f>
        <v>8517</v>
      </c>
      <c r="J1012" s="18">
        <f>[1]pl!P1017/H1012</f>
        <v>859.68880238149757</v>
      </c>
      <c r="K1012" s="13">
        <f>[1]pl!Q1017/H1012</f>
        <v>0.74553469200824363</v>
      </c>
      <c r="L1012" s="13">
        <f>[1]pl!R1017/H1012</f>
        <v>0.93674147011678499</v>
      </c>
      <c r="M1012" s="13">
        <f>[1]pl!S1017/H1012</f>
        <v>0.26688802381497595</v>
      </c>
      <c r="N1012" s="13">
        <f>[1]pl!U1017/H1012</f>
        <v>1.8415960613693612</v>
      </c>
    </row>
    <row r="1013" spans="1:14" x14ac:dyDescent="0.25">
      <c r="A1013" s="36">
        <f>[1]pl!A1018</f>
        <v>7793185</v>
      </c>
      <c r="B1013" s="37" t="str">
        <f>[1]pl!B1018</f>
        <v>A_KUNIN</v>
      </c>
      <c r="C1013" s="36">
        <f>[1]pl!J1018</f>
        <v>830</v>
      </c>
      <c r="D1013" s="18">
        <f>IFERROR(Таблица2[dmg]*(10/(Таблица2[avglvl]+2))*(0.23+2*Таблица2[avglvl]/100)+Таблица2[frg]*250+Таблица2[spo]*150+LOG(Таблица2[cap]+1, 1.732)*150 + Таблица2[def]*150,)</f>
        <v>824.1078404986381</v>
      </c>
      <c r="E1013" s="36">
        <f>[1]pl!K1018</f>
        <v>744</v>
      </c>
      <c r="F1013" s="36">
        <f>[1]pl!D1018</f>
        <v>42063977</v>
      </c>
      <c r="G1013" s="36">
        <f>[1]pl!T1018</f>
        <v>4.8</v>
      </c>
      <c r="H1013" s="36">
        <f>[1]pl!E1018</f>
        <v>2212</v>
      </c>
      <c r="I1013" s="36">
        <f>[1]pl!M1018</f>
        <v>1062</v>
      </c>
      <c r="J1013" s="18">
        <f>[1]pl!P1018/H1013</f>
        <v>437.83408679927669</v>
      </c>
      <c r="K1013" s="13">
        <f>[1]pl!Q1018/H1013</f>
        <v>0.76175406871609408</v>
      </c>
      <c r="L1013" s="13">
        <f>[1]pl!R1018/H1013</f>
        <v>0.48146473779385174</v>
      </c>
      <c r="M1013" s="13">
        <f>[1]pl!S1018/H1013</f>
        <v>0.81464737793851716</v>
      </c>
      <c r="N1013" s="13">
        <f>[1]pl!U1018/H1013</f>
        <v>1.3160036166365281</v>
      </c>
    </row>
    <row r="1014" spans="1:14" x14ac:dyDescent="0.25">
      <c r="A1014" s="36">
        <f>[1]pl!A1019</f>
        <v>12000151</v>
      </c>
      <c r="B1014" s="37" t="str">
        <f>[1]pl!B1019</f>
        <v>NEPODOBRALNIK</v>
      </c>
      <c r="C1014" s="36">
        <f>[1]pl!J1019</f>
        <v>670</v>
      </c>
      <c r="D1014" s="18">
        <f>IFERROR(Таблица2[dmg]*(10/(Таблица2[avglvl]+2))*(0.23+2*Таблица2[avglvl]/100)+Таблица2[frg]*250+Таблица2[spo]*150+LOG(Таблица2[cap]+1, 1.732)*150 + Таблица2[def]*150,)</f>
        <v>615.41818879230334</v>
      </c>
      <c r="E1014" s="36">
        <f>[1]pl!K1019</f>
        <v>244</v>
      </c>
      <c r="F1014" s="36">
        <f>[1]pl!D1019</f>
        <v>42063972</v>
      </c>
      <c r="G1014" s="36">
        <f>[1]pl!T1019</f>
        <v>3.1</v>
      </c>
      <c r="H1014" s="36">
        <f>[1]pl!E1019</f>
        <v>435</v>
      </c>
      <c r="I1014" s="36">
        <f>[1]pl!M1019</f>
        <v>214</v>
      </c>
      <c r="J1014" s="18">
        <f>[1]pl!P1019/H1014</f>
        <v>97.625287356321834</v>
      </c>
      <c r="K1014" s="13">
        <f>[1]pl!Q1019/H1014</f>
        <v>0.32413793103448274</v>
      </c>
      <c r="L1014" s="13">
        <f>[1]pl!R1019/H1014</f>
        <v>0.94482758620689655</v>
      </c>
      <c r="M1014" s="13">
        <f>[1]pl!S1019/H1014</f>
        <v>0.39770114942528734</v>
      </c>
      <c r="N1014" s="13">
        <f>[1]pl!U1019/H1014</f>
        <v>1.7586206896551724</v>
      </c>
    </row>
    <row r="1015" spans="1:14" x14ac:dyDescent="0.25">
      <c r="A1015" s="36">
        <f>[1]pl!A1020</f>
        <v>8390530</v>
      </c>
      <c r="B1015" s="37" t="str">
        <f>[1]pl!B1020</f>
        <v>19SAFRON84</v>
      </c>
      <c r="C1015" s="36">
        <f>[1]pl!J1020</f>
        <v>800</v>
      </c>
      <c r="D1015" s="18">
        <f>IFERROR(Таблица2[dmg]*(10/(Таблица2[avglvl]+2))*(0.23+2*Таблица2[avglvl]/100)+Таблица2[frg]*250+Таблица2[spo]*150+LOG(Таблица2[cap]+1, 1.732)*150 + Таблица2[def]*150,)</f>
        <v>769.26200532421001</v>
      </c>
      <c r="E1015" s="36">
        <f>[1]pl!K1020</f>
        <v>627</v>
      </c>
      <c r="F1015" s="36">
        <f>[1]pl!D1020</f>
        <v>42063968</v>
      </c>
      <c r="G1015" s="36">
        <f>[1]pl!T1020</f>
        <v>4.7</v>
      </c>
      <c r="H1015" s="36">
        <f>[1]pl!E1020</f>
        <v>4084</v>
      </c>
      <c r="I1015" s="36">
        <f>[1]pl!M1020</f>
        <v>1958</v>
      </c>
      <c r="J1015" s="18">
        <f>[1]pl!P1020/H1015</f>
        <v>331.52889324191966</v>
      </c>
      <c r="K1015" s="13">
        <f>[1]pl!Q1020/H1015</f>
        <v>0.63736532810969637</v>
      </c>
      <c r="L1015" s="13">
        <f>[1]pl!R1020/H1015</f>
        <v>0.92017629774730658</v>
      </c>
      <c r="M1015" s="13">
        <f>[1]pl!S1020/H1015</f>
        <v>0.46400587659157688</v>
      </c>
      <c r="N1015" s="13">
        <f>[1]pl!U1020/H1015</f>
        <v>1.4255631733594516</v>
      </c>
    </row>
    <row r="1016" spans="1:14" x14ac:dyDescent="0.25">
      <c r="A1016" s="36">
        <f>[1]pl!A1021</f>
        <v>4786025</v>
      </c>
      <c r="B1016" s="37" t="str">
        <f>[1]pl!B1021</f>
        <v>AND1981AND</v>
      </c>
      <c r="C1016" s="36">
        <f>[1]pl!J1021</f>
        <v>1150</v>
      </c>
      <c r="D1016" s="18">
        <f>IFERROR(Таблица2[dmg]*(10/(Таблица2[avglvl]+2))*(0.23+2*Таблица2[avglvl]/100)+Таблица2[frg]*250+Таблица2[spo]*150+LOG(Таблица2[cap]+1, 1.732)*150 + Таблица2[def]*150,)</f>
        <v>1123.0101631312598</v>
      </c>
      <c r="E1016" s="36">
        <f>[1]pl!K1021</f>
        <v>1084</v>
      </c>
      <c r="F1016" s="36">
        <f>[1]pl!D1021</f>
        <v>42063994</v>
      </c>
      <c r="G1016" s="36">
        <f>[1]pl!T1021</f>
        <v>6.7</v>
      </c>
      <c r="H1016" s="36">
        <f>[1]pl!E1021</f>
        <v>7871</v>
      </c>
      <c r="I1016" s="36">
        <f>[1]pl!M1021</f>
        <v>4059</v>
      </c>
      <c r="J1016" s="18">
        <f>[1]pl!P1021/H1016</f>
        <v>874.55355101003681</v>
      </c>
      <c r="K1016" s="13">
        <f>[1]pl!Q1021/H1016</f>
        <v>0.72239867869393981</v>
      </c>
      <c r="L1016" s="13">
        <f>[1]pl!R1021/H1016</f>
        <v>1.3074577563206708</v>
      </c>
      <c r="M1016" s="13">
        <f>[1]pl!S1021/H1016</f>
        <v>0.70969381273027565</v>
      </c>
      <c r="N1016" s="13">
        <f>[1]pl!U1021/H1016</f>
        <v>1.7267183331215856</v>
      </c>
    </row>
    <row r="1017" spans="1:14" x14ac:dyDescent="0.25">
      <c r="A1017" s="36">
        <f>[1]pl!A1022</f>
        <v>7656742</v>
      </c>
      <c r="B1017" s="37" t="str">
        <f>[1]pl!B1022</f>
        <v>GATAHA</v>
      </c>
      <c r="C1017" s="36">
        <f>[1]pl!J1022</f>
        <v>740</v>
      </c>
      <c r="D1017" s="18">
        <f>IFERROR(Таблица2[dmg]*(10/(Таблица2[avglvl]+2))*(0.23+2*Таблица2[avglvl]/100)+Таблица2[frg]*250+Таблица2[spo]*150+LOG(Таблица2[cap]+1, 1.732)*150 + Таблица2[def]*150,)</f>
        <v>716.48589538097508</v>
      </c>
      <c r="E1017" s="36">
        <f>[1]pl!K1022</f>
        <v>562</v>
      </c>
      <c r="F1017" s="36">
        <f>[1]pl!D1022</f>
        <v>41800338</v>
      </c>
      <c r="G1017" s="36">
        <f>[1]pl!T1022</f>
        <v>5.0999999999999996</v>
      </c>
      <c r="H1017" s="36">
        <f>[1]pl!E1022</f>
        <v>5455</v>
      </c>
      <c r="I1017" s="36">
        <f>[1]pl!M1022</f>
        <v>2587</v>
      </c>
      <c r="J1017" s="18">
        <f>[1]pl!P1022/H1017</f>
        <v>350.01778185151238</v>
      </c>
      <c r="K1017" s="13">
        <f>[1]pl!Q1022/H1017</f>
        <v>0.46507791017415218</v>
      </c>
      <c r="L1017" s="13">
        <f>[1]pl!R1022/H1017</f>
        <v>0.95233730522456461</v>
      </c>
      <c r="M1017" s="13">
        <f>[1]pl!S1022/H1017</f>
        <v>0.37121906507791019</v>
      </c>
      <c r="N1017" s="13">
        <f>[1]pl!U1022/H1017</f>
        <v>1.3906507791017415</v>
      </c>
    </row>
    <row r="1018" spans="1:14" x14ac:dyDescent="0.25">
      <c r="A1018" s="36">
        <f>[1]pl!A1023</f>
        <v>11544250</v>
      </c>
      <c r="B1018" s="37" t="str">
        <f>[1]pl!B1023</f>
        <v>VAXOKU</v>
      </c>
      <c r="C1018" s="36">
        <f>[1]pl!J1023</f>
        <v>810</v>
      </c>
      <c r="D1018" s="18">
        <f>IFERROR(Таблица2[dmg]*(10/(Таблица2[avglvl]+2))*(0.23+2*Таблица2[avglvl]/100)+Таблица2[frg]*250+Таблица2[spo]*150+LOG(Таблица2[cap]+1, 1.732)*150 + Таблица2[def]*150,)</f>
        <v>789.04288765860861</v>
      </c>
      <c r="E1018" s="36">
        <f>[1]pl!K1023</f>
        <v>611</v>
      </c>
      <c r="F1018" s="36">
        <f>[1]pl!D1023</f>
        <v>41800342</v>
      </c>
      <c r="G1018" s="36">
        <f>[1]pl!T1023</f>
        <v>5.4</v>
      </c>
      <c r="H1018" s="36">
        <f>[1]pl!E1023</f>
        <v>4098</v>
      </c>
      <c r="I1018" s="36">
        <f>[1]pl!M1023</f>
        <v>1957</v>
      </c>
      <c r="J1018" s="18">
        <f>[1]pl!P1023/H1018</f>
        <v>379.31869204489993</v>
      </c>
      <c r="K1018" s="13">
        <f>[1]pl!Q1023/H1018</f>
        <v>0.5502684236212787</v>
      </c>
      <c r="L1018" s="13">
        <f>[1]pl!R1023/H1018</f>
        <v>0.48877501220107372</v>
      </c>
      <c r="M1018" s="13">
        <f>[1]pl!S1023/H1018</f>
        <v>0.75427037579306977</v>
      </c>
      <c r="N1018" s="13">
        <f>[1]pl!U1023/H1018</f>
        <v>1.9106881405563689</v>
      </c>
    </row>
    <row r="1019" spans="1:14" x14ac:dyDescent="0.25">
      <c r="A1019" s="36">
        <f>[1]pl!A1024</f>
        <v>12853285</v>
      </c>
      <c r="B1019" s="37" t="str">
        <f>[1]pl!B1024</f>
        <v>IDRON64</v>
      </c>
      <c r="C1019" s="36">
        <f>[1]pl!J1024</f>
        <v>630</v>
      </c>
      <c r="D1019" s="18">
        <f>IFERROR(Таблица2[dmg]*(10/(Таблица2[avglvl]+2))*(0.23+2*Таблица2[avglvl]/100)+Таблица2[frg]*250+Таблица2[spo]*150+LOG(Таблица2[cap]+1, 1.732)*150 + Таблица2[def]*150,)</f>
        <v>611.32055196703584</v>
      </c>
      <c r="E1019" s="36">
        <f>[1]pl!K1024</f>
        <v>330</v>
      </c>
      <c r="F1019" s="36">
        <f>[1]pl!D1024</f>
        <v>41800337</v>
      </c>
      <c r="G1019" s="36">
        <f>[1]pl!T1024</f>
        <v>3.7</v>
      </c>
      <c r="H1019" s="36">
        <f>[1]pl!E1024</f>
        <v>1120</v>
      </c>
      <c r="I1019" s="36">
        <f>[1]pl!M1024</f>
        <v>517</v>
      </c>
      <c r="J1019" s="18">
        <f>[1]pl!P1024/H1019</f>
        <v>170.20267857142858</v>
      </c>
      <c r="K1019" s="13">
        <f>[1]pl!Q1024/H1019</f>
        <v>0.48035714285714287</v>
      </c>
      <c r="L1019" s="13">
        <f>[1]pl!R1024/H1019</f>
        <v>0.51964285714285718</v>
      </c>
      <c r="M1019" s="13">
        <f>[1]pl!S1024/H1019</f>
        <v>0.70357142857142863</v>
      </c>
      <c r="N1019" s="13">
        <f>[1]pl!U1024/H1019</f>
        <v>1.2133928571428572</v>
      </c>
    </row>
    <row r="1020" spans="1:14" x14ac:dyDescent="0.25">
      <c r="A1020" s="36">
        <f>[1]pl!A1025</f>
        <v>6849199</v>
      </c>
      <c r="B1020" s="37" t="str">
        <f>[1]pl!B1025</f>
        <v>G9600T</v>
      </c>
      <c r="C1020" s="36">
        <f>[1]pl!J1025</f>
        <v>770</v>
      </c>
      <c r="D1020" s="18">
        <f>IFERROR(Таблица2[dmg]*(10/(Таблица2[avglvl]+2))*(0.23+2*Таблица2[avglvl]/100)+Таблица2[frg]*250+Таблица2[spo]*150+LOG(Таблица2[cap]+1, 1.732)*150 + Таблица2[def]*150,)</f>
        <v>762.88987125922824</v>
      </c>
      <c r="E1020" s="36">
        <f>[1]pl!K1025</f>
        <v>631</v>
      </c>
      <c r="F1020" s="36">
        <f>[1]pl!D1025</f>
        <v>41800335</v>
      </c>
      <c r="G1020" s="36">
        <f>[1]pl!T1025</f>
        <v>5.6</v>
      </c>
      <c r="H1020" s="36">
        <f>[1]pl!E1025</f>
        <v>2790</v>
      </c>
      <c r="I1020" s="36">
        <f>[1]pl!M1025</f>
        <v>1294</v>
      </c>
      <c r="J1020" s="18">
        <f>[1]pl!P1025/H1020</f>
        <v>432.58351254480289</v>
      </c>
      <c r="K1020" s="13">
        <f>[1]pl!Q1025/H1020</f>
        <v>0.5580645161290323</v>
      </c>
      <c r="L1020" s="13">
        <f>[1]pl!R1025/H1020</f>
        <v>0.6860215053763441</v>
      </c>
      <c r="M1020" s="13">
        <f>[1]pl!S1025/H1020</f>
        <v>0.50465949820788536</v>
      </c>
      <c r="N1020" s="13">
        <f>[1]pl!U1025/H1020</f>
        <v>1.4989247311827958</v>
      </c>
    </row>
    <row r="1021" spans="1:14" x14ac:dyDescent="0.25">
      <c r="A1021" s="36">
        <f>[1]pl!A1026</f>
        <v>3345631</v>
      </c>
      <c r="B1021" s="37" t="str">
        <f>[1]pl!B1026</f>
        <v>X1206</v>
      </c>
      <c r="C1021" s="36">
        <f>[1]pl!J1026</f>
        <v>880</v>
      </c>
      <c r="D1021" s="18">
        <f>IFERROR(Таблица2[dmg]*(10/(Таблица2[avglvl]+2))*(0.23+2*Таблица2[avglvl]/100)+Таблица2[frg]*250+Таблица2[spo]*150+LOG(Таблица2[cap]+1, 1.732)*150 + Таблица2[def]*150,)</f>
        <v>868.30778860915757</v>
      </c>
      <c r="E1021" s="36">
        <f>[1]pl!K1026</f>
        <v>866</v>
      </c>
      <c r="F1021" s="36">
        <f>[1]pl!D1026</f>
        <v>41800355</v>
      </c>
      <c r="G1021" s="36">
        <f>[1]pl!T1026</f>
        <v>5.8</v>
      </c>
      <c r="H1021" s="36">
        <f>[1]pl!E1026</f>
        <v>9651</v>
      </c>
      <c r="I1021" s="36">
        <f>[1]pl!M1026</f>
        <v>4711</v>
      </c>
      <c r="J1021" s="18">
        <f>[1]pl!P1026/H1021</f>
        <v>581.92218422961355</v>
      </c>
      <c r="K1021" s="13">
        <f>[1]pl!Q1026/H1021</f>
        <v>0.67215832556211796</v>
      </c>
      <c r="L1021" s="13">
        <f>[1]pl!R1026/H1021</f>
        <v>1.0766759921251683</v>
      </c>
      <c r="M1021" s="13">
        <f>[1]pl!S1026/H1021</f>
        <v>0.50119158636410732</v>
      </c>
      <c r="N1021" s="13">
        <f>[1]pl!U1026/H1021</f>
        <v>1.1219562739612476</v>
      </c>
    </row>
    <row r="1022" spans="1:14" x14ac:dyDescent="0.25">
      <c r="A1022" s="36">
        <f>[1]pl!A1027</f>
        <v>4758945</v>
      </c>
      <c r="B1022" s="37" t="str">
        <f>[1]pl!B1027</f>
        <v>ALEKSANDR_JAROVOJ</v>
      </c>
      <c r="C1022" s="36">
        <f>[1]pl!J1027</f>
        <v>1080</v>
      </c>
      <c r="D1022" s="18">
        <f>IFERROR(Таблица2[dmg]*(10/(Таблица2[avglvl]+2))*(0.23+2*Таблица2[avglvl]/100)+Таблица2[frg]*250+Таблица2[spo]*150+LOG(Таблица2[cap]+1, 1.732)*150 + Таблица2[def]*150,)</f>
        <v>1038.55394645301</v>
      </c>
      <c r="E1022" s="36">
        <f>[1]pl!K1027</f>
        <v>980</v>
      </c>
      <c r="F1022" s="36">
        <f>[1]pl!D1027</f>
        <v>41800345</v>
      </c>
      <c r="G1022" s="36">
        <f>[1]pl!T1027</f>
        <v>6.2</v>
      </c>
      <c r="H1022" s="36">
        <f>[1]pl!E1027</f>
        <v>7551</v>
      </c>
      <c r="I1022" s="36">
        <f>[1]pl!M1027</f>
        <v>3772</v>
      </c>
      <c r="J1022" s="18">
        <f>[1]pl!P1027/H1022</f>
        <v>696.39888756456094</v>
      </c>
      <c r="K1022" s="13">
        <f>[1]pl!Q1027/H1022</f>
        <v>0.77738047940670107</v>
      </c>
      <c r="L1022" s="13">
        <f>[1]pl!R1027/H1022</f>
        <v>0.95854853661766648</v>
      </c>
      <c r="M1022" s="13">
        <f>[1]pl!S1027/H1022</f>
        <v>0.61620977353992845</v>
      </c>
      <c r="N1022" s="13">
        <f>[1]pl!U1027/H1022</f>
        <v>2.0817110316514369</v>
      </c>
    </row>
    <row r="1023" spans="1:14" x14ac:dyDescent="0.25">
      <c r="A1023" s="36">
        <f>[1]pl!A1028</f>
        <v>13877625</v>
      </c>
      <c r="B1023" s="37" t="str">
        <f>[1]pl!B1028</f>
        <v>KOPBLTO0</v>
      </c>
      <c r="C1023" s="36">
        <f>[1]pl!J1028</f>
        <v>690</v>
      </c>
      <c r="D1023" s="18">
        <f>IFERROR(Таблица2[dmg]*(10/(Таблица2[avglvl]+2))*(0.23+2*Таблица2[avglvl]/100)+Таблица2[frg]*250+Таблица2[spo]*150+LOG(Таблица2[cap]+1, 1.732)*150 + Таблица2[def]*150,)</f>
        <v>679.63497241138748</v>
      </c>
      <c r="E1023" s="36">
        <f>[1]pl!K1028</f>
        <v>541</v>
      </c>
      <c r="F1023" s="36">
        <f>[1]pl!D1028</f>
        <v>41800359</v>
      </c>
      <c r="G1023" s="36">
        <f>[1]pl!T1028</f>
        <v>4.3</v>
      </c>
      <c r="H1023" s="36">
        <f>[1]pl!E1028</f>
        <v>1191</v>
      </c>
      <c r="I1023" s="36">
        <f>[1]pl!M1028</f>
        <v>540</v>
      </c>
      <c r="J1023" s="18">
        <f>[1]pl!P1028/H1023</f>
        <v>262.63224181360204</v>
      </c>
      <c r="K1023" s="13">
        <f>[1]pl!Q1028/H1023</f>
        <v>0.64063811922753988</v>
      </c>
      <c r="L1023" s="13">
        <f>[1]pl!R1028/H1023</f>
        <v>0.64651553316540722</v>
      </c>
      <c r="M1023" s="13">
        <f>[1]pl!S1028/H1023</f>
        <v>1.0176322418136021</v>
      </c>
      <c r="N1023" s="13">
        <f>[1]pl!U1028/H1023</f>
        <v>0.65827036104114189</v>
      </c>
    </row>
    <row r="1024" spans="1:14" x14ac:dyDescent="0.25">
      <c r="A1024" s="36">
        <f>[1]pl!A1029</f>
        <v>500178</v>
      </c>
      <c r="B1024" s="37" t="str">
        <f>[1]pl!B1029</f>
        <v>BOUDILO</v>
      </c>
      <c r="C1024" s="36">
        <f>[1]pl!J1029</f>
        <v>1150</v>
      </c>
      <c r="D1024" s="18">
        <f>IFERROR(Таблица2[dmg]*(10/(Таблица2[avglvl]+2))*(0.23+2*Таблица2[avglvl]/100)+Таблица2[frg]*250+Таблица2[spo]*150+LOG(Таблица2[cap]+1, 1.732)*150 + Таблица2[def]*150,)</f>
        <v>1145.9126930190687</v>
      </c>
      <c r="E1024" s="36">
        <f>[1]pl!K1029</f>
        <v>1303</v>
      </c>
      <c r="F1024" s="36">
        <f>[1]pl!D1029</f>
        <v>41800349</v>
      </c>
      <c r="G1024" s="36">
        <f>[1]pl!T1029</f>
        <v>6.4</v>
      </c>
      <c r="H1024" s="36">
        <f>[1]pl!E1029</f>
        <v>13109</v>
      </c>
      <c r="I1024" s="36">
        <f>[1]pl!M1029</f>
        <v>6793</v>
      </c>
      <c r="J1024" s="18">
        <f>[1]pl!P1029/H1024</f>
        <v>1024.6207185902815</v>
      </c>
      <c r="K1024" s="13">
        <f>[1]pl!Q1029/H1024</f>
        <v>0.93103974368754294</v>
      </c>
      <c r="L1024" s="13">
        <f>[1]pl!R1029/H1024</f>
        <v>1.1871233503699747</v>
      </c>
      <c r="M1024" s="13">
        <f>[1]pl!S1029/H1024</f>
        <v>0.87397970859714702</v>
      </c>
      <c r="N1024" s="13">
        <f>[1]pl!U1029/H1024</f>
        <v>0.84529712411320468</v>
      </c>
    </row>
    <row r="1025" spans="1:14" x14ac:dyDescent="0.25">
      <c r="A1025" s="36">
        <f>[1]pl!A1030</f>
        <v>13054410</v>
      </c>
      <c r="B1025" s="37" t="str">
        <f>[1]pl!B1030</f>
        <v>PARALIT24</v>
      </c>
      <c r="C1025" s="36">
        <f>[1]pl!J1030</f>
        <v>530</v>
      </c>
      <c r="D1025" s="18">
        <f>IFERROR(Таблица2[dmg]*(10/(Таблица2[avglvl]+2))*(0.23+2*Таблица2[avglvl]/100)+Таблица2[frg]*250+Таблица2[spo]*150+LOG(Таблица2[cap]+1, 1.732)*150 + Таблица2[def]*150,)</f>
        <v>522.33162573454206</v>
      </c>
      <c r="E1025" s="36">
        <f>[1]pl!K1030</f>
        <v>206</v>
      </c>
      <c r="F1025" s="36">
        <f>[1]pl!D1030</f>
        <v>41800346</v>
      </c>
      <c r="G1025" s="36">
        <f>[1]pl!T1030</f>
        <v>3.9</v>
      </c>
      <c r="H1025" s="36">
        <f>[1]pl!E1030</f>
        <v>1209</v>
      </c>
      <c r="I1025" s="36">
        <f>[1]pl!M1030</f>
        <v>538</v>
      </c>
      <c r="J1025" s="18">
        <f>[1]pl!P1030/H1025</f>
        <v>157.58064516129033</v>
      </c>
      <c r="K1025" s="13">
        <f>[1]pl!Q1030/H1025</f>
        <v>0.35980148883374691</v>
      </c>
      <c r="L1025" s="13">
        <f>[1]pl!R1030/H1025</f>
        <v>0.4532671629445823</v>
      </c>
      <c r="M1025" s="13">
        <f>[1]pl!S1030/H1025</f>
        <v>0.31265508684863524</v>
      </c>
      <c r="N1025" s="13">
        <f>[1]pl!U1030/H1025</f>
        <v>1.3664185277088503</v>
      </c>
    </row>
    <row r="1026" spans="1:14" x14ac:dyDescent="0.25">
      <c r="A1026" s="36">
        <f>[1]pl!A1031</f>
        <v>4368913</v>
      </c>
      <c r="B1026" s="37" t="str">
        <f>[1]pl!B1031</f>
        <v>KALAMBUR15</v>
      </c>
      <c r="C1026" s="36">
        <f>[1]pl!J1031</f>
        <v>700</v>
      </c>
      <c r="D1026" s="18">
        <f>IFERROR(Таблица2[dmg]*(10/(Таблица2[avglvl]+2))*(0.23+2*Таблица2[avglvl]/100)+Таблица2[frg]*250+Таблица2[spo]*150+LOG(Таблица2[cap]+1, 1.732)*150 + Таблица2[def]*150,)</f>
        <v>663.73299819603926</v>
      </c>
      <c r="E1026" s="36">
        <f>[1]pl!K1031</f>
        <v>366</v>
      </c>
      <c r="F1026" s="36">
        <f>[1]pl!D1031</f>
        <v>41800333</v>
      </c>
      <c r="G1026" s="36">
        <f>[1]pl!T1031</f>
        <v>3.6</v>
      </c>
      <c r="H1026" s="36">
        <f>[1]pl!E1031</f>
        <v>2422</v>
      </c>
      <c r="I1026" s="36">
        <f>[1]pl!M1031</f>
        <v>1116</v>
      </c>
      <c r="J1026" s="18">
        <f>[1]pl!P1031/H1026</f>
        <v>185.82824112303882</v>
      </c>
      <c r="K1026" s="13">
        <f>[1]pl!Q1031/H1026</f>
        <v>0.495458298926507</v>
      </c>
      <c r="L1026" s="13">
        <f>[1]pl!R1031/H1026</f>
        <v>0.79933938893476464</v>
      </c>
      <c r="M1026" s="13">
        <f>[1]pl!S1031/H1026</f>
        <v>0.54624277456647397</v>
      </c>
      <c r="N1026" s="13">
        <f>[1]pl!U1031/H1026</f>
        <v>1.388934764657308</v>
      </c>
    </row>
    <row r="1027" spans="1:14" x14ac:dyDescent="0.25">
      <c r="A1027" s="36">
        <f>[1]pl!A1032</f>
        <v>12168299</v>
      </c>
      <c r="B1027" s="37" t="str">
        <f>[1]pl!B1032</f>
        <v>Y7T67T</v>
      </c>
      <c r="C1027" s="36">
        <f>[1]pl!J1032</f>
        <v>630</v>
      </c>
      <c r="D1027" s="18">
        <f>IFERROR(Таблица2[dmg]*(10/(Таблица2[avglvl]+2))*(0.23+2*Таблица2[avglvl]/100)+Таблица2[frg]*250+Таблица2[spo]*150+LOG(Таблица2[cap]+1, 1.732)*150 + Таблица2[def]*150,)</f>
        <v>592.66490684990561</v>
      </c>
      <c r="E1027" s="36">
        <f>[1]pl!K1032</f>
        <v>330</v>
      </c>
      <c r="F1027" s="36">
        <f>[1]pl!D1032</f>
        <v>41800331</v>
      </c>
      <c r="G1027" s="36">
        <f>[1]pl!T1032</f>
        <v>4.4000000000000004</v>
      </c>
      <c r="H1027" s="36">
        <f>[1]pl!E1032</f>
        <v>1619</v>
      </c>
      <c r="I1027" s="36">
        <f>[1]pl!M1032</f>
        <v>772</v>
      </c>
      <c r="J1027" s="18">
        <f>[1]pl!P1032/H1027</f>
        <v>162.48672019765289</v>
      </c>
      <c r="K1027" s="13">
        <f>[1]pl!Q1032/H1027</f>
        <v>0.28289067325509576</v>
      </c>
      <c r="L1027" s="13">
        <f>[1]pl!R1032/H1027</f>
        <v>1.1618282890673255</v>
      </c>
      <c r="M1027" s="13">
        <f>[1]pl!S1032/H1027</f>
        <v>0.20197652872143299</v>
      </c>
      <c r="N1027" s="13">
        <f>[1]pl!U1032/H1027</f>
        <v>1.3786287831995059</v>
      </c>
    </row>
    <row r="1028" spans="1:14" x14ac:dyDescent="0.25">
      <c r="A1028" s="36">
        <f>[1]pl!A1033</f>
        <v>1056851</v>
      </c>
      <c r="B1028" s="37" t="str">
        <f>[1]pl!B1033</f>
        <v>ANDREW27071995</v>
      </c>
      <c r="C1028" s="36">
        <f>[1]pl!J1033</f>
        <v>700</v>
      </c>
      <c r="D1028" s="18">
        <f>IFERROR(Таблица2[dmg]*(10/(Таблица2[avglvl]+2))*(0.23+2*Таблица2[avglvl]/100)+Таблица2[frg]*250+Таблица2[spo]*150+LOG(Таблица2[cap]+1, 1.732)*150 + Таблица2[def]*150,)</f>
        <v>670.37308576771488</v>
      </c>
      <c r="E1028" s="36">
        <f>[1]pl!K1033</f>
        <v>441</v>
      </c>
      <c r="F1028" s="36">
        <f>[1]pl!D1033</f>
        <v>41800350</v>
      </c>
      <c r="G1028" s="36">
        <f>[1]pl!T1033</f>
        <v>4.3</v>
      </c>
      <c r="H1028" s="36">
        <f>[1]pl!E1033</f>
        <v>5327</v>
      </c>
      <c r="I1028" s="36">
        <f>[1]pl!M1033</f>
        <v>2507</v>
      </c>
      <c r="J1028" s="18">
        <f>[1]pl!P1033/H1028</f>
        <v>228.40961141355359</v>
      </c>
      <c r="K1028" s="13">
        <f>[1]pl!Q1033/H1028</f>
        <v>0.44847005819410551</v>
      </c>
      <c r="L1028" s="13">
        <f>[1]pl!R1033/H1028</f>
        <v>0.91496151680120141</v>
      </c>
      <c r="M1028" s="13">
        <f>[1]pl!S1033/H1028</f>
        <v>0.50122019898629622</v>
      </c>
      <c r="N1028" s="13">
        <f>[1]pl!U1033/H1028</f>
        <v>1.3322695701145111</v>
      </c>
    </row>
    <row r="1029" spans="1:14" x14ac:dyDescent="0.25">
      <c r="A1029" s="36">
        <f>[1]pl!A1034</f>
        <v>4826868</v>
      </c>
      <c r="B1029" s="37" t="str">
        <f>[1]pl!B1034</f>
        <v>KOLY_1972</v>
      </c>
      <c r="C1029" s="36">
        <f>[1]pl!J1034</f>
        <v>730</v>
      </c>
      <c r="D1029" s="18">
        <f>IFERROR(Таблица2[dmg]*(10/(Таблица2[avglvl]+2))*(0.23+2*Таблица2[avglvl]/100)+Таблица2[frg]*250+Таблица2[spo]*150+LOG(Таблица2[cap]+1, 1.732)*150 + Таблица2[def]*150,)</f>
        <v>704.62477280026235</v>
      </c>
      <c r="E1029" s="36">
        <f>[1]pl!K1034</f>
        <v>524</v>
      </c>
      <c r="F1029" s="36">
        <f>[1]pl!D1034</f>
        <v>41800358</v>
      </c>
      <c r="G1029" s="36">
        <f>[1]pl!T1034</f>
        <v>5.3</v>
      </c>
      <c r="H1029" s="36">
        <f>[1]pl!E1034</f>
        <v>5424</v>
      </c>
      <c r="I1029" s="36">
        <f>[1]pl!M1034</f>
        <v>2555</v>
      </c>
      <c r="J1029" s="18">
        <f>[1]pl!P1034/H1029</f>
        <v>336.6034292035398</v>
      </c>
      <c r="K1029" s="13">
        <f>[1]pl!Q1034/H1029</f>
        <v>0.41629793510324486</v>
      </c>
      <c r="L1029" s="13">
        <f>[1]pl!R1034/H1029</f>
        <v>0.87850294985250732</v>
      </c>
      <c r="M1029" s="13">
        <f>[1]pl!S1034/H1029</f>
        <v>0.41021386430678464</v>
      </c>
      <c r="N1029" s="13">
        <f>[1]pl!U1034/H1029</f>
        <v>1.5191740412979351</v>
      </c>
    </row>
    <row r="1030" spans="1:14" x14ac:dyDescent="0.25">
      <c r="A1030" s="36">
        <f>[1]pl!A1035</f>
        <v>12132047</v>
      </c>
      <c r="B1030" s="37" t="str">
        <f>[1]pl!B1035</f>
        <v>PEACEMAKER31</v>
      </c>
      <c r="C1030" s="36">
        <f>[1]pl!J1035</f>
        <v>650</v>
      </c>
      <c r="D1030" s="18">
        <f>IFERROR(Таблица2[dmg]*(10/(Таблица2[avglvl]+2))*(0.23+2*Таблица2[avglvl]/100)+Таблица2[frg]*250+Таблица2[spo]*150+LOG(Таблица2[cap]+1, 1.732)*150 + Таблица2[def]*150,)</f>
        <v>620.814372175058</v>
      </c>
      <c r="E1030" s="36">
        <f>[1]pl!K1035</f>
        <v>499</v>
      </c>
      <c r="F1030" s="36">
        <f>[1]pl!D1035</f>
        <v>41800348</v>
      </c>
      <c r="G1030" s="36">
        <f>[1]pl!T1035</f>
        <v>4.4000000000000004</v>
      </c>
      <c r="H1030" s="36">
        <f>[1]pl!E1035</f>
        <v>2518</v>
      </c>
      <c r="I1030" s="36">
        <f>[1]pl!M1035</f>
        <v>1274</v>
      </c>
      <c r="J1030" s="18">
        <f>[1]pl!P1035/H1030</f>
        <v>217.46902303415408</v>
      </c>
      <c r="K1030" s="13">
        <f>[1]pl!Q1035/H1030</f>
        <v>0.43129467831612389</v>
      </c>
      <c r="L1030" s="13">
        <f>[1]pl!R1035/H1030</f>
        <v>1.0833995234312948</v>
      </c>
      <c r="M1030" s="13">
        <f>[1]pl!S1035/H1030</f>
        <v>0.41302621127879269</v>
      </c>
      <c r="N1030" s="13">
        <f>[1]pl!U1035/H1030</f>
        <v>0.93645750595710886</v>
      </c>
    </row>
    <row r="1031" spans="1:14" x14ac:dyDescent="0.25">
      <c r="A1031" s="36">
        <f>[1]pl!A1036</f>
        <v>6473421</v>
      </c>
      <c r="B1031" s="37" t="str">
        <f>[1]pl!B1036</f>
        <v>9RUDIK9</v>
      </c>
      <c r="C1031" s="36">
        <f>[1]pl!J1036</f>
        <v>610</v>
      </c>
      <c r="D1031" s="18">
        <f>IFERROR(Таблица2[dmg]*(10/(Таблица2[avglvl]+2))*(0.23+2*Таблица2[avglvl]/100)+Таблица2[frg]*250+Таблица2[spo]*150+LOG(Таблица2[cap]+1, 1.732)*150 + Таблица2[def]*150,)</f>
        <v>587.17316280044929</v>
      </c>
      <c r="E1031" s="36">
        <f>[1]pl!K1036</f>
        <v>429</v>
      </c>
      <c r="F1031" s="36">
        <f>[1]pl!D1036</f>
        <v>41800347</v>
      </c>
      <c r="G1031" s="36">
        <f>[1]pl!T1036</f>
        <v>4.9000000000000004</v>
      </c>
      <c r="H1031" s="36">
        <f>[1]pl!E1036</f>
        <v>5590</v>
      </c>
      <c r="I1031" s="36">
        <f>[1]pl!M1036</f>
        <v>2510</v>
      </c>
      <c r="J1031" s="18">
        <f>[1]pl!P1036/H1031</f>
        <v>245.5830053667263</v>
      </c>
      <c r="K1031" s="13">
        <f>[1]pl!Q1036/H1031</f>
        <v>0.41699463327370306</v>
      </c>
      <c r="L1031" s="13">
        <f>[1]pl!R1036/H1031</f>
        <v>1.1703041144901609</v>
      </c>
      <c r="M1031" s="13">
        <f>[1]pl!S1036/H1031</f>
        <v>0.18926654740608229</v>
      </c>
      <c r="N1031" s="13">
        <f>[1]pl!U1036/H1031</f>
        <v>0.81144901610017894</v>
      </c>
    </row>
    <row r="1032" spans="1:14" x14ac:dyDescent="0.25">
      <c r="A1032" s="36">
        <f>[1]pl!A1038</f>
        <v>14276189</v>
      </c>
      <c r="B1032" s="37" t="str">
        <f>[1]pl!B1038</f>
        <v>ASHER1989</v>
      </c>
      <c r="C1032" s="36">
        <f>[1]pl!J1038</f>
        <v>590</v>
      </c>
      <c r="D1032" s="18">
        <f>IFERROR(Таблица2[dmg]*(10/(Таблица2[avglvl]+2))*(0.23+2*Таблица2[avglvl]/100)+Таблица2[frg]*250+Таблица2[spo]*150+LOG(Таблица2[cap]+1, 1.732)*150 + Таблица2[def]*150,)</f>
        <v>550.28848855043191</v>
      </c>
      <c r="E1032" s="36">
        <f>[1]pl!K1038</f>
        <v>251</v>
      </c>
      <c r="F1032" s="36">
        <f>[1]pl!D1038</f>
        <v>41800341</v>
      </c>
      <c r="G1032" s="36">
        <f>[1]pl!T1038</f>
        <v>2.9</v>
      </c>
      <c r="H1032" s="36">
        <f>[1]pl!E1038</f>
        <v>667</v>
      </c>
      <c r="I1032" s="36">
        <f>[1]pl!M1038</f>
        <v>322</v>
      </c>
      <c r="J1032" s="18">
        <f>[1]pl!P1038/H1032</f>
        <v>109.31034482758621</v>
      </c>
      <c r="K1032" s="13">
        <f>[1]pl!Q1038/H1032</f>
        <v>0.35982008995502252</v>
      </c>
      <c r="L1032" s="13">
        <f>[1]pl!R1038/H1032</f>
        <v>1.0299850074962518</v>
      </c>
      <c r="M1032" s="13">
        <f>[1]pl!S1038/H1032</f>
        <v>0.41679160419790107</v>
      </c>
      <c r="N1032" s="13">
        <f>[1]pl!U1038/H1032</f>
        <v>0.92653673163418293</v>
      </c>
    </row>
    <row r="1033" spans="1:14" x14ac:dyDescent="0.25">
      <c r="A1033" s="36">
        <f>[1]pl!A1039</f>
        <v>13742855</v>
      </c>
      <c r="B1033" s="37" t="str">
        <f>[1]pl!B1039</f>
        <v>UGAS2071</v>
      </c>
      <c r="C1033" s="36">
        <f>[1]pl!J1039</f>
        <v>580</v>
      </c>
      <c r="D1033" s="18">
        <f>IFERROR(Таблица2[dmg]*(10/(Таблица2[avglvl]+2))*(0.23+2*Таблица2[avglvl]/100)+Таблица2[frg]*250+Таблица2[spo]*150+LOG(Таблица2[cap]+1, 1.732)*150 + Таблица2[def]*150,)</f>
        <v>556.94977036933665</v>
      </c>
      <c r="E1033" s="36">
        <f>[1]pl!K1039</f>
        <v>143</v>
      </c>
      <c r="F1033" s="36">
        <f>[1]pl!D1039</f>
        <v>41800332</v>
      </c>
      <c r="G1033" s="36">
        <f>[1]pl!T1039</f>
        <v>3.3</v>
      </c>
      <c r="H1033" s="36">
        <f>[1]pl!E1039</f>
        <v>1490</v>
      </c>
      <c r="I1033" s="36">
        <f>[1]pl!M1039</f>
        <v>675</v>
      </c>
      <c r="J1033" s="18">
        <f>[1]pl!P1039/H1033</f>
        <v>89.330201342281882</v>
      </c>
      <c r="K1033" s="13">
        <f>[1]pl!Q1039/H1033</f>
        <v>0.26845637583892618</v>
      </c>
      <c r="L1033" s="13">
        <f>[1]pl!R1039/H1033</f>
        <v>0.57181208053691279</v>
      </c>
      <c r="M1033" s="13">
        <f>[1]pl!S1039/H1033</f>
        <v>0.69395973154362411</v>
      </c>
      <c r="N1033" s="13">
        <f>[1]pl!U1039/H1033</f>
        <v>1.4986577181208054</v>
      </c>
    </row>
    <row r="1034" spans="1:14" x14ac:dyDescent="0.25">
      <c r="A1034" s="36">
        <f>[1]pl!A1040</f>
        <v>5101729</v>
      </c>
      <c r="B1034" s="37" t="str">
        <f>[1]pl!B1040</f>
        <v>KILLER4857</v>
      </c>
      <c r="C1034" s="36">
        <f>[1]pl!J1040</f>
        <v>1050</v>
      </c>
      <c r="D1034" s="18">
        <f>IFERROR(Таблица2[dmg]*(10/(Таблица2[avglvl]+2))*(0.23+2*Таблица2[avglvl]/100)+Таблица2[frg]*250+Таблица2[spo]*150+LOG(Таблица2[cap]+1, 1.732)*150 + Таблица2[def]*150,)</f>
        <v>968.2497172759314</v>
      </c>
      <c r="E1034" s="36">
        <f>[1]pl!K1040</f>
        <v>853</v>
      </c>
      <c r="F1034" s="36">
        <f>[1]pl!D1040</f>
        <v>41800336</v>
      </c>
      <c r="G1034" s="36">
        <f>[1]pl!T1040</f>
        <v>5.6</v>
      </c>
      <c r="H1034" s="36">
        <f>[1]pl!E1040</f>
        <v>13803</v>
      </c>
      <c r="I1034" s="36">
        <f>[1]pl!M1040</f>
        <v>6746</v>
      </c>
      <c r="J1034" s="18">
        <f>[1]pl!P1040/H1034</f>
        <v>540.83749909439973</v>
      </c>
      <c r="K1034" s="13">
        <f>[1]pl!Q1040/H1034</f>
        <v>0.60073896978917629</v>
      </c>
      <c r="L1034" s="13">
        <f>[1]pl!R1040/H1034</f>
        <v>1.6282692168369195</v>
      </c>
      <c r="M1034" s="13">
        <f>[1]pl!S1040/H1034</f>
        <v>0.26349344345432152</v>
      </c>
      <c r="N1034" s="13">
        <f>[1]pl!U1040/H1034</f>
        <v>1.9017604868506846</v>
      </c>
    </row>
    <row r="1035" spans="1:14" x14ac:dyDescent="0.25">
      <c r="A1035" s="36">
        <f>[1]pl!A1041</f>
        <v>5526164</v>
      </c>
      <c r="B1035" s="37" t="str">
        <f>[1]pl!B1041</f>
        <v>NEMOW</v>
      </c>
      <c r="C1035" s="36">
        <f>[1]pl!J1041</f>
        <v>1280</v>
      </c>
      <c r="D1035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035" s="36">
        <f>[1]pl!K1041</f>
        <v>1214</v>
      </c>
      <c r="F1035" s="36">
        <f>[1]pl!D1041</f>
        <v>41800334</v>
      </c>
      <c r="G1035" s="36">
        <f>[1]pl!T1041</f>
        <v>5.0999999999999996</v>
      </c>
      <c r="H1035" s="36">
        <f>[1]pl!E1041</f>
        <v>10466</v>
      </c>
      <c r="I1035" s="36">
        <f>[1]pl!M1041</f>
        <v>5710</v>
      </c>
      <c r="J1035" s="18">
        <f>[1]pl!P1041/H1035</f>
        <v>626.7497611312823</v>
      </c>
      <c r="K1035" s="13">
        <f>[1]pl!Q1041/H1035</f>
        <v>1.0666921459965604</v>
      </c>
      <c r="L1035" s="13">
        <f>[1]pl!R1041/H1035</f>
        <v>1.0485381234473534</v>
      </c>
      <c r="M1035" s="13">
        <f>[1]pl!S1041/H1035</f>
        <v>1.0561819224154405</v>
      </c>
      <c r="N1035" s="13">
        <f>[1]pl!U1041/H1035</f>
        <v>2.2280718517103</v>
      </c>
    </row>
    <row r="1036" spans="1:14" x14ac:dyDescent="0.25">
      <c r="A1036" s="36">
        <f>[1]pl!A1042</f>
        <v>378703</v>
      </c>
      <c r="B1036" s="37" t="str">
        <f>[1]pl!B1042</f>
        <v>SKORPAK</v>
      </c>
      <c r="C1036" s="36">
        <f>[1]pl!J1042</f>
        <v>650</v>
      </c>
      <c r="D1036" s="18">
        <f>IFERROR(Таблица2[dmg]*(10/(Таблица2[avglvl]+2))*(0.23+2*Таблица2[avglvl]/100)+Таблица2[frg]*250+Таблица2[spo]*150+LOG(Таблица2[cap]+1, 1.732)*150 + Таблица2[def]*150,)</f>
        <v>645.94666278736292</v>
      </c>
      <c r="E1036" s="36">
        <f>[1]pl!K1042</f>
        <v>591</v>
      </c>
      <c r="F1036" s="36">
        <f>[1]pl!D1042</f>
        <v>41800353</v>
      </c>
      <c r="G1036" s="36">
        <f>[1]pl!T1042</f>
        <v>5.4</v>
      </c>
      <c r="H1036" s="36">
        <f>[1]pl!E1042</f>
        <v>4109</v>
      </c>
      <c r="I1036" s="36">
        <f>[1]pl!M1042</f>
        <v>2009</v>
      </c>
      <c r="J1036" s="18">
        <f>[1]pl!P1042/H1036</f>
        <v>353.16378680944268</v>
      </c>
      <c r="K1036" s="13">
        <f>[1]pl!Q1042/H1036</f>
        <v>0.49501095156972497</v>
      </c>
      <c r="L1036" s="13">
        <f>[1]pl!R1042/H1036</f>
        <v>0.87490873691895843</v>
      </c>
      <c r="M1036" s="13">
        <f>[1]pl!S1042/H1036</f>
        <v>0.30688732051594064</v>
      </c>
      <c r="N1036" s="13">
        <f>[1]pl!U1042/H1036</f>
        <v>0.95887077147724509</v>
      </c>
    </row>
    <row r="1037" spans="1:14" x14ac:dyDescent="0.25">
      <c r="A1037" s="36">
        <f>[1]pl!A1043</f>
        <v>13890645</v>
      </c>
      <c r="B1037" s="37" t="str">
        <f>[1]pl!B1043</f>
        <v>P2S</v>
      </c>
      <c r="C1037" s="36">
        <f>[1]pl!J1043</f>
        <v>410</v>
      </c>
      <c r="D1037" s="18">
        <f>IFERROR(Таблица2[dmg]*(10/(Таблица2[avglvl]+2))*(0.23+2*Таблица2[avglvl]/100)+Таблица2[frg]*250+Таблица2[spo]*150+LOG(Таблица2[cap]+1, 1.732)*150 + Таблица2[def]*150,)</f>
        <v>397.75597815043244</v>
      </c>
      <c r="E1037" s="36">
        <f>[1]pl!K1043</f>
        <v>29</v>
      </c>
      <c r="F1037" s="36">
        <f>[1]pl!D1043</f>
        <v>41800352</v>
      </c>
      <c r="G1037" s="36">
        <f>[1]pl!T1043</f>
        <v>2.7</v>
      </c>
      <c r="H1037" s="36">
        <f>[1]pl!E1043</f>
        <v>288</v>
      </c>
      <c r="I1037" s="36">
        <f>[1]pl!M1043</f>
        <v>127</v>
      </c>
      <c r="J1037" s="18">
        <f>[1]pl!P1043/H1037</f>
        <v>61.559027777777779</v>
      </c>
      <c r="K1037" s="13">
        <f>[1]pl!Q1043/H1037</f>
        <v>0.25</v>
      </c>
      <c r="L1037" s="13">
        <f>[1]pl!R1043/H1037</f>
        <v>0.55208333333333337</v>
      </c>
      <c r="M1037" s="13">
        <f>[1]pl!S1043/H1037</f>
        <v>0.4861111111111111</v>
      </c>
      <c r="N1037" s="13">
        <f>[1]pl!U1043/H1037</f>
        <v>0.68402777777777779</v>
      </c>
    </row>
    <row r="1038" spans="1:14" x14ac:dyDescent="0.25">
      <c r="A1038" s="36">
        <f>[1]pl!A1044</f>
        <v>3405995</v>
      </c>
      <c r="B1038" s="37" t="str">
        <f>[1]pl!B1044</f>
        <v>PAVLOSRYDS</v>
      </c>
      <c r="C1038" s="36">
        <f>[1]pl!J1044</f>
        <v>700</v>
      </c>
      <c r="D1038" s="18">
        <f>IFERROR(Таблица2[dmg]*(10/(Таблица2[avglvl]+2))*(0.23+2*Таблица2[avglvl]/100)+Таблица2[frg]*250+Таблица2[spo]*150+LOG(Таблица2[cap]+1, 1.732)*150 + Таблица2[def]*150,)</f>
        <v>670.75523639141795</v>
      </c>
      <c r="E1038" s="36">
        <f>[1]pl!K1044</f>
        <v>425</v>
      </c>
      <c r="F1038" s="36">
        <f>[1]pl!D1044</f>
        <v>41800339</v>
      </c>
      <c r="G1038" s="36">
        <f>[1]pl!T1044</f>
        <v>3.9</v>
      </c>
      <c r="H1038" s="36">
        <f>[1]pl!E1044</f>
        <v>707</v>
      </c>
      <c r="I1038" s="36">
        <f>[1]pl!M1044</f>
        <v>328</v>
      </c>
      <c r="J1038" s="18">
        <f>[1]pl!P1044/H1038</f>
        <v>240.77793493635079</v>
      </c>
      <c r="K1038" s="13">
        <f>[1]pl!Q1044/H1038</f>
        <v>0.56011315417256013</v>
      </c>
      <c r="L1038" s="13">
        <f>[1]pl!R1044/H1038</f>
        <v>0.53323903818953322</v>
      </c>
      <c r="M1038" s="13">
        <f>[1]pl!S1044/H1038</f>
        <v>0.53889674681753885</v>
      </c>
      <c r="N1038" s="13">
        <f>[1]pl!U1044/H1038</f>
        <v>1.4455445544554455</v>
      </c>
    </row>
    <row r="1039" spans="1:14" x14ac:dyDescent="0.25">
      <c r="A1039" s="36">
        <f>[1]pl!A1045</f>
        <v>7420372</v>
      </c>
      <c r="B1039" s="37" t="str">
        <f>[1]pl!B1045</f>
        <v>KARATE25</v>
      </c>
      <c r="C1039" s="36">
        <f>[1]pl!J1045</f>
        <v>700</v>
      </c>
      <c r="D1039" s="18">
        <f>IFERROR(Таблица2[dmg]*(10/(Таблица2[avglvl]+2))*(0.23+2*Таблица2[avglvl]/100)+Таблица2[frg]*250+Таблица2[spo]*150+LOG(Таблица2[cap]+1, 1.732)*150 + Таблица2[def]*150,)</f>
        <v>686.70302163916006</v>
      </c>
      <c r="E1039" s="36">
        <f>[1]pl!K1045</f>
        <v>562</v>
      </c>
      <c r="F1039" s="36">
        <f>[1]pl!D1045</f>
        <v>41800351</v>
      </c>
      <c r="G1039" s="36">
        <f>[1]pl!T1045</f>
        <v>4.9000000000000004</v>
      </c>
      <c r="H1039" s="36">
        <f>[1]pl!E1045</f>
        <v>4954</v>
      </c>
      <c r="I1039" s="36">
        <f>[1]pl!M1045</f>
        <v>2377</v>
      </c>
      <c r="J1039" s="18">
        <f>[1]pl!P1045/H1039</f>
        <v>323.24303593056118</v>
      </c>
      <c r="K1039" s="13">
        <f>[1]pl!Q1045/H1039</f>
        <v>0.57771497779572067</v>
      </c>
      <c r="L1039" s="13">
        <f>[1]pl!R1045/H1039</f>
        <v>0.65442067016552286</v>
      </c>
      <c r="M1039" s="13">
        <f>[1]pl!S1045/H1039</f>
        <v>0.39967702866370608</v>
      </c>
      <c r="N1039" s="13">
        <f>[1]pl!U1045/H1039</f>
        <v>1.3257973354864756</v>
      </c>
    </row>
    <row r="1040" spans="1:14" x14ac:dyDescent="0.25">
      <c r="A1040" s="36">
        <f>[1]pl!A1046</f>
        <v>12156924</v>
      </c>
      <c r="B1040" s="37" t="str">
        <f>[1]pl!B1046</f>
        <v>BUDESTEANU</v>
      </c>
      <c r="C1040" s="36">
        <f>[1]pl!J1046</f>
        <v>390</v>
      </c>
      <c r="D1040" s="18">
        <f>IFERROR(Таблица2[dmg]*(10/(Таблица2[avglvl]+2))*(0.23+2*Таблица2[avglvl]/100)+Таблица2[frg]*250+Таблица2[spo]*150+LOG(Таблица2[cap]+1, 1.732)*150 + Таблица2[def]*150,)</f>
        <v>397.18528583445482</v>
      </c>
      <c r="E1040" s="36">
        <f>[1]pl!K1046</f>
        <v>164</v>
      </c>
      <c r="F1040" s="36">
        <f>[1]pl!D1046</f>
        <v>41800360</v>
      </c>
      <c r="G1040" s="36">
        <f>[1]pl!T1046</f>
        <v>4.5</v>
      </c>
      <c r="H1040" s="36">
        <f>[1]pl!E1046</f>
        <v>1860</v>
      </c>
      <c r="I1040" s="36">
        <f>[1]pl!M1046</f>
        <v>839</v>
      </c>
      <c r="J1040" s="18">
        <f>[1]pl!P1046/H1040</f>
        <v>120.44354838709677</v>
      </c>
      <c r="K1040" s="13">
        <f>[1]pl!Q1046/H1040</f>
        <v>0.19569892473118281</v>
      </c>
      <c r="L1040" s="13">
        <f>[1]pl!R1046/H1040</f>
        <v>0.6059139784946237</v>
      </c>
      <c r="M1040" s="13">
        <f>[1]pl!S1046/H1040</f>
        <v>0.29946236559139783</v>
      </c>
      <c r="N1040" s="13">
        <f>[1]pl!U1046/H1040</f>
        <v>0.75215053763440864</v>
      </c>
    </row>
    <row r="1041" spans="1:14" x14ac:dyDescent="0.25">
      <c r="A1041" s="36">
        <f>[1]pl!A1047</f>
        <v>13358788</v>
      </c>
      <c r="B1041" s="37" t="str">
        <f>[1]pl!B1047</f>
        <v>KSANDER8883</v>
      </c>
      <c r="C1041" s="36">
        <f>[1]pl!J1047</f>
        <v>750</v>
      </c>
      <c r="D1041" s="18">
        <f>IFERROR(Таблица2[dmg]*(10/(Таблица2[avglvl]+2))*(0.23+2*Таблица2[avglvl]/100)+Таблица2[frg]*250+Таблица2[spo]*150+LOG(Таблица2[cap]+1, 1.732)*150 + Таблица2[def]*150,)</f>
        <v>711.05727329155661</v>
      </c>
      <c r="E1041" s="36">
        <f>[1]pl!K1047</f>
        <v>514</v>
      </c>
      <c r="F1041" s="36">
        <f>[1]pl!D1047</f>
        <v>41800343</v>
      </c>
      <c r="G1041" s="36">
        <f>[1]pl!T1047</f>
        <v>4</v>
      </c>
      <c r="H1041" s="36">
        <f>[1]pl!E1047</f>
        <v>1161</v>
      </c>
      <c r="I1041" s="36">
        <f>[1]pl!M1047</f>
        <v>577</v>
      </c>
      <c r="J1041" s="18">
        <f>[1]pl!P1047/H1041</f>
        <v>232.49612403100775</v>
      </c>
      <c r="K1041" s="13">
        <f>[1]pl!Q1047/H1041</f>
        <v>0.54091300602928505</v>
      </c>
      <c r="L1041" s="13">
        <f>[1]pl!R1047/H1041</f>
        <v>0.83462532299741599</v>
      </c>
      <c r="M1041" s="13">
        <f>[1]pl!S1047/H1041</f>
        <v>0.60981912144702843</v>
      </c>
      <c r="N1041" s="13">
        <f>[1]pl!U1047/H1041</f>
        <v>1.3996554694229113</v>
      </c>
    </row>
    <row r="1042" spans="1:14" x14ac:dyDescent="0.25">
      <c r="A1042" s="36">
        <f>[1]pl!A1048</f>
        <v>3236779</v>
      </c>
      <c r="B1042" s="37" t="str">
        <f>[1]pl!B1048</f>
        <v>XXOXX02</v>
      </c>
      <c r="C1042" s="36">
        <f>[1]pl!J1048</f>
        <v>1150</v>
      </c>
      <c r="D1042" s="18">
        <f>IFERROR(Таблица2[dmg]*(10/(Таблица2[avglvl]+2))*(0.23+2*Таблица2[avglvl]/100)+Таблица2[frg]*250+Таблица2[spo]*150+LOG(Таблица2[cap]+1, 1.732)*150 + Таблица2[def]*150,)</f>
        <v>1140.8379126273774</v>
      </c>
      <c r="E1042" s="36">
        <f>[1]pl!K1048</f>
        <v>1160</v>
      </c>
      <c r="F1042" s="36">
        <f>[1]pl!D1048</f>
        <v>41800340</v>
      </c>
      <c r="G1042" s="36">
        <f>[1]pl!T1048</f>
        <v>6.2</v>
      </c>
      <c r="H1042" s="36">
        <f>[1]pl!E1048</f>
        <v>10555</v>
      </c>
      <c r="I1042" s="36">
        <f>[1]pl!M1048</f>
        <v>5310</v>
      </c>
      <c r="J1042" s="18">
        <f>[1]pl!P1048/H1042</f>
        <v>806.61762198010422</v>
      </c>
      <c r="K1042" s="13">
        <f>[1]pl!Q1048/H1042</f>
        <v>0.94059687351965893</v>
      </c>
      <c r="L1042" s="13">
        <f>[1]pl!R1048/H1042</f>
        <v>0.8281383230696352</v>
      </c>
      <c r="M1042" s="13">
        <f>[1]pl!S1048/H1042</f>
        <v>1.1122690667929891</v>
      </c>
      <c r="N1042" s="13">
        <f>[1]pl!U1048/H1042</f>
        <v>1.6525817148270963</v>
      </c>
    </row>
    <row r="1043" spans="1:14" x14ac:dyDescent="0.25">
      <c r="A1043" s="36">
        <f>[1]pl!A1049</f>
        <v>12143717</v>
      </c>
      <c r="B1043" s="37" t="str">
        <f>[1]pl!B1049</f>
        <v>GOGI2311</v>
      </c>
      <c r="C1043" s="36">
        <f>[1]pl!J1049</f>
        <v>560</v>
      </c>
      <c r="D1043" s="18">
        <f>IFERROR(Таблица2[dmg]*(10/(Таблица2[avglvl]+2))*(0.23+2*Таблица2[avglvl]/100)+Таблица2[frg]*250+Таблица2[spo]*150+LOG(Таблица2[cap]+1, 1.732)*150 + Таблица2[def]*150,)</f>
        <v>544.12881273565711</v>
      </c>
      <c r="E1043" s="36">
        <f>[1]pl!K1049</f>
        <v>283</v>
      </c>
      <c r="F1043" s="36">
        <f>[1]pl!D1049</f>
        <v>41800356</v>
      </c>
      <c r="G1043" s="36">
        <f>[1]pl!T1049</f>
        <v>3.8</v>
      </c>
      <c r="H1043" s="36">
        <f>[1]pl!E1049</f>
        <v>689</v>
      </c>
      <c r="I1043" s="36">
        <f>[1]pl!M1049</f>
        <v>312</v>
      </c>
      <c r="J1043" s="18">
        <f>[1]pl!P1049/H1043</f>
        <v>181.15094339622641</v>
      </c>
      <c r="K1043" s="13">
        <f>[1]pl!Q1049/H1043</f>
        <v>0.43541364296081275</v>
      </c>
      <c r="L1043" s="13">
        <f>[1]pl!R1049/H1043</f>
        <v>0.660377358490566</v>
      </c>
      <c r="M1043" s="13">
        <f>[1]pl!S1049/H1043</f>
        <v>0.19158200290275762</v>
      </c>
      <c r="N1043" s="13">
        <f>[1]pl!U1049/H1043</f>
        <v>1.1727140783744556</v>
      </c>
    </row>
    <row r="1044" spans="1:14" x14ac:dyDescent="0.25">
      <c r="A1044" s="36">
        <f>[1]pl!A1050</f>
        <v>13414854</v>
      </c>
      <c r="B1044" s="37" t="str">
        <f>[1]pl!B1050</f>
        <v>CRZFRAIS</v>
      </c>
      <c r="C1044" s="36">
        <f>[1]pl!J1050</f>
        <v>790</v>
      </c>
      <c r="D1044" s="18">
        <f>IFERROR(Таблица2[dmg]*(10/(Таблица2[avglvl]+2))*(0.23+2*Таблица2[avglvl]/100)+Таблица2[frg]*250+Таблица2[spo]*150+LOG(Таблица2[cap]+1, 1.732)*150 + Таблица2[def]*150,)</f>
        <v>745.23160244311771</v>
      </c>
      <c r="E1044" s="36">
        <f>[1]pl!K1050</f>
        <v>506</v>
      </c>
      <c r="F1044" s="36">
        <f>[1]pl!D1050</f>
        <v>41800344</v>
      </c>
      <c r="G1044" s="36">
        <f>[1]pl!T1050</f>
        <v>3.7</v>
      </c>
      <c r="H1044" s="36">
        <f>[1]pl!E1050</f>
        <v>917</v>
      </c>
      <c r="I1044" s="36">
        <f>[1]pl!M1050</f>
        <v>454</v>
      </c>
      <c r="J1044" s="18">
        <f>[1]pl!P1050/H1044</f>
        <v>215.43075245365321</v>
      </c>
      <c r="K1044" s="13">
        <f>[1]pl!Q1050/H1044</f>
        <v>0.59651035986913847</v>
      </c>
      <c r="L1044" s="13">
        <f>[1]pl!R1050/H1044</f>
        <v>0.64013086150490728</v>
      </c>
      <c r="M1044" s="13">
        <f>[1]pl!S1050/H1044</f>
        <v>0.87568157033805893</v>
      </c>
      <c r="N1044" s="13">
        <f>[1]pl!U1050/H1044</f>
        <v>1.5332606324972737</v>
      </c>
    </row>
    <row r="1045" spans="1:14" x14ac:dyDescent="0.25">
      <c r="A1045" s="36">
        <f>[1]pl!A1051</f>
        <v>12990315</v>
      </c>
      <c r="B1045" s="37" t="str">
        <f>[1]pl!B1051</f>
        <v>MAKCIM05</v>
      </c>
      <c r="C1045" s="36">
        <f>[1]pl!J1051</f>
        <v>620</v>
      </c>
      <c r="D1045" s="18">
        <f>IFERROR(Таблица2[dmg]*(10/(Таблица2[avglvl]+2))*(0.23+2*Таблица2[avglvl]/100)+Таблица2[frg]*250+Таблица2[spo]*150+LOG(Таблица2[cap]+1, 1.732)*150 + Таблица2[def]*150,)</f>
        <v>577.96277572616577</v>
      </c>
      <c r="E1045" s="36">
        <f>[1]pl!K1051</f>
        <v>272</v>
      </c>
      <c r="F1045" s="36">
        <f>[1]pl!D1051</f>
        <v>41800357</v>
      </c>
      <c r="G1045" s="36">
        <f>[1]pl!T1051</f>
        <v>3.6</v>
      </c>
      <c r="H1045" s="36">
        <f>[1]pl!E1051</f>
        <v>1600</v>
      </c>
      <c r="I1045" s="36">
        <f>[1]pl!M1051</f>
        <v>733</v>
      </c>
      <c r="J1045" s="18">
        <f>[1]pl!P1051/H1045</f>
        <v>129.138125</v>
      </c>
      <c r="K1045" s="13">
        <f>[1]pl!Q1051/H1045</f>
        <v>0.38874999999999998</v>
      </c>
      <c r="L1045" s="13">
        <f>[1]pl!R1051/H1045</f>
        <v>1.07</v>
      </c>
      <c r="M1045" s="13">
        <f>[1]pl!S1051/H1045</f>
        <v>0.28312500000000002</v>
      </c>
      <c r="N1045" s="13">
        <f>[1]pl!U1051/H1045</f>
        <v>1.1431249999999999</v>
      </c>
    </row>
    <row r="1046" spans="1:14" x14ac:dyDescent="0.25">
      <c r="A1046" s="36">
        <f>[1]pl!A1052</f>
        <v>7760280</v>
      </c>
      <c r="B1046" s="37" t="str">
        <f>[1]pl!B1052</f>
        <v>ARTRIDES7</v>
      </c>
      <c r="C1046" s="36">
        <f>[1]pl!J1052</f>
        <v>1140</v>
      </c>
      <c r="D1046" s="18">
        <f>IFERROR(Таблица2[dmg]*(10/(Таблица2[avglvl]+2))*(0.23+2*Таблица2[avglvl]/100)+Таблица2[frg]*250+Таблица2[spo]*150+LOG(Таблица2[cap]+1, 1.732)*150 + Таблица2[def]*150,)</f>
        <v>978.23282082871424</v>
      </c>
      <c r="E1046" s="36">
        <f>[1]pl!K1052</f>
        <v>557</v>
      </c>
      <c r="F1046" s="36">
        <f>[1]pl!D1052</f>
        <v>42273594</v>
      </c>
      <c r="G1046" s="36">
        <f>[1]pl!T1052</f>
        <v>2</v>
      </c>
      <c r="H1046" s="36">
        <f>[1]pl!E1052</f>
        <v>2155</v>
      </c>
      <c r="I1046" s="36">
        <f>[1]pl!M1052</f>
        <v>1113</v>
      </c>
      <c r="J1046" s="18">
        <f>[1]pl!P1052/H1046</f>
        <v>162.11229698375871</v>
      </c>
      <c r="K1046" s="13">
        <f>[1]pl!Q1052/H1046</f>
        <v>0.98422273781902547</v>
      </c>
      <c r="L1046" s="13">
        <f>[1]pl!R1052/H1046</f>
        <v>0.7020881670533643</v>
      </c>
      <c r="M1046" s="13">
        <f>[1]pl!S1052/H1046</f>
        <v>1.3164733178654293</v>
      </c>
      <c r="N1046" s="13">
        <f>[1]pl!U1052/H1046</f>
        <v>2.2273781902552203</v>
      </c>
    </row>
    <row r="1047" spans="1:14" x14ac:dyDescent="0.25">
      <c r="A1047" s="36">
        <f>[1]pl!A1053</f>
        <v>2460081</v>
      </c>
      <c r="B1047" s="37" t="str">
        <f>[1]pl!B1053</f>
        <v>BUZUN_NIKITA</v>
      </c>
      <c r="C1047" s="36">
        <f>[1]pl!J1053</f>
        <v>1240</v>
      </c>
      <c r="D1047" s="18">
        <f>IFERROR(Таблица2[dmg]*(10/(Таблица2[avglvl]+2))*(0.23+2*Таблица2[avglvl]/100)+Таблица2[frg]*250+Таблица2[spo]*150+LOG(Таблица2[cap]+1, 1.732)*150 + Таблица2[def]*150,)</f>
        <v>1250.7344381160626</v>
      </c>
      <c r="E1047" s="36">
        <f>[1]pl!K1053</f>
        <v>1295</v>
      </c>
      <c r="F1047" s="36">
        <f>[1]pl!D1053</f>
        <v>42273600</v>
      </c>
      <c r="G1047" s="36">
        <f>[1]pl!T1053</f>
        <v>7</v>
      </c>
      <c r="H1047" s="36">
        <f>[1]pl!E1053</f>
        <v>13432</v>
      </c>
      <c r="I1047" s="36">
        <f>[1]pl!M1053</f>
        <v>6908</v>
      </c>
      <c r="J1047" s="18">
        <f>[1]pl!P1053/H1047</f>
        <v>1149.3580256104824</v>
      </c>
      <c r="K1047" s="13">
        <f>[1]pl!Q1053/H1047</f>
        <v>1.0162298987492555</v>
      </c>
      <c r="L1047" s="13">
        <f>[1]pl!R1053/H1047</f>
        <v>1.055911256700417</v>
      </c>
      <c r="M1047" s="13">
        <f>[1]pl!S1053/H1047</f>
        <v>0.73585467540202498</v>
      </c>
      <c r="N1047" s="13">
        <f>[1]pl!U1053/H1047</f>
        <v>1.5477963073257892</v>
      </c>
    </row>
    <row r="1048" spans="1:14" x14ac:dyDescent="0.25">
      <c r="A1048" s="36">
        <f>[1]pl!A1054</f>
        <v>12711426</v>
      </c>
      <c r="B1048" s="37" t="str">
        <f>[1]pl!B1054</f>
        <v>73BOBER</v>
      </c>
      <c r="C1048" s="36">
        <f>[1]pl!J1054</f>
        <v>810</v>
      </c>
      <c r="D1048" s="18">
        <f>IFERROR(Таблица2[dmg]*(10/(Таблица2[avglvl]+2))*(0.23+2*Таблица2[avglvl]/100)+Таблица2[frg]*250+Таблица2[spo]*150+LOG(Таблица2[cap]+1, 1.732)*150 + Таблица2[def]*150,)</f>
        <v>714.44172644498553</v>
      </c>
      <c r="E1048" s="36">
        <f>[1]pl!K1054</f>
        <v>275</v>
      </c>
      <c r="F1048" s="36">
        <f>[1]pl!D1054</f>
        <v>42273588</v>
      </c>
      <c r="G1048" s="36">
        <f>[1]pl!T1054</f>
        <v>2.2000000000000002</v>
      </c>
      <c r="H1048" s="36">
        <f>[1]pl!E1054</f>
        <v>1158</v>
      </c>
      <c r="I1048" s="36">
        <f>[1]pl!M1054</f>
        <v>559</v>
      </c>
      <c r="J1048" s="18">
        <f>[1]pl!P1054/H1048</f>
        <v>89.7279792746114</v>
      </c>
      <c r="K1048" s="13">
        <f>[1]pl!Q1054/H1048</f>
        <v>0.38169257340241797</v>
      </c>
      <c r="L1048" s="13">
        <f>[1]pl!R1054/H1048</f>
        <v>1.6796200345423142</v>
      </c>
      <c r="M1048" s="13">
        <f>[1]pl!S1054/H1048</f>
        <v>0.37996545768566492</v>
      </c>
      <c r="N1048" s="13">
        <f>[1]pl!U1054/H1048</f>
        <v>1.5120898100172711</v>
      </c>
    </row>
    <row r="1049" spans="1:14" x14ac:dyDescent="0.25">
      <c r="A1049" s="36">
        <f>[1]pl!A1055</f>
        <v>7439379</v>
      </c>
      <c r="B1049" s="37" t="str">
        <f>[1]pl!B1055</f>
        <v>KORSAR1958</v>
      </c>
      <c r="C1049" s="36">
        <f>[1]pl!J1055</f>
        <v>430</v>
      </c>
      <c r="D1049" s="18">
        <f>IFERROR(Таблица2[dmg]*(10/(Таблица2[avglvl]+2))*(0.23+2*Таблица2[avglvl]/100)+Таблица2[frg]*250+Таблица2[spo]*150+LOG(Таблица2[cap]+1, 1.732)*150 + Таблица2[def]*150,)</f>
        <v>416.72637084897997</v>
      </c>
      <c r="E1049" s="36">
        <f>[1]pl!K1055</f>
        <v>220</v>
      </c>
      <c r="F1049" s="36">
        <f>[1]pl!D1055</f>
        <v>42273592</v>
      </c>
      <c r="G1049" s="36">
        <f>[1]pl!T1055</f>
        <v>3.7</v>
      </c>
      <c r="H1049" s="36">
        <f>[1]pl!E1055</f>
        <v>5921</v>
      </c>
      <c r="I1049" s="36">
        <f>[1]pl!M1055</f>
        <v>2714</v>
      </c>
      <c r="J1049" s="18">
        <f>[1]pl!P1055/H1049</f>
        <v>143.21178854923156</v>
      </c>
      <c r="K1049" s="13">
        <f>[1]pl!Q1055/H1049</f>
        <v>0.303327140685695</v>
      </c>
      <c r="L1049" s="13">
        <f>[1]pl!R1055/H1049</f>
        <v>0.70241513257895627</v>
      </c>
      <c r="M1049" s="13">
        <f>[1]pl!S1055/H1049</f>
        <v>0.33879412261442327</v>
      </c>
      <c r="N1049" s="13">
        <f>[1]pl!U1055/H1049</f>
        <v>0.48691099476439792</v>
      </c>
    </row>
    <row r="1050" spans="1:14" x14ac:dyDescent="0.25">
      <c r="A1050" s="36">
        <f>[1]pl!A1056</f>
        <v>14252860</v>
      </c>
      <c r="B1050" s="37" t="str">
        <f>[1]pl!B1056</f>
        <v>CANABIS1990</v>
      </c>
      <c r="C1050" s="36">
        <f>[1]pl!J1056</f>
        <v>520</v>
      </c>
      <c r="D1050" s="18">
        <f>IFERROR(Таблица2[dmg]*(10/(Таблица2[avglvl]+2))*(0.23+2*Таблица2[avglvl]/100)+Таблица2[frg]*250+Таблица2[spo]*150+LOG(Таблица2[cap]+1, 1.732)*150 + Таблица2[def]*150,)</f>
        <v>496.33450566033366</v>
      </c>
      <c r="E1050" s="36">
        <f>[1]pl!K1056</f>
        <v>9</v>
      </c>
      <c r="F1050" s="36">
        <f>[1]pl!D1056</f>
        <v>42477603</v>
      </c>
      <c r="G1050" s="36">
        <f>[1]pl!T1056</f>
        <v>2.8</v>
      </c>
      <c r="H1050" s="36">
        <f>[1]pl!E1056</f>
        <v>440</v>
      </c>
      <c r="I1050" s="36">
        <f>[1]pl!M1056</f>
        <v>198</v>
      </c>
      <c r="J1050" s="18">
        <f>[1]pl!P1056/H1050</f>
        <v>62.563636363636363</v>
      </c>
      <c r="K1050" s="13">
        <f>[1]pl!Q1056/H1050</f>
        <v>0.19318181818181818</v>
      </c>
      <c r="L1050" s="13">
        <f>[1]pl!R1056/H1050</f>
        <v>0.41363636363636364</v>
      </c>
      <c r="M1050" s="13">
        <f>[1]pl!S1056/H1050</f>
        <v>0.43409090909090908</v>
      </c>
      <c r="N1050" s="13">
        <f>[1]pl!U1056/H1050</f>
        <v>1.825</v>
      </c>
    </row>
    <row r="1051" spans="1:14" x14ac:dyDescent="0.25">
      <c r="A1051" s="36">
        <f>[1]pl!A1057</f>
        <v>13594161</v>
      </c>
      <c r="B1051" s="37" t="str">
        <f>[1]pl!B1057</f>
        <v>VODILO46</v>
      </c>
      <c r="C1051" s="36">
        <f>[1]pl!J1057</f>
        <v>160</v>
      </c>
      <c r="D1051" s="18">
        <f>IFERROR(Таблица2[dmg]*(10/(Таблица2[avglvl]+2))*(0.23+2*Таблица2[avglvl]/100)+Таблица2[frg]*250+Таблица2[spo]*150+LOG(Таблица2[cap]+1, 1.732)*150 + Таблица2[def]*150,)</f>
        <v>115.62663628831814</v>
      </c>
      <c r="E1051" s="36">
        <f>[1]pl!K1057</f>
        <v>1</v>
      </c>
      <c r="F1051" s="36">
        <f>[1]pl!D1057</f>
        <v>42273599</v>
      </c>
      <c r="G1051" s="36">
        <f>[1]pl!T1057</f>
        <v>1.4</v>
      </c>
      <c r="H1051" s="36">
        <f>[1]pl!E1057</f>
        <v>142</v>
      </c>
      <c r="I1051" s="36">
        <f>[1]pl!M1057</f>
        <v>64</v>
      </c>
      <c r="J1051" s="18">
        <f>[1]pl!P1057/H1051</f>
        <v>17.345070422535212</v>
      </c>
      <c r="K1051" s="13">
        <f>[1]pl!Q1057/H1051</f>
        <v>0.10563380281690141</v>
      </c>
      <c r="L1051" s="13">
        <f>[1]pl!R1057/H1051</f>
        <v>0.50704225352112675</v>
      </c>
      <c r="M1051" s="13">
        <f>[1]pl!S1057/H1051</f>
        <v>0</v>
      </c>
      <c r="N1051" s="13">
        <f>[1]pl!U1057/H1051</f>
        <v>0</v>
      </c>
    </row>
    <row r="1052" spans="1:14" x14ac:dyDescent="0.25">
      <c r="A1052" s="36">
        <f>[1]pl!A1058</f>
        <v>14683302</v>
      </c>
      <c r="B1052" s="37" t="str">
        <f>[1]pl!B1058</f>
        <v>D_E_N_I_S_99</v>
      </c>
      <c r="C1052" s="36">
        <f>[1]pl!J1058</f>
        <v>570</v>
      </c>
      <c r="D1052" s="18">
        <f>IFERROR(Таблица2[dmg]*(10/(Таблица2[avglvl]+2))*(0.23+2*Таблица2[avglvl]/100)+Таблица2[frg]*250+Таблица2[spo]*150+LOG(Таблица2[cap]+1, 1.732)*150 + Таблица2[def]*150,)</f>
        <v>558.68688944564701</v>
      </c>
      <c r="E1052" s="36">
        <f>[1]pl!K1058</f>
        <v>59</v>
      </c>
      <c r="F1052" s="36">
        <f>[1]pl!D1058</f>
        <v>42273598</v>
      </c>
      <c r="G1052" s="36">
        <f>[1]pl!T1058</f>
        <v>2.1</v>
      </c>
      <c r="H1052" s="36">
        <f>[1]pl!E1058</f>
        <v>54</v>
      </c>
      <c r="I1052" s="36">
        <f>[1]pl!M1058</f>
        <v>23</v>
      </c>
      <c r="J1052" s="18">
        <f>[1]pl!P1058/H1052</f>
        <v>72.148148148148152</v>
      </c>
      <c r="K1052" s="13">
        <f>[1]pl!Q1058/H1052</f>
        <v>0.29629629629629628</v>
      </c>
      <c r="L1052" s="13">
        <f>[1]pl!R1058/H1052</f>
        <v>0.35185185185185186</v>
      </c>
      <c r="M1052" s="13">
        <f>[1]pl!S1058/H1052</f>
        <v>1.3148148148148149</v>
      </c>
      <c r="N1052" s="13">
        <f>[1]pl!U1058/H1052</f>
        <v>0.98148148148148151</v>
      </c>
    </row>
    <row r="1053" spans="1:14" x14ac:dyDescent="0.25">
      <c r="A1053" s="36">
        <f>[1]pl!A1059</f>
        <v>13123191</v>
      </c>
      <c r="B1053" s="37" t="str">
        <f>[1]pl!B1059</f>
        <v>SHALTY_BOLTAY</v>
      </c>
      <c r="C1053" s="36">
        <f>[1]pl!J1059</f>
        <v>400</v>
      </c>
      <c r="D1053" s="18">
        <f>IFERROR(Таблица2[dmg]*(10/(Таблица2[avglvl]+2))*(0.23+2*Таблица2[avglvl]/100)+Таблица2[frg]*250+Таблица2[spo]*150+LOG(Таблица2[cap]+1, 1.732)*150 + Таблица2[def]*150,)</f>
        <v>299.69849849849845</v>
      </c>
      <c r="E1053" s="36">
        <f>[1]pl!K1059</f>
        <v>10</v>
      </c>
      <c r="F1053" s="36">
        <f>[1]pl!D1059</f>
        <v>42477616</v>
      </c>
      <c r="G1053" s="36">
        <f>[1]pl!T1059</f>
        <v>1.7</v>
      </c>
      <c r="H1053" s="36">
        <f>[1]pl!E1059</f>
        <v>45</v>
      </c>
      <c r="I1053" s="36">
        <f>[1]pl!M1059</f>
        <v>19</v>
      </c>
      <c r="J1053" s="18">
        <f>[1]pl!P1059/H1053</f>
        <v>82.111111111111114</v>
      </c>
      <c r="K1053" s="13">
        <f>[1]pl!Q1059/H1053</f>
        <v>0.44444444444444442</v>
      </c>
      <c r="L1053" s="13">
        <f>[1]pl!R1059/H1053</f>
        <v>0.8666666666666667</v>
      </c>
      <c r="M1053" s="13">
        <f>[1]pl!S1059/H1053</f>
        <v>0</v>
      </c>
      <c r="N1053" s="13">
        <f>[1]pl!U1059/H1053</f>
        <v>0</v>
      </c>
    </row>
    <row r="1054" spans="1:14" x14ac:dyDescent="0.25">
      <c r="A1054" s="36">
        <f>[1]pl!A1060</f>
        <v>11478941</v>
      </c>
      <c r="B1054" s="37" t="str">
        <f>[1]pl!B1060</f>
        <v>KRISTALVECHNOSTI</v>
      </c>
      <c r="C1054" s="36">
        <f>[1]pl!J1060</f>
        <v>660</v>
      </c>
      <c r="D1054" s="18">
        <f>IFERROR(Таблица2[dmg]*(10/(Таблица2[avglvl]+2))*(0.23+2*Таблица2[avglvl]/100)+Таблица2[frg]*250+Таблица2[spo]*150+LOG(Таблица2[cap]+1, 1.732)*150 + Таблица2[def]*150,)</f>
        <v>641.33162303143763</v>
      </c>
      <c r="E1054" s="36">
        <f>[1]pl!K1060</f>
        <v>332</v>
      </c>
      <c r="F1054" s="36">
        <f>[1]pl!D1060</f>
        <v>42273595</v>
      </c>
      <c r="G1054" s="36">
        <f>[1]pl!T1060</f>
        <v>3.7</v>
      </c>
      <c r="H1054" s="36">
        <f>[1]pl!E1060</f>
        <v>1838</v>
      </c>
      <c r="I1054" s="36">
        <f>[1]pl!M1060</f>
        <v>863</v>
      </c>
      <c r="J1054" s="18">
        <f>[1]pl!P1060/H1054</f>
        <v>163.25081610446136</v>
      </c>
      <c r="K1054" s="13">
        <f>[1]pl!Q1060/H1054</f>
        <v>0.48041349292709468</v>
      </c>
      <c r="L1054" s="13">
        <f>[1]pl!R1060/H1054</f>
        <v>0.38030467899891185</v>
      </c>
      <c r="M1054" s="13">
        <f>[1]pl!S1060/H1054</f>
        <v>0.79706202393906422</v>
      </c>
      <c r="N1054" s="13">
        <f>[1]pl!U1060/H1054</f>
        <v>1.5680087051142546</v>
      </c>
    </row>
    <row r="1055" spans="1:14" x14ac:dyDescent="0.25">
      <c r="A1055" s="36">
        <f>[1]pl!A1062</f>
        <v>5121388</v>
      </c>
      <c r="B1055" s="37" t="str">
        <f>[1]pl!B1062</f>
        <v>PABLIKHOLMES</v>
      </c>
      <c r="C1055" s="36">
        <f>[1]pl!J1062</f>
        <v>430</v>
      </c>
      <c r="D1055" s="18">
        <f>IFERROR(Таблица2[dmg]*(10/(Таблица2[avglvl]+2))*(0.23+2*Таблица2[avglvl]/100)+Таблица2[frg]*250+Таблица2[spo]*150+LOG(Таблица2[cap]+1, 1.732)*150 + Таблица2[def]*150,)</f>
        <v>406.84303363379325</v>
      </c>
      <c r="E1055" s="36">
        <f>[1]pl!K1062</f>
        <v>1</v>
      </c>
      <c r="F1055" s="36">
        <f>[1]pl!D1062</f>
        <v>42477615</v>
      </c>
      <c r="G1055" s="36">
        <f>[1]pl!T1062</f>
        <v>1.8</v>
      </c>
      <c r="H1055" s="36">
        <f>[1]pl!E1062</f>
        <v>68</v>
      </c>
      <c r="I1055" s="36">
        <f>[1]pl!M1062</f>
        <v>24</v>
      </c>
      <c r="J1055" s="18">
        <f>[1]pl!P1062/H1055</f>
        <v>46.235294117647058</v>
      </c>
      <c r="K1055" s="13">
        <f>[1]pl!Q1062/H1055</f>
        <v>0.17647058823529413</v>
      </c>
      <c r="L1055" s="13">
        <f>[1]pl!R1062/H1055</f>
        <v>0.5</v>
      </c>
      <c r="M1055" s="13">
        <f>[1]pl!S1062/H1055</f>
        <v>0.25</v>
      </c>
      <c r="N1055" s="13">
        <f>[1]pl!U1062/H1055</f>
        <v>1.2205882352941178</v>
      </c>
    </row>
    <row r="1056" spans="1:14" x14ac:dyDescent="0.25">
      <c r="A1056" s="36">
        <f>[1]pl!A1063</f>
        <v>12107239</v>
      </c>
      <c r="B1056" s="37" t="str">
        <f>[1]pl!B1063</f>
        <v>KALA4UK</v>
      </c>
      <c r="C1056" s="36">
        <f>[1]pl!J1063</f>
        <v>530</v>
      </c>
      <c r="D1056" s="18">
        <f>IFERROR(Таблица2[dmg]*(10/(Таблица2[avglvl]+2))*(0.23+2*Таблица2[avglvl]/100)+Таблица2[frg]*250+Таблица2[spo]*150+LOG(Таблица2[cap]+1, 1.732)*150 + Таблица2[def]*150,)</f>
        <v>514.50603834169067</v>
      </c>
      <c r="E1056" s="36">
        <f>[1]pl!K1063</f>
        <v>176</v>
      </c>
      <c r="F1056" s="36">
        <f>[1]pl!D1063</f>
        <v>42477614</v>
      </c>
      <c r="G1056" s="36">
        <f>[1]pl!T1063</f>
        <v>3.4</v>
      </c>
      <c r="H1056" s="36">
        <f>[1]pl!E1063</f>
        <v>583</v>
      </c>
      <c r="I1056" s="36">
        <f>[1]pl!M1063</f>
        <v>265</v>
      </c>
      <c r="J1056" s="18">
        <f>[1]pl!P1063/H1056</f>
        <v>113.75300171526587</v>
      </c>
      <c r="K1056" s="13">
        <f>[1]pl!Q1063/H1056</f>
        <v>0.33962264150943394</v>
      </c>
      <c r="L1056" s="13">
        <f>[1]pl!R1063/H1056</f>
        <v>0.65351629502572894</v>
      </c>
      <c r="M1056" s="13">
        <f>[1]pl!S1063/H1056</f>
        <v>0.313893653516295</v>
      </c>
      <c r="N1056" s="13">
        <f>[1]pl!U1063/H1056</f>
        <v>1.2521440823327616</v>
      </c>
    </row>
    <row r="1057" spans="1:14" x14ac:dyDescent="0.25">
      <c r="A1057" s="36">
        <f>[1]pl!A1064</f>
        <v>13242598</v>
      </c>
      <c r="B1057" s="37" t="str">
        <f>[1]pl!B1064</f>
        <v>DENGOLODEN85</v>
      </c>
      <c r="C1057" s="36">
        <f>[1]pl!J1064</f>
        <v>640</v>
      </c>
      <c r="D1057" s="18">
        <f>IFERROR(Таблица2[dmg]*(10/(Таблица2[avglvl]+2))*(0.23+2*Таблица2[avglvl]/100)+Таблица2[frg]*250+Таблица2[spo]*150+LOG(Таблица2[cap]+1, 1.732)*150 + Таблица2[def]*150,)</f>
        <v>604.04622391679891</v>
      </c>
      <c r="E1057" s="36">
        <f>[1]pl!K1064</f>
        <v>144</v>
      </c>
      <c r="F1057" s="36">
        <f>[1]pl!D1064</f>
        <v>42477613</v>
      </c>
      <c r="G1057" s="36">
        <f>[1]pl!T1064</f>
        <v>3.3</v>
      </c>
      <c r="H1057" s="36">
        <f>[1]pl!E1064</f>
        <v>1042</v>
      </c>
      <c r="I1057" s="36">
        <f>[1]pl!M1064</f>
        <v>469</v>
      </c>
      <c r="J1057" s="18">
        <f>[1]pl!P1064/H1057</f>
        <v>85.124760076775431</v>
      </c>
      <c r="K1057" s="13">
        <f>[1]pl!Q1064/H1057</f>
        <v>0.29366602687140114</v>
      </c>
      <c r="L1057" s="13">
        <f>[1]pl!R1064/H1057</f>
        <v>0.46833013435700577</v>
      </c>
      <c r="M1057" s="13">
        <f>[1]pl!S1064/H1057</f>
        <v>0.82341650671785027</v>
      </c>
      <c r="N1057" s="13">
        <f>[1]pl!U1064/H1057</f>
        <v>1.8848368522072936</v>
      </c>
    </row>
    <row r="1058" spans="1:14" x14ac:dyDescent="0.25">
      <c r="A1058" s="36">
        <f>[1]pl!A1065</f>
        <v>2879552</v>
      </c>
      <c r="B1058" s="37" t="str">
        <f>[1]pl!B1065</f>
        <v>REKC911</v>
      </c>
      <c r="C1058" s="36">
        <f>[1]pl!J1065</f>
        <v>910</v>
      </c>
      <c r="D1058" s="18">
        <f>IFERROR(Таблица2[dmg]*(10/(Таблица2[avglvl]+2))*(0.23+2*Таблица2[avglvl]/100)+Таблица2[frg]*250+Таблица2[spo]*150+LOG(Таблица2[cap]+1, 1.732)*150 + Таблица2[def]*150,)</f>
        <v>864.14582651028581</v>
      </c>
      <c r="E1058" s="36">
        <f>[1]pl!K1065</f>
        <v>701</v>
      </c>
      <c r="F1058" s="36">
        <f>[1]pl!D1065</f>
        <v>42477604</v>
      </c>
      <c r="G1058" s="36">
        <f>[1]pl!T1065</f>
        <v>4.9000000000000004</v>
      </c>
      <c r="H1058" s="36">
        <f>[1]pl!E1065</f>
        <v>5043</v>
      </c>
      <c r="I1058" s="36">
        <f>[1]pl!M1065</f>
        <v>2406</v>
      </c>
      <c r="J1058" s="18">
        <f>[1]pl!P1065/H1058</f>
        <v>365.88419591512991</v>
      </c>
      <c r="K1058" s="13">
        <f>[1]pl!Q1065/H1058</f>
        <v>0.60420384691651796</v>
      </c>
      <c r="L1058" s="13">
        <f>[1]pl!R1065/H1058</f>
        <v>1.1245290501685505</v>
      </c>
      <c r="M1058" s="13">
        <f>[1]pl!S1065/H1058</f>
        <v>0.84314891929407099</v>
      </c>
      <c r="N1058" s="13">
        <f>[1]pl!U1065/H1058</f>
        <v>1.4437834622248662</v>
      </c>
    </row>
    <row r="1059" spans="1:14" x14ac:dyDescent="0.25">
      <c r="A1059" s="36">
        <f>[1]pl!A1066</f>
        <v>14117851</v>
      </c>
      <c r="B1059" s="37" t="str">
        <f>[1]pl!B1066</f>
        <v>ASAZVSSVXVBCVXBCVXCXBCBX</v>
      </c>
      <c r="C1059" s="36">
        <f>[1]pl!J1066</f>
        <v>470</v>
      </c>
      <c r="D1059" s="18">
        <f>IFERROR(Таблица2[dmg]*(10/(Таблица2[avglvl]+2))*(0.23+2*Таблица2[avglvl]/100)+Таблица2[frg]*250+Таблица2[spo]*150+LOG(Таблица2[cap]+1, 1.732)*150 + Таблица2[def]*150,)</f>
        <v>414.28151916162381</v>
      </c>
      <c r="E1059" s="36">
        <f>[1]pl!K1066</f>
        <v>116</v>
      </c>
      <c r="F1059" s="36">
        <f>[1]pl!D1066</f>
        <v>42273591</v>
      </c>
      <c r="G1059" s="36">
        <f>[1]pl!T1066</f>
        <v>2.8</v>
      </c>
      <c r="H1059" s="36">
        <f>[1]pl!E1066</f>
        <v>554</v>
      </c>
      <c r="I1059" s="36">
        <f>[1]pl!M1066</f>
        <v>239</v>
      </c>
      <c r="J1059" s="18">
        <f>[1]pl!P1066/H1059</f>
        <v>94.440433212996396</v>
      </c>
      <c r="K1059" s="13">
        <f>[1]pl!Q1066/H1059</f>
        <v>0.33935018050541516</v>
      </c>
      <c r="L1059" s="13">
        <f>[1]pl!R1066/H1059</f>
        <v>1.1353790613718411</v>
      </c>
      <c r="M1059" s="13">
        <f>[1]pl!S1066/H1059</f>
        <v>3.9711191335740074E-2</v>
      </c>
      <c r="N1059" s="13">
        <f>[1]pl!U1066/H1059</f>
        <v>0.4259927797833935</v>
      </c>
    </row>
    <row r="1060" spans="1:14" x14ac:dyDescent="0.25">
      <c r="A1060" s="36">
        <f>[1]pl!A1067</f>
        <v>7334326</v>
      </c>
      <c r="B1060" s="37" t="str">
        <f>[1]pl!B1067</f>
        <v>181279</v>
      </c>
      <c r="C1060" s="36">
        <f>[1]pl!J1067</f>
        <v>750</v>
      </c>
      <c r="D1060" s="18">
        <f>IFERROR(Таблица2[dmg]*(10/(Таблица2[avglvl]+2))*(0.23+2*Таблица2[avglvl]/100)+Таблица2[frg]*250+Таблица2[spo]*150+LOG(Таблица2[cap]+1, 1.732)*150 + Таблица2[def]*150,)</f>
        <v>734.73154225198175</v>
      </c>
      <c r="E1060" s="36">
        <f>[1]pl!K1067</f>
        <v>688</v>
      </c>
      <c r="F1060" s="36">
        <f>[1]pl!D1067</f>
        <v>42477601</v>
      </c>
      <c r="G1060" s="36">
        <f>[1]pl!T1067</f>
        <v>5.2</v>
      </c>
      <c r="H1060" s="36">
        <f>[1]pl!E1067</f>
        <v>5747</v>
      </c>
      <c r="I1060" s="36">
        <f>[1]pl!M1067</f>
        <v>2805</v>
      </c>
      <c r="J1060" s="18">
        <f>[1]pl!P1067/H1060</f>
        <v>439.34713763702803</v>
      </c>
      <c r="K1060" s="13">
        <f>[1]pl!Q1067/H1060</f>
        <v>0.54306594745084391</v>
      </c>
      <c r="L1060" s="13">
        <f>[1]pl!R1067/H1060</f>
        <v>0.92587436923612321</v>
      </c>
      <c r="M1060" s="13">
        <f>[1]pl!S1067/H1060</f>
        <v>0.47033234731164086</v>
      </c>
      <c r="N1060" s="13">
        <f>[1]pl!U1067/H1060</f>
        <v>0.97407342961545151</v>
      </c>
    </row>
    <row r="1061" spans="1:14" x14ac:dyDescent="0.25">
      <c r="A1061" s="36">
        <f>[1]pl!A1068</f>
        <v>8624521</v>
      </c>
      <c r="B1061" s="37" t="str">
        <f>[1]pl!B1068</f>
        <v>SINMORPEHA</v>
      </c>
      <c r="C1061" s="36">
        <f>[1]pl!J1068</f>
        <v>680</v>
      </c>
      <c r="D1061" s="18">
        <f>IFERROR(Таблица2[dmg]*(10/(Таблица2[avglvl]+2))*(0.23+2*Таблица2[avglvl]/100)+Таблица2[frg]*250+Таблица2[spo]*150+LOG(Таблица2[cap]+1, 1.732)*150 + Таблица2[def]*150,)</f>
        <v>632.15214344876915</v>
      </c>
      <c r="E1061" s="36">
        <f>[1]pl!K1068</f>
        <v>299</v>
      </c>
      <c r="F1061" s="36">
        <f>[1]pl!D1068</f>
        <v>42273590</v>
      </c>
      <c r="G1061" s="36">
        <f>[1]pl!T1068</f>
        <v>3.5</v>
      </c>
      <c r="H1061" s="36">
        <f>[1]pl!E1068</f>
        <v>1146</v>
      </c>
      <c r="I1061" s="36">
        <f>[1]pl!M1068</f>
        <v>523</v>
      </c>
      <c r="J1061" s="18">
        <f>[1]pl!P1068/H1061</f>
        <v>168.69720767888307</v>
      </c>
      <c r="K1061" s="13">
        <f>[1]pl!Q1068/H1061</f>
        <v>0.50785340314136129</v>
      </c>
      <c r="L1061" s="13">
        <f>[1]pl!R1068/H1061</f>
        <v>0.63612565445026181</v>
      </c>
      <c r="M1061" s="13">
        <f>[1]pl!S1068/H1061</f>
        <v>0.3219895287958115</v>
      </c>
      <c r="N1061" s="13">
        <f>[1]pl!U1068/H1061</f>
        <v>1.6823734729493891</v>
      </c>
    </row>
    <row r="1062" spans="1:14" x14ac:dyDescent="0.25">
      <c r="A1062" s="36">
        <f>[1]pl!A1069</f>
        <v>5526164</v>
      </c>
      <c r="B1062" s="37" t="str">
        <f>[1]pl!B1069</f>
        <v>NEMOW</v>
      </c>
      <c r="C1062" s="36">
        <f>[1]pl!J1069</f>
        <v>1280</v>
      </c>
      <c r="D1062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062" s="36">
        <f>[1]pl!K1069</f>
        <v>1214</v>
      </c>
      <c r="F1062" s="36">
        <f>[1]pl!D1069</f>
        <v>42477617</v>
      </c>
      <c r="G1062" s="36">
        <f>[1]pl!T1069</f>
        <v>5.0999999999999996</v>
      </c>
      <c r="H1062" s="36">
        <f>[1]pl!E1069</f>
        <v>10466</v>
      </c>
      <c r="I1062" s="36">
        <f>[1]pl!M1069</f>
        <v>5710</v>
      </c>
      <c r="J1062" s="18">
        <f>[1]pl!P1069/H1062</f>
        <v>626.7497611312823</v>
      </c>
      <c r="K1062" s="13">
        <f>[1]pl!Q1069/H1062</f>
        <v>1.0666921459965604</v>
      </c>
      <c r="L1062" s="13">
        <f>[1]pl!R1069/H1062</f>
        <v>1.0485381234473534</v>
      </c>
      <c r="M1062" s="13">
        <f>[1]pl!S1069/H1062</f>
        <v>1.0561819224154405</v>
      </c>
      <c r="N1062" s="13">
        <f>[1]pl!U1069/H1062</f>
        <v>2.2280718517103</v>
      </c>
    </row>
    <row r="1063" spans="1:14" x14ac:dyDescent="0.25">
      <c r="A1063" s="36">
        <f>[1]pl!A1070</f>
        <v>5167818</v>
      </c>
      <c r="B1063" s="37" t="str">
        <f>[1]pl!B1070</f>
        <v>KOSTAL0M</v>
      </c>
      <c r="C1063" s="36">
        <f>[1]pl!J1070</f>
        <v>870</v>
      </c>
      <c r="D1063" s="18">
        <f>IFERROR(Таблица2[dmg]*(10/(Таблица2[avglvl]+2))*(0.23+2*Таблица2[avglvl]/100)+Таблица2[frg]*250+Таблица2[spo]*150+LOG(Таблица2[cap]+1, 1.732)*150 + Таблица2[def]*150,)</f>
        <v>846.73901144423803</v>
      </c>
      <c r="E1063" s="36">
        <f>[1]pl!K1070</f>
        <v>697</v>
      </c>
      <c r="F1063" s="36">
        <f>[1]pl!D1070</f>
        <v>42477608</v>
      </c>
      <c r="G1063" s="36">
        <f>[1]pl!T1070</f>
        <v>5.4</v>
      </c>
      <c r="H1063" s="36">
        <f>[1]pl!E1070</f>
        <v>6143</v>
      </c>
      <c r="I1063" s="36">
        <f>[1]pl!M1070</f>
        <v>2889</v>
      </c>
      <c r="J1063" s="18">
        <f>[1]pl!P1070/H1063</f>
        <v>414.24743610613706</v>
      </c>
      <c r="K1063" s="13">
        <f>[1]pl!Q1070/H1063</f>
        <v>0.59238157252156931</v>
      </c>
      <c r="L1063" s="13">
        <f>[1]pl!R1070/H1063</f>
        <v>0.85039882793423405</v>
      </c>
      <c r="M1063" s="13">
        <f>[1]pl!S1070/H1063</f>
        <v>0.84795702425524988</v>
      </c>
      <c r="N1063" s="13">
        <f>[1]pl!U1070/H1063</f>
        <v>1.5411036952629009</v>
      </c>
    </row>
    <row r="1064" spans="1:14" x14ac:dyDescent="0.25">
      <c r="A1064" s="36">
        <f>[1]pl!A1073</f>
        <v>7693121</v>
      </c>
      <c r="B1064" s="37" t="str">
        <f>[1]pl!B1073</f>
        <v>MONOLIT1981</v>
      </c>
      <c r="C1064" s="36">
        <f>[1]pl!J1073</f>
        <v>810</v>
      </c>
      <c r="D1064" s="18">
        <f>IFERROR(Таблица2[dmg]*(10/(Таблица2[avglvl]+2))*(0.23+2*Таблица2[avglvl]/100)+Таблица2[frg]*250+Таблица2[spo]*150+LOG(Таблица2[cap]+1, 1.732)*150 + Таблица2[def]*150,)</f>
        <v>768.6591729094265</v>
      </c>
      <c r="E1064" s="36">
        <f>[1]pl!K1073</f>
        <v>807</v>
      </c>
      <c r="F1064" s="36">
        <f>[1]pl!D1073</f>
        <v>42273589</v>
      </c>
      <c r="G1064" s="36">
        <f>[1]pl!T1073</f>
        <v>6.2</v>
      </c>
      <c r="H1064" s="36">
        <f>[1]pl!E1073</f>
        <v>7738</v>
      </c>
      <c r="I1064" s="36">
        <f>[1]pl!M1073</f>
        <v>3703</v>
      </c>
      <c r="J1064" s="18">
        <f>[1]pl!P1073/H1064</f>
        <v>577.89066942362365</v>
      </c>
      <c r="K1064" s="13">
        <f>[1]pl!Q1073/H1064</f>
        <v>0.50077539415869732</v>
      </c>
      <c r="L1064" s="13">
        <f>[1]pl!R1073/H1064</f>
        <v>1.6625743086068752</v>
      </c>
      <c r="M1064" s="13">
        <f>[1]pl!S1073/H1064</f>
        <v>0.27461876453864048</v>
      </c>
      <c r="N1064" s="13">
        <f>[1]pl!U1073/H1064</f>
        <v>0.46032566554665288</v>
      </c>
    </row>
    <row r="1065" spans="1:14" x14ac:dyDescent="0.25">
      <c r="A1065" s="36">
        <f>[1]pl!A1074</f>
        <v>4334555</v>
      </c>
      <c r="B1065" s="37" t="str">
        <f>[1]pl!B1074</f>
        <v>STRIZHNJOV1980</v>
      </c>
      <c r="C1065" s="36">
        <f>[1]pl!J1074</f>
        <v>400</v>
      </c>
      <c r="D1065" s="18">
        <f>IFERROR(Таблица2[dmg]*(10/(Таблица2[avglvl]+2))*(0.23+2*Таблица2[avglvl]/100)+Таблица2[frg]*250+Таблица2[spo]*150+LOG(Таблица2[cap]+1, 1.732)*150 + Таблица2[def]*150,)</f>
        <v>379.43535637764325</v>
      </c>
      <c r="E1065" s="36">
        <f>[1]pl!K1074</f>
        <v>33</v>
      </c>
      <c r="F1065" s="36">
        <f>[1]pl!D1074</f>
        <v>42477610</v>
      </c>
      <c r="G1065" s="36">
        <f>[1]pl!T1074</f>
        <v>2.9</v>
      </c>
      <c r="H1065" s="36">
        <f>[1]pl!E1074</f>
        <v>795</v>
      </c>
      <c r="I1065" s="36">
        <f>[1]pl!M1074</f>
        <v>372</v>
      </c>
      <c r="J1065" s="18">
        <f>[1]pl!P1074/H1065</f>
        <v>40.296855345911951</v>
      </c>
      <c r="K1065" s="13">
        <f>[1]pl!Q1074/H1065</f>
        <v>0.12955974842767295</v>
      </c>
      <c r="L1065" s="13">
        <f>[1]pl!R1074/H1065</f>
        <v>0.92830188679245285</v>
      </c>
      <c r="M1065" s="13">
        <f>[1]pl!S1074/H1065</f>
        <v>0.14591194968553459</v>
      </c>
      <c r="N1065" s="13">
        <f>[1]pl!U1074/H1065</f>
        <v>0.81132075471698117</v>
      </c>
    </row>
    <row r="1066" spans="1:14" x14ac:dyDescent="0.25">
      <c r="A1066" s="36">
        <f>[1]pl!A1075</f>
        <v>4949599</v>
      </c>
      <c r="B1066" s="37" t="str">
        <f>[1]pl!B1075</f>
        <v>DIMENTIY_</v>
      </c>
      <c r="C1066" s="36">
        <f>[1]pl!J1075</f>
        <v>1240</v>
      </c>
      <c r="D1066" s="18">
        <f>IFERROR(Таблица2[dmg]*(10/(Таблица2[avglvl]+2))*(0.23+2*Таблица2[avglvl]/100)+Таблица2[frg]*250+Таблица2[spo]*150+LOG(Таблица2[cap]+1, 1.732)*150 + Таблица2[def]*150,)</f>
        <v>1157.3801283420557</v>
      </c>
      <c r="E1066" s="36">
        <f>[1]pl!K1075</f>
        <v>1128</v>
      </c>
      <c r="F1066" s="36">
        <f>[1]pl!D1075</f>
        <v>42477611</v>
      </c>
      <c r="G1066" s="36">
        <f>[1]pl!T1075</f>
        <v>4.8</v>
      </c>
      <c r="H1066" s="36">
        <f>[1]pl!E1075</f>
        <v>6245</v>
      </c>
      <c r="I1066" s="36">
        <f>[1]pl!M1075</f>
        <v>3323</v>
      </c>
      <c r="J1066" s="18">
        <f>[1]pl!P1075/H1066</f>
        <v>531.68182546036826</v>
      </c>
      <c r="K1066" s="13">
        <f>[1]pl!Q1075/H1066</f>
        <v>0.96156925540432348</v>
      </c>
      <c r="L1066" s="13">
        <f>[1]pl!R1075/H1066</f>
        <v>1.3695756605284228</v>
      </c>
      <c r="M1066" s="13">
        <f>[1]pl!S1075/H1066</f>
        <v>1.1615692554043235</v>
      </c>
      <c r="N1066" s="13">
        <f>[1]pl!U1075/H1066</f>
        <v>1.8128102481985588</v>
      </c>
    </row>
    <row r="1067" spans="1:14" x14ac:dyDescent="0.25">
      <c r="A1067" s="36">
        <f>[1]pl!A1076</f>
        <v>14911809</v>
      </c>
      <c r="B1067" s="37" t="str">
        <f>[1]pl!B1076</f>
        <v>DIMAS0107</v>
      </c>
      <c r="C1067" s="36">
        <f>[1]pl!J1076</f>
        <v>760</v>
      </c>
      <c r="D1067" s="18">
        <f>IFERROR(Таблица2[dmg]*(10/(Таблица2[avglvl]+2))*(0.23+2*Таблица2[avglvl]/100)+Таблица2[frg]*250+Таблица2[spo]*150+LOG(Таблица2[cap]+1, 1.732)*150 + Таблица2[def]*150,)</f>
        <v>571.36800853669229</v>
      </c>
      <c r="E1067" s="36">
        <f>[1]pl!K1076</f>
        <v>1</v>
      </c>
      <c r="F1067" s="36">
        <f>[1]pl!D1076</f>
        <v>42477605</v>
      </c>
      <c r="G1067" s="36">
        <f>[1]pl!T1076</f>
        <v>1</v>
      </c>
      <c r="H1067" s="36">
        <f>[1]pl!E1076</f>
        <v>8</v>
      </c>
      <c r="I1067" s="36">
        <f>[1]pl!M1076</f>
        <v>4</v>
      </c>
      <c r="J1067" s="18">
        <f>[1]pl!P1076/H1067</f>
        <v>35.25</v>
      </c>
      <c r="K1067" s="13">
        <f>[1]pl!Q1076/H1067</f>
        <v>0.375</v>
      </c>
      <c r="L1067" s="13">
        <f>[1]pl!R1076/H1067</f>
        <v>0.25</v>
      </c>
      <c r="M1067" s="13">
        <f>[1]pl!S1076/H1067</f>
        <v>0</v>
      </c>
      <c r="N1067" s="13">
        <f>[1]pl!U1076/H1067</f>
        <v>3.5</v>
      </c>
    </row>
    <row r="1068" spans="1:14" x14ac:dyDescent="0.25">
      <c r="A1068" s="36">
        <f>[1]pl!A1077</f>
        <v>13995109</v>
      </c>
      <c r="B1068" s="37" t="str">
        <f>[1]pl!B1077</f>
        <v>MR_YAR</v>
      </c>
      <c r="C1068" s="36">
        <f>[1]pl!J1077</f>
        <v>530</v>
      </c>
      <c r="D1068" s="18">
        <f>IFERROR(Таблица2[dmg]*(10/(Таблица2[avglvl]+2))*(0.23+2*Таблица2[avglvl]/100)+Таблица2[frg]*250+Таблица2[spo]*150+LOG(Таблица2[cap]+1, 1.732)*150 + Таблица2[def]*150,)</f>
        <v>481.98491251362384</v>
      </c>
      <c r="E1068" s="36">
        <f>[1]pl!K1077</f>
        <v>66</v>
      </c>
      <c r="F1068" s="36">
        <f>[1]pl!D1077</f>
        <v>42477612</v>
      </c>
      <c r="G1068" s="36">
        <f>[1]pl!T1077</f>
        <v>2.5</v>
      </c>
      <c r="H1068" s="36">
        <f>[1]pl!E1077</f>
        <v>237</v>
      </c>
      <c r="I1068" s="36">
        <f>[1]pl!M1077</f>
        <v>107</v>
      </c>
      <c r="J1068" s="18">
        <f>[1]pl!P1077/H1068</f>
        <v>49.852320675105489</v>
      </c>
      <c r="K1068" s="13">
        <f>[1]pl!Q1077/H1068</f>
        <v>0.26160337552742619</v>
      </c>
      <c r="L1068" s="13">
        <f>[1]pl!R1077/H1068</f>
        <v>1.2742616033755274</v>
      </c>
      <c r="M1068" s="13">
        <f>[1]pl!S1077/H1068</f>
        <v>0</v>
      </c>
      <c r="N1068" s="13">
        <f>[1]pl!U1077/H1068</f>
        <v>1.0379746835443038</v>
      </c>
    </row>
    <row r="1069" spans="1:14" x14ac:dyDescent="0.25">
      <c r="A1069" s="36">
        <f>[1]pl!A1078</f>
        <v>7103158</v>
      </c>
      <c r="B1069" s="37" t="str">
        <f>[1]pl!B1078</f>
        <v>LEO_STALKER</v>
      </c>
      <c r="C1069" s="36">
        <f>[1]pl!J1078</f>
        <v>830</v>
      </c>
      <c r="D1069" s="18">
        <f>IFERROR(Таблица2[dmg]*(10/(Таблица2[avglvl]+2))*(0.23+2*Таблица2[avglvl]/100)+Таблица2[frg]*250+Таблица2[spo]*150+LOG(Таблица2[cap]+1, 1.732)*150 + Таблица2[def]*150,)</f>
        <v>802.74544945782338</v>
      </c>
      <c r="E1069" s="36">
        <f>[1]pl!K1078</f>
        <v>638</v>
      </c>
      <c r="F1069" s="36">
        <f>[1]pl!D1078</f>
        <v>42477606</v>
      </c>
      <c r="G1069" s="36">
        <f>[1]pl!T1078</f>
        <v>5.4</v>
      </c>
      <c r="H1069" s="36">
        <f>[1]pl!E1078</f>
        <v>6431</v>
      </c>
      <c r="I1069" s="36">
        <f>[1]pl!M1078</f>
        <v>3058</v>
      </c>
      <c r="J1069" s="18">
        <f>[1]pl!P1078/H1069</f>
        <v>415.95397294355467</v>
      </c>
      <c r="K1069" s="13">
        <f>[1]pl!Q1078/H1069</f>
        <v>0.55590110402736748</v>
      </c>
      <c r="L1069" s="13">
        <f>[1]pl!R1078/H1069</f>
        <v>0.65868449696781217</v>
      </c>
      <c r="M1069" s="13">
        <f>[1]pl!S1078/H1069</f>
        <v>0.57891463225003892</v>
      </c>
      <c r="N1069" s="13">
        <f>[1]pl!U1078/H1069</f>
        <v>1.8723371170890997</v>
      </c>
    </row>
    <row r="1070" spans="1:14" x14ac:dyDescent="0.25">
      <c r="A1070" s="36">
        <f>[1]pl!A1079</f>
        <v>5783607</v>
      </c>
      <c r="B1070" s="37" t="str">
        <f>[1]pl!B1079</f>
        <v>SPIRTAKUS</v>
      </c>
      <c r="C1070" s="36">
        <f>[1]pl!J1079</f>
        <v>770</v>
      </c>
      <c r="D1070" s="18">
        <f>IFERROR(Таблица2[dmg]*(10/(Таблица2[avglvl]+2))*(0.23+2*Таблица2[avglvl]/100)+Таблица2[frg]*250+Таблица2[spo]*150+LOG(Таблица2[cap]+1, 1.732)*150 + Таблица2[def]*150,)</f>
        <v>779.95926580469779</v>
      </c>
      <c r="E1070" s="36">
        <f>[1]pl!K1079</f>
        <v>770</v>
      </c>
      <c r="F1070" s="36">
        <f>[1]pl!D1079</f>
        <v>42477602</v>
      </c>
      <c r="G1070" s="36">
        <f>[1]pl!T1079</f>
        <v>5.9</v>
      </c>
      <c r="H1070" s="36">
        <f>[1]pl!E1079</f>
        <v>3683</v>
      </c>
      <c r="I1070" s="36">
        <f>[1]pl!M1079</f>
        <v>1748</v>
      </c>
      <c r="J1070" s="18">
        <f>[1]pl!P1079/H1070</f>
        <v>544.14363290795552</v>
      </c>
      <c r="K1070" s="13">
        <f>[1]pl!Q1079/H1070</f>
        <v>0.59055118110236215</v>
      </c>
      <c r="L1070" s="13">
        <f>[1]pl!R1079/H1070</f>
        <v>0.76350800977464028</v>
      </c>
      <c r="M1070" s="13">
        <f>[1]pl!S1079/H1070</f>
        <v>0.75617702959543853</v>
      </c>
      <c r="N1070" s="13">
        <f>[1]pl!U1079/H1070</f>
        <v>0.82758620689655171</v>
      </c>
    </row>
    <row r="1071" spans="1:14" x14ac:dyDescent="0.25">
      <c r="A1071" s="36">
        <f>[1]pl!A1080</f>
        <v>12348498</v>
      </c>
      <c r="B1071" s="37" t="str">
        <f>[1]pl!B1080</f>
        <v>ALEXEEV32</v>
      </c>
      <c r="C1071" s="36">
        <f>[1]pl!J1080</f>
        <v>500</v>
      </c>
      <c r="D1071" s="18">
        <f>IFERROR(Таблица2[dmg]*(10/(Таблица2[avglvl]+2))*(0.23+2*Таблица2[avglvl]/100)+Таблица2[frg]*250+Таблица2[spo]*150+LOG(Таблица2[cap]+1, 1.732)*150 + Таблица2[def]*150,)</f>
        <v>471.784503935408</v>
      </c>
      <c r="E1071" s="36">
        <f>[1]pl!K1080</f>
        <v>235</v>
      </c>
      <c r="F1071" s="36">
        <f>[1]pl!D1080</f>
        <v>42477609</v>
      </c>
      <c r="G1071" s="36">
        <f>[1]pl!T1080</f>
        <v>3.1</v>
      </c>
      <c r="H1071" s="36">
        <f>[1]pl!E1080</f>
        <v>1036</v>
      </c>
      <c r="I1071" s="36">
        <f>[1]pl!M1080</f>
        <v>506</v>
      </c>
      <c r="J1071" s="18">
        <f>[1]pl!P1080/H1071</f>
        <v>110.9054054054054</v>
      </c>
      <c r="K1071" s="13">
        <f>[1]pl!Q1080/H1071</f>
        <v>0.43050193050193047</v>
      </c>
      <c r="L1071" s="13">
        <f>[1]pl!R1080/H1071</f>
        <v>0.70463320463320467</v>
      </c>
      <c r="M1071" s="13">
        <f>[1]pl!S1080/H1071</f>
        <v>0.1718146718146718</v>
      </c>
      <c r="N1071" s="13">
        <f>[1]pl!U1080/H1071</f>
        <v>0.85810810810810811</v>
      </c>
    </row>
    <row r="1072" spans="1:14" x14ac:dyDescent="0.25">
      <c r="A1072" s="36">
        <f>[1]pl!A1081</f>
        <v>11077780</v>
      </c>
      <c r="B1072" s="37" t="str">
        <f>[1]pl!B1081</f>
        <v>DRAKULA777777</v>
      </c>
      <c r="C1072" s="36">
        <f>[1]pl!J1081</f>
        <v>660</v>
      </c>
      <c r="D1072" s="18">
        <f>IFERROR(Таблица2[dmg]*(10/(Таблица2[avglvl]+2))*(0.23+2*Таблица2[avglvl]/100)+Таблица2[frg]*250+Таблица2[spo]*150+LOG(Таблица2[cap]+1, 1.732)*150 + Таблица2[def]*150,)</f>
        <v>553.47997046508885</v>
      </c>
      <c r="E1072" s="36">
        <f>[1]pl!K1081</f>
        <v>339</v>
      </c>
      <c r="F1072" s="36">
        <f>[1]pl!D1081</f>
        <v>42273593</v>
      </c>
      <c r="G1072" s="36">
        <f>[1]pl!T1081</f>
        <v>4.2</v>
      </c>
      <c r="H1072" s="36">
        <f>[1]pl!E1081</f>
        <v>2692</v>
      </c>
      <c r="I1072" s="36">
        <f>[1]pl!M1081</f>
        <v>1216</v>
      </c>
      <c r="J1072" s="18">
        <f>[1]pl!P1081/H1072</f>
        <v>94.592867756315002</v>
      </c>
      <c r="K1072" s="13">
        <f>[1]pl!Q1081/H1072</f>
        <v>0.17161961367013373</v>
      </c>
      <c r="L1072" s="13">
        <f>[1]pl!R1081/H1072</f>
        <v>2.5156017830609212</v>
      </c>
      <c r="M1072" s="13">
        <f>[1]pl!S1081/H1072</f>
        <v>0.12035661218424963</v>
      </c>
      <c r="N1072" s="13">
        <f>[1]pl!U1081/H1072</f>
        <v>0.27934621099554235</v>
      </c>
    </row>
    <row r="1073" spans="1:14" x14ac:dyDescent="0.25">
      <c r="A1073" s="36">
        <f>[1]pl!A1082</f>
        <v>409118</v>
      </c>
      <c r="B1073" s="37" t="str">
        <f>[1]pl!B1082</f>
        <v>BLUESAMMER</v>
      </c>
      <c r="C1073" s="36">
        <f>[1]pl!J1082</f>
        <v>660</v>
      </c>
      <c r="D1073" s="18">
        <f>IFERROR(Таблица2[dmg]*(10/(Таблица2[avglvl]+2))*(0.23+2*Таблица2[avglvl]/100)+Таблица2[frg]*250+Таблица2[spo]*150+LOG(Таблица2[cap]+1, 1.732)*150 + Таблица2[def]*150,)</f>
        <v>623.37003941995363</v>
      </c>
      <c r="E1073" s="36">
        <f>[1]pl!K1082</f>
        <v>460</v>
      </c>
      <c r="F1073" s="36">
        <f>[1]pl!D1082</f>
        <v>41670344</v>
      </c>
      <c r="G1073" s="36">
        <f>[1]pl!T1082</f>
        <v>3.6</v>
      </c>
      <c r="H1073" s="36">
        <f>[1]pl!E1082</f>
        <v>1024</v>
      </c>
      <c r="I1073" s="36">
        <f>[1]pl!M1082</f>
        <v>465</v>
      </c>
      <c r="J1073" s="18">
        <f>[1]pl!P1082/H1073</f>
        <v>279.6767578125</v>
      </c>
      <c r="K1073" s="13">
        <f>[1]pl!Q1082/H1073</f>
        <v>0.56640625</v>
      </c>
      <c r="L1073" s="13">
        <f>[1]pl!R1082/H1073</f>
        <v>0.724609375</v>
      </c>
      <c r="M1073" s="13">
        <f>[1]pl!S1082/H1073</f>
        <v>0.5322265625</v>
      </c>
      <c r="N1073" s="13">
        <f>[1]pl!U1082/H1073</f>
        <v>0.6845703125</v>
      </c>
    </row>
    <row r="1074" spans="1:14" x14ac:dyDescent="0.25">
      <c r="A1074" s="36">
        <f>[1]pl!A1083</f>
        <v>7798542</v>
      </c>
      <c r="B1074" s="37" t="str">
        <f>[1]pl!B1083</f>
        <v>666KOCTIA666</v>
      </c>
      <c r="C1074" s="36">
        <f>[1]pl!J1083</f>
        <v>910</v>
      </c>
      <c r="D1074" s="18">
        <f>IFERROR(Таблица2[dmg]*(10/(Таблица2[avglvl]+2))*(0.23+2*Таблица2[avglvl]/100)+Таблица2[frg]*250+Таблица2[spo]*150+LOG(Таблица2[cap]+1, 1.732)*150 + Таблица2[def]*150,)</f>
        <v>897.5746735771728</v>
      </c>
      <c r="E1074" s="36">
        <f>[1]pl!K1083</f>
        <v>944</v>
      </c>
      <c r="F1074" s="36">
        <f>[1]pl!D1083</f>
        <v>41670354</v>
      </c>
      <c r="G1074" s="36">
        <f>[1]pl!T1083</f>
        <v>5.5</v>
      </c>
      <c r="H1074" s="36">
        <f>[1]pl!E1083</f>
        <v>7022</v>
      </c>
      <c r="I1074" s="36">
        <f>[1]pl!M1083</f>
        <v>3592</v>
      </c>
      <c r="J1074" s="18">
        <f>[1]pl!P1083/H1074</f>
        <v>583.0502705781829</v>
      </c>
      <c r="K1074" s="13">
        <f>[1]pl!Q1083/H1074</f>
        <v>0.81557960694958698</v>
      </c>
      <c r="L1074" s="13">
        <f>[1]pl!R1083/H1074</f>
        <v>0.8467673027627457</v>
      </c>
      <c r="M1074" s="13">
        <f>[1]pl!S1083/H1074</f>
        <v>0.53061805753346625</v>
      </c>
      <c r="N1074" s="13">
        <f>[1]pl!U1083/H1074</f>
        <v>1.2607519225291939</v>
      </c>
    </row>
    <row r="1075" spans="1:14" x14ac:dyDescent="0.25">
      <c r="A1075" s="36">
        <f>[1]pl!A1084</f>
        <v>11703065</v>
      </c>
      <c r="B1075" s="37" t="str">
        <f>[1]pl!B1084</f>
        <v>ARMAGGEDEC</v>
      </c>
      <c r="C1075" s="36">
        <f>[1]pl!J1084</f>
        <v>910</v>
      </c>
      <c r="D1075" s="18">
        <f>IFERROR(Таблица2[dmg]*(10/(Таблица2[avglvl]+2))*(0.23+2*Таблица2[avglvl]/100)+Таблица2[frg]*250+Таблица2[spo]*150+LOG(Таблица2[cap]+1, 1.732)*150 + Таблица2[def]*150,)</f>
        <v>897.62379292236801</v>
      </c>
      <c r="E1075" s="36">
        <f>[1]pl!K1084</f>
        <v>821</v>
      </c>
      <c r="F1075" s="36">
        <f>[1]pl!D1084</f>
        <v>41670340</v>
      </c>
      <c r="G1075" s="36">
        <f>[1]pl!T1084</f>
        <v>5.5</v>
      </c>
      <c r="H1075" s="36">
        <f>[1]pl!E1084</f>
        <v>4073</v>
      </c>
      <c r="I1075" s="36">
        <f>[1]pl!M1084</f>
        <v>1937</v>
      </c>
      <c r="J1075" s="18">
        <f>[1]pl!P1084/H1075</f>
        <v>537.05597839430391</v>
      </c>
      <c r="K1075" s="13">
        <f>[1]pl!Q1084/H1075</f>
        <v>0.69310090842131111</v>
      </c>
      <c r="L1075" s="13">
        <f>[1]pl!R1084/H1075</f>
        <v>0.81389639086668308</v>
      </c>
      <c r="M1075" s="13">
        <f>[1]pl!S1084/H1075</f>
        <v>0.78222440461576237</v>
      </c>
      <c r="N1075" s="13">
        <f>[1]pl!U1084/H1075</f>
        <v>1.4210655536459611</v>
      </c>
    </row>
    <row r="1076" spans="1:14" x14ac:dyDescent="0.25">
      <c r="A1076" s="36">
        <f>[1]pl!A1085</f>
        <v>11831592</v>
      </c>
      <c r="B1076" s="37" t="str">
        <f>[1]pl!B1085</f>
        <v>EASTON221</v>
      </c>
      <c r="C1076" s="36">
        <f>[1]pl!J1085</f>
        <v>510</v>
      </c>
      <c r="D1076" s="18">
        <f>IFERROR(Таблица2[dmg]*(10/(Таблица2[avglvl]+2))*(0.23+2*Таблица2[avglvl]/100)+Таблица2[frg]*250+Таблица2[spo]*150+LOG(Таблица2[cap]+1, 1.732)*150 + Таблица2[def]*150,)</f>
        <v>489.96551444760041</v>
      </c>
      <c r="E1076" s="36">
        <f>[1]pl!K1085</f>
        <v>186</v>
      </c>
      <c r="F1076" s="36">
        <f>[1]pl!D1085</f>
        <v>41670348</v>
      </c>
      <c r="G1076" s="36">
        <f>[1]pl!T1085</f>
        <v>4.3</v>
      </c>
      <c r="H1076" s="36">
        <f>[1]pl!E1085</f>
        <v>1923</v>
      </c>
      <c r="I1076" s="36">
        <f>[1]pl!M1085</f>
        <v>834</v>
      </c>
      <c r="J1076" s="18">
        <f>[1]pl!P1085/H1076</f>
        <v>120.71502860114404</v>
      </c>
      <c r="K1076" s="13">
        <f>[1]pl!Q1085/H1076</f>
        <v>0.27093083723348932</v>
      </c>
      <c r="L1076" s="13">
        <f>[1]pl!R1085/H1076</f>
        <v>0.9339573582943318</v>
      </c>
      <c r="M1076" s="13">
        <f>[1]pl!S1085/H1076</f>
        <v>0.30161206448257932</v>
      </c>
      <c r="N1076" s="13">
        <f>[1]pl!U1085/H1076</f>
        <v>0.90743629745189802</v>
      </c>
    </row>
    <row r="1077" spans="1:14" x14ac:dyDescent="0.25">
      <c r="A1077" s="36">
        <f>[1]pl!A1086</f>
        <v>116790</v>
      </c>
      <c r="B1077" s="37" t="str">
        <f>[1]pl!B1086</f>
        <v>AKURMANOV</v>
      </c>
      <c r="C1077" s="36">
        <f>[1]pl!J1086</f>
        <v>910</v>
      </c>
      <c r="D1077" s="18">
        <f>IFERROR(Таблица2[dmg]*(10/(Таблица2[avglvl]+2))*(0.23+2*Таблица2[avglvl]/100)+Таблица2[frg]*250+Таблица2[spo]*150+LOG(Таблица2[cap]+1, 1.732)*150 + Таблица2[def]*150,)</f>
        <v>849.82780773325976</v>
      </c>
      <c r="E1077" s="36">
        <f>[1]pl!K1086</f>
        <v>610</v>
      </c>
      <c r="F1077" s="36">
        <f>[1]pl!D1086</f>
        <v>41670351</v>
      </c>
      <c r="G1077" s="36">
        <f>[1]pl!T1086</f>
        <v>4.2</v>
      </c>
      <c r="H1077" s="36">
        <f>[1]pl!E1086</f>
        <v>1615</v>
      </c>
      <c r="I1077" s="36">
        <f>[1]pl!M1086</f>
        <v>793</v>
      </c>
      <c r="J1077" s="18">
        <f>[1]pl!P1086/H1077</f>
        <v>280.52941176470586</v>
      </c>
      <c r="K1077" s="13">
        <f>[1]pl!Q1086/H1077</f>
        <v>0.63529411764705879</v>
      </c>
      <c r="L1077" s="13">
        <f>[1]pl!R1086/H1077</f>
        <v>0.73250773993808049</v>
      </c>
      <c r="M1077" s="13">
        <f>[1]pl!S1086/H1077</f>
        <v>0.91269349845201242</v>
      </c>
      <c r="N1077" s="13">
        <f>[1]pl!U1086/H1077</f>
        <v>2.0235294117647058</v>
      </c>
    </row>
    <row r="1078" spans="1:14" x14ac:dyDescent="0.25">
      <c r="A1078" s="36">
        <f>[1]pl!A1087</f>
        <v>8085149</v>
      </c>
      <c r="B1078" s="37" t="str">
        <f>[1]pl!B1087</f>
        <v>POWERRISC</v>
      </c>
      <c r="C1078" s="36">
        <f>[1]pl!J1087</f>
        <v>920</v>
      </c>
      <c r="D1078" s="18">
        <f>IFERROR(Таблица2[dmg]*(10/(Таблица2[avglvl]+2))*(0.23+2*Таблица2[avglvl]/100)+Таблица2[frg]*250+Таблица2[spo]*150+LOG(Таблица2[cap]+1, 1.732)*150 + Таблица2[def]*150,)</f>
        <v>890.53936102740317</v>
      </c>
      <c r="E1078" s="36">
        <f>[1]pl!K1087</f>
        <v>999</v>
      </c>
      <c r="F1078" s="36">
        <f>[1]pl!D1087</f>
        <v>41670349</v>
      </c>
      <c r="G1078" s="36">
        <f>[1]pl!T1087</f>
        <v>4.9000000000000004</v>
      </c>
      <c r="H1078" s="36">
        <f>[1]pl!E1087</f>
        <v>3160</v>
      </c>
      <c r="I1078" s="36">
        <f>[1]pl!M1087</f>
        <v>1651</v>
      </c>
      <c r="J1078" s="18">
        <f>[1]pl!P1087/H1078</f>
        <v>536.05981012658231</v>
      </c>
      <c r="K1078" s="13">
        <f>[1]pl!Q1087/H1078</f>
        <v>0.92405063291139244</v>
      </c>
      <c r="L1078" s="13">
        <f>[1]pl!R1087/H1078</f>
        <v>1.0196202531645571</v>
      </c>
      <c r="M1078" s="13">
        <f>[1]pl!S1087/H1078</f>
        <v>0.57436708860759489</v>
      </c>
      <c r="N1078" s="13">
        <f>[1]pl!U1087/H1078</f>
        <v>0.83386075949367089</v>
      </c>
    </row>
    <row r="1079" spans="1:14" x14ac:dyDescent="0.25">
      <c r="A1079" s="36">
        <f>[1]pl!A1088</f>
        <v>6579867</v>
      </c>
      <c r="B1079" s="37" t="str">
        <f>[1]pl!B1088</f>
        <v>ZHEKA305</v>
      </c>
      <c r="C1079" s="36">
        <f>[1]pl!J1088</f>
        <v>760</v>
      </c>
      <c r="D1079" s="18">
        <f>IFERROR(Таблица2[dmg]*(10/(Таблица2[avglvl]+2))*(0.23+2*Таблица2[avglvl]/100)+Таблица2[frg]*250+Таблица2[spo]*150+LOG(Таблица2[cap]+1, 1.732)*150 + Таблица2[def]*150,)</f>
        <v>717.25481035856149</v>
      </c>
      <c r="E1079" s="36">
        <f>[1]pl!K1088</f>
        <v>476</v>
      </c>
      <c r="F1079" s="36">
        <f>[1]pl!D1088</f>
        <v>41670342</v>
      </c>
      <c r="G1079" s="36">
        <f>[1]pl!T1088</f>
        <v>4.4000000000000004</v>
      </c>
      <c r="H1079" s="36">
        <f>[1]pl!E1088</f>
        <v>2738</v>
      </c>
      <c r="I1079" s="36">
        <f>[1]pl!M1088</f>
        <v>1292</v>
      </c>
      <c r="J1079" s="18">
        <f>[1]pl!P1088/H1079</f>
        <v>260.1208911614317</v>
      </c>
      <c r="K1079" s="13">
        <f>[1]pl!Q1088/H1079</f>
        <v>0.50693937180423665</v>
      </c>
      <c r="L1079" s="13">
        <f>[1]pl!R1088/H1079</f>
        <v>0.73338203067932795</v>
      </c>
      <c r="M1079" s="13">
        <f>[1]pl!S1088/H1079</f>
        <v>0.53140978816654494</v>
      </c>
      <c r="N1079" s="13">
        <f>[1]pl!U1088/H1079</f>
        <v>1.7030679327976626</v>
      </c>
    </row>
    <row r="1080" spans="1:14" x14ac:dyDescent="0.25">
      <c r="A1080" s="36">
        <f>[1]pl!A1089</f>
        <v>3143147</v>
      </c>
      <c r="B1080" s="37" t="str">
        <f>[1]pl!B1089</f>
        <v>PEHTA</v>
      </c>
      <c r="C1080" s="36">
        <f>[1]pl!J1089</f>
        <v>740</v>
      </c>
      <c r="D1080" s="18">
        <f>IFERROR(Таблица2[dmg]*(10/(Таблица2[avglvl]+2))*(0.23+2*Таблица2[avglvl]/100)+Таблица2[frg]*250+Таблица2[spo]*150+LOG(Таблица2[cap]+1, 1.732)*150 + Таблица2[def]*150,)</f>
        <v>727.56652010616756</v>
      </c>
      <c r="E1080" s="36">
        <f>[1]pl!K1089</f>
        <v>630</v>
      </c>
      <c r="F1080" s="36">
        <f>[1]pl!D1089</f>
        <v>41670358</v>
      </c>
      <c r="G1080" s="36">
        <f>[1]pl!T1089</f>
        <v>5.2</v>
      </c>
      <c r="H1080" s="36">
        <f>[1]pl!E1089</f>
        <v>3427</v>
      </c>
      <c r="I1080" s="36">
        <f>[1]pl!M1089</f>
        <v>1606</v>
      </c>
      <c r="J1080" s="18">
        <f>[1]pl!P1089/H1080</f>
        <v>390.58856142398599</v>
      </c>
      <c r="K1080" s="13">
        <f>[1]pl!Q1089/H1080</f>
        <v>0.61832506565509193</v>
      </c>
      <c r="L1080" s="13">
        <f>[1]pl!R1089/H1080</f>
        <v>0.75284505398307555</v>
      </c>
      <c r="M1080" s="13">
        <f>[1]pl!S1089/H1080</f>
        <v>0.40910417274584182</v>
      </c>
      <c r="N1080" s="13">
        <f>[1]pl!U1089/H1080</f>
        <v>1.2176831047563466</v>
      </c>
    </row>
    <row r="1081" spans="1:14" x14ac:dyDescent="0.25">
      <c r="A1081" s="36">
        <f>[1]pl!A1090</f>
        <v>12820609</v>
      </c>
      <c r="B1081" s="37" t="str">
        <f>[1]pl!B1090</f>
        <v>TORNADO0660</v>
      </c>
      <c r="C1081" s="36">
        <f>[1]pl!J1090</f>
        <v>570</v>
      </c>
      <c r="D1081" s="18">
        <f>IFERROR(Таблица2[dmg]*(10/(Таблица2[avglvl]+2))*(0.23+2*Таблица2[avglvl]/100)+Таблица2[frg]*250+Таблица2[spo]*150+LOG(Таблица2[cap]+1, 1.732)*150 + Таблица2[def]*150,)</f>
        <v>564.60402092218419</v>
      </c>
      <c r="E1081" s="36">
        <f>[1]pl!K1090</f>
        <v>332</v>
      </c>
      <c r="F1081" s="36">
        <f>[1]pl!D1090</f>
        <v>41670332</v>
      </c>
      <c r="G1081" s="36">
        <f>[1]pl!T1090</f>
        <v>4.3</v>
      </c>
      <c r="H1081" s="36">
        <f>[1]pl!E1090</f>
        <v>1422</v>
      </c>
      <c r="I1081" s="36">
        <f>[1]pl!M1090</f>
        <v>660</v>
      </c>
      <c r="J1081" s="18">
        <f>[1]pl!P1090/H1081</f>
        <v>167.13431786216597</v>
      </c>
      <c r="K1081" s="13">
        <f>[1]pl!Q1090/H1081</f>
        <v>0.40154711673699017</v>
      </c>
      <c r="L1081" s="13">
        <f>[1]pl!R1090/H1081</f>
        <v>0.59353023909985936</v>
      </c>
      <c r="M1081" s="13">
        <f>[1]pl!S1090/H1081</f>
        <v>0.62869198312236285</v>
      </c>
      <c r="N1081" s="13">
        <f>[1]pl!U1090/H1081</f>
        <v>1.0576652601969059</v>
      </c>
    </row>
    <row r="1082" spans="1:14" x14ac:dyDescent="0.25">
      <c r="A1082" s="36">
        <f>[1]pl!A1091</f>
        <v>8679307</v>
      </c>
      <c r="B1082" s="37" t="str">
        <f>[1]pl!B1091</f>
        <v>SAXXET</v>
      </c>
      <c r="C1082" s="36">
        <f>[1]pl!J1091</f>
        <v>840</v>
      </c>
      <c r="D1082" s="18">
        <f>IFERROR(Таблица2[dmg]*(10/(Таблица2[avglvl]+2))*(0.23+2*Таблица2[avglvl]/100)+Таблица2[frg]*250+Таблица2[spo]*150+LOG(Таблица2[cap]+1, 1.732)*150 + Таблица2[def]*150,)</f>
        <v>799.37267062251135</v>
      </c>
      <c r="E1082" s="36">
        <f>[1]pl!K1091</f>
        <v>627</v>
      </c>
      <c r="F1082" s="36">
        <f>[1]pl!D1091</f>
        <v>41670334</v>
      </c>
      <c r="G1082" s="36">
        <f>[1]pl!T1091</f>
        <v>5</v>
      </c>
      <c r="H1082" s="36">
        <f>[1]pl!E1091</f>
        <v>2021</v>
      </c>
      <c r="I1082" s="36">
        <f>[1]pl!M1091</f>
        <v>969</v>
      </c>
      <c r="J1082" s="18">
        <f>[1]pl!P1091/H1082</f>
        <v>363.95101434933201</v>
      </c>
      <c r="K1082" s="13">
        <f>[1]pl!Q1091/H1082</f>
        <v>0.62048490846115789</v>
      </c>
      <c r="L1082" s="13">
        <f>[1]pl!R1091/H1082</f>
        <v>0.68728352300841167</v>
      </c>
      <c r="M1082" s="13">
        <f>[1]pl!S1091/H1082</f>
        <v>0.50569025235032161</v>
      </c>
      <c r="N1082" s="13">
        <f>[1]pl!U1091/H1082</f>
        <v>1.9317169717961404</v>
      </c>
    </row>
    <row r="1083" spans="1:14" x14ac:dyDescent="0.25">
      <c r="A1083" s="36">
        <f>[1]pl!A1092</f>
        <v>12397065</v>
      </c>
      <c r="B1083" s="37" t="str">
        <f>[1]pl!B1092</f>
        <v>KUZZI4</v>
      </c>
      <c r="C1083" s="36">
        <f>[1]pl!J1092</f>
        <v>620</v>
      </c>
      <c r="D1083" s="18">
        <f>IFERROR(Таблица2[dmg]*(10/(Таблица2[avglvl]+2))*(0.23+2*Таблица2[avglvl]/100)+Таблица2[frg]*250+Таблица2[spo]*150+LOG(Таблица2[cap]+1, 1.732)*150 + Таблица2[def]*150,)</f>
        <v>599.89393732293843</v>
      </c>
      <c r="E1083" s="36">
        <f>[1]pl!K1092</f>
        <v>564</v>
      </c>
      <c r="F1083" s="36">
        <f>[1]pl!D1092</f>
        <v>41670333</v>
      </c>
      <c r="G1083" s="36">
        <f>[1]pl!T1092</f>
        <v>3.5</v>
      </c>
      <c r="H1083" s="36">
        <f>[1]pl!E1092</f>
        <v>1083</v>
      </c>
      <c r="I1083" s="36">
        <f>[1]pl!M1092</f>
        <v>554</v>
      </c>
      <c r="J1083" s="18">
        <f>[1]pl!P1092/H1083</f>
        <v>282.47922437673128</v>
      </c>
      <c r="K1083" s="13">
        <f>[1]pl!Q1092/H1083</f>
        <v>0.65743305632502314</v>
      </c>
      <c r="L1083" s="13">
        <f>[1]pl!R1092/H1083</f>
        <v>0.26685133887349954</v>
      </c>
      <c r="M1083" s="13">
        <f>[1]pl!S1092/H1083</f>
        <v>0.86518928901200365</v>
      </c>
      <c r="N1083" s="13">
        <f>[1]pl!U1092/H1083</f>
        <v>0.50507848568790392</v>
      </c>
    </row>
    <row r="1084" spans="1:14" x14ac:dyDescent="0.25">
      <c r="A1084" s="36">
        <f>[1]pl!A1093</f>
        <v>12838426</v>
      </c>
      <c r="B1084" s="37" t="str">
        <f>[1]pl!B1093</f>
        <v>RIKOSHETBOX</v>
      </c>
      <c r="C1084" s="36">
        <f>[1]pl!J1093</f>
        <v>900</v>
      </c>
      <c r="D1084" s="18">
        <f>IFERROR(Таблица2[dmg]*(10/(Таблица2[avglvl]+2))*(0.23+2*Таблица2[avglvl]/100)+Таблица2[frg]*250+Таблица2[spo]*150+LOG(Таблица2[cap]+1, 1.732)*150 + Таблица2[def]*150,)</f>
        <v>860.38411456749577</v>
      </c>
      <c r="E1084" s="36">
        <f>[1]pl!K1093</f>
        <v>691</v>
      </c>
      <c r="F1084" s="36">
        <f>[1]pl!D1093</f>
        <v>41670341</v>
      </c>
      <c r="G1084" s="36">
        <f>[1]pl!T1093</f>
        <v>4.4000000000000004</v>
      </c>
      <c r="H1084" s="36">
        <f>[1]pl!E1093</f>
        <v>2224</v>
      </c>
      <c r="I1084" s="36">
        <f>[1]pl!M1093</f>
        <v>1074</v>
      </c>
      <c r="J1084" s="18">
        <f>[1]pl!P1093/H1084</f>
        <v>335.81070143884892</v>
      </c>
      <c r="K1084" s="13">
        <f>[1]pl!Q1093/H1084</f>
        <v>0.75674460431654678</v>
      </c>
      <c r="L1084" s="13">
        <f>[1]pl!R1093/H1084</f>
        <v>0.69694244604316546</v>
      </c>
      <c r="M1084" s="13">
        <f>[1]pl!S1093/H1084</f>
        <v>0.86915467625899279</v>
      </c>
      <c r="N1084" s="13">
        <f>[1]pl!U1093/H1084</f>
        <v>1.6821043165467626</v>
      </c>
    </row>
    <row r="1085" spans="1:14" x14ac:dyDescent="0.25">
      <c r="A1085" s="36">
        <f>[1]pl!A1094</f>
        <v>1779703</v>
      </c>
      <c r="B1085" s="37" t="str">
        <f>[1]pl!B1094</f>
        <v>WESTTTT</v>
      </c>
      <c r="C1085" s="36">
        <f>[1]pl!J1094</f>
        <v>1060</v>
      </c>
      <c r="D1085" s="18">
        <f>IFERROR(Таблица2[dmg]*(10/(Таблица2[avglvl]+2))*(0.23+2*Таблица2[avglvl]/100)+Таблица2[frg]*250+Таблица2[spo]*150+LOG(Таблица2[cap]+1, 1.732)*150 + Таблица2[def]*150,)</f>
        <v>1044.7989058696494</v>
      </c>
      <c r="E1085" s="36">
        <f>[1]pl!K1094</f>
        <v>1122</v>
      </c>
      <c r="F1085" s="36">
        <f>[1]pl!D1094</f>
        <v>41670361</v>
      </c>
      <c r="G1085" s="36">
        <f>[1]pl!T1094</f>
        <v>6.1</v>
      </c>
      <c r="H1085" s="36">
        <f>[1]pl!E1094</f>
        <v>10936</v>
      </c>
      <c r="I1085" s="36">
        <f>[1]pl!M1094</f>
        <v>5621</v>
      </c>
      <c r="J1085" s="18">
        <f>[1]pl!P1094/H1085</f>
        <v>777.02468910021946</v>
      </c>
      <c r="K1085" s="13">
        <f>[1]pl!Q1094/H1085</f>
        <v>0.91779444038039504</v>
      </c>
      <c r="L1085" s="13">
        <f>[1]pl!R1094/H1085</f>
        <v>0.95912582297000737</v>
      </c>
      <c r="M1085" s="13">
        <f>[1]pl!S1094/H1085</f>
        <v>0.55184711046086321</v>
      </c>
      <c r="N1085" s="13">
        <f>[1]pl!U1094/H1085</f>
        <v>1.5074067300658376</v>
      </c>
    </row>
    <row r="1086" spans="1:14" x14ac:dyDescent="0.25">
      <c r="A1086" s="36">
        <f>[1]pl!A1095</f>
        <v>3660957</v>
      </c>
      <c r="B1086" s="37" t="str">
        <f>[1]pl!B1095</f>
        <v>SIM94</v>
      </c>
      <c r="C1086" s="36">
        <f>[1]pl!J1095</f>
        <v>610</v>
      </c>
      <c r="D1086" s="18">
        <f>IFERROR(Таблица2[dmg]*(10/(Таблица2[avglvl]+2))*(0.23+2*Таблица2[avglvl]/100)+Таблица2[frg]*250+Таблица2[spo]*150+LOG(Таблица2[cap]+1, 1.732)*150 + Таблица2[def]*150,)</f>
        <v>574.01584312159025</v>
      </c>
      <c r="E1086" s="36">
        <f>[1]pl!K1095</f>
        <v>183</v>
      </c>
      <c r="F1086" s="36">
        <f>[1]pl!D1095</f>
        <v>41670343</v>
      </c>
      <c r="G1086" s="36">
        <f>[1]pl!T1095</f>
        <v>3.1</v>
      </c>
      <c r="H1086" s="36">
        <f>[1]pl!E1095</f>
        <v>1143</v>
      </c>
      <c r="I1086" s="36">
        <f>[1]pl!M1095</f>
        <v>513</v>
      </c>
      <c r="J1086" s="18">
        <f>[1]pl!P1095/H1086</f>
        <v>109.14260717410323</v>
      </c>
      <c r="K1086" s="13">
        <f>[1]pl!Q1095/H1086</f>
        <v>0.38757655293088367</v>
      </c>
      <c r="L1086" s="13">
        <f>[1]pl!R1095/H1086</f>
        <v>0.69816272965879267</v>
      </c>
      <c r="M1086" s="13">
        <f>[1]pl!S1095/H1086</f>
        <v>0.45844269466316712</v>
      </c>
      <c r="N1086" s="13">
        <f>[1]pl!U1095/H1086</f>
        <v>1.4181977252843394</v>
      </c>
    </row>
    <row r="1087" spans="1:14" x14ac:dyDescent="0.25">
      <c r="A1087" s="36">
        <f>[1]pl!A1096</f>
        <v>5053921</v>
      </c>
      <c r="B1087" s="37" t="str">
        <f>[1]pl!B1096</f>
        <v>PROXODIMEC70</v>
      </c>
      <c r="C1087" s="36">
        <f>[1]pl!J1096</f>
        <v>810</v>
      </c>
      <c r="D1087" s="18">
        <f>IFERROR(Таблица2[dmg]*(10/(Таблица2[avglvl]+2))*(0.23+2*Таблица2[avglvl]/100)+Таблица2[frg]*250+Таблица2[spo]*150+LOG(Таблица2[cap]+1, 1.732)*150 + Таблица2[def]*150,)</f>
        <v>812.88644360092155</v>
      </c>
      <c r="E1087" s="36">
        <f>[1]pl!K1096</f>
        <v>781</v>
      </c>
      <c r="F1087" s="36">
        <f>[1]pl!D1096</f>
        <v>41670356</v>
      </c>
      <c r="G1087" s="36">
        <f>[1]pl!T1096</f>
        <v>5.6</v>
      </c>
      <c r="H1087" s="36">
        <f>[1]pl!E1096</f>
        <v>11707</v>
      </c>
      <c r="I1087" s="36">
        <f>[1]pl!M1096</f>
        <v>5625</v>
      </c>
      <c r="J1087" s="18">
        <f>[1]pl!P1096/H1087</f>
        <v>518.05398479542157</v>
      </c>
      <c r="K1087" s="13">
        <f>[1]pl!Q1096/H1087</f>
        <v>0.68078927137609979</v>
      </c>
      <c r="L1087" s="13">
        <f>[1]pl!R1096/H1087</f>
        <v>0.61689587426326131</v>
      </c>
      <c r="M1087" s="13">
        <f>[1]pl!S1096/H1087</f>
        <v>0.72204663876313313</v>
      </c>
      <c r="N1087" s="13">
        <f>[1]pl!U1096/H1087</f>
        <v>1.1475185786281712</v>
      </c>
    </row>
    <row r="1088" spans="1:14" x14ac:dyDescent="0.25">
      <c r="A1088" s="36">
        <f>[1]pl!A1097</f>
        <v>5526164</v>
      </c>
      <c r="B1088" s="37" t="str">
        <f>[1]pl!B1097</f>
        <v>NEMOW</v>
      </c>
      <c r="C1088" s="36">
        <f>[1]pl!J1097</f>
        <v>1280</v>
      </c>
      <c r="D1088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088" s="36">
        <f>[1]pl!K1097</f>
        <v>1214</v>
      </c>
      <c r="F1088" s="36">
        <f>[1]pl!D1097</f>
        <v>41670338</v>
      </c>
      <c r="G1088" s="36">
        <f>[1]pl!T1097</f>
        <v>5.0999999999999996</v>
      </c>
      <c r="H1088" s="36">
        <f>[1]pl!E1097</f>
        <v>10466</v>
      </c>
      <c r="I1088" s="36">
        <f>[1]pl!M1097</f>
        <v>5710</v>
      </c>
      <c r="J1088" s="18">
        <f>[1]pl!P1097/H1088</f>
        <v>626.7497611312823</v>
      </c>
      <c r="K1088" s="13">
        <f>[1]pl!Q1097/H1088</f>
        <v>1.0666921459965604</v>
      </c>
      <c r="L1088" s="13">
        <f>[1]pl!R1097/H1088</f>
        <v>1.0485381234473534</v>
      </c>
      <c r="M1088" s="13">
        <f>[1]pl!S1097/H1088</f>
        <v>1.0561819224154405</v>
      </c>
      <c r="N1088" s="13">
        <f>[1]pl!U1097/H1088</f>
        <v>2.2280718517103</v>
      </c>
    </row>
    <row r="1089" spans="1:14" x14ac:dyDescent="0.25">
      <c r="A1089" s="36">
        <f>[1]pl!A1098</f>
        <v>5876499</v>
      </c>
      <c r="B1089" s="37" t="str">
        <f>[1]pl!B1098</f>
        <v>02NEPOBEDIM02</v>
      </c>
      <c r="C1089" s="36">
        <f>[1]pl!J1098</f>
        <v>830</v>
      </c>
      <c r="D1089" s="18">
        <f>IFERROR(Таблица2[dmg]*(10/(Таблица2[avglvl]+2))*(0.23+2*Таблица2[avglvl]/100)+Таблица2[frg]*250+Таблица2[spo]*150+LOG(Таблица2[cap]+1, 1.732)*150 + Таблица2[def]*150,)</f>
        <v>810.14772933173185</v>
      </c>
      <c r="E1089" s="36">
        <f>[1]pl!K1098</f>
        <v>767</v>
      </c>
      <c r="F1089" s="36">
        <f>[1]pl!D1098</f>
        <v>41670337</v>
      </c>
      <c r="G1089" s="36">
        <f>[1]pl!T1098</f>
        <v>5.9</v>
      </c>
      <c r="H1089" s="36">
        <f>[1]pl!E1098</f>
        <v>14530</v>
      </c>
      <c r="I1089" s="36">
        <f>[1]pl!M1098</f>
        <v>7064</v>
      </c>
      <c r="J1089" s="18">
        <f>[1]pl!P1098/H1089</f>
        <v>454.56613902271164</v>
      </c>
      <c r="K1089" s="13">
        <f>[1]pl!Q1098/H1089</f>
        <v>0.6131452167928424</v>
      </c>
      <c r="L1089" s="13">
        <f>[1]pl!R1098/H1089</f>
        <v>1.1215416379903647</v>
      </c>
      <c r="M1089" s="13">
        <f>[1]pl!S1098/H1089</f>
        <v>0.52601514108740532</v>
      </c>
      <c r="N1089" s="13">
        <f>[1]pl!U1098/H1089</f>
        <v>1.1535443909153476</v>
      </c>
    </row>
    <row r="1090" spans="1:14" x14ac:dyDescent="0.25">
      <c r="A1090" s="36">
        <f>[1]pl!A1099</f>
        <v>8150926</v>
      </c>
      <c r="B1090" s="37" t="str">
        <f>[1]pl!B1099</f>
        <v>ZETIKZ</v>
      </c>
      <c r="C1090" s="36">
        <f>[1]pl!J1099</f>
        <v>680</v>
      </c>
      <c r="D1090" s="18">
        <f>IFERROR(Таблица2[dmg]*(10/(Таблица2[avglvl]+2))*(0.23+2*Таблица2[avglvl]/100)+Таблица2[frg]*250+Таблица2[spo]*150+LOG(Таблица2[cap]+1, 1.732)*150 + Таблица2[def]*150,)</f>
        <v>649.14059262130093</v>
      </c>
      <c r="E1090" s="36">
        <f>[1]pl!K1099</f>
        <v>417</v>
      </c>
      <c r="F1090" s="36">
        <f>[1]pl!D1099</f>
        <v>41670335</v>
      </c>
      <c r="G1090" s="36">
        <f>[1]pl!T1099</f>
        <v>4.5999999999999996</v>
      </c>
      <c r="H1090" s="36">
        <f>[1]pl!E1099</f>
        <v>1905</v>
      </c>
      <c r="I1090" s="36">
        <f>[1]pl!M1099</f>
        <v>839</v>
      </c>
      <c r="J1090" s="18">
        <f>[1]pl!P1099/H1090</f>
        <v>220.28451443569554</v>
      </c>
      <c r="K1090" s="13">
        <f>[1]pl!Q1099/H1090</f>
        <v>0.55958005249343834</v>
      </c>
      <c r="L1090" s="13">
        <f>[1]pl!R1099/H1090</f>
        <v>0.93228346456692912</v>
      </c>
      <c r="M1090" s="13">
        <f>[1]pl!S1099/H1090</f>
        <v>0.21102362204724409</v>
      </c>
      <c r="N1090" s="13">
        <f>[1]pl!U1099/H1090</f>
        <v>1.3238845144356954</v>
      </c>
    </row>
    <row r="1091" spans="1:14" x14ac:dyDescent="0.25">
      <c r="A1091" s="36">
        <f>[1]pl!A1100</f>
        <v>6624416</v>
      </c>
      <c r="B1091" s="37" t="str">
        <f>[1]pl!B1100</f>
        <v>666DEADMAN</v>
      </c>
      <c r="C1091" s="36">
        <f>[1]pl!J1100</f>
        <v>730</v>
      </c>
      <c r="D1091" s="18">
        <f>IFERROR(Таблица2[dmg]*(10/(Таблица2[avglvl]+2))*(0.23+2*Таблица2[avglvl]/100)+Таблица2[frg]*250+Таблица2[spo]*150+LOG(Таблица2[cap]+1, 1.732)*150 + Таблица2[def]*150,)</f>
        <v>707.07537912935766</v>
      </c>
      <c r="E1091" s="36">
        <f>[1]pl!K1100</f>
        <v>678</v>
      </c>
      <c r="F1091" s="36">
        <f>[1]pl!D1100</f>
        <v>41670345</v>
      </c>
      <c r="G1091" s="36">
        <f>[1]pl!T1100</f>
        <v>5.4</v>
      </c>
      <c r="H1091" s="36">
        <f>[1]pl!E1100</f>
        <v>5283</v>
      </c>
      <c r="I1091" s="36">
        <f>[1]pl!M1100</f>
        <v>2511</v>
      </c>
      <c r="J1091" s="18">
        <f>[1]pl!P1100/H1091</f>
        <v>420.88131743327654</v>
      </c>
      <c r="K1091" s="13">
        <f>[1]pl!Q1100/H1091</f>
        <v>0.53454476623130798</v>
      </c>
      <c r="L1091" s="13">
        <f>[1]pl!R1100/H1091</f>
        <v>1.0743895513912549</v>
      </c>
      <c r="M1091" s="13">
        <f>[1]pl!S1100/H1091</f>
        <v>0.51883399583569945</v>
      </c>
      <c r="N1091" s="13">
        <f>[1]pl!U1100/H1091</f>
        <v>0.68332386901381792</v>
      </c>
    </row>
    <row r="1092" spans="1:14" x14ac:dyDescent="0.25">
      <c r="A1092" s="36">
        <f>[1]pl!A1101</f>
        <v>13905935</v>
      </c>
      <c r="B1092" s="37" t="str">
        <f>[1]pl!B1101</f>
        <v>KARDAN911</v>
      </c>
      <c r="C1092" s="36">
        <f>[1]pl!J1101</f>
        <v>600</v>
      </c>
      <c r="D1092" s="18">
        <f>IFERROR(Таблица2[dmg]*(10/(Таблица2[avglvl]+2))*(0.23+2*Таблица2[avglvl]/100)+Таблица2[frg]*250+Таблица2[spo]*150+LOG(Таблица2[cap]+1, 1.732)*150 + Таблица2[def]*150,)</f>
        <v>563.5880307305963</v>
      </c>
      <c r="E1092" s="36">
        <f>[1]pl!K1101</f>
        <v>256</v>
      </c>
      <c r="F1092" s="36">
        <f>[1]pl!D1101</f>
        <v>41670336</v>
      </c>
      <c r="G1092" s="36">
        <f>[1]pl!T1101</f>
        <v>3.2</v>
      </c>
      <c r="H1092" s="36">
        <f>[1]pl!E1101</f>
        <v>1047</v>
      </c>
      <c r="I1092" s="36">
        <f>[1]pl!M1101</f>
        <v>509</v>
      </c>
      <c r="J1092" s="18">
        <f>[1]pl!P1101/H1092</f>
        <v>92.45749761222541</v>
      </c>
      <c r="K1092" s="13">
        <f>[1]pl!Q1101/H1092</f>
        <v>0.3209169054441261</v>
      </c>
      <c r="L1092" s="13">
        <f>[1]pl!R1101/H1092</f>
        <v>1.1107927411652341</v>
      </c>
      <c r="M1092" s="13">
        <f>[1]pl!S1101/H1092</f>
        <v>0.44890162368672398</v>
      </c>
      <c r="N1092" s="13">
        <f>[1]pl!U1101/H1092</f>
        <v>1.058261700095511</v>
      </c>
    </row>
    <row r="1093" spans="1:14" x14ac:dyDescent="0.25">
      <c r="A1093" s="36">
        <f>[1]pl!A1102</f>
        <v>11293273</v>
      </c>
      <c r="B1093" s="37" t="str">
        <f>[1]pl!B1102</f>
        <v>PASTOR11</v>
      </c>
      <c r="C1093" s="36">
        <f>[1]pl!J1102</f>
        <v>600</v>
      </c>
      <c r="D1093" s="18">
        <f>IFERROR(Таблица2[dmg]*(10/(Таблица2[avglvl]+2))*(0.23+2*Таблица2[avglvl]/100)+Таблица2[frg]*250+Таблица2[spo]*150+LOG(Таблица2[cap]+1, 1.732)*150 + Таблица2[def]*150,)</f>
        <v>566.75424779409184</v>
      </c>
      <c r="E1093" s="36">
        <f>[1]pl!K1102</f>
        <v>235</v>
      </c>
      <c r="F1093" s="36">
        <f>[1]pl!D1102</f>
        <v>41670355</v>
      </c>
      <c r="G1093" s="36">
        <f>[1]pl!T1102</f>
        <v>3.3</v>
      </c>
      <c r="H1093" s="36">
        <f>[1]pl!E1102</f>
        <v>1878</v>
      </c>
      <c r="I1093" s="36">
        <f>[1]pl!M1102</f>
        <v>892</v>
      </c>
      <c r="J1093" s="18">
        <f>[1]pl!P1102/H1093</f>
        <v>101.7912673056443</v>
      </c>
      <c r="K1093" s="13">
        <f>[1]pl!Q1102/H1093</f>
        <v>0.30404685835995743</v>
      </c>
      <c r="L1093" s="13">
        <f>[1]pl!R1102/H1093</f>
        <v>1.0212992545260915</v>
      </c>
      <c r="M1093" s="13">
        <f>[1]pl!S1102/H1093</f>
        <v>0.44408945686900958</v>
      </c>
      <c r="N1093" s="13">
        <f>[1]pl!U1102/H1093</f>
        <v>1.1900958466453675</v>
      </c>
    </row>
    <row r="1094" spans="1:14" x14ac:dyDescent="0.25">
      <c r="A1094" s="36">
        <f>[1]pl!A1103</f>
        <v>11352691</v>
      </c>
      <c r="B1094" s="37" t="str">
        <f>[1]pl!B1103</f>
        <v>IUHIR</v>
      </c>
      <c r="C1094" s="36">
        <f>[1]pl!J1103</f>
        <v>530</v>
      </c>
      <c r="D1094" s="18">
        <f>IFERROR(Таблица2[dmg]*(10/(Таблица2[avglvl]+2))*(0.23+2*Таблица2[avglvl]/100)+Таблица2[frg]*250+Таблица2[spo]*150+LOG(Таблица2[cap]+1, 1.732)*150 + Таблица2[def]*150,)</f>
        <v>516.60241975071085</v>
      </c>
      <c r="E1094" s="36">
        <f>[1]pl!K1103</f>
        <v>357</v>
      </c>
      <c r="F1094" s="36">
        <f>[1]pl!D1103</f>
        <v>41670359</v>
      </c>
      <c r="G1094" s="36">
        <f>[1]pl!T1103</f>
        <v>3.6</v>
      </c>
      <c r="H1094" s="36">
        <f>[1]pl!E1103</f>
        <v>1736</v>
      </c>
      <c r="I1094" s="36">
        <f>[1]pl!M1103</f>
        <v>783</v>
      </c>
      <c r="J1094" s="18">
        <f>[1]pl!P1103/H1094</f>
        <v>215.16705069124424</v>
      </c>
      <c r="K1094" s="13">
        <f>[1]pl!Q1103/H1094</f>
        <v>0.53629032258064513</v>
      </c>
      <c r="L1094" s="13">
        <f>[1]pl!R1103/H1094</f>
        <v>0.41705069124423966</v>
      </c>
      <c r="M1094" s="13">
        <f>[1]pl!S1103/H1094</f>
        <v>0.63824884792626724</v>
      </c>
      <c r="N1094" s="13">
        <f>[1]pl!U1103/H1094</f>
        <v>0.48617511520737328</v>
      </c>
    </row>
    <row r="1095" spans="1:14" x14ac:dyDescent="0.25">
      <c r="A1095" s="36">
        <f>[1]pl!A1104</f>
        <v>1414216</v>
      </c>
      <c r="B1095" s="37" t="str">
        <f>[1]pl!B1104</f>
        <v>KRAS25</v>
      </c>
      <c r="C1095" s="36">
        <f>[1]pl!J1104</f>
        <v>620</v>
      </c>
      <c r="D1095" s="18">
        <f>IFERROR(Таблица2[dmg]*(10/(Таблица2[avglvl]+2))*(0.23+2*Таблица2[avglvl]/100)+Таблица2[frg]*250+Таблица2[spo]*150+LOG(Таблица2[cap]+1, 1.732)*150 + Таблица2[def]*150,)</f>
        <v>603.99145639014262</v>
      </c>
      <c r="E1095" s="36">
        <f>[1]pl!K1104</f>
        <v>328</v>
      </c>
      <c r="F1095" s="36">
        <f>[1]pl!D1104</f>
        <v>41670352</v>
      </c>
      <c r="G1095" s="36">
        <f>[1]pl!T1104</f>
        <v>4.0999999999999996</v>
      </c>
      <c r="H1095" s="36">
        <f>[1]pl!E1104</f>
        <v>1891</v>
      </c>
      <c r="I1095" s="36">
        <f>[1]pl!M1104</f>
        <v>860</v>
      </c>
      <c r="J1095" s="18">
        <f>[1]pl!P1104/H1095</f>
        <v>184.5425700687467</v>
      </c>
      <c r="K1095" s="13">
        <f>[1]pl!Q1104/H1095</f>
        <v>0.38551031200423058</v>
      </c>
      <c r="L1095" s="13">
        <f>[1]pl!R1104/H1095</f>
        <v>0.75991538868323638</v>
      </c>
      <c r="M1095" s="13">
        <f>[1]pl!S1104/H1095</f>
        <v>0.54257006874669489</v>
      </c>
      <c r="N1095" s="13">
        <f>[1]pl!U1104/H1095</f>
        <v>1.2205182443151772</v>
      </c>
    </row>
    <row r="1096" spans="1:14" x14ac:dyDescent="0.25">
      <c r="A1096" s="36">
        <f>[1]pl!A1105</f>
        <v>183973</v>
      </c>
      <c r="B1096" s="37" t="str">
        <f>[1]pl!B1105</f>
        <v>DYKY</v>
      </c>
      <c r="C1096" s="36">
        <f>[1]pl!J1105</f>
        <v>1430</v>
      </c>
      <c r="D1096" s="18">
        <f>IFERROR(Таблица2[dmg]*(10/(Таблица2[avglvl]+2))*(0.23+2*Таблица2[avglvl]/100)+Таблица2[frg]*250+Таблица2[spo]*150+LOG(Таблица2[cap]+1, 1.732)*150 + Таблица2[def]*150,)</f>
        <v>1448.1214939248389</v>
      </c>
      <c r="E1096" s="36">
        <f>[1]pl!K1105</f>
        <v>1522</v>
      </c>
      <c r="F1096" s="36">
        <f>[1]pl!D1105</f>
        <v>41670347</v>
      </c>
      <c r="G1096" s="36">
        <f>[1]pl!T1105</f>
        <v>7.4</v>
      </c>
      <c r="H1096" s="36">
        <f>[1]pl!E1105</f>
        <v>31401</v>
      </c>
      <c r="I1096" s="36">
        <f>[1]pl!M1105</f>
        <v>16738</v>
      </c>
      <c r="J1096" s="18">
        <f>[1]pl!P1105/H1096</f>
        <v>1366.3936817298811</v>
      </c>
      <c r="K1096" s="13">
        <f>[1]pl!Q1105/H1096</f>
        <v>1.1942613292570301</v>
      </c>
      <c r="L1096" s="13">
        <f>[1]pl!R1105/H1096</f>
        <v>1.318270118786026</v>
      </c>
      <c r="M1096" s="13">
        <f>[1]pl!S1105/H1096</f>
        <v>1.0385019585363524</v>
      </c>
      <c r="N1096" s="13">
        <f>[1]pl!U1105/H1096</f>
        <v>1.4668004203687781</v>
      </c>
    </row>
    <row r="1097" spans="1:14" x14ac:dyDescent="0.25">
      <c r="A1097" s="36">
        <f>[1]pl!A1106</f>
        <v>5445299</v>
      </c>
      <c r="B1097" s="37" t="str">
        <f>[1]pl!B1106</f>
        <v>IVASHKA1310</v>
      </c>
      <c r="C1097" s="36">
        <f>[1]pl!J1106</f>
        <v>790</v>
      </c>
      <c r="D1097" s="18">
        <f>IFERROR(Таблица2[dmg]*(10/(Таблица2[avglvl]+2))*(0.23+2*Таблица2[avglvl]/100)+Таблица2[frg]*250+Таблица2[spo]*150+LOG(Таблица2[cap]+1, 1.732)*150 + Таблица2[def]*150,)</f>
        <v>771.4634020464124</v>
      </c>
      <c r="E1097" s="36">
        <f>[1]pl!K1106</f>
        <v>647</v>
      </c>
      <c r="F1097" s="36">
        <f>[1]pl!D1106</f>
        <v>41670350</v>
      </c>
      <c r="G1097" s="36">
        <f>[1]pl!T1106</f>
        <v>4.9000000000000004</v>
      </c>
      <c r="H1097" s="36">
        <f>[1]pl!E1106</f>
        <v>4841</v>
      </c>
      <c r="I1097" s="36">
        <f>[1]pl!M1106</f>
        <v>2341</v>
      </c>
      <c r="J1097" s="18">
        <f>[1]pl!P1106/H1097</f>
        <v>377.16215657921919</v>
      </c>
      <c r="K1097" s="13">
        <f>[1]pl!Q1106/H1097</f>
        <v>0.5715761206362322</v>
      </c>
      <c r="L1097" s="13">
        <f>[1]pl!R1106/H1097</f>
        <v>0.80665151828134685</v>
      </c>
      <c r="M1097" s="13">
        <f>[1]pl!S1106/H1097</f>
        <v>0.64883288576740339</v>
      </c>
      <c r="N1097" s="13">
        <f>[1]pl!U1106/H1097</f>
        <v>1.3296839495971906</v>
      </c>
    </row>
    <row r="1098" spans="1:14" x14ac:dyDescent="0.25">
      <c r="A1098" s="36">
        <f>[1]pl!A1107</f>
        <v>4028705</v>
      </c>
      <c r="B1098" s="37" t="str">
        <f>[1]pl!B1107</f>
        <v>XXXMEHANIKXXX</v>
      </c>
      <c r="C1098" s="36">
        <f>[1]pl!J1107</f>
        <v>1040</v>
      </c>
      <c r="D1098" s="18">
        <f>IFERROR(Таблица2[dmg]*(10/(Таблица2[avglvl]+2))*(0.23+2*Таблица2[avglvl]/100)+Таблица2[frg]*250+Таблица2[spo]*150+LOG(Таблица2[cap]+1, 1.732)*150 + Таблица2[def]*150,)</f>
        <v>1026.2344663784122</v>
      </c>
      <c r="E1098" s="36">
        <f>[1]pl!K1107</f>
        <v>1092</v>
      </c>
      <c r="F1098" s="36">
        <f>[1]pl!D1107</f>
        <v>41670346</v>
      </c>
      <c r="G1098" s="36">
        <f>[1]pl!T1107</f>
        <v>5.4</v>
      </c>
      <c r="H1098" s="36">
        <f>[1]pl!E1107</f>
        <v>11016</v>
      </c>
      <c r="I1098" s="36">
        <f>[1]pl!M1107</f>
        <v>5803</v>
      </c>
      <c r="J1098" s="18">
        <f>[1]pl!P1107/H1098</f>
        <v>602.34640522875816</v>
      </c>
      <c r="K1098" s="13">
        <f>[1]pl!Q1107/H1098</f>
        <v>0.89651416122004357</v>
      </c>
      <c r="L1098" s="13">
        <f>[1]pl!R1107/H1098</f>
        <v>0.86328976034858385</v>
      </c>
      <c r="M1098" s="13">
        <f>[1]pl!S1107/H1098</f>
        <v>1.2670660856935367</v>
      </c>
      <c r="N1098" s="13">
        <f>[1]pl!U1107/H1098</f>
        <v>1.1373456790123457</v>
      </c>
    </row>
    <row r="1099" spans="1:14" x14ac:dyDescent="0.25">
      <c r="A1099" s="36">
        <f>[1]pl!A1108</f>
        <v>6316660</v>
      </c>
      <c r="B1099" s="37" t="str">
        <f>[1]pl!B1108</f>
        <v>KUNGUR123</v>
      </c>
      <c r="C1099" s="36">
        <f>[1]pl!J1108</f>
        <v>1030</v>
      </c>
      <c r="D1099" s="18">
        <f>IFERROR(Таблица2[dmg]*(10/(Таблица2[avglvl]+2))*(0.23+2*Таблица2[avglvl]/100)+Таблица2[frg]*250+Таблица2[spo]*150+LOG(Таблица2[cap]+1, 1.732)*150 + Таблица2[def]*150,)</f>
        <v>975.57908080622667</v>
      </c>
      <c r="E1099" s="36">
        <f>[1]pl!K1108</f>
        <v>899</v>
      </c>
      <c r="F1099" s="36">
        <f>[1]pl!D1108</f>
        <v>41670360</v>
      </c>
      <c r="G1099" s="36">
        <f>[1]pl!T1108</f>
        <v>6</v>
      </c>
      <c r="H1099" s="36">
        <f>[1]pl!E1108</f>
        <v>8278</v>
      </c>
      <c r="I1099" s="36">
        <f>[1]pl!M1108</f>
        <v>4094</v>
      </c>
      <c r="J1099" s="18">
        <f>[1]pl!P1108/H1099</f>
        <v>563.65039864701623</v>
      </c>
      <c r="K1099" s="13">
        <f>[1]pl!Q1108/H1099</f>
        <v>0.73085286301038899</v>
      </c>
      <c r="L1099" s="13">
        <f>[1]pl!R1108/H1099</f>
        <v>1.1367480067649192</v>
      </c>
      <c r="M1099" s="13">
        <f>[1]pl!S1108/H1099</f>
        <v>0.47765160666827738</v>
      </c>
      <c r="N1099" s="13">
        <f>[1]pl!U1108/H1099</f>
        <v>2.0453007972940322</v>
      </c>
    </row>
    <row r="1100" spans="1:14" x14ac:dyDescent="0.25">
      <c r="A1100" s="36">
        <f>[1]pl!A1109</f>
        <v>12268054</v>
      </c>
      <c r="B1100" s="37" t="str">
        <f>[1]pl!B1109</f>
        <v>ZAYATS73</v>
      </c>
      <c r="C1100" s="36">
        <f>[1]pl!J1109</f>
        <v>430</v>
      </c>
      <c r="D1100" s="18">
        <f>IFERROR(Таблица2[dmg]*(10/(Таблица2[avglvl]+2))*(0.23+2*Таблица2[avglvl]/100)+Таблица2[frg]*250+Таблица2[spo]*150+LOG(Таблица2[cap]+1, 1.732)*150 + Таблица2[def]*150,)</f>
        <v>440.96233672594519</v>
      </c>
      <c r="E1100" s="36">
        <f>[1]pl!K1109</f>
        <v>255</v>
      </c>
      <c r="F1100" s="36">
        <f>[1]pl!D1109</f>
        <v>41670339</v>
      </c>
      <c r="G1100" s="36">
        <f>[1]pl!T1109</f>
        <v>4.7</v>
      </c>
      <c r="H1100" s="36">
        <f>[1]pl!E1109</f>
        <v>1900</v>
      </c>
      <c r="I1100" s="36">
        <f>[1]pl!M1109</f>
        <v>796</v>
      </c>
      <c r="J1100" s="18">
        <f>[1]pl!P1109/H1100</f>
        <v>213.7421052631579</v>
      </c>
      <c r="K1100" s="13">
        <f>[1]pl!Q1109/H1100</f>
        <v>0.35473684210526318</v>
      </c>
      <c r="L1100" s="13">
        <f>[1]pl!R1109/H1100</f>
        <v>0.37684210526315787</v>
      </c>
      <c r="M1100" s="13">
        <f>[1]pl!S1109/H1100</f>
        <v>0.49526315789473685</v>
      </c>
      <c r="N1100" s="13">
        <f>[1]pl!U1109/H1100</f>
        <v>0.54105263157894734</v>
      </c>
    </row>
    <row r="1101" spans="1:14" x14ac:dyDescent="0.25">
      <c r="A1101" s="36">
        <f>[1]pl!A1110</f>
        <v>14330572</v>
      </c>
      <c r="B1101" s="37" t="str">
        <f>[1]pl!B1110</f>
        <v>9619142869</v>
      </c>
      <c r="C1101" s="36">
        <f>[1]pl!J1110</f>
        <v>420</v>
      </c>
      <c r="D1101" s="18">
        <f>IFERROR(Таблица2[dmg]*(10/(Таблица2[avglvl]+2))*(0.23+2*Таблица2[avglvl]/100)+Таблица2[frg]*250+Таблица2[spo]*150+LOG(Таблица2[cap]+1, 1.732)*150 + Таблица2[def]*150,)</f>
        <v>427.37908939145245</v>
      </c>
      <c r="E1101" s="36">
        <f>[1]pl!K1110</f>
        <v>1</v>
      </c>
      <c r="F1101" s="36">
        <f>[1]pl!D1110</f>
        <v>41670353</v>
      </c>
      <c r="G1101" s="36">
        <f>[1]pl!T1110</f>
        <v>3</v>
      </c>
      <c r="H1101" s="36">
        <f>[1]pl!E1110</f>
        <v>538</v>
      </c>
      <c r="I1101" s="36">
        <f>[1]pl!M1110</f>
        <v>229</v>
      </c>
      <c r="J1101" s="18">
        <f>[1]pl!P1110/H1101</f>
        <v>60.206319702602229</v>
      </c>
      <c r="K1101" s="13">
        <f>[1]pl!Q1110/H1101</f>
        <v>0.20631970260223048</v>
      </c>
      <c r="L1101" s="13">
        <f>[1]pl!R1110/H1101</f>
        <v>0.30669144981412638</v>
      </c>
      <c r="M1101" s="13">
        <f>[1]pl!S1110/H1101</f>
        <v>0.65055762081784385</v>
      </c>
      <c r="N1101" s="13">
        <f>[1]pl!U1110/H1101</f>
        <v>1.0594795539033457</v>
      </c>
    </row>
    <row r="1102" spans="1:14" x14ac:dyDescent="0.25">
      <c r="A1102" s="36">
        <f>[1]pl!A1111</f>
        <v>5357032</v>
      </c>
      <c r="B1102" s="37" t="str">
        <f>[1]pl!B1111</f>
        <v>DAVIN4E</v>
      </c>
      <c r="C1102" s="36">
        <f>[1]pl!J1111</f>
        <v>850</v>
      </c>
      <c r="D1102" s="18">
        <f>IFERROR(Таблица2[dmg]*(10/(Таблица2[avglvl]+2))*(0.23+2*Таблица2[avglvl]/100)+Таблица2[frg]*250+Таблица2[spo]*150+LOG(Таблица2[cap]+1, 1.732)*150 + Таблица2[def]*150,)</f>
        <v>830.34274922287716</v>
      </c>
      <c r="E1102" s="36">
        <f>[1]pl!K1111</f>
        <v>906</v>
      </c>
      <c r="F1102" s="36">
        <f>[1]pl!D1111</f>
        <v>41670357</v>
      </c>
      <c r="G1102" s="36">
        <f>[1]pl!T1111</f>
        <v>5.9</v>
      </c>
      <c r="H1102" s="36">
        <f>[1]pl!E1111</f>
        <v>8898</v>
      </c>
      <c r="I1102" s="36">
        <f>[1]pl!M1111</f>
        <v>4491</v>
      </c>
      <c r="J1102" s="18">
        <f>[1]pl!P1111/H1102</f>
        <v>569.56844234659479</v>
      </c>
      <c r="K1102" s="13">
        <f>[1]pl!Q1111/H1102</f>
        <v>0.69139132389300961</v>
      </c>
      <c r="L1102" s="13">
        <f>[1]pl!R1111/H1102</f>
        <v>1.2197122948977299</v>
      </c>
      <c r="M1102" s="13">
        <f>[1]pl!S1111/H1102</f>
        <v>0.43009665093279387</v>
      </c>
      <c r="N1102" s="13">
        <f>[1]pl!U1111/H1102</f>
        <v>0.79085187682625313</v>
      </c>
    </row>
    <row r="1103" spans="1:14" x14ac:dyDescent="0.25">
      <c r="A1103" s="36">
        <f>[1]pl!A1112</f>
        <v>7168639</v>
      </c>
      <c r="B1103" s="37" t="str">
        <f>[1]pl!B1112</f>
        <v>BRONEVOY_1</v>
      </c>
      <c r="C1103" s="36">
        <f>[1]pl!J1112</f>
        <v>430</v>
      </c>
      <c r="D1103" s="18">
        <f>IFERROR(Таблица2[dmg]*(10/(Таблица2[avglvl]+2))*(0.23+2*Таблица2[avglvl]/100)+Таблица2[frg]*250+Таблица2[spo]*150+LOG(Таблица2[cap]+1, 1.732)*150 + Таблица2[def]*150,)</f>
        <v>434.50118137500795</v>
      </c>
      <c r="E1103" s="36">
        <f>[1]pl!K1112</f>
        <v>197</v>
      </c>
      <c r="F1103" s="36">
        <f>[1]pl!D1112</f>
        <v>42428376</v>
      </c>
      <c r="G1103" s="36">
        <f>[1]pl!T1112</f>
        <v>4.0999999999999996</v>
      </c>
      <c r="H1103" s="36">
        <f>[1]pl!E1112</f>
        <v>7748</v>
      </c>
      <c r="I1103" s="36">
        <f>[1]pl!M1112</f>
        <v>3538</v>
      </c>
      <c r="J1103" s="18">
        <f>[1]pl!P1112/H1103</f>
        <v>132.47896231285492</v>
      </c>
      <c r="K1103" s="13">
        <f>[1]pl!Q1112/H1103</f>
        <v>0.26600413009808982</v>
      </c>
      <c r="L1103" s="13">
        <f>[1]pl!R1112/H1103</f>
        <v>0.58273102736189986</v>
      </c>
      <c r="M1103" s="13">
        <f>[1]pl!S1112/H1103</f>
        <v>0.35286525554981929</v>
      </c>
      <c r="N1103" s="13">
        <f>[1]pl!U1112/H1103</f>
        <v>0.79594734124935462</v>
      </c>
    </row>
    <row r="1104" spans="1:14" x14ac:dyDescent="0.25">
      <c r="A1104" s="36">
        <f>[1]pl!A1113</f>
        <v>4341988</v>
      </c>
      <c r="B1104" s="37" t="str">
        <f>[1]pl!B1113</f>
        <v>GIORGA85</v>
      </c>
      <c r="C1104" s="36">
        <f>[1]pl!J1113</f>
        <v>1020</v>
      </c>
      <c r="D1104" s="18">
        <f>IFERROR(Таблица2[dmg]*(10/(Таблица2[avglvl]+2))*(0.23+2*Таблица2[avglvl]/100)+Таблица2[frg]*250+Таблица2[spo]*150+LOG(Таблица2[cap]+1, 1.732)*150 + Таблица2[def]*150,)</f>
        <v>1038.5751424967971</v>
      </c>
      <c r="E1104" s="36">
        <f>[1]pl!K1113</f>
        <v>1084</v>
      </c>
      <c r="F1104" s="36">
        <f>[1]pl!D1113</f>
        <v>42428365</v>
      </c>
      <c r="G1104" s="36">
        <f>[1]pl!T1113</f>
        <v>6.2</v>
      </c>
      <c r="H1104" s="36">
        <f>[1]pl!E1113</f>
        <v>10941</v>
      </c>
      <c r="I1104" s="36">
        <f>[1]pl!M1113</f>
        <v>5373</v>
      </c>
      <c r="J1104" s="18">
        <f>[1]pl!P1113/H1104</f>
        <v>907.0533772050087</v>
      </c>
      <c r="K1104" s="13">
        <f>[1]pl!Q1113/H1104</f>
        <v>0.83767480120647109</v>
      </c>
      <c r="L1104" s="13">
        <f>[1]pl!R1113/H1104</f>
        <v>0.49392194497760716</v>
      </c>
      <c r="M1104" s="13">
        <f>[1]pl!S1113/H1104</f>
        <v>0.89671876428114428</v>
      </c>
      <c r="N1104" s="13">
        <f>[1]pl!U1113/H1104</f>
        <v>1.3128598848368522</v>
      </c>
    </row>
    <row r="1105" spans="1:14" x14ac:dyDescent="0.25">
      <c r="A1105" s="36">
        <f>[1]pl!A1114</f>
        <v>8224063</v>
      </c>
      <c r="B1105" s="37" t="str">
        <f>[1]pl!B1114</f>
        <v>TED_666</v>
      </c>
      <c r="C1105" s="36">
        <f>[1]pl!J1114</f>
        <v>650</v>
      </c>
      <c r="D1105" s="18">
        <f>IFERROR(Таблица2[dmg]*(10/(Таблица2[avglvl]+2))*(0.23+2*Таблица2[avglvl]/100)+Таблица2[frg]*250+Таблица2[spo]*150+LOG(Таблица2[cap]+1, 1.732)*150 + Таблица2[def]*150,)</f>
        <v>621.16277908058782</v>
      </c>
      <c r="E1105" s="36">
        <f>[1]pl!K1114</f>
        <v>299</v>
      </c>
      <c r="F1105" s="36">
        <f>[1]pl!D1114</f>
        <v>42428379</v>
      </c>
      <c r="G1105" s="36">
        <f>[1]pl!T1114</f>
        <v>4.4000000000000004</v>
      </c>
      <c r="H1105" s="36">
        <f>[1]pl!E1114</f>
        <v>2139</v>
      </c>
      <c r="I1105" s="36">
        <f>[1]pl!M1114</f>
        <v>967</v>
      </c>
      <c r="J1105" s="18">
        <f>[1]pl!P1114/H1105</f>
        <v>189.06498363721366</v>
      </c>
      <c r="K1105" s="13">
        <f>[1]pl!Q1114/H1105</f>
        <v>0.36325385694249651</v>
      </c>
      <c r="L1105" s="13">
        <f>[1]pl!R1114/H1105</f>
        <v>0.54978962131837306</v>
      </c>
      <c r="M1105" s="13">
        <f>[1]pl!S1114/H1105</f>
        <v>0.48667601683029454</v>
      </c>
      <c r="N1105" s="13">
        <f>[1]pl!U1114/H1105</f>
        <v>1.7975689574567555</v>
      </c>
    </row>
    <row r="1106" spans="1:14" x14ac:dyDescent="0.25">
      <c r="A1106" s="36">
        <f>[1]pl!A1115</f>
        <v>6997571</v>
      </c>
      <c r="B1106" s="37" t="str">
        <f>[1]pl!B1115</f>
        <v>PURESHEET</v>
      </c>
      <c r="C1106" s="36">
        <f>[1]pl!J1115</f>
        <v>810</v>
      </c>
      <c r="D1106" s="18">
        <f>IFERROR(Таблица2[dmg]*(10/(Таблица2[avglvl]+2))*(0.23+2*Таблица2[avglvl]/100)+Таблица2[frg]*250+Таблица2[spo]*150+LOG(Таблица2[cap]+1, 1.732)*150 + Таблица2[def]*150,)</f>
        <v>725.94184006606338</v>
      </c>
      <c r="E1106" s="36">
        <f>[1]pl!K1115</f>
        <v>299</v>
      </c>
      <c r="F1106" s="36">
        <f>[1]pl!D1115</f>
        <v>42428350</v>
      </c>
      <c r="G1106" s="36">
        <f>[1]pl!T1115</f>
        <v>2.2999999999999998</v>
      </c>
      <c r="H1106" s="36">
        <f>[1]pl!E1115</f>
        <v>2370</v>
      </c>
      <c r="I1106" s="36">
        <f>[1]pl!M1115</f>
        <v>1186</v>
      </c>
      <c r="J1106" s="18">
        <f>[1]pl!P1115/H1106</f>
        <v>99.495780590717303</v>
      </c>
      <c r="K1106" s="13">
        <f>[1]pl!Q1115/H1106</f>
        <v>0.58776371308016873</v>
      </c>
      <c r="L1106" s="13">
        <f>[1]pl!R1115/H1106</f>
        <v>0.56244725738396628</v>
      </c>
      <c r="M1106" s="13">
        <f>[1]pl!S1115/H1106</f>
        <v>0.86582278481012653</v>
      </c>
      <c r="N1106" s="13">
        <f>[1]pl!U1115/H1106</f>
        <v>2.0097046413502109</v>
      </c>
    </row>
    <row r="1107" spans="1:14" x14ac:dyDescent="0.25">
      <c r="A1107" s="36">
        <f>[1]pl!A1116</f>
        <v>14726590</v>
      </c>
      <c r="B1107" s="37" t="str">
        <f>[1]pl!B1116</f>
        <v>APOLLON___42RUS</v>
      </c>
      <c r="C1107" s="36">
        <f>[1]pl!J1116</f>
        <v>590</v>
      </c>
      <c r="D1107" s="18">
        <f>IFERROR(Таблица2[dmg]*(10/(Таблица2[avglvl]+2))*(0.23+2*Таблица2[avglvl]/100)+Таблица2[frg]*250+Таблица2[spo]*150+LOG(Таблица2[cap]+1, 1.732)*150 + Таблица2[def]*150,)</f>
        <v>551.3107840286367</v>
      </c>
      <c r="E1107" s="36">
        <f>[1]pl!K1116</f>
        <v>159</v>
      </c>
      <c r="F1107" s="36">
        <f>[1]pl!D1116</f>
        <v>42428378</v>
      </c>
      <c r="G1107" s="36">
        <f>[1]pl!T1116</f>
        <v>2.5</v>
      </c>
      <c r="H1107" s="36">
        <f>[1]pl!E1116</f>
        <v>393</v>
      </c>
      <c r="I1107" s="36">
        <f>[1]pl!M1116</f>
        <v>178</v>
      </c>
      <c r="J1107" s="18">
        <f>[1]pl!P1116/H1107</f>
        <v>124.48091603053435</v>
      </c>
      <c r="K1107" s="13">
        <f>[1]pl!Q1116/H1107</f>
        <v>0.53944020356234101</v>
      </c>
      <c r="L1107" s="13">
        <f>[1]pl!R1116/H1107</f>
        <v>0.36386768447837148</v>
      </c>
      <c r="M1107" s="13">
        <f>[1]pl!S1116/H1107</f>
        <v>0.24936386768447838</v>
      </c>
      <c r="N1107" s="13">
        <f>[1]pl!U1116/H1107</f>
        <v>1.470737913486005</v>
      </c>
    </row>
    <row r="1108" spans="1:14" x14ac:dyDescent="0.25">
      <c r="A1108" s="36">
        <f>[1]pl!A1117</f>
        <v>6855038</v>
      </c>
      <c r="B1108" s="37" t="str">
        <f>[1]pl!B1117</f>
        <v>MESSI01102</v>
      </c>
      <c r="C1108" s="36">
        <f>[1]pl!J1117</f>
        <v>1020</v>
      </c>
      <c r="D1108" s="18">
        <f>IFERROR(Таблица2[dmg]*(10/(Таблица2[avglvl]+2))*(0.23+2*Таблица2[avglvl]/100)+Таблица2[frg]*250+Таблица2[spo]*150+LOG(Таблица2[cap]+1, 1.732)*150 + Таблица2[def]*150,)</f>
        <v>976.01820469262475</v>
      </c>
      <c r="E1108" s="36">
        <f>[1]pl!K1117</f>
        <v>894</v>
      </c>
      <c r="F1108" s="36">
        <f>[1]pl!D1117</f>
        <v>42428371</v>
      </c>
      <c r="G1108" s="36">
        <f>[1]pl!T1117</f>
        <v>6.3</v>
      </c>
      <c r="H1108" s="36">
        <f>[1]pl!E1117</f>
        <v>5236</v>
      </c>
      <c r="I1108" s="36">
        <f>[1]pl!M1117</f>
        <v>2549</v>
      </c>
      <c r="J1108" s="18">
        <f>[1]pl!P1117/H1108</f>
        <v>615.52349121466773</v>
      </c>
      <c r="K1108" s="13">
        <f>[1]pl!Q1117/H1108</f>
        <v>0.61898395721925137</v>
      </c>
      <c r="L1108" s="13">
        <f>[1]pl!R1117/H1108</f>
        <v>1.453590527119939</v>
      </c>
      <c r="M1108" s="13">
        <f>[1]pl!S1117/H1108</f>
        <v>0.56627196333078689</v>
      </c>
      <c r="N1108" s="13">
        <f>[1]pl!U1117/H1108</f>
        <v>1.5374331550802138</v>
      </c>
    </row>
    <row r="1109" spans="1:14" x14ac:dyDescent="0.25">
      <c r="A1109" s="36">
        <f>[1]pl!A1118</f>
        <v>13594696</v>
      </c>
      <c r="B1109" s="37" t="str">
        <f>[1]pl!B1118</f>
        <v>SHTOP45</v>
      </c>
      <c r="C1109" s="36">
        <f>[1]pl!J1118</f>
        <v>620</v>
      </c>
      <c r="D1109" s="18">
        <f>IFERROR(Таблица2[dmg]*(10/(Таблица2[avglvl]+2))*(0.23+2*Таблица2[avglvl]/100)+Таблица2[frg]*250+Таблица2[spo]*150+LOG(Таблица2[cap]+1, 1.732)*150 + Таблица2[def]*150,)</f>
        <v>587.92473805114878</v>
      </c>
      <c r="E1109" s="36">
        <f>[1]pl!K1118</f>
        <v>167</v>
      </c>
      <c r="F1109" s="36">
        <f>[1]pl!D1118</f>
        <v>42428353</v>
      </c>
      <c r="G1109" s="36">
        <f>[1]pl!T1118</f>
        <v>2.9</v>
      </c>
      <c r="H1109" s="36">
        <f>[1]pl!E1118</f>
        <v>428</v>
      </c>
      <c r="I1109" s="36">
        <f>[1]pl!M1118</f>
        <v>197</v>
      </c>
      <c r="J1109" s="18">
        <f>[1]pl!P1118/H1109</f>
        <v>104.51635514018692</v>
      </c>
      <c r="K1109" s="13">
        <f>[1]pl!Q1118/H1109</f>
        <v>0.40420560747663553</v>
      </c>
      <c r="L1109" s="13">
        <f>[1]pl!R1118/H1109</f>
        <v>0.25467289719626168</v>
      </c>
      <c r="M1109" s="13">
        <f>[1]pl!S1118/H1109</f>
        <v>0.75233644859813087</v>
      </c>
      <c r="N1109" s="13">
        <f>[1]pl!U1118/H1109</f>
        <v>1.7313084112149533</v>
      </c>
    </row>
    <row r="1110" spans="1:14" x14ac:dyDescent="0.25">
      <c r="A1110" s="36">
        <f>[1]pl!A1119</f>
        <v>2503866</v>
      </c>
      <c r="B1110" s="37" t="str">
        <f>[1]pl!B1119</f>
        <v>MOTOR76</v>
      </c>
      <c r="C1110" s="36">
        <f>[1]pl!J1119</f>
        <v>510</v>
      </c>
      <c r="D1110" s="18">
        <f>IFERROR(Таблица2[dmg]*(10/(Таблица2[avglvl]+2))*(0.23+2*Таблица2[avglvl]/100)+Таблица2[frg]*250+Таблица2[spo]*150+LOG(Таблица2[cap]+1, 1.732)*150 + Таблица2[def]*150,)</f>
        <v>474.89679589473383</v>
      </c>
      <c r="E1110" s="36">
        <f>[1]pl!K1119</f>
        <v>176</v>
      </c>
      <c r="F1110" s="36">
        <f>[1]pl!D1119</f>
        <v>42428375</v>
      </c>
      <c r="G1110" s="36">
        <f>[1]pl!T1119</f>
        <v>3.2</v>
      </c>
      <c r="H1110" s="36">
        <f>[1]pl!E1119</f>
        <v>618</v>
      </c>
      <c r="I1110" s="36">
        <f>[1]pl!M1119</f>
        <v>293</v>
      </c>
      <c r="J1110" s="18">
        <f>[1]pl!P1119/H1110</f>
        <v>91.137540453074436</v>
      </c>
      <c r="K1110" s="13">
        <f>[1]pl!Q1119/H1110</f>
        <v>0.26375404530744334</v>
      </c>
      <c r="L1110" s="13">
        <f>[1]pl!R1119/H1110</f>
        <v>1.0550161812297734</v>
      </c>
      <c r="M1110" s="13">
        <f>[1]pl!S1119/H1110</f>
        <v>0.11974110032362459</v>
      </c>
      <c r="N1110" s="13">
        <f>[1]pl!U1119/H1110</f>
        <v>0.94174757281553401</v>
      </c>
    </row>
    <row r="1111" spans="1:14" x14ac:dyDescent="0.25">
      <c r="A1111" s="36">
        <f>[1]pl!A1120</f>
        <v>3605584</v>
      </c>
      <c r="B1111" s="37" t="str">
        <f>[1]pl!B1120</f>
        <v>DIMAS118</v>
      </c>
      <c r="C1111" s="36">
        <f>[1]pl!J1120</f>
        <v>510</v>
      </c>
      <c r="D1111" s="18">
        <f>IFERROR(Таблица2[dmg]*(10/(Таблица2[avglvl]+2))*(0.23+2*Таблица2[avglvl]/100)+Таблица2[frg]*250+Таблица2[spo]*150+LOG(Таблица2[cap]+1, 1.732)*150 + Таблица2[def]*150,)</f>
        <v>480.34109784503841</v>
      </c>
      <c r="E1111" s="36">
        <f>[1]pl!K1120</f>
        <v>45</v>
      </c>
      <c r="F1111" s="36">
        <f>[1]pl!D1120</f>
        <v>42428357</v>
      </c>
      <c r="G1111" s="36">
        <f>[1]pl!T1120</f>
        <v>2.5</v>
      </c>
      <c r="H1111" s="36">
        <f>[1]pl!E1120</f>
        <v>498</v>
      </c>
      <c r="I1111" s="36">
        <f>[1]pl!M1120</f>
        <v>226</v>
      </c>
      <c r="J1111" s="18">
        <f>[1]pl!P1120/H1111</f>
        <v>73.194779116465867</v>
      </c>
      <c r="K1111" s="13">
        <f>[1]pl!Q1120/H1111</f>
        <v>0.24497991967871485</v>
      </c>
      <c r="L1111" s="13">
        <f>[1]pl!R1120/H1111</f>
        <v>0.76706827309236947</v>
      </c>
      <c r="M1111" s="13">
        <f>[1]pl!S1120/H1111</f>
        <v>0.16666666666666666</v>
      </c>
      <c r="N1111" s="13">
        <f>[1]pl!U1120/H1111</f>
        <v>1.3514056224899598</v>
      </c>
    </row>
    <row r="1112" spans="1:14" x14ac:dyDescent="0.25">
      <c r="A1112" s="36">
        <f>[1]pl!A1121</f>
        <v>5493350</v>
      </c>
      <c r="B1112" s="37" t="str">
        <f>[1]pl!B1121</f>
        <v>LADIKA</v>
      </c>
      <c r="C1112" s="36">
        <f>[1]pl!J1121</f>
        <v>590</v>
      </c>
      <c r="D1112" s="18">
        <f>IFERROR(Таблица2[dmg]*(10/(Таблица2[avglvl]+2))*(0.23+2*Таблица2[avglvl]/100)+Таблица2[frg]*250+Таблица2[spo]*150+LOG(Таблица2[cap]+1, 1.732)*150 + Таблица2[def]*150,)</f>
        <v>578.46520408607546</v>
      </c>
      <c r="E1112" s="36">
        <f>[1]pl!K1121</f>
        <v>547</v>
      </c>
      <c r="F1112" s="36">
        <f>[1]pl!D1121</f>
        <v>42428366</v>
      </c>
      <c r="G1112" s="36">
        <f>[1]pl!T1121</f>
        <v>5.4</v>
      </c>
      <c r="H1112" s="36">
        <f>[1]pl!E1121</f>
        <v>6088</v>
      </c>
      <c r="I1112" s="36">
        <f>[1]pl!M1121</f>
        <v>2870</v>
      </c>
      <c r="J1112" s="18">
        <f>[1]pl!P1121/H1112</f>
        <v>356.82309461235218</v>
      </c>
      <c r="K1112" s="13">
        <f>[1]pl!Q1121/H1112</f>
        <v>0.44448094612352168</v>
      </c>
      <c r="L1112" s="13">
        <f>[1]pl!R1121/H1112</f>
        <v>0.80962549277266749</v>
      </c>
      <c r="M1112" s="13">
        <f>[1]pl!S1121/H1112</f>
        <v>0.43561103810775298</v>
      </c>
      <c r="N1112" s="13">
        <f>[1]pl!U1121/H1112</f>
        <v>0.53810775295663604</v>
      </c>
    </row>
    <row r="1113" spans="1:14" x14ac:dyDescent="0.25">
      <c r="A1113" s="36">
        <f>[1]pl!A1122</f>
        <v>8473549</v>
      </c>
      <c r="B1113" s="37" t="str">
        <f>[1]pl!B1122</f>
        <v>LORDMOZUS</v>
      </c>
      <c r="C1113" s="36">
        <f>[1]pl!J1122</f>
        <v>800</v>
      </c>
      <c r="D1113" s="18">
        <f>IFERROR(Таблица2[dmg]*(10/(Таблица2[avglvl]+2))*(0.23+2*Таблица2[avglvl]/100)+Таблица2[frg]*250+Таблица2[spo]*150+LOG(Таблица2[cap]+1, 1.732)*150 + Таблица2[def]*150,)</f>
        <v>745.14030741629097</v>
      </c>
      <c r="E1113" s="36">
        <f>[1]pl!K1122</f>
        <v>469</v>
      </c>
      <c r="F1113" s="36">
        <f>[1]pl!D1122</f>
        <v>42428356</v>
      </c>
      <c r="G1113" s="36">
        <f>[1]pl!T1122</f>
        <v>4</v>
      </c>
      <c r="H1113" s="36">
        <f>[1]pl!E1122</f>
        <v>1371</v>
      </c>
      <c r="I1113" s="36">
        <f>[1]pl!M1122</f>
        <v>673</v>
      </c>
      <c r="J1113" s="18">
        <f>[1]pl!P1122/H1113</f>
        <v>207.24070021881838</v>
      </c>
      <c r="K1113" s="13">
        <f>[1]pl!Q1122/H1113</f>
        <v>0.55506929248723558</v>
      </c>
      <c r="L1113" s="13">
        <f>[1]pl!R1122/H1113</f>
        <v>0.5908096280087527</v>
      </c>
      <c r="M1113" s="13">
        <f>[1]pl!S1122/H1113</f>
        <v>0.74617067833698025</v>
      </c>
      <c r="N1113" s="13">
        <f>[1]pl!U1122/H1113</f>
        <v>1.986141502552881</v>
      </c>
    </row>
    <row r="1114" spans="1:14" x14ac:dyDescent="0.25">
      <c r="A1114" s="36">
        <f>[1]pl!A1123</f>
        <v>5811104</v>
      </c>
      <c r="B1114" s="37" t="str">
        <f>[1]pl!B1123</f>
        <v>ZE33333</v>
      </c>
      <c r="C1114" s="36">
        <f>[1]pl!J1123</f>
        <v>930</v>
      </c>
      <c r="D1114" s="18">
        <f>IFERROR(Таблица2[dmg]*(10/(Таблица2[avglvl]+2))*(0.23+2*Таблица2[avglvl]/100)+Таблица2[frg]*250+Таблица2[spo]*150+LOG(Таблица2[cap]+1, 1.732)*150 + Таблица2[def]*150,)</f>
        <v>909.51193103675041</v>
      </c>
      <c r="E1114" s="36">
        <f>[1]pl!K1123</f>
        <v>866</v>
      </c>
      <c r="F1114" s="36">
        <f>[1]pl!D1123</f>
        <v>42428363</v>
      </c>
      <c r="G1114" s="36">
        <f>[1]pl!T1123</f>
        <v>5.7</v>
      </c>
      <c r="H1114" s="36">
        <f>[1]pl!E1123</f>
        <v>11726</v>
      </c>
      <c r="I1114" s="36">
        <f>[1]pl!M1123</f>
        <v>5735</v>
      </c>
      <c r="J1114" s="18">
        <f>[1]pl!P1123/H1114</f>
        <v>595.00835749616238</v>
      </c>
      <c r="K1114" s="13">
        <f>[1]pl!Q1123/H1114</f>
        <v>0.69009039740747058</v>
      </c>
      <c r="L1114" s="13">
        <f>[1]pl!R1123/H1114</f>
        <v>0.88205696742282114</v>
      </c>
      <c r="M1114" s="13">
        <f>[1]pl!S1123/H1114</f>
        <v>0.56890670305304447</v>
      </c>
      <c r="N1114" s="13">
        <f>[1]pl!U1123/H1114</f>
        <v>1.5303598840184207</v>
      </c>
    </row>
    <row r="1115" spans="1:14" x14ac:dyDescent="0.25">
      <c r="A1115" s="36">
        <f>[1]pl!A1124</f>
        <v>1774199</v>
      </c>
      <c r="B1115" s="37" t="str">
        <f>[1]pl!B1124</f>
        <v>MMM02</v>
      </c>
      <c r="C1115" s="36">
        <f>[1]pl!J1124</f>
        <v>970</v>
      </c>
      <c r="D1115" s="18">
        <f>IFERROR(Таблица2[dmg]*(10/(Таблица2[avglvl]+2))*(0.23+2*Таблица2[avglvl]/100)+Таблица2[frg]*250+Таблица2[spo]*150+LOG(Таблица2[cap]+1, 1.732)*150 + Таблица2[def]*150,)</f>
        <v>929.9416938290276</v>
      </c>
      <c r="E1115" s="36">
        <f>[1]pl!K1124</f>
        <v>840</v>
      </c>
      <c r="F1115" s="36">
        <f>[1]pl!D1124</f>
        <v>42428372</v>
      </c>
      <c r="G1115" s="36">
        <f>[1]pl!T1124</f>
        <v>5.4</v>
      </c>
      <c r="H1115" s="36">
        <f>[1]pl!E1124</f>
        <v>6146</v>
      </c>
      <c r="I1115" s="36">
        <f>[1]pl!M1124</f>
        <v>3058</v>
      </c>
      <c r="J1115" s="18">
        <f>[1]pl!P1124/H1115</f>
        <v>558.09485844451672</v>
      </c>
      <c r="K1115" s="13">
        <f>[1]pl!Q1124/H1115</f>
        <v>0.63797591929710384</v>
      </c>
      <c r="L1115" s="13">
        <f>[1]pl!R1124/H1115</f>
        <v>0.85925805401887412</v>
      </c>
      <c r="M1115" s="13">
        <f>[1]pl!S1124/H1115</f>
        <v>0.66905304262935239</v>
      </c>
      <c r="N1115" s="13">
        <f>[1]pl!U1124/H1115</f>
        <v>1.8529124633908234</v>
      </c>
    </row>
    <row r="1116" spans="1:14" x14ac:dyDescent="0.25">
      <c r="A1116" s="36">
        <f>[1]pl!A1125</f>
        <v>11538552</v>
      </c>
      <c r="B1116" s="37" t="str">
        <f>[1]pl!B1125</f>
        <v>KUSCHKA</v>
      </c>
      <c r="C1116" s="36">
        <f>[1]pl!J1125</f>
        <v>760</v>
      </c>
      <c r="D1116" s="18">
        <f>IFERROR(Таблица2[dmg]*(10/(Таблица2[avglvl]+2))*(0.23+2*Таблица2[avglvl]/100)+Таблица2[frg]*250+Таблица2[spo]*150+LOG(Таблица2[cap]+1, 1.732)*150 + Таблица2[def]*150,)</f>
        <v>713.29221536124487</v>
      </c>
      <c r="E1116" s="36">
        <f>[1]pl!K1125</f>
        <v>446</v>
      </c>
      <c r="F1116" s="36">
        <f>[1]pl!D1125</f>
        <v>42428373</v>
      </c>
      <c r="G1116" s="36">
        <f>[1]pl!T1125</f>
        <v>3.5</v>
      </c>
      <c r="H1116" s="36">
        <f>[1]pl!E1125</f>
        <v>5164</v>
      </c>
      <c r="I1116" s="36">
        <f>[1]pl!M1125</f>
        <v>2440</v>
      </c>
      <c r="J1116" s="18">
        <f>[1]pl!P1125/H1116</f>
        <v>220.66285824941906</v>
      </c>
      <c r="K1116" s="13">
        <f>[1]pl!Q1125/H1116</f>
        <v>0.58017041053446938</v>
      </c>
      <c r="L1116" s="13">
        <f>[1]pl!R1125/H1116</f>
        <v>0.7591014717273431</v>
      </c>
      <c r="M1116" s="13">
        <f>[1]pl!S1125/H1116</f>
        <v>0.57223082881487219</v>
      </c>
      <c r="N1116" s="13">
        <f>[1]pl!U1125/H1116</f>
        <v>1.4814097598760652</v>
      </c>
    </row>
    <row r="1117" spans="1:14" x14ac:dyDescent="0.25">
      <c r="A1117" s="36">
        <f>[1]pl!A1126</f>
        <v>11118137</v>
      </c>
      <c r="B1117" s="37" t="str">
        <f>[1]pl!B1126</f>
        <v>LARGUSS</v>
      </c>
      <c r="C1117" s="36">
        <f>[1]pl!J1126</f>
        <v>420</v>
      </c>
      <c r="D1117" s="18">
        <f>IFERROR(Таблица2[dmg]*(10/(Таблица2[avglvl]+2))*(0.23+2*Таблица2[avglvl]/100)+Таблица2[frg]*250+Таблица2[spo]*150+LOG(Таблица2[cap]+1, 1.732)*150 + Таблица2[def]*150,)</f>
        <v>425.79484332909715</v>
      </c>
      <c r="E1117" s="36">
        <f>[1]pl!K1126</f>
        <v>192</v>
      </c>
      <c r="F1117" s="36">
        <f>[1]pl!D1126</f>
        <v>42428374</v>
      </c>
      <c r="G1117" s="36">
        <f>[1]pl!T1126</f>
        <v>4</v>
      </c>
      <c r="H1117" s="36">
        <f>[1]pl!E1126</f>
        <v>2321</v>
      </c>
      <c r="I1117" s="36">
        <f>[1]pl!M1126</f>
        <v>1075</v>
      </c>
      <c r="J1117" s="18">
        <f>[1]pl!P1126/H1117</f>
        <v>145.18785006462733</v>
      </c>
      <c r="K1117" s="13">
        <f>[1]pl!Q1126/H1117</f>
        <v>0.26109435588108576</v>
      </c>
      <c r="L1117" s="13">
        <f>[1]pl!R1126/H1117</f>
        <v>0.48384317104696251</v>
      </c>
      <c r="M1117" s="13">
        <f>[1]pl!S1126/H1117</f>
        <v>0.2813442481688927</v>
      </c>
      <c r="N1117" s="13">
        <f>[1]pl!U1126/H1117</f>
        <v>0.86859112451529508</v>
      </c>
    </row>
    <row r="1118" spans="1:14" x14ac:dyDescent="0.25">
      <c r="A1118" s="36">
        <f>[1]pl!A1127</f>
        <v>4567943</v>
      </c>
      <c r="B1118" s="37" t="str">
        <f>[1]pl!B1127</f>
        <v>SERGEY17492</v>
      </c>
      <c r="C1118" s="36">
        <f>[1]pl!J1127</f>
        <v>690</v>
      </c>
      <c r="D1118" s="18">
        <f>IFERROR(Таблица2[dmg]*(10/(Таблица2[avglvl]+2))*(0.23+2*Таблица2[avglvl]/100)+Таблица2[frg]*250+Таблица2[spo]*150+LOG(Таблица2[cap]+1, 1.732)*150 + Таблица2[def]*150,)</f>
        <v>657.9752783961186</v>
      </c>
      <c r="E1118" s="36">
        <f>[1]pl!K1127</f>
        <v>326</v>
      </c>
      <c r="F1118" s="36">
        <f>[1]pl!D1127</f>
        <v>42428352</v>
      </c>
      <c r="G1118" s="36">
        <f>[1]pl!T1127</f>
        <v>2.8</v>
      </c>
      <c r="H1118" s="36">
        <f>[1]pl!E1127</f>
        <v>1052</v>
      </c>
      <c r="I1118" s="36">
        <f>[1]pl!M1127</f>
        <v>522</v>
      </c>
      <c r="J1118" s="18">
        <f>[1]pl!P1127/H1118</f>
        <v>120.15589353612167</v>
      </c>
      <c r="K1118" s="13">
        <f>[1]pl!Q1127/H1118</f>
        <v>0.47338403041825095</v>
      </c>
      <c r="L1118" s="13">
        <f>[1]pl!R1127/H1118</f>
        <v>0.47718631178707227</v>
      </c>
      <c r="M1118" s="13">
        <f>[1]pl!S1127/H1118</f>
        <v>1.1226235741444868</v>
      </c>
      <c r="N1118" s="13">
        <f>[1]pl!U1127/H1118</f>
        <v>1.3051330798479088</v>
      </c>
    </row>
    <row r="1119" spans="1:14" x14ac:dyDescent="0.25">
      <c r="A1119" s="36">
        <f>[1]pl!A1128</f>
        <v>8814761</v>
      </c>
      <c r="B1119" s="37" t="str">
        <f>[1]pl!B1128</f>
        <v>MARATKASTIVIN</v>
      </c>
      <c r="C1119" s="36">
        <f>[1]pl!J1128</f>
        <v>630</v>
      </c>
      <c r="D1119" s="18">
        <f>IFERROR(Таблица2[dmg]*(10/(Таблица2[avglvl]+2))*(0.23+2*Таблица2[avglvl]/100)+Таблица2[frg]*250+Таблица2[spo]*150+LOG(Таблица2[cap]+1, 1.732)*150 + Таблица2[def]*150,)</f>
        <v>607.12252923624897</v>
      </c>
      <c r="E1119" s="36">
        <f>[1]pl!K1128</f>
        <v>325</v>
      </c>
      <c r="F1119" s="36">
        <f>[1]pl!D1128</f>
        <v>42428367</v>
      </c>
      <c r="G1119" s="36">
        <f>[1]pl!T1128</f>
        <v>4.0999999999999996</v>
      </c>
      <c r="H1119" s="36">
        <f>[1]pl!E1128</f>
        <v>1101</v>
      </c>
      <c r="I1119" s="36">
        <f>[1]pl!M1128</f>
        <v>490</v>
      </c>
      <c r="J1119" s="18">
        <f>[1]pl!P1128/H1119</f>
        <v>190.8365122615804</v>
      </c>
      <c r="K1119" s="13">
        <f>[1]pl!Q1128/H1119</f>
        <v>0.42506811989100818</v>
      </c>
      <c r="L1119" s="13">
        <f>[1]pl!R1128/H1119</f>
        <v>0.73932788374205272</v>
      </c>
      <c r="M1119" s="13">
        <f>[1]pl!S1128/H1119</f>
        <v>0.48683015440508631</v>
      </c>
      <c r="N1119" s="13">
        <f>[1]pl!U1128/H1119</f>
        <v>1.2325158946412353</v>
      </c>
    </row>
    <row r="1120" spans="1:14" x14ac:dyDescent="0.25">
      <c r="A1120" s="36">
        <f>[1]pl!A1129</f>
        <v>12164910</v>
      </c>
      <c r="B1120" s="37" t="str">
        <f>[1]pl!B1129</f>
        <v>KOROBOCKA4321</v>
      </c>
      <c r="C1120" s="36">
        <f>[1]pl!J1129</f>
        <v>760</v>
      </c>
      <c r="D1120" s="18">
        <f>IFERROR(Таблица2[dmg]*(10/(Таблица2[avglvl]+2))*(0.23+2*Таблица2[avglvl]/100)+Таблица2[frg]*250+Таблица2[spo]*150+LOG(Таблица2[cap]+1, 1.732)*150 + Таблица2[def]*150,)</f>
        <v>720.7594759753423</v>
      </c>
      <c r="E1120" s="36">
        <f>[1]pl!K1129</f>
        <v>693</v>
      </c>
      <c r="F1120" s="36">
        <f>[1]pl!D1129</f>
        <v>42428369</v>
      </c>
      <c r="G1120" s="36">
        <f>[1]pl!T1129</f>
        <v>4.9000000000000004</v>
      </c>
      <c r="H1120" s="36">
        <f>[1]pl!E1129</f>
        <v>3408</v>
      </c>
      <c r="I1120" s="36">
        <f>[1]pl!M1129</f>
        <v>1632</v>
      </c>
      <c r="J1120" s="18">
        <f>[1]pl!P1129/H1120</f>
        <v>390.8981807511737</v>
      </c>
      <c r="K1120" s="13">
        <f>[1]pl!Q1129/H1120</f>
        <v>0.61883802816901412</v>
      </c>
      <c r="L1120" s="13">
        <f>[1]pl!R1129/H1120</f>
        <v>1.2708333333333333</v>
      </c>
      <c r="M1120" s="13">
        <f>[1]pl!S1129/H1120</f>
        <v>0.29724178403755869</v>
      </c>
      <c r="N1120" s="13">
        <f>[1]pl!U1129/H1120</f>
        <v>0.70070422535211263</v>
      </c>
    </row>
    <row r="1121" spans="1:14" x14ac:dyDescent="0.25">
      <c r="A1121" s="36">
        <f>[1]pl!A1130</f>
        <v>5526164</v>
      </c>
      <c r="B1121" s="37" t="str">
        <f>[1]pl!B1130</f>
        <v>NEMOW</v>
      </c>
      <c r="C1121" s="36">
        <f>[1]pl!J1130</f>
        <v>1280</v>
      </c>
      <c r="D1121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121" s="36">
        <f>[1]pl!K1130</f>
        <v>1214</v>
      </c>
      <c r="F1121" s="36">
        <f>[1]pl!D1130</f>
        <v>42428359</v>
      </c>
      <c r="G1121" s="36">
        <f>[1]pl!T1130</f>
        <v>5.0999999999999996</v>
      </c>
      <c r="H1121" s="36">
        <f>[1]pl!E1130</f>
        <v>10466</v>
      </c>
      <c r="I1121" s="36">
        <f>[1]pl!M1130</f>
        <v>5710</v>
      </c>
      <c r="J1121" s="18">
        <f>[1]pl!P1130/H1121</f>
        <v>626.7497611312823</v>
      </c>
      <c r="K1121" s="13">
        <f>[1]pl!Q1130/H1121</f>
        <v>1.0666921459965604</v>
      </c>
      <c r="L1121" s="13">
        <f>[1]pl!R1130/H1121</f>
        <v>1.0485381234473534</v>
      </c>
      <c r="M1121" s="13">
        <f>[1]pl!S1130/H1121</f>
        <v>1.0561819224154405</v>
      </c>
      <c r="N1121" s="13">
        <f>[1]pl!U1130/H1121</f>
        <v>2.2280718517103</v>
      </c>
    </row>
    <row r="1122" spans="1:14" x14ac:dyDescent="0.25">
      <c r="A1122" s="36">
        <f>[1]pl!A1131</f>
        <v>3980164</v>
      </c>
      <c r="B1122" s="37" t="str">
        <f>[1]pl!B1131</f>
        <v>ROMAN191180</v>
      </c>
      <c r="C1122" s="36">
        <f>[1]pl!J1131</f>
        <v>650</v>
      </c>
      <c r="D1122" s="18">
        <f>IFERROR(Таблица2[dmg]*(10/(Таблица2[avglvl]+2))*(0.23+2*Таблица2[avglvl]/100)+Таблица2[frg]*250+Таблица2[spo]*150+LOG(Таблица2[cap]+1, 1.732)*150 + Таблица2[def]*150,)</f>
        <v>629.86651800423817</v>
      </c>
      <c r="E1122" s="36">
        <f>[1]pl!K1131</f>
        <v>460</v>
      </c>
      <c r="F1122" s="36">
        <f>[1]pl!D1131</f>
        <v>42428351</v>
      </c>
      <c r="G1122" s="36">
        <f>[1]pl!T1131</f>
        <v>4.7</v>
      </c>
      <c r="H1122" s="36">
        <f>[1]pl!E1131</f>
        <v>3794</v>
      </c>
      <c r="I1122" s="36">
        <f>[1]pl!M1131</f>
        <v>1755</v>
      </c>
      <c r="J1122" s="18">
        <f>[1]pl!P1131/H1122</f>
        <v>271.23510806536638</v>
      </c>
      <c r="K1122" s="13">
        <f>[1]pl!Q1131/H1122</f>
        <v>0.39536109646810752</v>
      </c>
      <c r="L1122" s="13">
        <f>[1]pl!R1131/H1122</f>
        <v>0.94227727991565635</v>
      </c>
      <c r="M1122" s="13">
        <f>[1]pl!S1131/H1122</f>
        <v>0.53848181338956247</v>
      </c>
      <c r="N1122" s="13">
        <f>[1]pl!U1131/H1122</f>
        <v>0.91723774380600953</v>
      </c>
    </row>
    <row r="1123" spans="1:14" x14ac:dyDescent="0.25">
      <c r="A1123" s="36">
        <f>[1]pl!A1132</f>
        <v>12336851</v>
      </c>
      <c r="B1123" s="37" t="str">
        <f>[1]pl!B1132</f>
        <v>SEREGA29088</v>
      </c>
      <c r="C1123" s="36">
        <f>[1]pl!J1132</f>
        <v>580</v>
      </c>
      <c r="D1123" s="18">
        <f>IFERROR(Таблица2[dmg]*(10/(Таблица2[avglvl]+2))*(0.23+2*Таблица2[avglvl]/100)+Таблица2[frg]*250+Таблица2[spo]*150+LOG(Таблица2[cap]+1, 1.732)*150 + Таблица2[def]*150,)</f>
        <v>538.1178847134122</v>
      </c>
      <c r="E1123" s="36">
        <f>[1]pl!K1132</f>
        <v>110</v>
      </c>
      <c r="F1123" s="36">
        <f>[1]pl!D1132</f>
        <v>42428358</v>
      </c>
      <c r="G1123" s="36">
        <f>[1]pl!T1132</f>
        <v>2.4</v>
      </c>
      <c r="H1123" s="36">
        <f>[1]pl!E1132</f>
        <v>538</v>
      </c>
      <c r="I1123" s="36">
        <f>[1]pl!M1132</f>
        <v>248</v>
      </c>
      <c r="J1123" s="18">
        <f>[1]pl!P1132/H1123</f>
        <v>75.24721189591078</v>
      </c>
      <c r="K1123" s="13">
        <f>[1]pl!Q1132/H1123</f>
        <v>0.27695167286245354</v>
      </c>
      <c r="L1123" s="13">
        <f>[1]pl!R1132/H1123</f>
        <v>0.89591078066914498</v>
      </c>
      <c r="M1123" s="13">
        <f>[1]pl!S1132/H1123</f>
        <v>0.46468401486988847</v>
      </c>
      <c r="N1123" s="13">
        <f>[1]pl!U1132/H1123</f>
        <v>1.2156133828996283</v>
      </c>
    </row>
    <row r="1124" spans="1:14" x14ac:dyDescent="0.25">
      <c r="A1124" s="36">
        <f>[1]pl!A1133</f>
        <v>15675</v>
      </c>
      <c r="B1124" s="37" t="str">
        <f>[1]pl!B1133</f>
        <v>VADACHEL</v>
      </c>
      <c r="C1124" s="36">
        <f>[1]pl!J1133</f>
        <v>770</v>
      </c>
      <c r="D1124" s="18">
        <f>IFERROR(Таблица2[dmg]*(10/(Таблица2[avglvl]+2))*(0.23+2*Таблица2[avglvl]/100)+Таблица2[frg]*250+Таблица2[spo]*150+LOG(Таблица2[cap]+1, 1.732)*150 + Таблица2[def]*150,)</f>
        <v>766.67786683768009</v>
      </c>
      <c r="E1124" s="36">
        <f>[1]pl!K1133</f>
        <v>789</v>
      </c>
      <c r="F1124" s="36">
        <f>[1]pl!D1133</f>
        <v>42428364</v>
      </c>
      <c r="G1124" s="36">
        <f>[1]pl!T1133</f>
        <v>6.2</v>
      </c>
      <c r="H1124" s="36">
        <f>[1]pl!E1133</f>
        <v>9930</v>
      </c>
      <c r="I1124" s="36">
        <f>[1]pl!M1133</f>
        <v>4629</v>
      </c>
      <c r="J1124" s="18">
        <f>[1]pl!P1133/H1124</f>
        <v>612.63907351460216</v>
      </c>
      <c r="K1124" s="13">
        <f>[1]pl!Q1133/H1124</f>
        <v>0.61520644511581069</v>
      </c>
      <c r="L1124" s="13">
        <f>[1]pl!R1133/H1124</f>
        <v>1.0154078549848942</v>
      </c>
      <c r="M1124" s="13">
        <f>[1]pl!S1133/H1124</f>
        <v>0.35840886203423966</v>
      </c>
      <c r="N1124" s="13">
        <f>[1]pl!U1133/H1124</f>
        <v>0.68398791540785497</v>
      </c>
    </row>
    <row r="1125" spans="1:14" x14ac:dyDescent="0.25">
      <c r="A1125" s="36">
        <f>[1]pl!A1134</f>
        <v>11806429</v>
      </c>
      <c r="B1125" s="37" t="str">
        <f>[1]pl!B1134</f>
        <v>SHAKAL938</v>
      </c>
      <c r="C1125" s="36">
        <f>[1]pl!J1134</f>
        <v>530</v>
      </c>
      <c r="D1125" s="18">
        <f>IFERROR(Таблица2[dmg]*(10/(Таблица2[avglvl]+2))*(0.23+2*Таблица2[avglvl]/100)+Таблица2[frg]*250+Таблица2[spo]*150+LOG(Таблица2[cap]+1, 1.732)*150 + Таблица2[def]*150,)</f>
        <v>503.63886366821788</v>
      </c>
      <c r="E1125" s="36">
        <f>[1]pl!K1134</f>
        <v>413</v>
      </c>
      <c r="F1125" s="36">
        <f>[1]pl!D1134</f>
        <v>42428362</v>
      </c>
      <c r="G1125" s="36">
        <f>[1]pl!T1134</f>
        <v>4.0999999999999996</v>
      </c>
      <c r="H1125" s="36">
        <f>[1]pl!E1134</f>
        <v>2618</v>
      </c>
      <c r="I1125" s="36">
        <f>[1]pl!M1134</f>
        <v>1255</v>
      </c>
      <c r="J1125" s="18">
        <f>[1]pl!P1134/H1125</f>
        <v>214.58479755538579</v>
      </c>
      <c r="K1125" s="13">
        <f>[1]pl!Q1134/H1125</f>
        <v>0.44308632543926663</v>
      </c>
      <c r="L1125" s="13">
        <f>[1]pl!R1134/H1125</f>
        <v>0.68258212375859439</v>
      </c>
      <c r="M1125" s="13">
        <f>[1]pl!S1134/H1125</f>
        <v>0.61535523300229178</v>
      </c>
      <c r="N1125" s="13">
        <f>[1]pl!U1134/H1125</f>
        <v>0.38235294117647056</v>
      </c>
    </row>
    <row r="1126" spans="1:14" x14ac:dyDescent="0.25">
      <c r="A1126" s="36">
        <f>[1]pl!A1135</f>
        <v>5984022</v>
      </c>
      <c r="B1126" s="37" t="str">
        <f>[1]pl!B1135</f>
        <v>EGOROV91</v>
      </c>
      <c r="C1126" s="36">
        <f>[1]pl!J1135</f>
        <v>260</v>
      </c>
      <c r="D1126" s="18">
        <f>IFERROR(Таблица2[dmg]*(10/(Таблица2[avglvl]+2))*(0.23+2*Таблица2[avglvl]/100)+Таблица2[frg]*250+Таблица2[spo]*150+LOG(Таблица2[cap]+1, 1.732)*150 + Таблица2[def]*150,)</f>
        <v>229.03146083529825</v>
      </c>
      <c r="E1126" s="36">
        <f>[1]pl!K1135</f>
        <v>1</v>
      </c>
      <c r="F1126" s="36">
        <f>[1]pl!D1135</f>
        <v>42428360</v>
      </c>
      <c r="G1126" s="36">
        <f>[1]pl!T1135</f>
        <v>2.2999999999999998</v>
      </c>
      <c r="H1126" s="36">
        <f>[1]pl!E1135</f>
        <v>224</v>
      </c>
      <c r="I1126" s="36">
        <f>[1]pl!M1135</f>
        <v>101</v>
      </c>
      <c r="J1126" s="18">
        <f>[1]pl!P1135/H1126</f>
        <v>35.897321428571431</v>
      </c>
      <c r="K1126" s="13">
        <f>[1]pl!Q1135/H1126</f>
        <v>0.13392857142857142</v>
      </c>
      <c r="L1126" s="13">
        <f>[1]pl!R1135/H1126</f>
        <v>0.7410714285714286</v>
      </c>
      <c r="M1126" s="13">
        <f>[1]pl!S1135/H1126</f>
        <v>8.9285714285714288E-2</v>
      </c>
      <c r="N1126" s="13">
        <f>[1]pl!U1135/H1126</f>
        <v>0.19196428571428573</v>
      </c>
    </row>
    <row r="1127" spans="1:14" x14ac:dyDescent="0.25">
      <c r="A1127" s="36">
        <f>[1]pl!A1136</f>
        <v>14286551</v>
      </c>
      <c r="B1127" s="37" t="str">
        <f>[1]pl!B1136</f>
        <v>SEKA707</v>
      </c>
      <c r="C1127" s="36">
        <f>[1]pl!J1136</f>
        <v>520</v>
      </c>
      <c r="D1127" s="18">
        <f>IFERROR(Таблица2[dmg]*(10/(Таблица2[avglvl]+2))*(0.23+2*Таблица2[avglvl]/100)+Таблица2[frg]*250+Таблица2[spo]*150+LOG(Таблица2[cap]+1, 1.732)*150 + Таблица2[def]*150,)</f>
        <v>495.59914052214333</v>
      </c>
      <c r="E1127" s="36">
        <f>[1]pl!K1136</f>
        <v>190</v>
      </c>
      <c r="F1127" s="36">
        <f>[1]pl!D1136</f>
        <v>42428361</v>
      </c>
      <c r="G1127" s="36">
        <f>[1]pl!T1136</f>
        <v>3</v>
      </c>
      <c r="H1127" s="36">
        <f>[1]pl!E1136</f>
        <v>300</v>
      </c>
      <c r="I1127" s="36">
        <f>[1]pl!M1136</f>
        <v>128</v>
      </c>
      <c r="J1127" s="18">
        <f>[1]pl!P1136/H1127</f>
        <v>141.27666666666667</v>
      </c>
      <c r="K1127" s="13">
        <f>[1]pl!Q1136/H1127</f>
        <v>0.40666666666666668</v>
      </c>
      <c r="L1127" s="13">
        <f>[1]pl!R1136/H1127</f>
        <v>0.50666666666666671</v>
      </c>
      <c r="M1127" s="13">
        <f>[1]pl!S1136/H1127</f>
        <v>0.73666666666666669</v>
      </c>
      <c r="N1127" s="13">
        <f>[1]pl!U1136/H1127</f>
        <v>0.58333333333333337</v>
      </c>
    </row>
    <row r="1128" spans="1:14" x14ac:dyDescent="0.25">
      <c r="A1128" s="36">
        <f>[1]pl!A1137</f>
        <v>6124765</v>
      </c>
      <c r="B1128" s="37" t="str">
        <f>[1]pl!B1137</f>
        <v>TEANDER</v>
      </c>
      <c r="C1128" s="36">
        <f>[1]pl!J1137</f>
        <v>1060</v>
      </c>
      <c r="D1128" s="18">
        <f>IFERROR(Таблица2[dmg]*(10/(Таблица2[avglvl]+2))*(0.23+2*Таблица2[avglvl]/100)+Таблица2[frg]*250+Таблица2[spo]*150+LOG(Таблица2[cap]+1, 1.732)*150 + Таблица2[def]*150,)</f>
        <v>976.36339749579713</v>
      </c>
      <c r="E1128" s="36">
        <f>[1]pl!K1137</f>
        <v>921</v>
      </c>
      <c r="F1128" s="36">
        <f>[1]pl!D1137</f>
        <v>42428370</v>
      </c>
      <c r="G1128" s="36">
        <f>[1]pl!T1137</f>
        <v>4.0999999999999996</v>
      </c>
      <c r="H1128" s="36">
        <f>[1]pl!E1137</f>
        <v>9013</v>
      </c>
      <c r="I1128" s="36">
        <f>[1]pl!M1137</f>
        <v>4634</v>
      </c>
      <c r="J1128" s="18">
        <f>[1]pl!P1137/H1128</f>
        <v>382.70120936425161</v>
      </c>
      <c r="K1128" s="13">
        <f>[1]pl!Q1137/H1128</f>
        <v>0.9631643182070343</v>
      </c>
      <c r="L1128" s="13">
        <f>[1]pl!R1137/H1128</f>
        <v>1.5395539775879286</v>
      </c>
      <c r="M1128" s="13">
        <f>[1]pl!S1137/H1128</f>
        <v>0.44413624764229448</v>
      </c>
      <c r="N1128" s="13">
        <f>[1]pl!U1137/H1128</f>
        <v>1.4282702762676134</v>
      </c>
    </row>
    <row r="1129" spans="1:14" x14ac:dyDescent="0.25">
      <c r="A1129" s="36">
        <f>[1]pl!A1138</f>
        <v>11528505</v>
      </c>
      <c r="B1129" s="37" t="str">
        <f>[1]pl!B1138</f>
        <v>DANIIL241002</v>
      </c>
      <c r="C1129" s="36">
        <f>[1]pl!J1138</f>
        <v>620</v>
      </c>
      <c r="D1129" s="18">
        <f>IFERROR(Таблица2[dmg]*(10/(Таблица2[avglvl]+2))*(0.23+2*Таблица2[avglvl]/100)+Таблица2[frg]*250+Таблица2[spo]*150+LOG(Таблица2[cap]+1, 1.732)*150 + Таблица2[def]*150,)</f>
        <v>587.8693345344393</v>
      </c>
      <c r="E1129" s="36">
        <f>[1]pl!K1138</f>
        <v>275</v>
      </c>
      <c r="F1129" s="36">
        <f>[1]pl!D1138</f>
        <v>42428377</v>
      </c>
      <c r="G1129" s="36">
        <f>[1]pl!T1138</f>
        <v>2.8</v>
      </c>
      <c r="H1129" s="36">
        <f>[1]pl!E1138</f>
        <v>955</v>
      </c>
      <c r="I1129" s="36">
        <f>[1]pl!M1138</f>
        <v>465</v>
      </c>
      <c r="J1129" s="18">
        <f>[1]pl!P1138/H1129</f>
        <v>103.49109947643979</v>
      </c>
      <c r="K1129" s="13">
        <f>[1]pl!Q1138/H1129</f>
        <v>0.37172774869109948</v>
      </c>
      <c r="L1129" s="13">
        <f>[1]pl!R1138/H1129</f>
        <v>0.84712041884816758</v>
      </c>
      <c r="M1129" s="13">
        <f>[1]pl!S1138/H1129</f>
        <v>0.9047120418848168</v>
      </c>
      <c r="N1129" s="13">
        <f>[1]pl!U1138/H1129</f>
        <v>0.8670157068062827</v>
      </c>
    </row>
    <row r="1130" spans="1:14" x14ac:dyDescent="0.25">
      <c r="A1130" s="36">
        <f>[1]pl!A1139</f>
        <v>2607415</v>
      </c>
      <c r="B1130" s="37" t="str">
        <f>[1]pl!B1139</f>
        <v>1FESHKA</v>
      </c>
      <c r="C1130" s="36">
        <f>[1]pl!J1139</f>
        <v>410</v>
      </c>
      <c r="D1130" s="18">
        <f>IFERROR(Таблица2[dmg]*(10/(Таблица2[avglvl]+2))*(0.23+2*Таблица2[avglvl]/100)+Таблица2[frg]*250+Таблица2[spo]*150+LOG(Таблица2[cap]+1, 1.732)*150 + Таблица2[def]*150,)</f>
        <v>384.93849663301171</v>
      </c>
      <c r="E1130" s="36">
        <f>[1]pl!K1139</f>
        <v>160</v>
      </c>
      <c r="F1130" s="36">
        <f>[1]pl!D1139</f>
        <v>42428355</v>
      </c>
      <c r="G1130" s="36">
        <f>[1]pl!T1139</f>
        <v>3</v>
      </c>
      <c r="H1130" s="36">
        <f>[1]pl!E1139</f>
        <v>1348</v>
      </c>
      <c r="I1130" s="36">
        <f>[1]pl!M1139</f>
        <v>621</v>
      </c>
      <c r="J1130" s="18">
        <f>[1]pl!P1139/H1130</f>
        <v>96.336795252225514</v>
      </c>
      <c r="K1130" s="13">
        <f>[1]pl!Q1139/H1130</f>
        <v>0.33902077151335314</v>
      </c>
      <c r="L1130" s="13">
        <f>[1]pl!R1139/H1130</f>
        <v>0.4629080118694362</v>
      </c>
      <c r="M1130" s="13">
        <f>[1]pl!S1139/H1130</f>
        <v>0.69065281899109787</v>
      </c>
      <c r="N1130" s="13">
        <f>[1]pl!U1139/H1130</f>
        <v>0.29821958456973297</v>
      </c>
    </row>
    <row r="1131" spans="1:14" x14ac:dyDescent="0.25">
      <c r="A1131" s="36">
        <f>[1]pl!A1140</f>
        <v>8084553</v>
      </c>
      <c r="B1131" s="37" t="str">
        <f>[1]pl!B1140</f>
        <v>WADIKAXMAD</v>
      </c>
      <c r="C1131" s="36">
        <f>[1]pl!J1140</f>
        <v>600</v>
      </c>
      <c r="D1131" s="18">
        <f>IFERROR(Таблица2[dmg]*(10/(Таблица2[avglvl]+2))*(0.23+2*Таблица2[avglvl]/100)+Таблица2[frg]*250+Таблица2[spo]*150+LOG(Таблица2[cap]+1, 1.732)*150 + Таблица2[def]*150,)</f>
        <v>584.88107568940165</v>
      </c>
      <c r="E1131" s="36">
        <f>[1]pl!K1140</f>
        <v>413</v>
      </c>
      <c r="F1131" s="36">
        <f>[1]pl!D1140</f>
        <v>42428354</v>
      </c>
      <c r="G1131" s="36">
        <f>[1]pl!T1140</f>
        <v>4.8</v>
      </c>
      <c r="H1131" s="36">
        <f>[1]pl!E1140</f>
        <v>7603</v>
      </c>
      <c r="I1131" s="36">
        <f>[1]pl!M1140</f>
        <v>3590</v>
      </c>
      <c r="J1131" s="18">
        <f>[1]pl!P1140/H1131</f>
        <v>231.92345126923584</v>
      </c>
      <c r="K1131" s="13">
        <f>[1]pl!Q1140/H1131</f>
        <v>0.38484808628173089</v>
      </c>
      <c r="L1131" s="13">
        <f>[1]pl!R1140/H1131</f>
        <v>0.80981191634880967</v>
      </c>
      <c r="M1131" s="13">
        <f>[1]pl!S1140/H1131</f>
        <v>0.4011574378534789</v>
      </c>
      <c r="N1131" s="13">
        <f>[1]pl!U1140/H1131</f>
        <v>1.0485334736288308</v>
      </c>
    </row>
    <row r="1132" spans="1:14" x14ac:dyDescent="0.25">
      <c r="A1132" s="36">
        <f>[1]pl!A1141</f>
        <v>13775316</v>
      </c>
      <c r="B1132" s="37" t="str">
        <f>[1]pl!B1141</f>
        <v>MYHY</v>
      </c>
      <c r="C1132" s="36">
        <f>[1]pl!J1141</f>
        <v>620</v>
      </c>
      <c r="D1132" s="18">
        <f>IFERROR(Таблица2[dmg]*(10/(Таблица2[avglvl]+2))*(0.23+2*Таблица2[avglvl]/100)+Таблица2[frg]*250+Таблица2[spo]*150+LOG(Таблица2[cap]+1, 1.732)*150 + Таблица2[def]*150,)</f>
        <v>593.25533787110362</v>
      </c>
      <c r="E1132" s="36">
        <f>[1]pl!K1141</f>
        <v>393</v>
      </c>
      <c r="F1132" s="36">
        <f>[1]pl!D1141</f>
        <v>42428368</v>
      </c>
      <c r="G1132" s="36">
        <f>[1]pl!T1141</f>
        <v>3.1</v>
      </c>
      <c r="H1132" s="36">
        <f>[1]pl!E1141</f>
        <v>1256</v>
      </c>
      <c r="I1132" s="36">
        <f>[1]pl!M1141</f>
        <v>637</v>
      </c>
      <c r="J1132" s="18">
        <f>[1]pl!P1141/H1132</f>
        <v>175.91003184713375</v>
      </c>
      <c r="K1132" s="13">
        <f>[1]pl!Q1141/H1132</f>
        <v>0.5652866242038217</v>
      </c>
      <c r="L1132" s="13">
        <f>[1]pl!R1141/H1132</f>
        <v>0.50318471337579618</v>
      </c>
      <c r="M1132" s="13">
        <f>[1]pl!S1141/H1132</f>
        <v>0.49761146496815284</v>
      </c>
      <c r="N1132" s="13">
        <f>[1]pl!U1141/H1132</f>
        <v>1.088375796178344</v>
      </c>
    </row>
    <row r="1133" spans="1:14" x14ac:dyDescent="0.25">
      <c r="A1133" s="36">
        <f>[1]pl!A1142</f>
        <v>4431023</v>
      </c>
      <c r="B1133" s="37" t="str">
        <f>[1]pl!B1142</f>
        <v>LEGOSI</v>
      </c>
      <c r="C1133" s="36">
        <f>[1]pl!J1142</f>
        <v>680</v>
      </c>
      <c r="D1133" s="18">
        <f>IFERROR(Таблица2[dmg]*(10/(Таблица2[avglvl]+2))*(0.23+2*Таблица2[avglvl]/100)+Таблица2[frg]*250+Таблица2[spo]*150+LOG(Таблица2[cap]+1, 1.732)*150 + Таблица2[def]*150,)</f>
        <v>629.58334023105158</v>
      </c>
      <c r="E1133" s="36">
        <f>[1]pl!K1142</f>
        <v>349</v>
      </c>
      <c r="F1133" s="36">
        <f>[1]pl!D1142</f>
        <v>42290956</v>
      </c>
      <c r="G1133" s="36">
        <f>[1]pl!T1142</f>
        <v>2.9</v>
      </c>
      <c r="H1133" s="36">
        <f>[1]pl!E1142</f>
        <v>535</v>
      </c>
      <c r="I1133" s="36">
        <f>[1]pl!M1142</f>
        <v>266</v>
      </c>
      <c r="J1133" s="18">
        <f>[1]pl!P1142/H1133</f>
        <v>130.91401869158878</v>
      </c>
      <c r="K1133" s="13">
        <f>[1]pl!Q1142/H1133</f>
        <v>0.48037383177570092</v>
      </c>
      <c r="L1133" s="13">
        <f>[1]pl!R1142/H1133</f>
        <v>1.0336448598130841</v>
      </c>
      <c r="M1133" s="13">
        <f>[1]pl!S1142/H1133</f>
        <v>0.45046728971962618</v>
      </c>
      <c r="N1133" s="13">
        <f>[1]pl!U1142/H1133</f>
        <v>1.1570093457943926</v>
      </c>
    </row>
    <row r="1134" spans="1:14" x14ac:dyDescent="0.25">
      <c r="A1134" s="36">
        <f>[1]pl!A1143</f>
        <v>8801949</v>
      </c>
      <c r="B1134" s="37" t="str">
        <f>[1]pl!B1143</f>
        <v>AMPERS</v>
      </c>
      <c r="C1134" s="36">
        <f>[1]pl!J1143</f>
        <v>630</v>
      </c>
      <c r="D1134" s="18">
        <f>IFERROR(Таблица2[dmg]*(10/(Таблица2[avglvl]+2))*(0.23+2*Таблица2[avglvl]/100)+Таблица2[frg]*250+Таблица2[spo]*150+LOG(Таблица2[cap]+1, 1.732)*150 + Таблица2[def]*150,)</f>
        <v>614.15848184894946</v>
      </c>
      <c r="E1134" s="36">
        <f>[1]pl!K1143</f>
        <v>591</v>
      </c>
      <c r="F1134" s="36">
        <f>[1]pl!D1143</f>
        <v>42290952</v>
      </c>
      <c r="G1134" s="36">
        <f>[1]pl!T1143</f>
        <v>4.3</v>
      </c>
      <c r="H1134" s="36">
        <f>[1]pl!E1143</f>
        <v>4511</v>
      </c>
      <c r="I1134" s="36">
        <f>[1]pl!M1143</f>
        <v>2109</v>
      </c>
      <c r="J1134" s="18">
        <f>[1]pl!P1143/H1134</f>
        <v>427.45754821547331</v>
      </c>
      <c r="K1134" s="13">
        <f>[1]pl!Q1143/H1134</f>
        <v>0.52227887386388827</v>
      </c>
      <c r="L1134" s="13">
        <f>[1]pl!R1143/H1134</f>
        <v>0.4172023941476391</v>
      </c>
      <c r="M1134" s="13">
        <f>[1]pl!S1143/H1134</f>
        <v>0.7459543338505874</v>
      </c>
      <c r="N1134" s="13">
        <f>[1]pl!U1143/H1134</f>
        <v>0.41454223010418978</v>
      </c>
    </row>
    <row r="1135" spans="1:14" x14ac:dyDescent="0.25">
      <c r="A1135" s="36">
        <f>[1]pl!A1145</f>
        <v>4586112</v>
      </c>
      <c r="B1135" s="37" t="str">
        <f>[1]pl!B1145</f>
        <v>LEXISHADOW</v>
      </c>
      <c r="C1135" s="36">
        <f>[1]pl!J1145</f>
        <v>640</v>
      </c>
      <c r="D1135" s="18">
        <f>IFERROR(Таблица2[dmg]*(10/(Таблица2[avglvl]+2))*(0.23+2*Таблица2[avglvl]/100)+Таблица2[frg]*250+Таблица2[spo]*150+LOG(Таблица2[cap]+1, 1.732)*150 + Таблица2[def]*150,)</f>
        <v>576.5625793067403</v>
      </c>
      <c r="E1135" s="36">
        <f>[1]pl!K1145</f>
        <v>155</v>
      </c>
      <c r="F1135" s="36">
        <f>[1]pl!D1145</f>
        <v>42290947</v>
      </c>
      <c r="G1135" s="36">
        <f>[1]pl!T1145</f>
        <v>2.6</v>
      </c>
      <c r="H1135" s="36">
        <f>[1]pl!E1145</f>
        <v>618</v>
      </c>
      <c r="I1135" s="36">
        <f>[1]pl!M1145</f>
        <v>290</v>
      </c>
      <c r="J1135" s="18">
        <f>[1]pl!P1145/H1135</f>
        <v>95.778317152103554</v>
      </c>
      <c r="K1135" s="13">
        <f>[1]pl!Q1145/H1135</f>
        <v>0.35436893203883496</v>
      </c>
      <c r="L1135" s="13">
        <f>[1]pl!R1145/H1135</f>
        <v>0.89805825242718451</v>
      </c>
      <c r="M1135" s="13">
        <f>[1]pl!S1145/H1135</f>
        <v>0.13106796116504854</v>
      </c>
      <c r="N1135" s="13">
        <f>[1]pl!U1145/H1135</f>
        <v>1.7362459546925566</v>
      </c>
    </row>
    <row r="1136" spans="1:14" x14ac:dyDescent="0.25">
      <c r="A1136" s="36">
        <f>[1]pl!A1146</f>
        <v>14642850</v>
      </c>
      <c r="B1136" s="37" t="str">
        <f>[1]pl!B1146</f>
        <v>ZAPODLO001</v>
      </c>
      <c r="C1136" s="36">
        <f>[1]pl!J1146</f>
        <v>490</v>
      </c>
      <c r="D1136" s="18">
        <f>IFERROR(Таблица2[dmg]*(10/(Таблица2[avglvl]+2))*(0.23+2*Таблица2[avglvl]/100)+Таблица2[frg]*250+Таблица2[spo]*150+LOG(Таблица2[cap]+1, 1.732)*150 + Таблица2[def]*150,)</f>
        <v>457.17497953801802</v>
      </c>
      <c r="E1136" s="36">
        <f>[1]pl!K1146</f>
        <v>1</v>
      </c>
      <c r="F1136" s="36">
        <f>[1]pl!D1146</f>
        <v>42290953</v>
      </c>
      <c r="G1136" s="36">
        <f>[1]pl!T1146</f>
        <v>2.4</v>
      </c>
      <c r="H1136" s="36">
        <f>[1]pl!E1146</f>
        <v>151</v>
      </c>
      <c r="I1136" s="36">
        <f>[1]pl!M1146</f>
        <v>68</v>
      </c>
      <c r="J1136" s="18">
        <f>[1]pl!P1146/H1136</f>
        <v>44.039735099337747</v>
      </c>
      <c r="K1136" s="13">
        <f>[1]pl!Q1146/H1136</f>
        <v>0.16556291390728478</v>
      </c>
      <c r="L1136" s="13">
        <f>[1]pl!R1146/H1136</f>
        <v>0.71523178807947019</v>
      </c>
      <c r="M1136" s="13">
        <f>[1]pl!S1146/H1136</f>
        <v>7.9470198675496692E-2</v>
      </c>
      <c r="N1136" s="13">
        <f>[1]pl!U1146/H1136</f>
        <v>1.6754966887417218</v>
      </c>
    </row>
    <row r="1137" spans="1:14" x14ac:dyDescent="0.25">
      <c r="A1137" s="36">
        <f>[1]pl!A1147</f>
        <v>6947776</v>
      </c>
      <c r="B1137" s="37" t="str">
        <f>[1]pl!B1147</f>
        <v>VINTOXA</v>
      </c>
      <c r="C1137" s="36">
        <f>[1]pl!J1147</f>
        <v>500</v>
      </c>
      <c r="D1137" s="18">
        <f>IFERROR(Таблица2[dmg]*(10/(Таблица2[avglvl]+2))*(0.23+2*Таблица2[avglvl]/100)+Таблица2[frg]*250+Таблица2[spo]*150+LOG(Таблица2[cap]+1, 1.732)*150 + Таблица2[def]*150,)</f>
        <v>486.13726436253972</v>
      </c>
      <c r="E1137" s="36">
        <f>[1]pl!K1147</f>
        <v>242</v>
      </c>
      <c r="F1137" s="36">
        <f>[1]pl!D1147</f>
        <v>42290963</v>
      </c>
      <c r="G1137" s="36">
        <f>[1]pl!T1147</f>
        <v>3.6</v>
      </c>
      <c r="H1137" s="36">
        <f>[1]pl!E1147</f>
        <v>1764</v>
      </c>
      <c r="I1137" s="36">
        <f>[1]pl!M1147</f>
        <v>808</v>
      </c>
      <c r="J1137" s="18">
        <f>[1]pl!P1147/H1137</f>
        <v>147.05782312925169</v>
      </c>
      <c r="K1137" s="13">
        <f>[1]pl!Q1147/H1137</f>
        <v>0.40873015873015872</v>
      </c>
      <c r="L1137" s="13">
        <f>[1]pl!R1147/H1137</f>
        <v>0.53117913832199548</v>
      </c>
      <c r="M1137" s="13">
        <f>[1]pl!S1147/H1137</f>
        <v>0.40362811791383219</v>
      </c>
      <c r="N1137" s="13">
        <f>[1]pl!U1147/H1137</f>
        <v>0.82596371882086173</v>
      </c>
    </row>
    <row r="1138" spans="1:14" x14ac:dyDescent="0.25">
      <c r="A1138" s="36">
        <f>[1]pl!A1148</f>
        <v>13166999</v>
      </c>
      <c r="B1138" s="37" t="str">
        <f>[1]pl!B1148</f>
        <v>D_ANDELIO__N</v>
      </c>
      <c r="C1138" s="36">
        <f>[1]pl!J1148</f>
        <v>540</v>
      </c>
      <c r="D1138" s="18">
        <f>IFERROR(Таблица2[dmg]*(10/(Таблица2[avglvl]+2))*(0.23+2*Таблица2[avglvl]/100)+Таблица2[frg]*250+Таблица2[spo]*150+LOG(Таблица2[cap]+1, 1.732)*150 + Таблица2[def]*150,)</f>
        <v>510.12703131896075</v>
      </c>
      <c r="E1138" s="36">
        <f>[1]pl!K1148</f>
        <v>228</v>
      </c>
      <c r="F1138" s="36">
        <f>[1]pl!D1148</f>
        <v>42290951</v>
      </c>
      <c r="G1138" s="36">
        <f>[1]pl!T1148</f>
        <v>3.1</v>
      </c>
      <c r="H1138" s="36">
        <f>[1]pl!E1148</f>
        <v>537</v>
      </c>
      <c r="I1138" s="36">
        <f>[1]pl!M1148</f>
        <v>254</v>
      </c>
      <c r="J1138" s="18">
        <f>[1]pl!P1148/H1138</f>
        <v>120.42458100558659</v>
      </c>
      <c r="K1138" s="13">
        <f>[1]pl!Q1148/H1138</f>
        <v>0.42458100558659218</v>
      </c>
      <c r="L1138" s="13">
        <f>[1]pl!R1148/H1138</f>
        <v>0.71508379888268159</v>
      </c>
      <c r="M1138" s="13">
        <f>[1]pl!S1148/H1138</f>
        <v>0.23463687150837989</v>
      </c>
      <c r="N1138" s="13">
        <f>[1]pl!U1148/H1138</f>
        <v>1.0242085661080074</v>
      </c>
    </row>
    <row r="1139" spans="1:14" x14ac:dyDescent="0.25">
      <c r="A1139" s="36">
        <f>[1]pl!A1149</f>
        <v>7927608</v>
      </c>
      <c r="B1139" s="37" t="str">
        <f>[1]pl!B1149</f>
        <v>KOJLO6OK1988</v>
      </c>
      <c r="C1139" s="36">
        <f>[1]pl!J1149</f>
        <v>590</v>
      </c>
      <c r="D1139" s="18">
        <f>IFERROR(Таблица2[dmg]*(10/(Таблица2[avglvl]+2))*(0.23+2*Таблица2[avglvl]/100)+Таблица2[frg]*250+Таблица2[spo]*150+LOG(Таблица2[cap]+1, 1.732)*150 + Таблица2[def]*150,)</f>
        <v>569.09002551758829</v>
      </c>
      <c r="E1139" s="36">
        <f>[1]pl!K1149</f>
        <v>313</v>
      </c>
      <c r="F1139" s="36">
        <f>[1]pl!D1149</f>
        <v>42290959</v>
      </c>
      <c r="G1139" s="36">
        <f>[1]pl!T1149</f>
        <v>3.5</v>
      </c>
      <c r="H1139" s="36">
        <f>[1]pl!E1149</f>
        <v>990</v>
      </c>
      <c r="I1139" s="36">
        <f>[1]pl!M1149</f>
        <v>468</v>
      </c>
      <c r="J1139" s="18">
        <f>[1]pl!P1149/H1139</f>
        <v>148.01313131313131</v>
      </c>
      <c r="K1139" s="13">
        <f>[1]pl!Q1149/H1139</f>
        <v>0.47070707070707068</v>
      </c>
      <c r="L1139" s="13">
        <f>[1]pl!R1149/H1139</f>
        <v>0.71313131313131317</v>
      </c>
      <c r="M1139" s="13">
        <f>[1]pl!S1149/H1139</f>
        <v>0.45252525252525255</v>
      </c>
      <c r="N1139" s="13">
        <f>[1]pl!U1149/H1139</f>
        <v>1.0484848484848486</v>
      </c>
    </row>
    <row r="1140" spans="1:14" x14ac:dyDescent="0.25">
      <c r="A1140" s="36">
        <f>[1]pl!A1150</f>
        <v>4905191</v>
      </c>
      <c r="B1140" s="37" t="str">
        <f>[1]pl!B1150</f>
        <v>GETMANOLEG</v>
      </c>
      <c r="C1140" s="36">
        <f>[1]pl!J1150</f>
        <v>770</v>
      </c>
      <c r="D1140" s="18">
        <f>IFERROR(Таблица2[dmg]*(10/(Таблица2[avglvl]+2))*(0.23+2*Таблица2[avglvl]/100)+Таблица2[frg]*250+Таблица2[spo]*150+LOG(Таблица2[cap]+1, 1.732)*150 + Таблица2[def]*150,)</f>
        <v>761.80290229299317</v>
      </c>
      <c r="E1140" s="36">
        <f>[1]pl!K1150</f>
        <v>700</v>
      </c>
      <c r="F1140" s="36">
        <f>[1]pl!D1150</f>
        <v>42290968</v>
      </c>
      <c r="G1140" s="36">
        <f>[1]pl!T1150</f>
        <v>5.6</v>
      </c>
      <c r="H1140" s="36">
        <f>[1]pl!E1150</f>
        <v>10475</v>
      </c>
      <c r="I1140" s="36">
        <f>[1]pl!M1150</f>
        <v>4991</v>
      </c>
      <c r="J1140" s="18">
        <f>[1]pl!P1150/H1140</f>
        <v>448.39026252983291</v>
      </c>
      <c r="K1140" s="13">
        <f>[1]pl!Q1150/H1140</f>
        <v>0.57336515513126496</v>
      </c>
      <c r="L1140" s="13">
        <f>[1]pl!R1150/H1140</f>
        <v>1.0033412887828161</v>
      </c>
      <c r="M1140" s="13">
        <f>[1]pl!S1150/H1140</f>
        <v>0.42377088305489258</v>
      </c>
      <c r="N1140" s="13">
        <f>[1]pl!U1150/H1140</f>
        <v>1.1000477326968974</v>
      </c>
    </row>
    <row r="1141" spans="1:14" x14ac:dyDescent="0.25">
      <c r="A1141" s="36">
        <f>[1]pl!A1152</f>
        <v>14180429</v>
      </c>
      <c r="B1141" s="37" t="str">
        <f>[1]pl!B1152</f>
        <v>STALKERXXP</v>
      </c>
      <c r="C1141" s="36">
        <f>[1]pl!J1152</f>
        <v>520</v>
      </c>
      <c r="D1141" s="18">
        <f>IFERROR(Таблица2[dmg]*(10/(Таблица2[avglvl]+2))*(0.23+2*Таблица2[avglvl]/100)+Таблица2[frg]*250+Таблица2[spo]*150+LOG(Таблица2[cap]+1, 1.732)*150 + Таблица2[def]*150,)</f>
        <v>505.14786183055492</v>
      </c>
      <c r="E1141" s="36">
        <f>[1]pl!K1152</f>
        <v>213</v>
      </c>
      <c r="F1141" s="36">
        <f>[1]pl!D1152</f>
        <v>42290965</v>
      </c>
      <c r="G1141" s="36">
        <f>[1]pl!T1152</f>
        <v>3.2</v>
      </c>
      <c r="H1141" s="36">
        <f>[1]pl!E1152</f>
        <v>695</v>
      </c>
      <c r="I1141" s="36">
        <f>[1]pl!M1152</f>
        <v>332</v>
      </c>
      <c r="J1141" s="18">
        <f>[1]pl!P1152/H1141</f>
        <v>125.68489208633093</v>
      </c>
      <c r="K1141" s="13">
        <f>[1]pl!Q1152/H1141</f>
        <v>0.40575539568345326</v>
      </c>
      <c r="L1141" s="13">
        <f>[1]pl!R1152/H1141</f>
        <v>0.49208633093525178</v>
      </c>
      <c r="M1141" s="13">
        <f>[1]pl!S1152/H1141</f>
        <v>0.24892086330935251</v>
      </c>
      <c r="N1141" s="13">
        <f>[1]pl!U1152/H1141</f>
        <v>1.2503597122302159</v>
      </c>
    </row>
    <row r="1142" spans="1:14" x14ac:dyDescent="0.25">
      <c r="A1142" s="36">
        <f>[1]pl!A1153</f>
        <v>8225416</v>
      </c>
      <c r="B1142" s="37" t="str">
        <f>[1]pl!B1153</f>
        <v>SLON791</v>
      </c>
      <c r="C1142" s="36">
        <f>[1]pl!J1153</f>
        <v>780</v>
      </c>
      <c r="D1142" s="18">
        <f>IFERROR(Таблица2[dmg]*(10/(Таблица2[avglvl]+2))*(0.23+2*Таблица2[avglvl]/100)+Таблица2[frg]*250+Таблица2[spo]*150+LOG(Таблица2[cap]+1, 1.732)*150 + Таблица2[def]*150,)</f>
        <v>737.20236035586129</v>
      </c>
      <c r="E1142" s="36">
        <f>[1]pl!K1153</f>
        <v>485</v>
      </c>
      <c r="F1142" s="36">
        <f>[1]pl!D1153</f>
        <v>42290948</v>
      </c>
      <c r="G1142" s="36">
        <f>[1]pl!T1153</f>
        <v>4.7</v>
      </c>
      <c r="H1142" s="36">
        <f>[1]pl!E1153</f>
        <v>4863</v>
      </c>
      <c r="I1142" s="36">
        <f>[1]pl!M1153</f>
        <v>2288</v>
      </c>
      <c r="J1142" s="18">
        <f>[1]pl!P1153/H1142</f>
        <v>286.84166152580713</v>
      </c>
      <c r="K1142" s="13">
        <f>[1]pl!Q1153/H1142</f>
        <v>0.44704914661731443</v>
      </c>
      <c r="L1142" s="13">
        <f>[1]pl!R1153/H1142</f>
        <v>0.80670368085543898</v>
      </c>
      <c r="M1142" s="13">
        <f>[1]pl!S1153/H1142</f>
        <v>0.48673658235657002</v>
      </c>
      <c r="N1142" s="13">
        <f>[1]pl!U1153/H1142</f>
        <v>1.9208307629035575</v>
      </c>
    </row>
    <row r="1143" spans="1:14" x14ac:dyDescent="0.25">
      <c r="A1143" s="36">
        <f>[1]pl!A1154</f>
        <v>5686071</v>
      </c>
      <c r="B1143" s="37" t="str">
        <f>[1]pl!B1154</f>
        <v>HAHOL56</v>
      </c>
      <c r="C1143" s="36">
        <f>[1]pl!J1154</f>
        <v>780</v>
      </c>
      <c r="D1143" s="18">
        <f>IFERROR(Таблица2[dmg]*(10/(Таблица2[avglvl]+2))*(0.23+2*Таблица2[avglvl]/100)+Таблица2[frg]*250+Таблица2[spo]*150+LOG(Таблица2[cap]+1, 1.732)*150 + Таблица2[def]*150,)</f>
        <v>743.78581904977318</v>
      </c>
      <c r="E1143" s="36">
        <f>[1]pl!K1154</f>
        <v>522</v>
      </c>
      <c r="F1143" s="36">
        <f>[1]pl!D1154</f>
        <v>42290958</v>
      </c>
      <c r="G1143" s="36">
        <f>[1]pl!T1154</f>
        <v>4.8</v>
      </c>
      <c r="H1143" s="36">
        <f>[1]pl!E1154</f>
        <v>2104</v>
      </c>
      <c r="I1143" s="36">
        <f>[1]pl!M1154</f>
        <v>1028</v>
      </c>
      <c r="J1143" s="18">
        <f>[1]pl!P1154/H1143</f>
        <v>301.60361216730035</v>
      </c>
      <c r="K1143" s="13">
        <f>[1]pl!Q1154/H1143</f>
        <v>0.44771863117870725</v>
      </c>
      <c r="L1143" s="13">
        <f>[1]pl!R1154/H1143</f>
        <v>0.64258555133079853</v>
      </c>
      <c r="M1143" s="13">
        <f>[1]pl!S1154/H1143</f>
        <v>0.64686311787072248</v>
      </c>
      <c r="N1143" s="13">
        <f>[1]pl!U1154/H1143</f>
        <v>1.9329847908745248</v>
      </c>
    </row>
    <row r="1144" spans="1:14" x14ac:dyDescent="0.25">
      <c r="A1144" s="36">
        <f>[1]pl!A1155</f>
        <v>11641791</v>
      </c>
      <c r="B1144" s="37" t="str">
        <f>[1]pl!B1155</f>
        <v>QESF</v>
      </c>
      <c r="C1144" s="36">
        <f>[1]pl!J1155</f>
        <v>490</v>
      </c>
      <c r="D1144" s="18">
        <f>IFERROR(Таблица2[dmg]*(10/(Таблица2[avglvl]+2))*(0.23+2*Таблица2[avglvl]/100)+Таблица2[frg]*250+Таблица2[spo]*150+LOG(Таблица2[cap]+1, 1.732)*150 + Таблица2[def]*150,)</f>
        <v>461.33915203155323</v>
      </c>
      <c r="E1144" s="36">
        <f>[1]pl!K1155</f>
        <v>49</v>
      </c>
      <c r="F1144" s="36">
        <f>[1]pl!D1155</f>
        <v>42290962</v>
      </c>
      <c r="G1144" s="36">
        <f>[1]pl!T1155</f>
        <v>2.5</v>
      </c>
      <c r="H1144" s="36">
        <f>[1]pl!E1155</f>
        <v>749</v>
      </c>
      <c r="I1144" s="36">
        <f>[1]pl!M1155</f>
        <v>336</v>
      </c>
      <c r="J1144" s="18">
        <f>[1]pl!P1155/H1144</f>
        <v>65.528704939919891</v>
      </c>
      <c r="K1144" s="13">
        <f>[1]pl!Q1155/H1144</f>
        <v>0.27369826435246997</v>
      </c>
      <c r="L1144" s="13">
        <f>[1]pl!R1155/H1144</f>
        <v>0.91054739652870498</v>
      </c>
      <c r="M1144" s="13">
        <f>[1]pl!S1155/H1144</f>
        <v>0.10013351134846461</v>
      </c>
      <c r="N1144" s="13">
        <f>[1]pl!U1155/H1144</f>
        <v>1.0841121495327102</v>
      </c>
    </row>
    <row r="1145" spans="1:14" x14ac:dyDescent="0.25">
      <c r="A1145" s="36">
        <f>[1]pl!A1156</f>
        <v>1278706</v>
      </c>
      <c r="B1145" s="37" t="str">
        <f>[1]pl!B1156</f>
        <v>KRESH89</v>
      </c>
      <c r="C1145" s="36">
        <f>[1]pl!J1156</f>
        <v>750</v>
      </c>
      <c r="D1145" s="18">
        <f>IFERROR(Таблица2[dmg]*(10/(Таблица2[avglvl]+2))*(0.23+2*Таблица2[avglvl]/100)+Таблица2[frg]*250+Таблица2[spo]*150+LOG(Таблица2[cap]+1, 1.732)*150 + Таблица2[def]*150,)</f>
        <v>652.57176037777981</v>
      </c>
      <c r="E1145" s="36">
        <f>[1]pl!K1156</f>
        <v>610</v>
      </c>
      <c r="F1145" s="36">
        <f>[1]pl!D1156</f>
        <v>42290971</v>
      </c>
      <c r="G1145" s="36">
        <f>[1]pl!T1156</f>
        <v>4.2</v>
      </c>
      <c r="H1145" s="36">
        <f>[1]pl!E1156</f>
        <v>2951</v>
      </c>
      <c r="I1145" s="36">
        <f>[1]pl!M1156</f>
        <v>1430</v>
      </c>
      <c r="J1145" s="18">
        <f>[1]pl!P1156/H1145</f>
        <v>243.74110471026771</v>
      </c>
      <c r="K1145" s="13">
        <f>[1]pl!Q1156/H1145</f>
        <v>0.4906811250423585</v>
      </c>
      <c r="L1145" s="13">
        <f>[1]pl!R1156/H1145</f>
        <v>2.097932904100305</v>
      </c>
      <c r="M1145" s="13">
        <f>[1]pl!S1156/H1145</f>
        <v>0.21382582175533718</v>
      </c>
      <c r="N1145" s="13">
        <f>[1]pl!U1156/H1145</f>
        <v>0.24432395798034565</v>
      </c>
    </row>
    <row r="1146" spans="1:14" x14ac:dyDescent="0.25">
      <c r="A1146" s="36">
        <f>[1]pl!A1157</f>
        <v>8046826</v>
      </c>
      <c r="B1146" s="37" t="str">
        <f>[1]pl!B1157</f>
        <v>GRADYSSS</v>
      </c>
      <c r="C1146" s="36">
        <f>[1]pl!J1157</f>
        <v>460</v>
      </c>
      <c r="D1146" s="18">
        <f>IFERROR(Таблица2[dmg]*(10/(Таблица2[avglvl]+2))*(0.23+2*Таблица2[avglvl]/100)+Таблица2[frg]*250+Таблица2[spo]*150+LOG(Таблица2[cap]+1, 1.732)*150 + Таблица2[def]*150,)</f>
        <v>439.51031916250992</v>
      </c>
      <c r="E1146" s="36">
        <f>[1]pl!K1157</f>
        <v>179</v>
      </c>
      <c r="F1146" s="36">
        <f>[1]pl!D1157</f>
        <v>42290969</v>
      </c>
      <c r="G1146" s="36">
        <f>[1]pl!T1157</f>
        <v>3.3</v>
      </c>
      <c r="H1146" s="36">
        <f>[1]pl!E1157</f>
        <v>1264</v>
      </c>
      <c r="I1146" s="36">
        <f>[1]pl!M1157</f>
        <v>560</v>
      </c>
      <c r="J1146" s="18">
        <f>[1]pl!P1157/H1146</f>
        <v>127.92009493670886</v>
      </c>
      <c r="K1146" s="13">
        <f>[1]pl!Q1157/H1146</f>
        <v>0.38607594936708861</v>
      </c>
      <c r="L1146" s="13">
        <f>[1]pl!R1157/H1146</f>
        <v>0.59493670886075944</v>
      </c>
      <c r="M1146" s="13">
        <f>[1]pl!S1157/H1146</f>
        <v>0.33148734177215189</v>
      </c>
      <c r="N1146" s="13">
        <f>[1]pl!U1157/H1146</f>
        <v>0.625</v>
      </c>
    </row>
    <row r="1147" spans="1:14" x14ac:dyDescent="0.25">
      <c r="A1147" s="36">
        <f>[1]pl!A1158</f>
        <v>8638198</v>
      </c>
      <c r="B1147" s="37" t="str">
        <f>[1]pl!B1158</f>
        <v>SYV70</v>
      </c>
      <c r="C1147" s="36">
        <f>[1]pl!J1158</f>
        <v>660</v>
      </c>
      <c r="D1147" s="18">
        <f>IFERROR(Таблица2[dmg]*(10/(Таблица2[avglvl]+2))*(0.23+2*Таблица2[avglvl]/100)+Таблица2[frg]*250+Таблица2[spo]*150+LOG(Таблица2[cap]+1, 1.732)*150 + Таблица2[def]*150,)</f>
        <v>660.55405842900552</v>
      </c>
      <c r="E1147" s="36">
        <f>[1]pl!K1158</f>
        <v>650</v>
      </c>
      <c r="F1147" s="36">
        <f>[1]pl!D1158</f>
        <v>42290973</v>
      </c>
      <c r="G1147" s="36">
        <f>[1]pl!T1158</f>
        <v>4.7</v>
      </c>
      <c r="H1147" s="36">
        <f>[1]pl!E1158</f>
        <v>5610</v>
      </c>
      <c r="I1147" s="36">
        <f>[1]pl!M1158</f>
        <v>2780</v>
      </c>
      <c r="J1147" s="18">
        <f>[1]pl!P1158/H1147</f>
        <v>361.45508021390373</v>
      </c>
      <c r="K1147" s="13">
        <f>[1]pl!Q1158/H1147</f>
        <v>0.63422459893048133</v>
      </c>
      <c r="L1147" s="13">
        <f>[1]pl!R1158/H1147</f>
        <v>0.57593582887700534</v>
      </c>
      <c r="M1147" s="13">
        <f>[1]pl!S1158/H1147</f>
        <v>0.64741532976827099</v>
      </c>
      <c r="N1147" s="13">
        <f>[1]pl!U1158/H1147</f>
        <v>0.69251336898395721</v>
      </c>
    </row>
    <row r="1148" spans="1:14" x14ac:dyDescent="0.25">
      <c r="A1148" s="36">
        <f>[1]pl!A1159</f>
        <v>5526164</v>
      </c>
      <c r="B1148" s="37" t="str">
        <f>[1]pl!B1159</f>
        <v>NEMOW</v>
      </c>
      <c r="C1148" s="36">
        <f>[1]pl!J1159</f>
        <v>1280</v>
      </c>
      <c r="D1148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148" s="36">
        <f>[1]pl!K1159</f>
        <v>1214</v>
      </c>
      <c r="F1148" s="36">
        <f>[1]pl!D1159</f>
        <v>42290950</v>
      </c>
      <c r="G1148" s="36">
        <f>[1]pl!T1159</f>
        <v>5.0999999999999996</v>
      </c>
      <c r="H1148" s="36">
        <f>[1]pl!E1159</f>
        <v>10466</v>
      </c>
      <c r="I1148" s="36">
        <f>[1]pl!M1159</f>
        <v>5710</v>
      </c>
      <c r="J1148" s="18">
        <f>[1]pl!P1159/H1148</f>
        <v>626.7497611312823</v>
      </c>
      <c r="K1148" s="13">
        <f>[1]pl!Q1159/H1148</f>
        <v>1.0666921459965604</v>
      </c>
      <c r="L1148" s="13">
        <f>[1]pl!R1159/H1148</f>
        <v>1.0485381234473534</v>
      </c>
      <c r="M1148" s="13">
        <f>[1]pl!S1159/H1148</f>
        <v>1.0561819224154405</v>
      </c>
      <c r="N1148" s="13">
        <f>[1]pl!U1159/H1148</f>
        <v>2.2280718517103</v>
      </c>
    </row>
    <row r="1149" spans="1:14" x14ac:dyDescent="0.25">
      <c r="A1149" s="36">
        <f>[1]pl!A1160</f>
        <v>12051118</v>
      </c>
      <c r="B1149" s="37" t="str">
        <f>[1]pl!B1160</f>
        <v>PIRAT_01_01</v>
      </c>
      <c r="C1149" s="36">
        <f>[1]pl!J1160</f>
        <v>500</v>
      </c>
      <c r="D1149" s="18">
        <f>IFERROR(Таблица2[dmg]*(10/(Таблица2[avglvl]+2))*(0.23+2*Таблица2[avglvl]/100)+Таблица2[frg]*250+Таблица2[spo]*150+LOG(Таблица2[cap]+1, 1.732)*150 + Таблица2[def]*150,)</f>
        <v>466.36775741318201</v>
      </c>
      <c r="E1149" s="36">
        <f>[1]pl!K1160</f>
        <v>150</v>
      </c>
      <c r="F1149" s="36">
        <f>[1]pl!D1160</f>
        <v>42290955</v>
      </c>
      <c r="G1149" s="36">
        <f>[1]pl!T1160</f>
        <v>2.2999999999999998</v>
      </c>
      <c r="H1149" s="36">
        <f>[1]pl!E1160</f>
        <v>905</v>
      </c>
      <c r="I1149" s="36">
        <f>[1]pl!M1160</f>
        <v>416</v>
      </c>
      <c r="J1149" s="18">
        <f>[1]pl!P1160/H1149</f>
        <v>83.195580110497232</v>
      </c>
      <c r="K1149" s="13">
        <f>[1]pl!Q1160/H1149</f>
        <v>0.39116022099447512</v>
      </c>
      <c r="L1149" s="13">
        <f>[1]pl!R1160/H1149</f>
        <v>0.61988950276243093</v>
      </c>
      <c r="M1149" s="13">
        <f>[1]pl!S1160/H1149</f>
        <v>0.83314917127071819</v>
      </c>
      <c r="N1149" s="13">
        <f>[1]pl!U1160/H1149</f>
        <v>0.4276243093922652</v>
      </c>
    </row>
    <row r="1150" spans="1:14" x14ac:dyDescent="0.25">
      <c r="A1150" s="36">
        <f>[1]pl!A1161</f>
        <v>11080527</v>
      </c>
      <c r="B1150" s="37" t="str">
        <f>[1]pl!B1161</f>
        <v>VEYSEL</v>
      </c>
      <c r="C1150" s="36">
        <f>[1]pl!J1161</f>
        <v>770</v>
      </c>
      <c r="D1150" s="18">
        <f>IFERROR(Таблица2[dmg]*(10/(Таблица2[avglvl]+2))*(0.23+2*Таблица2[avglvl]/100)+Таблица2[frg]*250+Таблица2[spo]*150+LOG(Таблица2[cap]+1, 1.732)*150 + Таблица2[def]*150,)</f>
        <v>709.4684666982705</v>
      </c>
      <c r="E1150" s="36">
        <f>[1]pl!K1161</f>
        <v>446</v>
      </c>
      <c r="F1150" s="36">
        <f>[1]pl!D1161</f>
        <v>42290966</v>
      </c>
      <c r="G1150" s="36">
        <f>[1]pl!T1161</f>
        <v>2.6</v>
      </c>
      <c r="H1150" s="36">
        <f>[1]pl!E1161</f>
        <v>749</v>
      </c>
      <c r="I1150" s="36">
        <f>[1]pl!M1161</f>
        <v>369</v>
      </c>
      <c r="J1150" s="18">
        <f>[1]pl!P1161/H1150</f>
        <v>240.46061415220294</v>
      </c>
      <c r="K1150" s="13">
        <f>[1]pl!Q1161/H1150</f>
        <v>0.60614152202937255</v>
      </c>
      <c r="L1150" s="13">
        <f>[1]pl!R1161/H1150</f>
        <v>0.43524699599465955</v>
      </c>
      <c r="M1150" s="13">
        <f>[1]pl!S1161/H1150</f>
        <v>0.75967957276368492</v>
      </c>
      <c r="N1150" s="13">
        <f>[1]pl!U1161/H1150</f>
        <v>1.3324432576769025</v>
      </c>
    </row>
    <row r="1151" spans="1:14" x14ac:dyDescent="0.25">
      <c r="A1151" s="36">
        <f>[1]pl!A1162</f>
        <v>11099262</v>
      </c>
      <c r="B1151" s="37" t="str">
        <f>[1]pl!B1162</f>
        <v>LEON4IK68</v>
      </c>
      <c r="C1151" s="36">
        <f>[1]pl!J1162</f>
        <v>720</v>
      </c>
      <c r="D1151" s="18">
        <f>IFERROR(Таблица2[dmg]*(10/(Таблица2[avglvl]+2))*(0.23+2*Таблица2[avglvl]/100)+Таблица2[frg]*250+Таблица2[spo]*150+LOG(Таблица2[cap]+1, 1.732)*150 + Таблица2[def]*150,)</f>
        <v>684.56106300927843</v>
      </c>
      <c r="E1151" s="36">
        <f>[1]pl!K1162</f>
        <v>400</v>
      </c>
      <c r="F1151" s="36">
        <f>[1]pl!D1162</f>
        <v>42290976</v>
      </c>
      <c r="G1151" s="36">
        <f>[1]pl!T1162</f>
        <v>4.3</v>
      </c>
      <c r="H1151" s="36">
        <f>[1]pl!E1162</f>
        <v>1966</v>
      </c>
      <c r="I1151" s="36">
        <f>[1]pl!M1162</f>
        <v>878</v>
      </c>
      <c r="J1151" s="18">
        <f>[1]pl!P1162/H1151</f>
        <v>219.25686673448627</v>
      </c>
      <c r="K1151" s="13">
        <f>[1]pl!Q1162/H1151</f>
        <v>0.48270600203458802</v>
      </c>
      <c r="L1151" s="13">
        <f>[1]pl!R1162/H1151</f>
        <v>0.87232960325534081</v>
      </c>
      <c r="M1151" s="13">
        <f>[1]pl!S1162/H1151</f>
        <v>0.46236012207527977</v>
      </c>
      <c r="N1151" s="13">
        <f>[1]pl!U1162/H1151</f>
        <v>1.5320447609359105</v>
      </c>
    </row>
    <row r="1152" spans="1:14" x14ac:dyDescent="0.25">
      <c r="A1152" s="36">
        <f>[1]pl!A1163</f>
        <v>5261500</v>
      </c>
      <c r="B1152" s="37" t="str">
        <f>[1]pl!B1163</f>
        <v>TBMA_T34</v>
      </c>
      <c r="C1152" s="36">
        <f>[1]pl!J1163</f>
        <v>660</v>
      </c>
      <c r="D1152" s="18">
        <f>IFERROR(Таблица2[dmg]*(10/(Таблица2[avglvl]+2))*(0.23+2*Таблица2[avglvl]/100)+Таблица2[frg]*250+Таблица2[spo]*150+LOG(Таблица2[cap]+1, 1.732)*150 + Таблица2[def]*150,)</f>
        <v>591.77894105561904</v>
      </c>
      <c r="E1152" s="36">
        <f>[1]pl!K1163</f>
        <v>179</v>
      </c>
      <c r="F1152" s="36">
        <f>[1]pl!D1163</f>
        <v>42290961</v>
      </c>
      <c r="G1152" s="36">
        <f>[1]pl!T1163</f>
        <v>3</v>
      </c>
      <c r="H1152" s="36">
        <f>[1]pl!E1163</f>
        <v>484</v>
      </c>
      <c r="I1152" s="36">
        <f>[1]pl!M1163</f>
        <v>227</v>
      </c>
      <c r="J1152" s="18">
        <f>[1]pl!P1163/H1152</f>
        <v>48.117768595041319</v>
      </c>
      <c r="K1152" s="13">
        <f>[1]pl!Q1163/H1152</f>
        <v>0.14256198347107438</v>
      </c>
      <c r="L1152" s="13">
        <f>[1]pl!R1163/H1152</f>
        <v>1.8471074380165289</v>
      </c>
      <c r="M1152" s="13">
        <f>[1]pl!S1163/H1152</f>
        <v>0.26446280991735538</v>
      </c>
      <c r="N1152" s="13">
        <f>[1]pl!U1163/H1152</f>
        <v>1.1694214876033058</v>
      </c>
    </row>
    <row r="1153" spans="1:14" x14ac:dyDescent="0.25">
      <c r="A1153" s="36">
        <f>[1]pl!A1164</f>
        <v>13465259</v>
      </c>
      <c r="B1153" s="37" t="str">
        <f>[1]pl!B1164</f>
        <v>ANDRE1119</v>
      </c>
      <c r="C1153" s="36">
        <f>[1]pl!J1164</f>
        <v>670</v>
      </c>
      <c r="D1153" s="18">
        <f>IFERROR(Таблица2[dmg]*(10/(Таблица2[avglvl]+2))*(0.23+2*Таблица2[avglvl]/100)+Таблица2[frg]*250+Таблица2[spo]*150+LOG(Таблица2[cap]+1, 1.732)*150 + Таблица2[def]*150,)</f>
        <v>626.33119302158366</v>
      </c>
      <c r="E1153" s="36">
        <f>[1]pl!K1164</f>
        <v>387</v>
      </c>
      <c r="F1153" s="36">
        <f>[1]pl!D1164</f>
        <v>42290954</v>
      </c>
      <c r="G1153" s="36">
        <f>[1]pl!T1164</f>
        <v>4.2</v>
      </c>
      <c r="H1153" s="36">
        <f>[1]pl!E1164</f>
        <v>1402</v>
      </c>
      <c r="I1153" s="36">
        <f>[1]pl!M1164</f>
        <v>698</v>
      </c>
      <c r="J1153" s="18">
        <f>[1]pl!P1164/H1153</f>
        <v>198.87731811697574</v>
      </c>
      <c r="K1153" s="13">
        <f>[1]pl!Q1164/H1153</f>
        <v>0.40014265335235377</v>
      </c>
      <c r="L1153" s="13">
        <f>[1]pl!R1164/H1153</f>
        <v>0.71540656205420827</v>
      </c>
      <c r="M1153" s="13">
        <f>[1]pl!S1164/H1153</f>
        <v>0.27746077032810273</v>
      </c>
      <c r="N1153" s="13">
        <f>[1]pl!U1164/H1153</f>
        <v>1.753922967189729</v>
      </c>
    </row>
    <row r="1154" spans="1:14" x14ac:dyDescent="0.25">
      <c r="A1154" s="36">
        <f>[1]pl!A1165</f>
        <v>14181049</v>
      </c>
      <c r="B1154" s="37" t="str">
        <f>[1]pl!B1165</f>
        <v>LIGHTARMOUR</v>
      </c>
      <c r="C1154" s="36">
        <f>[1]pl!J1165</f>
        <v>600</v>
      </c>
      <c r="D1154" s="18">
        <f>IFERROR(Таблица2[dmg]*(10/(Таблица2[avglvl]+2))*(0.23+2*Таблица2[avglvl]/100)+Таблица2[frg]*250+Таблица2[spo]*150+LOG(Таблица2[cap]+1, 1.732)*150 + Таблица2[def]*150,)</f>
        <v>560.65987367414903</v>
      </c>
      <c r="E1154" s="36">
        <f>[1]pl!K1165</f>
        <v>208</v>
      </c>
      <c r="F1154" s="36">
        <f>[1]pl!D1165</f>
        <v>42290960</v>
      </c>
      <c r="G1154" s="36">
        <f>[1]pl!T1165</f>
        <v>3</v>
      </c>
      <c r="H1154" s="36">
        <f>[1]pl!E1165</f>
        <v>484</v>
      </c>
      <c r="I1154" s="36">
        <f>[1]pl!M1165</f>
        <v>216</v>
      </c>
      <c r="J1154" s="18">
        <f>[1]pl!P1165/H1154</f>
        <v>136.75619834710744</v>
      </c>
      <c r="K1154" s="13">
        <f>[1]pl!Q1165/H1154</f>
        <v>0.45661157024793386</v>
      </c>
      <c r="L1154" s="13">
        <f>[1]pl!R1165/H1154</f>
        <v>0.70041322314049592</v>
      </c>
      <c r="M1154" s="13">
        <f>[1]pl!S1165/H1154</f>
        <v>0.29132231404958675</v>
      </c>
      <c r="N1154" s="13">
        <f>[1]pl!U1165/H1154</f>
        <v>1.225206611570248</v>
      </c>
    </row>
    <row r="1155" spans="1:14" x14ac:dyDescent="0.25">
      <c r="A1155" s="36">
        <f>[1]pl!A1166</f>
        <v>3592171</v>
      </c>
      <c r="B1155" s="37" t="str">
        <f>[1]pl!B1166</f>
        <v>1XAUSS1</v>
      </c>
      <c r="C1155" s="36">
        <f>[1]pl!J1166</f>
        <v>1080</v>
      </c>
      <c r="D1155" s="18">
        <f>IFERROR(Таблица2[dmg]*(10/(Таблица2[avglvl]+2))*(0.23+2*Таблица2[avglvl]/100)+Таблица2[frg]*250+Таблица2[spo]*150+LOG(Таблица2[cap]+1, 1.732)*150 + Таблица2[def]*150,)</f>
        <v>1057.9875745475756</v>
      </c>
      <c r="E1155" s="36">
        <f>[1]pl!K1166</f>
        <v>1118</v>
      </c>
      <c r="F1155" s="36">
        <f>[1]pl!D1166</f>
        <v>42290970</v>
      </c>
      <c r="G1155" s="36">
        <f>[1]pl!T1166</f>
        <v>5.6</v>
      </c>
      <c r="H1155" s="36">
        <f>[1]pl!E1166</f>
        <v>6868</v>
      </c>
      <c r="I1155" s="36">
        <f>[1]pl!M1166</f>
        <v>3545</v>
      </c>
      <c r="J1155" s="18">
        <f>[1]pl!P1166/H1155</f>
        <v>706.95267909143854</v>
      </c>
      <c r="K1155" s="13">
        <f>[1]pl!Q1166/H1155</f>
        <v>0.91889924286546298</v>
      </c>
      <c r="L1155" s="13">
        <f>[1]pl!R1166/H1155</f>
        <v>1.0167443214909726</v>
      </c>
      <c r="M1155" s="13">
        <f>[1]pl!S1166/H1155</f>
        <v>0.72714036109493307</v>
      </c>
      <c r="N1155" s="13">
        <f>[1]pl!U1166/H1155</f>
        <v>1.4847117064647641</v>
      </c>
    </row>
    <row r="1156" spans="1:14" x14ac:dyDescent="0.25">
      <c r="A1156" s="36">
        <f>[1]pl!A1167</f>
        <v>14605179</v>
      </c>
      <c r="B1156" s="37" t="str">
        <f>[1]pl!B1167</f>
        <v>0905_VLAD</v>
      </c>
      <c r="C1156" s="36">
        <f>[1]pl!J1167</f>
        <v>820</v>
      </c>
      <c r="D1156" s="18">
        <f>IFERROR(Таблица2[dmg]*(10/(Таблица2[avglvl]+2))*(0.23+2*Таблица2[avglvl]/100)+Таблица2[frg]*250+Таблица2[spo]*150+LOG(Таблица2[cap]+1, 1.732)*150 + Таблица2[def]*150,)</f>
        <v>647.52173358742755</v>
      </c>
      <c r="E1156" s="36">
        <f>[1]pl!K1167</f>
        <v>129</v>
      </c>
      <c r="F1156" s="36">
        <f>[1]pl!D1167</f>
        <v>42290974</v>
      </c>
      <c r="G1156" s="36">
        <f>[1]pl!T1167</f>
        <v>1.8</v>
      </c>
      <c r="H1156" s="36">
        <f>[1]pl!E1167</f>
        <v>97</v>
      </c>
      <c r="I1156" s="36">
        <f>[1]pl!M1167</f>
        <v>50</v>
      </c>
      <c r="J1156" s="18">
        <f>[1]pl!P1167/H1156</f>
        <v>76.381443298969074</v>
      </c>
      <c r="K1156" s="13">
        <f>[1]pl!Q1167/H1156</f>
        <v>0.42268041237113402</v>
      </c>
      <c r="L1156" s="13">
        <f>[1]pl!R1167/H1156</f>
        <v>0.64948453608247425</v>
      </c>
      <c r="M1156" s="13">
        <f>[1]pl!S1167/H1156</f>
        <v>0</v>
      </c>
      <c r="N1156" s="13">
        <f>[1]pl!U1167/H1156</f>
        <v>3.1855670103092781</v>
      </c>
    </row>
    <row r="1157" spans="1:14" x14ac:dyDescent="0.25">
      <c r="A1157" s="36">
        <f>[1]pl!A1168</f>
        <v>4362771</v>
      </c>
      <c r="B1157" s="37" t="str">
        <f>[1]pl!B1168</f>
        <v>JORIK006</v>
      </c>
      <c r="C1157" s="36">
        <f>[1]pl!J1168</f>
        <v>990</v>
      </c>
      <c r="D1157" s="18">
        <f>IFERROR(Таблица2[dmg]*(10/(Таблица2[avglvl]+2))*(0.23+2*Таблица2[avglvl]/100)+Таблица2[frg]*250+Таблица2[spo]*150+LOG(Таблица2[cap]+1, 1.732)*150 + Таблица2[def]*150,)</f>
        <v>1006.0960082521412</v>
      </c>
      <c r="E1157" s="36">
        <f>[1]pl!K1168</f>
        <v>1020</v>
      </c>
      <c r="F1157" s="36">
        <f>[1]pl!D1168</f>
        <v>42290949</v>
      </c>
      <c r="G1157" s="36">
        <f>[1]pl!T1168</f>
        <v>6.6</v>
      </c>
      <c r="H1157" s="36">
        <f>[1]pl!E1168</f>
        <v>7568</v>
      </c>
      <c r="I1157" s="36">
        <f>[1]pl!M1168</f>
        <v>3645</v>
      </c>
      <c r="J1157" s="18">
        <f>[1]pl!P1168/H1157</f>
        <v>857.22965116279067</v>
      </c>
      <c r="K1157" s="13">
        <f>[1]pl!Q1168/H1157</f>
        <v>0.82980972515856233</v>
      </c>
      <c r="L1157" s="13">
        <f>[1]pl!R1168/H1157</f>
        <v>0.83813424947145876</v>
      </c>
      <c r="M1157" s="13">
        <f>[1]pl!S1168/H1157</f>
        <v>0.65684460887949259</v>
      </c>
      <c r="N1157" s="13">
        <f>[1]pl!U1168/H1157</f>
        <v>1.1859143763213531</v>
      </c>
    </row>
    <row r="1158" spans="1:14" x14ac:dyDescent="0.25">
      <c r="A1158" s="36">
        <f>[1]pl!A1169</f>
        <v>12746186</v>
      </c>
      <c r="B1158" s="37" t="str">
        <f>[1]pl!B1169</f>
        <v>ARMAN_KZ_</v>
      </c>
      <c r="C1158" s="36">
        <f>[1]pl!J1169</f>
        <v>780</v>
      </c>
      <c r="D1158" s="18">
        <f>IFERROR(Таблица2[dmg]*(10/(Таблица2[avglvl]+2))*(0.23+2*Таблица2[avglvl]/100)+Таблица2[frg]*250+Таблица2[spo]*150+LOG(Таблица2[cap]+1, 1.732)*150 + Таблица2[def]*150,)</f>
        <v>700.03467965887444</v>
      </c>
      <c r="E1158" s="36">
        <f>[1]pl!K1169</f>
        <v>253</v>
      </c>
      <c r="F1158" s="36">
        <f>[1]pl!D1169</f>
        <v>42290964</v>
      </c>
      <c r="G1158" s="36">
        <f>[1]pl!T1169</f>
        <v>2.9</v>
      </c>
      <c r="H1158" s="36">
        <f>[1]pl!E1169</f>
        <v>715</v>
      </c>
      <c r="I1158" s="36">
        <f>[1]pl!M1169</f>
        <v>335</v>
      </c>
      <c r="J1158" s="18">
        <f>[1]pl!P1169/H1158</f>
        <v>114.35104895104895</v>
      </c>
      <c r="K1158" s="13">
        <f>[1]pl!Q1169/H1158</f>
        <v>0.47552447552447552</v>
      </c>
      <c r="L1158" s="13">
        <f>[1]pl!R1169/H1158</f>
        <v>0.63496503496503498</v>
      </c>
      <c r="M1158" s="13">
        <f>[1]pl!S1169/H1158</f>
        <v>0.65314685314685317</v>
      </c>
      <c r="N1158" s="13">
        <f>[1]pl!U1169/H1158</f>
        <v>2.2363636363636363</v>
      </c>
    </row>
    <row r="1159" spans="1:14" x14ac:dyDescent="0.25">
      <c r="A1159" s="36">
        <f>[1]pl!A1170</f>
        <v>7494524</v>
      </c>
      <c r="B1159" s="37" t="str">
        <f>[1]pl!B1170</f>
        <v>SURMAN7</v>
      </c>
      <c r="C1159" s="36">
        <f>[1]pl!J1170</f>
        <v>740</v>
      </c>
      <c r="D1159" s="18">
        <f>IFERROR(Таблица2[dmg]*(10/(Таблица2[avglvl]+2))*(0.23+2*Таблица2[avglvl]/100)+Таблица2[frg]*250+Таблица2[spo]*150+LOG(Таблица2[cap]+1, 1.732)*150 + Таблица2[def]*150,)</f>
        <v>743.28603486382701</v>
      </c>
      <c r="E1159" s="36">
        <f>[1]pl!K1170</f>
        <v>672</v>
      </c>
      <c r="F1159" s="36">
        <f>[1]pl!D1170</f>
        <v>42290975</v>
      </c>
      <c r="G1159" s="36">
        <f>[1]pl!T1170</f>
        <v>5.5</v>
      </c>
      <c r="H1159" s="36">
        <f>[1]pl!E1170</f>
        <v>7982</v>
      </c>
      <c r="I1159" s="36">
        <f>[1]pl!M1170</f>
        <v>3774</v>
      </c>
      <c r="J1159" s="18">
        <f>[1]pl!P1170/H1159</f>
        <v>439.3336256577299</v>
      </c>
      <c r="K1159" s="13">
        <f>[1]pl!Q1170/H1159</f>
        <v>0.59383613129541468</v>
      </c>
      <c r="L1159" s="13">
        <f>[1]pl!R1170/H1159</f>
        <v>0.61037334001503385</v>
      </c>
      <c r="M1159" s="13">
        <f>[1]pl!S1170/H1159</f>
        <v>0.6824104234527687</v>
      </c>
      <c r="N1159" s="13">
        <f>[1]pl!U1170/H1159</f>
        <v>1.0933350037584566</v>
      </c>
    </row>
    <row r="1160" spans="1:14" x14ac:dyDescent="0.25">
      <c r="A1160" s="36">
        <f>[1]pl!A1171</f>
        <v>8536308</v>
      </c>
      <c r="B1160" s="37" t="str">
        <f>[1]pl!B1171</f>
        <v>NEPEY</v>
      </c>
      <c r="C1160" s="36">
        <f>[1]pl!J1171</f>
        <v>1370</v>
      </c>
      <c r="D1160" s="18">
        <f>IFERROR(Таблица2[dmg]*(10/(Таблица2[avglvl]+2))*(0.23+2*Таблица2[avglvl]/100)+Таблица2[frg]*250+Таблица2[spo]*150+LOG(Таблица2[cap]+1, 1.732)*150 + Таблица2[def]*150,)</f>
        <v>1233.3736311049136</v>
      </c>
      <c r="E1160" s="36">
        <f>[1]pl!K1171</f>
        <v>1115</v>
      </c>
      <c r="F1160" s="36">
        <f>[1]pl!D1171</f>
        <v>42290972</v>
      </c>
      <c r="G1160" s="36">
        <f>[1]pl!T1171</f>
        <v>2.8</v>
      </c>
      <c r="H1160" s="36">
        <f>[1]pl!E1171</f>
        <v>2502</v>
      </c>
      <c r="I1160" s="36">
        <f>[1]pl!M1171</f>
        <v>1404</v>
      </c>
      <c r="J1160" s="18">
        <f>[1]pl!P1171/H1160</f>
        <v>367.56394884092725</v>
      </c>
      <c r="K1160" s="13">
        <f>[1]pl!Q1171/H1160</f>
        <v>1.3836930455635492</v>
      </c>
      <c r="L1160" s="13">
        <f>[1]pl!R1171/H1160</f>
        <v>0.72781774580335734</v>
      </c>
      <c r="M1160" s="13">
        <f>[1]pl!S1171/H1160</f>
        <v>1.7817745803357314</v>
      </c>
      <c r="N1160" s="13">
        <f>[1]pl!U1171/H1160</f>
        <v>1.913269384492406</v>
      </c>
    </row>
    <row r="1161" spans="1:14" x14ac:dyDescent="0.25">
      <c r="A1161" s="36">
        <f>[1]pl!A1172</f>
        <v>6501989</v>
      </c>
      <c r="B1161" s="37" t="str">
        <f>[1]pl!B1172</f>
        <v>MR_BUMBLEBEE</v>
      </c>
      <c r="C1161" s="36">
        <f>[1]pl!J1172</f>
        <v>700</v>
      </c>
      <c r="D1161" s="18">
        <f>IFERROR(Таблица2[dmg]*(10/(Таблица2[avglvl]+2))*(0.23+2*Таблица2[avglvl]/100)+Таблица2[frg]*250+Таблица2[spo]*150+LOG(Таблица2[cap]+1, 1.732)*150 + Таблица2[def]*150,)</f>
        <v>628.11271780725588</v>
      </c>
      <c r="E1161" s="36">
        <f>[1]pl!K1172</f>
        <v>229</v>
      </c>
      <c r="F1161" s="36">
        <f>[1]pl!D1172</f>
        <v>43808180</v>
      </c>
      <c r="G1161" s="36">
        <f>[1]pl!T1172</f>
        <v>3.9</v>
      </c>
      <c r="H1161" s="36">
        <f>[1]pl!E1172</f>
        <v>504</v>
      </c>
      <c r="I1161" s="36">
        <f>[1]pl!M1172</f>
        <v>235</v>
      </c>
      <c r="J1161" s="18">
        <f>[1]pl!P1172/H1161</f>
        <v>103.03571428571429</v>
      </c>
      <c r="K1161" s="13">
        <f>[1]pl!Q1172/H1161</f>
        <v>0.3611111111111111</v>
      </c>
      <c r="L1161" s="13">
        <f>[1]pl!R1172/H1161</f>
        <v>0.71230158730158732</v>
      </c>
      <c r="M1161" s="13">
        <f>[1]pl!S1172/H1161</f>
        <v>0.34126984126984128</v>
      </c>
      <c r="N1161" s="13">
        <f>[1]pl!U1172/H1161</f>
        <v>2.2996031746031744</v>
      </c>
    </row>
    <row r="1162" spans="1:14" x14ac:dyDescent="0.25">
      <c r="A1162" s="36">
        <f>[1]pl!A1173</f>
        <v>4229699</v>
      </c>
      <c r="B1162" s="37" t="str">
        <f>[1]pl!B1173</f>
        <v>DRDON</v>
      </c>
      <c r="C1162" s="36">
        <f>[1]pl!J1173</f>
        <v>610</v>
      </c>
      <c r="D1162" s="18">
        <f>IFERROR(Таблица2[dmg]*(10/(Таблица2[avglvl]+2))*(0.23+2*Таблица2[avglvl]/100)+Таблица2[frg]*250+Таблица2[spo]*150+LOG(Таблица2[cap]+1, 1.732)*150 + Таблица2[def]*150,)</f>
        <v>574.0570885683187</v>
      </c>
      <c r="E1162" s="36">
        <f>[1]pl!K1173</f>
        <v>203</v>
      </c>
      <c r="F1162" s="36">
        <f>[1]pl!D1173</f>
        <v>43808172</v>
      </c>
      <c r="G1162" s="36">
        <f>[1]pl!T1173</f>
        <v>3</v>
      </c>
      <c r="H1162" s="36">
        <f>[1]pl!E1173</f>
        <v>1035</v>
      </c>
      <c r="I1162" s="36">
        <f>[1]pl!M1173</f>
        <v>481</v>
      </c>
      <c r="J1162" s="18">
        <f>[1]pl!P1173/H1162</f>
        <v>111.4135265700483</v>
      </c>
      <c r="K1162" s="13">
        <f>[1]pl!Q1173/H1162</f>
        <v>0.40966183574879228</v>
      </c>
      <c r="L1162" s="13">
        <f>[1]pl!R1173/H1162</f>
        <v>0.58357487922705309</v>
      </c>
      <c r="M1162" s="13">
        <f>[1]pl!S1173/H1162</f>
        <v>0.50048309178743966</v>
      </c>
      <c r="N1162" s="13">
        <f>[1]pl!U1173/H1162</f>
        <v>1.4473429951690822</v>
      </c>
    </row>
    <row r="1163" spans="1:14" x14ac:dyDescent="0.25">
      <c r="A1163" s="36">
        <f>[1]pl!A1174</f>
        <v>4016762</v>
      </c>
      <c r="B1163" s="37" t="str">
        <f>[1]pl!B1174</f>
        <v>CXEM</v>
      </c>
      <c r="C1163" s="36">
        <f>[1]pl!J1174</f>
        <v>810</v>
      </c>
      <c r="D1163" s="18">
        <f>IFERROR(Таблица2[dmg]*(10/(Таблица2[avglvl]+2))*(0.23+2*Таблица2[avglvl]/100)+Таблица2[frg]*250+Таблица2[spo]*150+LOG(Таблица2[cap]+1, 1.732)*150 + Таблица2[def]*150,)</f>
        <v>819.98761263036067</v>
      </c>
      <c r="E1163" s="36">
        <f>[1]pl!K1174</f>
        <v>874</v>
      </c>
      <c r="F1163" s="36">
        <f>[1]pl!D1174</f>
        <v>43808185</v>
      </c>
      <c r="G1163" s="36">
        <f>[1]pl!T1174</f>
        <v>5.6</v>
      </c>
      <c r="H1163" s="36">
        <f>[1]pl!E1174</f>
        <v>7992</v>
      </c>
      <c r="I1163" s="36">
        <f>[1]pl!M1174</f>
        <v>3911</v>
      </c>
      <c r="J1163" s="18">
        <f>[1]pl!P1174/H1163</f>
        <v>686.38000500500505</v>
      </c>
      <c r="K1163" s="13">
        <f>[1]pl!Q1174/H1163</f>
        <v>0.66416416416416413</v>
      </c>
      <c r="L1163" s="13">
        <f>[1]pl!R1174/H1163</f>
        <v>0.41078578578578578</v>
      </c>
      <c r="M1163" s="13">
        <f>[1]pl!S1174/H1163</f>
        <v>0.76188688688688688</v>
      </c>
      <c r="N1163" s="13">
        <f>[1]pl!U1174/H1163</f>
        <v>0.85798298298298303</v>
      </c>
    </row>
    <row r="1164" spans="1:14" x14ac:dyDescent="0.25">
      <c r="A1164" s="36">
        <f>[1]pl!A1175</f>
        <v>12054302</v>
      </c>
      <c r="B1164" s="37" t="str">
        <f>[1]pl!B1175</f>
        <v>ROMA_RUX</v>
      </c>
      <c r="C1164" s="36">
        <f>[1]pl!J1175</f>
        <v>490</v>
      </c>
      <c r="D1164" s="18">
        <f>IFERROR(Таблица2[dmg]*(10/(Таблица2[avglvl]+2))*(0.23+2*Таблица2[avglvl]/100)+Таблица2[frg]*250+Таблица2[spo]*150+LOG(Таблица2[cap]+1, 1.732)*150 + Таблица2[def]*150,)</f>
        <v>470.88571998583063</v>
      </c>
      <c r="E1164" s="36">
        <f>[1]pl!K1175</f>
        <v>51</v>
      </c>
      <c r="F1164" s="36">
        <f>[1]pl!D1175</f>
        <v>43808166</v>
      </c>
      <c r="G1164" s="36">
        <f>[1]pl!T1175</f>
        <v>3</v>
      </c>
      <c r="H1164" s="36">
        <f>[1]pl!E1175</f>
        <v>549</v>
      </c>
      <c r="I1164" s="36">
        <f>[1]pl!M1175</f>
        <v>240</v>
      </c>
      <c r="J1164" s="18">
        <f>[1]pl!P1175/H1164</f>
        <v>80.836065573770497</v>
      </c>
      <c r="K1164" s="13">
        <f>[1]pl!Q1175/H1164</f>
        <v>0.22222222222222221</v>
      </c>
      <c r="L1164" s="13">
        <f>[1]pl!R1175/H1164</f>
        <v>0.6429872495446266</v>
      </c>
      <c r="M1164" s="13">
        <f>[1]pl!S1175/H1164</f>
        <v>0.33879781420765026</v>
      </c>
      <c r="N1164" s="13">
        <f>[1]pl!U1175/H1164</f>
        <v>1.2477231329690346</v>
      </c>
    </row>
    <row r="1165" spans="1:14" x14ac:dyDescent="0.25">
      <c r="A1165" s="36">
        <f>[1]pl!A1176</f>
        <v>12240195</v>
      </c>
      <c r="B1165" s="37" t="str">
        <f>[1]pl!B1176</f>
        <v>GORAN1984</v>
      </c>
      <c r="C1165" s="36">
        <f>[1]pl!J1176</f>
        <v>660</v>
      </c>
      <c r="D1165" s="18">
        <f>IFERROR(Таблица2[dmg]*(10/(Таблица2[avglvl]+2))*(0.23+2*Таблица2[avglvl]/100)+Таблица2[frg]*250+Таблица2[spo]*150+LOG(Таблица2[cap]+1, 1.732)*150 + Таблица2[def]*150,)</f>
        <v>616.10948828188123</v>
      </c>
      <c r="E1165" s="36">
        <f>[1]pl!K1176</f>
        <v>322</v>
      </c>
      <c r="F1165" s="36">
        <f>[1]pl!D1176</f>
        <v>43808162</v>
      </c>
      <c r="G1165" s="36">
        <f>[1]pl!T1176</f>
        <v>3.7</v>
      </c>
      <c r="H1165" s="36">
        <f>[1]pl!E1176</f>
        <v>604</v>
      </c>
      <c r="I1165" s="36">
        <f>[1]pl!M1176</f>
        <v>301</v>
      </c>
      <c r="J1165" s="18">
        <f>[1]pl!P1176/H1165</f>
        <v>141.46688741721854</v>
      </c>
      <c r="K1165" s="13">
        <f>[1]pl!Q1176/H1165</f>
        <v>0.36754966887417218</v>
      </c>
      <c r="L1165" s="13">
        <f>[1]pl!R1176/H1165</f>
        <v>0.84602649006622521</v>
      </c>
      <c r="M1165" s="13">
        <f>[1]pl!S1176/H1165</f>
        <v>0.30629139072847683</v>
      </c>
      <c r="N1165" s="13">
        <f>[1]pl!U1176/H1165</f>
        <v>1.7466887417218544</v>
      </c>
    </row>
    <row r="1166" spans="1:14" x14ac:dyDescent="0.25">
      <c r="A1166" s="36">
        <f>[1]pl!A1177</f>
        <v>13280251</v>
      </c>
      <c r="B1166" s="37" t="str">
        <f>[1]pl!B1177</f>
        <v>DOOM1233</v>
      </c>
      <c r="C1166" s="36">
        <f>[1]pl!J1177</f>
        <v>720</v>
      </c>
      <c r="D1166" s="18">
        <f>IFERROR(Таблица2[dmg]*(10/(Таблица2[avglvl]+2))*(0.23+2*Таблица2[avglvl]/100)+Таблица2[frg]*250+Таблица2[spo]*150+LOG(Таблица2[cap]+1, 1.732)*150 + Таблица2[def]*150,)</f>
        <v>680.20065954392976</v>
      </c>
      <c r="E1166" s="36">
        <f>[1]pl!K1177</f>
        <v>426</v>
      </c>
      <c r="F1166" s="36">
        <f>[1]pl!D1177</f>
        <v>43808179</v>
      </c>
      <c r="G1166" s="36">
        <f>[1]pl!T1177</f>
        <v>4.4000000000000004</v>
      </c>
      <c r="H1166" s="36">
        <f>[1]pl!E1177</f>
        <v>1562</v>
      </c>
      <c r="I1166" s="36">
        <f>[1]pl!M1177</f>
        <v>702</v>
      </c>
      <c r="J1166" s="18">
        <f>[1]pl!P1177/H1166</f>
        <v>245.10947503201024</v>
      </c>
      <c r="K1166" s="13">
        <f>[1]pl!Q1177/H1166</f>
        <v>0.46478873239436619</v>
      </c>
      <c r="L1166" s="13">
        <f>[1]pl!R1177/H1166</f>
        <v>1.0909090909090908</v>
      </c>
      <c r="M1166" s="13">
        <f>[1]pl!S1177/H1166</f>
        <v>0.23815620998719592</v>
      </c>
      <c r="N1166" s="13">
        <f>[1]pl!U1177/H1166</f>
        <v>1.4334186939820743</v>
      </c>
    </row>
    <row r="1167" spans="1:14" x14ac:dyDescent="0.25">
      <c r="A1167" s="36">
        <f>[1]pl!A1178</f>
        <v>3627980</v>
      </c>
      <c r="B1167" s="37" t="str">
        <f>[1]pl!B1178</f>
        <v>MECIK13</v>
      </c>
      <c r="C1167" s="36">
        <f>[1]pl!J1178</f>
        <v>1180</v>
      </c>
      <c r="D1167" s="18">
        <f>IFERROR(Таблица2[dmg]*(10/(Таблица2[avglvl]+2))*(0.23+2*Таблица2[avglvl]/100)+Таблица2[frg]*250+Таблица2[spo]*150+LOG(Таблица2[cap]+1, 1.732)*150 + Таблица2[def]*150,)</f>
        <v>975.40228585978446</v>
      </c>
      <c r="E1167" s="36">
        <f>[1]pl!K1178</f>
        <v>630</v>
      </c>
      <c r="F1167" s="36">
        <f>[1]pl!D1178</f>
        <v>43808175</v>
      </c>
      <c r="G1167" s="36">
        <f>[1]pl!T1178</f>
        <v>5.7</v>
      </c>
      <c r="H1167" s="36">
        <f>[1]pl!E1178</f>
        <v>6426</v>
      </c>
      <c r="I1167" s="36">
        <f>[1]pl!M1178</f>
        <v>3086</v>
      </c>
      <c r="J1167" s="18">
        <f>[1]pl!P1178/H1167</f>
        <v>354.28197945845005</v>
      </c>
      <c r="K1167" s="13">
        <f>[1]pl!Q1178/H1167</f>
        <v>0.48148148148148145</v>
      </c>
      <c r="L1167" s="13">
        <f>[1]pl!R1178/H1167</f>
        <v>0.80423280423280419</v>
      </c>
      <c r="M1167" s="13">
        <f>[1]pl!S1178/H1167</f>
        <v>0.90351696234049172</v>
      </c>
      <c r="N1167" s="13">
        <f>[1]pl!U1178/H1167</f>
        <v>4.0197634609399318</v>
      </c>
    </row>
    <row r="1168" spans="1:14" x14ac:dyDescent="0.25">
      <c r="A1168" s="36">
        <f>[1]pl!A1179</f>
        <v>13361520</v>
      </c>
      <c r="B1168" s="37" t="str">
        <f>[1]pl!B1179</f>
        <v>IIIIIIIIIIIIIIII19</v>
      </c>
      <c r="C1168" s="36">
        <f>[1]pl!J1179</f>
        <v>630</v>
      </c>
      <c r="D1168" s="18">
        <f>IFERROR(Таблица2[dmg]*(10/(Таблица2[avglvl]+2))*(0.23+2*Таблица2[avglvl]/100)+Таблица2[frg]*250+Таблица2[spo]*150+LOG(Таблица2[cap]+1, 1.732)*150 + Таблица2[def]*150,)</f>
        <v>579.63923698930159</v>
      </c>
      <c r="E1168" s="36">
        <f>[1]pl!K1179</f>
        <v>129</v>
      </c>
      <c r="F1168" s="36">
        <f>[1]pl!D1179</f>
        <v>43808183</v>
      </c>
      <c r="G1168" s="36">
        <f>[1]pl!T1179</f>
        <v>2.5</v>
      </c>
      <c r="H1168" s="36">
        <f>[1]pl!E1179</f>
        <v>777</v>
      </c>
      <c r="I1168" s="36">
        <f>[1]pl!M1179</f>
        <v>355</v>
      </c>
      <c r="J1168" s="18">
        <f>[1]pl!P1179/H1168</f>
        <v>94.913770913770918</v>
      </c>
      <c r="K1168" s="13">
        <f>[1]pl!Q1179/H1168</f>
        <v>0.34362934362934361</v>
      </c>
      <c r="L1168" s="13">
        <f>[1]pl!R1179/H1168</f>
        <v>0.78893178893178895</v>
      </c>
      <c r="M1168" s="13">
        <f>[1]pl!S1179/H1168</f>
        <v>0.36679536679536678</v>
      </c>
      <c r="N1168" s="13">
        <f>[1]pl!U1179/H1168</f>
        <v>1.6036036036036037</v>
      </c>
    </row>
    <row r="1169" spans="1:14" x14ac:dyDescent="0.25">
      <c r="A1169" s="36">
        <f>[1]pl!A1180</f>
        <v>3900923</v>
      </c>
      <c r="B1169" s="37" t="str">
        <f>[1]pl!B1180</f>
        <v>BEREZIN2002</v>
      </c>
      <c r="C1169" s="36">
        <f>[1]pl!J1180</f>
        <v>1020</v>
      </c>
      <c r="D1169" s="18">
        <f>IFERROR(Таблица2[dmg]*(10/(Таблица2[avglvl]+2))*(0.23+2*Таблица2[avglvl]/100)+Таблица2[frg]*250+Таблица2[spo]*150+LOG(Таблица2[cap]+1, 1.732)*150 + Таблица2[def]*150,)</f>
        <v>1015.5150200378901</v>
      </c>
      <c r="E1169" s="36">
        <f>[1]pl!K1180</f>
        <v>1070</v>
      </c>
      <c r="F1169" s="36">
        <f>[1]pl!D1180</f>
        <v>43808186</v>
      </c>
      <c r="G1169" s="36">
        <f>[1]pl!T1180</f>
        <v>5.3</v>
      </c>
      <c r="H1169" s="36">
        <f>[1]pl!E1180</f>
        <v>7036</v>
      </c>
      <c r="I1169" s="36">
        <f>[1]pl!M1180</f>
        <v>3507</v>
      </c>
      <c r="J1169" s="18">
        <f>[1]pl!P1180/H1169</f>
        <v>583.82902217168851</v>
      </c>
      <c r="K1169" s="13">
        <f>[1]pl!Q1180/H1169</f>
        <v>0.9775440591245026</v>
      </c>
      <c r="L1169" s="13">
        <f>[1]pl!R1180/H1169</f>
        <v>0.72328027288231955</v>
      </c>
      <c r="M1169" s="13">
        <f>[1]pl!S1180/H1169</f>
        <v>1.4319215463331438</v>
      </c>
      <c r="N1169" s="13">
        <f>[1]pl!U1180/H1169</f>
        <v>0.92694712905059695</v>
      </c>
    </row>
    <row r="1170" spans="1:14" x14ac:dyDescent="0.25">
      <c r="A1170" s="36">
        <f>[1]pl!A1181</f>
        <v>3516561</v>
      </c>
      <c r="B1170" s="37" t="str">
        <f>[1]pl!B1181</f>
        <v>BARON835</v>
      </c>
      <c r="C1170" s="36">
        <f>[1]pl!J1181</f>
        <v>650</v>
      </c>
      <c r="D1170" s="18">
        <f>IFERROR(Таблица2[dmg]*(10/(Таблица2[avglvl]+2))*(0.23+2*Таблица2[avglvl]/100)+Таблица2[frg]*250+Таблица2[spo]*150+LOG(Таблица2[cap]+1, 1.732)*150 + Таблица2[def]*150,)</f>
        <v>653.8559404383418</v>
      </c>
      <c r="E1170" s="36">
        <f>[1]pl!K1181</f>
        <v>519</v>
      </c>
      <c r="F1170" s="36">
        <f>[1]pl!D1181</f>
        <v>43808161</v>
      </c>
      <c r="G1170" s="36">
        <f>[1]pl!T1181</f>
        <v>5.6</v>
      </c>
      <c r="H1170" s="36">
        <f>[1]pl!E1181</f>
        <v>3638</v>
      </c>
      <c r="I1170" s="36">
        <f>[1]pl!M1181</f>
        <v>1684</v>
      </c>
      <c r="J1170" s="18">
        <f>[1]pl!P1181/H1170</f>
        <v>374.22072567344696</v>
      </c>
      <c r="K1170" s="13">
        <f>[1]pl!Q1181/H1170</f>
        <v>0.44914788345244638</v>
      </c>
      <c r="L1170" s="13">
        <f>[1]pl!R1181/H1170</f>
        <v>0.55662451896646514</v>
      </c>
      <c r="M1170" s="13">
        <f>[1]pl!S1181/H1170</f>
        <v>0.43018141836173723</v>
      </c>
      <c r="N1170" s="13">
        <f>[1]pl!U1181/H1170</f>
        <v>1.2806487080813633</v>
      </c>
    </row>
    <row r="1171" spans="1:14" x14ac:dyDescent="0.25">
      <c r="A1171" s="36">
        <f>[1]pl!A1182</f>
        <v>7495899</v>
      </c>
      <c r="B1171" s="37" t="str">
        <f>[1]pl!B1182</f>
        <v>SASHA4021</v>
      </c>
      <c r="C1171" s="36">
        <f>[1]pl!J1182</f>
        <v>650</v>
      </c>
      <c r="D1171" s="18">
        <f>IFERROR(Таблица2[dmg]*(10/(Таблица2[avglvl]+2))*(0.23+2*Таблица2[avglvl]/100)+Таблица2[frg]*250+Таблица2[spo]*150+LOG(Таблица2[cap]+1, 1.732)*150 + Таблица2[def]*150,)</f>
        <v>650.33190929226714</v>
      </c>
      <c r="E1171" s="36">
        <f>[1]pl!K1182</f>
        <v>546</v>
      </c>
      <c r="F1171" s="36">
        <f>[1]pl!D1182</f>
        <v>43808177</v>
      </c>
      <c r="G1171" s="36">
        <f>[1]pl!T1182</f>
        <v>4.9000000000000004</v>
      </c>
      <c r="H1171" s="36">
        <f>[1]pl!E1182</f>
        <v>5429</v>
      </c>
      <c r="I1171" s="36">
        <f>[1]pl!M1182</f>
        <v>2567</v>
      </c>
      <c r="J1171" s="18">
        <f>[1]pl!P1182/H1171</f>
        <v>361.52790569165592</v>
      </c>
      <c r="K1171" s="13">
        <f>[1]pl!Q1182/H1171</f>
        <v>0.52661631976422918</v>
      </c>
      <c r="L1171" s="13">
        <f>[1]pl!R1182/H1171</f>
        <v>0.48111991158592743</v>
      </c>
      <c r="M1171" s="13">
        <f>[1]pl!S1182/H1171</f>
        <v>0.51980106833671025</v>
      </c>
      <c r="N1171" s="13">
        <f>[1]pl!U1182/H1171</f>
        <v>1.0548904033892061</v>
      </c>
    </row>
    <row r="1172" spans="1:14" x14ac:dyDescent="0.25">
      <c r="A1172" s="36">
        <f>[1]pl!A1183</f>
        <v>13001076</v>
      </c>
      <c r="B1172" s="37" t="str">
        <f>[1]pl!B1183</f>
        <v>ANOMAIIA</v>
      </c>
      <c r="C1172" s="36">
        <f>[1]pl!J1183</f>
        <v>620</v>
      </c>
      <c r="D1172" s="18">
        <f>IFERROR(Таблица2[dmg]*(10/(Таблица2[avglvl]+2))*(0.23+2*Таблица2[avglvl]/100)+Таблица2[frg]*250+Таблица2[spo]*150+LOG(Таблица2[cap]+1, 1.732)*150 + Таблица2[def]*150,)</f>
        <v>591.57193482623575</v>
      </c>
      <c r="E1172" s="36">
        <f>[1]pl!K1183</f>
        <v>333</v>
      </c>
      <c r="F1172" s="36">
        <f>[1]pl!D1183</f>
        <v>43808184</v>
      </c>
      <c r="G1172" s="36">
        <f>[1]pl!T1183</f>
        <v>4</v>
      </c>
      <c r="H1172" s="36">
        <f>[1]pl!E1183</f>
        <v>2101</v>
      </c>
      <c r="I1172" s="36">
        <f>[1]pl!M1183</f>
        <v>973</v>
      </c>
      <c r="J1172" s="18">
        <f>[1]pl!P1183/H1172</f>
        <v>201.5982865302237</v>
      </c>
      <c r="K1172" s="13">
        <f>[1]pl!Q1183/H1172</f>
        <v>0.38457877201332696</v>
      </c>
      <c r="L1172" s="13">
        <f>[1]pl!R1183/H1172</f>
        <v>0.81151832460732987</v>
      </c>
      <c r="M1172" s="13">
        <f>[1]pl!S1183/H1172</f>
        <v>0.27653498334126608</v>
      </c>
      <c r="N1172" s="13">
        <f>[1]pl!U1183/H1172</f>
        <v>1.305092812946216</v>
      </c>
    </row>
    <row r="1173" spans="1:14" x14ac:dyDescent="0.25">
      <c r="A1173" s="36">
        <f>[1]pl!A1184</f>
        <v>6818272</v>
      </c>
      <c r="B1173" s="37" t="str">
        <f>[1]pl!B1184</f>
        <v>GIIJ</v>
      </c>
      <c r="C1173" s="36">
        <f>[1]pl!J1184</f>
        <v>470</v>
      </c>
      <c r="D1173" s="18">
        <f>IFERROR(Таблица2[dmg]*(10/(Таблица2[avglvl]+2))*(0.23+2*Таблица2[avglvl]/100)+Таблица2[frg]*250+Таблица2[spo]*150+LOG(Таблица2[cap]+1, 1.732)*150 + Таблица2[def]*150,)</f>
        <v>428.65152372365537</v>
      </c>
      <c r="E1173" s="36">
        <f>[1]pl!K1184</f>
        <v>173</v>
      </c>
      <c r="F1173" s="36">
        <f>[1]pl!D1184</f>
        <v>43808178</v>
      </c>
      <c r="G1173" s="36">
        <f>[1]pl!T1184</f>
        <v>2.5</v>
      </c>
      <c r="H1173" s="36">
        <f>[1]pl!E1184</f>
        <v>572</v>
      </c>
      <c r="I1173" s="36">
        <f>[1]pl!M1184</f>
        <v>283</v>
      </c>
      <c r="J1173" s="18">
        <f>[1]pl!P1184/H1173</f>
        <v>85.51223776223776</v>
      </c>
      <c r="K1173" s="13">
        <f>[1]pl!Q1184/H1173</f>
        <v>0.35839160839160839</v>
      </c>
      <c r="L1173" s="13">
        <f>[1]pl!R1184/H1173</f>
        <v>0.81993006993006989</v>
      </c>
      <c r="M1173" s="13">
        <f>[1]pl!S1184/H1173</f>
        <v>0.21853146853146854</v>
      </c>
      <c r="N1173" s="13">
        <f>[1]pl!U1184/H1173</f>
        <v>0.6101398601398601</v>
      </c>
    </row>
    <row r="1174" spans="1:14" x14ac:dyDescent="0.25">
      <c r="A1174" s="36">
        <f>[1]pl!A1185</f>
        <v>14446399</v>
      </c>
      <c r="B1174" s="37" t="str">
        <f>[1]pl!B1185</f>
        <v>ALEKST26</v>
      </c>
      <c r="C1174" s="36">
        <f>[1]pl!J1185</f>
        <v>750</v>
      </c>
      <c r="D1174" s="18">
        <f>IFERROR(Таблица2[dmg]*(10/(Таблица2[avglvl]+2))*(0.23+2*Таблица2[avglvl]/100)+Таблица2[frg]*250+Таблица2[spo]*150+LOG(Таблица2[cap]+1, 1.732)*150 + Таблица2[def]*150,)</f>
        <v>694.8437613711294</v>
      </c>
      <c r="E1174" s="36">
        <f>[1]pl!K1185</f>
        <v>268</v>
      </c>
      <c r="F1174" s="36">
        <f>[1]pl!D1185</f>
        <v>43808169</v>
      </c>
      <c r="G1174" s="36">
        <f>[1]pl!T1185</f>
        <v>2.4</v>
      </c>
      <c r="H1174" s="36">
        <f>[1]pl!E1185</f>
        <v>400</v>
      </c>
      <c r="I1174" s="36">
        <f>[1]pl!M1185</f>
        <v>189</v>
      </c>
      <c r="J1174" s="18">
        <f>[1]pl!P1185/H1174</f>
        <v>115.22499999999999</v>
      </c>
      <c r="K1174" s="13">
        <f>[1]pl!Q1185/H1174</f>
        <v>0.55249999999999999</v>
      </c>
      <c r="L1174" s="13">
        <f>[1]pl!R1185/H1174</f>
        <v>0.51</v>
      </c>
      <c r="M1174" s="13">
        <f>[1]pl!S1185/H1174</f>
        <v>0.93500000000000005</v>
      </c>
      <c r="N1174" s="13">
        <f>[1]pl!U1185/H1174</f>
        <v>1.66</v>
      </c>
    </row>
    <row r="1175" spans="1:14" x14ac:dyDescent="0.25">
      <c r="A1175" s="36">
        <f>[1]pl!A1186</f>
        <v>11994339</v>
      </c>
      <c r="B1175" s="37" t="str">
        <f>[1]pl!B1186</f>
        <v>400601</v>
      </c>
      <c r="C1175" s="36">
        <f>[1]pl!J1186</f>
        <v>430</v>
      </c>
      <c r="D1175" s="18">
        <f>IFERROR(Таблица2[dmg]*(10/(Таблица2[avglvl]+2))*(0.23+2*Таблица2[avglvl]/100)+Таблица2[frg]*250+Таблица2[spo]*150+LOG(Таблица2[cap]+1, 1.732)*150 + Таблица2[def]*150,)</f>
        <v>437.26030415324396</v>
      </c>
      <c r="E1175" s="36">
        <f>[1]pl!K1186</f>
        <v>92</v>
      </c>
      <c r="F1175" s="36">
        <f>[1]pl!D1186</f>
        <v>43808173</v>
      </c>
      <c r="G1175" s="36">
        <f>[1]pl!T1186</f>
        <v>3.9</v>
      </c>
      <c r="H1175" s="36">
        <f>[1]pl!E1186</f>
        <v>830</v>
      </c>
      <c r="I1175" s="36">
        <f>[1]pl!M1186</f>
        <v>368</v>
      </c>
      <c r="J1175" s="18">
        <f>[1]pl!P1186/H1175</f>
        <v>90.928915662650596</v>
      </c>
      <c r="K1175" s="13">
        <f>[1]pl!Q1186/H1175</f>
        <v>0.23855421686746989</v>
      </c>
      <c r="L1175" s="13">
        <f>[1]pl!R1186/H1175</f>
        <v>0.39638554216867472</v>
      </c>
      <c r="M1175" s="13">
        <f>[1]pl!S1186/H1175</f>
        <v>0.3180722891566265</v>
      </c>
      <c r="N1175" s="13">
        <f>[1]pl!U1186/H1175</f>
        <v>1.2626506024096384</v>
      </c>
    </row>
    <row r="1176" spans="1:14" x14ac:dyDescent="0.25">
      <c r="A1176" s="36">
        <f>[1]pl!A1187</f>
        <v>14249763</v>
      </c>
      <c r="B1176" s="37" t="str">
        <f>[1]pl!B1187</f>
        <v>ANDREY_930</v>
      </c>
      <c r="C1176" s="36">
        <f>[1]pl!J1187</f>
        <v>740</v>
      </c>
      <c r="D1176" s="18">
        <f>IFERROR(Таблица2[dmg]*(10/(Таблица2[avglvl]+2))*(0.23+2*Таблица2[avglvl]/100)+Таблица2[frg]*250+Таблица2[spo]*150+LOG(Таблица2[cap]+1, 1.732)*150 + Таблица2[def]*150,)</f>
        <v>685.8295945681424</v>
      </c>
      <c r="E1176" s="36">
        <f>[1]pl!K1187</f>
        <v>290</v>
      </c>
      <c r="F1176" s="36">
        <f>[1]pl!D1187</f>
        <v>43808167</v>
      </c>
      <c r="G1176" s="36">
        <f>[1]pl!T1187</f>
        <v>3.1</v>
      </c>
      <c r="H1176" s="36">
        <f>[1]pl!E1187</f>
        <v>462</v>
      </c>
      <c r="I1176" s="36">
        <f>[1]pl!M1187</f>
        <v>213</v>
      </c>
      <c r="J1176" s="18">
        <f>[1]pl!P1187/H1176</f>
        <v>144.41125541125541</v>
      </c>
      <c r="K1176" s="13">
        <f>[1]pl!Q1187/H1176</f>
        <v>0.51731601731601728</v>
      </c>
      <c r="L1176" s="13">
        <f>[1]pl!R1187/H1176</f>
        <v>0.52813852813852813</v>
      </c>
      <c r="M1176" s="13">
        <f>[1]pl!S1187/H1176</f>
        <v>0.7056277056277056</v>
      </c>
      <c r="N1176" s="13">
        <f>[1]pl!U1187/H1176</f>
        <v>1.8787878787878789</v>
      </c>
    </row>
    <row r="1177" spans="1:14" x14ac:dyDescent="0.25">
      <c r="A1177" s="36">
        <f>[1]pl!A1188</f>
        <v>8522827</v>
      </c>
      <c r="B1177" s="37" t="str">
        <f>[1]pl!B1188</f>
        <v>IURANIM_FIVE</v>
      </c>
      <c r="C1177" s="36">
        <f>[1]pl!J1188</f>
        <v>290</v>
      </c>
      <c r="D1177" s="18">
        <f>IFERROR(Таблица2[dmg]*(10/(Таблица2[avglvl]+2))*(0.23+2*Таблица2[avglvl]/100)+Таблица2[frg]*250+Таблица2[spo]*150+LOG(Таблица2[cap]+1, 1.732)*150 + Таблица2[def]*150,)</f>
        <v>289.25706363916288</v>
      </c>
      <c r="E1177" s="36">
        <f>[1]pl!K1188</f>
        <v>1</v>
      </c>
      <c r="F1177" s="36">
        <f>[1]pl!D1188</f>
        <v>43808174</v>
      </c>
      <c r="G1177" s="36">
        <f>[1]pl!T1188</f>
        <v>1.8</v>
      </c>
      <c r="H1177" s="36">
        <f>[1]pl!E1188</f>
        <v>18</v>
      </c>
      <c r="I1177" s="36">
        <f>[1]pl!M1188</f>
        <v>8</v>
      </c>
      <c r="J1177" s="18">
        <f>[1]pl!P1188/H1177</f>
        <v>10.944444444444445</v>
      </c>
      <c r="K1177" s="13">
        <f>[1]pl!Q1188/H1177</f>
        <v>0</v>
      </c>
      <c r="L1177" s="13">
        <f>[1]pl!R1188/H1177</f>
        <v>0.66666666666666663</v>
      </c>
      <c r="M1177" s="13">
        <f>[1]pl!S1188/H1177</f>
        <v>0</v>
      </c>
      <c r="N1177" s="13">
        <f>[1]pl!U1188/H1177</f>
        <v>0.94444444444444442</v>
      </c>
    </row>
    <row r="1178" spans="1:14" x14ac:dyDescent="0.25">
      <c r="A1178" s="36">
        <f>[1]pl!A1189</f>
        <v>12600964</v>
      </c>
      <c r="B1178" s="37" t="str">
        <f>[1]pl!B1189</f>
        <v>AIRATTATARIN</v>
      </c>
      <c r="C1178" s="36">
        <f>[1]pl!J1189</f>
        <v>740</v>
      </c>
      <c r="D1178" s="18">
        <f>IFERROR(Таблица2[dmg]*(10/(Таблица2[avglvl]+2))*(0.23+2*Таблица2[avglvl]/100)+Таблица2[frg]*250+Таблица2[spo]*150+LOG(Таблица2[cap]+1, 1.732)*150 + Таблица2[def]*150,)</f>
        <v>687.0740724289908</v>
      </c>
      <c r="E1178" s="36">
        <f>[1]pl!K1189</f>
        <v>391</v>
      </c>
      <c r="F1178" s="36">
        <f>[1]pl!D1189</f>
        <v>43808157</v>
      </c>
      <c r="G1178" s="36">
        <f>[1]pl!T1189</f>
        <v>3.9</v>
      </c>
      <c r="H1178" s="36">
        <f>[1]pl!E1189</f>
        <v>1931</v>
      </c>
      <c r="I1178" s="36">
        <f>[1]pl!M1189</f>
        <v>943</v>
      </c>
      <c r="J1178" s="18">
        <f>[1]pl!P1189/H1178</f>
        <v>174.51165199378559</v>
      </c>
      <c r="K1178" s="13">
        <f>[1]pl!Q1189/H1178</f>
        <v>0.40704298291040913</v>
      </c>
      <c r="L1178" s="13">
        <f>[1]pl!R1189/H1178</f>
        <v>0.83894355256343867</v>
      </c>
      <c r="M1178" s="13">
        <f>[1]pl!S1189/H1178</f>
        <v>0.59917141377524596</v>
      </c>
      <c r="N1178" s="13">
        <f>[1]pl!U1189/H1178</f>
        <v>1.7726566545831175</v>
      </c>
    </row>
    <row r="1179" spans="1:14" x14ac:dyDescent="0.25">
      <c r="A1179" s="36">
        <f>[1]pl!A1190</f>
        <v>3950530</v>
      </c>
      <c r="B1179" s="37" t="str">
        <f>[1]pl!B1190</f>
        <v>TATARIN22081985</v>
      </c>
      <c r="C1179" s="36">
        <f>[1]pl!J1190</f>
        <v>580</v>
      </c>
      <c r="D1179" s="18">
        <f>IFERROR(Таблица2[dmg]*(10/(Таблица2[avglvl]+2))*(0.23+2*Таблица2[avglvl]/100)+Таблица2[frg]*250+Таблица2[spo]*150+LOG(Таблица2[cap]+1, 1.732)*150 + Таблица2[def]*150,)</f>
        <v>559.2972171616268</v>
      </c>
      <c r="E1179" s="36">
        <f>[1]pl!K1190</f>
        <v>322</v>
      </c>
      <c r="F1179" s="36">
        <f>[1]pl!D1190</f>
        <v>43808171</v>
      </c>
      <c r="G1179" s="36">
        <f>[1]pl!T1190</f>
        <v>4.2</v>
      </c>
      <c r="H1179" s="36">
        <f>[1]pl!E1190</f>
        <v>3350</v>
      </c>
      <c r="I1179" s="36">
        <f>[1]pl!M1190</f>
        <v>1538</v>
      </c>
      <c r="J1179" s="18">
        <f>[1]pl!P1190/H1179</f>
        <v>198.74716417910449</v>
      </c>
      <c r="K1179" s="13">
        <f>[1]pl!Q1190/H1179</f>
        <v>0.33731343283582088</v>
      </c>
      <c r="L1179" s="13">
        <f>[1]pl!R1190/H1179</f>
        <v>0.82268656716417909</v>
      </c>
      <c r="M1179" s="13">
        <f>[1]pl!S1190/H1179</f>
        <v>0.35910447761194031</v>
      </c>
      <c r="N1179" s="13">
        <f>[1]pl!U1190/H1179</f>
        <v>1.0576119402985074</v>
      </c>
    </row>
    <row r="1180" spans="1:14" x14ac:dyDescent="0.25">
      <c r="A1180" s="36">
        <f>[1]pl!A1192</f>
        <v>5526164</v>
      </c>
      <c r="B1180" s="37" t="str">
        <f>[1]pl!B1192</f>
        <v>NEMOW</v>
      </c>
      <c r="C1180" s="36">
        <f>[1]pl!J1192</f>
        <v>1280</v>
      </c>
      <c r="D1180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180" s="36">
        <f>[1]pl!K1192</f>
        <v>1214</v>
      </c>
      <c r="F1180" s="36">
        <f>[1]pl!D1192</f>
        <v>43808163</v>
      </c>
      <c r="G1180" s="36">
        <f>[1]pl!T1192</f>
        <v>5.0999999999999996</v>
      </c>
      <c r="H1180" s="36">
        <f>[1]pl!E1192</f>
        <v>10466</v>
      </c>
      <c r="I1180" s="36">
        <f>[1]pl!M1192</f>
        <v>5710</v>
      </c>
      <c r="J1180" s="18">
        <f>[1]pl!P1192/H1180</f>
        <v>626.7497611312823</v>
      </c>
      <c r="K1180" s="13">
        <f>[1]pl!Q1192/H1180</f>
        <v>1.0666921459965604</v>
      </c>
      <c r="L1180" s="13">
        <f>[1]pl!R1192/H1180</f>
        <v>1.0485381234473534</v>
      </c>
      <c r="M1180" s="13">
        <f>[1]pl!S1192/H1180</f>
        <v>1.0561819224154405</v>
      </c>
      <c r="N1180" s="13">
        <f>[1]pl!U1192/H1180</f>
        <v>2.2280718517103</v>
      </c>
    </row>
    <row r="1181" spans="1:14" x14ac:dyDescent="0.25">
      <c r="A1181" s="36">
        <f>[1]pl!A1193</f>
        <v>6117304</v>
      </c>
      <c r="B1181" s="37" t="str">
        <f>[1]pl!B1193</f>
        <v>MOUNTAIN646</v>
      </c>
      <c r="C1181" s="36">
        <f>[1]pl!J1193</f>
        <v>750</v>
      </c>
      <c r="D1181" s="18">
        <f>IFERROR(Таблица2[dmg]*(10/(Таблица2[avglvl]+2))*(0.23+2*Таблица2[avglvl]/100)+Таблица2[frg]*250+Таблица2[spo]*150+LOG(Таблица2[cap]+1, 1.732)*150 + Таблица2[def]*150,)</f>
        <v>750.18727854276324</v>
      </c>
      <c r="E1181" s="36">
        <f>[1]pl!K1193</f>
        <v>651</v>
      </c>
      <c r="F1181" s="36">
        <f>[1]pl!D1193</f>
        <v>43808168</v>
      </c>
      <c r="G1181" s="36">
        <f>[1]pl!T1193</f>
        <v>6.2</v>
      </c>
      <c r="H1181" s="36">
        <f>[1]pl!E1193</f>
        <v>7245</v>
      </c>
      <c r="I1181" s="36">
        <f>[1]pl!M1193</f>
        <v>3323</v>
      </c>
      <c r="J1181" s="18">
        <f>[1]pl!P1193/H1181</f>
        <v>479.32739820565905</v>
      </c>
      <c r="K1181" s="13">
        <f>[1]pl!Q1193/H1181</f>
        <v>0.50945479641131819</v>
      </c>
      <c r="L1181" s="13">
        <f>[1]pl!R1193/H1181</f>
        <v>0.8597653554175293</v>
      </c>
      <c r="M1181" s="13">
        <f>[1]pl!S1193/H1181</f>
        <v>0.56756383712905456</v>
      </c>
      <c r="N1181" s="13">
        <f>[1]pl!U1193/H1181</f>
        <v>1.093719806763285</v>
      </c>
    </row>
    <row r="1182" spans="1:14" x14ac:dyDescent="0.25">
      <c r="A1182" s="36">
        <f>[1]pl!A1194</f>
        <v>5494890</v>
      </c>
      <c r="B1182" s="37" t="str">
        <f>[1]pl!B1194</f>
        <v>VLAD_TANK_T90</v>
      </c>
      <c r="C1182" s="36">
        <f>[1]pl!J1194</f>
        <v>1110</v>
      </c>
      <c r="D1182" s="18">
        <f>IFERROR(Таблица2[dmg]*(10/(Таблица2[avglvl]+2))*(0.23+2*Таблица2[avglvl]/100)+Таблица2[frg]*250+Таблица2[spo]*150+LOG(Таблица2[cap]+1, 1.732)*150 + Таблица2[def]*150,)</f>
        <v>1112.8290996820463</v>
      </c>
      <c r="E1182" s="36">
        <f>[1]pl!K1194</f>
        <v>1084</v>
      </c>
      <c r="F1182" s="36">
        <f>[1]pl!D1194</f>
        <v>43808181</v>
      </c>
      <c r="G1182" s="36">
        <f>[1]pl!T1194</f>
        <v>6.8</v>
      </c>
      <c r="H1182" s="36">
        <f>[1]pl!E1194</f>
        <v>20543</v>
      </c>
      <c r="I1182" s="36">
        <f>[1]pl!M1194</f>
        <v>10053</v>
      </c>
      <c r="J1182" s="18">
        <f>[1]pl!P1194/H1182</f>
        <v>899.86783819305845</v>
      </c>
      <c r="K1182" s="13">
        <f>[1]pl!Q1194/H1182</f>
        <v>0.86126661149783379</v>
      </c>
      <c r="L1182" s="13">
        <f>[1]pl!R1194/H1182</f>
        <v>0.95029937204887305</v>
      </c>
      <c r="M1182" s="13">
        <f>[1]pl!S1194/H1182</f>
        <v>0.87192717714063184</v>
      </c>
      <c r="N1182" s="13">
        <f>[1]pl!U1194/H1182</f>
        <v>1.4971523146570609</v>
      </c>
    </row>
    <row r="1183" spans="1:14" x14ac:dyDescent="0.25">
      <c r="A1183" s="36">
        <f>[1]pl!A1195</f>
        <v>14972042</v>
      </c>
      <c r="B1183" s="37" t="str">
        <f>[1]pl!B1195</f>
        <v>ANJELIKAIKOROL</v>
      </c>
      <c r="C1183" s="36">
        <f>[1]pl!J1195</f>
        <v>260</v>
      </c>
      <c r="D1183" s="18">
        <f>IFERROR(Таблица2[dmg]*(10/(Таблица2[avglvl]+2))*(0.23+2*Таблица2[avglvl]/100)+Таблица2[frg]*250+Таблица2[spo]*150+LOG(Таблица2[cap]+1, 1.732)*150 + Таблица2[def]*150,)</f>
        <v>194.5957264957265</v>
      </c>
      <c r="E1183" s="36">
        <f>[1]pl!K1195</f>
        <v>1</v>
      </c>
      <c r="F1183" s="36">
        <f>[1]pl!D1195</f>
        <v>43808159</v>
      </c>
      <c r="G1183" s="36">
        <f>[1]pl!T1195</f>
        <v>1.6</v>
      </c>
      <c r="H1183" s="36">
        <f>[1]pl!E1195</f>
        <v>13</v>
      </c>
      <c r="I1183" s="36">
        <f>[1]pl!M1195</f>
        <v>5</v>
      </c>
      <c r="J1183" s="18">
        <f>[1]pl!P1195/H1183</f>
        <v>71.84615384615384</v>
      </c>
      <c r="K1183" s="13">
        <f>[1]pl!Q1195/H1183</f>
        <v>0.15384615384615385</v>
      </c>
      <c r="L1183" s="13">
        <f>[1]pl!R1195/H1183</f>
        <v>0.46153846153846156</v>
      </c>
      <c r="M1183" s="13">
        <f>[1]pl!S1195/H1183</f>
        <v>0.23076923076923078</v>
      </c>
      <c r="N1183" s="13">
        <f>[1]pl!U1195/H1183</f>
        <v>0</v>
      </c>
    </row>
    <row r="1184" spans="1:14" x14ac:dyDescent="0.25">
      <c r="A1184" s="36">
        <f>[1]pl!A1196</f>
        <v>14176960</v>
      </c>
      <c r="B1184" s="37" t="str">
        <f>[1]pl!B1196</f>
        <v>DR_AKULA92</v>
      </c>
      <c r="C1184" s="36">
        <f>[1]pl!J1196</f>
        <v>860</v>
      </c>
      <c r="D1184" s="18">
        <f>IFERROR(Таблица2[dmg]*(10/(Таблица2[avglvl]+2))*(0.23+2*Таблица2[avglvl]/100)+Таблица2[frg]*250+Таблица2[spo]*150+LOG(Таблица2[cap]+1, 1.732)*150 + Таблица2[def]*150,)</f>
        <v>752.84417010322727</v>
      </c>
      <c r="E1184" s="36">
        <f>[1]pl!K1196</f>
        <v>324</v>
      </c>
      <c r="F1184" s="36">
        <f>[1]pl!D1196</f>
        <v>43808170</v>
      </c>
      <c r="G1184" s="36">
        <f>[1]pl!T1196</f>
        <v>2.6</v>
      </c>
      <c r="H1184" s="36">
        <f>[1]pl!E1196</f>
        <v>701</v>
      </c>
      <c r="I1184" s="36">
        <f>[1]pl!M1196</f>
        <v>324</v>
      </c>
      <c r="J1184" s="18">
        <f>[1]pl!P1196/H1184</f>
        <v>163.52353780313837</v>
      </c>
      <c r="K1184" s="13">
        <f>[1]pl!Q1196/H1184</f>
        <v>0.72467902995720401</v>
      </c>
      <c r="L1184" s="13">
        <f>[1]pl!R1196/H1184</f>
        <v>0.4607703281027104</v>
      </c>
      <c r="M1184" s="13">
        <f>[1]pl!S1196/H1184</f>
        <v>0.47360912981455067</v>
      </c>
      <c r="N1184" s="13">
        <f>[1]pl!U1196/H1184</f>
        <v>2.3637660485021397</v>
      </c>
    </row>
    <row r="1185" spans="1:14" x14ac:dyDescent="0.25">
      <c r="A1185" s="36">
        <f>[1]pl!A1197</f>
        <v>4181058</v>
      </c>
      <c r="B1185" s="37" t="str">
        <f>[1]pl!B1197</f>
        <v>ELMONA1</v>
      </c>
      <c r="C1185" s="36">
        <f>[1]pl!J1197</f>
        <v>990</v>
      </c>
      <c r="D1185" s="18">
        <f>IFERROR(Таблица2[dmg]*(10/(Таблица2[avglvl]+2))*(0.23+2*Таблица2[avglvl]/100)+Таблица2[frg]*250+Таблица2[spo]*150+LOG(Таблица2[cap]+1, 1.732)*150 + Таблица2[def]*150,)</f>
        <v>1021.0883594038678</v>
      </c>
      <c r="E1185" s="36">
        <f>[1]pl!K1197</f>
        <v>1103</v>
      </c>
      <c r="F1185" s="36">
        <f>[1]pl!D1197</f>
        <v>43808160</v>
      </c>
      <c r="G1185" s="36">
        <f>[1]pl!T1197</f>
        <v>6.5</v>
      </c>
      <c r="H1185" s="36">
        <f>[1]pl!E1197</f>
        <v>23961</v>
      </c>
      <c r="I1185" s="36">
        <f>[1]pl!M1197</f>
        <v>11623</v>
      </c>
      <c r="J1185" s="18">
        <f>[1]pl!P1197/H1185</f>
        <v>889.21505780226198</v>
      </c>
      <c r="K1185" s="13">
        <f>[1]pl!Q1197/H1185</f>
        <v>0.91377655356621179</v>
      </c>
      <c r="L1185" s="13">
        <f>[1]pl!R1197/H1185</f>
        <v>0.54997704603313713</v>
      </c>
      <c r="M1185" s="13">
        <f>[1]pl!S1197/H1185</f>
        <v>1.118192062100914</v>
      </c>
      <c r="N1185" s="13">
        <f>[1]pl!U1197/H1185</f>
        <v>0.83523225241016652</v>
      </c>
    </row>
    <row r="1186" spans="1:14" x14ac:dyDescent="0.25">
      <c r="A1186" s="36">
        <f>[1]pl!A1198</f>
        <v>8108115</v>
      </c>
      <c r="B1186" s="37" t="str">
        <f>[1]pl!B1198</f>
        <v>DEN13072001</v>
      </c>
      <c r="C1186" s="36">
        <f>[1]pl!J1198</f>
        <v>510</v>
      </c>
      <c r="D1186" s="18">
        <f>IFERROR(Таблица2[dmg]*(10/(Таблица2[avglvl]+2))*(0.23+2*Таблица2[avglvl]/100)+Таблица2[frg]*250+Таблица2[spo]*150+LOG(Таблица2[cap]+1, 1.732)*150 + Таблица2[def]*150,)</f>
        <v>490.88836473705692</v>
      </c>
      <c r="E1186" s="36">
        <f>[1]pl!K1198</f>
        <v>128</v>
      </c>
      <c r="F1186" s="36">
        <f>[1]pl!D1198</f>
        <v>43808176</v>
      </c>
      <c r="G1186" s="36">
        <f>[1]pl!T1198</f>
        <v>3.2</v>
      </c>
      <c r="H1186" s="36">
        <f>[1]pl!E1198</f>
        <v>1337</v>
      </c>
      <c r="I1186" s="36">
        <f>[1]pl!M1198</f>
        <v>599</v>
      </c>
      <c r="J1186" s="18">
        <f>[1]pl!P1198/H1186</f>
        <v>118.42333582647719</v>
      </c>
      <c r="K1186" s="13">
        <f>[1]pl!Q1198/H1186</f>
        <v>0.36873597606581898</v>
      </c>
      <c r="L1186" s="13">
        <f>[1]pl!R1198/H1186</f>
        <v>0.41585639491398652</v>
      </c>
      <c r="M1186" s="13">
        <f>[1]pl!S1198/H1186</f>
        <v>0.16978309648466716</v>
      </c>
      <c r="N1186" s="13">
        <f>[1]pl!U1198/H1186</f>
        <v>1.4427823485415108</v>
      </c>
    </row>
    <row r="1187" spans="1:14" x14ac:dyDescent="0.25">
      <c r="A1187" s="36">
        <f>[1]pl!A1199</f>
        <v>8211844</v>
      </c>
      <c r="B1187" s="37" t="str">
        <f>[1]pl!B1199</f>
        <v>VOVAN200189</v>
      </c>
      <c r="C1187" s="36">
        <f>[1]pl!J1199</f>
        <v>450</v>
      </c>
      <c r="D1187" s="18">
        <f>IFERROR(Таблица2[dmg]*(10/(Таблица2[avglvl]+2))*(0.23+2*Таблица2[avglvl]/100)+Таблица2[frg]*250+Таблица2[spo]*150+LOG(Таблица2[cap]+1, 1.732)*150 + Таблица2[def]*150,)</f>
        <v>454.76837239275437</v>
      </c>
      <c r="E1187" s="36">
        <f>[1]pl!K1199</f>
        <v>57</v>
      </c>
      <c r="F1187" s="36">
        <f>[1]pl!D1199</f>
        <v>43808165</v>
      </c>
      <c r="G1187" s="36">
        <f>[1]pl!T1199</f>
        <v>3.4</v>
      </c>
      <c r="H1187" s="36">
        <f>[1]pl!E1199</f>
        <v>1342</v>
      </c>
      <c r="I1187" s="36">
        <f>[1]pl!M1199</f>
        <v>552</v>
      </c>
      <c r="J1187" s="18">
        <f>[1]pl!P1199/H1187</f>
        <v>98.625931445603584</v>
      </c>
      <c r="K1187" s="13">
        <f>[1]pl!Q1199/H1187</f>
        <v>0.27198211624441132</v>
      </c>
      <c r="L1187" s="13">
        <f>[1]pl!R1199/H1187</f>
        <v>0.41877794336810731</v>
      </c>
      <c r="M1187" s="13">
        <f>[1]pl!S1199/H1187</f>
        <v>0.46050670640834573</v>
      </c>
      <c r="N1187" s="13">
        <f>[1]pl!U1199/H1187</f>
        <v>1.0834575260804769</v>
      </c>
    </row>
    <row r="1188" spans="1:14" x14ac:dyDescent="0.25">
      <c r="A1188" s="36">
        <f>[1]pl!A1200</f>
        <v>7266540</v>
      </c>
      <c r="B1188" s="37" t="str">
        <f>[1]pl!B1200</f>
        <v>29121966</v>
      </c>
      <c r="C1188" s="36">
        <f>[1]pl!J1200</f>
        <v>660</v>
      </c>
      <c r="D1188" s="18">
        <f>IFERROR(Таблица2[dmg]*(10/(Таблица2[avglvl]+2))*(0.23+2*Таблица2[avglvl]/100)+Таблица2[frg]*250+Таблица2[spo]*150+LOG(Таблица2[cap]+1, 1.732)*150 + Таблица2[def]*150,)</f>
        <v>674.68494473232067</v>
      </c>
      <c r="E1188" s="36">
        <f>[1]pl!K1200</f>
        <v>605</v>
      </c>
      <c r="F1188" s="36">
        <f>[1]pl!D1200</f>
        <v>43808182</v>
      </c>
      <c r="G1188" s="36">
        <f>[1]pl!T1200</f>
        <v>6.2</v>
      </c>
      <c r="H1188" s="36">
        <f>[1]pl!E1200</f>
        <v>14105</v>
      </c>
      <c r="I1188" s="36">
        <f>[1]pl!M1200</f>
        <v>6409</v>
      </c>
      <c r="J1188" s="18">
        <f>[1]pl!P1200/H1188</f>
        <v>516.5619992910315</v>
      </c>
      <c r="K1188" s="13">
        <f>[1]pl!Q1200/H1188</f>
        <v>0.4673520028358738</v>
      </c>
      <c r="L1188" s="13">
        <f>[1]pl!R1200/H1188</f>
        <v>0.62722438851471107</v>
      </c>
      <c r="M1188" s="13">
        <f>[1]pl!S1200/H1188</f>
        <v>0.44629563984402693</v>
      </c>
      <c r="N1188" s="13">
        <f>[1]pl!U1200/H1188</f>
        <v>0.88982630272952856</v>
      </c>
    </row>
    <row r="1189" spans="1:14" x14ac:dyDescent="0.25">
      <c r="A1189" s="36">
        <f>[1]pl!A1201</f>
        <v>14312854</v>
      </c>
      <c r="B1189" s="37" t="str">
        <f>[1]pl!B1201</f>
        <v>KVR80</v>
      </c>
      <c r="C1189" s="36">
        <f>[1]pl!J1201</f>
        <v>560</v>
      </c>
      <c r="D1189" s="18">
        <f>IFERROR(Таблица2[dmg]*(10/(Таблица2[avglvl]+2))*(0.23+2*Таблица2[avglvl]/100)+Таблица2[frg]*250+Таблица2[spo]*150+LOG(Таблица2[cap]+1, 1.732)*150 + Таблица2[def]*150,)</f>
        <v>534.16629925458949</v>
      </c>
      <c r="E1189" s="36">
        <f>[1]pl!K1201</f>
        <v>224</v>
      </c>
      <c r="F1189" s="36">
        <f>[1]pl!D1201</f>
        <v>43808164</v>
      </c>
      <c r="G1189" s="36">
        <f>[1]pl!T1201</f>
        <v>2.6</v>
      </c>
      <c r="H1189" s="36">
        <f>[1]pl!E1201</f>
        <v>285</v>
      </c>
      <c r="I1189" s="36">
        <f>[1]pl!M1201</f>
        <v>146</v>
      </c>
      <c r="J1189" s="18">
        <f>[1]pl!P1201/H1189</f>
        <v>85.396491228070175</v>
      </c>
      <c r="K1189" s="13">
        <f>[1]pl!Q1201/H1189</f>
        <v>0.2982456140350877</v>
      </c>
      <c r="L1189" s="13">
        <f>[1]pl!R1201/H1189</f>
        <v>0.7192982456140351</v>
      </c>
      <c r="M1189" s="13">
        <f>[1]pl!S1201/H1189</f>
        <v>0.67719298245614035</v>
      </c>
      <c r="N1189" s="13">
        <f>[1]pl!U1201/H1189</f>
        <v>1.0631578947368421</v>
      </c>
    </row>
    <row r="1190" spans="1:14" x14ac:dyDescent="0.25">
      <c r="A1190" s="36">
        <f>[1]pl!A1202</f>
        <v>13537608</v>
      </c>
      <c r="B1190" s="37" t="str">
        <f>[1]pl!B1202</f>
        <v>KIR1BMV</v>
      </c>
      <c r="C1190" s="36">
        <f>[1]pl!J1202</f>
        <v>620</v>
      </c>
      <c r="D1190" s="18">
        <f>IFERROR(Таблица2[dmg]*(10/(Таблица2[avglvl]+2))*(0.23+2*Таблица2[avglvl]/100)+Таблица2[frg]*250+Таблица2[spo]*150+LOG(Таблица2[cap]+1, 1.732)*150 + Таблица2[def]*150,)</f>
        <v>596.96620227088567</v>
      </c>
      <c r="E1190" s="36">
        <f>[1]pl!K1202</f>
        <v>325</v>
      </c>
      <c r="F1190" s="36">
        <f>[1]pl!D1202</f>
        <v>43535020</v>
      </c>
      <c r="G1190" s="36">
        <f>[1]pl!T1202</f>
        <v>5</v>
      </c>
      <c r="H1190" s="36">
        <f>[1]pl!E1202</f>
        <v>2149</v>
      </c>
      <c r="I1190" s="36">
        <f>[1]pl!M1202</f>
        <v>982</v>
      </c>
      <c r="J1190" s="18">
        <f>[1]pl!P1202/H1190</f>
        <v>203.28711028385297</v>
      </c>
      <c r="K1190" s="13">
        <f>[1]pl!Q1202/H1190</f>
        <v>0.31177291763610981</v>
      </c>
      <c r="L1190" s="13">
        <f>[1]pl!R1202/H1190</f>
        <v>0.71242438343415537</v>
      </c>
      <c r="M1190" s="13">
        <f>[1]pl!S1202/H1190</f>
        <v>0.3457422056770591</v>
      </c>
      <c r="N1190" s="13">
        <f>[1]pl!U1202/H1190</f>
        <v>1.6337831549557933</v>
      </c>
    </row>
    <row r="1191" spans="1:14" x14ac:dyDescent="0.25">
      <c r="A1191" s="36">
        <f>[1]pl!A1203</f>
        <v>14645018</v>
      </c>
      <c r="B1191" s="37" t="str">
        <f>[1]pl!B1203</f>
        <v>CREON1973</v>
      </c>
      <c r="C1191" s="36">
        <f>[1]pl!J1203</f>
        <v>350</v>
      </c>
      <c r="D1191" s="18">
        <f>IFERROR(Таблица2[dmg]*(10/(Таблица2[avglvl]+2))*(0.23+2*Таблица2[avglvl]/100)+Таблица2[frg]*250+Таблица2[spo]*150+LOG(Таблица2[cap]+1, 1.732)*150 + Таблица2[def]*150,)</f>
        <v>327.62900107438531</v>
      </c>
      <c r="E1191" s="36">
        <f>[1]pl!K1203</f>
        <v>1</v>
      </c>
      <c r="F1191" s="36">
        <f>[1]pl!D1203</f>
        <v>43535007</v>
      </c>
      <c r="G1191" s="36">
        <f>[1]pl!T1203</f>
        <v>1.6</v>
      </c>
      <c r="H1191" s="36">
        <f>[1]pl!E1203</f>
        <v>97</v>
      </c>
      <c r="I1191" s="36">
        <f>[1]pl!M1203</f>
        <v>45</v>
      </c>
      <c r="J1191" s="18">
        <f>[1]pl!P1203/H1191</f>
        <v>44.536082474226802</v>
      </c>
      <c r="K1191" s="13">
        <f>[1]pl!Q1203/H1191</f>
        <v>0.32989690721649484</v>
      </c>
      <c r="L1191" s="13">
        <f>[1]pl!R1203/H1191</f>
        <v>0.4845360824742268</v>
      </c>
      <c r="M1191" s="13">
        <f>[1]pl!S1203/H1191</f>
        <v>0</v>
      </c>
      <c r="N1191" s="13">
        <f>[1]pl!U1203/H1191</f>
        <v>0.67010309278350511</v>
      </c>
    </row>
    <row r="1192" spans="1:14" x14ac:dyDescent="0.25">
      <c r="A1192" s="36">
        <f>[1]pl!A1204</f>
        <v>14584129</v>
      </c>
      <c r="B1192" s="37" t="str">
        <f>[1]pl!B1204</f>
        <v>_ZLOISOSED_</v>
      </c>
      <c r="C1192" s="36">
        <f>[1]pl!J1204</f>
        <v>600</v>
      </c>
      <c r="D1192" s="18">
        <f>IFERROR(Таблица2[dmg]*(10/(Таблица2[avglvl]+2))*(0.23+2*Таблица2[avglvl]/100)+Таблица2[frg]*250+Таблица2[spo]*150+LOG(Таблица2[cap]+1, 1.732)*150 + Таблица2[def]*150,)</f>
        <v>523.09903853367325</v>
      </c>
      <c r="E1192" s="36">
        <f>[1]pl!K1204</f>
        <v>75</v>
      </c>
      <c r="F1192" s="36">
        <f>[1]pl!D1204</f>
        <v>43535018</v>
      </c>
      <c r="G1192" s="36">
        <f>[1]pl!T1204</f>
        <v>2.1</v>
      </c>
      <c r="H1192" s="36">
        <f>[1]pl!E1204</f>
        <v>79</v>
      </c>
      <c r="I1192" s="36">
        <f>[1]pl!M1204</f>
        <v>40</v>
      </c>
      <c r="J1192" s="18">
        <f>[1]pl!P1204/H1192</f>
        <v>70.25316455696202</v>
      </c>
      <c r="K1192" s="13">
        <f>[1]pl!Q1204/H1192</f>
        <v>0.22784810126582278</v>
      </c>
      <c r="L1192" s="13">
        <f>[1]pl!R1204/H1192</f>
        <v>0.72151898734177211</v>
      </c>
      <c r="M1192" s="13">
        <f>[1]pl!S1204/H1192</f>
        <v>0</v>
      </c>
      <c r="N1192" s="13">
        <f>[1]pl!U1204/H1192</f>
        <v>2.1265822784810124</v>
      </c>
    </row>
    <row r="1193" spans="1:14" x14ac:dyDescent="0.25">
      <c r="A1193" s="36">
        <f>[1]pl!A1205</f>
        <v>8629633</v>
      </c>
      <c r="B1193" s="37" t="str">
        <f>[1]pl!B1205</f>
        <v>FACIR79</v>
      </c>
      <c r="C1193" s="36">
        <f>[1]pl!J1205</f>
        <v>690</v>
      </c>
      <c r="D1193" s="18">
        <f>IFERROR(Таблица2[dmg]*(10/(Таблица2[avglvl]+2))*(0.23+2*Таблица2[avglvl]/100)+Таблица2[frg]*250+Таблица2[spo]*150+LOG(Таблица2[cap]+1, 1.732)*150 + Таблица2[def]*150,)</f>
        <v>674.31922005025513</v>
      </c>
      <c r="E1193" s="36">
        <f>[1]pl!K1205</f>
        <v>534</v>
      </c>
      <c r="F1193" s="36">
        <f>[1]pl!D1205</f>
        <v>43535001</v>
      </c>
      <c r="G1193" s="36">
        <f>[1]pl!T1205</f>
        <v>4.5</v>
      </c>
      <c r="H1193" s="36">
        <f>[1]pl!E1205</f>
        <v>2667</v>
      </c>
      <c r="I1193" s="36">
        <f>[1]pl!M1205</f>
        <v>1230</v>
      </c>
      <c r="J1193" s="18">
        <f>[1]pl!P1205/H1193</f>
        <v>337.38357705286842</v>
      </c>
      <c r="K1193" s="13">
        <f>[1]pl!Q1205/H1193</f>
        <v>0.49943757030371205</v>
      </c>
      <c r="L1193" s="13">
        <f>[1]pl!R1205/H1193</f>
        <v>0.8395200599925009</v>
      </c>
      <c r="M1193" s="13">
        <f>[1]pl!S1205/H1193</f>
        <v>0.53205849268841399</v>
      </c>
      <c r="N1193" s="13">
        <f>[1]pl!U1205/H1193</f>
        <v>0.91638545181852271</v>
      </c>
    </row>
    <row r="1194" spans="1:14" x14ac:dyDescent="0.25">
      <c r="A1194" s="36">
        <f>[1]pl!A1206</f>
        <v>14507303</v>
      </c>
      <c r="B1194" s="37" t="str">
        <f>[1]pl!B1206</f>
        <v>RIBAK50</v>
      </c>
      <c r="C1194" s="36">
        <f>[1]pl!J1206</f>
        <v>490</v>
      </c>
      <c r="D1194" s="18">
        <f>IFERROR(Таблица2[dmg]*(10/(Таблица2[avglvl]+2))*(0.23+2*Таблица2[avglvl]/100)+Таблица2[frg]*250+Таблица2[spo]*150+LOG(Таблица2[cap]+1, 1.732)*150 + Таблица2[def]*150,)</f>
        <v>468.2082550143503</v>
      </c>
      <c r="E1194" s="36">
        <f>[1]pl!K1206</f>
        <v>68</v>
      </c>
      <c r="F1194" s="36">
        <f>[1]pl!D1206</f>
        <v>43535010</v>
      </c>
      <c r="G1194" s="36">
        <f>[1]pl!T1206</f>
        <v>2.4</v>
      </c>
      <c r="H1194" s="36">
        <f>[1]pl!E1206</f>
        <v>640</v>
      </c>
      <c r="I1194" s="36">
        <f>[1]pl!M1206</f>
        <v>289</v>
      </c>
      <c r="J1194" s="18">
        <f>[1]pl!P1206/H1194</f>
        <v>63.214062499999997</v>
      </c>
      <c r="K1194" s="13">
        <f>[1]pl!Q1206/H1194</f>
        <v>0.27500000000000002</v>
      </c>
      <c r="L1194" s="13">
        <f>[1]pl!R1206/H1194</f>
        <v>0.72499999999999998</v>
      </c>
      <c r="M1194" s="13">
        <f>[1]pl!S1206/H1194</f>
        <v>0.58125000000000004</v>
      </c>
      <c r="N1194" s="13">
        <f>[1]pl!U1206/H1194</f>
        <v>0.8203125</v>
      </c>
    </row>
    <row r="1195" spans="1:14" x14ac:dyDescent="0.25">
      <c r="A1195" s="36">
        <f>[1]pl!A1207</f>
        <v>11220084</v>
      </c>
      <c r="B1195" s="37" t="str">
        <f>[1]pl!B1207</f>
        <v>LELIK03061989</v>
      </c>
      <c r="C1195" s="36">
        <f>[1]pl!J1207</f>
        <v>660</v>
      </c>
      <c r="D1195" s="18">
        <f>IFERROR(Таблица2[dmg]*(10/(Таблица2[avglvl]+2))*(0.23+2*Таблица2[avglvl]/100)+Таблица2[frg]*250+Таблица2[spo]*150+LOG(Таблица2[cap]+1, 1.732)*150 + Таблица2[def]*150,)</f>
        <v>610.57324273775725</v>
      </c>
      <c r="E1195" s="36">
        <f>[1]pl!K1207</f>
        <v>180</v>
      </c>
      <c r="F1195" s="36">
        <f>[1]pl!D1207</f>
        <v>43535026</v>
      </c>
      <c r="G1195" s="36">
        <f>[1]pl!T1207</f>
        <v>3.4</v>
      </c>
      <c r="H1195" s="36">
        <f>[1]pl!E1207</f>
        <v>950</v>
      </c>
      <c r="I1195" s="36">
        <f>[1]pl!M1207</f>
        <v>440</v>
      </c>
      <c r="J1195" s="18">
        <f>[1]pl!P1207/H1195</f>
        <v>100.24947368421053</v>
      </c>
      <c r="K1195" s="13">
        <f>[1]pl!Q1207/H1195</f>
        <v>0.33894736842105261</v>
      </c>
      <c r="L1195" s="13">
        <f>[1]pl!R1207/H1195</f>
        <v>0.5</v>
      </c>
      <c r="M1195" s="13">
        <f>[1]pl!S1207/H1195</f>
        <v>0.57263157894736838</v>
      </c>
      <c r="N1195" s="13">
        <f>[1]pl!U1207/H1195</f>
        <v>2.1073684210526316</v>
      </c>
    </row>
    <row r="1196" spans="1:14" x14ac:dyDescent="0.25">
      <c r="A1196" s="36">
        <f>[1]pl!A1208</f>
        <v>6713591</v>
      </c>
      <c r="B1196" s="37" t="str">
        <f>[1]pl!B1208</f>
        <v>NEW03818</v>
      </c>
      <c r="C1196" s="36">
        <f>[1]pl!J1208</f>
        <v>700</v>
      </c>
      <c r="D1196" s="18">
        <f>IFERROR(Таблица2[dmg]*(10/(Таблица2[avglvl]+2))*(0.23+2*Таблица2[avglvl]/100)+Таблица2[frg]*250+Таблица2[spo]*150+LOG(Таблица2[cap]+1, 1.732)*150 + Таблица2[def]*150,)</f>
        <v>690.19678208786365</v>
      </c>
      <c r="E1196" s="36">
        <f>[1]pl!K1208</f>
        <v>460</v>
      </c>
      <c r="F1196" s="36">
        <f>[1]pl!D1208</f>
        <v>43535027</v>
      </c>
      <c r="G1196" s="36">
        <f>[1]pl!T1208</f>
        <v>5</v>
      </c>
      <c r="H1196" s="36">
        <f>[1]pl!E1208</f>
        <v>6230</v>
      </c>
      <c r="I1196" s="36">
        <f>[1]pl!M1208</f>
        <v>2912</v>
      </c>
      <c r="J1196" s="18">
        <f>[1]pl!P1208/H1196</f>
        <v>281.26597110754415</v>
      </c>
      <c r="K1196" s="13">
        <f>[1]pl!Q1208/H1196</f>
        <v>0.43451043338683787</v>
      </c>
      <c r="L1196" s="13">
        <f>[1]pl!R1208/H1196</f>
        <v>0.36532905296950241</v>
      </c>
      <c r="M1196" s="13">
        <f>[1]pl!S1208/H1196</f>
        <v>0.86789727126805782</v>
      </c>
      <c r="N1196" s="13">
        <f>[1]pl!U1208/H1196</f>
        <v>1.6292134831460674</v>
      </c>
    </row>
    <row r="1197" spans="1:14" x14ac:dyDescent="0.25">
      <c r="A1197" s="36">
        <f>[1]pl!A1209</f>
        <v>13431095</v>
      </c>
      <c r="B1197" s="37" t="str">
        <f>[1]pl!B1209</f>
        <v>MEDEO1981</v>
      </c>
      <c r="C1197" s="36">
        <f>[1]pl!J1209</f>
        <v>680</v>
      </c>
      <c r="D1197" s="18">
        <f>IFERROR(Таблица2[dmg]*(10/(Таблица2[avglvl]+2))*(0.23+2*Таблица2[avglvl]/100)+Таблица2[frg]*250+Таблица2[spo]*150+LOG(Таблица2[cap]+1, 1.732)*150 + Таблица2[def]*150,)</f>
        <v>670.28183025695978</v>
      </c>
      <c r="E1197" s="36">
        <f>[1]pl!K1209</f>
        <v>229</v>
      </c>
      <c r="F1197" s="36">
        <f>[1]pl!D1209</f>
        <v>43535014</v>
      </c>
      <c r="G1197" s="36">
        <f>[1]pl!T1209</f>
        <v>3.6</v>
      </c>
      <c r="H1197" s="36">
        <f>[1]pl!E1209</f>
        <v>661</v>
      </c>
      <c r="I1197" s="36">
        <f>[1]pl!M1209</f>
        <v>282</v>
      </c>
      <c r="J1197" s="18">
        <f>[1]pl!P1209/H1197</f>
        <v>117.88350983358548</v>
      </c>
      <c r="K1197" s="13">
        <f>[1]pl!Q1209/H1197</f>
        <v>0.31316187594553707</v>
      </c>
      <c r="L1197" s="13">
        <f>[1]pl!R1209/H1197</f>
        <v>0.5113464447806354</v>
      </c>
      <c r="M1197" s="13">
        <f>[1]pl!S1209/H1197</f>
        <v>1.4009077155824508</v>
      </c>
      <c r="N1197" s="13">
        <f>[1]pl!U1209/H1197</f>
        <v>1.4220877458396368</v>
      </c>
    </row>
    <row r="1198" spans="1:14" x14ac:dyDescent="0.25">
      <c r="A1198" s="36">
        <f>[1]pl!A1210</f>
        <v>14357859</v>
      </c>
      <c r="B1198" s="37" t="str">
        <f>[1]pl!B1210</f>
        <v>KIRUHA8080</v>
      </c>
      <c r="C1198" s="36">
        <f>[1]pl!J1210</f>
        <v>420</v>
      </c>
      <c r="D1198" s="18">
        <f>IFERROR(Таблица2[dmg]*(10/(Таблица2[avglvl]+2))*(0.23+2*Таблица2[avglvl]/100)+Таблица2[frg]*250+Таблица2[spo]*150+LOG(Таблица2[cap]+1, 1.732)*150 + Таблица2[def]*150,)</f>
        <v>416.23550656539425</v>
      </c>
      <c r="E1198" s="36">
        <f>[1]pl!K1210</f>
        <v>1</v>
      </c>
      <c r="F1198" s="36">
        <f>[1]pl!D1210</f>
        <v>43535025</v>
      </c>
      <c r="G1198" s="36">
        <f>[1]pl!T1210</f>
        <v>2.6</v>
      </c>
      <c r="H1198" s="36">
        <f>[1]pl!E1210</f>
        <v>421</v>
      </c>
      <c r="I1198" s="36">
        <f>[1]pl!M1210</f>
        <v>194</v>
      </c>
      <c r="J1198" s="18">
        <f>[1]pl!P1210/H1198</f>
        <v>55.790973871733968</v>
      </c>
      <c r="K1198" s="13">
        <f>[1]pl!Q1210/H1198</f>
        <v>0.17577197149643706</v>
      </c>
      <c r="L1198" s="13">
        <f>[1]pl!R1210/H1198</f>
        <v>0.42280285035629456</v>
      </c>
      <c r="M1198" s="13">
        <f>[1]pl!S1210/H1198</f>
        <v>0.24703087885985747</v>
      </c>
      <c r="N1198" s="13">
        <f>[1]pl!U1210/H1198</f>
        <v>1.3871733966745843</v>
      </c>
    </row>
    <row r="1199" spans="1:14" x14ac:dyDescent="0.25">
      <c r="A1199" s="36">
        <f>[1]pl!A1211</f>
        <v>12908372</v>
      </c>
      <c r="B1199" s="37" t="str">
        <f>[1]pl!B1211</f>
        <v>SPRINTER400</v>
      </c>
      <c r="C1199" s="36">
        <f>[1]pl!J1211</f>
        <v>440</v>
      </c>
      <c r="D1199" s="18">
        <f>IFERROR(Таблица2[dmg]*(10/(Таблица2[avglvl]+2))*(0.23+2*Таблица2[avglvl]/100)+Таблица2[frg]*250+Таблица2[spo]*150+LOG(Таблица2[cap]+1, 1.732)*150 + Таблица2[def]*150,)</f>
        <v>405.76140932722672</v>
      </c>
      <c r="E1199" s="36">
        <f>[1]pl!K1211</f>
        <v>1</v>
      </c>
      <c r="F1199" s="36">
        <f>[1]pl!D1211</f>
        <v>43535022</v>
      </c>
      <c r="G1199" s="36">
        <f>[1]pl!T1211</f>
        <v>1.8</v>
      </c>
      <c r="H1199" s="36">
        <f>[1]pl!E1211</f>
        <v>119</v>
      </c>
      <c r="I1199" s="36">
        <f>[1]pl!M1211</f>
        <v>55</v>
      </c>
      <c r="J1199" s="18">
        <f>[1]pl!P1211/H1199</f>
        <v>35.605042016806721</v>
      </c>
      <c r="K1199" s="13">
        <f>[1]pl!Q1211/H1199</f>
        <v>0.17647058823529413</v>
      </c>
      <c r="L1199" s="13">
        <f>[1]pl!R1211/H1199</f>
        <v>1.1092436974789917</v>
      </c>
      <c r="M1199" s="13">
        <f>[1]pl!S1211/H1199</f>
        <v>1.680672268907563E-2</v>
      </c>
      <c r="N1199" s="13">
        <f>[1]pl!U1211/H1199</f>
        <v>0.84873949579831931</v>
      </c>
    </row>
    <row r="1200" spans="1:14" x14ac:dyDescent="0.25">
      <c r="A1200" s="36">
        <f>[1]pl!A1212</f>
        <v>2617126</v>
      </c>
      <c r="B1200" s="37" t="str">
        <f>[1]pl!B1212</f>
        <v>AHRASHA2000</v>
      </c>
      <c r="C1200" s="36">
        <f>[1]pl!J1212</f>
        <v>810</v>
      </c>
      <c r="D1200" s="18">
        <f>IFERROR(Таблица2[dmg]*(10/(Таблица2[avglvl]+2))*(0.23+2*Таблица2[avglvl]/100)+Таблица2[frg]*250+Таблица2[spo]*150+LOG(Таблица2[cap]+1, 1.732)*150 + Таблица2[def]*150,)</f>
        <v>752.74998632955248</v>
      </c>
      <c r="E1200" s="36">
        <f>[1]pl!K1212</f>
        <v>448</v>
      </c>
      <c r="F1200" s="36">
        <f>[1]pl!D1212</f>
        <v>43535009</v>
      </c>
      <c r="G1200" s="36">
        <f>[1]pl!T1212</f>
        <v>4</v>
      </c>
      <c r="H1200" s="36">
        <f>[1]pl!E1212</f>
        <v>2861</v>
      </c>
      <c r="I1200" s="36">
        <f>[1]pl!M1212</f>
        <v>1361</v>
      </c>
      <c r="J1200" s="18">
        <f>[1]pl!P1212/H1200</f>
        <v>214.96155190492834</v>
      </c>
      <c r="K1200" s="13">
        <f>[1]pl!Q1212/H1200</f>
        <v>0.54840964697658157</v>
      </c>
      <c r="L1200" s="13">
        <f>[1]pl!R1212/H1200</f>
        <v>0.64732610975183502</v>
      </c>
      <c r="M1200" s="13">
        <f>[1]pl!S1212/H1200</f>
        <v>0.65781195386228586</v>
      </c>
      <c r="N1200" s="13">
        <f>[1]pl!U1212/H1200</f>
        <v>2.0982174065012233</v>
      </c>
    </row>
    <row r="1201" spans="1:14" x14ac:dyDescent="0.25">
      <c r="A1201" s="36">
        <f>[1]pl!A1213</f>
        <v>13408122</v>
      </c>
      <c r="B1201" s="37" t="str">
        <f>[1]pl!B1213</f>
        <v>GORYUNOV13</v>
      </c>
      <c r="C1201" s="36">
        <f>[1]pl!J1213</f>
        <v>690</v>
      </c>
      <c r="D1201" s="18">
        <f>IFERROR(Таблица2[dmg]*(10/(Таблица2[avglvl]+2))*(0.23+2*Таблица2[avglvl]/100)+Таблица2[frg]*250+Таблица2[spo]*150+LOG(Таблица2[cap]+1, 1.732)*150 + Таблица2[def]*150,)</f>
        <v>646.58680036161081</v>
      </c>
      <c r="E1201" s="36">
        <f>[1]pl!K1213</f>
        <v>247</v>
      </c>
      <c r="F1201" s="36">
        <f>[1]pl!D1213</f>
        <v>43535029</v>
      </c>
      <c r="G1201" s="36">
        <f>[1]pl!T1213</f>
        <v>3.4</v>
      </c>
      <c r="H1201" s="36">
        <f>[1]pl!E1213</f>
        <v>1012</v>
      </c>
      <c r="I1201" s="36">
        <f>[1]pl!M1213</f>
        <v>456</v>
      </c>
      <c r="J1201" s="18">
        <f>[1]pl!P1213/H1201</f>
        <v>137.75296442687747</v>
      </c>
      <c r="K1201" s="13">
        <f>[1]pl!Q1213/H1201</f>
        <v>0.43478260869565216</v>
      </c>
      <c r="L1201" s="13">
        <f>[1]pl!R1213/H1201</f>
        <v>0.47727272727272729</v>
      </c>
      <c r="M1201" s="13">
        <f>[1]pl!S1213/H1201</f>
        <v>0.72134387351778662</v>
      </c>
      <c r="N1201" s="13">
        <f>[1]pl!U1213/H1201</f>
        <v>1.8092885375494072</v>
      </c>
    </row>
    <row r="1202" spans="1:14" x14ac:dyDescent="0.25">
      <c r="A1202" s="36">
        <f>[1]pl!A1215</f>
        <v>14290835</v>
      </c>
      <c r="B1202" s="37" t="str">
        <f>[1]pl!B1215</f>
        <v>ZHAS1981</v>
      </c>
      <c r="C1202" s="36">
        <f>[1]pl!J1215</f>
        <v>600</v>
      </c>
      <c r="D1202" s="18">
        <f>IFERROR(Таблица2[dmg]*(10/(Таблица2[avglvl]+2))*(0.23+2*Таблица2[avglvl]/100)+Таблица2[frg]*250+Таблица2[spo]*150+LOG(Таблица2[cap]+1, 1.732)*150 + Таблица2[def]*150,)</f>
        <v>567.78307968102285</v>
      </c>
      <c r="E1202" s="36">
        <f>[1]pl!K1215</f>
        <v>87</v>
      </c>
      <c r="F1202" s="36">
        <f>[1]pl!D1215</f>
        <v>43535004</v>
      </c>
      <c r="G1202" s="36">
        <f>[1]pl!T1215</f>
        <v>2.2999999999999998</v>
      </c>
      <c r="H1202" s="36">
        <f>[1]pl!E1215</f>
        <v>356</v>
      </c>
      <c r="I1202" s="36">
        <f>[1]pl!M1215</f>
        <v>153</v>
      </c>
      <c r="J1202" s="18">
        <f>[1]pl!P1215/H1202</f>
        <v>79.011235955056179</v>
      </c>
      <c r="K1202" s="13">
        <f>[1]pl!Q1215/H1202</f>
        <v>0.3595505617977528</v>
      </c>
      <c r="L1202" s="13">
        <f>[1]pl!R1215/H1202</f>
        <v>0.6882022471910112</v>
      </c>
      <c r="M1202" s="13">
        <f>[1]pl!S1215/H1202</f>
        <v>0.7528089887640449</v>
      </c>
      <c r="N1202" s="13">
        <f>[1]pl!U1215/H1202</f>
        <v>1.1657303370786516</v>
      </c>
    </row>
    <row r="1203" spans="1:14" x14ac:dyDescent="0.25">
      <c r="A1203" s="36">
        <f>[1]pl!A1216</f>
        <v>14228605</v>
      </c>
      <c r="B1203" s="37" t="str">
        <f>[1]pl!B1216</f>
        <v>LEGION111111</v>
      </c>
      <c r="C1203" s="36">
        <f>[1]pl!J1216</f>
        <v>280</v>
      </c>
      <c r="D1203" s="18">
        <f>IFERROR(Таблица2[dmg]*(10/(Таблица2[avglvl]+2))*(0.23+2*Таблица2[avglvl]/100)+Таблица2[frg]*250+Таблица2[spo]*150+LOG(Таблица2[cap]+1, 1.732)*150 + Таблица2[def]*150,)</f>
        <v>272.69489281107923</v>
      </c>
      <c r="E1203" s="36">
        <f>[1]pl!K1216</f>
        <v>23</v>
      </c>
      <c r="F1203" s="36">
        <f>[1]pl!D1216</f>
        <v>43535030</v>
      </c>
      <c r="G1203" s="36">
        <f>[1]pl!T1216</f>
        <v>2.2999999999999998</v>
      </c>
      <c r="H1203" s="36">
        <f>[1]pl!E1216</f>
        <v>364</v>
      </c>
      <c r="I1203" s="36">
        <f>[1]pl!M1216</f>
        <v>180</v>
      </c>
      <c r="J1203" s="18">
        <f>[1]pl!P1216/H1203</f>
        <v>51.552197802197803</v>
      </c>
      <c r="K1203" s="13">
        <f>[1]pl!Q1216/H1203</f>
        <v>0.23076923076923078</v>
      </c>
      <c r="L1203" s="13">
        <f>[1]pl!R1216/H1203</f>
        <v>0.43406593406593408</v>
      </c>
      <c r="M1203" s="13">
        <f>[1]pl!S1216/H1203</f>
        <v>0.11538461538461539</v>
      </c>
      <c r="N1203" s="13">
        <f>[1]pl!U1216/H1203</f>
        <v>0.43956043956043955</v>
      </c>
    </row>
    <row r="1204" spans="1:14" x14ac:dyDescent="0.25">
      <c r="A1204" s="36">
        <f>[1]pl!A1217</f>
        <v>14154560</v>
      </c>
      <c r="B1204" s="37" t="str">
        <f>[1]pl!B1217</f>
        <v>ARTEM_DOINIKOV</v>
      </c>
      <c r="C1204" s="36">
        <f>[1]pl!J1217</f>
        <v>890</v>
      </c>
      <c r="D1204" s="18">
        <f>IFERROR(Таблица2[dmg]*(10/(Таблица2[avglvl]+2))*(0.23+2*Таблица2[avglvl]/100)+Таблица2[frg]*250+Таблица2[spo]*150+LOG(Таблица2[cap]+1, 1.732)*150 + Таблица2[def]*150,)</f>
        <v>788.06059418824748</v>
      </c>
      <c r="E1204" s="36">
        <f>[1]pl!K1217</f>
        <v>329</v>
      </c>
      <c r="F1204" s="36">
        <f>[1]pl!D1217</f>
        <v>43535017</v>
      </c>
      <c r="G1204" s="36">
        <f>[1]pl!T1217</f>
        <v>2.2000000000000002</v>
      </c>
      <c r="H1204" s="36">
        <f>[1]pl!E1217</f>
        <v>340</v>
      </c>
      <c r="I1204" s="36">
        <f>[1]pl!M1217</f>
        <v>176</v>
      </c>
      <c r="J1204" s="18">
        <f>[1]pl!P1217/H1204</f>
        <v>86.432352941176475</v>
      </c>
      <c r="K1204" s="13">
        <f>[1]pl!Q1217/H1204</f>
        <v>0.38823529411764707</v>
      </c>
      <c r="L1204" s="13">
        <f>[1]pl!R1217/H1204</f>
        <v>1.1294117647058823</v>
      </c>
      <c r="M1204" s="13">
        <f>[1]pl!S1217/H1204</f>
        <v>1.0676470588235294</v>
      </c>
      <c r="N1204" s="13">
        <f>[1]pl!U1217/H1204</f>
        <v>2.0558823529411763</v>
      </c>
    </row>
    <row r="1205" spans="1:14" x14ac:dyDescent="0.25">
      <c r="A1205" s="36">
        <f>[1]pl!A1218</f>
        <v>3758238</v>
      </c>
      <c r="B1205" s="37" t="str">
        <f>[1]pl!B1218</f>
        <v>DIMKASMIRNOV</v>
      </c>
      <c r="C1205" s="36">
        <f>[1]pl!J1218</f>
        <v>800</v>
      </c>
      <c r="D1205" s="18">
        <f>IFERROR(Таблица2[dmg]*(10/(Таблица2[avglvl]+2))*(0.23+2*Таблица2[avglvl]/100)+Таблица2[frg]*250+Таблица2[spo]*150+LOG(Таблица2[cap]+1, 1.732)*150 + Таблица2[def]*150,)</f>
        <v>747.94117486529649</v>
      </c>
      <c r="E1205" s="36">
        <f>[1]pl!K1218</f>
        <v>456</v>
      </c>
      <c r="F1205" s="36">
        <f>[1]pl!D1218</f>
        <v>43535008</v>
      </c>
      <c r="G1205" s="36">
        <f>[1]pl!T1218</f>
        <v>3.9</v>
      </c>
      <c r="H1205" s="36">
        <f>[1]pl!E1218</f>
        <v>1243</v>
      </c>
      <c r="I1205" s="36">
        <f>[1]pl!M1218</f>
        <v>590</v>
      </c>
      <c r="J1205" s="18">
        <f>[1]pl!P1218/H1205</f>
        <v>219.0860820595334</v>
      </c>
      <c r="K1205" s="13">
        <f>[1]pl!Q1218/H1205</f>
        <v>0.54625905068382941</v>
      </c>
      <c r="L1205" s="13">
        <f>[1]pl!R1218/H1205</f>
        <v>0.63716814159292035</v>
      </c>
      <c r="M1205" s="13">
        <f>[1]pl!S1218/H1205</f>
        <v>0.78680611423974256</v>
      </c>
      <c r="N1205" s="13">
        <f>[1]pl!U1218/H1205</f>
        <v>1.8230088495575221</v>
      </c>
    </row>
    <row r="1206" spans="1:14" x14ac:dyDescent="0.25">
      <c r="A1206" s="36">
        <f>[1]pl!A1219</f>
        <v>5526164</v>
      </c>
      <c r="B1206" s="37" t="str">
        <f>[1]pl!B1219</f>
        <v>NEMOW</v>
      </c>
      <c r="C1206" s="36">
        <f>[1]pl!J1219</f>
        <v>1280</v>
      </c>
      <c r="D1206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206" s="36">
        <f>[1]pl!K1219</f>
        <v>1214</v>
      </c>
      <c r="F1206" s="36">
        <f>[1]pl!D1219</f>
        <v>43535005</v>
      </c>
      <c r="G1206" s="36">
        <f>[1]pl!T1219</f>
        <v>5.0999999999999996</v>
      </c>
      <c r="H1206" s="36">
        <f>[1]pl!E1219</f>
        <v>10466</v>
      </c>
      <c r="I1206" s="36">
        <f>[1]pl!M1219</f>
        <v>5710</v>
      </c>
      <c r="J1206" s="18">
        <f>[1]pl!P1219/H1206</f>
        <v>626.7497611312823</v>
      </c>
      <c r="K1206" s="13">
        <f>[1]pl!Q1219/H1206</f>
        <v>1.0666921459965604</v>
      </c>
      <c r="L1206" s="13">
        <f>[1]pl!R1219/H1206</f>
        <v>1.0485381234473534</v>
      </c>
      <c r="M1206" s="13">
        <f>[1]pl!S1219/H1206</f>
        <v>1.0561819224154405</v>
      </c>
      <c r="N1206" s="13">
        <f>[1]pl!U1219/H1206</f>
        <v>2.2280718517103</v>
      </c>
    </row>
    <row r="1207" spans="1:14" x14ac:dyDescent="0.25">
      <c r="A1207" s="36">
        <f>[1]pl!A1220</f>
        <v>1843972</v>
      </c>
      <c r="B1207" s="37" t="str">
        <f>[1]pl!B1220</f>
        <v>D_DULYA</v>
      </c>
      <c r="C1207" s="36">
        <f>[1]pl!J1220</f>
        <v>290</v>
      </c>
      <c r="D1207" s="18">
        <f>IFERROR(Таблица2[dmg]*(10/(Таблица2[avglvl]+2))*(0.23+2*Таблица2[avglvl]/100)+Таблица2[frg]*250+Таблица2[spo]*150+LOG(Таблица2[cap]+1, 1.732)*150 + Таблица2[def]*150,)</f>
        <v>305.53048396112393</v>
      </c>
      <c r="E1207" s="36">
        <f>[1]pl!K1220</f>
        <v>1</v>
      </c>
      <c r="F1207" s="36">
        <f>[1]pl!D1220</f>
        <v>43535002</v>
      </c>
      <c r="G1207" s="36">
        <f>[1]pl!T1220</f>
        <v>1.5</v>
      </c>
      <c r="H1207" s="36">
        <f>[1]pl!E1220</f>
        <v>81</v>
      </c>
      <c r="I1207" s="36">
        <f>[1]pl!M1220</f>
        <v>37</v>
      </c>
      <c r="J1207" s="18">
        <f>[1]pl!P1220/H1207</f>
        <v>10.703703703703704</v>
      </c>
      <c r="K1207" s="13">
        <f>[1]pl!Q1220/H1207</f>
        <v>7.407407407407407E-2</v>
      </c>
      <c r="L1207" s="13">
        <f>[1]pl!R1220/H1207</f>
        <v>0.38271604938271603</v>
      </c>
      <c r="M1207" s="13">
        <f>[1]pl!S1220/H1207</f>
        <v>0.48148148148148145</v>
      </c>
      <c r="N1207" s="13">
        <f>[1]pl!U1220/H1207</f>
        <v>0.72839506172839508</v>
      </c>
    </row>
    <row r="1208" spans="1:14" x14ac:dyDescent="0.25">
      <c r="A1208" s="36">
        <f>[1]pl!A1221</f>
        <v>1243869</v>
      </c>
      <c r="B1208" s="37" t="str">
        <f>[1]pl!B1221</f>
        <v>VETAL161</v>
      </c>
      <c r="C1208" s="36">
        <f>[1]pl!J1221</f>
        <v>760</v>
      </c>
      <c r="D1208" s="18">
        <f>IFERROR(Таблица2[dmg]*(10/(Таблица2[avglvl]+2))*(0.23+2*Таблица2[avglvl]/100)+Таблица2[frg]*250+Таблица2[spo]*150+LOG(Таблица2[cap]+1, 1.732)*150 + Таблица2[def]*150,)</f>
        <v>729.87488579428418</v>
      </c>
      <c r="E1208" s="36">
        <f>[1]pl!K1221</f>
        <v>568</v>
      </c>
      <c r="F1208" s="36">
        <f>[1]pl!D1221</f>
        <v>43535024</v>
      </c>
      <c r="G1208" s="36">
        <f>[1]pl!T1221</f>
        <v>5</v>
      </c>
      <c r="H1208" s="36">
        <f>[1]pl!E1221</f>
        <v>10477</v>
      </c>
      <c r="I1208" s="36">
        <f>[1]pl!M1221</f>
        <v>4962</v>
      </c>
      <c r="J1208" s="18">
        <f>[1]pl!P1221/H1208</f>
        <v>334.99475040565045</v>
      </c>
      <c r="K1208" s="13">
        <f>[1]pl!Q1221/H1208</f>
        <v>0.50138398396487549</v>
      </c>
      <c r="L1208" s="13">
        <f>[1]pl!R1221/H1208</f>
        <v>1.0440011453660398</v>
      </c>
      <c r="M1208" s="13">
        <f>[1]pl!S1221/H1208</f>
        <v>0.31802997041137732</v>
      </c>
      <c r="N1208" s="13">
        <f>[1]pl!U1221/H1208</f>
        <v>1.4284623460914383</v>
      </c>
    </row>
    <row r="1209" spans="1:14" x14ac:dyDescent="0.25">
      <c r="A1209" s="36">
        <f>[1]pl!A1222</f>
        <v>7136181</v>
      </c>
      <c r="B1209" s="37" t="str">
        <f>[1]pl!B1222</f>
        <v>ROMIK0708</v>
      </c>
      <c r="C1209" s="36">
        <f>[1]pl!J1222</f>
        <v>560</v>
      </c>
      <c r="D1209" s="18">
        <f>IFERROR(Таблица2[dmg]*(10/(Таблица2[avglvl]+2))*(0.23+2*Таблица2[avglvl]/100)+Таблица2[frg]*250+Таблица2[spo]*150+LOG(Таблица2[cap]+1, 1.732)*150 + Таблица2[def]*150,)</f>
        <v>552.95739753665873</v>
      </c>
      <c r="E1209" s="36">
        <f>[1]pl!K1222</f>
        <v>365</v>
      </c>
      <c r="F1209" s="36">
        <f>[1]pl!D1222</f>
        <v>43535012</v>
      </c>
      <c r="G1209" s="36">
        <f>[1]pl!T1222</f>
        <v>3.9</v>
      </c>
      <c r="H1209" s="36">
        <f>[1]pl!E1222</f>
        <v>1314</v>
      </c>
      <c r="I1209" s="36">
        <f>[1]pl!M1222</f>
        <v>635</v>
      </c>
      <c r="J1209" s="18">
        <f>[1]pl!P1222/H1209</f>
        <v>172.9345509893455</v>
      </c>
      <c r="K1209" s="13">
        <f>[1]pl!Q1222/H1209</f>
        <v>0.47488584474885842</v>
      </c>
      <c r="L1209" s="13">
        <f>[1]pl!R1222/H1209</f>
        <v>0.58599695585996958</v>
      </c>
      <c r="M1209" s="13">
        <f>[1]pl!S1222/H1209</f>
        <v>0.4786910197869102</v>
      </c>
      <c r="N1209" s="13">
        <f>[1]pl!U1222/H1209</f>
        <v>0.9634703196347032</v>
      </c>
    </row>
    <row r="1210" spans="1:14" x14ac:dyDescent="0.25">
      <c r="A1210" s="36">
        <f>[1]pl!A1223</f>
        <v>12507764</v>
      </c>
      <c r="B1210" s="37" t="str">
        <f>[1]pl!B1223</f>
        <v>VINOKUR2013</v>
      </c>
      <c r="C1210" s="36">
        <f>[1]pl!J1223</f>
        <v>380</v>
      </c>
      <c r="D1210" s="18">
        <f>IFERROR(Таблица2[dmg]*(10/(Таблица2[avglvl]+2))*(0.23+2*Таблица2[avglvl]/100)+Таблица2[frg]*250+Таблица2[spo]*150+LOG(Таблица2[cap]+1, 1.732)*150 + Таблица2[def]*150,)</f>
        <v>357.73581408842381</v>
      </c>
      <c r="E1210" s="36">
        <f>[1]pl!K1223</f>
        <v>3</v>
      </c>
      <c r="F1210" s="36">
        <f>[1]pl!D1223</f>
        <v>43535015</v>
      </c>
      <c r="G1210" s="36">
        <f>[1]pl!T1223</f>
        <v>2.2000000000000002</v>
      </c>
      <c r="H1210" s="36">
        <f>[1]pl!E1223</f>
        <v>435</v>
      </c>
      <c r="I1210" s="36">
        <f>[1]pl!M1223</f>
        <v>200</v>
      </c>
      <c r="J1210" s="18">
        <f>[1]pl!P1223/H1210</f>
        <v>54.248275862068965</v>
      </c>
      <c r="K1210" s="13">
        <f>[1]pl!Q1223/H1210</f>
        <v>0.18620689655172415</v>
      </c>
      <c r="L1210" s="13">
        <f>[1]pl!R1223/H1210</f>
        <v>0.74942528735632186</v>
      </c>
      <c r="M1210" s="13">
        <f>[1]pl!S1223/H1210</f>
        <v>0.27586206896551724</v>
      </c>
      <c r="N1210" s="13">
        <f>[1]pl!U1223/H1210</f>
        <v>0.56321839080459768</v>
      </c>
    </row>
    <row r="1211" spans="1:14" x14ac:dyDescent="0.25">
      <c r="A1211" s="36">
        <f>[1]pl!A1224</f>
        <v>8307674</v>
      </c>
      <c r="B1211" s="37" t="str">
        <f>[1]pl!B1224</f>
        <v>CRAZY2001</v>
      </c>
      <c r="C1211" s="36">
        <f>[1]pl!J1224</f>
        <v>270</v>
      </c>
      <c r="D1211" s="18">
        <f>IFERROR(Таблица2[dmg]*(10/(Таблица2[avglvl]+2))*(0.23+2*Таблица2[avglvl]/100)+Таблица2[frg]*250+Таблица2[spo]*150+LOG(Таблица2[cap]+1, 1.732)*150 + Таблица2[def]*150,)</f>
        <v>275.76333227863574</v>
      </c>
      <c r="E1211" s="36">
        <f>[1]pl!K1224</f>
        <v>1</v>
      </c>
      <c r="F1211" s="36">
        <f>[1]pl!D1224</f>
        <v>43535023</v>
      </c>
      <c r="G1211" s="36">
        <f>[1]pl!T1224</f>
        <v>2</v>
      </c>
      <c r="H1211" s="36">
        <f>[1]pl!E1224</f>
        <v>195</v>
      </c>
      <c r="I1211" s="36">
        <f>[1]pl!M1224</f>
        <v>80</v>
      </c>
      <c r="J1211" s="18">
        <f>[1]pl!P1224/H1211</f>
        <v>30.74871794871795</v>
      </c>
      <c r="K1211" s="13">
        <f>[1]pl!Q1224/H1211</f>
        <v>0.17435897435897435</v>
      </c>
      <c r="L1211" s="13">
        <f>[1]pl!R1224/H1211</f>
        <v>0.27692307692307694</v>
      </c>
      <c r="M1211" s="13">
        <f>[1]pl!S1224/H1211</f>
        <v>0.16923076923076924</v>
      </c>
      <c r="N1211" s="13">
        <f>[1]pl!U1224/H1211</f>
        <v>0.6974358974358974</v>
      </c>
    </row>
    <row r="1212" spans="1:14" x14ac:dyDescent="0.25">
      <c r="A1212" s="36">
        <f>[1]pl!A1226</f>
        <v>12390990</v>
      </c>
      <c r="B1212" s="37" t="str">
        <f>[1]pl!B1226</f>
        <v>FARASHAD</v>
      </c>
      <c r="C1212" s="36">
        <f>[1]pl!J1226</f>
        <v>540</v>
      </c>
      <c r="D1212" s="18">
        <f>IFERROR(Таблица2[dmg]*(10/(Таблица2[avglvl]+2))*(0.23+2*Таблица2[avglvl]/100)+Таблица2[frg]*250+Таблица2[spo]*150+LOG(Таблица2[cap]+1, 1.732)*150 + Таблица2[def]*150,)</f>
        <v>511.37671099536891</v>
      </c>
      <c r="E1212" s="36">
        <f>[1]pl!K1226</f>
        <v>167</v>
      </c>
      <c r="F1212" s="36">
        <f>[1]pl!D1226</f>
        <v>43535021</v>
      </c>
      <c r="G1212" s="36">
        <f>[1]pl!T1226</f>
        <v>3</v>
      </c>
      <c r="H1212" s="36">
        <f>[1]pl!E1226</f>
        <v>595</v>
      </c>
      <c r="I1212" s="36">
        <f>[1]pl!M1226</f>
        <v>289</v>
      </c>
      <c r="J1212" s="18">
        <f>[1]pl!P1226/H1212</f>
        <v>69.334453781512607</v>
      </c>
      <c r="K1212" s="13">
        <f>[1]pl!Q1226/H1212</f>
        <v>0.24873949579831933</v>
      </c>
      <c r="L1212" s="13">
        <f>[1]pl!R1226/H1212</f>
        <v>0.94117647058823528</v>
      </c>
      <c r="M1212" s="13">
        <f>[1]pl!S1226/H1212</f>
        <v>0.36806722689075633</v>
      </c>
      <c r="N1212" s="13">
        <f>[1]pl!U1226/H1212</f>
        <v>1.1781512605042017</v>
      </c>
    </row>
    <row r="1213" spans="1:14" x14ac:dyDescent="0.25">
      <c r="A1213" s="36">
        <f>[1]pl!A1227</f>
        <v>4944792</v>
      </c>
      <c r="B1213" s="37" t="str">
        <f>[1]pl!B1227</f>
        <v>OXOTHUK_HA_TAHKOB</v>
      </c>
      <c r="C1213" s="36">
        <f>[1]pl!J1227</f>
        <v>840</v>
      </c>
      <c r="D1213" s="18">
        <f>IFERROR(Таблица2[dmg]*(10/(Таблица2[avglvl]+2))*(0.23+2*Таблица2[avglvl]/100)+Таблица2[frg]*250+Таблица2[spo]*150+LOG(Таблица2[cap]+1, 1.732)*150 + Таблица2[def]*150,)</f>
        <v>855.69835366968061</v>
      </c>
      <c r="E1213" s="36">
        <f>[1]pl!K1227</f>
        <v>831</v>
      </c>
      <c r="F1213" s="36">
        <f>[1]pl!D1227</f>
        <v>43535006</v>
      </c>
      <c r="G1213" s="36">
        <f>[1]pl!T1227</f>
        <v>6.1</v>
      </c>
      <c r="H1213" s="36">
        <f>[1]pl!E1227</f>
        <v>6998</v>
      </c>
      <c r="I1213" s="36">
        <f>[1]pl!M1227</f>
        <v>3261</v>
      </c>
      <c r="J1213" s="18">
        <f>[1]pl!P1227/H1213</f>
        <v>659.90025721634754</v>
      </c>
      <c r="K1213" s="13">
        <f>[1]pl!Q1227/H1213</f>
        <v>0.68033723921120315</v>
      </c>
      <c r="L1213" s="13">
        <f>[1]pl!R1227/H1213</f>
        <v>0.62889396970563016</v>
      </c>
      <c r="M1213" s="13">
        <f>[1]pl!S1227/H1213</f>
        <v>0.67247785081451839</v>
      </c>
      <c r="N1213" s="13">
        <f>[1]pl!U1227/H1213</f>
        <v>1.1078879679908544</v>
      </c>
    </row>
    <row r="1214" spans="1:14" x14ac:dyDescent="0.25">
      <c r="A1214" s="36">
        <f>[1]pl!A1228</f>
        <v>4936585</v>
      </c>
      <c r="B1214" s="37" t="str">
        <f>[1]pl!B1228</f>
        <v>ALEX_1404</v>
      </c>
      <c r="C1214" s="36">
        <f>[1]pl!J1228</f>
        <v>650</v>
      </c>
      <c r="D1214" s="18">
        <f>IFERROR(Таблица2[dmg]*(10/(Таблица2[avglvl]+2))*(0.23+2*Таблица2[avglvl]/100)+Таблица2[frg]*250+Таблица2[spo]*150+LOG(Таблица2[cap]+1, 1.732)*150 + Таблица2[def]*150,)</f>
        <v>606.09948212926656</v>
      </c>
      <c r="E1214" s="36">
        <f>[1]pl!K1228</f>
        <v>263</v>
      </c>
      <c r="F1214" s="36">
        <f>[1]pl!D1228</f>
        <v>43535003</v>
      </c>
      <c r="G1214" s="36">
        <f>[1]pl!T1228</f>
        <v>2.8</v>
      </c>
      <c r="H1214" s="36">
        <f>[1]pl!E1228</f>
        <v>1265</v>
      </c>
      <c r="I1214" s="36">
        <f>[1]pl!M1228</f>
        <v>589</v>
      </c>
      <c r="J1214" s="18">
        <f>[1]pl!P1228/H1214</f>
        <v>100.36284584980237</v>
      </c>
      <c r="K1214" s="13">
        <f>[1]pl!Q1228/H1214</f>
        <v>0.42924901185770753</v>
      </c>
      <c r="L1214" s="13">
        <f>[1]pl!R1228/H1214</f>
        <v>1.0166007905138339</v>
      </c>
      <c r="M1214" s="13">
        <f>[1]pl!S1228/H1214</f>
        <v>0.6924901185770751</v>
      </c>
      <c r="N1214" s="13">
        <f>[1]pl!U1228/H1214</f>
        <v>0.95177865612648216</v>
      </c>
    </row>
    <row r="1215" spans="1:14" x14ac:dyDescent="0.25">
      <c r="A1215" s="36">
        <f>[1]pl!A1229</f>
        <v>467652</v>
      </c>
      <c r="B1215" s="37" t="str">
        <f>[1]pl!B1229</f>
        <v>VVVT</v>
      </c>
      <c r="C1215" s="36">
        <f>[1]pl!J1229</f>
        <v>780</v>
      </c>
      <c r="D1215" s="18">
        <f>IFERROR(Таблица2[dmg]*(10/(Таблица2[avglvl]+2))*(0.23+2*Таблица2[avglvl]/100)+Таблица2[frg]*250+Таблица2[spo]*150+LOG(Таблица2[cap]+1, 1.732)*150 + Таблица2[def]*150,)</f>
        <v>757.6390333356934</v>
      </c>
      <c r="E1215" s="36">
        <f>[1]pl!K1229</f>
        <v>531</v>
      </c>
      <c r="F1215" s="36">
        <f>[1]pl!D1229</f>
        <v>43535019</v>
      </c>
      <c r="G1215" s="36">
        <f>[1]pl!T1229</f>
        <v>4.2</v>
      </c>
      <c r="H1215" s="36">
        <f>[1]pl!E1229</f>
        <v>5271</v>
      </c>
      <c r="I1215" s="36">
        <f>[1]pl!M1229</f>
        <v>2497</v>
      </c>
      <c r="J1215" s="18">
        <f>[1]pl!P1229/H1215</f>
        <v>256.14854866249289</v>
      </c>
      <c r="K1215" s="13">
        <f>[1]pl!Q1229/H1215</f>
        <v>0.56687535571997727</v>
      </c>
      <c r="L1215" s="13">
        <f>[1]pl!R1229/H1215</f>
        <v>0.61734016315689622</v>
      </c>
      <c r="M1215" s="13">
        <f>[1]pl!S1229/H1215</f>
        <v>1.0635553025991273</v>
      </c>
      <c r="N1215" s="13">
        <f>[1]pl!U1229/H1215</f>
        <v>1.3562891291974957</v>
      </c>
    </row>
    <row r="1216" spans="1:14" x14ac:dyDescent="0.25">
      <c r="A1216" s="36">
        <f>[1]pl!A1230</f>
        <v>11856437</v>
      </c>
      <c r="B1216" s="37" t="str">
        <f>[1]pl!B1230</f>
        <v>VOVAPENOCHET</v>
      </c>
      <c r="C1216" s="36">
        <f>[1]pl!J1230</f>
        <v>500</v>
      </c>
      <c r="D1216" s="18">
        <f>IFERROR(Таблица2[dmg]*(10/(Таблица2[avglvl]+2))*(0.23+2*Таблица2[avglvl]/100)+Таблица2[frg]*250+Таблица2[spo]*150+LOG(Таблица2[cap]+1, 1.732)*150 + Таблица2[def]*150,)</f>
        <v>503.2156258306461</v>
      </c>
      <c r="E1216" s="36">
        <f>[1]pl!K1230</f>
        <v>321</v>
      </c>
      <c r="F1216" s="36">
        <f>[1]pl!D1230</f>
        <v>43535016</v>
      </c>
      <c r="G1216" s="36">
        <f>[1]pl!T1230</f>
        <v>4.5999999999999996</v>
      </c>
      <c r="H1216" s="36">
        <f>[1]pl!E1230</f>
        <v>1960</v>
      </c>
      <c r="I1216" s="36">
        <f>[1]pl!M1230</f>
        <v>876</v>
      </c>
      <c r="J1216" s="18">
        <f>[1]pl!P1230/H1216</f>
        <v>217.82499999999999</v>
      </c>
      <c r="K1216" s="13">
        <f>[1]pl!Q1230/H1216</f>
        <v>0.37653061224489798</v>
      </c>
      <c r="L1216" s="13">
        <f>[1]pl!R1230/H1216</f>
        <v>0.59846938775510206</v>
      </c>
      <c r="M1216" s="13">
        <f>[1]pl!S1230/H1216</f>
        <v>0.37091836734693878</v>
      </c>
      <c r="N1216" s="13">
        <f>[1]pl!U1230/H1216</f>
        <v>0.7795918367346939</v>
      </c>
    </row>
    <row r="1217" spans="1:14" x14ac:dyDescent="0.25">
      <c r="A1217" s="36">
        <f>[1]pl!A1231</f>
        <v>4694326</v>
      </c>
      <c r="B1217" s="37" t="str">
        <f>[1]pl!B1231</f>
        <v>GLEBZHIGLOV</v>
      </c>
      <c r="C1217" s="36">
        <f>[1]pl!J1231</f>
        <v>650</v>
      </c>
      <c r="D1217" s="18">
        <f>IFERROR(Таблица2[dmg]*(10/(Таблица2[avglvl]+2))*(0.23+2*Таблица2[avglvl]/100)+Таблица2[frg]*250+Таблица2[spo]*150+LOG(Таблица2[cap]+1, 1.732)*150 + Таблица2[def]*150,)</f>
        <v>641.71588004733189</v>
      </c>
      <c r="E1217" s="36">
        <f>[1]pl!K1231</f>
        <v>527</v>
      </c>
      <c r="F1217" s="36">
        <f>[1]pl!D1231</f>
        <v>43535013</v>
      </c>
      <c r="G1217" s="36">
        <f>[1]pl!T1231</f>
        <v>4.8</v>
      </c>
      <c r="H1217" s="36">
        <f>[1]pl!E1231</f>
        <v>2618</v>
      </c>
      <c r="I1217" s="36">
        <f>[1]pl!M1231</f>
        <v>1231</v>
      </c>
      <c r="J1217" s="18">
        <f>[1]pl!P1231/H1217</f>
        <v>272.23720397249809</v>
      </c>
      <c r="K1217" s="13">
        <f>[1]pl!Q1231/H1217</f>
        <v>0.57754010695187163</v>
      </c>
      <c r="L1217" s="13">
        <f>[1]pl!R1231/H1217</f>
        <v>0.68792971734148201</v>
      </c>
      <c r="M1217" s="13">
        <f>[1]pl!S1231/H1217</f>
        <v>0.58174178762414053</v>
      </c>
      <c r="N1217" s="13">
        <f>[1]pl!U1231/H1217</f>
        <v>0.90756302521008403</v>
      </c>
    </row>
    <row r="1218" spans="1:14" x14ac:dyDescent="0.25">
      <c r="A1218" s="36">
        <f>[1]pl!A1232</f>
        <v>8472109</v>
      </c>
      <c r="B1218" s="37" t="str">
        <f>[1]pl!B1232</f>
        <v>PANFILOVETS_74</v>
      </c>
      <c r="C1218" s="36">
        <f>[1]pl!J1232</f>
        <v>690</v>
      </c>
      <c r="D1218" s="18">
        <f>IFERROR(Таблица2[dmg]*(10/(Таблица2[avglvl]+2))*(0.23+2*Таблица2[avglvl]/100)+Таблица2[frg]*250+Таблица2[spo]*150+LOG(Таблица2[cap]+1, 1.732)*150 + Таблица2[def]*150,)</f>
        <v>698.32266302638925</v>
      </c>
      <c r="E1218" s="36">
        <f>[1]pl!K1232</f>
        <v>637</v>
      </c>
      <c r="F1218" s="36">
        <f>[1]pl!D1232</f>
        <v>44341827</v>
      </c>
      <c r="G1218" s="36">
        <f>[1]pl!T1232</f>
        <v>5.6</v>
      </c>
      <c r="H1218" s="36">
        <f>[1]pl!E1232</f>
        <v>8189</v>
      </c>
      <c r="I1218" s="36">
        <f>[1]pl!M1232</f>
        <v>3838</v>
      </c>
      <c r="J1218" s="18">
        <f>[1]pl!P1232/H1218</f>
        <v>445.0843814873611</v>
      </c>
      <c r="K1218" s="13">
        <f>[1]pl!Q1232/H1218</f>
        <v>0.53693979728904628</v>
      </c>
      <c r="L1218" s="13">
        <f>[1]pl!R1232/H1218</f>
        <v>0.67077787275613632</v>
      </c>
      <c r="M1218" s="13">
        <f>[1]pl!S1232/H1218</f>
        <v>0.51117352546098427</v>
      </c>
      <c r="N1218" s="13">
        <f>[1]pl!U1232/H1218</f>
        <v>0.97972890462815976</v>
      </c>
    </row>
    <row r="1219" spans="1:14" x14ac:dyDescent="0.25">
      <c r="A1219" s="36">
        <f>[1]pl!A1233</f>
        <v>13127122</v>
      </c>
      <c r="B1219" s="37" t="str">
        <f>[1]pl!B1233</f>
        <v>SATANIGHT</v>
      </c>
      <c r="C1219" s="36">
        <f>[1]pl!J1233</f>
        <v>650</v>
      </c>
      <c r="D1219" s="18">
        <f>IFERROR(Таблица2[dmg]*(10/(Таблица2[avglvl]+2))*(0.23+2*Таблица2[avglvl]/100)+Таблица2[frg]*250+Таблица2[spo]*150+LOG(Таблица2[cap]+1, 1.732)*150 + Таблица2[def]*150,)</f>
        <v>611.51414661719684</v>
      </c>
      <c r="E1219" s="36">
        <f>[1]pl!K1233</f>
        <v>337</v>
      </c>
      <c r="F1219" s="36">
        <f>[1]pl!D1233</f>
        <v>44341835</v>
      </c>
      <c r="G1219" s="36">
        <f>[1]pl!T1233</f>
        <v>3.8</v>
      </c>
      <c r="H1219" s="36">
        <f>[1]pl!E1233</f>
        <v>3241</v>
      </c>
      <c r="I1219" s="36">
        <f>[1]pl!M1233</f>
        <v>1542</v>
      </c>
      <c r="J1219" s="18">
        <f>[1]pl!P1233/H1219</f>
        <v>151.29990743597656</v>
      </c>
      <c r="K1219" s="13">
        <f>[1]pl!Q1233/H1219</f>
        <v>0.33353903116322126</v>
      </c>
      <c r="L1219" s="13">
        <f>[1]pl!R1233/H1219</f>
        <v>1.2335698858377044</v>
      </c>
      <c r="M1219" s="13">
        <f>[1]pl!S1233/H1219</f>
        <v>0.326133909287257</v>
      </c>
      <c r="N1219" s="13">
        <f>[1]pl!U1233/H1219</f>
        <v>1.1922246220302375</v>
      </c>
    </row>
    <row r="1220" spans="1:14" x14ac:dyDescent="0.25">
      <c r="A1220" s="36">
        <f>[1]pl!A1234</f>
        <v>7362395</v>
      </c>
      <c r="B1220" s="37" t="str">
        <f>[1]pl!B1234</f>
        <v>HATAM_SULTAN</v>
      </c>
      <c r="C1220" s="36">
        <f>[1]pl!J1234</f>
        <v>810</v>
      </c>
      <c r="D1220" s="18">
        <f>IFERROR(Таблица2[dmg]*(10/(Таблица2[avglvl]+2))*(0.23+2*Таблица2[avglvl]/100)+Таблица2[frg]*250+Таблица2[spo]*150+LOG(Таблица2[cap]+1, 1.732)*150 + Таблица2[def]*150,)</f>
        <v>829.50216762909304</v>
      </c>
      <c r="E1220" s="36">
        <f>[1]pl!K1234</f>
        <v>910</v>
      </c>
      <c r="F1220" s="36">
        <f>[1]pl!D1234</f>
        <v>44341838</v>
      </c>
      <c r="G1220" s="36">
        <f>[1]pl!T1234</f>
        <v>6.5</v>
      </c>
      <c r="H1220" s="36">
        <f>[1]pl!E1234</f>
        <v>15306</v>
      </c>
      <c r="I1220" s="36">
        <f>[1]pl!M1234</f>
        <v>7328</v>
      </c>
      <c r="J1220" s="18">
        <f>[1]pl!P1234/H1220</f>
        <v>741.77989023912187</v>
      </c>
      <c r="K1220" s="13">
        <f>[1]pl!Q1234/H1220</f>
        <v>0.76558212465699726</v>
      </c>
      <c r="L1220" s="13">
        <f>[1]pl!R1234/H1220</f>
        <v>0.63589442048869727</v>
      </c>
      <c r="M1220" s="13">
        <f>[1]pl!S1234/H1220</f>
        <v>0.71919508689402845</v>
      </c>
      <c r="N1220" s="13">
        <f>[1]pl!U1234/H1220</f>
        <v>0.55566444531556247</v>
      </c>
    </row>
    <row r="1221" spans="1:14" x14ac:dyDescent="0.25">
      <c r="A1221" s="36">
        <f>[1]pl!A1235</f>
        <v>14200487</v>
      </c>
      <c r="B1221" s="37" t="str">
        <f>[1]pl!B1235</f>
        <v>_JENYA1985_</v>
      </c>
      <c r="C1221" s="36">
        <f>[1]pl!J1235</f>
        <v>930</v>
      </c>
      <c r="D1221" s="18">
        <f>IFERROR(Таблица2[dmg]*(10/(Таблица2[avglvl]+2))*(0.23+2*Таблица2[avglvl]/100)+Таблица2[frg]*250+Таблица2[spo]*150+LOG(Таблица2[cap]+1, 1.732)*150 + Таблица2[def]*150,)</f>
        <v>827.89648987434634</v>
      </c>
      <c r="E1221" s="36">
        <f>[1]pl!K1235</f>
        <v>533</v>
      </c>
      <c r="F1221" s="36">
        <f>[1]pl!D1235</f>
        <v>44341842</v>
      </c>
      <c r="G1221" s="36">
        <f>[1]pl!T1235</f>
        <v>3.7</v>
      </c>
      <c r="H1221" s="36">
        <f>[1]pl!E1235</f>
        <v>480</v>
      </c>
      <c r="I1221" s="36">
        <f>[1]pl!M1235</f>
        <v>245</v>
      </c>
      <c r="J1221" s="18">
        <f>[1]pl!P1235/H1221</f>
        <v>183.72083333333333</v>
      </c>
      <c r="K1221" s="13">
        <f>[1]pl!Q1235/H1221</f>
        <v>0.54583333333333328</v>
      </c>
      <c r="L1221" s="13">
        <f>[1]pl!R1235/H1221</f>
        <v>1.3125</v>
      </c>
      <c r="M1221" s="13">
        <f>[1]pl!S1235/H1221</f>
        <v>0.56458333333333333</v>
      </c>
      <c r="N1221" s="13">
        <f>[1]pl!U1235/H1221</f>
        <v>2.1333333333333333</v>
      </c>
    </row>
    <row r="1222" spans="1:14" x14ac:dyDescent="0.25">
      <c r="A1222" s="36">
        <f>[1]pl!A1236</f>
        <v>5406256</v>
      </c>
      <c r="B1222" s="37" t="str">
        <f>[1]pl!B1236</f>
        <v>GOPNICK3060</v>
      </c>
      <c r="C1222" s="36">
        <f>[1]pl!J1236</f>
        <v>850</v>
      </c>
      <c r="D1222" s="18">
        <f>IFERROR(Таблица2[dmg]*(10/(Таблица2[avglvl]+2))*(0.23+2*Таблица2[avglvl]/100)+Таблица2[frg]*250+Таблица2[spo]*150+LOG(Таблица2[cap]+1, 1.732)*150 + Таблица2[def]*150,)</f>
        <v>804.11226357236933</v>
      </c>
      <c r="E1222" s="36">
        <f>[1]pl!K1236</f>
        <v>602</v>
      </c>
      <c r="F1222" s="36">
        <f>[1]pl!D1236</f>
        <v>44341824</v>
      </c>
      <c r="G1222" s="36">
        <f>[1]pl!T1236</f>
        <v>5</v>
      </c>
      <c r="H1222" s="36">
        <f>[1]pl!E1236</f>
        <v>7497</v>
      </c>
      <c r="I1222" s="36">
        <f>[1]pl!M1236</f>
        <v>3538</v>
      </c>
      <c r="J1222" s="18">
        <f>[1]pl!P1236/H1222</f>
        <v>372.11617980525546</v>
      </c>
      <c r="K1222" s="13">
        <f>[1]pl!Q1236/H1222</f>
        <v>0.4819261037748433</v>
      </c>
      <c r="L1222" s="13">
        <f>[1]pl!R1236/H1222</f>
        <v>1.0110710951047086</v>
      </c>
      <c r="M1222" s="13">
        <f>[1]pl!S1236/H1222</f>
        <v>0.53047885820995067</v>
      </c>
      <c r="N1222" s="13">
        <f>[1]pl!U1236/H1222</f>
        <v>1.7572362278244631</v>
      </c>
    </row>
    <row r="1223" spans="1:14" x14ac:dyDescent="0.25">
      <c r="A1223" s="36">
        <f>[1]pl!A1237</f>
        <v>4965135</v>
      </c>
      <c r="B1223" s="37" t="str">
        <f>[1]pl!B1237</f>
        <v>MA4ET1K</v>
      </c>
      <c r="C1223" s="36">
        <f>[1]pl!J1237</f>
        <v>540</v>
      </c>
      <c r="D1223" s="18">
        <f>IFERROR(Таблица2[dmg]*(10/(Таблица2[avglvl]+2))*(0.23+2*Таблица2[avglvl]/100)+Таблица2[frg]*250+Таблица2[spo]*150+LOG(Таблица2[cap]+1, 1.732)*150 + Таблица2[def]*150,)</f>
        <v>528.22225847917684</v>
      </c>
      <c r="E1223" s="36">
        <f>[1]pl!K1237</f>
        <v>323</v>
      </c>
      <c r="F1223" s="36">
        <f>[1]pl!D1237</f>
        <v>44341817</v>
      </c>
      <c r="G1223" s="36">
        <f>[1]pl!T1237</f>
        <v>4.2</v>
      </c>
      <c r="H1223" s="36">
        <f>[1]pl!E1237</f>
        <v>2803</v>
      </c>
      <c r="I1223" s="36">
        <f>[1]pl!M1237</f>
        <v>1338</v>
      </c>
      <c r="J1223" s="18">
        <f>[1]pl!P1237/H1223</f>
        <v>167.77987870139137</v>
      </c>
      <c r="K1223" s="13">
        <f>[1]pl!Q1237/H1223</f>
        <v>0.36104174099179448</v>
      </c>
      <c r="L1223" s="13">
        <f>[1]pl!R1237/H1223</f>
        <v>0.79807349268640737</v>
      </c>
      <c r="M1223" s="13">
        <f>[1]pl!S1237/H1223</f>
        <v>0.26043524794862649</v>
      </c>
      <c r="N1223" s="13">
        <f>[1]pl!U1237/H1223</f>
        <v>1.036389582590082</v>
      </c>
    </row>
    <row r="1224" spans="1:14" x14ac:dyDescent="0.25">
      <c r="A1224" s="36">
        <f>[1]pl!A1238</f>
        <v>8314708</v>
      </c>
      <c r="B1224" s="37" t="str">
        <f>[1]pl!B1238</f>
        <v>ORTUM</v>
      </c>
      <c r="C1224" s="36">
        <f>[1]pl!J1238</f>
        <v>990</v>
      </c>
      <c r="D1224" s="18">
        <f>IFERROR(Таблица2[dmg]*(10/(Таблица2[avglvl]+2))*(0.23+2*Таблица2[avglvl]/100)+Таблица2[frg]*250+Таблица2[spo]*150+LOG(Таблица2[cap]+1, 1.732)*150 + Таблица2[def]*150,)</f>
        <v>883.11434796928143</v>
      </c>
      <c r="E1224" s="36">
        <f>[1]pl!K1238</f>
        <v>573</v>
      </c>
      <c r="F1224" s="36">
        <f>[1]pl!D1238</f>
        <v>44341836</v>
      </c>
      <c r="G1224" s="36">
        <f>[1]pl!T1238</f>
        <v>3.4</v>
      </c>
      <c r="H1224" s="36">
        <f>[1]pl!E1238</f>
        <v>897</v>
      </c>
      <c r="I1224" s="36">
        <f>[1]pl!M1238</f>
        <v>460</v>
      </c>
      <c r="J1224" s="18">
        <f>[1]pl!P1238/H1224</f>
        <v>208.66666666666666</v>
      </c>
      <c r="K1224" s="13">
        <f>[1]pl!Q1238/H1224</f>
        <v>0.67335562987736897</v>
      </c>
      <c r="L1224" s="13">
        <f>[1]pl!R1238/H1224</f>
        <v>0.77480490523968781</v>
      </c>
      <c r="M1224" s="13">
        <f>[1]pl!S1238/H1224</f>
        <v>0.99219620958751398</v>
      </c>
      <c r="N1224" s="13">
        <f>[1]pl!U1238/H1224</f>
        <v>2.4046822742474916</v>
      </c>
    </row>
    <row r="1225" spans="1:14" x14ac:dyDescent="0.25">
      <c r="A1225" s="36">
        <f>[1]pl!A1239</f>
        <v>14719086</v>
      </c>
      <c r="B1225" s="37" t="str">
        <f>[1]pl!B1239</f>
        <v>ZMEELO</v>
      </c>
      <c r="C1225" s="36">
        <f>[1]pl!J1239</f>
        <v>530</v>
      </c>
      <c r="D1225" s="18">
        <f>IFERROR(Таблица2[dmg]*(10/(Таблица2[avglvl]+2))*(0.23+2*Таблица2[avglvl]/100)+Таблица2[frg]*250+Таблица2[spo]*150+LOG(Таблица2[cap]+1, 1.732)*150 + Таблица2[def]*150,)</f>
        <v>521.51335305461157</v>
      </c>
      <c r="E1225" s="36">
        <f>[1]pl!K1239</f>
        <v>56</v>
      </c>
      <c r="F1225" s="36">
        <f>[1]pl!D1239</f>
        <v>44341844</v>
      </c>
      <c r="G1225" s="36">
        <f>[1]pl!T1239</f>
        <v>1.7</v>
      </c>
      <c r="H1225" s="36">
        <f>[1]pl!E1239</f>
        <v>128</v>
      </c>
      <c r="I1225" s="36">
        <f>[1]pl!M1239</f>
        <v>59</v>
      </c>
      <c r="J1225" s="18">
        <f>[1]pl!P1239/H1225</f>
        <v>47.65625</v>
      </c>
      <c r="K1225" s="13">
        <f>[1]pl!Q1239/H1225</f>
        <v>0.25</v>
      </c>
      <c r="L1225" s="13">
        <f>[1]pl!R1239/H1225</f>
        <v>0.234375</v>
      </c>
      <c r="M1225" s="13">
        <f>[1]pl!S1239/H1225</f>
        <v>1.671875</v>
      </c>
      <c r="N1225" s="13">
        <f>[1]pl!U1239/H1225</f>
        <v>0.6640625</v>
      </c>
    </row>
    <row r="1226" spans="1:14" x14ac:dyDescent="0.25">
      <c r="A1226" s="36">
        <f>[1]pl!A1240</f>
        <v>2109800</v>
      </c>
      <c r="B1226" s="37" t="str">
        <f>[1]pl!B1240</f>
        <v>AZIMUTT</v>
      </c>
      <c r="C1226" s="36">
        <f>[1]pl!J1240</f>
        <v>1210</v>
      </c>
      <c r="D1226" s="18">
        <f>IFERROR(Таблица2[dmg]*(10/(Таблица2[avglvl]+2))*(0.23+2*Таблица2[avglvl]/100)+Таблица2[frg]*250+Таблица2[spo]*150+LOG(Таблица2[cap]+1, 1.732)*150 + Таблица2[def]*150,)</f>
        <v>1092.0843470650361</v>
      </c>
      <c r="E1226" s="36">
        <f>[1]pl!K1240</f>
        <v>900</v>
      </c>
      <c r="F1226" s="36">
        <f>[1]pl!D1240</f>
        <v>44341841</v>
      </c>
      <c r="G1226" s="36">
        <f>[1]pl!T1240</f>
        <v>3.5</v>
      </c>
      <c r="H1226" s="36">
        <f>[1]pl!E1240</f>
        <v>2411</v>
      </c>
      <c r="I1226" s="36">
        <f>[1]pl!M1240</f>
        <v>1263</v>
      </c>
      <c r="J1226" s="18">
        <f>[1]pl!P1240/H1226</f>
        <v>347.7187888842804</v>
      </c>
      <c r="K1226" s="13">
        <f>[1]pl!Q1240/H1226</f>
        <v>1.0671920364993779</v>
      </c>
      <c r="L1226" s="13">
        <f>[1]pl!R1240/H1226</f>
        <v>0.57320613853172953</v>
      </c>
      <c r="M1226" s="13">
        <f>[1]pl!S1240/H1226</f>
        <v>1.4072998755703028</v>
      </c>
      <c r="N1226" s="13">
        <f>[1]pl!U1240/H1226</f>
        <v>2.4545831605143094</v>
      </c>
    </row>
    <row r="1227" spans="1:14" x14ac:dyDescent="0.25">
      <c r="A1227" s="36">
        <f>[1]pl!A1241</f>
        <v>6327214</v>
      </c>
      <c r="B1227" s="37" t="str">
        <f>[1]pl!B1241</f>
        <v>ALEKSEI11117</v>
      </c>
      <c r="C1227" s="36">
        <f>[1]pl!J1241</f>
        <v>1030</v>
      </c>
      <c r="D1227" s="18">
        <f>IFERROR(Таблица2[dmg]*(10/(Таблица2[avglvl]+2))*(0.23+2*Таблица2[avglvl]/100)+Таблица2[frg]*250+Таблица2[spo]*150+LOG(Таблица2[cap]+1, 1.732)*150 + Таблица2[def]*150,)</f>
        <v>966.51468978789012</v>
      </c>
      <c r="E1227" s="36">
        <f>[1]pl!K1241</f>
        <v>908</v>
      </c>
      <c r="F1227" s="36">
        <f>[1]pl!D1241</f>
        <v>44341828</v>
      </c>
      <c r="G1227" s="36">
        <f>[1]pl!T1241</f>
        <v>4</v>
      </c>
      <c r="H1227" s="36">
        <f>[1]pl!E1241</f>
        <v>4369</v>
      </c>
      <c r="I1227" s="36">
        <f>[1]pl!M1241</f>
        <v>2255</v>
      </c>
      <c r="J1227" s="18">
        <f>[1]pl!P1241/H1227</f>
        <v>388.8329137102312</v>
      </c>
      <c r="K1227" s="13">
        <f>[1]pl!Q1241/H1227</f>
        <v>0.89791714351110097</v>
      </c>
      <c r="L1227" s="13">
        <f>[1]pl!R1241/H1227</f>
        <v>1.2112611581597619</v>
      </c>
      <c r="M1227" s="13">
        <f>[1]pl!S1241/H1227</f>
        <v>0.94575417715724419</v>
      </c>
      <c r="N1227" s="13">
        <f>[1]pl!U1241/H1227</f>
        <v>1.2183566033417257</v>
      </c>
    </row>
    <row r="1228" spans="1:14" x14ac:dyDescent="0.25">
      <c r="A1228" s="36">
        <f>[1]pl!A1242</f>
        <v>2503095</v>
      </c>
      <c r="B1228" s="37" t="str">
        <f>[1]pl!B1242</f>
        <v>DUKAT123456</v>
      </c>
      <c r="C1228" s="36">
        <f>[1]pl!J1242</f>
        <v>710</v>
      </c>
      <c r="D1228" s="18">
        <f>IFERROR(Таблица2[dmg]*(10/(Таблица2[avglvl]+2))*(0.23+2*Таблица2[avglvl]/100)+Таблица2[frg]*250+Таблица2[spo]*150+LOG(Таблица2[cap]+1, 1.732)*150 + Таблица2[def]*150,)</f>
        <v>648.55014044048755</v>
      </c>
      <c r="E1228" s="36">
        <f>[1]pl!K1242</f>
        <v>240</v>
      </c>
      <c r="F1228" s="36">
        <f>[1]pl!D1242</f>
        <v>44341830</v>
      </c>
      <c r="G1228" s="36">
        <f>[1]pl!T1242</f>
        <v>2.8</v>
      </c>
      <c r="H1228" s="36">
        <f>[1]pl!E1242</f>
        <v>693</v>
      </c>
      <c r="I1228" s="36">
        <f>[1]pl!M1242</f>
        <v>332</v>
      </c>
      <c r="J1228" s="18">
        <f>[1]pl!P1242/H1228</f>
        <v>87.718614718614717</v>
      </c>
      <c r="K1228" s="13">
        <f>[1]pl!Q1242/H1228</f>
        <v>0.35642135642135642</v>
      </c>
      <c r="L1228" s="13">
        <f>[1]pl!R1242/H1228</f>
        <v>1.0692640692640694</v>
      </c>
      <c r="M1228" s="13">
        <f>[1]pl!S1242/H1228</f>
        <v>0.62337662337662336</v>
      </c>
      <c r="N1228" s="13">
        <f>[1]pl!U1242/H1228</f>
        <v>1.5281385281385282</v>
      </c>
    </row>
    <row r="1229" spans="1:14" x14ac:dyDescent="0.25">
      <c r="A1229" s="36">
        <f>[1]pl!A1243</f>
        <v>13068455</v>
      </c>
      <c r="B1229" s="37" t="str">
        <f>[1]pl!B1243</f>
        <v>ANDREI__2S9</v>
      </c>
      <c r="C1229" s="36">
        <f>[1]pl!J1243</f>
        <v>460</v>
      </c>
      <c r="D1229" s="18">
        <f>IFERROR(Таблица2[dmg]*(10/(Таблица2[avglvl]+2))*(0.23+2*Таблица2[avglvl]/100)+Таблица2[frg]*250+Таблица2[spo]*150+LOG(Таблица2[cap]+1, 1.732)*150 + Таблица2[def]*150,)</f>
        <v>443.58099553472323</v>
      </c>
      <c r="E1229" s="36">
        <f>[1]pl!K1243</f>
        <v>270</v>
      </c>
      <c r="F1229" s="36">
        <f>[1]pl!D1243</f>
        <v>44341825</v>
      </c>
      <c r="G1229" s="36">
        <f>[1]pl!T1243</f>
        <v>3.7</v>
      </c>
      <c r="H1229" s="36">
        <f>[1]pl!E1243</f>
        <v>964</v>
      </c>
      <c r="I1229" s="36">
        <f>[1]pl!M1243</f>
        <v>452</v>
      </c>
      <c r="J1229" s="18">
        <f>[1]pl!P1243/H1229</f>
        <v>133.77385892116183</v>
      </c>
      <c r="K1229" s="13">
        <f>[1]pl!Q1243/H1229</f>
        <v>0.32987551867219916</v>
      </c>
      <c r="L1229" s="13">
        <f>[1]pl!R1243/H1229</f>
        <v>0.60995850622406644</v>
      </c>
      <c r="M1229" s="13">
        <f>[1]pl!S1243/H1229</f>
        <v>0.76763485477178428</v>
      </c>
      <c r="N1229" s="13">
        <f>[1]pl!U1243/H1229</f>
        <v>0.35580912863070541</v>
      </c>
    </row>
    <row r="1230" spans="1:14" x14ac:dyDescent="0.25">
      <c r="A1230" s="36">
        <f>[1]pl!A1244</f>
        <v>833785</v>
      </c>
      <c r="B1230" s="37" t="str">
        <f>[1]pl!B1244</f>
        <v>PRYHODYA</v>
      </c>
      <c r="C1230" s="36">
        <f>[1]pl!J1244</f>
        <v>930</v>
      </c>
      <c r="D1230" s="18">
        <f>IFERROR(Таблица2[dmg]*(10/(Таблица2[avglvl]+2))*(0.23+2*Таблица2[avglvl]/100)+Таблица2[frg]*250+Таблица2[spo]*150+LOG(Таблица2[cap]+1, 1.732)*150 + Таблица2[def]*150,)</f>
        <v>876.17248466065473</v>
      </c>
      <c r="E1230" s="36">
        <f>[1]pl!K1244</f>
        <v>684</v>
      </c>
      <c r="F1230" s="36">
        <f>[1]pl!D1244</f>
        <v>44341845</v>
      </c>
      <c r="G1230" s="36">
        <f>[1]pl!T1244</f>
        <v>4.8</v>
      </c>
      <c r="H1230" s="36">
        <f>[1]pl!E1244</f>
        <v>2092</v>
      </c>
      <c r="I1230" s="36">
        <f>[1]pl!M1244</f>
        <v>981</v>
      </c>
      <c r="J1230" s="18">
        <f>[1]pl!P1244/H1230</f>
        <v>405.74856596558317</v>
      </c>
      <c r="K1230" s="13">
        <f>[1]pl!Q1244/H1230</f>
        <v>0.67877629063097511</v>
      </c>
      <c r="L1230" s="13">
        <f>[1]pl!R1244/H1230</f>
        <v>0.76625239005736134</v>
      </c>
      <c r="M1230" s="13">
        <f>[1]pl!S1244/H1230</f>
        <v>0.642925430210325</v>
      </c>
      <c r="N1230" s="13">
        <f>[1]pl!U1244/H1230</f>
        <v>2.0062141491395793</v>
      </c>
    </row>
    <row r="1231" spans="1:14" x14ac:dyDescent="0.25">
      <c r="A1231" s="36">
        <f>[1]pl!A1245</f>
        <v>12196115</v>
      </c>
      <c r="B1231" s="37" t="str">
        <f>[1]pl!B1245</f>
        <v>VOVAN171978</v>
      </c>
      <c r="C1231" s="36">
        <f>[1]pl!J1245</f>
        <v>440</v>
      </c>
      <c r="D1231" s="18">
        <f>IFERROR(Таблица2[dmg]*(10/(Таблица2[avglvl]+2))*(0.23+2*Таблица2[avglvl]/100)+Таблица2[frg]*250+Таблица2[spo]*150+LOG(Таблица2[cap]+1, 1.732)*150 + Таблица2[def]*150,)</f>
        <v>436.56637794713765</v>
      </c>
      <c r="E1231" s="36">
        <f>[1]pl!K1245</f>
        <v>123</v>
      </c>
      <c r="F1231" s="36">
        <f>[1]pl!D1245</f>
        <v>44341820</v>
      </c>
      <c r="G1231" s="36">
        <f>[1]pl!T1245</f>
        <v>3.8</v>
      </c>
      <c r="H1231" s="36">
        <f>[1]pl!E1245</f>
        <v>527</v>
      </c>
      <c r="I1231" s="36">
        <f>[1]pl!M1245</f>
        <v>248</v>
      </c>
      <c r="J1231" s="18">
        <f>[1]pl!P1245/H1231</f>
        <v>64.60910815939279</v>
      </c>
      <c r="K1231" s="13">
        <f>[1]pl!Q1245/H1231</f>
        <v>0.17267552182163187</v>
      </c>
      <c r="L1231" s="13">
        <f>[1]pl!R1245/H1231</f>
        <v>0.72485768500948766</v>
      </c>
      <c r="M1231" s="13">
        <f>[1]pl!S1245/H1231</f>
        <v>0.34914611005692597</v>
      </c>
      <c r="N1231" s="13">
        <f>[1]pl!U1245/H1231</f>
        <v>1.0664136622390892</v>
      </c>
    </row>
    <row r="1232" spans="1:14" x14ac:dyDescent="0.25">
      <c r="A1232" s="36">
        <f>[1]pl!A1246</f>
        <v>5842433</v>
      </c>
      <c r="B1232" s="37" t="str">
        <f>[1]pl!B1246</f>
        <v>77777ADIDAS77777</v>
      </c>
      <c r="C1232" s="36">
        <f>[1]pl!J1246</f>
        <v>620</v>
      </c>
      <c r="D1232" s="18">
        <f>IFERROR(Таблица2[dmg]*(10/(Таблица2[avglvl]+2))*(0.23+2*Таблица2[avglvl]/100)+Таблица2[frg]*250+Таблица2[spo]*150+LOG(Таблица2[cap]+1, 1.732)*150 + Таблица2[def]*150,)</f>
        <v>588.87990497222938</v>
      </c>
      <c r="E1232" s="36">
        <f>[1]pl!K1246</f>
        <v>242</v>
      </c>
      <c r="F1232" s="36">
        <f>[1]pl!D1246</f>
        <v>44341816</v>
      </c>
      <c r="G1232" s="36">
        <f>[1]pl!T1246</f>
        <v>4.0999999999999996</v>
      </c>
      <c r="H1232" s="36">
        <f>[1]pl!E1246</f>
        <v>1474</v>
      </c>
      <c r="I1232" s="36">
        <f>[1]pl!M1246</f>
        <v>662</v>
      </c>
      <c r="J1232" s="18">
        <f>[1]pl!P1246/H1232</f>
        <v>162.06241519674356</v>
      </c>
      <c r="K1232" s="13">
        <f>[1]pl!Q1246/H1232</f>
        <v>0.37991858887381275</v>
      </c>
      <c r="L1232" s="13">
        <f>[1]pl!R1246/H1232</f>
        <v>0.43080054274084123</v>
      </c>
      <c r="M1232" s="13">
        <f>[1]pl!S1246/H1232</f>
        <v>0.40162822252374492</v>
      </c>
      <c r="N1232" s="13">
        <f>[1]pl!U1246/H1232</f>
        <v>1.8514246947082769</v>
      </c>
    </row>
    <row r="1233" spans="1:14" x14ac:dyDescent="0.25">
      <c r="A1233" s="36">
        <f>[1]pl!A1247</f>
        <v>5526164</v>
      </c>
      <c r="B1233" s="37" t="str">
        <f>[1]pl!B1247</f>
        <v>NEMOW</v>
      </c>
      <c r="C1233" s="36">
        <f>[1]pl!J1247</f>
        <v>1280</v>
      </c>
      <c r="D1233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233" s="36">
        <f>[1]pl!K1247</f>
        <v>1214</v>
      </c>
      <c r="F1233" s="36">
        <f>[1]pl!D1247</f>
        <v>44341821</v>
      </c>
      <c r="G1233" s="36">
        <f>[1]pl!T1247</f>
        <v>5.0999999999999996</v>
      </c>
      <c r="H1233" s="36">
        <f>[1]pl!E1247</f>
        <v>10466</v>
      </c>
      <c r="I1233" s="36">
        <f>[1]pl!M1247</f>
        <v>5710</v>
      </c>
      <c r="J1233" s="18">
        <f>[1]pl!P1247/H1233</f>
        <v>626.7497611312823</v>
      </c>
      <c r="K1233" s="13">
        <f>[1]pl!Q1247/H1233</f>
        <v>1.0666921459965604</v>
      </c>
      <c r="L1233" s="13">
        <f>[1]pl!R1247/H1233</f>
        <v>1.0485381234473534</v>
      </c>
      <c r="M1233" s="13">
        <f>[1]pl!S1247/H1233</f>
        <v>1.0561819224154405</v>
      </c>
      <c r="N1233" s="13">
        <f>[1]pl!U1247/H1233</f>
        <v>2.2280718517103</v>
      </c>
    </row>
    <row r="1234" spans="1:14" x14ac:dyDescent="0.25">
      <c r="A1234" s="36">
        <f>[1]pl!A1248</f>
        <v>12159584</v>
      </c>
      <c r="B1234" s="37" t="str">
        <f>[1]pl!B1248</f>
        <v>FIRST08</v>
      </c>
      <c r="C1234" s="36">
        <f>[1]pl!J1248</f>
        <v>620</v>
      </c>
      <c r="D1234" s="18">
        <f>IFERROR(Таблица2[dmg]*(10/(Таблица2[avglvl]+2))*(0.23+2*Таблица2[avglvl]/100)+Таблица2[frg]*250+Таблица2[spo]*150+LOG(Таблица2[cap]+1, 1.732)*150 + Таблица2[def]*150,)</f>
        <v>576.55267682723252</v>
      </c>
      <c r="E1234" s="36">
        <f>[1]pl!K1248</f>
        <v>190</v>
      </c>
      <c r="F1234" s="36">
        <f>[1]pl!D1248</f>
        <v>44341839</v>
      </c>
      <c r="G1234" s="36">
        <f>[1]pl!T1248</f>
        <v>3.4</v>
      </c>
      <c r="H1234" s="36">
        <f>[1]pl!E1248</f>
        <v>514</v>
      </c>
      <c r="I1234" s="36">
        <f>[1]pl!M1248</f>
        <v>235</v>
      </c>
      <c r="J1234" s="18">
        <f>[1]pl!P1248/H1234</f>
        <v>132.38715953307394</v>
      </c>
      <c r="K1234" s="13">
        <f>[1]pl!Q1248/H1234</f>
        <v>0.35603112840466927</v>
      </c>
      <c r="L1234" s="13">
        <f>[1]pl!R1248/H1234</f>
        <v>0.63813229571984431</v>
      </c>
      <c r="M1234" s="13">
        <f>[1]pl!S1248/H1234</f>
        <v>0.21206225680933852</v>
      </c>
      <c r="N1234" s="13">
        <f>[1]pl!U1248/H1234</f>
        <v>1.8599221789883269</v>
      </c>
    </row>
    <row r="1235" spans="1:14" x14ac:dyDescent="0.25">
      <c r="A1235" s="36">
        <f>[1]pl!A1249</f>
        <v>2356552</v>
      </c>
      <c r="B1235" s="37" t="str">
        <f>[1]pl!B1249</f>
        <v>CIVAK</v>
      </c>
      <c r="C1235" s="36">
        <f>[1]pl!J1249</f>
        <v>860</v>
      </c>
      <c r="D1235" s="18">
        <f>IFERROR(Таблица2[dmg]*(10/(Таблица2[avglvl]+2))*(0.23+2*Таблица2[avglvl]/100)+Таблица2[frg]*250+Таблица2[spo]*150+LOG(Таблица2[cap]+1, 1.732)*150 + Таблица2[def]*150,)</f>
        <v>850.08608213713603</v>
      </c>
      <c r="E1235" s="36">
        <f>[1]pl!K1249</f>
        <v>819</v>
      </c>
      <c r="F1235" s="36">
        <f>[1]pl!D1249</f>
        <v>44341831</v>
      </c>
      <c r="G1235" s="36">
        <f>[1]pl!T1249</f>
        <v>5.6</v>
      </c>
      <c r="H1235" s="36">
        <f>[1]pl!E1249</f>
        <v>4609</v>
      </c>
      <c r="I1235" s="36">
        <f>[1]pl!M1249</f>
        <v>2222</v>
      </c>
      <c r="J1235" s="18">
        <f>[1]pl!P1249/H1235</f>
        <v>592.85636797569975</v>
      </c>
      <c r="K1235" s="13">
        <f>[1]pl!Q1249/H1235</f>
        <v>0.6975482751139076</v>
      </c>
      <c r="L1235" s="13">
        <f>[1]pl!R1249/H1235</f>
        <v>0.80972011282273815</v>
      </c>
      <c r="M1235" s="13">
        <f>[1]pl!S1249/H1235</f>
        <v>0.28466044695161641</v>
      </c>
      <c r="N1235" s="13">
        <f>[1]pl!U1249/H1235</f>
        <v>1.450423085267954</v>
      </c>
    </row>
    <row r="1236" spans="1:14" x14ac:dyDescent="0.25">
      <c r="A1236" s="36">
        <f>[1]pl!A1250</f>
        <v>5144861</v>
      </c>
      <c r="B1236" s="37" t="str">
        <f>[1]pl!B1250</f>
        <v>DIMITROVA</v>
      </c>
      <c r="C1236" s="36">
        <f>[1]pl!J1250</f>
        <v>890</v>
      </c>
      <c r="D1236" s="18">
        <f>IFERROR(Таблица2[dmg]*(10/(Таблица2[avglvl]+2))*(0.23+2*Таблица2[avglvl]/100)+Таблица2[frg]*250+Таблица2[spo]*150+LOG(Таблица2[cap]+1, 1.732)*150 + Таблица2[def]*150,)</f>
        <v>881.20621051057117</v>
      </c>
      <c r="E1236" s="36">
        <f>[1]pl!K1250</f>
        <v>834</v>
      </c>
      <c r="F1236" s="36">
        <f>[1]pl!D1250</f>
        <v>44341823</v>
      </c>
      <c r="G1236" s="36">
        <f>[1]pl!T1250</f>
        <v>5.9</v>
      </c>
      <c r="H1236" s="36">
        <f>[1]pl!E1250</f>
        <v>7186</v>
      </c>
      <c r="I1236" s="36">
        <f>[1]pl!M1250</f>
        <v>3474</v>
      </c>
      <c r="J1236" s="18">
        <f>[1]pl!P1250/H1236</f>
        <v>587.17617589757867</v>
      </c>
      <c r="K1236" s="13">
        <f>[1]pl!Q1250/H1236</f>
        <v>0.74492067909824655</v>
      </c>
      <c r="L1236" s="13">
        <f>[1]pl!R1250/H1236</f>
        <v>0.55176732535485662</v>
      </c>
      <c r="M1236" s="13">
        <f>[1]pl!S1250/H1236</f>
        <v>0.54717506262176452</v>
      </c>
      <c r="N1236" s="13">
        <f>[1]pl!U1250/H1236</f>
        <v>1.7023378792095742</v>
      </c>
    </row>
    <row r="1237" spans="1:14" x14ac:dyDescent="0.25">
      <c r="A1237" s="36">
        <f>[1]pl!A1251</f>
        <v>10835949</v>
      </c>
      <c r="B1237" s="37" t="str">
        <f>[1]pl!B1251</f>
        <v>PAHARUBAK</v>
      </c>
      <c r="C1237" s="36">
        <f>[1]pl!J1251</f>
        <v>660</v>
      </c>
      <c r="D1237" s="18">
        <f>IFERROR(Таблица2[dmg]*(10/(Таблица2[avglvl]+2))*(0.23+2*Таблица2[avglvl]/100)+Таблица2[frg]*250+Таблица2[spo]*150+LOG(Таблица2[cap]+1, 1.732)*150 + Таблица2[def]*150,)</f>
        <v>651.67253911097964</v>
      </c>
      <c r="E1237" s="36">
        <f>[1]pl!K1251</f>
        <v>471</v>
      </c>
      <c r="F1237" s="36">
        <f>[1]pl!D1251</f>
        <v>44341843</v>
      </c>
      <c r="G1237" s="36">
        <f>[1]pl!T1251</f>
        <v>4.8</v>
      </c>
      <c r="H1237" s="36">
        <f>[1]pl!E1251</f>
        <v>4961</v>
      </c>
      <c r="I1237" s="36">
        <f>[1]pl!M1251</f>
        <v>2310</v>
      </c>
      <c r="J1237" s="18">
        <f>[1]pl!P1251/H1237</f>
        <v>285.33380366861519</v>
      </c>
      <c r="K1237" s="13">
        <f>[1]pl!Q1251/H1237</f>
        <v>0.44466841362628501</v>
      </c>
      <c r="L1237" s="13">
        <f>[1]pl!R1251/H1237</f>
        <v>0.6847409796412014</v>
      </c>
      <c r="M1237" s="13">
        <f>[1]pl!S1251/H1237</f>
        <v>0.58415642007659752</v>
      </c>
      <c r="N1237" s="13">
        <f>[1]pl!U1251/H1237</f>
        <v>1.1844386212457165</v>
      </c>
    </row>
    <row r="1238" spans="1:14" x14ac:dyDescent="0.25">
      <c r="A1238" s="36">
        <f>[1]pl!A1252</f>
        <v>12183066</v>
      </c>
      <c r="B1238" s="37" t="str">
        <f>[1]pl!B1252</f>
        <v>GERMES021299</v>
      </c>
      <c r="C1238" s="36">
        <f>[1]pl!J1252</f>
        <v>700</v>
      </c>
      <c r="D1238" s="18">
        <f>IFERROR(Таблица2[dmg]*(10/(Таблица2[avglvl]+2))*(0.23+2*Таблица2[avglvl]/100)+Таблица2[frg]*250+Таблица2[spo]*150+LOG(Таблица2[cap]+1, 1.732)*150 + Таблица2[def]*150,)</f>
        <v>658.69134975398367</v>
      </c>
      <c r="E1238" s="36">
        <f>[1]pl!K1252</f>
        <v>608</v>
      </c>
      <c r="F1238" s="36">
        <f>[1]pl!D1252</f>
        <v>44341822</v>
      </c>
      <c r="G1238" s="36">
        <f>[1]pl!T1252</f>
        <v>4</v>
      </c>
      <c r="H1238" s="36">
        <f>[1]pl!E1252</f>
        <v>2196</v>
      </c>
      <c r="I1238" s="36">
        <f>[1]pl!M1252</f>
        <v>1103</v>
      </c>
      <c r="J1238" s="18">
        <f>[1]pl!P1252/H1238</f>
        <v>252.61748633879782</v>
      </c>
      <c r="K1238" s="13">
        <f>[1]pl!Q1252/H1238</f>
        <v>0.68306010928961747</v>
      </c>
      <c r="L1238" s="13">
        <f>[1]pl!R1252/H1238</f>
        <v>1.0623861566484518</v>
      </c>
      <c r="M1238" s="13">
        <f>[1]pl!S1252/H1238</f>
        <v>0.4098360655737705</v>
      </c>
      <c r="N1238" s="13">
        <f>[1]pl!U1252/H1238</f>
        <v>0.64890710382513661</v>
      </c>
    </row>
    <row r="1239" spans="1:14" x14ac:dyDescent="0.25">
      <c r="A1239" s="36">
        <f>[1]pl!A1253</f>
        <v>7105872</v>
      </c>
      <c r="B1239" s="37" t="str">
        <f>[1]pl!B1253</f>
        <v>KOSHOVUY</v>
      </c>
      <c r="C1239" s="36">
        <f>[1]pl!J1253</f>
        <v>670</v>
      </c>
      <c r="D1239" s="18">
        <f>IFERROR(Таблица2[dmg]*(10/(Таблица2[avglvl]+2))*(0.23+2*Таблица2[avglvl]/100)+Таблица2[frg]*250+Таблица2[spo]*150+LOG(Таблица2[cap]+1, 1.732)*150 + Таблица2[def]*150,)</f>
        <v>631.74595361148704</v>
      </c>
      <c r="E1239" s="36">
        <f>[1]pl!K1253</f>
        <v>288</v>
      </c>
      <c r="F1239" s="36">
        <f>[1]pl!D1253</f>
        <v>44341834</v>
      </c>
      <c r="G1239" s="36">
        <f>[1]pl!T1253</f>
        <v>3.3</v>
      </c>
      <c r="H1239" s="36">
        <f>[1]pl!E1253</f>
        <v>685</v>
      </c>
      <c r="I1239" s="36">
        <f>[1]pl!M1253</f>
        <v>305</v>
      </c>
      <c r="J1239" s="18">
        <f>[1]pl!P1253/H1239</f>
        <v>156.37664233576643</v>
      </c>
      <c r="K1239" s="13">
        <f>[1]pl!Q1253/H1239</f>
        <v>0.40145985401459855</v>
      </c>
      <c r="L1239" s="13">
        <f>[1]pl!R1253/H1239</f>
        <v>0.99124087591240873</v>
      </c>
      <c r="M1239" s="13">
        <f>[1]pl!S1253/H1239</f>
        <v>0.5445255474452555</v>
      </c>
      <c r="N1239" s="13">
        <f>[1]pl!U1253/H1239</f>
        <v>1.186861313868613</v>
      </c>
    </row>
    <row r="1240" spans="1:14" x14ac:dyDescent="0.25">
      <c r="A1240" s="36">
        <f>[1]pl!A1254</f>
        <v>6454800</v>
      </c>
      <c r="B1240" s="37" t="str">
        <f>[1]pl!B1254</f>
        <v>SIS2012</v>
      </c>
      <c r="C1240" s="36">
        <f>[1]pl!J1254</f>
        <v>630</v>
      </c>
      <c r="D1240" s="18">
        <f>IFERROR(Таблица2[dmg]*(10/(Таблица2[avglvl]+2))*(0.23+2*Таблица2[avglvl]/100)+Таблица2[frg]*250+Таблица2[spo]*150+LOG(Таблица2[cap]+1, 1.732)*150 + Таблица2[def]*150,)</f>
        <v>605.68486644600125</v>
      </c>
      <c r="E1240" s="36">
        <f>[1]pl!K1254</f>
        <v>303</v>
      </c>
      <c r="F1240" s="36">
        <f>[1]pl!D1254</f>
        <v>44341818</v>
      </c>
      <c r="G1240" s="36">
        <f>[1]pl!T1254</f>
        <v>4.0999999999999996</v>
      </c>
      <c r="H1240" s="36">
        <f>[1]pl!E1254</f>
        <v>4695</v>
      </c>
      <c r="I1240" s="36">
        <f>[1]pl!M1254</f>
        <v>2107</v>
      </c>
      <c r="J1240" s="18">
        <f>[1]pl!P1254/H1240</f>
        <v>172.98679446219381</v>
      </c>
      <c r="K1240" s="13">
        <f>[1]pl!Q1254/H1240</f>
        <v>0.37444089456869012</v>
      </c>
      <c r="L1240" s="13">
        <f>[1]pl!R1254/H1240</f>
        <v>0.77444089456869014</v>
      </c>
      <c r="M1240" s="13">
        <f>[1]pl!S1254/H1240</f>
        <v>0.50862619808306708</v>
      </c>
      <c r="N1240" s="13">
        <f>[1]pl!U1254/H1240</f>
        <v>1.3312034078807242</v>
      </c>
    </row>
    <row r="1241" spans="1:14" x14ac:dyDescent="0.25">
      <c r="A1241" s="36">
        <f>[1]pl!A1255</f>
        <v>6909864</v>
      </c>
      <c r="B1241" s="37" t="str">
        <f>[1]pl!B1255</f>
        <v>RUSLANDOR</v>
      </c>
      <c r="C1241" s="36">
        <f>[1]pl!J1255</f>
        <v>700</v>
      </c>
      <c r="D1241" s="18">
        <f>IFERROR(Таблица2[dmg]*(10/(Таблица2[avglvl]+2))*(0.23+2*Таблица2[avglvl]/100)+Таблица2[frg]*250+Таблица2[spo]*150+LOG(Таблица2[cap]+1, 1.732)*150 + Таблица2[def]*150,)</f>
        <v>670.57709361965942</v>
      </c>
      <c r="E1241" s="36">
        <f>[1]pl!K1255</f>
        <v>525</v>
      </c>
      <c r="F1241" s="36">
        <f>[1]pl!D1255</f>
        <v>44341826</v>
      </c>
      <c r="G1241" s="36">
        <f>[1]pl!T1255</f>
        <v>4.9000000000000004</v>
      </c>
      <c r="H1241" s="36">
        <f>[1]pl!E1255</f>
        <v>3262</v>
      </c>
      <c r="I1241" s="36">
        <f>[1]pl!M1255</f>
        <v>1594</v>
      </c>
      <c r="J1241" s="18">
        <f>[1]pl!P1255/H1241</f>
        <v>277.90527283874923</v>
      </c>
      <c r="K1241" s="13">
        <f>[1]pl!Q1255/H1241</f>
        <v>0.40803188228080933</v>
      </c>
      <c r="L1241" s="13">
        <f>[1]pl!R1255/H1241</f>
        <v>1.1174126302881668</v>
      </c>
      <c r="M1241" s="13">
        <f>[1]pl!S1255/H1241</f>
        <v>0.40220723482526055</v>
      </c>
      <c r="N1241" s="13">
        <f>[1]pl!U1255/H1241</f>
        <v>1.1459227467811159</v>
      </c>
    </row>
    <row r="1242" spans="1:14" x14ac:dyDescent="0.25">
      <c r="A1242" s="36">
        <f>[1]pl!A1256</f>
        <v>1204912</v>
      </c>
      <c r="B1242" s="37" t="str">
        <f>[1]pl!B1256</f>
        <v>ALEANTMAR</v>
      </c>
      <c r="C1242" s="36">
        <f>[1]pl!J1256</f>
        <v>1130</v>
      </c>
      <c r="D1242" s="18">
        <f>IFERROR(Таблица2[dmg]*(10/(Таблица2[avglvl]+2))*(0.23+2*Таблица2[avglvl]/100)+Таблица2[frg]*250+Таблица2[spo]*150+LOG(Таблица2[cap]+1, 1.732)*150 + Таблица2[def]*150,)</f>
        <v>1028.3872984745096</v>
      </c>
      <c r="E1242" s="36">
        <f>[1]pl!K1256</f>
        <v>895</v>
      </c>
      <c r="F1242" s="36">
        <f>[1]pl!D1256</f>
        <v>44341829</v>
      </c>
      <c r="G1242" s="36">
        <f>[1]pl!T1256</f>
        <v>5.0999999999999996</v>
      </c>
      <c r="H1242" s="36">
        <f>[1]pl!E1256</f>
        <v>2912</v>
      </c>
      <c r="I1242" s="36">
        <f>[1]pl!M1256</f>
        <v>1481</v>
      </c>
      <c r="J1242" s="18">
        <f>[1]pl!P1256/H1242</f>
        <v>450.16208791208788</v>
      </c>
      <c r="K1242" s="13">
        <f>[1]pl!Q1256/H1242</f>
        <v>0.73420329670329665</v>
      </c>
      <c r="L1242" s="13">
        <f>[1]pl!R1256/H1242</f>
        <v>1.5092719780219781</v>
      </c>
      <c r="M1242" s="13">
        <f>[1]pl!S1256/H1242</f>
        <v>0.55906593406593408</v>
      </c>
      <c r="N1242" s="13">
        <f>[1]pl!U1256/H1242</f>
        <v>2.2764423076923075</v>
      </c>
    </row>
    <row r="1243" spans="1:14" x14ac:dyDescent="0.25">
      <c r="A1243" s="36">
        <f>[1]pl!A1257</f>
        <v>14334177</v>
      </c>
      <c r="B1243" s="37" t="str">
        <f>[1]pl!B1257</f>
        <v>ZAALOVICH</v>
      </c>
      <c r="C1243" s="36">
        <f>[1]pl!J1257</f>
        <v>510</v>
      </c>
      <c r="D1243" s="18">
        <f>IFERROR(Таблица2[dmg]*(10/(Таблица2[avglvl]+2))*(0.23+2*Таблица2[avglvl]/100)+Таблица2[frg]*250+Таблица2[spo]*150+LOG(Таблица2[cap]+1, 1.732)*150 + Таблица2[def]*150,)</f>
        <v>487.84570075438688</v>
      </c>
      <c r="E1243" s="36">
        <f>[1]pl!K1257</f>
        <v>40</v>
      </c>
      <c r="F1243" s="36">
        <f>[1]pl!D1257</f>
        <v>44341840</v>
      </c>
      <c r="G1243" s="36">
        <f>[1]pl!T1257</f>
        <v>2.5</v>
      </c>
      <c r="H1243" s="36">
        <f>[1]pl!E1257</f>
        <v>301</v>
      </c>
      <c r="I1243" s="36">
        <f>[1]pl!M1257</f>
        <v>134</v>
      </c>
      <c r="J1243" s="18">
        <f>[1]pl!P1257/H1243</f>
        <v>60.096345514950166</v>
      </c>
      <c r="K1243" s="13">
        <f>[1]pl!Q1257/H1243</f>
        <v>0.27242524916943522</v>
      </c>
      <c r="L1243" s="13">
        <f>[1]pl!R1257/H1243</f>
        <v>0.64784053156146182</v>
      </c>
      <c r="M1243" s="13">
        <f>[1]pl!S1257/H1243</f>
        <v>0.48837209302325579</v>
      </c>
      <c r="N1243" s="13">
        <f>[1]pl!U1257/H1243</f>
        <v>1.1727574750830565</v>
      </c>
    </row>
    <row r="1244" spans="1:14" x14ac:dyDescent="0.25">
      <c r="A1244" s="36">
        <f>[1]pl!A1258</f>
        <v>13809750</v>
      </c>
      <c r="B1244" s="37" t="str">
        <f>[1]pl!B1258</f>
        <v>RIPOS2D</v>
      </c>
      <c r="C1244" s="36">
        <f>[1]pl!J1258</f>
        <v>810</v>
      </c>
      <c r="D1244" s="18">
        <f>IFERROR(Таблица2[dmg]*(10/(Таблица2[avglvl]+2))*(0.23+2*Таблица2[avglvl]/100)+Таблица2[frg]*250+Таблица2[spo]*150+LOG(Таблица2[cap]+1, 1.732)*150 + Таблица2[def]*150,)</f>
        <v>813.67274797153152</v>
      </c>
      <c r="E1244" s="36">
        <f>[1]pl!K1258</f>
        <v>860</v>
      </c>
      <c r="F1244" s="36">
        <f>[1]pl!D1258</f>
        <v>44341837</v>
      </c>
      <c r="G1244" s="36">
        <f>[1]pl!T1258</f>
        <v>4.8</v>
      </c>
      <c r="H1244" s="36">
        <f>[1]pl!E1258</f>
        <v>953</v>
      </c>
      <c r="I1244" s="36">
        <f>[1]pl!M1258</f>
        <v>476</v>
      </c>
      <c r="J1244" s="18">
        <f>[1]pl!P1258/H1244</f>
        <v>588.50577124868835</v>
      </c>
      <c r="K1244" s="13">
        <f>[1]pl!Q1258/H1244</f>
        <v>0.74501573976915003</v>
      </c>
      <c r="L1244" s="13">
        <f>[1]pl!R1258/H1244</f>
        <v>0.33368310598111228</v>
      </c>
      <c r="M1244" s="13">
        <f>[1]pl!S1258/H1244</f>
        <v>0.79433368310598107</v>
      </c>
      <c r="N1244" s="13">
        <f>[1]pl!U1258/H1244</f>
        <v>0.9055613850996852</v>
      </c>
    </row>
    <row r="1245" spans="1:14" x14ac:dyDescent="0.25">
      <c r="A1245" s="36">
        <f>[1]pl!A1259</f>
        <v>8084553</v>
      </c>
      <c r="B1245" s="37" t="str">
        <f>[1]pl!B1259</f>
        <v>WADIKAXMAD</v>
      </c>
      <c r="C1245" s="36">
        <f>[1]pl!J1259</f>
        <v>590</v>
      </c>
      <c r="D1245" s="18">
        <f>IFERROR(Таблица2[dmg]*(10/(Таблица2[avglvl]+2))*(0.23+2*Таблица2[avglvl]/100)+Таблица2[frg]*250+Таблица2[spo]*150+LOG(Таблица2[cap]+1, 1.732)*150 + Таблица2[def]*150,)</f>
        <v>582.33756975134497</v>
      </c>
      <c r="E1245" s="36">
        <f>[1]pl!K1259</f>
        <v>416</v>
      </c>
      <c r="F1245" s="36">
        <f>[1]pl!D1259</f>
        <v>44341832</v>
      </c>
      <c r="G1245" s="36">
        <f>[1]pl!T1259</f>
        <v>4.8</v>
      </c>
      <c r="H1245" s="36">
        <f>[1]pl!E1259</f>
        <v>7912</v>
      </c>
      <c r="I1245" s="36">
        <f>[1]pl!M1259</f>
        <v>3728</v>
      </c>
      <c r="J1245" s="18">
        <f>[1]pl!P1259/H1245</f>
        <v>235.23230535894842</v>
      </c>
      <c r="K1245" s="13">
        <f>[1]pl!Q1259/H1245</f>
        <v>0.39092517694641049</v>
      </c>
      <c r="L1245" s="13">
        <f>[1]pl!R1259/H1245</f>
        <v>0.81420626895854398</v>
      </c>
      <c r="M1245" s="13">
        <f>[1]pl!S1259/H1245</f>
        <v>0.38991405460060669</v>
      </c>
      <c r="N1245" s="13">
        <f>[1]pl!U1259/H1245</f>
        <v>1.0141557128412537</v>
      </c>
    </row>
    <row r="1246" spans="1:14" x14ac:dyDescent="0.25">
      <c r="A1246" s="36">
        <f>[1]pl!A1260</f>
        <v>7189010</v>
      </c>
      <c r="B1246" s="37" t="str">
        <f>[1]pl!B1260</f>
        <v>MARIO99009</v>
      </c>
      <c r="C1246" s="36">
        <f>[1]pl!J1260</f>
        <v>720</v>
      </c>
      <c r="D1246" s="18">
        <f>IFERROR(Таблица2[dmg]*(10/(Таблица2[avglvl]+2))*(0.23+2*Таблица2[avglvl]/100)+Таблица2[frg]*250+Таблица2[spo]*150+LOG(Таблица2[cap]+1, 1.732)*150 + Таблица2[def]*150,)</f>
        <v>699.13714699766433</v>
      </c>
      <c r="E1246" s="36">
        <f>[1]pl!K1260</f>
        <v>556</v>
      </c>
      <c r="F1246" s="36">
        <f>[1]pl!D1260</f>
        <v>44341819</v>
      </c>
      <c r="G1246" s="36">
        <f>[1]pl!T1260</f>
        <v>4.5999999999999996</v>
      </c>
      <c r="H1246" s="36">
        <f>[1]pl!E1260</f>
        <v>1897</v>
      </c>
      <c r="I1246" s="36">
        <f>[1]pl!M1260</f>
        <v>871</v>
      </c>
      <c r="J1246" s="18">
        <f>[1]pl!P1260/H1246</f>
        <v>368.47759620453348</v>
      </c>
      <c r="K1246" s="13">
        <f>[1]pl!Q1260/H1246</f>
        <v>0.55561412756984707</v>
      </c>
      <c r="L1246" s="13">
        <f>[1]pl!R1260/H1246</f>
        <v>0.79441222983658411</v>
      </c>
      <c r="M1246" s="13">
        <f>[1]pl!S1260/H1246</f>
        <v>0.32999472851871375</v>
      </c>
      <c r="N1246" s="13">
        <f>[1]pl!U1260/H1246</f>
        <v>1.1718502899314707</v>
      </c>
    </row>
    <row r="1247" spans="1:14" x14ac:dyDescent="0.25">
      <c r="A1247" s="36">
        <f>[1]pl!A1261</f>
        <v>13078604</v>
      </c>
      <c r="B1247" s="37" t="str">
        <f>[1]pl!B1261</f>
        <v>EGORUSHKA_99</v>
      </c>
      <c r="C1247" s="36">
        <f>[1]pl!J1261</f>
        <v>720</v>
      </c>
      <c r="D1247" s="18">
        <f>IFERROR(Таблица2[dmg]*(10/(Таблица2[avglvl]+2))*(0.23+2*Таблица2[avglvl]/100)+Таблица2[frg]*250+Таблица2[spo]*150+LOG(Таблица2[cap]+1, 1.732)*150 + Таблица2[def]*150,)</f>
        <v>650.9650639922769</v>
      </c>
      <c r="E1247" s="36">
        <f>[1]pl!K1261</f>
        <v>391</v>
      </c>
      <c r="F1247" s="36">
        <f>[1]pl!D1261</f>
        <v>44341833</v>
      </c>
      <c r="G1247" s="36">
        <f>[1]pl!T1261</f>
        <v>2.6</v>
      </c>
      <c r="H1247" s="36">
        <f>[1]pl!E1261</f>
        <v>773</v>
      </c>
      <c r="I1247" s="36">
        <f>[1]pl!M1261</f>
        <v>380</v>
      </c>
      <c r="J1247" s="18">
        <f>[1]pl!P1261/H1247</f>
        <v>162.06985769728331</v>
      </c>
      <c r="K1247" s="13">
        <f>[1]pl!Q1261/H1247</f>
        <v>0.68434670116429497</v>
      </c>
      <c r="L1247" s="13">
        <f>[1]pl!R1261/H1247</f>
        <v>0.9728331177231565</v>
      </c>
      <c r="M1247" s="13">
        <f>[1]pl!S1261/H1247</f>
        <v>0.19793014230271669</v>
      </c>
      <c r="N1247" s="13">
        <f>[1]pl!U1261/H1247</f>
        <v>1.1177231565329884</v>
      </c>
    </row>
    <row r="1248" spans="1:14" x14ac:dyDescent="0.25">
      <c r="A1248" s="36">
        <f>[1]pl!A1262</f>
        <v>7602469</v>
      </c>
      <c r="B1248" s="37" t="str">
        <f>[1]pl!B1262</f>
        <v>GUNMEN_816</v>
      </c>
      <c r="C1248" s="36">
        <f>[1]pl!J1262</f>
        <v>440</v>
      </c>
      <c r="D1248" s="18">
        <f>IFERROR(Таблица2[dmg]*(10/(Таблица2[avglvl]+2))*(0.23+2*Таблица2[avglvl]/100)+Таблица2[frg]*250+Таблица2[spo]*150+LOG(Таблица2[cap]+1, 1.732)*150 + Таблица2[def]*150,)</f>
        <v>425.71001341125816</v>
      </c>
      <c r="E1248" s="36">
        <f>[1]pl!K1262</f>
        <v>76</v>
      </c>
      <c r="F1248" s="36">
        <f>[1]pl!D1262</f>
        <v>43588996</v>
      </c>
      <c r="G1248" s="36">
        <f>[1]pl!T1262</f>
        <v>3.1</v>
      </c>
      <c r="H1248" s="36">
        <f>[1]pl!E1262</f>
        <v>1393</v>
      </c>
      <c r="I1248" s="36">
        <f>[1]pl!M1262</f>
        <v>624</v>
      </c>
      <c r="J1248" s="18">
        <f>[1]pl!P1262/H1248</f>
        <v>74.119167264895907</v>
      </c>
      <c r="K1248" s="13">
        <f>[1]pl!Q1262/H1248</f>
        <v>0.22397702799712849</v>
      </c>
      <c r="L1248" s="13">
        <f>[1]pl!R1262/H1248</f>
        <v>0.67408470926058861</v>
      </c>
      <c r="M1248" s="13">
        <f>[1]pl!S1262/H1248</f>
        <v>0.43287867910983491</v>
      </c>
      <c r="N1248" s="13">
        <f>[1]pl!U1262/H1248</f>
        <v>0.80473797559224691</v>
      </c>
    </row>
    <row r="1249" spans="1:14" x14ac:dyDescent="0.25">
      <c r="A1249" s="36">
        <f>[1]pl!A1263</f>
        <v>4767526</v>
      </c>
      <c r="B1249" s="37" t="str">
        <f>[1]pl!B1263</f>
        <v>O_MY_GAD</v>
      </c>
      <c r="C1249" s="36">
        <f>[1]pl!J1263</f>
        <v>490</v>
      </c>
      <c r="D1249" s="18">
        <f>IFERROR(Таблица2[dmg]*(10/(Таблица2[avglvl]+2))*(0.23+2*Таблица2[avglvl]/100)+Таблица2[frg]*250+Таблица2[spo]*150+LOG(Таблица2[cap]+1, 1.732)*150 + Таблица2[def]*150,)</f>
        <v>482.23324132953394</v>
      </c>
      <c r="E1249" s="36">
        <f>[1]pl!K1263</f>
        <v>166</v>
      </c>
      <c r="F1249" s="36">
        <f>[1]pl!D1263</f>
        <v>43588997</v>
      </c>
      <c r="G1249" s="36">
        <f>[1]pl!T1263</f>
        <v>3.7</v>
      </c>
      <c r="H1249" s="36">
        <f>[1]pl!E1263</f>
        <v>885</v>
      </c>
      <c r="I1249" s="36">
        <f>[1]pl!M1263</f>
        <v>381</v>
      </c>
      <c r="J1249" s="18">
        <f>[1]pl!P1263/H1249</f>
        <v>133.5276836158192</v>
      </c>
      <c r="K1249" s="13">
        <f>[1]pl!Q1263/H1249</f>
        <v>0.37062146892655368</v>
      </c>
      <c r="L1249" s="13">
        <f>[1]pl!R1263/H1249</f>
        <v>0.53672316384180796</v>
      </c>
      <c r="M1249" s="13">
        <f>[1]pl!S1263/H1249</f>
        <v>0.27005649717514124</v>
      </c>
      <c r="N1249" s="13">
        <f>[1]pl!U1263/H1249</f>
        <v>1.0598870056497176</v>
      </c>
    </row>
    <row r="1250" spans="1:14" x14ac:dyDescent="0.25">
      <c r="A1250" s="36">
        <f>[1]pl!A1264</f>
        <v>8554160</v>
      </c>
      <c r="B1250" s="37" t="str">
        <f>[1]pl!B1264</f>
        <v>DENARS123</v>
      </c>
      <c r="C1250" s="36">
        <f>[1]pl!J1264</f>
        <v>1190</v>
      </c>
      <c r="D1250" s="18">
        <f>IFERROR(Таблица2[dmg]*(10/(Таблица2[avglvl]+2))*(0.23+2*Таблица2[avglvl]/100)+Таблица2[frg]*250+Таблица2[spo]*150+LOG(Таблица2[cap]+1, 1.732)*150 + Таблица2[def]*150,)</f>
        <v>1140.7878858929057</v>
      </c>
      <c r="E1250" s="36">
        <f>[1]pl!K1264</f>
        <v>1212</v>
      </c>
      <c r="F1250" s="36">
        <f>[1]pl!D1264</f>
        <v>43589000</v>
      </c>
      <c r="G1250" s="36">
        <f>[1]pl!T1264</f>
        <v>4.2</v>
      </c>
      <c r="H1250" s="36">
        <f>[1]pl!E1264</f>
        <v>3053</v>
      </c>
      <c r="I1250" s="36">
        <f>[1]pl!M1264</f>
        <v>1607</v>
      </c>
      <c r="J1250" s="18">
        <f>[1]pl!P1264/H1250</f>
        <v>621.63019980347201</v>
      </c>
      <c r="K1250" s="13">
        <f>[1]pl!Q1264/H1250</f>
        <v>1.1798231247952833</v>
      </c>
      <c r="L1250" s="13">
        <f>[1]pl!R1264/H1250</f>
        <v>0.64821487061906324</v>
      </c>
      <c r="M1250" s="13">
        <f>[1]pl!S1264/H1250</f>
        <v>1.3550605961349493</v>
      </c>
      <c r="N1250" s="13">
        <f>[1]pl!U1264/H1250</f>
        <v>1.3259089420242385</v>
      </c>
    </row>
    <row r="1251" spans="1:14" x14ac:dyDescent="0.25">
      <c r="A1251" s="36">
        <f>[1]pl!A1265</f>
        <v>14275372</v>
      </c>
      <c r="B1251" s="37" t="str">
        <f>[1]pl!B1265</f>
        <v>SERIY91</v>
      </c>
      <c r="C1251" s="36">
        <f>[1]pl!J1265</f>
        <v>1050</v>
      </c>
      <c r="D1251" s="18">
        <f>IFERROR(Таблица2[dmg]*(10/(Таблица2[avglvl]+2))*(0.23+2*Таблица2[avglvl]/100)+Таблица2[frg]*250+Таблица2[spo]*150+LOG(Таблица2[cap]+1, 1.732)*150 + Таблица2[def]*150,)</f>
        <v>927.88768625978855</v>
      </c>
      <c r="E1251" s="36">
        <f>[1]pl!K1265</f>
        <v>614</v>
      </c>
      <c r="F1251" s="36">
        <f>[1]pl!D1265</f>
        <v>43588999</v>
      </c>
      <c r="G1251" s="36">
        <f>[1]pl!T1265</f>
        <v>2.9</v>
      </c>
      <c r="H1251" s="36">
        <f>[1]pl!E1265</f>
        <v>587</v>
      </c>
      <c r="I1251" s="36">
        <f>[1]pl!M1265</f>
        <v>313</v>
      </c>
      <c r="J1251" s="18">
        <f>[1]pl!P1265/H1251</f>
        <v>184.56388415672913</v>
      </c>
      <c r="K1251" s="13">
        <f>[1]pl!Q1265/H1251</f>
        <v>0.71039182282793867</v>
      </c>
      <c r="L1251" s="13">
        <f>[1]pl!R1265/H1251</f>
        <v>1.059625212947189</v>
      </c>
      <c r="M1251" s="13">
        <f>[1]pl!S1265/H1251</f>
        <v>1.0749574105621806</v>
      </c>
      <c r="N1251" s="13">
        <f>[1]pl!U1265/H1251</f>
        <v>2.2470187393526406</v>
      </c>
    </row>
    <row r="1252" spans="1:14" x14ac:dyDescent="0.25">
      <c r="A1252" s="36">
        <f>[1]pl!A1266</f>
        <v>8025317</v>
      </c>
      <c r="B1252" s="37" t="str">
        <f>[1]pl!B1266</f>
        <v>LMAKSM2012</v>
      </c>
      <c r="C1252" s="36">
        <f>[1]pl!J1266</f>
        <v>650</v>
      </c>
      <c r="D1252" s="18">
        <f>IFERROR(Таблица2[dmg]*(10/(Таблица2[avglvl]+2))*(0.23+2*Таблица2[avglvl]/100)+Таблица2[frg]*250+Таблица2[spo]*150+LOG(Таблица2[cap]+1, 1.732)*150 + Таблица2[def]*150,)</f>
        <v>637.93033082690499</v>
      </c>
      <c r="E1252" s="36">
        <f>[1]pl!K1266</f>
        <v>515</v>
      </c>
      <c r="F1252" s="36">
        <f>[1]pl!D1266</f>
        <v>43589010</v>
      </c>
      <c r="G1252" s="36">
        <f>[1]pl!T1266</f>
        <v>4.9000000000000004</v>
      </c>
      <c r="H1252" s="36">
        <f>[1]pl!E1266</f>
        <v>3495</v>
      </c>
      <c r="I1252" s="36">
        <f>[1]pl!M1266</f>
        <v>1660</v>
      </c>
      <c r="J1252" s="18">
        <f>[1]pl!P1266/H1252</f>
        <v>288.05894134477825</v>
      </c>
      <c r="K1252" s="13">
        <f>[1]pl!Q1266/H1252</f>
        <v>0.44234620886981402</v>
      </c>
      <c r="L1252" s="13">
        <f>[1]pl!R1266/H1252</f>
        <v>0.88640915593705294</v>
      </c>
      <c r="M1252" s="13">
        <f>[1]pl!S1266/H1252</f>
        <v>0.59570815450643777</v>
      </c>
      <c r="N1252" s="13">
        <f>[1]pl!U1266/H1252</f>
        <v>0.85064377682403436</v>
      </c>
    </row>
    <row r="1253" spans="1:14" x14ac:dyDescent="0.25">
      <c r="A1253" s="36">
        <f>[1]pl!A1267</f>
        <v>1858895</v>
      </c>
      <c r="B1253" s="37" t="str">
        <f>[1]pl!B1267</f>
        <v>NEMASUK</v>
      </c>
      <c r="C1253" s="36">
        <f>[1]pl!J1267</f>
        <v>640</v>
      </c>
      <c r="D1253" s="18">
        <f>IFERROR(Таблица2[dmg]*(10/(Таблица2[avglvl]+2))*(0.23+2*Таблица2[avglvl]/100)+Таблица2[frg]*250+Таблица2[spo]*150+LOG(Таблица2[cap]+1, 1.732)*150 + Таблица2[def]*150,)</f>
        <v>584.32944371596386</v>
      </c>
      <c r="E1253" s="36">
        <f>[1]pl!K1267</f>
        <v>337</v>
      </c>
      <c r="F1253" s="36">
        <f>[1]pl!D1267</f>
        <v>43589005</v>
      </c>
      <c r="G1253" s="36">
        <f>[1]pl!T1267</f>
        <v>3.6</v>
      </c>
      <c r="H1253" s="36">
        <f>[1]pl!E1267</f>
        <v>1657</v>
      </c>
      <c r="I1253" s="36">
        <f>[1]pl!M1267</f>
        <v>769</v>
      </c>
      <c r="J1253" s="18">
        <f>[1]pl!P1267/H1253</f>
        <v>138.35425467712733</v>
      </c>
      <c r="K1253" s="13">
        <f>[1]pl!Q1267/H1253</f>
        <v>0.3512371756185878</v>
      </c>
      <c r="L1253" s="13">
        <f>[1]pl!R1267/H1253</f>
        <v>1.4387447193723597</v>
      </c>
      <c r="M1253" s="13">
        <f>[1]pl!S1267/H1253</f>
        <v>0.40012070006035005</v>
      </c>
      <c r="N1253" s="13">
        <f>[1]pl!U1267/H1253</f>
        <v>0.70730235365117677</v>
      </c>
    </row>
    <row r="1254" spans="1:14" x14ac:dyDescent="0.25">
      <c r="A1254" s="36">
        <f>[1]pl!A1268</f>
        <v>11234083</v>
      </c>
      <c r="B1254" s="37" t="str">
        <f>[1]pl!B1268</f>
        <v>MARKIZ1960</v>
      </c>
      <c r="C1254" s="36">
        <f>[1]pl!J1268</f>
        <v>1150</v>
      </c>
      <c r="D1254" s="18">
        <f>IFERROR(Таблица2[dmg]*(10/(Таблица2[avglvl]+2))*(0.23+2*Таблица2[avglvl]/100)+Таблица2[frg]*250+Таблица2[spo]*150+LOG(Таблица2[cap]+1, 1.732)*150 + Таблица2[def]*150,)</f>
        <v>970.50754832163022</v>
      </c>
      <c r="E1254" s="36">
        <f>[1]pl!K1268</f>
        <v>630</v>
      </c>
      <c r="F1254" s="36">
        <f>[1]pl!D1268</f>
        <v>43588995</v>
      </c>
      <c r="G1254" s="36">
        <f>[1]pl!T1268</f>
        <v>2.9</v>
      </c>
      <c r="H1254" s="36">
        <f>[1]pl!E1268</f>
        <v>5454</v>
      </c>
      <c r="I1254" s="36">
        <f>[1]pl!M1268</f>
        <v>2828</v>
      </c>
      <c r="J1254" s="18">
        <f>[1]pl!P1268/H1254</f>
        <v>195.15016501650166</v>
      </c>
      <c r="K1254" s="13">
        <f>[1]pl!Q1268/H1254</f>
        <v>0.74367436743674364</v>
      </c>
      <c r="L1254" s="13">
        <f>[1]pl!R1268/H1254</f>
        <v>1.7376237623762376</v>
      </c>
      <c r="M1254" s="13">
        <f>[1]pl!S1268/H1254</f>
        <v>0.40960762742940959</v>
      </c>
      <c r="N1254" s="13">
        <f>[1]pl!U1268/H1254</f>
        <v>2.5737073707370737</v>
      </c>
    </row>
    <row r="1255" spans="1:14" x14ac:dyDescent="0.25">
      <c r="A1255" s="36">
        <f>[1]pl!A1269</f>
        <v>13913863</v>
      </c>
      <c r="B1255" s="37" t="str">
        <f>[1]pl!B1269</f>
        <v>KNYAZ_75RUS</v>
      </c>
      <c r="C1255" s="36">
        <f>[1]pl!J1269</f>
        <v>360</v>
      </c>
      <c r="D1255" s="18">
        <f>IFERROR(Таблица2[dmg]*(10/(Таблица2[avglvl]+2))*(0.23+2*Таблица2[avglvl]/100)+Таблица2[frg]*250+Таблица2[spo]*150+LOG(Таблица2[cap]+1, 1.732)*150 + Таблица2[def]*150,)</f>
        <v>352.98539190491192</v>
      </c>
      <c r="E1255" s="36">
        <f>[1]pl!K1269</f>
        <v>47</v>
      </c>
      <c r="F1255" s="36">
        <f>[1]pl!D1269</f>
        <v>43588987</v>
      </c>
      <c r="G1255" s="36">
        <f>[1]pl!T1269</f>
        <v>3</v>
      </c>
      <c r="H1255" s="36">
        <f>[1]pl!E1269</f>
        <v>126</v>
      </c>
      <c r="I1255" s="36">
        <f>[1]pl!M1269</f>
        <v>59</v>
      </c>
      <c r="J1255" s="18">
        <f>[1]pl!P1269/H1255</f>
        <v>54.714285714285715</v>
      </c>
      <c r="K1255" s="13">
        <f>[1]pl!Q1269/H1255</f>
        <v>0.21428571428571427</v>
      </c>
      <c r="L1255" s="13">
        <f>[1]pl!R1269/H1255</f>
        <v>0.7142857142857143</v>
      </c>
      <c r="M1255" s="13">
        <f>[1]pl!S1269/H1255</f>
        <v>5.5555555555555552E-2</v>
      </c>
      <c r="N1255" s="13">
        <f>[1]pl!U1269/H1255</f>
        <v>0.74603174603174605</v>
      </c>
    </row>
    <row r="1256" spans="1:14" x14ac:dyDescent="0.25">
      <c r="A1256" s="36">
        <f>[1]pl!A1270</f>
        <v>14013739</v>
      </c>
      <c r="B1256" s="37" t="str">
        <f>[1]pl!B1270</f>
        <v>KAIN2103</v>
      </c>
      <c r="C1256" s="36">
        <f>[1]pl!J1270</f>
        <v>530</v>
      </c>
      <c r="D1256" s="18">
        <f>IFERROR(Таблица2[dmg]*(10/(Таблица2[avglvl]+2))*(0.23+2*Таблица2[avglvl]/100)+Таблица2[frg]*250+Таблица2[spo]*150+LOG(Таблица2[cap]+1, 1.732)*150 + Таблица2[def]*150,)</f>
        <v>507.65319930242066</v>
      </c>
      <c r="E1256" s="36">
        <f>[1]pl!K1270</f>
        <v>275</v>
      </c>
      <c r="F1256" s="36">
        <f>[1]pl!D1270</f>
        <v>43588998</v>
      </c>
      <c r="G1256" s="36">
        <f>[1]pl!T1270</f>
        <v>3.5</v>
      </c>
      <c r="H1256" s="36">
        <f>[1]pl!E1270</f>
        <v>822</v>
      </c>
      <c r="I1256" s="36">
        <f>[1]pl!M1270</f>
        <v>390</v>
      </c>
      <c r="J1256" s="18">
        <f>[1]pl!P1270/H1256</f>
        <v>138.99635036496349</v>
      </c>
      <c r="K1256" s="13">
        <f>[1]pl!Q1270/H1256</f>
        <v>0.39172749391727496</v>
      </c>
      <c r="L1256" s="13">
        <f>[1]pl!R1270/H1256</f>
        <v>0.805352798053528</v>
      </c>
      <c r="M1256" s="13">
        <f>[1]pl!S1270/H1256</f>
        <v>0.29197080291970801</v>
      </c>
      <c r="N1256" s="13">
        <f>[1]pl!U1270/H1256</f>
        <v>0.85888077858880774</v>
      </c>
    </row>
    <row r="1257" spans="1:14" x14ac:dyDescent="0.25">
      <c r="A1257" s="36">
        <f>[1]pl!A1271</f>
        <v>13671670</v>
      </c>
      <c r="B1257" s="37" t="str">
        <f>[1]pl!B1271</f>
        <v>777EBAEBA777</v>
      </c>
      <c r="C1257" s="36">
        <f>[1]pl!J1271</f>
        <v>470</v>
      </c>
      <c r="D1257" s="18">
        <f>IFERROR(Таблица2[dmg]*(10/(Таблица2[avglvl]+2))*(0.23+2*Таблица2[avglvl]/100)+Таблица2[frg]*250+Таблица2[spo]*150+LOG(Таблица2[cap]+1, 1.732)*150 + Таблица2[def]*150,)</f>
        <v>456.63126806304928</v>
      </c>
      <c r="E1257" s="36">
        <f>[1]pl!K1271</f>
        <v>78</v>
      </c>
      <c r="F1257" s="36">
        <f>[1]pl!D1271</f>
        <v>43589014</v>
      </c>
      <c r="G1257" s="36">
        <f>[1]pl!T1271</f>
        <v>3.2</v>
      </c>
      <c r="H1257" s="36">
        <f>[1]pl!E1271</f>
        <v>750</v>
      </c>
      <c r="I1257" s="36">
        <f>[1]pl!M1271</f>
        <v>325</v>
      </c>
      <c r="J1257" s="18">
        <f>[1]pl!P1271/H1257</f>
        <v>92.029333333333327</v>
      </c>
      <c r="K1257" s="13">
        <f>[1]pl!Q1271/H1257</f>
        <v>0.29466666666666669</v>
      </c>
      <c r="L1257" s="13">
        <f>[1]pl!R1271/H1257</f>
        <v>0.64800000000000002</v>
      </c>
      <c r="M1257" s="13">
        <f>[1]pl!S1271/H1257</f>
        <v>0.20399999999999999</v>
      </c>
      <c r="N1257" s="13">
        <f>[1]pl!U1271/H1257</f>
        <v>1.1040000000000001</v>
      </c>
    </row>
    <row r="1258" spans="1:14" x14ac:dyDescent="0.25">
      <c r="A1258" s="36">
        <f>[1]pl!A1272</f>
        <v>1450461</v>
      </c>
      <c r="B1258" s="37" t="str">
        <f>[1]pl!B1272</f>
        <v>VOVCIK78</v>
      </c>
      <c r="C1258" s="36">
        <f>[1]pl!J1272</f>
        <v>1240</v>
      </c>
      <c r="D1258" s="18">
        <f>IFERROR(Таблица2[dmg]*(10/(Таблица2[avglvl]+2))*(0.23+2*Таблица2[avglvl]/100)+Таблица2[frg]*250+Таблица2[spo]*150+LOG(Таблица2[cap]+1, 1.732)*150 + Таблица2[def]*150,)</f>
        <v>1260.0431949842086</v>
      </c>
      <c r="E1258" s="36">
        <f>[1]pl!K1272</f>
        <v>1312</v>
      </c>
      <c r="F1258" s="36">
        <f>[1]pl!D1272</f>
        <v>43589008</v>
      </c>
      <c r="G1258" s="36">
        <f>[1]pl!T1272</f>
        <v>7.2</v>
      </c>
      <c r="H1258" s="36">
        <f>[1]pl!E1272</f>
        <v>21627</v>
      </c>
      <c r="I1258" s="36">
        <f>[1]pl!M1272</f>
        <v>11219</v>
      </c>
      <c r="J1258" s="18">
        <f>[1]pl!P1272/H1258</f>
        <v>1199.2175058954085</v>
      </c>
      <c r="K1258" s="13">
        <f>[1]pl!Q1272/H1258</f>
        <v>1.0099875156054932</v>
      </c>
      <c r="L1258" s="13">
        <f>[1]pl!R1272/H1258</f>
        <v>1.1584130947426827</v>
      </c>
      <c r="M1258" s="13">
        <f>[1]pl!S1272/H1258</f>
        <v>0.76889998612845056</v>
      </c>
      <c r="N1258" s="13">
        <f>[1]pl!U1272/H1258</f>
        <v>1.3295417764830999</v>
      </c>
    </row>
    <row r="1259" spans="1:14" x14ac:dyDescent="0.25">
      <c r="A1259" s="36">
        <f>[1]pl!A1273</f>
        <v>10856793</v>
      </c>
      <c r="B1259" s="37" t="str">
        <f>[1]pl!B1273</f>
        <v>AVRANCHE</v>
      </c>
      <c r="C1259" s="36">
        <f>[1]pl!J1273</f>
        <v>960</v>
      </c>
      <c r="D1259" s="18">
        <f>IFERROR(Таблица2[dmg]*(10/(Таблица2[avglvl]+2))*(0.23+2*Таблица2[avglvl]/100)+Таблица2[frg]*250+Таблица2[spo]*150+LOG(Таблица2[cap]+1, 1.732)*150 + Таблица2[def]*150,)</f>
        <v>862.79097499087084</v>
      </c>
      <c r="E1259" s="36">
        <f>[1]pl!K1273</f>
        <v>518</v>
      </c>
      <c r="F1259" s="36">
        <f>[1]pl!D1273</f>
        <v>43589007</v>
      </c>
      <c r="G1259" s="36">
        <f>[1]pl!T1273</f>
        <v>2.2999999999999998</v>
      </c>
      <c r="H1259" s="36">
        <f>[1]pl!E1273</f>
        <v>5915</v>
      </c>
      <c r="I1259" s="36">
        <f>[1]pl!M1273</f>
        <v>2947</v>
      </c>
      <c r="J1259" s="18">
        <f>[1]pl!P1273/H1259</f>
        <v>166.46914623837702</v>
      </c>
      <c r="K1259" s="13">
        <f>[1]pl!Q1273/H1259</f>
        <v>0.9212172442941674</v>
      </c>
      <c r="L1259" s="13">
        <f>[1]pl!R1273/H1259</f>
        <v>0.59830938292476754</v>
      </c>
      <c r="M1259" s="13">
        <f>[1]pl!S1273/H1259</f>
        <v>1.1836010143702451</v>
      </c>
      <c r="N1259" s="13">
        <f>[1]pl!U1273/H1259</f>
        <v>1.5754860524091294</v>
      </c>
    </row>
    <row r="1260" spans="1:14" x14ac:dyDescent="0.25">
      <c r="A1260" s="36">
        <f>[1]pl!A1274</f>
        <v>14963225</v>
      </c>
      <c r="B1260" s="37" t="str">
        <f>[1]pl!B1274</f>
        <v>FALIA1986</v>
      </c>
      <c r="C1260" s="36">
        <f>[1]pl!J1274</f>
        <v>270</v>
      </c>
      <c r="D1260" s="18">
        <f>IFERROR(Таблица2[dmg]*(10/(Таблица2[avglvl]+2))*(0.23+2*Таблица2[avglvl]/100)+Таблица2[frg]*250+Таблица2[spo]*150+LOG(Таблица2[cap]+1, 1.732)*150 + Таблица2[def]*150,)</f>
        <v>192.36666666666667</v>
      </c>
      <c r="E1260" s="36">
        <f>[1]pl!K1274</f>
        <v>1</v>
      </c>
      <c r="F1260" s="36">
        <f>[1]pl!D1274</f>
        <v>43588993</v>
      </c>
      <c r="G1260" s="36">
        <f>[1]pl!T1274</f>
        <v>1.3</v>
      </c>
      <c r="H1260" s="36">
        <f>[1]pl!E1274</f>
        <v>4</v>
      </c>
      <c r="I1260" s="36">
        <f>[1]pl!M1274</f>
        <v>2</v>
      </c>
      <c r="J1260" s="18">
        <f>[1]pl!P1274/H1260</f>
        <v>38.5</v>
      </c>
      <c r="K1260" s="13">
        <f>[1]pl!Q1274/H1260</f>
        <v>0.5</v>
      </c>
      <c r="L1260" s="13">
        <f>[1]pl!R1274/H1260</f>
        <v>0.25</v>
      </c>
      <c r="M1260" s="13">
        <f>[1]pl!S1274/H1260</f>
        <v>0</v>
      </c>
      <c r="N1260" s="13">
        <f>[1]pl!U1274/H1260</f>
        <v>0</v>
      </c>
    </row>
    <row r="1261" spans="1:14" x14ac:dyDescent="0.25">
      <c r="A1261" s="36">
        <f>[1]pl!A1275</f>
        <v>5526164</v>
      </c>
      <c r="B1261" s="37" t="str">
        <f>[1]pl!B1275</f>
        <v>NEMOW</v>
      </c>
      <c r="C1261" s="36">
        <f>[1]pl!J1275</f>
        <v>1280</v>
      </c>
      <c r="D1261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261" s="36">
        <f>[1]pl!K1275</f>
        <v>1214</v>
      </c>
      <c r="F1261" s="36">
        <f>[1]pl!D1275</f>
        <v>43588990</v>
      </c>
      <c r="G1261" s="36">
        <f>[1]pl!T1275</f>
        <v>5.0999999999999996</v>
      </c>
      <c r="H1261" s="36">
        <f>[1]pl!E1275</f>
        <v>10466</v>
      </c>
      <c r="I1261" s="36">
        <f>[1]pl!M1275</f>
        <v>5710</v>
      </c>
      <c r="J1261" s="18">
        <f>[1]pl!P1275/H1261</f>
        <v>626.7497611312823</v>
      </c>
      <c r="K1261" s="13">
        <f>[1]pl!Q1275/H1261</f>
        <v>1.0666921459965604</v>
      </c>
      <c r="L1261" s="13">
        <f>[1]pl!R1275/H1261</f>
        <v>1.0485381234473534</v>
      </c>
      <c r="M1261" s="13">
        <f>[1]pl!S1275/H1261</f>
        <v>1.0561819224154405</v>
      </c>
      <c r="N1261" s="13">
        <f>[1]pl!U1275/H1261</f>
        <v>2.2280718517103</v>
      </c>
    </row>
    <row r="1262" spans="1:14" x14ac:dyDescent="0.25">
      <c r="A1262" s="36">
        <f>[1]pl!A1276</f>
        <v>8223321</v>
      </c>
      <c r="B1262" s="37" t="str">
        <f>[1]pl!B1276</f>
        <v>XZXARMAGEDDONXZX</v>
      </c>
      <c r="C1262" s="36">
        <f>[1]pl!J1276</f>
        <v>490</v>
      </c>
      <c r="D1262" s="18">
        <f>IFERROR(Таблица2[dmg]*(10/(Таблица2[avglvl]+2))*(0.23+2*Таблица2[avglvl]/100)+Таблица2[frg]*250+Таблица2[spo]*150+LOG(Таблица2[cap]+1, 1.732)*150 + Таблица2[def]*150,)</f>
        <v>467.83558873701861</v>
      </c>
      <c r="E1262" s="36">
        <f>[1]pl!K1276</f>
        <v>224</v>
      </c>
      <c r="F1262" s="36">
        <f>[1]pl!D1276</f>
        <v>43588992</v>
      </c>
      <c r="G1262" s="36">
        <f>[1]pl!T1276</f>
        <v>3.6</v>
      </c>
      <c r="H1262" s="36">
        <f>[1]pl!E1276</f>
        <v>1144</v>
      </c>
      <c r="I1262" s="36">
        <f>[1]pl!M1276</f>
        <v>547</v>
      </c>
      <c r="J1262" s="18">
        <f>[1]pl!P1276/H1262</f>
        <v>100.43356643356644</v>
      </c>
      <c r="K1262" s="13">
        <f>[1]pl!Q1276/H1262</f>
        <v>0.34790209790209792</v>
      </c>
      <c r="L1262" s="13">
        <f>[1]pl!R1276/H1262</f>
        <v>0.82604895104895104</v>
      </c>
      <c r="M1262" s="13">
        <f>[1]pl!S1276/H1262</f>
        <v>0.17220279720279721</v>
      </c>
      <c r="N1262" s="13">
        <f>[1]pl!U1276/H1262</f>
        <v>0.91171328671328666</v>
      </c>
    </row>
    <row r="1263" spans="1:14" x14ac:dyDescent="0.25">
      <c r="A1263" s="36">
        <f>[1]pl!A1277</f>
        <v>8095327</v>
      </c>
      <c r="B1263" s="37" t="str">
        <f>[1]pl!B1277</f>
        <v>VALENTINIUM76</v>
      </c>
      <c r="C1263" s="36">
        <f>[1]pl!J1277</f>
        <v>950</v>
      </c>
      <c r="D1263" s="18">
        <f>IFERROR(Таблица2[dmg]*(10/(Таблица2[avglvl]+2))*(0.23+2*Таблица2[avglvl]/100)+Таблица2[frg]*250+Таблица2[spo]*150+LOG(Таблица2[cap]+1, 1.732)*150 + Таблица2[def]*150,)</f>
        <v>944.95990452996671</v>
      </c>
      <c r="E1263" s="36">
        <f>[1]pl!K1277</f>
        <v>906</v>
      </c>
      <c r="F1263" s="36">
        <f>[1]pl!D1277</f>
        <v>43589009</v>
      </c>
      <c r="G1263" s="36">
        <f>[1]pl!T1277</f>
        <v>5.3</v>
      </c>
      <c r="H1263" s="36">
        <f>[1]pl!E1277</f>
        <v>7893</v>
      </c>
      <c r="I1263" s="36">
        <f>[1]pl!M1277</f>
        <v>3958</v>
      </c>
      <c r="J1263" s="18">
        <f>[1]pl!P1277/H1263</f>
        <v>542.41986570378822</v>
      </c>
      <c r="K1263" s="13">
        <f>[1]pl!Q1277/H1263</f>
        <v>0.77625744330419355</v>
      </c>
      <c r="L1263" s="13">
        <f>[1]pl!R1277/H1263</f>
        <v>0.52540225516280248</v>
      </c>
      <c r="M1263" s="13">
        <f>[1]pl!S1277/H1263</f>
        <v>1.1739516026859242</v>
      </c>
      <c r="N1263" s="13">
        <f>[1]pl!U1277/H1263</f>
        <v>1.464588876219435</v>
      </c>
    </row>
    <row r="1264" spans="1:14" x14ac:dyDescent="0.25">
      <c r="A1264" s="36">
        <f>[1]pl!A1278</f>
        <v>14538115</v>
      </c>
      <c r="B1264" s="37" t="str">
        <f>[1]pl!B1278</f>
        <v>SERGUSYAN</v>
      </c>
      <c r="C1264" s="36">
        <f>[1]pl!J1278</f>
        <v>700</v>
      </c>
      <c r="D1264" s="18">
        <f>IFERROR(Таблица2[dmg]*(10/(Таблица2[avglvl]+2))*(0.23+2*Таблица2[avglvl]/100)+Таблица2[frg]*250+Таблица2[spo]*150+LOG(Таблица2[cap]+1, 1.732)*150 + Таблица2[def]*150,)</f>
        <v>619.90618012826462</v>
      </c>
      <c r="E1264" s="36">
        <f>[1]pl!K1278</f>
        <v>73</v>
      </c>
      <c r="F1264" s="36">
        <f>[1]pl!D1278</f>
        <v>43588986</v>
      </c>
      <c r="G1264" s="36">
        <f>[1]pl!T1278</f>
        <v>2</v>
      </c>
      <c r="H1264" s="36">
        <f>[1]pl!E1278</f>
        <v>149</v>
      </c>
      <c r="I1264" s="36">
        <f>[1]pl!M1278</f>
        <v>67</v>
      </c>
      <c r="J1264" s="18">
        <f>[1]pl!P1278/H1264</f>
        <v>64.013422818791952</v>
      </c>
      <c r="K1264" s="13">
        <f>[1]pl!Q1278/H1264</f>
        <v>0.29530201342281881</v>
      </c>
      <c r="L1264" s="13">
        <f>[1]pl!R1278/H1264</f>
        <v>1.1275167785234899</v>
      </c>
      <c r="M1264" s="13">
        <f>[1]pl!S1278/H1264</f>
        <v>0.35570469798657717</v>
      </c>
      <c r="N1264" s="13">
        <f>[1]pl!U1278/H1264</f>
        <v>1.7919463087248322</v>
      </c>
    </row>
    <row r="1265" spans="1:14" x14ac:dyDescent="0.25">
      <c r="A1265" s="36">
        <f>[1]pl!A1279</f>
        <v>6561558</v>
      </c>
      <c r="B1265" s="37" t="str">
        <f>[1]pl!B1279</f>
        <v>GLORENGELC</v>
      </c>
      <c r="C1265" s="36">
        <f>[1]pl!J1279</f>
        <v>980</v>
      </c>
      <c r="D1265" s="18">
        <f>IFERROR(Таблица2[dmg]*(10/(Таблица2[avglvl]+2))*(0.23+2*Таблица2[avglvl]/100)+Таблица2[frg]*250+Таблица2[spo]*150+LOG(Таблица2[cap]+1, 1.732)*150 + Таблица2[def]*150,)</f>
        <v>988.11718984081767</v>
      </c>
      <c r="E1265" s="36">
        <f>[1]pl!K1279</f>
        <v>1053</v>
      </c>
      <c r="F1265" s="36">
        <f>[1]pl!D1279</f>
        <v>43588991</v>
      </c>
      <c r="G1265" s="36">
        <f>[1]pl!T1279</f>
        <v>6.8</v>
      </c>
      <c r="H1265" s="36">
        <f>[1]pl!E1279</f>
        <v>8110</v>
      </c>
      <c r="I1265" s="36">
        <f>[1]pl!M1279</f>
        <v>4215</v>
      </c>
      <c r="J1265" s="18">
        <f>[1]pl!P1279/H1265</f>
        <v>902.95548705302099</v>
      </c>
      <c r="K1265" s="13">
        <f>[1]pl!Q1279/H1265</f>
        <v>0.77447595561035754</v>
      </c>
      <c r="L1265" s="13">
        <f>[1]pl!R1279/H1265</f>
        <v>1.0469790382244144</v>
      </c>
      <c r="M1265" s="13">
        <f>[1]pl!S1279/H1265</f>
        <v>0.31824907521578299</v>
      </c>
      <c r="N1265" s="13">
        <f>[1]pl!U1279/H1265</f>
        <v>1.1907521578298397</v>
      </c>
    </row>
    <row r="1266" spans="1:14" x14ac:dyDescent="0.25">
      <c r="A1266" s="36">
        <f>[1]pl!A1280</f>
        <v>13053524</v>
      </c>
      <c r="B1266" s="37" t="str">
        <f>[1]pl!B1280</f>
        <v>KOLYAN77798</v>
      </c>
      <c r="C1266" s="36">
        <f>[1]pl!J1280</f>
        <v>510</v>
      </c>
      <c r="D1266" s="18">
        <f>IFERROR(Таблица2[dmg]*(10/(Таблица2[avglvl]+2))*(0.23+2*Таблица2[avglvl]/100)+Таблица2[frg]*250+Таблица2[spo]*150+LOG(Таблица2[cap]+1, 1.732)*150 + Таблица2[def]*150,)</f>
        <v>469.03493439825155</v>
      </c>
      <c r="E1266" s="36">
        <f>[1]pl!K1280</f>
        <v>150</v>
      </c>
      <c r="F1266" s="36">
        <f>[1]pl!D1280</f>
        <v>43589006</v>
      </c>
      <c r="G1266" s="36">
        <f>[1]pl!T1280</f>
        <v>2.8</v>
      </c>
      <c r="H1266" s="36">
        <f>[1]pl!E1280</f>
        <v>687</v>
      </c>
      <c r="I1266" s="36">
        <f>[1]pl!M1280</f>
        <v>286</v>
      </c>
      <c r="J1266" s="18">
        <f>[1]pl!P1280/H1266</f>
        <v>121.04657933042212</v>
      </c>
      <c r="K1266" s="13">
        <f>[1]pl!Q1280/H1266</f>
        <v>0.49636098981077148</v>
      </c>
      <c r="L1266" s="13">
        <f>[1]pl!R1280/H1266</f>
        <v>0.76419213973799127</v>
      </c>
      <c r="M1266" s="13">
        <f>[1]pl!S1280/H1266</f>
        <v>0.14701601164483261</v>
      </c>
      <c r="N1266" s="13">
        <f>[1]pl!U1280/H1266</f>
        <v>0.64628820960698685</v>
      </c>
    </row>
    <row r="1267" spans="1:14" x14ac:dyDescent="0.25">
      <c r="A1267" s="36">
        <f>[1]pl!A1281</f>
        <v>11822351</v>
      </c>
      <c r="B1267" s="37" t="str">
        <f>[1]pl!B1281</f>
        <v>XYXARTEMXYX</v>
      </c>
      <c r="C1267" s="36">
        <f>[1]pl!J1281</f>
        <v>600</v>
      </c>
      <c r="D1267" s="18">
        <f>IFERROR(Таблица2[dmg]*(10/(Таблица2[avglvl]+2))*(0.23+2*Таблица2[avglvl]/100)+Таблица2[frg]*250+Таблица2[spo]*150+LOG(Таблица2[cap]+1, 1.732)*150 + Таблица2[def]*150,)</f>
        <v>566.97282299517394</v>
      </c>
      <c r="E1267" s="36">
        <f>[1]pl!K1281</f>
        <v>228</v>
      </c>
      <c r="F1267" s="36">
        <f>[1]pl!D1281</f>
        <v>43588988</v>
      </c>
      <c r="G1267" s="36">
        <f>[1]pl!T1281</f>
        <v>3.1</v>
      </c>
      <c r="H1267" s="36">
        <f>[1]pl!E1281</f>
        <v>586</v>
      </c>
      <c r="I1267" s="36">
        <f>[1]pl!M1281</f>
        <v>263</v>
      </c>
      <c r="J1267" s="18">
        <f>[1]pl!P1281/H1267</f>
        <v>133.01535836177473</v>
      </c>
      <c r="K1267" s="13">
        <f>[1]pl!Q1281/H1267</f>
        <v>0.49317406143344711</v>
      </c>
      <c r="L1267" s="13">
        <f>[1]pl!R1281/H1267</f>
        <v>0.60580204778156999</v>
      </c>
      <c r="M1267" s="13">
        <f>[1]pl!S1281/H1267</f>
        <v>0.39931740614334471</v>
      </c>
      <c r="N1267" s="13">
        <f>[1]pl!U1281/H1267</f>
        <v>1.21160409556314</v>
      </c>
    </row>
    <row r="1268" spans="1:14" x14ac:dyDescent="0.25">
      <c r="A1268" s="36">
        <f>[1]pl!A1282</f>
        <v>8266259</v>
      </c>
      <c r="B1268" s="37" t="str">
        <f>[1]pl!B1282</f>
        <v>SOLIDFOX</v>
      </c>
      <c r="C1268" s="36">
        <f>[1]pl!J1282</f>
        <v>870</v>
      </c>
      <c r="D1268" s="18">
        <f>IFERROR(Таблица2[dmg]*(10/(Таблица2[avglvl]+2))*(0.23+2*Таблица2[avglvl]/100)+Таблица2[frg]*250+Таблица2[spo]*150+LOG(Таблица2[cap]+1, 1.732)*150 + Таблица2[def]*150,)</f>
        <v>822.71030612157972</v>
      </c>
      <c r="E1268" s="36">
        <f>[1]pl!K1282</f>
        <v>720</v>
      </c>
      <c r="F1268" s="36">
        <f>[1]pl!D1282</f>
        <v>43588989</v>
      </c>
      <c r="G1268" s="36">
        <f>[1]pl!T1282</f>
        <v>4.4000000000000004</v>
      </c>
      <c r="H1268" s="36">
        <f>[1]pl!E1282</f>
        <v>1871</v>
      </c>
      <c r="I1268" s="36">
        <f>[1]pl!M1282</f>
        <v>919</v>
      </c>
      <c r="J1268" s="18">
        <f>[1]pl!P1282/H1268</f>
        <v>375.30732228754675</v>
      </c>
      <c r="K1268" s="13">
        <f>[1]pl!Q1282/H1268</f>
        <v>0.70710849812934262</v>
      </c>
      <c r="L1268" s="13">
        <f>[1]pl!R1282/H1268</f>
        <v>1.0614644575093533</v>
      </c>
      <c r="M1268" s="13">
        <f>[1]pl!S1282/H1268</f>
        <v>0.46552645644040619</v>
      </c>
      <c r="N1268" s="13">
        <f>[1]pl!U1282/H1268</f>
        <v>1.324959914484233</v>
      </c>
    </row>
    <row r="1269" spans="1:14" x14ac:dyDescent="0.25">
      <c r="A1269" s="36">
        <f>[1]pl!A1283</f>
        <v>217163</v>
      </c>
      <c r="B1269" s="37" t="str">
        <f>[1]pl!B1283</f>
        <v>J1UC</v>
      </c>
      <c r="C1269" s="36">
        <f>[1]pl!J1283</f>
        <v>500</v>
      </c>
      <c r="D1269" s="18">
        <f>IFERROR(Таблица2[dmg]*(10/(Таблица2[avglvl]+2))*(0.23+2*Таблица2[avglvl]/100)+Таблица2[frg]*250+Таблица2[spo]*150+LOG(Таблица2[cap]+1, 1.732)*150 + Таблица2[def]*150,)</f>
        <v>488.20606143953961</v>
      </c>
      <c r="E1269" s="36">
        <f>[1]pl!K1283</f>
        <v>227</v>
      </c>
      <c r="F1269" s="36">
        <f>[1]pl!D1283</f>
        <v>43589004</v>
      </c>
      <c r="G1269" s="36">
        <f>[1]pl!T1283</f>
        <v>3.7</v>
      </c>
      <c r="H1269" s="36">
        <f>[1]pl!E1283</f>
        <v>1236</v>
      </c>
      <c r="I1269" s="36">
        <f>[1]pl!M1283</f>
        <v>562</v>
      </c>
      <c r="J1269" s="18">
        <f>[1]pl!P1283/H1269</f>
        <v>125.37216828478964</v>
      </c>
      <c r="K1269" s="13">
        <f>[1]pl!Q1283/H1269</f>
        <v>0.38834951456310679</v>
      </c>
      <c r="L1269" s="13">
        <f>[1]pl!R1283/H1269</f>
        <v>0.73867313915857602</v>
      </c>
      <c r="M1269" s="13">
        <f>[1]pl!S1283/H1269</f>
        <v>0.27427184466019416</v>
      </c>
      <c r="N1269" s="13">
        <f>[1]pl!U1283/H1269</f>
        <v>0.87944983818770228</v>
      </c>
    </row>
    <row r="1270" spans="1:14" x14ac:dyDescent="0.25">
      <c r="A1270" s="36">
        <f>[1]pl!A1284</f>
        <v>11836039</v>
      </c>
      <c r="B1270" s="37" t="str">
        <f>[1]pl!B1284</f>
        <v>KSHYK</v>
      </c>
      <c r="C1270" s="36">
        <f>[1]pl!J1284</f>
        <v>660</v>
      </c>
      <c r="D1270" s="18">
        <f>IFERROR(Таблица2[dmg]*(10/(Таблица2[avglvl]+2))*(0.23+2*Таблица2[avglvl]/100)+Таблица2[frg]*250+Таблица2[spo]*150+LOG(Таблица2[cap]+1, 1.732)*150 + Таблица2[def]*150,)</f>
        <v>632.26924641564904</v>
      </c>
      <c r="E1270" s="36">
        <f>[1]pl!K1284</f>
        <v>425</v>
      </c>
      <c r="F1270" s="36">
        <f>[1]pl!D1284</f>
        <v>43589015</v>
      </c>
      <c r="G1270" s="36">
        <f>[1]pl!T1284</f>
        <v>4</v>
      </c>
      <c r="H1270" s="36">
        <f>[1]pl!E1284</f>
        <v>2562</v>
      </c>
      <c r="I1270" s="36">
        <f>[1]pl!M1284</f>
        <v>1211</v>
      </c>
      <c r="J1270" s="18">
        <f>[1]pl!P1284/H1270</f>
        <v>211.69281811085091</v>
      </c>
      <c r="K1270" s="13">
        <f>[1]pl!Q1284/H1270</f>
        <v>0.45550351288056207</v>
      </c>
      <c r="L1270" s="13">
        <f>[1]pl!R1284/H1270</f>
        <v>0.87939110070257609</v>
      </c>
      <c r="M1270" s="13">
        <f>[1]pl!S1284/H1270</f>
        <v>0.57767369242779076</v>
      </c>
      <c r="N1270" s="13">
        <f>[1]pl!U1284/H1270</f>
        <v>1.0085870413739266</v>
      </c>
    </row>
    <row r="1271" spans="1:14" x14ac:dyDescent="0.25">
      <c r="A1271" s="36">
        <f>[1]pl!A1285</f>
        <v>2163490</v>
      </c>
      <c r="B1271" s="37" t="str">
        <f>[1]pl!B1285</f>
        <v>PORNOGRIND</v>
      </c>
      <c r="C1271" s="36">
        <f>[1]pl!J1285</f>
        <v>590</v>
      </c>
      <c r="D1271" s="18">
        <f>IFERROR(Таблица2[dmg]*(10/(Таблица2[avglvl]+2))*(0.23+2*Таблица2[avglvl]/100)+Таблица2[frg]*250+Таблица2[spo]*150+LOG(Таблица2[cap]+1, 1.732)*150 + Таблица2[def]*150,)</f>
        <v>499.99955874241584</v>
      </c>
      <c r="E1271" s="36">
        <f>[1]pl!K1285</f>
        <v>199</v>
      </c>
      <c r="F1271" s="36">
        <f>[1]pl!D1285</f>
        <v>43588994</v>
      </c>
      <c r="G1271" s="36">
        <f>[1]pl!T1285</f>
        <v>1.7</v>
      </c>
      <c r="H1271" s="36">
        <f>[1]pl!E1285</f>
        <v>98</v>
      </c>
      <c r="I1271" s="36">
        <f>[1]pl!M1285</f>
        <v>44</v>
      </c>
      <c r="J1271" s="18">
        <f>[1]pl!P1285/H1271</f>
        <v>104.39795918367346</v>
      </c>
      <c r="K1271" s="13">
        <f>[1]pl!Q1285/H1271</f>
        <v>0.52040816326530615</v>
      </c>
      <c r="L1271" s="13">
        <f>[1]pl!R1285/H1271</f>
        <v>0.34693877551020408</v>
      </c>
      <c r="M1271" s="13">
        <f>[1]pl!S1285/H1271</f>
        <v>1.6224489795918366</v>
      </c>
      <c r="N1271" s="13">
        <f>[1]pl!U1285/H1271</f>
        <v>0</v>
      </c>
    </row>
    <row r="1272" spans="1:14" x14ac:dyDescent="0.25">
      <c r="A1272" s="36">
        <f>[1]pl!A1286</f>
        <v>7830328</v>
      </c>
      <c r="B1272" s="37" t="str">
        <f>[1]pl!B1286</f>
        <v>DISA0324</v>
      </c>
      <c r="C1272" s="36">
        <f>[1]pl!J1286</f>
        <v>620</v>
      </c>
      <c r="D1272" s="18">
        <f>IFERROR(Таблица2[dmg]*(10/(Таблица2[avglvl]+2))*(0.23+2*Таблица2[avglvl]/100)+Таблица2[frg]*250+Таблица2[spo]*150+LOG(Таблица2[cap]+1, 1.732)*150 + Таблица2[def]*150,)</f>
        <v>604.19473103086852</v>
      </c>
      <c r="E1272" s="36">
        <f>[1]pl!K1286</f>
        <v>412</v>
      </c>
      <c r="F1272" s="36">
        <f>[1]pl!D1286</f>
        <v>43589001</v>
      </c>
      <c r="G1272" s="36">
        <f>[1]pl!T1286</f>
        <v>5</v>
      </c>
      <c r="H1272" s="36">
        <f>[1]pl!E1286</f>
        <v>3204</v>
      </c>
      <c r="I1272" s="36">
        <f>[1]pl!M1286</f>
        <v>1474</v>
      </c>
      <c r="J1272" s="18">
        <f>[1]pl!P1286/H1272</f>
        <v>257.19881398252187</v>
      </c>
      <c r="K1272" s="13">
        <f>[1]pl!Q1286/H1272</f>
        <v>0.3960674157303371</v>
      </c>
      <c r="L1272" s="13">
        <f>[1]pl!R1286/H1272</f>
        <v>0.83177278401997501</v>
      </c>
      <c r="M1272" s="13">
        <f>[1]pl!S1286/H1272</f>
        <v>0.25998751560549316</v>
      </c>
      <c r="N1272" s="13">
        <f>[1]pl!U1286/H1272</f>
        <v>1.2393882646691636</v>
      </c>
    </row>
    <row r="1273" spans="1:14" x14ac:dyDescent="0.25">
      <c r="A1273" s="36">
        <f>[1]pl!A1287</f>
        <v>5165766</v>
      </c>
      <c r="B1273" s="37" t="str">
        <f>[1]pl!B1287</f>
        <v>NO3EMUB4UK</v>
      </c>
      <c r="C1273" s="36">
        <f>[1]pl!J1287</f>
        <v>1000</v>
      </c>
      <c r="D1273" s="18">
        <f>IFERROR(Таблица2[dmg]*(10/(Таблица2[avglvl]+2))*(0.23+2*Таблица2[avglvl]/100)+Таблица2[frg]*250+Таблица2[spo]*150+LOG(Таблица2[cap]+1, 1.732)*150 + Таблица2[def]*150,)</f>
        <v>962.43827361277374</v>
      </c>
      <c r="E1273" s="36">
        <f>[1]pl!K1287</f>
        <v>956</v>
      </c>
      <c r="F1273" s="36">
        <f>[1]pl!D1287</f>
        <v>43589003</v>
      </c>
      <c r="G1273" s="36">
        <f>[1]pl!T1287</f>
        <v>6</v>
      </c>
      <c r="H1273" s="36">
        <f>[1]pl!E1287</f>
        <v>4824</v>
      </c>
      <c r="I1273" s="36">
        <f>[1]pl!M1287</f>
        <v>2393</v>
      </c>
      <c r="J1273" s="18">
        <f>[1]pl!P1287/H1273</f>
        <v>596.6726782752902</v>
      </c>
      <c r="K1273" s="13">
        <f>[1]pl!Q1287/H1273</f>
        <v>0.71455223880597019</v>
      </c>
      <c r="L1273" s="13">
        <f>[1]pl!R1287/H1273</f>
        <v>1.4618573797678276</v>
      </c>
      <c r="M1273" s="13">
        <f>[1]pl!S1287/H1273</f>
        <v>0.50684079601990051</v>
      </c>
      <c r="N1273" s="13">
        <f>[1]pl!U1287/H1273</f>
        <v>1.2999585406301823</v>
      </c>
    </row>
    <row r="1274" spans="1:14" x14ac:dyDescent="0.25">
      <c r="A1274" s="36">
        <f>[1]pl!A1288</f>
        <v>8666939</v>
      </c>
      <c r="B1274" s="37" t="str">
        <f>[1]pl!B1288</f>
        <v>VLADIMIR_ZARUBIN</v>
      </c>
      <c r="C1274" s="36">
        <f>[1]pl!J1288</f>
        <v>710</v>
      </c>
      <c r="D1274" s="18">
        <f>IFERROR(Таблица2[dmg]*(10/(Таблица2[avglvl]+2))*(0.23+2*Таблица2[avglvl]/100)+Таблица2[frg]*250+Таблица2[spo]*150+LOG(Таблица2[cap]+1, 1.732)*150 + Таблица2[def]*150,)</f>
        <v>668.14168817826737</v>
      </c>
      <c r="E1274" s="36">
        <f>[1]pl!K1288</f>
        <v>390</v>
      </c>
      <c r="F1274" s="36">
        <f>[1]pl!D1288</f>
        <v>43589002</v>
      </c>
      <c r="G1274" s="36">
        <f>[1]pl!T1288</f>
        <v>4.2</v>
      </c>
      <c r="H1274" s="36">
        <f>[1]pl!E1288</f>
        <v>2566</v>
      </c>
      <c r="I1274" s="36">
        <f>[1]pl!M1288</f>
        <v>1234</v>
      </c>
      <c r="J1274" s="18">
        <f>[1]pl!P1288/H1274</f>
        <v>186.13795791114575</v>
      </c>
      <c r="K1274" s="13">
        <f>[1]pl!Q1288/H1274</f>
        <v>0.3893219017926734</v>
      </c>
      <c r="L1274" s="13">
        <f>[1]pl!R1288/H1274</f>
        <v>0.8612626656274357</v>
      </c>
      <c r="M1274" s="13">
        <f>[1]pl!S1288/H1274</f>
        <v>0.55455962587685115</v>
      </c>
      <c r="N1274" s="13">
        <f>[1]pl!U1288/H1274</f>
        <v>1.6309431021044427</v>
      </c>
    </row>
    <row r="1275" spans="1:14" x14ac:dyDescent="0.25">
      <c r="A1275" s="36">
        <f>[1]pl!A1289</f>
        <v>14513894</v>
      </c>
      <c r="B1275" s="37" t="str">
        <f>[1]pl!B1289</f>
        <v>BOMZ_46</v>
      </c>
      <c r="C1275" s="36">
        <f>[1]pl!J1289</f>
        <v>420</v>
      </c>
      <c r="D1275" s="18">
        <f>IFERROR(Таблица2[dmg]*(10/(Таблица2[avglvl]+2))*(0.23+2*Таблица2[avglvl]/100)+Таблица2[frg]*250+Таблица2[spo]*150+LOG(Таблица2[cap]+1, 1.732)*150 + Таблица2[def]*150,)</f>
        <v>383.73317034708629</v>
      </c>
      <c r="E1275" s="36">
        <f>[1]pl!K1289</f>
        <v>61</v>
      </c>
      <c r="F1275" s="36">
        <f>[1]pl!D1289</f>
        <v>43589011</v>
      </c>
      <c r="G1275" s="36">
        <f>[1]pl!T1289</f>
        <v>2.8</v>
      </c>
      <c r="H1275" s="36">
        <f>[1]pl!E1289</f>
        <v>572</v>
      </c>
      <c r="I1275" s="36">
        <f>[1]pl!M1289</f>
        <v>244</v>
      </c>
      <c r="J1275" s="18">
        <f>[1]pl!P1289/H1275</f>
        <v>78.206293706293707</v>
      </c>
      <c r="K1275" s="13">
        <f>[1]pl!Q1289/H1275</f>
        <v>0.32167832167832167</v>
      </c>
      <c r="L1275" s="13">
        <f>[1]pl!R1289/H1275</f>
        <v>0.82867132867132864</v>
      </c>
      <c r="M1275" s="13">
        <f>[1]pl!S1289/H1275</f>
        <v>0.19405594405594406</v>
      </c>
      <c r="N1275" s="13">
        <f>[1]pl!U1289/H1275</f>
        <v>0.45979020979020979</v>
      </c>
    </row>
    <row r="1276" spans="1:14" x14ac:dyDescent="0.25">
      <c r="A1276" s="36">
        <f>[1]pl!A1290</f>
        <v>7071475</v>
      </c>
      <c r="B1276" s="37" t="str">
        <f>[1]pl!B1290</f>
        <v>NC_6</v>
      </c>
      <c r="C1276" s="36">
        <f>[1]pl!J1290</f>
        <v>840</v>
      </c>
      <c r="D1276" s="18">
        <f>IFERROR(Таблица2[dmg]*(10/(Таблица2[avglvl]+2))*(0.23+2*Таблица2[avglvl]/100)+Таблица2[frg]*250+Таблица2[spo]*150+LOG(Таблица2[cap]+1, 1.732)*150 + Таблица2[def]*150,)</f>
        <v>807.2873725168389</v>
      </c>
      <c r="E1276" s="36">
        <f>[1]pl!K1290</f>
        <v>691</v>
      </c>
      <c r="F1276" s="36">
        <f>[1]pl!D1290</f>
        <v>43589012</v>
      </c>
      <c r="G1276" s="36">
        <f>[1]pl!T1290</f>
        <v>4.5999999999999996</v>
      </c>
      <c r="H1276" s="36">
        <f>[1]pl!E1290</f>
        <v>2289</v>
      </c>
      <c r="I1276" s="36">
        <f>[1]pl!M1290</f>
        <v>1132</v>
      </c>
      <c r="J1276" s="18">
        <f>[1]pl!P1290/H1276</f>
        <v>354.14460463084316</v>
      </c>
      <c r="K1276" s="13">
        <f>[1]pl!Q1290/H1276</f>
        <v>0.70554827435561385</v>
      </c>
      <c r="L1276" s="13">
        <f>[1]pl!R1290/H1276</f>
        <v>0.82568807339449546</v>
      </c>
      <c r="M1276" s="13">
        <f>[1]pl!S1290/H1276</f>
        <v>0.53735255570117957</v>
      </c>
      <c r="N1276" s="13">
        <f>[1]pl!U1290/H1276</f>
        <v>1.5316732197466143</v>
      </c>
    </row>
    <row r="1277" spans="1:14" x14ac:dyDescent="0.25">
      <c r="A1277" s="36">
        <f>[1]pl!A1291</f>
        <v>8007925</v>
      </c>
      <c r="B1277" s="37" t="str">
        <f>[1]pl!B1291</f>
        <v>JEEP_44</v>
      </c>
      <c r="C1277" s="36">
        <f>[1]pl!J1291</f>
        <v>660</v>
      </c>
      <c r="D1277" s="18">
        <f>IFERROR(Таблица2[dmg]*(10/(Таблица2[avglvl]+2))*(0.23+2*Таблица2[avglvl]/100)+Таблица2[frg]*250+Таблица2[spo]*150+LOG(Таблица2[cap]+1, 1.732)*150 + Таблица2[def]*150,)</f>
        <v>608.09280065011467</v>
      </c>
      <c r="E1277" s="36">
        <f>[1]pl!K1291</f>
        <v>196</v>
      </c>
      <c r="F1277" s="36">
        <f>[1]pl!D1291</f>
        <v>43589013</v>
      </c>
      <c r="G1277" s="36">
        <f>[1]pl!T1291</f>
        <v>2.4</v>
      </c>
      <c r="H1277" s="36">
        <f>[1]pl!E1291</f>
        <v>419</v>
      </c>
      <c r="I1277" s="36">
        <f>[1]pl!M1291</f>
        <v>196</v>
      </c>
      <c r="J1277" s="18">
        <f>[1]pl!P1291/H1277</f>
        <v>100.44152744630071</v>
      </c>
      <c r="K1277" s="13">
        <f>[1]pl!Q1291/H1277</f>
        <v>0.50357995226730312</v>
      </c>
      <c r="L1277" s="13">
        <f>[1]pl!R1291/H1277</f>
        <v>0.56563245823389019</v>
      </c>
      <c r="M1277" s="13">
        <f>[1]pl!S1291/H1277</f>
        <v>0.60620525059665875</v>
      </c>
      <c r="N1277" s="13">
        <f>[1]pl!U1291/H1277</f>
        <v>1.4343675417661097</v>
      </c>
    </row>
    <row r="1278" spans="1:14" x14ac:dyDescent="0.25">
      <c r="A1278" s="36">
        <f>[1]pl!A1292</f>
        <v>11133222</v>
      </c>
      <c r="B1278" s="37" t="str">
        <f>[1]pl!B1292</f>
        <v>EGOR03101986</v>
      </c>
      <c r="C1278" s="36">
        <f>[1]pl!J1292</f>
        <v>680</v>
      </c>
      <c r="D1278" s="18">
        <f>IFERROR(Таблица2[dmg]*(10/(Таблица2[avglvl]+2))*(0.23+2*Таблица2[avglvl]/100)+Таблица2[frg]*250+Таблица2[spo]*150+LOG(Таблица2[cap]+1, 1.732)*150 + Таблица2[def]*150,)</f>
        <v>635.87627051777213</v>
      </c>
      <c r="E1278" s="36">
        <f>[1]pl!K1292</f>
        <v>504</v>
      </c>
      <c r="F1278" s="36">
        <f>[1]pl!D1292</f>
        <v>44192374</v>
      </c>
      <c r="G1278" s="36">
        <f>[1]pl!T1292</f>
        <v>4.5999999999999996</v>
      </c>
      <c r="H1278" s="36">
        <f>[1]pl!E1292</f>
        <v>3754</v>
      </c>
      <c r="I1278" s="36">
        <f>[1]pl!M1292</f>
        <v>1759</v>
      </c>
      <c r="J1278" s="18">
        <f>[1]pl!P1292/H1278</f>
        <v>262.4083644112946</v>
      </c>
      <c r="K1278" s="13">
        <f>[1]pl!Q1292/H1278</f>
        <v>0.43766648907831646</v>
      </c>
      <c r="L1278" s="13">
        <f>[1]pl!R1292/H1278</f>
        <v>1.4190197123068726</v>
      </c>
      <c r="M1278" s="13">
        <f>[1]pl!S1292/H1278</f>
        <v>0.23468300479488546</v>
      </c>
      <c r="N1278" s="13">
        <f>[1]pl!U1292/H1278</f>
        <v>0.73441662226957916</v>
      </c>
    </row>
    <row r="1279" spans="1:14" x14ac:dyDescent="0.25">
      <c r="A1279" s="36">
        <f>[1]pl!A1293</f>
        <v>7834932</v>
      </c>
      <c r="B1279" s="37" t="str">
        <f>[1]pl!B1293</f>
        <v>LEAPARD2</v>
      </c>
      <c r="C1279" s="36">
        <f>[1]pl!J1293</f>
        <v>530</v>
      </c>
      <c r="D1279" s="18">
        <f>IFERROR(Таблица2[dmg]*(10/(Таблица2[avglvl]+2))*(0.23+2*Таблица2[avglvl]/100)+Таблица2[frg]*250+Таблица2[spo]*150+LOG(Таблица2[cap]+1, 1.732)*150 + Таблица2[def]*150,)</f>
        <v>501.97705425860528</v>
      </c>
      <c r="E1279" s="36">
        <f>[1]pl!K1293</f>
        <v>103</v>
      </c>
      <c r="F1279" s="36">
        <f>[1]pl!D1293</f>
        <v>44192379</v>
      </c>
      <c r="G1279" s="36">
        <f>[1]pl!T1293</f>
        <v>2.9</v>
      </c>
      <c r="H1279" s="36">
        <f>[1]pl!E1293</f>
        <v>462</v>
      </c>
      <c r="I1279" s="36">
        <f>[1]pl!M1293</f>
        <v>213</v>
      </c>
      <c r="J1279" s="18">
        <f>[1]pl!P1293/H1279</f>
        <v>82.491341991341997</v>
      </c>
      <c r="K1279" s="13">
        <f>[1]pl!Q1293/H1279</f>
        <v>0.23593073593073594</v>
      </c>
      <c r="L1279" s="13">
        <f>[1]pl!R1293/H1279</f>
        <v>0.72077922077922074</v>
      </c>
      <c r="M1279" s="13">
        <f>[1]pl!S1293/H1279</f>
        <v>0.39393939393939392</v>
      </c>
      <c r="N1279" s="13">
        <f>[1]pl!U1293/H1279</f>
        <v>1.2987012987012987</v>
      </c>
    </row>
    <row r="1280" spans="1:14" x14ac:dyDescent="0.25">
      <c r="A1280" s="36">
        <f>[1]pl!A1294</f>
        <v>12924632</v>
      </c>
      <c r="B1280" s="37" t="str">
        <f>[1]pl!B1294</f>
        <v>SMOUKKER</v>
      </c>
      <c r="C1280" s="36">
        <f>[1]pl!J1294</f>
        <v>560</v>
      </c>
      <c r="D1280" s="18">
        <f>IFERROR(Таблица2[dmg]*(10/(Таблица2[avglvl]+2))*(0.23+2*Таблица2[avglvl]/100)+Таблица2[frg]*250+Таблица2[spo]*150+LOG(Таблица2[cap]+1, 1.732)*150 + Таблица2[def]*150,)</f>
        <v>532.81971437734342</v>
      </c>
      <c r="E1280" s="36">
        <f>[1]pl!K1294</f>
        <v>54</v>
      </c>
      <c r="F1280" s="36">
        <f>[1]pl!D1294</f>
        <v>44192384</v>
      </c>
      <c r="G1280" s="36">
        <f>[1]pl!T1294</f>
        <v>2.7</v>
      </c>
      <c r="H1280" s="36">
        <f>[1]pl!E1294</f>
        <v>229</v>
      </c>
      <c r="I1280" s="36">
        <f>[1]pl!M1294</f>
        <v>101</v>
      </c>
      <c r="J1280" s="18">
        <f>[1]pl!P1294/H1280</f>
        <v>84.393013100436676</v>
      </c>
      <c r="K1280" s="13">
        <f>[1]pl!Q1294/H1280</f>
        <v>0.30131004366812225</v>
      </c>
      <c r="L1280" s="13">
        <f>[1]pl!R1294/H1280</f>
        <v>0.36244541484716158</v>
      </c>
      <c r="M1280" s="13">
        <f>[1]pl!S1294/H1280</f>
        <v>0.52838427947598254</v>
      </c>
      <c r="N1280" s="13">
        <f>[1]pl!U1294/H1280</f>
        <v>1.7161572052401746</v>
      </c>
    </row>
    <row r="1281" spans="1:14" x14ac:dyDescent="0.25">
      <c r="A1281" s="36">
        <f>[1]pl!A1295</f>
        <v>1832799</v>
      </c>
      <c r="B1281" s="37" t="str">
        <f>[1]pl!B1295</f>
        <v>ZUDDY</v>
      </c>
      <c r="C1281" s="36">
        <f>[1]pl!J1295</f>
        <v>1080</v>
      </c>
      <c r="D1281" s="18">
        <f>IFERROR(Таблица2[dmg]*(10/(Таблица2[avglvl]+2))*(0.23+2*Таблица2[avglvl]/100)+Таблица2[frg]*250+Таблица2[spo]*150+LOG(Таблица2[cap]+1, 1.732)*150 + Таблица2[def]*150,)</f>
        <v>1084.6613168898341</v>
      </c>
      <c r="E1281" s="36">
        <f>[1]pl!K1295</f>
        <v>1068</v>
      </c>
      <c r="F1281" s="36">
        <f>[1]pl!D1295</f>
        <v>44192381</v>
      </c>
      <c r="G1281" s="36">
        <f>[1]pl!T1295</f>
        <v>6.9</v>
      </c>
      <c r="H1281" s="36">
        <f>[1]pl!E1295</f>
        <v>19284</v>
      </c>
      <c r="I1281" s="36">
        <f>[1]pl!M1295</f>
        <v>9612</v>
      </c>
      <c r="J1281" s="18">
        <f>[1]pl!P1295/H1281</f>
        <v>889.53961833644473</v>
      </c>
      <c r="K1281" s="13">
        <f>[1]pl!Q1295/H1281</f>
        <v>0.86252852105372324</v>
      </c>
      <c r="L1281" s="13">
        <f>[1]pl!R1295/H1281</f>
        <v>0.90982161377307613</v>
      </c>
      <c r="M1281" s="13">
        <f>[1]pl!S1295/H1281</f>
        <v>0.75093341630367139</v>
      </c>
      <c r="N1281" s="13">
        <f>[1]pl!U1295/H1281</f>
        <v>1.5172682016179215</v>
      </c>
    </row>
    <row r="1282" spans="1:14" x14ac:dyDescent="0.25">
      <c r="A1282" s="36">
        <f>[1]pl!A1296</f>
        <v>5742939</v>
      </c>
      <c r="B1282" s="37" t="str">
        <f>[1]pl!B1296</f>
        <v>DOLBELA25</v>
      </c>
      <c r="C1282" s="36">
        <f>[1]pl!J1296</f>
        <v>530</v>
      </c>
      <c r="D1282" s="18">
        <f>IFERROR(Таблица2[dmg]*(10/(Таблица2[avglvl]+2))*(0.23+2*Таблица2[avglvl]/100)+Таблица2[frg]*250+Таблица2[spo]*150+LOG(Таблица2[cap]+1, 1.732)*150 + Таблица2[def]*150,)</f>
        <v>528.82065826191194</v>
      </c>
      <c r="E1282" s="36">
        <f>[1]pl!K1296</f>
        <v>357</v>
      </c>
      <c r="F1282" s="36">
        <f>[1]pl!D1296</f>
        <v>44192386</v>
      </c>
      <c r="G1282" s="36">
        <f>[1]pl!T1296</f>
        <v>5</v>
      </c>
      <c r="H1282" s="36">
        <f>[1]pl!E1296</f>
        <v>6171</v>
      </c>
      <c r="I1282" s="36">
        <f>[1]pl!M1296</f>
        <v>2712</v>
      </c>
      <c r="J1282" s="18">
        <f>[1]pl!P1296/H1282</f>
        <v>259.45600388915898</v>
      </c>
      <c r="K1282" s="13">
        <f>[1]pl!Q1296/H1282</f>
        <v>0.37611408199643492</v>
      </c>
      <c r="L1282" s="13">
        <f>[1]pl!R1296/H1282</f>
        <v>0.69907632474477399</v>
      </c>
      <c r="M1282" s="13">
        <f>[1]pl!S1296/H1282</f>
        <v>0.26608329282126075</v>
      </c>
      <c r="N1282" s="13">
        <f>[1]pl!U1296/H1282</f>
        <v>0.84799870361367691</v>
      </c>
    </row>
    <row r="1283" spans="1:14" x14ac:dyDescent="0.25">
      <c r="A1283" s="36">
        <f>[1]pl!A1297</f>
        <v>14550627</v>
      </c>
      <c r="B1283" s="37" t="str">
        <f>[1]pl!B1297</f>
        <v>VOVAGYRCHIK1991</v>
      </c>
      <c r="C1283" s="36">
        <f>[1]pl!J1297</f>
        <v>530</v>
      </c>
      <c r="D1283" s="18">
        <f>IFERROR(Таблица2[dmg]*(10/(Таблица2[avglvl]+2))*(0.23+2*Таблица2[avglvl]/100)+Таблица2[frg]*250+Таблица2[spo]*150+LOG(Таблица2[cap]+1, 1.732)*150 + Таблица2[def]*150,)</f>
        <v>489.18078065414466</v>
      </c>
      <c r="E1283" s="36">
        <f>[1]pl!K1297</f>
        <v>36</v>
      </c>
      <c r="F1283" s="36">
        <f>[1]pl!D1297</f>
        <v>44192389</v>
      </c>
      <c r="G1283" s="36">
        <f>[1]pl!T1297</f>
        <v>2.2999999999999998</v>
      </c>
      <c r="H1283" s="36">
        <f>[1]pl!E1297</f>
        <v>286</v>
      </c>
      <c r="I1283" s="36">
        <f>[1]pl!M1297</f>
        <v>139</v>
      </c>
      <c r="J1283" s="18">
        <f>[1]pl!P1297/H1283</f>
        <v>46.006993006993007</v>
      </c>
      <c r="K1283" s="13">
        <f>[1]pl!Q1297/H1283</f>
        <v>0.22727272727272727</v>
      </c>
      <c r="L1283" s="13">
        <f>[1]pl!R1297/H1283</f>
        <v>0.58391608391608396</v>
      </c>
      <c r="M1283" s="13">
        <f>[1]pl!S1297/H1283</f>
        <v>0.26573426573426573</v>
      </c>
      <c r="N1283" s="13">
        <f>[1]pl!U1297/H1283</f>
        <v>1.7412587412587412</v>
      </c>
    </row>
    <row r="1284" spans="1:14" x14ac:dyDescent="0.25">
      <c r="A1284" s="36">
        <f>[1]pl!A1298</f>
        <v>5376668</v>
      </c>
      <c r="B1284" s="37" t="str">
        <f>[1]pl!B1298</f>
        <v>MRPEREDOZ</v>
      </c>
      <c r="C1284" s="36">
        <f>[1]pl!J1298</f>
        <v>580</v>
      </c>
      <c r="D1284" s="18">
        <f>IFERROR(Таблица2[dmg]*(10/(Таблица2[avglvl]+2))*(0.23+2*Таблица2[avglvl]/100)+Таблица2[frg]*250+Таблица2[spo]*150+LOG(Таблица2[cap]+1, 1.732)*150 + Таблица2[def]*150,)</f>
        <v>564.82415068246939</v>
      </c>
      <c r="E1284" s="36">
        <f>[1]pl!K1298</f>
        <v>351</v>
      </c>
      <c r="F1284" s="36">
        <f>[1]pl!D1298</f>
        <v>44192375</v>
      </c>
      <c r="G1284" s="36">
        <f>[1]pl!T1298</f>
        <v>4.2</v>
      </c>
      <c r="H1284" s="36">
        <f>[1]pl!E1298</f>
        <v>4414</v>
      </c>
      <c r="I1284" s="36">
        <f>[1]pl!M1298</f>
        <v>2097</v>
      </c>
      <c r="J1284" s="18">
        <f>[1]pl!P1298/H1284</f>
        <v>193.75509741730858</v>
      </c>
      <c r="K1284" s="13">
        <f>[1]pl!Q1298/H1284</f>
        <v>0.40598096964204805</v>
      </c>
      <c r="L1284" s="13">
        <f>[1]pl!R1298/H1284</f>
        <v>0.67897598550067961</v>
      </c>
      <c r="M1284" s="13">
        <f>[1]pl!S1298/H1284</f>
        <v>0.35523334843679205</v>
      </c>
      <c r="N1284" s="13">
        <f>[1]pl!U1298/H1284</f>
        <v>1.1581332125056638</v>
      </c>
    </row>
    <row r="1285" spans="1:14" x14ac:dyDescent="0.25">
      <c r="A1285" s="36">
        <f>[1]pl!A1299</f>
        <v>3723180</v>
      </c>
      <c r="B1285" s="37" t="str">
        <f>[1]pl!B1299</f>
        <v>KYPEMAH</v>
      </c>
      <c r="C1285" s="36">
        <f>[1]pl!J1299</f>
        <v>800</v>
      </c>
      <c r="D1285" s="18">
        <f>IFERROR(Таблица2[dmg]*(10/(Таблица2[avglvl]+2))*(0.23+2*Таблица2[avglvl]/100)+Таблица2[frg]*250+Таблица2[spo]*150+LOG(Таблица2[cap]+1, 1.732)*150 + Таблица2[def]*150,)</f>
        <v>762.26473041138115</v>
      </c>
      <c r="E1285" s="36">
        <f>[1]pl!K1299</f>
        <v>607</v>
      </c>
      <c r="F1285" s="36">
        <f>[1]pl!D1299</f>
        <v>44192376</v>
      </c>
      <c r="G1285" s="36">
        <f>[1]pl!T1299</f>
        <v>4.8</v>
      </c>
      <c r="H1285" s="36">
        <f>[1]pl!E1299</f>
        <v>7192</v>
      </c>
      <c r="I1285" s="36">
        <f>[1]pl!M1299</f>
        <v>3485</v>
      </c>
      <c r="J1285" s="18">
        <f>[1]pl!P1299/H1285</f>
        <v>315.86012235817577</v>
      </c>
      <c r="K1285" s="13">
        <f>[1]pl!Q1299/H1285</f>
        <v>0.55144605116796441</v>
      </c>
      <c r="L1285" s="13">
        <f>[1]pl!R1299/H1285</f>
        <v>1.039627363737486</v>
      </c>
      <c r="M1285" s="13">
        <f>[1]pl!S1299/H1285</f>
        <v>0.51293103448275867</v>
      </c>
      <c r="N1285" s="13">
        <f>[1]pl!U1299/H1285</f>
        <v>1.4089265850945496</v>
      </c>
    </row>
    <row r="1286" spans="1:14" x14ac:dyDescent="0.25">
      <c r="A1286" s="36">
        <f>[1]pl!A1300</f>
        <v>6781477</v>
      </c>
      <c r="B1286" s="37" t="str">
        <f>[1]pl!B1300</f>
        <v>KASYACHILA</v>
      </c>
      <c r="C1286" s="36">
        <f>[1]pl!J1300</f>
        <v>900</v>
      </c>
      <c r="D1286" s="18">
        <f>IFERROR(Таблица2[dmg]*(10/(Таблица2[avglvl]+2))*(0.23+2*Таблица2[avglvl]/100)+Таблица2[frg]*250+Таблица2[spo]*150+LOG(Таблица2[cap]+1, 1.732)*150 + Таблица2[def]*150,)</f>
        <v>886.94441925761578</v>
      </c>
      <c r="E1286" s="36">
        <f>[1]pl!K1300</f>
        <v>936</v>
      </c>
      <c r="F1286" s="36">
        <f>[1]pl!D1300</f>
        <v>44192388</v>
      </c>
      <c r="G1286" s="36">
        <f>[1]pl!T1300</f>
        <v>5.4</v>
      </c>
      <c r="H1286" s="36">
        <f>[1]pl!E1300</f>
        <v>6576</v>
      </c>
      <c r="I1286" s="36">
        <f>[1]pl!M1300</f>
        <v>3280</v>
      </c>
      <c r="J1286" s="18">
        <f>[1]pl!P1300/H1286</f>
        <v>568.13290754257912</v>
      </c>
      <c r="K1286" s="13">
        <f>[1]pl!Q1300/H1286</f>
        <v>0.7823905109489051</v>
      </c>
      <c r="L1286" s="13">
        <f>[1]pl!R1300/H1286</f>
        <v>1.0377128953771289</v>
      </c>
      <c r="M1286" s="13">
        <f>[1]pl!S1300/H1286</f>
        <v>0.66697080291970801</v>
      </c>
      <c r="N1286" s="13">
        <f>[1]pl!U1300/H1286</f>
        <v>0.90602189781021902</v>
      </c>
    </row>
    <row r="1287" spans="1:14" x14ac:dyDescent="0.25">
      <c r="A1287" s="36">
        <f>[1]pl!A1301</f>
        <v>14259448</v>
      </c>
      <c r="B1287" s="37" t="str">
        <f>[1]pl!B1301</f>
        <v>MAC_ST8</v>
      </c>
      <c r="C1287" s="36">
        <f>[1]pl!J1301</f>
        <v>870</v>
      </c>
      <c r="D1287" s="18">
        <f>IFERROR(Таблица2[dmg]*(10/(Таблица2[avglvl]+2))*(0.23+2*Таблица2[avglvl]/100)+Таблица2[frg]*250+Таблица2[spo]*150+LOG(Таблица2[cap]+1, 1.732)*150 + Таблица2[def]*150,)</f>
        <v>826.56453967308141</v>
      </c>
      <c r="E1287" s="36">
        <f>[1]pl!K1301</f>
        <v>698</v>
      </c>
      <c r="F1287" s="36">
        <f>[1]pl!D1301</f>
        <v>44192393</v>
      </c>
      <c r="G1287" s="36">
        <f>[1]pl!T1301</f>
        <v>3.6</v>
      </c>
      <c r="H1287" s="36">
        <f>[1]pl!E1301</f>
        <v>420</v>
      </c>
      <c r="I1287" s="36">
        <f>[1]pl!M1301</f>
        <v>218</v>
      </c>
      <c r="J1287" s="18">
        <f>[1]pl!P1301/H1287</f>
        <v>261.29047619047617</v>
      </c>
      <c r="K1287" s="13">
        <f>[1]pl!Q1301/H1287</f>
        <v>0.84761904761904761</v>
      </c>
      <c r="L1287" s="13">
        <f>[1]pl!R1301/H1287</f>
        <v>0.68809523809523809</v>
      </c>
      <c r="M1287" s="13">
        <f>[1]pl!S1301/H1287</f>
        <v>0.95952380952380956</v>
      </c>
      <c r="N1287" s="13">
        <f>[1]pl!U1301/H1287</f>
        <v>1.2928571428571429</v>
      </c>
    </row>
    <row r="1288" spans="1:14" x14ac:dyDescent="0.25">
      <c r="A1288" s="36">
        <f>[1]pl!A1302</f>
        <v>221046</v>
      </c>
      <c r="B1288" s="37" t="str">
        <f>[1]pl!B1302</f>
        <v>ANNA84</v>
      </c>
      <c r="C1288" s="36">
        <f>[1]pl!J1302</f>
        <v>810</v>
      </c>
      <c r="D1288" s="18">
        <f>IFERROR(Таблица2[dmg]*(10/(Таблица2[avglvl]+2))*(0.23+2*Таблица2[avglvl]/100)+Таблица2[frg]*250+Таблица2[spo]*150+LOG(Таблица2[cap]+1, 1.732)*150 + Таблица2[def]*150,)</f>
        <v>787.28469709094827</v>
      </c>
      <c r="E1288" s="36">
        <f>[1]pl!K1302</f>
        <v>723</v>
      </c>
      <c r="F1288" s="36">
        <f>[1]pl!D1302</f>
        <v>44192392</v>
      </c>
      <c r="G1288" s="36">
        <f>[1]pl!T1302</f>
        <v>5</v>
      </c>
      <c r="H1288" s="36">
        <f>[1]pl!E1302</f>
        <v>4235</v>
      </c>
      <c r="I1288" s="36">
        <f>[1]pl!M1302</f>
        <v>2094</v>
      </c>
      <c r="J1288" s="18">
        <f>[1]pl!P1302/H1288</f>
        <v>435.27697756788666</v>
      </c>
      <c r="K1288" s="13">
        <f>[1]pl!Q1302/H1288</f>
        <v>0.6028335301062574</v>
      </c>
      <c r="L1288" s="13">
        <f>[1]pl!R1302/H1288</f>
        <v>0.95820543093270361</v>
      </c>
      <c r="M1288" s="13">
        <f>[1]pl!S1302/H1288</f>
        <v>0.45714285714285713</v>
      </c>
      <c r="N1288" s="13">
        <f>[1]pl!U1302/H1288</f>
        <v>1.2304604486422668</v>
      </c>
    </row>
    <row r="1289" spans="1:14" x14ac:dyDescent="0.25">
      <c r="A1289" s="36">
        <f>[1]pl!A1303</f>
        <v>989221</v>
      </c>
      <c r="B1289" s="37" t="str">
        <f>[1]pl!B1303</f>
        <v>GVARDIAN</v>
      </c>
      <c r="C1289" s="36">
        <f>[1]pl!J1303</f>
        <v>1030</v>
      </c>
      <c r="D1289" s="18">
        <f>IFERROR(Таблица2[dmg]*(10/(Таблица2[avglvl]+2))*(0.23+2*Таблица2[avglvl]/100)+Таблица2[frg]*250+Таблица2[spo]*150+LOG(Таблица2[cap]+1, 1.732)*150 + Таблица2[def]*150,)</f>
        <v>943.13051242643769</v>
      </c>
      <c r="E1289" s="36">
        <f>[1]pl!K1303</f>
        <v>761</v>
      </c>
      <c r="F1289" s="36">
        <f>[1]pl!D1303</f>
        <v>44192373</v>
      </c>
      <c r="G1289" s="36">
        <f>[1]pl!T1303</f>
        <v>4.4000000000000004</v>
      </c>
      <c r="H1289" s="36">
        <f>[1]pl!E1303</f>
        <v>18265</v>
      </c>
      <c r="I1289" s="36">
        <f>[1]pl!M1303</f>
        <v>9124</v>
      </c>
      <c r="J1289" s="18">
        <f>[1]pl!P1303/H1289</f>
        <v>324.81593211059402</v>
      </c>
      <c r="K1289" s="13">
        <f>[1]pl!Q1303/H1289</f>
        <v>0.71075828086504245</v>
      </c>
      <c r="L1289" s="13">
        <f>[1]pl!R1303/H1289</f>
        <v>1.430714481248289</v>
      </c>
      <c r="M1289" s="13">
        <f>[1]pl!S1303/H1289</f>
        <v>0.65436627429509997</v>
      </c>
      <c r="N1289" s="13">
        <f>[1]pl!U1303/H1289</f>
        <v>1.9056118258965233</v>
      </c>
    </row>
    <row r="1290" spans="1:14" x14ac:dyDescent="0.25">
      <c r="A1290" s="36">
        <f>[1]pl!A1304</f>
        <v>4490426</v>
      </c>
      <c r="B1290" s="37" t="str">
        <f>[1]pl!B1304</f>
        <v>GV_CAPRAL</v>
      </c>
      <c r="C1290" s="36">
        <f>[1]pl!J1304</f>
        <v>570</v>
      </c>
      <c r="D1290" s="18">
        <f>IFERROR(Таблица2[dmg]*(10/(Таблица2[avglvl]+2))*(0.23+2*Таблица2[avglvl]/100)+Таблица2[frg]*250+Таблица2[spo]*150+LOG(Таблица2[cap]+1, 1.732)*150 + Таблица2[def]*150,)</f>
        <v>529.98645959574208</v>
      </c>
      <c r="E1290" s="36">
        <f>[1]pl!K1304</f>
        <v>281</v>
      </c>
      <c r="F1290" s="36">
        <f>[1]pl!D1304</f>
        <v>44192380</v>
      </c>
      <c r="G1290" s="36">
        <f>[1]pl!T1304</f>
        <v>3.1</v>
      </c>
      <c r="H1290" s="36">
        <f>[1]pl!E1304</f>
        <v>949</v>
      </c>
      <c r="I1290" s="36">
        <f>[1]pl!M1304</f>
        <v>445</v>
      </c>
      <c r="J1290" s="18">
        <f>[1]pl!P1304/H1290</f>
        <v>133.18335089567967</v>
      </c>
      <c r="K1290" s="13">
        <f>[1]pl!Q1304/H1290</f>
        <v>0.35721812434141204</v>
      </c>
      <c r="L1290" s="13">
        <f>[1]pl!R1304/H1290</f>
        <v>0.92834562697576395</v>
      </c>
      <c r="M1290" s="13">
        <f>[1]pl!S1304/H1290</f>
        <v>0.69336143308746045</v>
      </c>
      <c r="N1290" s="13">
        <f>[1]pl!U1304/H1290</f>
        <v>0.55848261327713378</v>
      </c>
    </row>
    <row r="1291" spans="1:14" x14ac:dyDescent="0.25">
      <c r="A1291" s="36">
        <f>[1]pl!A1305</f>
        <v>11808595</v>
      </c>
      <c r="B1291" s="37" t="str">
        <f>[1]pl!B1305</f>
        <v>ALL2734</v>
      </c>
      <c r="C1291" s="36">
        <f>[1]pl!J1305</f>
        <v>480</v>
      </c>
      <c r="D1291" s="18">
        <f>IFERROR(Таблица2[dmg]*(10/(Таблица2[avglvl]+2))*(0.23+2*Таблица2[avglvl]/100)+Таблица2[frg]*250+Таблица2[spo]*150+LOG(Таблица2[cap]+1, 1.732)*150 + Таблица2[def]*150,)</f>
        <v>476.67391822385332</v>
      </c>
      <c r="E1291" s="36">
        <f>[1]pl!K1305</f>
        <v>65</v>
      </c>
      <c r="F1291" s="36">
        <f>[1]pl!D1305</f>
        <v>44192383</v>
      </c>
      <c r="G1291" s="36">
        <f>[1]pl!T1305</f>
        <v>3.5</v>
      </c>
      <c r="H1291" s="36">
        <f>[1]pl!E1305</f>
        <v>774</v>
      </c>
      <c r="I1291" s="36">
        <f>[1]pl!M1305</f>
        <v>335</v>
      </c>
      <c r="J1291" s="18">
        <f>[1]pl!P1305/H1291</f>
        <v>77.643410852713174</v>
      </c>
      <c r="K1291" s="13">
        <f>[1]pl!Q1305/H1291</f>
        <v>0.24806201550387597</v>
      </c>
      <c r="L1291" s="13">
        <f>[1]pl!R1305/H1291</f>
        <v>0.46382428940568476</v>
      </c>
      <c r="M1291" s="13">
        <f>[1]pl!S1305/H1291</f>
        <v>0.43281653746770027</v>
      </c>
      <c r="N1291" s="13">
        <f>[1]pl!U1305/H1291</f>
        <v>1.3888888888888888</v>
      </c>
    </row>
    <row r="1292" spans="1:14" x14ac:dyDescent="0.25">
      <c r="A1292" s="36">
        <f>[1]pl!A1306</f>
        <v>5276311</v>
      </c>
      <c r="B1292" s="37" t="str">
        <f>[1]pl!B1306</f>
        <v>RIKER1987</v>
      </c>
      <c r="C1292" s="36">
        <f>[1]pl!J1306</f>
        <v>990</v>
      </c>
      <c r="D1292" s="18">
        <f>IFERROR(Таблица2[dmg]*(10/(Таблица2[avglvl]+2))*(0.23+2*Таблица2[avglvl]/100)+Таблица2[frg]*250+Таблица2[spo]*150+LOG(Таблица2[cap]+1, 1.732)*150 + Таблица2[def]*150,)</f>
        <v>974.73795327134928</v>
      </c>
      <c r="E1292" s="36">
        <f>[1]pl!K1306</f>
        <v>953</v>
      </c>
      <c r="F1292" s="36">
        <f>[1]pl!D1306</f>
        <v>44192370</v>
      </c>
      <c r="G1292" s="36">
        <f>[1]pl!T1306</f>
        <v>5.7</v>
      </c>
      <c r="H1292" s="36">
        <f>[1]pl!E1306</f>
        <v>18753</v>
      </c>
      <c r="I1292" s="36">
        <f>[1]pl!M1306</f>
        <v>9254</v>
      </c>
      <c r="J1292" s="18">
        <f>[1]pl!P1306/H1292</f>
        <v>644.55697755025858</v>
      </c>
      <c r="K1292" s="13">
        <f>[1]pl!Q1306/H1292</f>
        <v>0.7535327680904389</v>
      </c>
      <c r="L1292" s="13">
        <f>[1]pl!R1306/H1292</f>
        <v>0.78030181837572654</v>
      </c>
      <c r="M1292" s="13">
        <f>[1]pl!S1306/H1292</f>
        <v>0.8921772516397376</v>
      </c>
      <c r="N1292" s="13">
        <f>[1]pl!U1306/H1292</f>
        <v>1.4753906041699996</v>
      </c>
    </row>
    <row r="1293" spans="1:14" x14ac:dyDescent="0.25">
      <c r="A1293" s="36">
        <f>[1]pl!A1307</f>
        <v>14300532</v>
      </c>
      <c r="B1293" s="37" t="str">
        <f>[1]pl!B1307</f>
        <v>SNUYP</v>
      </c>
      <c r="C1293" s="36">
        <f>[1]pl!J1307</f>
        <v>560</v>
      </c>
      <c r="D1293" s="18">
        <f>IFERROR(Таблица2[dmg]*(10/(Таблица2[avglvl]+2))*(0.23+2*Таблица2[avglvl]/100)+Таблица2[frg]*250+Таблица2[spo]*150+LOG(Таблица2[cap]+1, 1.732)*150 + Таблица2[def]*150,)</f>
        <v>542.71144308089868</v>
      </c>
      <c r="E1293" s="36">
        <f>[1]pl!K1307</f>
        <v>238</v>
      </c>
      <c r="F1293" s="36">
        <f>[1]pl!D1307</f>
        <v>44192391</v>
      </c>
      <c r="G1293" s="36">
        <f>[1]pl!T1307</f>
        <v>3.5</v>
      </c>
      <c r="H1293" s="36">
        <f>[1]pl!E1307</f>
        <v>691</v>
      </c>
      <c r="I1293" s="36">
        <f>[1]pl!M1307</f>
        <v>321</v>
      </c>
      <c r="J1293" s="18">
        <f>[1]pl!P1307/H1293</f>
        <v>136.00144717800291</v>
      </c>
      <c r="K1293" s="13">
        <f>[1]pl!Q1307/H1293</f>
        <v>0.38929088277858176</v>
      </c>
      <c r="L1293" s="13">
        <f>[1]pl!R1307/H1293</f>
        <v>0.60492040520984081</v>
      </c>
      <c r="M1293" s="13">
        <f>[1]pl!S1307/H1293</f>
        <v>0.36179450072358899</v>
      </c>
      <c r="N1293" s="13">
        <f>[1]pl!U1307/H1293</f>
        <v>1.2894356005788712</v>
      </c>
    </row>
    <row r="1294" spans="1:14" x14ac:dyDescent="0.25">
      <c r="A1294" s="36">
        <f>[1]pl!A1308</f>
        <v>13461009</v>
      </c>
      <c r="B1294" s="37" t="str">
        <f>[1]pl!B1308</f>
        <v>SVAS1</v>
      </c>
      <c r="C1294" s="36">
        <f>[1]pl!J1308</f>
        <v>310</v>
      </c>
      <c r="D1294" s="18">
        <f>IFERROR(Таблица2[dmg]*(10/(Таблица2[avglvl]+2))*(0.23+2*Таблица2[avglvl]/100)+Таблица2[frg]*250+Таблица2[spo]*150+LOG(Таблица2[cap]+1, 1.732)*150 + Таблица2[def]*150,)</f>
        <v>324.51649079385322</v>
      </c>
      <c r="E1294" s="36">
        <f>[1]pl!K1308</f>
        <v>1</v>
      </c>
      <c r="F1294" s="36">
        <f>[1]pl!D1308</f>
        <v>44192367</v>
      </c>
      <c r="G1294" s="36">
        <f>[1]pl!T1308</f>
        <v>1.8</v>
      </c>
      <c r="H1294" s="36">
        <f>[1]pl!E1308</f>
        <v>857</v>
      </c>
      <c r="I1294" s="36">
        <f>[1]pl!M1308</f>
        <v>368</v>
      </c>
      <c r="J1294" s="18">
        <f>[1]pl!P1308/H1294</f>
        <v>16.119019836639438</v>
      </c>
      <c r="K1294" s="13">
        <f>[1]pl!Q1308/H1294</f>
        <v>8.8681446907817971E-2</v>
      </c>
      <c r="L1294" s="13">
        <f>[1]pl!R1308/H1294</f>
        <v>0.26721120186697783</v>
      </c>
      <c r="M1294" s="13">
        <f>[1]pl!S1308/H1294</f>
        <v>0.49941656942823803</v>
      </c>
      <c r="N1294" s="13">
        <f>[1]pl!U1308/H1294</f>
        <v>0.90548424737456246</v>
      </c>
    </row>
    <row r="1295" spans="1:14" x14ac:dyDescent="0.25">
      <c r="A1295" s="36">
        <f>[1]pl!A1309</f>
        <v>1458880</v>
      </c>
      <c r="B1295" s="37" t="str">
        <f>[1]pl!B1309</f>
        <v>500_GEKTARIV_KYKYRYDZU</v>
      </c>
      <c r="C1295" s="36">
        <f>[1]pl!J1309</f>
        <v>830</v>
      </c>
      <c r="D1295" s="18">
        <f>IFERROR(Таблица2[dmg]*(10/(Таблица2[avglvl]+2))*(0.23+2*Таблица2[avglvl]/100)+Таблица2[frg]*250+Таблица2[spo]*150+LOG(Таблица2[cap]+1, 1.732)*150 + Таблица2[def]*150,)</f>
        <v>809.73406123092843</v>
      </c>
      <c r="E1295" s="36">
        <f>[1]pl!K1309</f>
        <v>722</v>
      </c>
      <c r="F1295" s="36">
        <f>[1]pl!D1309</f>
        <v>44192382</v>
      </c>
      <c r="G1295" s="36">
        <f>[1]pl!T1309</f>
        <v>5.4</v>
      </c>
      <c r="H1295" s="36">
        <f>[1]pl!E1309</f>
        <v>3753</v>
      </c>
      <c r="I1295" s="36">
        <f>[1]pl!M1309</f>
        <v>1842</v>
      </c>
      <c r="J1295" s="18">
        <f>[1]pl!P1309/H1295</f>
        <v>466.21476152411407</v>
      </c>
      <c r="K1295" s="13">
        <f>[1]pl!Q1309/H1295</f>
        <v>0.60111910471622698</v>
      </c>
      <c r="L1295" s="13">
        <f>[1]pl!R1309/H1295</f>
        <v>0.7508659738875566</v>
      </c>
      <c r="M1295" s="13">
        <f>[1]pl!S1309/H1295</f>
        <v>0.50706101785238478</v>
      </c>
      <c r="N1295" s="13">
        <f>[1]pl!U1309/H1295</f>
        <v>1.5704769517719157</v>
      </c>
    </row>
    <row r="1296" spans="1:14" x14ac:dyDescent="0.25">
      <c r="A1296" s="36">
        <f>[1]pl!A1310</f>
        <v>5926236</v>
      </c>
      <c r="B1296" s="37" t="str">
        <f>[1]pl!B1310</f>
        <v>NARVAL817</v>
      </c>
      <c r="C1296" s="36">
        <f>[1]pl!J1310</f>
        <v>670</v>
      </c>
      <c r="D1296" s="18">
        <f>IFERROR(Таблица2[dmg]*(10/(Таблица2[avglvl]+2))*(0.23+2*Таблица2[avglvl]/100)+Таблица2[frg]*250+Таблица2[spo]*150+LOG(Таблица2[cap]+1, 1.732)*150 + Таблица2[def]*150,)</f>
        <v>644.58434452969186</v>
      </c>
      <c r="E1296" s="36">
        <f>[1]pl!K1310</f>
        <v>492</v>
      </c>
      <c r="F1296" s="36">
        <f>[1]pl!D1310</f>
        <v>44192387</v>
      </c>
      <c r="G1296" s="36">
        <f>[1]pl!T1310</f>
        <v>4.9000000000000004</v>
      </c>
      <c r="H1296" s="36">
        <f>[1]pl!E1310</f>
        <v>10872</v>
      </c>
      <c r="I1296" s="36">
        <f>[1]pl!M1310</f>
        <v>5123</v>
      </c>
      <c r="J1296" s="18">
        <f>[1]pl!P1310/H1296</f>
        <v>271.69416850625458</v>
      </c>
      <c r="K1296" s="13">
        <f>[1]pl!Q1310/H1296</f>
        <v>0.42025386313465785</v>
      </c>
      <c r="L1296" s="13">
        <f>[1]pl!R1310/H1296</f>
        <v>1.1683222958057395</v>
      </c>
      <c r="M1296" s="13">
        <f>[1]pl!S1310/H1296</f>
        <v>0.27078734363502577</v>
      </c>
      <c r="N1296" s="13">
        <f>[1]pl!U1310/H1296</f>
        <v>1.0385393671817513</v>
      </c>
    </row>
    <row r="1297" spans="1:14" x14ac:dyDescent="0.25">
      <c r="A1297" s="36">
        <f>[1]pl!A1311</f>
        <v>7197746</v>
      </c>
      <c r="B1297" s="37" t="str">
        <f>[1]pl!B1311</f>
        <v>PLAYER_KILLERRR</v>
      </c>
      <c r="C1297" s="36">
        <f>[1]pl!J1311</f>
        <v>740</v>
      </c>
      <c r="D1297" s="18">
        <f>IFERROR(Таблица2[dmg]*(10/(Таблица2[avglvl]+2))*(0.23+2*Таблица2[avglvl]/100)+Таблица2[frg]*250+Таблица2[spo]*150+LOG(Таблица2[cap]+1, 1.732)*150 + Таблица2[def]*150,)</f>
        <v>717.10526204246378</v>
      </c>
      <c r="E1297" s="36">
        <f>[1]pl!K1311</f>
        <v>567</v>
      </c>
      <c r="F1297" s="36">
        <f>[1]pl!D1311</f>
        <v>44192378</v>
      </c>
      <c r="G1297" s="36">
        <f>[1]pl!T1311</f>
        <v>5.5</v>
      </c>
      <c r="H1297" s="36">
        <f>[1]pl!E1311</f>
        <v>9331</v>
      </c>
      <c r="I1297" s="36">
        <f>[1]pl!M1311</f>
        <v>4425</v>
      </c>
      <c r="J1297" s="18">
        <f>[1]pl!P1311/H1297</f>
        <v>358.50701961204589</v>
      </c>
      <c r="K1297" s="13">
        <f>[1]pl!Q1311/H1297</f>
        <v>0.50283999571321403</v>
      </c>
      <c r="L1297" s="13">
        <f>[1]pl!R1311/H1297</f>
        <v>0.81695423855963989</v>
      </c>
      <c r="M1297" s="13">
        <f>[1]pl!S1311/H1297</f>
        <v>0.28324938377451508</v>
      </c>
      <c r="N1297" s="13">
        <f>[1]pl!U1311/H1297</f>
        <v>1.6277998070946309</v>
      </c>
    </row>
    <row r="1298" spans="1:14" x14ac:dyDescent="0.25">
      <c r="A1298" s="36">
        <f>[1]pl!A1312</f>
        <v>5526164</v>
      </c>
      <c r="B1298" s="37" t="str">
        <f>[1]pl!B1312</f>
        <v>NEMOW</v>
      </c>
      <c r="C1298" s="36">
        <f>[1]pl!J1312</f>
        <v>1280</v>
      </c>
      <c r="D1298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298" s="36">
        <f>[1]pl!K1312</f>
        <v>1214</v>
      </c>
      <c r="F1298" s="36">
        <f>[1]pl!D1312</f>
        <v>44192369</v>
      </c>
      <c r="G1298" s="36">
        <f>[1]pl!T1312</f>
        <v>5.0999999999999996</v>
      </c>
      <c r="H1298" s="36">
        <f>[1]pl!E1312</f>
        <v>10466</v>
      </c>
      <c r="I1298" s="36">
        <f>[1]pl!M1312</f>
        <v>5710</v>
      </c>
      <c r="J1298" s="18">
        <f>[1]pl!P1312/H1298</f>
        <v>626.7497611312823</v>
      </c>
      <c r="K1298" s="13">
        <f>[1]pl!Q1312/H1298</f>
        <v>1.0666921459965604</v>
      </c>
      <c r="L1298" s="13">
        <f>[1]pl!R1312/H1298</f>
        <v>1.0485381234473534</v>
      </c>
      <c r="M1298" s="13">
        <f>[1]pl!S1312/H1298</f>
        <v>1.0561819224154405</v>
      </c>
      <c r="N1298" s="13">
        <f>[1]pl!U1312/H1298</f>
        <v>2.2280718517103</v>
      </c>
    </row>
    <row r="1299" spans="1:14" x14ac:dyDescent="0.25">
      <c r="A1299" s="36">
        <f>[1]pl!A1313</f>
        <v>12362028</v>
      </c>
      <c r="B1299" s="37" t="str">
        <f>[1]pl!B1313</f>
        <v>KOSTYA000777</v>
      </c>
      <c r="C1299" s="36">
        <f>[1]pl!J1313</f>
        <v>660</v>
      </c>
      <c r="D1299" s="18">
        <f>IFERROR(Таблица2[dmg]*(10/(Таблица2[avglvl]+2))*(0.23+2*Таблица2[avglvl]/100)+Таблица2[frg]*250+Таблица2[spo]*150+LOG(Таблица2[cap]+1, 1.732)*150 + Таблица2[def]*150,)</f>
        <v>636.39420389342604</v>
      </c>
      <c r="E1299" s="36">
        <f>[1]pl!K1313</f>
        <v>431</v>
      </c>
      <c r="F1299" s="36">
        <f>[1]pl!D1313</f>
        <v>44192365</v>
      </c>
      <c r="G1299" s="36">
        <f>[1]pl!T1313</f>
        <v>4.2</v>
      </c>
      <c r="H1299" s="36">
        <f>[1]pl!E1313</f>
        <v>1287</v>
      </c>
      <c r="I1299" s="36">
        <f>[1]pl!M1313</f>
        <v>631</v>
      </c>
      <c r="J1299" s="18">
        <f>[1]pl!P1313/H1299</f>
        <v>183.07459207459206</v>
      </c>
      <c r="K1299" s="13">
        <f>[1]pl!Q1313/H1299</f>
        <v>0.45609945609945612</v>
      </c>
      <c r="L1299" s="13">
        <f>[1]pl!R1313/H1299</f>
        <v>0.89821289821289818</v>
      </c>
      <c r="M1299" s="13">
        <f>[1]pl!S1313/H1299</f>
        <v>0.5174825174825175</v>
      </c>
      <c r="N1299" s="13">
        <f>[1]pl!U1313/H1299</f>
        <v>1.2160062160062159</v>
      </c>
    </row>
    <row r="1300" spans="1:14" x14ac:dyDescent="0.25">
      <c r="A1300" s="36">
        <f>[1]pl!A1314</f>
        <v>14383279</v>
      </c>
      <c r="B1300" s="37" t="str">
        <f>[1]pl!B1314</f>
        <v>IGOR32RUSBR</v>
      </c>
      <c r="C1300" s="36">
        <f>[1]pl!J1314</f>
        <v>780</v>
      </c>
      <c r="D1300" s="18">
        <f>IFERROR(Таблица2[dmg]*(10/(Таблица2[avglvl]+2))*(0.23+2*Таблица2[avglvl]/100)+Таблица2[frg]*250+Таблица2[spo]*150+LOG(Таблица2[cap]+1, 1.732)*150 + Таблица2[def]*150,)</f>
        <v>697.10930407962906</v>
      </c>
      <c r="E1300" s="36">
        <f>[1]pl!K1314</f>
        <v>225</v>
      </c>
      <c r="F1300" s="36">
        <f>[1]pl!D1314</f>
        <v>44192377</v>
      </c>
      <c r="G1300" s="36">
        <f>[1]pl!T1314</f>
        <v>2.6</v>
      </c>
      <c r="H1300" s="36">
        <f>[1]pl!E1314</f>
        <v>531</v>
      </c>
      <c r="I1300" s="36">
        <f>[1]pl!M1314</f>
        <v>252</v>
      </c>
      <c r="J1300" s="18">
        <f>[1]pl!P1314/H1300</f>
        <v>111.46139359698682</v>
      </c>
      <c r="K1300" s="13">
        <f>[1]pl!Q1314/H1300</f>
        <v>0.4256120527306968</v>
      </c>
      <c r="L1300" s="13">
        <f>[1]pl!R1314/H1300</f>
        <v>0.5423728813559322</v>
      </c>
      <c r="M1300" s="13">
        <f>[1]pl!S1314/H1300</f>
        <v>0.80037664783427498</v>
      </c>
      <c r="N1300" s="13">
        <f>[1]pl!U1314/H1300</f>
        <v>2.2391713747645952</v>
      </c>
    </row>
    <row r="1301" spans="1:14" x14ac:dyDescent="0.25">
      <c r="A1301" s="36">
        <f>[1]pl!A1315</f>
        <v>5145408</v>
      </c>
      <c r="B1301" s="37" t="str">
        <f>[1]pl!B1315</f>
        <v>ICEKURT</v>
      </c>
      <c r="C1301" s="36">
        <f>[1]pl!J1315</f>
        <v>380</v>
      </c>
      <c r="D1301" s="18">
        <f>IFERROR(Таблица2[dmg]*(10/(Таблица2[avglvl]+2))*(0.23+2*Таблица2[avglvl]/100)+Таблица2[frg]*250+Таблица2[spo]*150+LOG(Таблица2[cap]+1, 1.732)*150 + Таблица2[def]*150,)</f>
        <v>370.77999748625126</v>
      </c>
      <c r="E1301" s="36">
        <f>[1]pl!K1315</f>
        <v>1</v>
      </c>
      <c r="F1301" s="36">
        <f>[1]pl!D1315</f>
        <v>44192364</v>
      </c>
      <c r="G1301" s="36">
        <f>[1]pl!T1315</f>
        <v>2.2999999999999998</v>
      </c>
      <c r="H1301" s="36">
        <f>[1]pl!E1315</f>
        <v>264</v>
      </c>
      <c r="I1301" s="36">
        <f>[1]pl!M1315</f>
        <v>121</v>
      </c>
      <c r="J1301" s="18">
        <f>[1]pl!P1315/H1301</f>
        <v>55.242424242424242</v>
      </c>
      <c r="K1301" s="13">
        <f>[1]pl!Q1315/H1301</f>
        <v>0.23863636363636365</v>
      </c>
      <c r="L1301" s="13">
        <f>[1]pl!R1315/H1301</f>
        <v>0.50757575757575757</v>
      </c>
      <c r="M1301" s="13">
        <f>[1]pl!S1315/H1301</f>
        <v>0.11363636363636363</v>
      </c>
      <c r="N1301" s="13">
        <f>[1]pl!U1315/H1301</f>
        <v>0.9507575757575758</v>
      </c>
    </row>
    <row r="1302" spans="1:14" x14ac:dyDescent="0.25">
      <c r="A1302" s="36">
        <f>[1]pl!A1316</f>
        <v>3157916</v>
      </c>
      <c r="B1302" s="37" t="str">
        <f>[1]pl!B1316</f>
        <v>VANTUS2000</v>
      </c>
      <c r="C1302" s="36">
        <f>[1]pl!J1316</f>
        <v>670</v>
      </c>
      <c r="D1302" s="18">
        <f>IFERROR(Таблица2[dmg]*(10/(Таблица2[avglvl]+2))*(0.23+2*Таблица2[avglvl]/100)+Таблица2[frg]*250+Таблица2[spo]*150+LOG(Таблица2[cap]+1, 1.732)*150 + Таблица2[def]*150,)</f>
        <v>645.75342801089027</v>
      </c>
      <c r="E1302" s="36">
        <f>[1]pl!K1316</f>
        <v>408</v>
      </c>
      <c r="F1302" s="36">
        <f>[1]pl!D1316</f>
        <v>44192372</v>
      </c>
      <c r="G1302" s="36">
        <f>[1]pl!T1316</f>
        <v>4.3</v>
      </c>
      <c r="H1302" s="36">
        <f>[1]pl!E1316</f>
        <v>3752</v>
      </c>
      <c r="I1302" s="36">
        <f>[1]pl!M1316</f>
        <v>1700</v>
      </c>
      <c r="J1302" s="18">
        <f>[1]pl!P1316/H1302</f>
        <v>204.70415778251598</v>
      </c>
      <c r="K1302" s="13">
        <f>[1]pl!Q1316/H1302</f>
        <v>0.49786780383795309</v>
      </c>
      <c r="L1302" s="13">
        <f>[1]pl!R1316/H1302</f>
        <v>0.82276119402985071</v>
      </c>
      <c r="M1302" s="13">
        <f>[1]pl!S1316/H1302</f>
        <v>0.55703624733475476</v>
      </c>
      <c r="N1302" s="13">
        <f>[1]pl!U1316/H1302</f>
        <v>1.1705756929637527</v>
      </c>
    </row>
    <row r="1303" spans="1:14" x14ac:dyDescent="0.25">
      <c r="A1303" s="36">
        <f>[1]pl!A1317</f>
        <v>12509452</v>
      </c>
      <c r="B1303" s="37" t="str">
        <f>[1]pl!B1317</f>
        <v>IBYSERGEY</v>
      </c>
      <c r="C1303" s="36">
        <f>[1]pl!J1317</f>
        <v>660</v>
      </c>
      <c r="D1303" s="18">
        <f>IFERROR(Таблица2[dmg]*(10/(Таблица2[avglvl]+2))*(0.23+2*Таблица2[avglvl]/100)+Таблица2[frg]*250+Таблица2[spo]*150+LOG(Таблица2[cap]+1, 1.732)*150 + Таблица2[def]*150,)</f>
        <v>645.90737182518217</v>
      </c>
      <c r="E1303" s="36">
        <f>[1]pl!K1317</f>
        <v>406</v>
      </c>
      <c r="F1303" s="36">
        <f>[1]pl!D1317</f>
        <v>44192366</v>
      </c>
      <c r="G1303" s="36">
        <f>[1]pl!T1317</f>
        <v>3.7</v>
      </c>
      <c r="H1303" s="36">
        <f>[1]pl!E1317</f>
        <v>1606</v>
      </c>
      <c r="I1303" s="36">
        <f>[1]pl!M1317</f>
        <v>771</v>
      </c>
      <c r="J1303" s="18">
        <f>[1]pl!P1317/H1303</f>
        <v>181.22291407222914</v>
      </c>
      <c r="K1303" s="13">
        <f>[1]pl!Q1317/H1303</f>
        <v>0.46575342465753422</v>
      </c>
      <c r="L1303" s="13">
        <f>[1]pl!R1317/H1303</f>
        <v>0.6214196762141968</v>
      </c>
      <c r="M1303" s="13">
        <f>[1]pl!S1317/H1303</f>
        <v>0.97509339975093401</v>
      </c>
      <c r="N1303" s="13">
        <f>[1]pl!U1317/H1303</f>
        <v>1.0298879202988791</v>
      </c>
    </row>
    <row r="1304" spans="1:14" x14ac:dyDescent="0.25">
      <c r="A1304" s="36">
        <f>[1]pl!A1318</f>
        <v>13160338</v>
      </c>
      <c r="B1304" s="37" t="str">
        <f>[1]pl!B1318</f>
        <v>LIN_PAC</v>
      </c>
      <c r="C1304" s="36">
        <f>[1]pl!J1318</f>
        <v>910</v>
      </c>
      <c r="D1304" s="18">
        <f>IFERROR(Таблица2[dmg]*(10/(Таблица2[avglvl]+2))*(0.23+2*Таблица2[avglvl]/100)+Таблица2[frg]*250+Таблица2[spo]*150+LOG(Таблица2[cap]+1, 1.732)*150 + Таблица2[def]*150,)</f>
        <v>745.28429983665058</v>
      </c>
      <c r="E1304" s="36">
        <f>[1]pl!K1318</f>
        <v>234</v>
      </c>
      <c r="F1304" s="36">
        <f>[1]pl!D1318</f>
        <v>44192368</v>
      </c>
      <c r="G1304" s="36">
        <f>[1]pl!T1318</f>
        <v>1.6</v>
      </c>
      <c r="H1304" s="36">
        <f>[1]pl!E1318</f>
        <v>125</v>
      </c>
      <c r="I1304" s="36">
        <f>[1]pl!M1318</f>
        <v>68</v>
      </c>
      <c r="J1304" s="18">
        <f>[1]pl!P1318/H1304</f>
        <v>86.408000000000001</v>
      </c>
      <c r="K1304" s="13">
        <f>[1]pl!Q1318/H1304</f>
        <v>0.38400000000000001</v>
      </c>
      <c r="L1304" s="13">
        <f>[1]pl!R1318/H1304</f>
        <v>0.77600000000000002</v>
      </c>
      <c r="M1304" s="13">
        <f>[1]pl!S1318/H1304</f>
        <v>0.68</v>
      </c>
      <c r="N1304" s="13">
        <f>[1]pl!U1318/H1304</f>
        <v>2.8479999999999999</v>
      </c>
    </row>
    <row r="1305" spans="1:14" x14ac:dyDescent="0.25">
      <c r="A1305" s="36">
        <f>[1]pl!A1319</f>
        <v>13215642</v>
      </c>
      <c r="B1305" s="37" t="str">
        <f>[1]pl!B1319</f>
        <v>FFEEDDOORR2012</v>
      </c>
      <c r="C1305" s="36">
        <f>[1]pl!J1319</f>
        <v>490</v>
      </c>
      <c r="D1305" s="18">
        <f>IFERROR(Таблица2[dmg]*(10/(Таблица2[avglvl]+2))*(0.23+2*Таблица2[avglvl]/100)+Таблица2[frg]*250+Таблица2[spo]*150+LOG(Таблица2[cap]+1, 1.732)*150 + Таблица2[def]*150,)</f>
        <v>473.07214756835623</v>
      </c>
      <c r="E1305" s="36">
        <f>[1]pl!K1319</f>
        <v>128</v>
      </c>
      <c r="F1305" s="36">
        <f>[1]pl!D1319</f>
        <v>44192371</v>
      </c>
      <c r="G1305" s="36">
        <f>[1]pl!T1319</f>
        <v>2.8</v>
      </c>
      <c r="H1305" s="36">
        <f>[1]pl!E1319</f>
        <v>474</v>
      </c>
      <c r="I1305" s="36">
        <f>[1]pl!M1319</f>
        <v>218</v>
      </c>
      <c r="J1305" s="18">
        <f>[1]pl!P1319/H1305</f>
        <v>89.322784810126578</v>
      </c>
      <c r="K1305" s="13">
        <f>[1]pl!Q1319/H1305</f>
        <v>0.33333333333333331</v>
      </c>
      <c r="L1305" s="13">
        <f>[1]pl!R1319/H1305</f>
        <v>0.52953586497890293</v>
      </c>
      <c r="M1305" s="13">
        <f>[1]pl!S1319/H1305</f>
        <v>0.55063291139240511</v>
      </c>
      <c r="N1305" s="13">
        <f>[1]pl!U1319/H1305</f>
        <v>0.89451476793248941</v>
      </c>
    </row>
    <row r="1306" spans="1:14" x14ac:dyDescent="0.25">
      <c r="A1306" s="36">
        <f>[1]pl!A1320</f>
        <v>12766681</v>
      </c>
      <c r="B1306" s="37" t="str">
        <f>[1]pl!B1320</f>
        <v>SAN4O76</v>
      </c>
      <c r="C1306" s="36">
        <f>[1]pl!J1320</f>
        <v>690</v>
      </c>
      <c r="D1306" s="18">
        <f>IFERROR(Таблица2[dmg]*(10/(Таблица2[avglvl]+2))*(0.23+2*Таблица2[avglvl]/100)+Таблица2[frg]*250+Таблица2[spo]*150+LOG(Таблица2[cap]+1, 1.732)*150 + Таблица2[def]*150,)</f>
        <v>666.84886390134466</v>
      </c>
      <c r="E1306" s="36">
        <f>[1]pl!K1320</f>
        <v>425</v>
      </c>
      <c r="F1306" s="36">
        <f>[1]pl!D1320</f>
        <v>44192385</v>
      </c>
      <c r="G1306" s="36">
        <f>[1]pl!T1320</f>
        <v>3.8</v>
      </c>
      <c r="H1306" s="36">
        <f>[1]pl!E1320</f>
        <v>1727</v>
      </c>
      <c r="I1306" s="36">
        <f>[1]pl!M1320</f>
        <v>813</v>
      </c>
      <c r="J1306" s="18">
        <f>[1]pl!P1320/H1306</f>
        <v>210.9206716850029</v>
      </c>
      <c r="K1306" s="13">
        <f>[1]pl!Q1320/H1306</f>
        <v>0.51360741169658364</v>
      </c>
      <c r="L1306" s="13">
        <f>[1]pl!R1320/H1306</f>
        <v>0.68037058482918356</v>
      </c>
      <c r="M1306" s="13">
        <f>[1]pl!S1320/H1306</f>
        <v>0.71974522292993626</v>
      </c>
      <c r="N1306" s="13">
        <f>[1]pl!U1320/H1306</f>
        <v>1.2148233931673422</v>
      </c>
    </row>
    <row r="1307" spans="1:14" x14ac:dyDescent="0.25">
      <c r="A1307" s="36">
        <f>[1]pl!A1321</f>
        <v>12966889</v>
      </c>
      <c r="B1307" s="37" t="str">
        <f>[1]pl!B1321</f>
        <v>702002</v>
      </c>
      <c r="C1307" s="36">
        <f>[1]pl!J1321</f>
        <v>600</v>
      </c>
      <c r="D1307" s="18">
        <f>IFERROR(Таблица2[dmg]*(10/(Таблица2[avglvl]+2))*(0.23+2*Таблица2[avglvl]/100)+Таблица2[frg]*250+Таблица2[spo]*150+LOG(Таблица2[cap]+1, 1.732)*150 + Таблица2[def]*150,)</f>
        <v>580.91660297143483</v>
      </c>
      <c r="E1307" s="36">
        <f>[1]pl!K1321</f>
        <v>193</v>
      </c>
      <c r="F1307" s="36">
        <f>[1]pl!D1321</f>
        <v>44192390</v>
      </c>
      <c r="G1307" s="36">
        <f>[1]pl!T1321</f>
        <v>3.3</v>
      </c>
      <c r="H1307" s="36">
        <f>[1]pl!E1321</f>
        <v>1719</v>
      </c>
      <c r="I1307" s="36">
        <f>[1]pl!M1321</f>
        <v>776</v>
      </c>
      <c r="J1307" s="18">
        <f>[1]pl!P1321/H1307</f>
        <v>105.31646305991856</v>
      </c>
      <c r="K1307" s="13">
        <f>[1]pl!Q1321/H1307</f>
        <v>0.34845840605002909</v>
      </c>
      <c r="L1307" s="13">
        <f>[1]pl!R1321/H1307</f>
        <v>0.55206515415939494</v>
      </c>
      <c r="M1307" s="13">
        <f>[1]pl!S1321/H1307</f>
        <v>0.79755671902268765</v>
      </c>
      <c r="N1307" s="13">
        <f>[1]pl!U1321/H1307</f>
        <v>1.3432228039557883</v>
      </c>
    </row>
    <row r="1308" spans="1:14" x14ac:dyDescent="0.25">
      <c r="A1308" s="36">
        <f>[1]pl!A1322</f>
        <v>6232208</v>
      </c>
      <c r="B1308" s="37" t="str">
        <f>[1]pl!B1322</f>
        <v>PRITIKIN</v>
      </c>
      <c r="C1308" s="36">
        <f>[1]pl!J1322</f>
        <v>870</v>
      </c>
      <c r="D1308" s="18">
        <f>IFERROR(Таблица2[dmg]*(10/(Таблица2[avglvl]+2))*(0.23+2*Таблица2[avglvl]/100)+Таблица2[frg]*250+Таблица2[spo]*150+LOG(Таблица2[cap]+1, 1.732)*150 + Таблица2[def]*150,)</f>
        <v>833.14641338849037</v>
      </c>
      <c r="E1308" s="36">
        <f>[1]pl!K1322</f>
        <v>794</v>
      </c>
      <c r="F1308" s="36">
        <f>[1]pl!D1322</f>
        <v>44602940</v>
      </c>
      <c r="G1308" s="36">
        <f>[1]pl!T1322</f>
        <v>5</v>
      </c>
      <c r="H1308" s="36">
        <f>[1]pl!E1322</f>
        <v>6290</v>
      </c>
      <c r="I1308" s="36">
        <f>[1]pl!M1322</f>
        <v>3184</v>
      </c>
      <c r="J1308" s="18">
        <f>[1]pl!P1322/H1308</f>
        <v>402.32209856915739</v>
      </c>
      <c r="K1308" s="13">
        <f>[1]pl!Q1322/H1308</f>
        <v>0.68696343402225757</v>
      </c>
      <c r="L1308" s="13">
        <f>[1]pl!R1322/H1308</f>
        <v>1.1764705882352942</v>
      </c>
      <c r="M1308" s="13">
        <f>[1]pl!S1322/H1308</f>
        <v>0.56486486486486487</v>
      </c>
      <c r="N1308" s="13">
        <f>[1]pl!U1322/H1308</f>
        <v>1.1618441971383149</v>
      </c>
    </row>
    <row r="1309" spans="1:14" x14ac:dyDescent="0.25">
      <c r="A1309" s="36">
        <f>[1]pl!A1323</f>
        <v>14386956</v>
      </c>
      <c r="B1309" s="37" t="str">
        <f>[1]pl!B1323</f>
        <v>S_ALMAZ_S</v>
      </c>
      <c r="C1309" s="36">
        <f>[1]pl!J1323</f>
        <v>540</v>
      </c>
      <c r="D1309" s="18">
        <f>IFERROR(Таблица2[dmg]*(10/(Таблица2[avglvl]+2))*(0.23+2*Таблица2[avglvl]/100)+Таблица2[frg]*250+Таблица2[spo]*150+LOG(Таблица2[cap]+1, 1.732)*150 + Таблица2[def]*150,)</f>
        <v>512.13283209415249</v>
      </c>
      <c r="E1309" s="36">
        <f>[1]pl!K1323</f>
        <v>183</v>
      </c>
      <c r="F1309" s="36">
        <f>[1]pl!D1323</f>
        <v>44602938</v>
      </c>
      <c r="G1309" s="36">
        <f>[1]pl!T1323</f>
        <v>3.5</v>
      </c>
      <c r="H1309" s="36">
        <f>[1]pl!E1323</f>
        <v>775</v>
      </c>
      <c r="I1309" s="36">
        <f>[1]pl!M1323</f>
        <v>386</v>
      </c>
      <c r="J1309" s="18">
        <f>[1]pl!P1323/H1309</f>
        <v>90.91096774193548</v>
      </c>
      <c r="K1309" s="13">
        <f>[1]pl!Q1323/H1309</f>
        <v>0.25548387096774194</v>
      </c>
      <c r="L1309" s="13">
        <f>[1]pl!R1323/H1309</f>
        <v>0.57290322580645159</v>
      </c>
      <c r="M1309" s="13">
        <f>[1]pl!S1323/H1309</f>
        <v>0.26838709677419353</v>
      </c>
      <c r="N1309" s="13">
        <f>[1]pl!U1323/H1309</f>
        <v>1.7122580645161289</v>
      </c>
    </row>
    <row r="1310" spans="1:14" x14ac:dyDescent="0.25">
      <c r="A1310" s="36">
        <f>[1]pl!A1324</f>
        <v>6165308</v>
      </c>
      <c r="B1310" s="37" t="str">
        <f>[1]pl!B1324</f>
        <v>DEMON164</v>
      </c>
      <c r="C1310" s="36">
        <f>[1]pl!J1324</f>
        <v>870</v>
      </c>
      <c r="D1310" s="18">
        <f>IFERROR(Таблица2[dmg]*(10/(Таблица2[avglvl]+2))*(0.23+2*Таблица2[avglvl]/100)+Таблица2[frg]*250+Таблица2[spo]*150+LOG(Таблица2[cap]+1, 1.732)*150 + Таблица2[def]*150,)</f>
        <v>812.41397983382956</v>
      </c>
      <c r="E1310" s="36">
        <f>[1]pl!K1324</f>
        <v>592</v>
      </c>
      <c r="F1310" s="36">
        <f>[1]pl!D1324</f>
        <v>44602961</v>
      </c>
      <c r="G1310" s="36">
        <f>[1]pl!T1324</f>
        <v>5.3</v>
      </c>
      <c r="H1310" s="36">
        <f>[1]pl!E1324</f>
        <v>12493</v>
      </c>
      <c r="I1310" s="36">
        <f>[1]pl!M1324</f>
        <v>5827</v>
      </c>
      <c r="J1310" s="18">
        <f>[1]pl!P1324/H1310</f>
        <v>358.31929880733213</v>
      </c>
      <c r="K1310" s="13">
        <f>[1]pl!Q1324/H1310</f>
        <v>0.45985752021131832</v>
      </c>
      <c r="L1310" s="13">
        <f>[1]pl!R1324/H1310</f>
        <v>1.2154006243496358</v>
      </c>
      <c r="M1310" s="13">
        <f>[1]pl!S1324/H1310</f>
        <v>0.39646201873048909</v>
      </c>
      <c r="N1310" s="13">
        <f>[1]pl!U1324/H1310</f>
        <v>1.8998639237973265</v>
      </c>
    </row>
    <row r="1311" spans="1:14" x14ac:dyDescent="0.25">
      <c r="A1311" s="36">
        <f>[1]pl!A1325</f>
        <v>5209860</v>
      </c>
      <c r="B1311" s="37" t="str">
        <f>[1]pl!B1325</f>
        <v>WARGAMER2012</v>
      </c>
      <c r="C1311" s="36">
        <f>[1]pl!J1325</f>
        <v>770</v>
      </c>
      <c r="D1311" s="18">
        <f>IFERROR(Таблица2[dmg]*(10/(Таблица2[avglvl]+2))*(0.23+2*Таблица2[avglvl]/100)+Таблица2[frg]*250+Таблица2[spo]*150+LOG(Таблица2[cap]+1, 1.732)*150 + Таблица2[def]*150,)</f>
        <v>740.77830904656105</v>
      </c>
      <c r="E1311" s="36">
        <f>[1]pl!K1325</f>
        <v>573</v>
      </c>
      <c r="F1311" s="36">
        <f>[1]pl!D1325</f>
        <v>44602936</v>
      </c>
      <c r="G1311" s="36">
        <f>[1]pl!T1325</f>
        <v>5.4</v>
      </c>
      <c r="H1311" s="36">
        <f>[1]pl!E1325</f>
        <v>3604</v>
      </c>
      <c r="I1311" s="36">
        <f>[1]pl!M1325</f>
        <v>1691</v>
      </c>
      <c r="J1311" s="18">
        <f>[1]pl!P1325/H1311</f>
        <v>370.28163152053276</v>
      </c>
      <c r="K1311" s="13">
        <f>[1]pl!Q1325/H1311</f>
        <v>0.4855715871254162</v>
      </c>
      <c r="L1311" s="13">
        <f>[1]pl!R1325/H1311</f>
        <v>0.86265260821309653</v>
      </c>
      <c r="M1311" s="13">
        <f>[1]pl!S1325/H1311</f>
        <v>0.3995560488346282</v>
      </c>
      <c r="N1311" s="13">
        <f>[1]pl!U1325/H1311</f>
        <v>1.5998890122086571</v>
      </c>
    </row>
    <row r="1312" spans="1:14" x14ac:dyDescent="0.25">
      <c r="A1312" s="36">
        <f>[1]pl!A1326</f>
        <v>6289048</v>
      </c>
      <c r="B1312" s="37" t="str">
        <f>[1]pl!B1326</f>
        <v>KROTIK_1981</v>
      </c>
      <c r="C1312" s="36">
        <f>[1]pl!J1326</f>
        <v>830</v>
      </c>
      <c r="D1312" s="18">
        <f>IFERROR(Таблица2[dmg]*(10/(Таблица2[avglvl]+2))*(0.23+2*Таблица2[avglvl]/100)+Таблица2[frg]*250+Таблица2[spo]*150+LOG(Таблица2[cap]+1, 1.732)*150 + Таблица2[def]*150,)</f>
        <v>808.01833729338352</v>
      </c>
      <c r="E1312" s="36">
        <f>[1]pl!K1326</f>
        <v>732</v>
      </c>
      <c r="F1312" s="36">
        <f>[1]pl!D1326</f>
        <v>44602943</v>
      </c>
      <c r="G1312" s="36">
        <f>[1]pl!T1326</f>
        <v>5</v>
      </c>
      <c r="H1312" s="36">
        <f>[1]pl!E1326</f>
        <v>4929</v>
      </c>
      <c r="I1312" s="36">
        <f>[1]pl!M1326</f>
        <v>2408</v>
      </c>
      <c r="J1312" s="18">
        <f>[1]pl!P1326/H1312</f>
        <v>426.06512477175897</v>
      </c>
      <c r="K1312" s="13">
        <f>[1]pl!Q1326/H1312</f>
        <v>0.67397037938729965</v>
      </c>
      <c r="L1312" s="13">
        <f>[1]pl!R1326/H1312</f>
        <v>0.82450801379590177</v>
      </c>
      <c r="M1312" s="13">
        <f>[1]pl!S1326/H1312</f>
        <v>0.56482045039561779</v>
      </c>
      <c r="N1312" s="13">
        <f>[1]pl!U1326/H1312</f>
        <v>1.3237979306147292</v>
      </c>
    </row>
    <row r="1313" spans="1:14" x14ac:dyDescent="0.25">
      <c r="A1313" s="36">
        <f>[1]pl!A1327</f>
        <v>13336787</v>
      </c>
      <c r="B1313" s="37" t="str">
        <f>[1]pl!B1327</f>
        <v>_DED_PIXTO</v>
      </c>
      <c r="C1313" s="36">
        <f>[1]pl!J1327</f>
        <v>910</v>
      </c>
      <c r="D1313" s="18">
        <f>IFERROR(Таблица2[dmg]*(10/(Таблица2[avglvl]+2))*(0.23+2*Таблица2[avglvl]/100)+Таблица2[frg]*250+Таблица2[spo]*150+LOG(Таблица2[cap]+1, 1.732)*150 + Таблица2[def]*150,)</f>
        <v>824.88318930099149</v>
      </c>
      <c r="E1313" s="36">
        <f>[1]pl!K1327</f>
        <v>539</v>
      </c>
      <c r="F1313" s="36">
        <f>[1]pl!D1327</f>
        <v>44602957</v>
      </c>
      <c r="G1313" s="36">
        <f>[1]pl!T1327</f>
        <v>4.2</v>
      </c>
      <c r="H1313" s="36">
        <f>[1]pl!E1327</f>
        <v>2577</v>
      </c>
      <c r="I1313" s="36">
        <f>[1]pl!M1327</f>
        <v>1279</v>
      </c>
      <c r="J1313" s="18">
        <f>[1]pl!P1327/H1313</f>
        <v>217.24291812184711</v>
      </c>
      <c r="K1313" s="13">
        <f>[1]pl!Q1327/H1313</f>
        <v>0.48389600310438496</v>
      </c>
      <c r="L1313" s="13">
        <f>[1]pl!R1327/H1313</f>
        <v>1.2010089251067133</v>
      </c>
      <c r="M1313" s="13">
        <f>[1]pl!S1327/H1313</f>
        <v>0.68180054326736517</v>
      </c>
      <c r="N1313" s="13">
        <f>[1]pl!U1327/H1313</f>
        <v>2.1284439270469537</v>
      </c>
    </row>
    <row r="1314" spans="1:14" x14ac:dyDescent="0.25">
      <c r="A1314" s="36">
        <f>[1]pl!A1328</f>
        <v>13784249</v>
      </c>
      <c r="B1314" s="37" t="str">
        <f>[1]pl!B1328</f>
        <v>DUNDIH6472</v>
      </c>
      <c r="C1314" s="36">
        <f>[1]pl!J1328</f>
        <v>880</v>
      </c>
      <c r="D1314" s="18">
        <f>IFERROR(Таблица2[dmg]*(10/(Таблица2[avglvl]+2))*(0.23+2*Таблица2[avglvl]/100)+Таблица2[frg]*250+Таблица2[spo]*150+LOG(Таблица2[cap]+1, 1.732)*150 + Таблица2[def]*150,)</f>
        <v>805.08832482299567</v>
      </c>
      <c r="E1314" s="36">
        <f>[1]pl!K1328</f>
        <v>265</v>
      </c>
      <c r="F1314" s="36">
        <f>[1]pl!D1328</f>
        <v>44602959</v>
      </c>
      <c r="G1314" s="36">
        <f>[1]pl!T1328</f>
        <v>2.4</v>
      </c>
      <c r="H1314" s="36">
        <f>[1]pl!E1328</f>
        <v>819</v>
      </c>
      <c r="I1314" s="36">
        <f>[1]pl!M1328</f>
        <v>353</v>
      </c>
      <c r="J1314" s="18">
        <f>[1]pl!P1328/H1314</f>
        <v>115.82051282051282</v>
      </c>
      <c r="K1314" s="13">
        <f>[1]pl!Q1328/H1314</f>
        <v>0.54212454212454209</v>
      </c>
      <c r="L1314" s="13">
        <f>[1]pl!R1328/H1314</f>
        <v>0.59829059829059827</v>
      </c>
      <c r="M1314" s="13">
        <f>[1]pl!S1328/H1314</f>
        <v>1.4554334554334554</v>
      </c>
      <c r="N1314" s="13">
        <f>[1]pl!U1328/H1314</f>
        <v>1.8742368742368742</v>
      </c>
    </row>
    <row r="1315" spans="1:14" x14ac:dyDescent="0.25">
      <c r="A1315" s="36">
        <f>[1]pl!A1329</f>
        <v>1442930</v>
      </c>
      <c r="B1315" s="37" t="str">
        <f>[1]pl!B1329</f>
        <v>EWDF</v>
      </c>
      <c r="C1315" s="36">
        <f>[1]pl!J1329</f>
        <v>860</v>
      </c>
      <c r="D1315" s="18">
        <f>IFERROR(Таблица2[dmg]*(10/(Таблица2[avglvl]+2))*(0.23+2*Таблица2[avglvl]/100)+Таблица2[frg]*250+Таблица2[spo]*150+LOG(Таблица2[cap]+1, 1.732)*150 + Таблица2[def]*150,)</f>
        <v>838.54268354260603</v>
      </c>
      <c r="E1315" s="36">
        <f>[1]pl!K1329</f>
        <v>848</v>
      </c>
      <c r="F1315" s="36">
        <f>[1]pl!D1329</f>
        <v>44602964</v>
      </c>
      <c r="G1315" s="36">
        <f>[1]pl!T1329</f>
        <v>5.7</v>
      </c>
      <c r="H1315" s="36">
        <f>[1]pl!E1329</f>
        <v>5392</v>
      </c>
      <c r="I1315" s="36">
        <f>[1]pl!M1329</f>
        <v>2691</v>
      </c>
      <c r="J1315" s="18">
        <f>[1]pl!P1329/H1315</f>
        <v>506.26057121661722</v>
      </c>
      <c r="K1315" s="13">
        <f>[1]pl!Q1329/H1315</f>
        <v>0.62592729970326411</v>
      </c>
      <c r="L1315" s="13">
        <f>[1]pl!R1329/H1315</f>
        <v>1.2566765578635015</v>
      </c>
      <c r="M1315" s="13">
        <f>[1]pl!S1329/H1315</f>
        <v>0.60089020771513357</v>
      </c>
      <c r="N1315" s="13">
        <f>[1]pl!U1329/H1315</f>
        <v>0.91376112759643913</v>
      </c>
    </row>
    <row r="1316" spans="1:14" x14ac:dyDescent="0.25">
      <c r="A1316" s="36">
        <f>[1]pl!A1330</f>
        <v>8634218</v>
      </c>
      <c r="B1316" s="37" t="str">
        <f>[1]pl!B1330</f>
        <v>111KREK111</v>
      </c>
      <c r="C1316" s="36">
        <f>[1]pl!J1330</f>
        <v>630</v>
      </c>
      <c r="D1316" s="18">
        <f>IFERROR(Таблица2[dmg]*(10/(Таблица2[avglvl]+2))*(0.23+2*Таблица2[avglvl]/100)+Таблица2[frg]*250+Таблица2[spo]*150+LOG(Таблица2[cap]+1, 1.732)*150 + Таблица2[def]*150,)</f>
        <v>592.21853402011868</v>
      </c>
      <c r="E1316" s="36">
        <f>[1]pl!K1330</f>
        <v>292</v>
      </c>
      <c r="F1316" s="36">
        <f>[1]pl!D1330</f>
        <v>44602962</v>
      </c>
      <c r="G1316" s="36">
        <f>[1]pl!T1330</f>
        <v>4.2</v>
      </c>
      <c r="H1316" s="36">
        <f>[1]pl!E1330</f>
        <v>1376</v>
      </c>
      <c r="I1316" s="36">
        <f>[1]pl!M1330</f>
        <v>667</v>
      </c>
      <c r="J1316" s="18">
        <f>[1]pl!P1330/H1316</f>
        <v>135.85610465116278</v>
      </c>
      <c r="K1316" s="13">
        <f>[1]pl!Q1330/H1316</f>
        <v>0.32703488372093026</v>
      </c>
      <c r="L1316" s="13">
        <f>[1]pl!R1330/H1316</f>
        <v>0.74345930232558144</v>
      </c>
      <c r="M1316" s="13">
        <f>[1]pl!S1330/H1316</f>
        <v>0.31031976744186046</v>
      </c>
      <c r="N1316" s="13">
        <f>[1]pl!U1330/H1316</f>
        <v>1.8248546511627908</v>
      </c>
    </row>
    <row r="1317" spans="1:14" x14ac:dyDescent="0.25">
      <c r="A1317" s="36">
        <f>[1]pl!A1331</f>
        <v>5327412</v>
      </c>
      <c r="B1317" s="37" t="str">
        <f>[1]pl!B1331</f>
        <v>CHESNOK1321</v>
      </c>
      <c r="C1317" s="36">
        <f>[1]pl!J1331</f>
        <v>770</v>
      </c>
      <c r="D1317" s="18">
        <f>IFERROR(Таблица2[dmg]*(10/(Таблица2[avglvl]+2))*(0.23+2*Таблица2[avglvl]/100)+Таблица2[frg]*250+Таблица2[spo]*150+LOG(Таблица2[cap]+1, 1.732)*150 + Таблица2[def]*150,)</f>
        <v>772.56005042200138</v>
      </c>
      <c r="E1317" s="36">
        <f>[1]pl!K1331</f>
        <v>787</v>
      </c>
      <c r="F1317" s="36">
        <f>[1]pl!D1331</f>
        <v>44602951</v>
      </c>
      <c r="G1317" s="36">
        <f>[1]pl!T1331</f>
        <v>5.5</v>
      </c>
      <c r="H1317" s="36">
        <f>[1]pl!E1331</f>
        <v>5000</v>
      </c>
      <c r="I1317" s="36">
        <f>[1]pl!M1331</f>
        <v>2487</v>
      </c>
      <c r="J1317" s="18">
        <f>[1]pl!P1331/H1317</f>
        <v>484.33460000000002</v>
      </c>
      <c r="K1317" s="13">
        <f>[1]pl!Q1331/H1317</f>
        <v>0.68</v>
      </c>
      <c r="L1317" s="13">
        <f>[1]pl!R1331/H1317</f>
        <v>0.6532</v>
      </c>
      <c r="M1317" s="13">
        <f>[1]pl!S1331/H1317</f>
        <v>0.68240000000000001</v>
      </c>
      <c r="N1317" s="13">
        <f>[1]pl!U1331/H1317</f>
        <v>0.95199999999999996</v>
      </c>
    </row>
    <row r="1318" spans="1:14" x14ac:dyDescent="0.25">
      <c r="A1318" s="36">
        <f>[1]pl!A1332</f>
        <v>2941989</v>
      </c>
      <c r="B1318" s="37" t="str">
        <f>[1]pl!B1332</f>
        <v>ROARY</v>
      </c>
      <c r="C1318" s="36">
        <f>[1]pl!J1332</f>
        <v>980</v>
      </c>
      <c r="D1318" s="18">
        <f>IFERROR(Таблица2[dmg]*(10/(Таблица2[avglvl]+2))*(0.23+2*Таблица2[avglvl]/100)+Таблица2[frg]*250+Таблица2[spo]*150+LOG(Таблица2[cap]+1, 1.732)*150 + Таблица2[def]*150,)</f>
        <v>986.3182370458278</v>
      </c>
      <c r="E1318" s="36">
        <f>[1]pl!K1332</f>
        <v>1125</v>
      </c>
      <c r="F1318" s="36">
        <f>[1]pl!D1332</f>
        <v>44602960</v>
      </c>
      <c r="G1318" s="36">
        <f>[1]pl!T1332</f>
        <v>5.4</v>
      </c>
      <c r="H1318" s="36">
        <f>[1]pl!E1332</f>
        <v>8805</v>
      </c>
      <c r="I1318" s="36">
        <f>[1]pl!M1332</f>
        <v>4517</v>
      </c>
      <c r="J1318" s="18">
        <f>[1]pl!P1332/H1318</f>
        <v>718.23123225440088</v>
      </c>
      <c r="K1318" s="13">
        <f>[1]pl!Q1332/H1318</f>
        <v>0.99239068710959677</v>
      </c>
      <c r="L1318" s="13">
        <f>[1]pl!R1332/H1318</f>
        <v>0.55105053946621241</v>
      </c>
      <c r="M1318" s="13">
        <f>[1]pl!S1332/H1318</f>
        <v>1.0052243043725155</v>
      </c>
      <c r="N1318" s="13">
        <f>[1]pl!U1332/H1318</f>
        <v>0.9100511073253833</v>
      </c>
    </row>
    <row r="1319" spans="1:14" x14ac:dyDescent="0.25">
      <c r="A1319" s="36">
        <f>[1]pl!A1333</f>
        <v>6768953</v>
      </c>
      <c r="B1319" s="37" t="str">
        <f>[1]pl!B1333</f>
        <v>DOMANOV62</v>
      </c>
      <c r="C1319" s="36">
        <f>[1]pl!J1333</f>
        <v>780</v>
      </c>
      <c r="D1319" s="18">
        <f>IFERROR(Таблица2[dmg]*(10/(Таблица2[avglvl]+2))*(0.23+2*Таблица2[avglvl]/100)+Таблица2[frg]*250+Таблица2[spo]*150+LOG(Таблица2[cap]+1, 1.732)*150 + Таблица2[def]*150,)</f>
        <v>763.90541680546858</v>
      </c>
      <c r="E1319" s="36">
        <f>[1]pl!K1333</f>
        <v>580</v>
      </c>
      <c r="F1319" s="36">
        <f>[1]pl!D1333</f>
        <v>44602965</v>
      </c>
      <c r="G1319" s="36">
        <f>[1]pl!T1333</f>
        <v>5.2</v>
      </c>
      <c r="H1319" s="36">
        <f>[1]pl!E1333</f>
        <v>11031</v>
      </c>
      <c r="I1319" s="36">
        <f>[1]pl!M1333</f>
        <v>5152</v>
      </c>
      <c r="J1319" s="18">
        <f>[1]pl!P1333/H1319</f>
        <v>363.75614178225004</v>
      </c>
      <c r="K1319" s="13">
        <f>[1]pl!Q1333/H1319</f>
        <v>0.47176139969177772</v>
      </c>
      <c r="L1319" s="13">
        <f>[1]pl!R1333/H1319</f>
        <v>0.78261263711358897</v>
      </c>
      <c r="M1319" s="13">
        <f>[1]pl!S1333/H1319</f>
        <v>0.74644184570755145</v>
      </c>
      <c r="N1319" s="13">
        <f>[1]pl!U1333/H1319</f>
        <v>1.4784697670202158</v>
      </c>
    </row>
    <row r="1320" spans="1:14" x14ac:dyDescent="0.25">
      <c r="A1320" s="36">
        <f>[1]pl!A1334</f>
        <v>10777558</v>
      </c>
      <c r="B1320" s="37" t="str">
        <f>[1]pl!B1334</f>
        <v>SHADOWGUN1</v>
      </c>
      <c r="C1320" s="36">
        <f>[1]pl!J1334</f>
        <v>1270</v>
      </c>
      <c r="D1320" s="18">
        <f>IFERROR(Таблица2[dmg]*(10/(Таблица2[avglvl]+2))*(0.23+2*Таблица2[avglvl]/100)+Таблица2[frg]*250+Таблица2[spo]*150+LOG(Таблица2[cap]+1, 1.732)*150 + Таблица2[def]*150,)</f>
        <v>1183.7644821548606</v>
      </c>
      <c r="E1320" s="36">
        <f>[1]pl!K1334</f>
        <v>1193</v>
      </c>
      <c r="F1320" s="36">
        <f>[1]pl!D1334</f>
        <v>44602958</v>
      </c>
      <c r="G1320" s="36">
        <f>[1]pl!T1334</f>
        <v>5.2</v>
      </c>
      <c r="H1320" s="36">
        <f>[1]pl!E1334</f>
        <v>4698</v>
      </c>
      <c r="I1320" s="36">
        <f>[1]pl!M1334</f>
        <v>2485</v>
      </c>
      <c r="J1320" s="18">
        <f>[1]pl!P1334/H1320</f>
        <v>638.04661558109831</v>
      </c>
      <c r="K1320" s="13">
        <f>[1]pl!Q1334/H1320</f>
        <v>1.1202639421030225</v>
      </c>
      <c r="L1320" s="13">
        <f>[1]pl!R1334/H1320</f>
        <v>0.94955300127713926</v>
      </c>
      <c r="M1320" s="13">
        <f>[1]pl!S1334/H1320</f>
        <v>0.89548744146445292</v>
      </c>
      <c r="N1320" s="13">
        <f>[1]pl!U1334/H1320</f>
        <v>2.3599404001702853</v>
      </c>
    </row>
    <row r="1321" spans="1:14" x14ac:dyDescent="0.25">
      <c r="A1321" s="36">
        <f>[1]pl!A1335</f>
        <v>1292719</v>
      </c>
      <c r="B1321" s="37" t="str">
        <f>[1]pl!B1335</f>
        <v>NATULKA</v>
      </c>
      <c r="C1321" s="36">
        <f>[1]pl!J1335</f>
        <v>640</v>
      </c>
      <c r="D1321" s="18">
        <f>IFERROR(Таблица2[dmg]*(10/(Таблица2[avglvl]+2))*(0.23+2*Таблица2[avglvl]/100)+Таблица2[frg]*250+Таблица2[spo]*150+LOG(Таблица2[cap]+1, 1.732)*150 + Таблица2[def]*150,)</f>
        <v>626.33976817485723</v>
      </c>
      <c r="E1321" s="36">
        <f>[1]pl!K1335</f>
        <v>584</v>
      </c>
      <c r="F1321" s="36">
        <f>[1]pl!D1335</f>
        <v>44602949</v>
      </c>
      <c r="G1321" s="36">
        <f>[1]pl!T1335</f>
        <v>4.5999999999999996</v>
      </c>
      <c r="H1321" s="36">
        <f>[1]pl!E1335</f>
        <v>5339</v>
      </c>
      <c r="I1321" s="36">
        <f>[1]pl!M1335</f>
        <v>2497</v>
      </c>
      <c r="J1321" s="18">
        <f>[1]pl!P1335/H1321</f>
        <v>380.20022476119124</v>
      </c>
      <c r="K1321" s="13">
        <f>[1]pl!Q1335/H1321</f>
        <v>0.58756321408503465</v>
      </c>
      <c r="L1321" s="13">
        <f>[1]pl!R1335/H1321</f>
        <v>0.59786476868327398</v>
      </c>
      <c r="M1321" s="13">
        <f>[1]pl!S1335/H1321</f>
        <v>0.50945870013111072</v>
      </c>
      <c r="N1321" s="13">
        <f>[1]pl!U1335/H1321</f>
        <v>0.59711556471249294</v>
      </c>
    </row>
    <row r="1322" spans="1:14" x14ac:dyDescent="0.25">
      <c r="A1322" s="36">
        <f>[1]pl!A1336</f>
        <v>11364668</v>
      </c>
      <c r="B1322" s="37" t="str">
        <f>[1]pl!B1336</f>
        <v>MAXIMUM2005</v>
      </c>
      <c r="C1322" s="36">
        <f>[1]pl!J1336</f>
        <v>530</v>
      </c>
      <c r="D1322" s="18">
        <f>IFERROR(Таблица2[dmg]*(10/(Таблица2[avglvl]+2))*(0.23+2*Таблица2[avglvl]/100)+Таблица2[frg]*250+Таблица2[spo]*150+LOG(Таблица2[cap]+1, 1.732)*150 + Таблица2[def]*150,)</f>
        <v>514.80715307382161</v>
      </c>
      <c r="E1322" s="36">
        <f>[1]pl!K1336</f>
        <v>138</v>
      </c>
      <c r="F1322" s="36">
        <f>[1]pl!D1336</f>
        <v>44602953</v>
      </c>
      <c r="G1322" s="36">
        <f>[1]pl!T1336</f>
        <v>3.4</v>
      </c>
      <c r="H1322" s="36">
        <f>[1]pl!E1336</f>
        <v>614</v>
      </c>
      <c r="I1322" s="36">
        <f>[1]pl!M1336</f>
        <v>289</v>
      </c>
      <c r="J1322" s="18">
        <f>[1]pl!P1336/H1322</f>
        <v>70.583061889250814</v>
      </c>
      <c r="K1322" s="13">
        <f>[1]pl!Q1336/H1322</f>
        <v>0.26547231270358307</v>
      </c>
      <c r="L1322" s="13">
        <f>[1]pl!R1336/H1322</f>
        <v>0.57328990228013033</v>
      </c>
      <c r="M1322" s="13">
        <f>[1]pl!S1336/H1322</f>
        <v>0.48371335504885993</v>
      </c>
      <c r="N1322" s="13">
        <f>[1]pl!U1336/H1322</f>
        <v>1.506514657980456</v>
      </c>
    </row>
    <row r="1323" spans="1:14" x14ac:dyDescent="0.25">
      <c r="A1323" s="36">
        <f>[1]pl!A1337</f>
        <v>8061632</v>
      </c>
      <c r="B1323" s="37" t="str">
        <f>[1]pl!B1337</f>
        <v>UBOY30</v>
      </c>
      <c r="C1323" s="36">
        <f>[1]pl!J1337</f>
        <v>620</v>
      </c>
      <c r="D1323" s="18">
        <f>IFERROR(Таблица2[dmg]*(10/(Таблица2[avglvl]+2))*(0.23+2*Таблица2[avglvl]/100)+Таблица2[frg]*250+Таблица2[spo]*150+LOG(Таблица2[cap]+1, 1.732)*150 + Таблица2[def]*150,)</f>
        <v>591.57315495232638</v>
      </c>
      <c r="E1323" s="36">
        <f>[1]pl!K1337</f>
        <v>382</v>
      </c>
      <c r="F1323" s="36">
        <f>[1]pl!D1337</f>
        <v>44602955</v>
      </c>
      <c r="G1323" s="36">
        <f>[1]pl!T1337</f>
        <v>3.1</v>
      </c>
      <c r="H1323" s="36">
        <f>[1]pl!E1337</f>
        <v>744</v>
      </c>
      <c r="I1323" s="36">
        <f>[1]pl!M1337</f>
        <v>352</v>
      </c>
      <c r="J1323" s="18">
        <f>[1]pl!P1337/H1323</f>
        <v>201.78494623655914</v>
      </c>
      <c r="K1323" s="13">
        <f>[1]pl!Q1337/H1323</f>
        <v>0.37634408602150538</v>
      </c>
      <c r="L1323" s="13">
        <f>[1]pl!R1337/H1323</f>
        <v>0.41263440860215056</v>
      </c>
      <c r="M1323" s="13">
        <f>[1]pl!S1337/H1323</f>
        <v>1.5013440860215055</v>
      </c>
      <c r="N1323" s="13">
        <f>[1]pl!U1337/H1323</f>
        <v>0.41532258064516131</v>
      </c>
    </row>
    <row r="1324" spans="1:14" x14ac:dyDescent="0.25">
      <c r="A1324" s="36">
        <f>[1]pl!A1338</f>
        <v>1003305</v>
      </c>
      <c r="B1324" s="37" t="str">
        <f>[1]pl!B1338</f>
        <v>PROTAS1963</v>
      </c>
      <c r="C1324" s="36">
        <f>[1]pl!J1338</f>
        <v>1100</v>
      </c>
      <c r="D1324" s="18">
        <f>IFERROR(Таблица2[dmg]*(10/(Таблица2[avglvl]+2))*(0.23+2*Таблица2[avglvl]/100)+Таблица2[frg]*250+Таблица2[spo]*150+LOG(Таблица2[cap]+1, 1.732)*150 + Таблица2[def]*150,)</f>
        <v>1063.4946360088222</v>
      </c>
      <c r="E1324" s="36">
        <f>[1]pl!K1338</f>
        <v>990</v>
      </c>
      <c r="F1324" s="36">
        <f>[1]pl!D1338</f>
        <v>44602947</v>
      </c>
      <c r="G1324" s="36">
        <f>[1]pl!T1338</f>
        <v>6.5</v>
      </c>
      <c r="H1324" s="36">
        <f>[1]pl!E1338</f>
        <v>28447</v>
      </c>
      <c r="I1324" s="36">
        <f>[1]pl!M1338</f>
        <v>13902</v>
      </c>
      <c r="J1324" s="18">
        <f>[1]pl!P1338/H1324</f>
        <v>771.43582803107529</v>
      </c>
      <c r="K1324" s="13">
        <f>[1]pl!Q1338/H1324</f>
        <v>0.74844447569163708</v>
      </c>
      <c r="L1324" s="13">
        <f>[1]pl!R1338/H1324</f>
        <v>1.2098288044433507</v>
      </c>
      <c r="M1324" s="13">
        <f>[1]pl!S1338/H1324</f>
        <v>0.5448026153900235</v>
      </c>
      <c r="N1324" s="13">
        <f>[1]pl!U1338/H1324</f>
        <v>1.8547474250360318</v>
      </c>
    </row>
    <row r="1325" spans="1:14" x14ac:dyDescent="0.25">
      <c r="A1325" s="36">
        <f>[1]pl!A1339</f>
        <v>14459443</v>
      </c>
      <c r="B1325" s="37" t="str">
        <f>[1]pl!B1339</f>
        <v>AEDIMA</v>
      </c>
      <c r="C1325" s="36">
        <f>[1]pl!J1339</f>
        <v>770</v>
      </c>
      <c r="D1325" s="18">
        <f>IFERROR(Таблица2[dmg]*(10/(Таблица2[avglvl]+2))*(0.23+2*Таблица2[avglvl]/100)+Таблица2[frg]*250+Таблица2[spo]*150+LOG(Таблица2[cap]+1, 1.732)*150 + Таблица2[def]*150,)</f>
        <v>684.77272725315322</v>
      </c>
      <c r="E1325" s="36">
        <f>[1]pl!K1339</f>
        <v>305</v>
      </c>
      <c r="F1325" s="36">
        <f>[1]pl!D1339</f>
        <v>44602950</v>
      </c>
      <c r="G1325" s="36">
        <f>[1]pl!T1339</f>
        <v>2.7</v>
      </c>
      <c r="H1325" s="36">
        <f>[1]pl!E1339</f>
        <v>392</v>
      </c>
      <c r="I1325" s="36">
        <f>[1]pl!M1339</f>
        <v>196</v>
      </c>
      <c r="J1325" s="18">
        <f>[1]pl!P1339/H1325</f>
        <v>128.27551020408163</v>
      </c>
      <c r="K1325" s="13">
        <f>[1]pl!Q1339/H1325</f>
        <v>0.56632653061224492</v>
      </c>
      <c r="L1325" s="13">
        <f>[1]pl!R1339/H1325</f>
        <v>0.51275510204081631</v>
      </c>
      <c r="M1325" s="13">
        <f>[1]pl!S1339/H1325</f>
        <v>0.46173469387755101</v>
      </c>
      <c r="N1325" s="13">
        <f>[1]pl!U1339/H1325</f>
        <v>2.2219387755102042</v>
      </c>
    </row>
    <row r="1326" spans="1:14" x14ac:dyDescent="0.25">
      <c r="A1326" s="36">
        <f>[1]pl!A1340</f>
        <v>5526164</v>
      </c>
      <c r="B1326" s="37" t="str">
        <f>[1]pl!B1340</f>
        <v>NEMOW</v>
      </c>
      <c r="C1326" s="36">
        <f>[1]pl!J1340</f>
        <v>1280</v>
      </c>
      <c r="D1326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326" s="36">
        <f>[1]pl!K1340</f>
        <v>1214</v>
      </c>
      <c r="F1326" s="36">
        <f>[1]pl!D1340</f>
        <v>44602942</v>
      </c>
      <c r="G1326" s="36">
        <f>[1]pl!T1340</f>
        <v>5.0999999999999996</v>
      </c>
      <c r="H1326" s="36">
        <f>[1]pl!E1340</f>
        <v>10466</v>
      </c>
      <c r="I1326" s="36">
        <f>[1]pl!M1340</f>
        <v>5710</v>
      </c>
      <c r="J1326" s="18">
        <f>[1]pl!P1340/H1326</f>
        <v>626.7497611312823</v>
      </c>
      <c r="K1326" s="13">
        <f>[1]pl!Q1340/H1326</f>
        <v>1.0666921459965604</v>
      </c>
      <c r="L1326" s="13">
        <f>[1]pl!R1340/H1326</f>
        <v>1.0485381234473534</v>
      </c>
      <c r="M1326" s="13">
        <f>[1]pl!S1340/H1326</f>
        <v>1.0561819224154405</v>
      </c>
      <c r="N1326" s="13">
        <f>[1]pl!U1340/H1326</f>
        <v>2.2280718517103</v>
      </c>
    </row>
    <row r="1327" spans="1:14" x14ac:dyDescent="0.25">
      <c r="A1327" s="36">
        <f>[1]pl!A1341</f>
        <v>11815694</v>
      </c>
      <c r="B1327" s="37" t="str">
        <f>[1]pl!B1341</f>
        <v>LEVA3121</v>
      </c>
      <c r="C1327" s="36">
        <f>[1]pl!J1341</f>
        <v>550</v>
      </c>
      <c r="D1327" s="18">
        <f>IFERROR(Таблица2[dmg]*(10/(Таблица2[avglvl]+2))*(0.23+2*Таблица2[avglvl]/100)+Таблица2[frg]*250+Таблица2[spo]*150+LOG(Таблица2[cap]+1, 1.732)*150 + Таблица2[def]*150,)</f>
        <v>550.63305626648821</v>
      </c>
      <c r="E1327" s="36">
        <f>[1]pl!K1341</f>
        <v>339</v>
      </c>
      <c r="F1327" s="36">
        <f>[1]pl!D1341</f>
        <v>44602939</v>
      </c>
      <c r="G1327" s="36">
        <f>[1]pl!T1341</f>
        <v>4.5999999999999996</v>
      </c>
      <c r="H1327" s="36">
        <f>[1]pl!E1341</f>
        <v>1539</v>
      </c>
      <c r="I1327" s="36">
        <f>[1]pl!M1341</f>
        <v>697</v>
      </c>
      <c r="J1327" s="18">
        <f>[1]pl!P1341/H1327</f>
        <v>192.39701104613385</v>
      </c>
      <c r="K1327" s="13">
        <f>[1]pl!Q1341/H1327</f>
        <v>0.44769330734243012</v>
      </c>
      <c r="L1327" s="13">
        <f>[1]pl!R1341/H1327</f>
        <v>0.52306692657569853</v>
      </c>
      <c r="M1327" s="13">
        <f>[1]pl!S1341/H1327</f>
        <v>0.42170240415854449</v>
      </c>
      <c r="N1327" s="13">
        <f>[1]pl!U1341/H1327</f>
        <v>1.1039636127355426</v>
      </c>
    </row>
    <row r="1328" spans="1:14" x14ac:dyDescent="0.25">
      <c r="A1328" s="36">
        <f>[1]pl!A1342</f>
        <v>3611076</v>
      </c>
      <c r="B1328" s="37" t="str">
        <f>[1]pl!B1342</f>
        <v>__DREDD__</v>
      </c>
      <c r="C1328" s="36">
        <f>[1]pl!J1342</f>
        <v>1070</v>
      </c>
      <c r="D1328" s="18">
        <f>IFERROR(Таблица2[dmg]*(10/(Таблица2[avglvl]+2))*(0.23+2*Таблица2[avglvl]/100)+Таблица2[frg]*250+Таблица2[spo]*150+LOG(Таблица2[cap]+1, 1.732)*150 + Таблица2[def]*150,)</f>
        <v>1017.9539080735276</v>
      </c>
      <c r="E1328" s="36">
        <f>[1]pl!K1342</f>
        <v>1003</v>
      </c>
      <c r="F1328" s="36">
        <f>[1]pl!D1342</f>
        <v>44602956</v>
      </c>
      <c r="G1328" s="36">
        <f>[1]pl!T1342</f>
        <v>4.5</v>
      </c>
      <c r="H1328" s="36">
        <f>[1]pl!E1342</f>
        <v>12290</v>
      </c>
      <c r="I1328" s="36">
        <f>[1]pl!M1342</f>
        <v>6420</v>
      </c>
      <c r="J1328" s="18">
        <f>[1]pl!P1342/H1328</f>
        <v>489.68323840520748</v>
      </c>
      <c r="K1328" s="13">
        <f>[1]pl!Q1342/H1328</f>
        <v>1.0008950366151343</v>
      </c>
      <c r="L1328" s="13">
        <f>[1]pl!R1342/H1328</f>
        <v>0.80423108218063466</v>
      </c>
      <c r="M1328" s="13">
        <f>[1]pl!S1342/H1328</f>
        <v>0.94344995931651754</v>
      </c>
      <c r="N1328" s="13">
        <f>[1]pl!U1342/H1328</f>
        <v>1.6341741253051261</v>
      </c>
    </row>
    <row r="1329" spans="1:14" x14ac:dyDescent="0.25">
      <c r="A1329" s="36">
        <f>[1]pl!A1343</f>
        <v>7026085</v>
      </c>
      <c r="B1329" s="37" t="str">
        <f>[1]pl!B1343</f>
        <v>XX4EKKXX</v>
      </c>
      <c r="C1329" s="36">
        <f>[1]pl!J1343</f>
        <v>830</v>
      </c>
      <c r="D1329" s="18">
        <f>IFERROR(Таблица2[dmg]*(10/(Таблица2[avglvl]+2))*(0.23+2*Таблица2[avglvl]/100)+Таблица2[frg]*250+Таблица2[spo]*150+LOG(Таблица2[cap]+1, 1.732)*150 + Таблица2[def]*150,)</f>
        <v>774.04135645675342</v>
      </c>
      <c r="E1329" s="36">
        <f>[1]pl!K1343</f>
        <v>571</v>
      </c>
      <c r="F1329" s="36">
        <f>[1]pl!D1343</f>
        <v>44602945</v>
      </c>
      <c r="G1329" s="36">
        <f>[1]pl!T1343</f>
        <v>2.9</v>
      </c>
      <c r="H1329" s="36">
        <f>[1]pl!E1343</f>
        <v>298</v>
      </c>
      <c r="I1329" s="36">
        <f>[1]pl!M1343</f>
        <v>142</v>
      </c>
      <c r="J1329" s="18">
        <f>[1]pl!P1343/H1329</f>
        <v>250.79194630872485</v>
      </c>
      <c r="K1329" s="13">
        <f>[1]pl!Q1343/H1329</f>
        <v>0.8087248322147651</v>
      </c>
      <c r="L1329" s="13">
        <f>[1]pl!R1343/H1329</f>
        <v>0.57046979865771807</v>
      </c>
      <c r="M1329" s="13">
        <f>[1]pl!S1343/H1329</f>
        <v>1.1107382550335569</v>
      </c>
      <c r="N1329" s="13">
        <f>[1]pl!U1343/H1329</f>
        <v>0.87919463087248317</v>
      </c>
    </row>
    <row r="1330" spans="1:14" x14ac:dyDescent="0.25">
      <c r="A1330" s="36">
        <f>[1]pl!A1344</f>
        <v>13271193</v>
      </c>
      <c r="B1330" s="37" t="str">
        <f>[1]pl!B1344</f>
        <v>YURA324</v>
      </c>
      <c r="C1330" s="36">
        <f>[1]pl!J1344</f>
        <v>500</v>
      </c>
      <c r="D1330" s="18">
        <f>IFERROR(Таблица2[dmg]*(10/(Таблица2[avglvl]+2))*(0.23+2*Таблица2[avglvl]/100)+Таблица2[frg]*250+Таблица2[spo]*150+LOG(Таблица2[cap]+1, 1.732)*150 + Таблица2[def]*150,)</f>
        <v>482.15819969561244</v>
      </c>
      <c r="E1330" s="36">
        <f>[1]pl!K1344</f>
        <v>265</v>
      </c>
      <c r="F1330" s="36">
        <f>[1]pl!D1344</f>
        <v>44602944</v>
      </c>
      <c r="G1330" s="36">
        <f>[1]pl!T1344</f>
        <v>4</v>
      </c>
      <c r="H1330" s="36">
        <f>[1]pl!E1344</f>
        <v>1138</v>
      </c>
      <c r="I1330" s="36">
        <f>[1]pl!M1344</f>
        <v>530</v>
      </c>
      <c r="J1330" s="18">
        <f>[1]pl!P1344/H1330</f>
        <v>129.76449912126537</v>
      </c>
      <c r="K1330" s="13">
        <f>[1]pl!Q1344/H1330</f>
        <v>0.28119507908611602</v>
      </c>
      <c r="L1330" s="13">
        <f>[1]pl!R1344/H1330</f>
        <v>0.81546572934973638</v>
      </c>
      <c r="M1330" s="13">
        <f>[1]pl!S1344/H1330</f>
        <v>0.60456942003514935</v>
      </c>
      <c r="N1330" s="13">
        <f>[1]pl!U1344/H1330</f>
        <v>0.62038664323374337</v>
      </c>
    </row>
    <row r="1331" spans="1:14" x14ac:dyDescent="0.25">
      <c r="A1331" s="36">
        <f>[1]pl!A1345</f>
        <v>8673465</v>
      </c>
      <c r="B1331" s="37" t="str">
        <f>[1]pl!B1345</f>
        <v>XOBOT0304</v>
      </c>
      <c r="C1331" s="36">
        <f>[1]pl!J1345</f>
        <v>780</v>
      </c>
      <c r="D1331" s="18">
        <f>IFERROR(Таблица2[dmg]*(10/(Таблица2[avglvl]+2))*(0.23+2*Таблица2[avglvl]/100)+Таблица2[frg]*250+Таблица2[spo]*150+LOG(Таблица2[cap]+1, 1.732)*150 + Таблица2[def]*150,)</f>
        <v>746.66238996623747</v>
      </c>
      <c r="E1331" s="36">
        <f>[1]pl!K1345</f>
        <v>586</v>
      </c>
      <c r="F1331" s="36">
        <f>[1]pl!D1345</f>
        <v>44602952</v>
      </c>
      <c r="G1331" s="36">
        <f>[1]pl!T1345</f>
        <v>4.7</v>
      </c>
      <c r="H1331" s="36">
        <f>[1]pl!E1345</f>
        <v>4965</v>
      </c>
      <c r="I1331" s="36">
        <f>[1]pl!M1345</f>
        <v>2409</v>
      </c>
      <c r="J1331" s="18">
        <f>[1]pl!P1345/H1331</f>
        <v>316.79939577039278</v>
      </c>
      <c r="K1331" s="13">
        <f>[1]pl!Q1345/H1331</f>
        <v>0.56777442094662633</v>
      </c>
      <c r="L1331" s="13">
        <f>[1]pl!R1345/H1331</f>
        <v>0.81993957703927489</v>
      </c>
      <c r="M1331" s="13">
        <f>[1]pl!S1345/H1331</f>
        <v>0.51842900302114803</v>
      </c>
      <c r="N1331" s="13">
        <f>[1]pl!U1345/H1331</f>
        <v>1.5049345417925479</v>
      </c>
    </row>
    <row r="1332" spans="1:14" x14ac:dyDescent="0.25">
      <c r="A1332" s="36">
        <f>[1]pl!A1346</f>
        <v>13952275</v>
      </c>
      <c r="B1332" s="37" t="str">
        <f>[1]pl!B1346</f>
        <v>EROTICA90</v>
      </c>
      <c r="C1332" s="36">
        <f>[1]pl!J1346</f>
        <v>790</v>
      </c>
      <c r="D1332" s="18">
        <f>IFERROR(Таблица2[dmg]*(10/(Таблица2[avglvl]+2))*(0.23+2*Таблица2[avglvl]/100)+Таблица2[frg]*250+Таблица2[spo]*150+LOG(Таблица2[cap]+1, 1.732)*150 + Таблица2[def]*150,)</f>
        <v>714.43874365704596</v>
      </c>
      <c r="E1332" s="36">
        <f>[1]pl!K1346</f>
        <v>300</v>
      </c>
      <c r="F1332" s="36">
        <f>[1]pl!D1346</f>
        <v>44602941</v>
      </c>
      <c r="G1332" s="36">
        <f>[1]pl!T1346</f>
        <v>3.3</v>
      </c>
      <c r="H1332" s="36">
        <f>[1]pl!E1346</f>
        <v>635</v>
      </c>
      <c r="I1332" s="36">
        <f>[1]pl!M1346</f>
        <v>289</v>
      </c>
      <c r="J1332" s="18">
        <f>[1]pl!P1346/H1332</f>
        <v>142.39370078740157</v>
      </c>
      <c r="K1332" s="13">
        <f>[1]pl!Q1346/H1332</f>
        <v>0.50393700787401574</v>
      </c>
      <c r="L1332" s="13">
        <f>[1]pl!R1346/H1332</f>
        <v>0.73228346456692917</v>
      </c>
      <c r="M1332" s="13">
        <f>[1]pl!S1346/H1332</f>
        <v>0.61889763779527562</v>
      </c>
      <c r="N1332" s="13">
        <f>[1]pl!U1346/H1332</f>
        <v>2.0692913385826772</v>
      </c>
    </row>
    <row r="1333" spans="1:14" x14ac:dyDescent="0.25">
      <c r="A1333" s="36">
        <f>[1]pl!A1347</f>
        <v>3630086</v>
      </c>
      <c r="B1333" s="37" t="str">
        <f>[1]pl!B1347</f>
        <v>NACAUT</v>
      </c>
      <c r="C1333" s="36">
        <f>[1]pl!J1347</f>
        <v>1010</v>
      </c>
      <c r="D1333" s="18">
        <f>IFERROR(Таблица2[dmg]*(10/(Таблица2[avglvl]+2))*(0.23+2*Таблица2[avglvl]/100)+Таблица2[frg]*250+Таблица2[spo]*150+LOG(Таблица2[cap]+1, 1.732)*150 + Таблица2[def]*150,)</f>
        <v>946.55059716729477</v>
      </c>
      <c r="E1333" s="36">
        <f>[1]pl!K1347</f>
        <v>858</v>
      </c>
      <c r="F1333" s="36">
        <f>[1]pl!D1347</f>
        <v>44602937</v>
      </c>
      <c r="G1333" s="36">
        <f>[1]pl!T1347</f>
        <v>5.9</v>
      </c>
      <c r="H1333" s="36">
        <f>[1]pl!E1347</f>
        <v>7686</v>
      </c>
      <c r="I1333" s="36">
        <f>[1]pl!M1347</f>
        <v>3820</v>
      </c>
      <c r="J1333" s="18">
        <f>[1]pl!P1347/H1333</f>
        <v>482.56180067655475</v>
      </c>
      <c r="K1333" s="13">
        <f>[1]pl!Q1347/H1333</f>
        <v>0.52315899037210511</v>
      </c>
      <c r="L1333" s="13">
        <f>[1]pl!R1347/H1333</f>
        <v>1.8650793650793651</v>
      </c>
      <c r="M1333" s="13">
        <f>[1]pl!S1347/H1333</f>
        <v>0.56414259692948221</v>
      </c>
      <c r="N1333" s="13">
        <f>[1]pl!U1347/H1333</f>
        <v>1.3976060369502992</v>
      </c>
    </row>
    <row r="1334" spans="1:14" x14ac:dyDescent="0.25">
      <c r="A1334" s="36">
        <f>[1]pl!A1348</f>
        <v>7032364</v>
      </c>
      <c r="B1334" s="37" t="str">
        <f>[1]pl!B1348</f>
        <v>LEYS8989</v>
      </c>
      <c r="C1334" s="36">
        <f>[1]pl!J1348</f>
        <v>880</v>
      </c>
      <c r="D1334" s="18">
        <f>IFERROR(Таблица2[dmg]*(10/(Таблица2[avglvl]+2))*(0.23+2*Таблица2[avglvl]/100)+Таблица2[frg]*250+Таблица2[spo]*150+LOG(Таблица2[cap]+1, 1.732)*150 + Таблица2[def]*150,)</f>
        <v>866.75617387949683</v>
      </c>
      <c r="E1334" s="36">
        <f>[1]pl!K1348</f>
        <v>858</v>
      </c>
      <c r="F1334" s="36">
        <f>[1]pl!D1348</f>
        <v>44602948</v>
      </c>
      <c r="G1334" s="36">
        <f>[1]pl!T1348</f>
        <v>5.0999999999999996</v>
      </c>
      <c r="H1334" s="36">
        <f>[1]pl!E1348</f>
        <v>7419</v>
      </c>
      <c r="I1334" s="36">
        <f>[1]pl!M1348</f>
        <v>3648</v>
      </c>
      <c r="J1334" s="18">
        <f>[1]pl!P1348/H1334</f>
        <v>512.09138697937726</v>
      </c>
      <c r="K1334" s="13">
        <f>[1]pl!Q1348/H1334</f>
        <v>0.77719369187221998</v>
      </c>
      <c r="L1334" s="13">
        <f>[1]pl!R1348/H1334</f>
        <v>0.67246259603720182</v>
      </c>
      <c r="M1334" s="13">
        <f>[1]pl!S1348/H1334</f>
        <v>0.88542930314058499</v>
      </c>
      <c r="N1334" s="13">
        <f>[1]pl!U1348/H1334</f>
        <v>1.0748079255964416</v>
      </c>
    </row>
    <row r="1335" spans="1:14" x14ac:dyDescent="0.25">
      <c r="A1335" s="36">
        <f>[1]pl!A1349</f>
        <v>620145</v>
      </c>
      <c r="B1335" s="37" t="str">
        <f>[1]pl!B1349</f>
        <v>D1MONBY</v>
      </c>
      <c r="C1335" s="36">
        <f>[1]pl!J1349</f>
        <v>860</v>
      </c>
      <c r="D1335" s="18">
        <f>IFERROR(Таблица2[dmg]*(10/(Таблица2[avglvl]+2))*(0.23+2*Таблица2[avglvl]/100)+Таблица2[frg]*250+Таблица2[spo]*150+LOG(Таблица2[cap]+1, 1.732)*150 + Таблица2[def]*150,)</f>
        <v>845.98109259393686</v>
      </c>
      <c r="E1335" s="36">
        <f>[1]pl!K1349</f>
        <v>843</v>
      </c>
      <c r="F1335" s="36">
        <f>[1]pl!D1349</f>
        <v>44602963</v>
      </c>
      <c r="G1335" s="36">
        <f>[1]pl!T1349</f>
        <v>4.9000000000000004</v>
      </c>
      <c r="H1335" s="36">
        <f>[1]pl!E1349</f>
        <v>4361</v>
      </c>
      <c r="I1335" s="36">
        <f>[1]pl!M1349</f>
        <v>2234</v>
      </c>
      <c r="J1335" s="18">
        <f>[1]pl!P1349/H1335</f>
        <v>536.77023618436135</v>
      </c>
      <c r="K1335" s="13">
        <f>[1]pl!Q1349/H1335</f>
        <v>0.67301077734464576</v>
      </c>
      <c r="L1335" s="13">
        <f>[1]pl!R1349/H1335</f>
        <v>0.66429717954597567</v>
      </c>
      <c r="M1335" s="13">
        <f>[1]pl!S1349/H1335</f>
        <v>0.7030497592295345</v>
      </c>
      <c r="N1335" s="13">
        <f>[1]pl!U1349/H1335</f>
        <v>1.2173813345562945</v>
      </c>
    </row>
    <row r="1336" spans="1:14" x14ac:dyDescent="0.25">
      <c r="A1336" s="36">
        <f>[1]pl!A1350</f>
        <v>6011709</v>
      </c>
      <c r="B1336" s="37" t="str">
        <f>[1]pl!B1350</f>
        <v>IVAN4ENKIN</v>
      </c>
      <c r="C1336" s="36">
        <f>[1]pl!J1350</f>
        <v>450</v>
      </c>
      <c r="D1336" s="18">
        <f>IFERROR(Таблица2[dmg]*(10/(Таблица2[avglvl]+2))*(0.23+2*Таблица2[avglvl]/100)+Таблица2[frg]*250+Таблица2[spo]*150+LOG(Таблица2[cap]+1, 1.732)*150 + Таблица2[def]*150,)</f>
        <v>408.87971149241559</v>
      </c>
      <c r="E1336" s="36">
        <f>[1]pl!K1350</f>
        <v>315</v>
      </c>
      <c r="F1336" s="36">
        <f>[1]pl!D1350</f>
        <v>44602954</v>
      </c>
      <c r="G1336" s="36">
        <f>[1]pl!T1350</f>
        <v>2.6</v>
      </c>
      <c r="H1336" s="36">
        <f>[1]pl!E1350</f>
        <v>497</v>
      </c>
      <c r="I1336" s="36">
        <f>[1]pl!M1350</f>
        <v>254</v>
      </c>
      <c r="J1336" s="18">
        <f>[1]pl!P1350/H1336</f>
        <v>166.24949698189135</v>
      </c>
      <c r="K1336" s="13">
        <f>[1]pl!Q1350/H1336</f>
        <v>0.50905432595573441</v>
      </c>
      <c r="L1336" s="13">
        <f>[1]pl!R1350/H1336</f>
        <v>0.24748490945674045</v>
      </c>
      <c r="M1336" s="13">
        <f>[1]pl!S1350/H1336</f>
        <v>0.58350100603621735</v>
      </c>
      <c r="N1336" s="13">
        <f>[1]pl!U1350/H1336</f>
        <v>0.22334004024144868</v>
      </c>
    </row>
    <row r="1337" spans="1:14" x14ac:dyDescent="0.25">
      <c r="A1337" s="36">
        <f>[1]pl!A1351</f>
        <v>664360</v>
      </c>
      <c r="B1337" s="37" t="str">
        <f>[1]pl!B1351</f>
        <v>LEPKAI</v>
      </c>
      <c r="C1337" s="36">
        <f>[1]pl!J1351</f>
        <v>850</v>
      </c>
      <c r="D1337" s="18">
        <f>IFERROR(Таблица2[dmg]*(10/(Таблица2[avglvl]+2))*(0.23+2*Таблица2[avglvl]/100)+Таблица2[frg]*250+Таблица2[spo]*150+LOG(Таблица2[cap]+1, 1.732)*150 + Таблица2[def]*150,)</f>
        <v>853.99476696475176</v>
      </c>
      <c r="E1337" s="36">
        <f>[1]pl!K1351</f>
        <v>875</v>
      </c>
      <c r="F1337" s="36">
        <f>[1]pl!D1351</f>
        <v>44602946</v>
      </c>
      <c r="G1337" s="36">
        <f>[1]pl!T1351</f>
        <v>6.2</v>
      </c>
      <c r="H1337" s="36">
        <f>[1]pl!E1351</f>
        <v>4529</v>
      </c>
      <c r="I1337" s="36">
        <f>[1]pl!M1351</f>
        <v>2150</v>
      </c>
      <c r="J1337" s="18">
        <f>[1]pl!P1351/H1337</f>
        <v>690.23161845882089</v>
      </c>
      <c r="K1337" s="13">
        <f>[1]pl!Q1351/H1337</f>
        <v>0.68116582026937511</v>
      </c>
      <c r="L1337" s="13">
        <f>[1]pl!R1351/H1337</f>
        <v>0.94435857805255019</v>
      </c>
      <c r="M1337" s="13">
        <f>[1]pl!S1351/H1337</f>
        <v>0.47008169573857361</v>
      </c>
      <c r="N1337" s="13">
        <f>[1]pl!U1351/H1337</f>
        <v>0.88805475822477364</v>
      </c>
    </row>
    <row r="1338" spans="1:14" x14ac:dyDescent="0.25">
      <c r="A1338" s="36">
        <f>[1]pl!A1352</f>
        <v>6068362</v>
      </c>
      <c r="B1338" s="37" t="str">
        <f>[1]pl!B1352</f>
        <v>YOUNG_NUBYTTO</v>
      </c>
      <c r="C1338" s="36">
        <f>[1]pl!J1352</f>
        <v>550</v>
      </c>
      <c r="D1338" s="18">
        <f>IFERROR(Таблица2[dmg]*(10/(Таблица2[avglvl]+2))*(0.23+2*Таблица2[avglvl]/100)+Таблица2[frg]*250+Таблица2[spo]*150+LOG(Таблица2[cap]+1, 1.732)*150 + Таблица2[def]*150,)</f>
        <v>520.88936632212778</v>
      </c>
      <c r="E1338" s="36">
        <f>[1]pl!K1352</f>
        <v>279</v>
      </c>
      <c r="F1338" s="36">
        <f>[1]pl!D1352</f>
        <v>44879803</v>
      </c>
      <c r="G1338" s="36">
        <f>[1]pl!T1352</f>
        <v>3.9</v>
      </c>
      <c r="H1338" s="36">
        <f>[1]pl!E1352</f>
        <v>1458</v>
      </c>
      <c r="I1338" s="36">
        <f>[1]pl!M1352</f>
        <v>682</v>
      </c>
      <c r="J1338" s="18">
        <f>[1]pl!P1352/H1338</f>
        <v>135.30384087791495</v>
      </c>
      <c r="K1338" s="13">
        <f>[1]pl!Q1352/H1338</f>
        <v>0.34156378600823045</v>
      </c>
      <c r="L1338" s="13">
        <f>[1]pl!R1352/H1338</f>
        <v>1.0912208504801097</v>
      </c>
      <c r="M1338" s="13">
        <f>[1]pl!S1352/H1338</f>
        <v>0.14540466392318244</v>
      </c>
      <c r="N1338" s="13">
        <f>[1]pl!U1352/H1338</f>
        <v>0.92866941015089166</v>
      </c>
    </row>
    <row r="1339" spans="1:14" x14ac:dyDescent="0.25">
      <c r="A1339" s="36">
        <f>[1]pl!A1353</f>
        <v>2401593</v>
      </c>
      <c r="B1339" s="37" t="str">
        <f>[1]pl!B1353</f>
        <v>MEMFIS4275</v>
      </c>
      <c r="C1339" s="36">
        <f>[1]pl!J1353</f>
        <v>920</v>
      </c>
      <c r="D1339" s="18">
        <f>IFERROR(Таблица2[dmg]*(10/(Таблица2[avglvl]+2))*(0.23+2*Таблица2[avglvl]/100)+Таблица2[frg]*250+Таблица2[spo]*150+LOG(Таблица2[cap]+1, 1.732)*150 + Таблица2[def]*150,)</f>
        <v>892.51926401670937</v>
      </c>
      <c r="E1339" s="36">
        <f>[1]pl!K1353</f>
        <v>836</v>
      </c>
      <c r="F1339" s="36">
        <f>[1]pl!D1353</f>
        <v>44879812</v>
      </c>
      <c r="G1339" s="36">
        <f>[1]pl!T1353</f>
        <v>5.3</v>
      </c>
      <c r="H1339" s="36">
        <f>[1]pl!E1353</f>
        <v>3435</v>
      </c>
      <c r="I1339" s="36">
        <f>[1]pl!M1353</f>
        <v>1653</v>
      </c>
      <c r="J1339" s="18">
        <f>[1]pl!P1353/H1339</f>
        <v>526.69606986899566</v>
      </c>
      <c r="K1339" s="13">
        <f>[1]pl!Q1353/H1339</f>
        <v>0.76477438136826781</v>
      </c>
      <c r="L1339" s="13">
        <f>[1]pl!R1353/H1339</f>
        <v>0.86229985443959245</v>
      </c>
      <c r="M1339" s="13">
        <f>[1]pl!S1353/H1339</f>
        <v>0.54323144104803489</v>
      </c>
      <c r="N1339" s="13">
        <f>[1]pl!U1353/H1339</f>
        <v>1.4803493449781659</v>
      </c>
    </row>
    <row r="1340" spans="1:14" x14ac:dyDescent="0.25">
      <c r="A1340" s="36">
        <f>[1]pl!A1354</f>
        <v>4767784</v>
      </c>
      <c r="B1340" s="37" t="str">
        <f>[1]pl!B1354</f>
        <v>ALEXSANDR_262</v>
      </c>
      <c r="C1340" s="36">
        <f>[1]pl!J1354</f>
        <v>990</v>
      </c>
      <c r="D1340" s="18">
        <f>IFERROR(Таблица2[dmg]*(10/(Таблица2[avglvl]+2))*(0.23+2*Таблица2[avglvl]/100)+Таблица2[frg]*250+Таблица2[spo]*150+LOG(Таблица2[cap]+1, 1.732)*150 + Таблица2[def]*150,)</f>
        <v>950.31508073452744</v>
      </c>
      <c r="E1340" s="36">
        <f>[1]pl!K1354</f>
        <v>849</v>
      </c>
      <c r="F1340" s="36">
        <f>[1]pl!D1354</f>
        <v>44879809</v>
      </c>
      <c r="G1340" s="36">
        <f>[1]pl!T1354</f>
        <v>5.4</v>
      </c>
      <c r="H1340" s="36">
        <f>[1]pl!E1354</f>
        <v>9504</v>
      </c>
      <c r="I1340" s="36">
        <f>[1]pl!M1354</f>
        <v>4616</v>
      </c>
      <c r="J1340" s="18">
        <f>[1]pl!P1354/H1340</f>
        <v>543.99894781144781</v>
      </c>
      <c r="K1340" s="13">
        <f>[1]pl!Q1354/H1340</f>
        <v>0.71096380471380471</v>
      </c>
      <c r="L1340" s="13">
        <f>[1]pl!R1354/H1340</f>
        <v>0.80692340067340063</v>
      </c>
      <c r="M1340" s="13">
        <f>[1]pl!S1354/H1340</f>
        <v>0.77956649831649827</v>
      </c>
      <c r="N1340" s="13">
        <f>[1]pl!U1354/H1340</f>
        <v>1.8512205387205387</v>
      </c>
    </row>
    <row r="1341" spans="1:14" x14ac:dyDescent="0.25">
      <c r="A1341" s="36">
        <f>[1]pl!A1355</f>
        <v>11110098</v>
      </c>
      <c r="B1341" s="37" t="str">
        <f>[1]pl!B1355</f>
        <v>TOMSKY_TANKIST</v>
      </c>
      <c r="C1341" s="36">
        <f>[1]pl!J1355</f>
        <v>1080</v>
      </c>
      <c r="D1341" s="18">
        <f>IFERROR(Таблица2[dmg]*(10/(Таблица2[avglvl]+2))*(0.23+2*Таблица2[avglvl]/100)+Таблица2[frg]*250+Таблица2[spo]*150+LOG(Таблица2[cap]+1, 1.732)*150 + Таблица2[def]*150,)</f>
        <v>987.048828407153</v>
      </c>
      <c r="E1341" s="36">
        <f>[1]pl!K1355</f>
        <v>836</v>
      </c>
      <c r="F1341" s="36">
        <f>[1]pl!D1355</f>
        <v>44879818</v>
      </c>
      <c r="G1341" s="36">
        <f>[1]pl!T1355</f>
        <v>5.0999999999999996</v>
      </c>
      <c r="H1341" s="36">
        <f>[1]pl!E1355</f>
        <v>3047</v>
      </c>
      <c r="I1341" s="36">
        <f>[1]pl!M1355</f>
        <v>1555</v>
      </c>
      <c r="J1341" s="18">
        <f>[1]pl!P1355/H1341</f>
        <v>474.63406629471609</v>
      </c>
      <c r="K1341" s="13">
        <f>[1]pl!Q1355/H1341</f>
        <v>0.73318017722349849</v>
      </c>
      <c r="L1341" s="13">
        <f>[1]pl!R1355/H1341</f>
        <v>0.61995405316704955</v>
      </c>
      <c r="M1341" s="13">
        <f>[1]pl!S1355/H1341</f>
        <v>0.88349195930423363</v>
      </c>
      <c r="N1341" s="13">
        <f>[1]pl!U1355/H1341</f>
        <v>2.6865769609451919</v>
      </c>
    </row>
    <row r="1342" spans="1:14" x14ac:dyDescent="0.25">
      <c r="A1342" s="36">
        <f>[1]pl!A1356</f>
        <v>13610917</v>
      </c>
      <c r="B1342" s="37" t="str">
        <f>[1]pl!B1356</f>
        <v>STAS_UKR1</v>
      </c>
      <c r="C1342" s="36">
        <f>[1]pl!J1356</f>
        <v>580</v>
      </c>
      <c r="D1342" s="18">
        <f>IFERROR(Таблица2[dmg]*(10/(Таблица2[avglvl]+2))*(0.23+2*Таблица2[avglvl]/100)+Таблица2[frg]*250+Таблица2[spo]*150+LOG(Таблица2[cap]+1, 1.732)*150 + Таблица2[def]*150,)</f>
        <v>561.07287072990312</v>
      </c>
      <c r="E1342" s="36">
        <f>[1]pl!K1356</f>
        <v>337</v>
      </c>
      <c r="F1342" s="36">
        <f>[1]pl!D1356</f>
        <v>44879808</v>
      </c>
      <c r="G1342" s="36">
        <f>[1]pl!T1356</f>
        <v>4.3</v>
      </c>
      <c r="H1342" s="36">
        <f>[1]pl!E1356</f>
        <v>743</v>
      </c>
      <c r="I1342" s="36">
        <f>[1]pl!M1356</f>
        <v>365</v>
      </c>
      <c r="J1342" s="18">
        <f>[1]pl!P1356/H1342</f>
        <v>194.50605652759086</v>
      </c>
      <c r="K1342" s="13">
        <f>[1]pl!Q1356/H1342</f>
        <v>0.38761776581426649</v>
      </c>
      <c r="L1342" s="13">
        <f>[1]pl!R1356/H1342</f>
        <v>0.48990578734858681</v>
      </c>
      <c r="M1342" s="13">
        <f>[1]pl!S1356/H1342</f>
        <v>0.22476446837146702</v>
      </c>
      <c r="N1342" s="13">
        <f>[1]pl!U1356/H1342</f>
        <v>1.5854643337819649</v>
      </c>
    </row>
    <row r="1343" spans="1:14" x14ac:dyDescent="0.25">
      <c r="A1343" s="36">
        <f>[1]pl!A1357</f>
        <v>6318509</v>
      </c>
      <c r="B1343" s="37" t="str">
        <f>[1]pl!B1357</f>
        <v>DRIZZT_</v>
      </c>
      <c r="C1343" s="36">
        <f>[1]pl!J1357</f>
        <v>770</v>
      </c>
      <c r="D1343" s="18">
        <f>IFERROR(Таблица2[dmg]*(10/(Таблица2[avglvl]+2))*(0.23+2*Таблица2[avglvl]/100)+Таблица2[frg]*250+Таблица2[spo]*150+LOG(Таблица2[cap]+1, 1.732)*150 + Таблица2[def]*150,)</f>
        <v>741.5233056313599</v>
      </c>
      <c r="E1343" s="36">
        <f>[1]pl!K1357</f>
        <v>636</v>
      </c>
      <c r="F1343" s="36">
        <f>[1]pl!D1357</f>
        <v>44879811</v>
      </c>
      <c r="G1343" s="36">
        <f>[1]pl!T1357</f>
        <v>5.7</v>
      </c>
      <c r="H1343" s="36">
        <f>[1]pl!E1357</f>
        <v>4777</v>
      </c>
      <c r="I1343" s="36">
        <f>[1]pl!M1357</f>
        <v>2263</v>
      </c>
      <c r="J1343" s="18">
        <f>[1]pl!P1357/H1343</f>
        <v>454.48880050240734</v>
      </c>
      <c r="K1343" s="13">
        <f>[1]pl!Q1357/H1343</f>
        <v>0.42076617123717813</v>
      </c>
      <c r="L1343" s="13">
        <f>[1]pl!R1357/H1343</f>
        <v>1.1314632614611682</v>
      </c>
      <c r="M1343" s="13">
        <f>[1]pl!S1357/H1343</f>
        <v>0.32070337031609797</v>
      </c>
      <c r="N1343" s="13">
        <f>[1]pl!U1357/H1343</f>
        <v>1.2011722838601633</v>
      </c>
    </row>
    <row r="1344" spans="1:14" x14ac:dyDescent="0.25">
      <c r="A1344" s="36">
        <f>[1]pl!A1358</f>
        <v>3963985</v>
      </c>
      <c r="B1344" s="37" t="str">
        <f>[1]pl!B1358</f>
        <v>NS600</v>
      </c>
      <c r="C1344" s="36">
        <f>[1]pl!J1358</f>
        <v>890</v>
      </c>
      <c r="D1344" s="18">
        <f>IFERROR(Таблица2[dmg]*(10/(Таблица2[avglvl]+2))*(0.23+2*Таблица2[avglvl]/100)+Таблица2[frg]*250+Таблица2[spo]*150+LOG(Таблица2[cap]+1, 1.732)*150 + Таблица2[def]*150,)</f>
        <v>886.41238134515777</v>
      </c>
      <c r="E1344" s="36">
        <f>[1]pl!K1358</f>
        <v>942</v>
      </c>
      <c r="F1344" s="36">
        <f>[1]pl!D1358</f>
        <v>44879817</v>
      </c>
      <c r="G1344" s="36">
        <f>[1]pl!T1358</f>
        <v>5.9</v>
      </c>
      <c r="H1344" s="36">
        <f>[1]pl!E1358</f>
        <v>4818</v>
      </c>
      <c r="I1344" s="36">
        <f>[1]pl!M1358</f>
        <v>2401</v>
      </c>
      <c r="J1344" s="18">
        <f>[1]pl!P1358/H1344</f>
        <v>617.76567040265672</v>
      </c>
      <c r="K1344" s="13">
        <f>[1]pl!Q1358/H1344</f>
        <v>0.75529265255292655</v>
      </c>
      <c r="L1344" s="13">
        <f>[1]pl!R1358/H1344</f>
        <v>0.92382731423827313</v>
      </c>
      <c r="M1344" s="13">
        <f>[1]pl!S1358/H1344</f>
        <v>0.6828559568285596</v>
      </c>
      <c r="N1344" s="13">
        <f>[1]pl!U1358/H1344</f>
        <v>0.96492320464923209</v>
      </c>
    </row>
    <row r="1345" spans="1:14" x14ac:dyDescent="0.25">
      <c r="A1345" s="36">
        <f>[1]pl!A1359</f>
        <v>5784020</v>
      </c>
      <c r="B1345" s="37" t="str">
        <f>[1]pl!B1359</f>
        <v>ZENYAKORYAKIN</v>
      </c>
      <c r="C1345" s="36">
        <f>[1]pl!J1359</f>
        <v>790</v>
      </c>
      <c r="D1345" s="18">
        <f>IFERROR(Таблица2[dmg]*(10/(Таблица2[avglvl]+2))*(0.23+2*Таблица2[avglvl]/100)+Таблица2[frg]*250+Таблица2[spo]*150+LOG(Таблица2[cap]+1, 1.732)*150 + Таблица2[def]*150,)</f>
        <v>774.27772093442047</v>
      </c>
      <c r="E1345" s="36">
        <f>[1]pl!K1359</f>
        <v>806</v>
      </c>
      <c r="F1345" s="36">
        <f>[1]pl!D1359</f>
        <v>44879819</v>
      </c>
      <c r="G1345" s="36">
        <f>[1]pl!T1359</f>
        <v>6.4</v>
      </c>
      <c r="H1345" s="36">
        <f>[1]pl!E1359</f>
        <v>11337</v>
      </c>
      <c r="I1345" s="36">
        <f>[1]pl!M1359</f>
        <v>5415</v>
      </c>
      <c r="J1345" s="18">
        <f>[1]pl!P1359/H1345</f>
        <v>635.25615242127549</v>
      </c>
      <c r="K1345" s="13">
        <f>[1]pl!Q1359/H1345</f>
        <v>0.5662873776131252</v>
      </c>
      <c r="L1345" s="13">
        <f>[1]pl!R1359/H1345</f>
        <v>1.2609155861338979</v>
      </c>
      <c r="M1345" s="13">
        <f>[1]pl!S1359/H1345</f>
        <v>0.2930228455499691</v>
      </c>
      <c r="N1345" s="13">
        <f>[1]pl!U1359/H1345</f>
        <v>0.60306959513098701</v>
      </c>
    </row>
    <row r="1346" spans="1:14" x14ac:dyDescent="0.25">
      <c r="A1346" s="36">
        <f>[1]pl!A1360</f>
        <v>4063092</v>
      </c>
      <c r="B1346" s="37" t="str">
        <f>[1]pl!B1360</f>
        <v>AS_TARETTO</v>
      </c>
      <c r="C1346" s="36">
        <f>[1]pl!J1360</f>
        <v>870</v>
      </c>
      <c r="D1346" s="18">
        <f>IFERROR(Таблица2[dmg]*(10/(Таблица2[avglvl]+2))*(0.23+2*Таблица2[avglvl]/100)+Таблица2[frg]*250+Таблица2[spo]*150+LOG(Таблица2[cap]+1, 1.732)*150 + Таблица2[def]*150,)</f>
        <v>839.39359913052613</v>
      </c>
      <c r="E1346" s="36">
        <f>[1]pl!K1360</f>
        <v>878</v>
      </c>
      <c r="F1346" s="36">
        <f>[1]pl!D1360</f>
        <v>44879827</v>
      </c>
      <c r="G1346" s="36">
        <f>[1]pl!T1360</f>
        <v>5.4</v>
      </c>
      <c r="H1346" s="36">
        <f>[1]pl!E1360</f>
        <v>4260</v>
      </c>
      <c r="I1346" s="36">
        <f>[1]pl!M1360</f>
        <v>2162</v>
      </c>
      <c r="J1346" s="18">
        <f>[1]pl!P1360/H1346</f>
        <v>513.15586854460093</v>
      </c>
      <c r="K1346" s="13">
        <f>[1]pl!Q1360/H1346</f>
        <v>0.67370892018779338</v>
      </c>
      <c r="L1346" s="13">
        <f>[1]pl!R1360/H1346</f>
        <v>1.3448356807511737</v>
      </c>
      <c r="M1346" s="13">
        <f>[1]pl!S1360/H1346</f>
        <v>0.42183098591549295</v>
      </c>
      <c r="N1346" s="13">
        <f>[1]pl!U1360/H1346</f>
        <v>0.87441314553990612</v>
      </c>
    </row>
    <row r="1347" spans="1:14" x14ac:dyDescent="0.25">
      <c r="A1347" s="36">
        <f>[1]pl!A1361</f>
        <v>7677714</v>
      </c>
      <c r="B1347" s="37" t="str">
        <f>[1]pl!B1361</f>
        <v>__ADIDAS_AD__</v>
      </c>
      <c r="C1347" s="36">
        <f>[1]pl!J1361</f>
        <v>700</v>
      </c>
      <c r="D1347" s="18">
        <f>IFERROR(Таблица2[dmg]*(10/(Таблица2[avglvl]+2))*(0.23+2*Таблица2[avglvl]/100)+Таблица2[frg]*250+Таблица2[spo]*150+LOG(Таблица2[cap]+1, 1.732)*150 + Таблица2[def]*150,)</f>
        <v>638.85238332904351</v>
      </c>
      <c r="E1347" s="36">
        <f>[1]pl!K1361</f>
        <v>635</v>
      </c>
      <c r="F1347" s="36">
        <f>[1]pl!D1361</f>
        <v>44879804</v>
      </c>
      <c r="G1347" s="36">
        <f>[1]pl!T1361</f>
        <v>4.7</v>
      </c>
      <c r="H1347" s="36">
        <f>[1]pl!E1361</f>
        <v>3396</v>
      </c>
      <c r="I1347" s="36">
        <f>[1]pl!M1361</f>
        <v>1655</v>
      </c>
      <c r="J1347" s="18">
        <f>[1]pl!P1361/H1347</f>
        <v>283.57832744405181</v>
      </c>
      <c r="K1347" s="13">
        <f>[1]pl!Q1361/H1347</f>
        <v>0.57979976442873971</v>
      </c>
      <c r="L1347" s="13">
        <f>[1]pl!R1361/H1347</f>
        <v>1.4490577149587751</v>
      </c>
      <c r="M1347" s="13">
        <f>[1]pl!S1361/H1347</f>
        <v>0.39163722025912839</v>
      </c>
      <c r="N1347" s="13">
        <f>[1]pl!U1361/H1347</f>
        <v>0.34363957597173145</v>
      </c>
    </row>
    <row r="1348" spans="1:14" x14ac:dyDescent="0.25">
      <c r="A1348" s="36">
        <f>[1]pl!A1362</f>
        <v>694953</v>
      </c>
      <c r="B1348" s="37" t="str">
        <f>[1]pl!B1362</f>
        <v>CHEL75</v>
      </c>
      <c r="C1348" s="36">
        <f>[1]pl!J1362</f>
        <v>1050</v>
      </c>
      <c r="D1348" s="18">
        <f>IFERROR(Таблица2[dmg]*(10/(Таблица2[avglvl]+2))*(0.23+2*Таблица2[avglvl]/100)+Таблица2[frg]*250+Таблица2[spo]*150+LOG(Таблица2[cap]+1, 1.732)*150 + Таблица2[def]*150,)</f>
        <v>1039.0262872580786</v>
      </c>
      <c r="E1348" s="36">
        <f>[1]pl!K1362</f>
        <v>1080</v>
      </c>
      <c r="F1348" s="36">
        <f>[1]pl!D1362</f>
        <v>44879810</v>
      </c>
      <c r="G1348" s="36">
        <f>[1]pl!T1362</f>
        <v>6.5</v>
      </c>
      <c r="H1348" s="36">
        <f>[1]pl!E1362</f>
        <v>17490</v>
      </c>
      <c r="I1348" s="36">
        <f>[1]pl!M1362</f>
        <v>8907</v>
      </c>
      <c r="J1348" s="18">
        <f>[1]pl!P1362/H1348</f>
        <v>764.74053744997138</v>
      </c>
      <c r="K1348" s="13">
        <f>[1]pl!Q1362/H1348</f>
        <v>0.81858204688393366</v>
      </c>
      <c r="L1348" s="13">
        <f>[1]pl!R1362/H1348</f>
        <v>1.2631789594053744</v>
      </c>
      <c r="M1348" s="13">
        <f>[1]pl!S1362/H1348</f>
        <v>0.71109205260148656</v>
      </c>
      <c r="N1348" s="13">
        <f>[1]pl!U1362/H1348</f>
        <v>1.1922241280731847</v>
      </c>
    </row>
    <row r="1349" spans="1:14" x14ac:dyDescent="0.25">
      <c r="A1349" s="36">
        <f>[1]pl!A1363</f>
        <v>2767593</v>
      </c>
      <c r="B1349" s="37" t="str">
        <f>[1]pl!B1363</f>
        <v>MSRIBIK</v>
      </c>
      <c r="C1349" s="36">
        <f>[1]pl!J1363</f>
        <v>1030</v>
      </c>
      <c r="D1349" s="18">
        <f>IFERROR(Таблица2[dmg]*(10/(Таблица2[avglvl]+2))*(0.23+2*Таблица2[avglvl]/100)+Таблица2[frg]*250+Таблица2[spo]*150+LOG(Таблица2[cap]+1, 1.732)*150 + Таблица2[def]*150,)</f>
        <v>1001.7909282154106</v>
      </c>
      <c r="E1349" s="36">
        <f>[1]pl!K1363</f>
        <v>1010</v>
      </c>
      <c r="F1349" s="36">
        <f>[1]pl!D1363</f>
        <v>44879824</v>
      </c>
      <c r="G1349" s="36">
        <f>[1]pl!T1363</f>
        <v>5.6</v>
      </c>
      <c r="H1349" s="36">
        <f>[1]pl!E1363</f>
        <v>11475</v>
      </c>
      <c r="I1349" s="36">
        <f>[1]pl!M1363</f>
        <v>5614</v>
      </c>
      <c r="J1349" s="18">
        <f>[1]pl!P1363/H1349</f>
        <v>671.93071895424839</v>
      </c>
      <c r="K1349" s="13">
        <f>[1]pl!Q1363/H1349</f>
        <v>0.77908496732026145</v>
      </c>
      <c r="L1349" s="13">
        <f>[1]pl!R1363/H1349</f>
        <v>1.2635294117647058</v>
      </c>
      <c r="M1349" s="13">
        <f>[1]pl!S1363/H1349</f>
        <v>0.63355119825708062</v>
      </c>
      <c r="N1349" s="13">
        <f>[1]pl!U1363/H1349</f>
        <v>1.2387799564270152</v>
      </c>
    </row>
    <row r="1350" spans="1:14" x14ac:dyDescent="0.25">
      <c r="A1350" s="36">
        <f>[1]pl!A1364</f>
        <v>5926236</v>
      </c>
      <c r="B1350" s="37" t="str">
        <f>[1]pl!B1364</f>
        <v>NARVAL817</v>
      </c>
      <c r="C1350" s="36">
        <f>[1]pl!J1364</f>
        <v>670</v>
      </c>
      <c r="D1350" s="18">
        <f>IFERROR(Таблица2[dmg]*(10/(Таблица2[avglvl]+2))*(0.23+2*Таблица2[avglvl]/100)+Таблица2[frg]*250+Таблица2[spo]*150+LOG(Таблица2[cap]+1, 1.732)*150 + Таблица2[def]*150,)</f>
        <v>644.58434452969186</v>
      </c>
      <c r="E1350" s="36">
        <f>[1]pl!K1364</f>
        <v>492</v>
      </c>
      <c r="F1350" s="36">
        <f>[1]pl!D1364</f>
        <v>44879821</v>
      </c>
      <c r="G1350" s="36">
        <f>[1]pl!T1364</f>
        <v>4.9000000000000004</v>
      </c>
      <c r="H1350" s="36">
        <f>[1]pl!E1364</f>
        <v>10872</v>
      </c>
      <c r="I1350" s="36">
        <f>[1]pl!M1364</f>
        <v>5123</v>
      </c>
      <c r="J1350" s="18">
        <f>[1]pl!P1364/H1350</f>
        <v>271.69416850625458</v>
      </c>
      <c r="K1350" s="13">
        <f>[1]pl!Q1364/H1350</f>
        <v>0.42025386313465785</v>
      </c>
      <c r="L1350" s="13">
        <f>[1]pl!R1364/H1350</f>
        <v>1.1683222958057395</v>
      </c>
      <c r="M1350" s="13">
        <f>[1]pl!S1364/H1350</f>
        <v>0.27078734363502577</v>
      </c>
      <c r="N1350" s="13">
        <f>[1]pl!U1364/H1350</f>
        <v>1.0385393671817513</v>
      </c>
    </row>
    <row r="1351" spans="1:14" x14ac:dyDescent="0.25">
      <c r="A1351" s="36">
        <f>[1]pl!A1365</f>
        <v>5526164</v>
      </c>
      <c r="B1351" s="37" t="str">
        <f>[1]pl!B1365</f>
        <v>NEMOW</v>
      </c>
      <c r="C1351" s="36">
        <f>[1]pl!J1365</f>
        <v>1280</v>
      </c>
      <c r="D1351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351" s="36">
        <f>[1]pl!K1365</f>
        <v>1214</v>
      </c>
      <c r="F1351" s="36">
        <f>[1]pl!D1365</f>
        <v>44879806</v>
      </c>
      <c r="G1351" s="36">
        <f>[1]pl!T1365</f>
        <v>5.0999999999999996</v>
      </c>
      <c r="H1351" s="36">
        <f>[1]pl!E1365</f>
        <v>10466</v>
      </c>
      <c r="I1351" s="36">
        <f>[1]pl!M1365</f>
        <v>5710</v>
      </c>
      <c r="J1351" s="18">
        <f>[1]pl!P1365/H1351</f>
        <v>626.7497611312823</v>
      </c>
      <c r="K1351" s="13">
        <f>[1]pl!Q1365/H1351</f>
        <v>1.0666921459965604</v>
      </c>
      <c r="L1351" s="13">
        <f>[1]pl!R1365/H1351</f>
        <v>1.0485381234473534</v>
      </c>
      <c r="M1351" s="13">
        <f>[1]pl!S1365/H1351</f>
        <v>1.0561819224154405</v>
      </c>
      <c r="N1351" s="13">
        <f>[1]pl!U1365/H1351</f>
        <v>2.2280718517103</v>
      </c>
    </row>
    <row r="1352" spans="1:14" x14ac:dyDescent="0.25">
      <c r="A1352" s="36">
        <f>[1]pl!A1366</f>
        <v>5173220</v>
      </c>
      <c r="B1352" s="37" t="str">
        <f>[1]pl!B1366</f>
        <v>HARDHLAM</v>
      </c>
      <c r="C1352" s="36">
        <f>[1]pl!J1366</f>
        <v>760</v>
      </c>
      <c r="D1352" s="18">
        <f>IFERROR(Таблица2[dmg]*(10/(Таблица2[avglvl]+2))*(0.23+2*Таблица2[avglvl]/100)+Таблица2[frg]*250+Таблица2[spo]*150+LOG(Таблица2[cap]+1, 1.732)*150 + Таблица2[def]*150,)</f>
        <v>745.46212210109752</v>
      </c>
      <c r="E1352" s="36">
        <f>[1]pl!K1366</f>
        <v>651</v>
      </c>
      <c r="F1352" s="36">
        <f>[1]pl!D1366</f>
        <v>44879820</v>
      </c>
      <c r="G1352" s="36">
        <f>[1]pl!T1366</f>
        <v>4.3</v>
      </c>
      <c r="H1352" s="36">
        <f>[1]pl!E1366</f>
        <v>2071</v>
      </c>
      <c r="I1352" s="36">
        <f>[1]pl!M1366</f>
        <v>1016</v>
      </c>
      <c r="J1352" s="18">
        <f>[1]pl!P1366/H1352</f>
        <v>331.05504587155963</v>
      </c>
      <c r="K1352" s="13">
        <f>[1]pl!Q1366/H1352</f>
        <v>0.70159343312409461</v>
      </c>
      <c r="L1352" s="13">
        <f>[1]pl!R1366/H1352</f>
        <v>0.50893288266537906</v>
      </c>
      <c r="M1352" s="13">
        <f>[1]pl!S1366/H1352</f>
        <v>0.8855625301786576</v>
      </c>
      <c r="N1352" s="13">
        <f>[1]pl!U1366/H1352</f>
        <v>1.0410429744084984</v>
      </c>
    </row>
    <row r="1353" spans="1:14" x14ac:dyDescent="0.25">
      <c r="A1353" s="36">
        <f>[1]pl!A1367</f>
        <v>13311807</v>
      </c>
      <c r="B1353" s="37" t="str">
        <f>[1]pl!B1367</f>
        <v>COOLSTEBOK</v>
      </c>
      <c r="C1353" s="36">
        <f>[1]pl!J1367</f>
        <v>680</v>
      </c>
      <c r="D1353" s="18">
        <f>IFERROR(Таблица2[dmg]*(10/(Таблица2[avglvl]+2))*(0.23+2*Таблица2[avglvl]/100)+Таблица2[frg]*250+Таблица2[spo]*150+LOG(Таблица2[cap]+1, 1.732)*150 + Таблица2[def]*150,)</f>
        <v>632.43285207408417</v>
      </c>
      <c r="E1353" s="36">
        <f>[1]pl!K1367</f>
        <v>345</v>
      </c>
      <c r="F1353" s="36">
        <f>[1]pl!D1367</f>
        <v>44879814</v>
      </c>
      <c r="G1353" s="36">
        <f>[1]pl!T1367</f>
        <v>3.2</v>
      </c>
      <c r="H1353" s="36">
        <f>[1]pl!E1367</f>
        <v>1030</v>
      </c>
      <c r="I1353" s="36">
        <f>[1]pl!M1367</f>
        <v>485</v>
      </c>
      <c r="J1353" s="18">
        <f>[1]pl!P1367/H1353</f>
        <v>142.59320388349514</v>
      </c>
      <c r="K1353" s="13">
        <f>[1]pl!Q1367/H1353</f>
        <v>0.40970873786407769</v>
      </c>
      <c r="L1353" s="13">
        <f>[1]pl!R1367/H1353</f>
        <v>1.2165048543689321</v>
      </c>
      <c r="M1353" s="13">
        <f>[1]pl!S1367/H1353</f>
        <v>0.57766990291262132</v>
      </c>
      <c r="N1353" s="13">
        <f>[1]pl!U1367/H1353</f>
        <v>0.93495145631067966</v>
      </c>
    </row>
    <row r="1354" spans="1:14" x14ac:dyDescent="0.25">
      <c r="A1354" s="36">
        <f>[1]pl!A1368</f>
        <v>12701693</v>
      </c>
      <c r="B1354" s="37" t="str">
        <f>[1]pl!B1368</f>
        <v>ALEN39RU</v>
      </c>
      <c r="C1354" s="36">
        <f>[1]pl!J1368</f>
        <v>780</v>
      </c>
      <c r="D1354" s="18">
        <f>IFERROR(Таблица2[dmg]*(10/(Таблица2[avglvl]+2))*(0.23+2*Таблица2[avglvl]/100)+Таблица2[frg]*250+Таблица2[spo]*150+LOG(Таблица2[cap]+1, 1.732)*150 + Таблица2[def]*150,)</f>
        <v>751.09270300887249</v>
      </c>
      <c r="E1354" s="36">
        <f>[1]pl!K1368</f>
        <v>643</v>
      </c>
      <c r="F1354" s="36">
        <f>[1]pl!D1368</f>
        <v>44879831</v>
      </c>
      <c r="G1354" s="36">
        <f>[1]pl!T1368</f>
        <v>4.4000000000000004</v>
      </c>
      <c r="H1354" s="36">
        <f>[1]pl!E1368</f>
        <v>1227</v>
      </c>
      <c r="I1354" s="36">
        <f>[1]pl!M1368</f>
        <v>600</v>
      </c>
      <c r="J1354" s="18">
        <f>[1]pl!P1368/H1354</f>
        <v>346.52322738386306</v>
      </c>
      <c r="K1354" s="13">
        <f>[1]pl!Q1368/H1354</f>
        <v>0.61287693561532197</v>
      </c>
      <c r="L1354" s="13">
        <f>[1]pl!R1368/H1354</f>
        <v>0.9193154034229829</v>
      </c>
      <c r="M1354" s="13">
        <f>[1]pl!S1368/H1354</f>
        <v>0.55501222493887525</v>
      </c>
      <c r="N1354" s="13">
        <f>[1]pl!U1368/H1354</f>
        <v>1.1149144254278729</v>
      </c>
    </row>
    <row r="1355" spans="1:14" x14ac:dyDescent="0.25">
      <c r="A1355" s="36">
        <f>[1]pl!A1369</f>
        <v>14373395</v>
      </c>
      <c r="B1355" s="37" t="str">
        <f>[1]pl!B1369</f>
        <v>KKKKKAREN</v>
      </c>
      <c r="C1355" s="36">
        <f>[1]pl!J1369</f>
        <v>650</v>
      </c>
      <c r="D1355" s="18">
        <f>IFERROR(Таблица2[dmg]*(10/(Таблица2[avglvl]+2))*(0.23+2*Таблица2[avglvl]/100)+Таблица2[frg]*250+Таблица2[spo]*150+LOG(Таблица2[cap]+1, 1.732)*150 + Таблица2[def]*150,)</f>
        <v>624.77275659488669</v>
      </c>
      <c r="E1355" s="36">
        <f>[1]pl!K1369</f>
        <v>146</v>
      </c>
      <c r="F1355" s="36">
        <f>[1]pl!D1369</f>
        <v>44879805</v>
      </c>
      <c r="G1355" s="36">
        <f>[1]pl!T1369</f>
        <v>2.6</v>
      </c>
      <c r="H1355" s="36">
        <f>[1]pl!E1369</f>
        <v>288</v>
      </c>
      <c r="I1355" s="36">
        <f>[1]pl!M1369</f>
        <v>131</v>
      </c>
      <c r="J1355" s="18">
        <f>[1]pl!P1369/H1355</f>
        <v>75.15625</v>
      </c>
      <c r="K1355" s="13">
        <f>[1]pl!Q1369/H1355</f>
        <v>0.33333333333333331</v>
      </c>
      <c r="L1355" s="13">
        <f>[1]pl!R1369/H1355</f>
        <v>0.43055555555555558</v>
      </c>
      <c r="M1355" s="13">
        <f>[1]pl!S1369/H1355</f>
        <v>1.2291666666666667</v>
      </c>
      <c r="N1355" s="13">
        <f>[1]pl!U1369/H1355</f>
        <v>1.4652777777777777</v>
      </c>
    </row>
    <row r="1356" spans="1:14" x14ac:dyDescent="0.25">
      <c r="A1356" s="36">
        <f>[1]pl!A1370</f>
        <v>1156886</v>
      </c>
      <c r="B1356" s="37" t="str">
        <f>[1]pl!B1370</f>
        <v>SANEKPOL1</v>
      </c>
      <c r="C1356" s="36">
        <f>[1]pl!J1370</f>
        <v>1070</v>
      </c>
      <c r="D1356" s="18">
        <f>IFERROR(Таблица2[dmg]*(10/(Таблица2[avglvl]+2))*(0.23+2*Таблица2[avglvl]/100)+Таблица2[frg]*250+Таблица2[spo]*150+LOG(Таблица2[cap]+1, 1.732)*150 + Таблица2[def]*150,)</f>
        <v>1094.5984779383366</v>
      </c>
      <c r="E1356" s="36">
        <f>[1]pl!K1370</f>
        <v>1167</v>
      </c>
      <c r="F1356" s="36">
        <f>[1]pl!D1370</f>
        <v>44879807</v>
      </c>
      <c r="G1356" s="36">
        <f>[1]pl!T1370</f>
        <v>6.8</v>
      </c>
      <c r="H1356" s="36">
        <f>[1]pl!E1370</f>
        <v>13577</v>
      </c>
      <c r="I1356" s="36">
        <f>[1]pl!M1370</f>
        <v>6764</v>
      </c>
      <c r="J1356" s="18">
        <f>[1]pl!P1370/H1356</f>
        <v>1004.5669882890182</v>
      </c>
      <c r="K1356" s="13">
        <f>[1]pl!Q1370/H1356</f>
        <v>0.93908816380643734</v>
      </c>
      <c r="L1356" s="13">
        <f>[1]pl!R1370/H1356</f>
        <v>0.86410841864918608</v>
      </c>
      <c r="M1356" s="13">
        <f>[1]pl!S1370/H1356</f>
        <v>0.76158208735361277</v>
      </c>
      <c r="N1356" s="13">
        <f>[1]pl!U1370/H1356</f>
        <v>1.0660676143477941</v>
      </c>
    </row>
    <row r="1357" spans="1:14" x14ac:dyDescent="0.25">
      <c r="A1357" s="36">
        <f>[1]pl!A1371</f>
        <v>4556103</v>
      </c>
      <c r="B1357" s="37" t="str">
        <f>[1]pl!B1371</f>
        <v>TO_DREDGE</v>
      </c>
      <c r="C1357" s="36">
        <f>[1]pl!J1371</f>
        <v>750</v>
      </c>
      <c r="D1357" s="18">
        <f>IFERROR(Таблица2[dmg]*(10/(Таблица2[avglvl]+2))*(0.23+2*Таблица2[avglvl]/100)+Таблица2[frg]*250+Таблица2[spo]*150+LOG(Таблица2[cap]+1, 1.732)*150 + Таблица2[def]*150,)</f>
        <v>692.80346819445992</v>
      </c>
      <c r="E1357" s="36">
        <f>[1]pl!K1371</f>
        <v>427</v>
      </c>
      <c r="F1357" s="36">
        <f>[1]pl!D1371</f>
        <v>44879815</v>
      </c>
      <c r="G1357" s="36">
        <f>[1]pl!T1371</f>
        <v>3.8</v>
      </c>
      <c r="H1357" s="36">
        <f>[1]pl!E1371</f>
        <v>1302</v>
      </c>
      <c r="I1357" s="36">
        <f>[1]pl!M1371</f>
        <v>634</v>
      </c>
      <c r="J1357" s="18">
        <f>[1]pl!P1371/H1357</f>
        <v>201.01536098310291</v>
      </c>
      <c r="K1357" s="13">
        <f>[1]pl!Q1371/H1357</f>
        <v>0.47004608294930877</v>
      </c>
      <c r="L1357" s="13">
        <f>[1]pl!R1371/H1357</f>
        <v>0.94393241167434716</v>
      </c>
      <c r="M1357" s="13">
        <f>[1]pl!S1371/H1357</f>
        <v>0.39708141321044549</v>
      </c>
      <c r="N1357" s="13">
        <f>[1]pl!U1371/H1357</f>
        <v>1.6689708141321045</v>
      </c>
    </row>
    <row r="1358" spans="1:14" x14ac:dyDescent="0.25">
      <c r="A1358" s="36">
        <f>[1]pl!A1372</f>
        <v>11649915</v>
      </c>
      <c r="B1358" s="37" t="str">
        <f>[1]pl!B1372</f>
        <v>PRIZRAK_1213</v>
      </c>
      <c r="C1358" s="36">
        <f>[1]pl!J1372</f>
        <v>630</v>
      </c>
      <c r="D1358" s="18">
        <f>IFERROR(Таблица2[dmg]*(10/(Таблица2[avglvl]+2))*(0.23+2*Таблица2[avglvl]/100)+Таблица2[frg]*250+Таблица2[spo]*150+LOG(Таблица2[cap]+1, 1.732)*150 + Таблица2[def]*150,)</f>
        <v>626.62408725367823</v>
      </c>
      <c r="E1358" s="36">
        <f>[1]pl!K1372</f>
        <v>490</v>
      </c>
      <c r="F1358" s="36">
        <f>[1]pl!D1372</f>
        <v>44879830</v>
      </c>
      <c r="G1358" s="36">
        <f>[1]pl!T1372</f>
        <v>4.4000000000000004</v>
      </c>
      <c r="H1358" s="36">
        <f>[1]pl!E1372</f>
        <v>1930</v>
      </c>
      <c r="I1358" s="36">
        <f>[1]pl!M1372</f>
        <v>882</v>
      </c>
      <c r="J1358" s="18">
        <f>[1]pl!P1372/H1358</f>
        <v>297.5502590673575</v>
      </c>
      <c r="K1358" s="13">
        <f>[1]pl!Q1372/H1358</f>
        <v>0.5528497409326425</v>
      </c>
      <c r="L1358" s="13">
        <f>[1]pl!R1372/H1358</f>
        <v>0.43937823834196893</v>
      </c>
      <c r="M1358" s="13">
        <f>[1]pl!S1372/H1358</f>
        <v>0.7735751295336788</v>
      </c>
      <c r="N1358" s="13">
        <f>[1]pl!U1372/H1358</f>
        <v>0.78756476683937826</v>
      </c>
    </row>
    <row r="1359" spans="1:14" x14ac:dyDescent="0.25">
      <c r="A1359" s="36">
        <f>[1]pl!A1373</f>
        <v>6384118</v>
      </c>
      <c r="B1359" s="37" t="str">
        <f>[1]pl!B1373</f>
        <v>DAVID2109</v>
      </c>
      <c r="C1359" s="36">
        <f>[1]pl!J1373</f>
        <v>780</v>
      </c>
      <c r="D1359" s="18">
        <f>IFERROR(Таблица2[dmg]*(10/(Таблица2[avglvl]+2))*(0.23+2*Таблица2[avglvl]/100)+Таблица2[frg]*250+Таблица2[spo]*150+LOG(Таблица2[cap]+1, 1.732)*150 + Таблица2[def]*150,)</f>
        <v>759.05966820426465</v>
      </c>
      <c r="E1359" s="36">
        <f>[1]pl!K1373</f>
        <v>643</v>
      </c>
      <c r="F1359" s="36">
        <f>[1]pl!D1373</f>
        <v>44879828</v>
      </c>
      <c r="G1359" s="36">
        <f>[1]pl!T1373</f>
        <v>5.6</v>
      </c>
      <c r="H1359" s="36">
        <f>[1]pl!E1373</f>
        <v>4050</v>
      </c>
      <c r="I1359" s="36">
        <f>[1]pl!M1373</f>
        <v>1895</v>
      </c>
      <c r="J1359" s="18">
        <f>[1]pl!P1373/H1359</f>
        <v>454.88444444444445</v>
      </c>
      <c r="K1359" s="13">
        <f>[1]pl!Q1373/H1359</f>
        <v>0.49037037037037035</v>
      </c>
      <c r="L1359" s="13">
        <f>[1]pl!R1373/H1359</f>
        <v>1.008641975308642</v>
      </c>
      <c r="M1359" s="13">
        <f>[1]pl!S1373/H1359</f>
        <v>0.31802469135802469</v>
      </c>
      <c r="N1359" s="13">
        <f>[1]pl!U1373/H1359</f>
        <v>1.3451851851851853</v>
      </c>
    </row>
    <row r="1360" spans="1:14" x14ac:dyDescent="0.25">
      <c r="A1360" s="36">
        <f>[1]pl!A1374</f>
        <v>2841290</v>
      </c>
      <c r="B1360" s="37" t="str">
        <f>[1]pl!B1374</f>
        <v>HEADIK</v>
      </c>
      <c r="C1360" s="36">
        <f>[1]pl!J1374</f>
        <v>440</v>
      </c>
      <c r="D1360" s="18">
        <f>IFERROR(Таблица2[dmg]*(10/(Таблица2[avglvl]+2))*(0.23+2*Таблица2[avglvl]/100)+Таблица2[frg]*250+Таблица2[spo]*150+LOG(Таблица2[cap]+1, 1.732)*150 + Таблица2[def]*150,)</f>
        <v>428.75599480317123</v>
      </c>
      <c r="E1360" s="36">
        <f>[1]pl!K1374</f>
        <v>120</v>
      </c>
      <c r="F1360" s="36">
        <f>[1]pl!D1374</f>
        <v>44879816</v>
      </c>
      <c r="G1360" s="36">
        <f>[1]pl!T1374</f>
        <v>2.9</v>
      </c>
      <c r="H1360" s="36">
        <f>[1]pl!E1374</f>
        <v>348</v>
      </c>
      <c r="I1360" s="36">
        <f>[1]pl!M1374</f>
        <v>170</v>
      </c>
      <c r="J1360" s="18">
        <f>[1]pl!P1374/H1360</f>
        <v>71.172413793103445</v>
      </c>
      <c r="K1360" s="13">
        <f>[1]pl!Q1374/H1360</f>
        <v>0.19540229885057472</v>
      </c>
      <c r="L1360" s="13">
        <f>[1]pl!R1374/H1360</f>
        <v>0.7816091954022989</v>
      </c>
      <c r="M1360" s="13">
        <f>[1]pl!S1374/H1360</f>
        <v>0.29597701149425287</v>
      </c>
      <c r="N1360" s="13">
        <f>[1]pl!U1374/H1360</f>
        <v>0.90804597701149425</v>
      </c>
    </row>
    <row r="1361" spans="1:14" x14ac:dyDescent="0.25">
      <c r="A1361" s="36">
        <f>[1]pl!A1375</f>
        <v>13607122</v>
      </c>
      <c r="B1361" s="37" t="str">
        <f>[1]pl!B1375</f>
        <v>X_TANKOBOY_X</v>
      </c>
      <c r="C1361" s="36">
        <f>[1]pl!J1375</f>
        <v>630</v>
      </c>
      <c r="D1361" s="18">
        <f>IFERROR(Таблица2[dmg]*(10/(Таблица2[avglvl]+2))*(0.23+2*Таблица2[avglvl]/100)+Таблица2[frg]*250+Таблица2[spo]*150+LOG(Таблица2[cap]+1, 1.732)*150 + Таблица2[def]*150,)</f>
        <v>598.71289021612165</v>
      </c>
      <c r="E1361" s="36">
        <f>[1]pl!K1375</f>
        <v>481</v>
      </c>
      <c r="F1361" s="36">
        <f>[1]pl!D1375</f>
        <v>44879826</v>
      </c>
      <c r="G1361" s="36">
        <f>[1]pl!T1375</f>
        <v>4.0999999999999996</v>
      </c>
      <c r="H1361" s="36">
        <f>[1]pl!E1375</f>
        <v>1701</v>
      </c>
      <c r="I1361" s="36">
        <f>[1]pl!M1375</f>
        <v>821</v>
      </c>
      <c r="J1361" s="18">
        <f>[1]pl!P1375/H1361</f>
        <v>224.10111699000589</v>
      </c>
      <c r="K1361" s="13">
        <f>[1]pl!Q1375/H1361</f>
        <v>0.52498530276308053</v>
      </c>
      <c r="L1361" s="13">
        <f>[1]pl!R1375/H1361</f>
        <v>0.8536155202821869</v>
      </c>
      <c r="M1361" s="13">
        <f>[1]pl!S1375/H1361</f>
        <v>0.60435038212815995</v>
      </c>
      <c r="N1361" s="13">
        <f>[1]pl!U1375/H1361</f>
        <v>0.63433274544385654</v>
      </c>
    </row>
    <row r="1362" spans="1:14" x14ac:dyDescent="0.25">
      <c r="A1362" s="36">
        <f>[1]pl!A1376</f>
        <v>1859320</v>
      </c>
      <c r="B1362" s="37" t="str">
        <f>[1]pl!B1376</f>
        <v>EX400</v>
      </c>
      <c r="C1362" s="36">
        <f>[1]pl!J1376</f>
        <v>620</v>
      </c>
      <c r="D1362" s="18">
        <f>IFERROR(Таблица2[dmg]*(10/(Таблица2[avglvl]+2))*(0.23+2*Таблица2[avglvl]/100)+Таблица2[frg]*250+Таблица2[spo]*150+LOG(Таблица2[cap]+1, 1.732)*150 + Таблица2[def]*150,)</f>
        <v>608.09134077256522</v>
      </c>
      <c r="E1362" s="36">
        <f>[1]pl!K1376</f>
        <v>427</v>
      </c>
      <c r="F1362" s="36">
        <f>[1]pl!D1376</f>
        <v>44879829</v>
      </c>
      <c r="G1362" s="36">
        <f>[1]pl!T1376</f>
        <v>4.7</v>
      </c>
      <c r="H1362" s="36">
        <f>[1]pl!E1376</f>
        <v>1576</v>
      </c>
      <c r="I1362" s="36">
        <f>[1]pl!M1376</f>
        <v>741</v>
      </c>
      <c r="J1362" s="18">
        <f>[1]pl!P1376/H1362</f>
        <v>269.99302030456852</v>
      </c>
      <c r="K1362" s="13">
        <f>[1]pl!Q1376/H1362</f>
        <v>0.40228426395939088</v>
      </c>
      <c r="L1362" s="13">
        <f>[1]pl!R1376/H1362</f>
        <v>0.7899746192893401</v>
      </c>
      <c r="M1362" s="13">
        <f>[1]pl!S1376/H1362</f>
        <v>0.26840101522842641</v>
      </c>
      <c r="N1362" s="13">
        <f>[1]pl!U1376/H1362</f>
        <v>1.2233502538071066</v>
      </c>
    </row>
    <row r="1363" spans="1:14" x14ac:dyDescent="0.25">
      <c r="A1363" s="36">
        <f>[1]pl!A1377</f>
        <v>8536164</v>
      </c>
      <c r="B1363" s="37" t="str">
        <f>[1]pl!B1377</f>
        <v>PROLETARIAN_BOY</v>
      </c>
      <c r="C1363" s="36">
        <f>[1]pl!J1377</f>
        <v>720</v>
      </c>
      <c r="D1363" s="18">
        <f>IFERROR(Таблица2[dmg]*(10/(Таблица2[avglvl]+2))*(0.23+2*Таблица2[avglvl]/100)+Таблица2[frg]*250+Таблица2[spo]*150+LOG(Таблица2[cap]+1, 1.732)*150 + Таблица2[def]*150,)</f>
        <v>672.3442225117376</v>
      </c>
      <c r="E1363" s="36">
        <f>[1]pl!K1377</f>
        <v>415</v>
      </c>
      <c r="F1363" s="36">
        <f>[1]pl!D1377</f>
        <v>44879823</v>
      </c>
      <c r="G1363" s="36">
        <f>[1]pl!T1377</f>
        <v>3.5</v>
      </c>
      <c r="H1363" s="36">
        <f>[1]pl!E1377</f>
        <v>563</v>
      </c>
      <c r="I1363" s="36">
        <f>[1]pl!M1377</f>
        <v>284</v>
      </c>
      <c r="J1363" s="18">
        <f>[1]pl!P1377/H1363</f>
        <v>170.17406749555951</v>
      </c>
      <c r="K1363" s="13">
        <f>[1]pl!Q1377/H1363</f>
        <v>0.53108348134991124</v>
      </c>
      <c r="L1363" s="13">
        <f>[1]pl!R1377/H1363</f>
        <v>0.65541740674955595</v>
      </c>
      <c r="M1363" s="13">
        <f>[1]pl!S1377/H1363</f>
        <v>0.5719360568383659</v>
      </c>
      <c r="N1363" s="13">
        <f>[1]pl!U1377/H1363</f>
        <v>1.6163410301953818</v>
      </c>
    </row>
    <row r="1364" spans="1:14" x14ac:dyDescent="0.25">
      <c r="A1364" s="36">
        <f>[1]pl!A1378</f>
        <v>13107434</v>
      </c>
      <c r="B1364" s="37" t="str">
        <f>[1]pl!B1378</f>
        <v>ESM007</v>
      </c>
      <c r="C1364" s="36">
        <f>[1]pl!J1378</f>
        <v>670</v>
      </c>
      <c r="D1364" s="18">
        <f>IFERROR(Таблица2[dmg]*(10/(Таблица2[avglvl]+2))*(0.23+2*Таблица2[avglvl]/100)+Таблица2[frg]*250+Таблица2[spo]*150+LOG(Таблица2[cap]+1, 1.732)*150 + Таблица2[def]*150,)</f>
        <v>648.75220247565278</v>
      </c>
      <c r="E1364" s="36">
        <f>[1]pl!K1378</f>
        <v>339</v>
      </c>
      <c r="F1364" s="36">
        <f>[1]pl!D1378</f>
        <v>44879825</v>
      </c>
      <c r="G1364" s="36">
        <f>[1]pl!T1378</f>
        <v>4.3</v>
      </c>
      <c r="H1364" s="36">
        <f>[1]pl!E1378</f>
        <v>784</v>
      </c>
      <c r="I1364" s="36">
        <f>[1]pl!M1378</f>
        <v>365</v>
      </c>
      <c r="J1364" s="18">
        <f>[1]pl!P1378/H1364</f>
        <v>185.53443877551021</v>
      </c>
      <c r="K1364" s="13">
        <f>[1]pl!Q1378/H1364</f>
        <v>0.34056122448979592</v>
      </c>
      <c r="L1364" s="13">
        <f>[1]pl!R1378/H1364</f>
        <v>0.58163265306122447</v>
      </c>
      <c r="M1364" s="13">
        <f>[1]pl!S1378/H1364</f>
        <v>0.78954081632653061</v>
      </c>
      <c r="N1364" s="13">
        <f>[1]pl!U1378/H1364</f>
        <v>1.6377551020408163</v>
      </c>
    </row>
    <row r="1365" spans="1:14" x14ac:dyDescent="0.25">
      <c r="A1365" s="36">
        <f>[1]pl!A1379</f>
        <v>8094561</v>
      </c>
      <c r="B1365" s="37" t="str">
        <f>[1]pl!B1379</f>
        <v>PININFARINO</v>
      </c>
      <c r="C1365" s="36">
        <f>[1]pl!J1379</f>
        <v>920</v>
      </c>
      <c r="D1365" s="18">
        <f>IFERROR(Таблица2[dmg]*(10/(Таблица2[avglvl]+2))*(0.23+2*Таблица2[avglvl]/100)+Таблица2[frg]*250+Таблица2[spo]*150+LOG(Таблица2[cap]+1, 1.732)*150 + Таблица2[def]*150,)</f>
        <v>904.28837059387683</v>
      </c>
      <c r="E1365" s="36">
        <f>[1]pl!K1379</f>
        <v>996</v>
      </c>
      <c r="F1365" s="36">
        <f>[1]pl!D1379</f>
        <v>44879822</v>
      </c>
      <c r="G1365" s="36">
        <f>[1]pl!T1379</f>
        <v>5.8</v>
      </c>
      <c r="H1365" s="36">
        <f>[1]pl!E1379</f>
        <v>3204</v>
      </c>
      <c r="I1365" s="36">
        <f>[1]pl!M1379</f>
        <v>1612</v>
      </c>
      <c r="J1365" s="18">
        <f>[1]pl!P1379/H1365</f>
        <v>696.25998751560553</v>
      </c>
      <c r="K1365" s="13">
        <f>[1]pl!Q1379/H1365</f>
        <v>0.71004993757802748</v>
      </c>
      <c r="L1365" s="13">
        <f>[1]pl!R1379/H1365</f>
        <v>1.1204744069912609</v>
      </c>
      <c r="M1365" s="13">
        <f>[1]pl!S1379/H1365</f>
        <v>0.62265917602996257</v>
      </c>
      <c r="N1365" s="13">
        <f>[1]pl!U1379/H1365</f>
        <v>0.77340823970037453</v>
      </c>
    </row>
    <row r="1366" spans="1:14" x14ac:dyDescent="0.25">
      <c r="A1366" s="36">
        <f>[1]pl!A1380</f>
        <v>8732091</v>
      </c>
      <c r="B1366" s="37" t="str">
        <f>[1]pl!B1380</f>
        <v>GENERAL_PASHA</v>
      </c>
      <c r="C1366" s="36">
        <f>[1]pl!J1380</f>
        <v>550</v>
      </c>
      <c r="D1366" s="18">
        <f>IFERROR(Таблица2[dmg]*(10/(Таблица2[avglvl]+2))*(0.23+2*Таблица2[avglvl]/100)+Таблица2[frg]*250+Таблица2[spo]*150+LOG(Таблица2[cap]+1, 1.732)*150 + Таблица2[def]*150,)</f>
        <v>525.6149327224864</v>
      </c>
      <c r="E1366" s="36">
        <f>[1]pl!K1380</f>
        <v>155</v>
      </c>
      <c r="F1366" s="36">
        <f>[1]pl!D1380</f>
        <v>44879813</v>
      </c>
      <c r="G1366" s="36">
        <f>[1]pl!T1380</f>
        <v>3.6</v>
      </c>
      <c r="H1366" s="36">
        <f>[1]pl!E1380</f>
        <v>337</v>
      </c>
      <c r="I1366" s="36">
        <f>[1]pl!M1380</f>
        <v>155</v>
      </c>
      <c r="J1366" s="18">
        <f>[1]pl!P1380/H1366</f>
        <v>125.52225519287833</v>
      </c>
      <c r="K1366" s="13">
        <f>[1]pl!Q1380/H1366</f>
        <v>0.29376854599406527</v>
      </c>
      <c r="L1366" s="13">
        <f>[1]pl!R1380/H1366</f>
        <v>0.45400593471810091</v>
      </c>
      <c r="M1366" s="13">
        <f>[1]pl!S1380/H1366</f>
        <v>0.26112759643916916</v>
      </c>
      <c r="N1366" s="13">
        <f>[1]pl!U1380/H1366</f>
        <v>1.7596439169139466</v>
      </c>
    </row>
    <row r="1367" spans="1:14" x14ac:dyDescent="0.25">
      <c r="A1367" s="36">
        <f>[1]pl!A1381</f>
        <v>822904</v>
      </c>
      <c r="B1367" s="37" t="str">
        <f>[1]pl!B1381</f>
        <v>METAN777</v>
      </c>
      <c r="C1367" s="36">
        <f>[1]pl!J1381</f>
        <v>710</v>
      </c>
      <c r="D1367" s="18">
        <f>IFERROR(Таблица2[dmg]*(10/(Таблица2[avglvl]+2))*(0.23+2*Таблица2[avglvl]/100)+Таблица2[frg]*250+Таблица2[spo]*150+LOG(Таблица2[cap]+1, 1.732)*150 + Таблица2[def]*150,)</f>
        <v>652.23875335922253</v>
      </c>
      <c r="E1367" s="36">
        <f>[1]pl!K1381</f>
        <v>390</v>
      </c>
      <c r="F1367" s="36">
        <f>[1]pl!D1381</f>
        <v>44879802</v>
      </c>
      <c r="G1367" s="36">
        <f>[1]pl!T1381</f>
        <v>2.5</v>
      </c>
      <c r="H1367" s="36">
        <f>[1]pl!E1381</f>
        <v>606</v>
      </c>
      <c r="I1367" s="36">
        <f>[1]pl!M1381</f>
        <v>301</v>
      </c>
      <c r="J1367" s="18">
        <f>[1]pl!P1381/H1367</f>
        <v>131.3943894389439</v>
      </c>
      <c r="K1367" s="13">
        <f>[1]pl!Q1381/H1367</f>
        <v>0.64686468646864681</v>
      </c>
      <c r="L1367" s="13">
        <f>[1]pl!R1381/H1367</f>
        <v>0.89438943894389444</v>
      </c>
      <c r="M1367" s="13">
        <f>[1]pl!S1381/H1367</f>
        <v>0.69471947194719474</v>
      </c>
      <c r="N1367" s="13">
        <f>[1]pl!U1381/H1367</f>
        <v>0.86633663366336633</v>
      </c>
    </row>
    <row r="1368" spans="1:14" x14ac:dyDescent="0.25">
      <c r="A1368" s="36">
        <f>[1]pl!A1382</f>
        <v>11315484</v>
      </c>
      <c r="B1368" s="37" t="str">
        <f>[1]pl!B1382</f>
        <v>SEREGA116_RUS</v>
      </c>
      <c r="C1368" s="36">
        <f>[1]pl!J1382</f>
        <v>600</v>
      </c>
      <c r="D1368" s="18">
        <f>IFERROR(Таблица2[dmg]*(10/(Таблица2[avglvl]+2))*(0.23+2*Таблица2[avglvl]/100)+Таблица2[frg]*250+Таблица2[spo]*150+LOG(Таблица2[cap]+1, 1.732)*150 + Таблица2[def]*150,)</f>
        <v>567.8869580401921</v>
      </c>
      <c r="E1368" s="36">
        <f>[1]pl!K1382</f>
        <v>402</v>
      </c>
      <c r="F1368" s="36">
        <f>[1]pl!D1382</f>
        <v>45465647</v>
      </c>
      <c r="G1368" s="36">
        <f>[1]pl!T1382</f>
        <v>3.5</v>
      </c>
      <c r="H1368" s="36">
        <f>[1]pl!E1382</f>
        <v>1023</v>
      </c>
      <c r="I1368" s="36">
        <f>[1]pl!M1382</f>
        <v>530</v>
      </c>
      <c r="J1368" s="18">
        <f>[1]pl!P1382/H1368</f>
        <v>148.53958944281524</v>
      </c>
      <c r="K1368" s="13">
        <f>[1]pl!Q1382/H1368</f>
        <v>0.42424242424242425</v>
      </c>
      <c r="L1368" s="13">
        <f>[1]pl!R1382/H1368</f>
        <v>0.99022482893450636</v>
      </c>
      <c r="M1368" s="13">
        <f>[1]pl!S1382/H1368</f>
        <v>0.42228739002932553</v>
      </c>
      <c r="N1368" s="13">
        <f>[1]pl!U1382/H1368</f>
        <v>0.85630498533724342</v>
      </c>
    </row>
    <row r="1369" spans="1:14" x14ac:dyDescent="0.25">
      <c r="A1369" s="36">
        <f>[1]pl!A1383</f>
        <v>14618316</v>
      </c>
      <c r="B1369" s="37" t="str">
        <f>[1]pl!B1383</f>
        <v>SERBIN_JEKA</v>
      </c>
      <c r="C1369" s="36">
        <f>[1]pl!J1383</f>
        <v>460</v>
      </c>
      <c r="D1369" s="18">
        <f>IFERROR(Таблица2[dmg]*(10/(Таблица2[avglvl]+2))*(0.23+2*Таблица2[avglvl]/100)+Таблица2[frg]*250+Таблица2[spo]*150+LOG(Таблица2[cap]+1, 1.732)*150 + Таблица2[def]*150,)</f>
        <v>423.5125722326909</v>
      </c>
      <c r="E1369" s="36">
        <f>[1]pl!K1383</f>
        <v>52</v>
      </c>
      <c r="F1369" s="36">
        <f>[1]pl!D1383</f>
        <v>45465656</v>
      </c>
      <c r="G1369" s="36">
        <f>[1]pl!T1383</f>
        <v>2.1</v>
      </c>
      <c r="H1369" s="36">
        <f>[1]pl!E1383</f>
        <v>84</v>
      </c>
      <c r="I1369" s="36">
        <f>[1]pl!M1383</f>
        <v>38</v>
      </c>
      <c r="J1369" s="18">
        <f>[1]pl!P1383/H1369</f>
        <v>84.702380952380949</v>
      </c>
      <c r="K1369" s="13">
        <f>[1]pl!Q1383/H1369</f>
        <v>0.35714285714285715</v>
      </c>
      <c r="L1369" s="13">
        <f>[1]pl!R1383/H1369</f>
        <v>0.76190476190476186</v>
      </c>
      <c r="M1369" s="13">
        <f>[1]pl!S1383/H1369</f>
        <v>0</v>
      </c>
      <c r="N1369" s="13">
        <f>[1]pl!U1383/H1369</f>
        <v>0.8214285714285714</v>
      </c>
    </row>
    <row r="1370" spans="1:14" x14ac:dyDescent="0.25">
      <c r="A1370" s="36">
        <f>[1]pl!A1384</f>
        <v>13368055</v>
      </c>
      <c r="B1370" s="37" t="str">
        <f>[1]pl!B1384</f>
        <v>KARA0205</v>
      </c>
      <c r="C1370" s="36">
        <f>[1]pl!J1384</f>
        <v>770</v>
      </c>
      <c r="D1370" s="18">
        <f>IFERROR(Таблица2[dmg]*(10/(Таблица2[avglvl]+2))*(0.23+2*Таблица2[avglvl]/100)+Таблица2[frg]*250+Таблица2[spo]*150+LOG(Таблица2[cap]+1, 1.732)*150 + Таблица2[def]*150,)</f>
        <v>721.7648370837444</v>
      </c>
      <c r="E1370" s="36">
        <f>[1]pl!K1384</f>
        <v>405</v>
      </c>
      <c r="F1370" s="36">
        <f>[1]pl!D1384</f>
        <v>45465666</v>
      </c>
      <c r="G1370" s="36">
        <f>[1]pl!T1384</f>
        <v>5.3</v>
      </c>
      <c r="H1370" s="36">
        <f>[1]pl!E1384</f>
        <v>1367</v>
      </c>
      <c r="I1370" s="36">
        <f>[1]pl!M1384</f>
        <v>612</v>
      </c>
      <c r="J1370" s="18">
        <f>[1]pl!P1384/H1370</f>
        <v>239.82662765179225</v>
      </c>
      <c r="K1370" s="13">
        <f>[1]pl!Q1384/H1370</f>
        <v>0.39722019019751281</v>
      </c>
      <c r="L1370" s="13">
        <f>[1]pl!R1384/H1370</f>
        <v>0.5822970007315289</v>
      </c>
      <c r="M1370" s="13">
        <f>[1]pl!S1384/H1370</f>
        <v>0.69422092172640815</v>
      </c>
      <c r="N1370" s="13">
        <f>[1]pl!U1384/H1370</f>
        <v>2.2348207754206291</v>
      </c>
    </row>
    <row r="1371" spans="1:14" x14ac:dyDescent="0.25">
      <c r="A1371" s="36">
        <f>[1]pl!A1385</f>
        <v>12142848</v>
      </c>
      <c r="B1371" s="37" t="str">
        <f>[1]pl!B1385</f>
        <v>SVINGER68</v>
      </c>
      <c r="C1371" s="36">
        <f>[1]pl!J1385</f>
        <v>760</v>
      </c>
      <c r="D1371" s="18">
        <f>IFERROR(Таблица2[dmg]*(10/(Таблица2[avglvl]+2))*(0.23+2*Таблица2[avglvl]/100)+Таблица2[frg]*250+Таблица2[spo]*150+LOG(Таблица2[cap]+1, 1.732)*150 + Таблица2[def]*150,)</f>
        <v>664.94271453012357</v>
      </c>
      <c r="E1371" s="36">
        <f>[1]pl!K1385</f>
        <v>128</v>
      </c>
      <c r="F1371" s="36">
        <f>[1]pl!D1385</f>
        <v>45465640</v>
      </c>
      <c r="G1371" s="36">
        <f>[1]pl!T1385</f>
        <v>2.1</v>
      </c>
      <c r="H1371" s="36">
        <f>[1]pl!E1385</f>
        <v>2199</v>
      </c>
      <c r="I1371" s="36">
        <f>[1]pl!M1385</f>
        <v>1007</v>
      </c>
      <c r="J1371" s="18">
        <f>[1]pl!P1385/H1371</f>
        <v>77.672123692587533</v>
      </c>
      <c r="K1371" s="13">
        <f>[1]pl!Q1385/H1371</f>
        <v>0.3797180536607549</v>
      </c>
      <c r="L1371" s="13">
        <f>[1]pl!R1385/H1371</f>
        <v>0.94633924511141432</v>
      </c>
      <c r="M1371" s="13">
        <f>[1]pl!S1385/H1371</f>
        <v>0.45520691223283311</v>
      </c>
      <c r="N1371" s="13">
        <f>[1]pl!U1385/H1371</f>
        <v>2.0918599363346977</v>
      </c>
    </row>
    <row r="1372" spans="1:14" x14ac:dyDescent="0.25">
      <c r="A1372" s="36">
        <f>[1]pl!A1386</f>
        <v>8023632</v>
      </c>
      <c r="B1372" s="37" t="str">
        <f>[1]pl!B1386</f>
        <v>FIRONA</v>
      </c>
      <c r="C1372" s="36">
        <f>[1]pl!J1386</f>
        <v>860</v>
      </c>
      <c r="D1372" s="18">
        <f>IFERROR(Таблица2[dmg]*(10/(Таблица2[avglvl]+2))*(0.23+2*Таблица2[avglvl]/100)+Таблица2[frg]*250+Таблица2[spo]*150+LOG(Таблица2[cap]+1, 1.732)*150 + Таблица2[def]*150,)</f>
        <v>858.82812083126328</v>
      </c>
      <c r="E1372" s="36">
        <f>[1]pl!K1386</f>
        <v>859</v>
      </c>
      <c r="F1372" s="36">
        <f>[1]pl!D1386</f>
        <v>45465659</v>
      </c>
      <c r="G1372" s="36">
        <f>[1]pl!T1386</f>
        <v>5.2</v>
      </c>
      <c r="H1372" s="36">
        <f>[1]pl!E1386</f>
        <v>1903</v>
      </c>
      <c r="I1372" s="36">
        <f>[1]pl!M1386</f>
        <v>919</v>
      </c>
      <c r="J1372" s="18">
        <f>[1]pl!P1386/H1372</f>
        <v>656.96163951655285</v>
      </c>
      <c r="K1372" s="13">
        <f>[1]pl!Q1386/H1372</f>
        <v>0.7036258539148712</v>
      </c>
      <c r="L1372" s="13">
        <f>[1]pl!R1386/H1372</f>
        <v>0.54755648975302151</v>
      </c>
      <c r="M1372" s="13">
        <f>[1]pl!S1386/H1372</f>
        <v>0.52233315817130843</v>
      </c>
      <c r="N1372" s="13">
        <f>[1]pl!U1386/H1372</f>
        <v>1.2191276931161323</v>
      </c>
    </row>
    <row r="1373" spans="1:14" x14ac:dyDescent="0.25">
      <c r="A1373" s="36">
        <f>[1]pl!A1387</f>
        <v>14568783</v>
      </c>
      <c r="B1373" s="37" t="str">
        <f>[1]pl!B1387</f>
        <v>SETELOV</v>
      </c>
      <c r="C1373" s="36">
        <f>[1]pl!J1387</f>
        <v>510</v>
      </c>
      <c r="D1373" s="18">
        <f>IFERROR(Таблица2[dmg]*(10/(Таблица2[avglvl]+2))*(0.23+2*Таблица2[avglvl]/100)+Таблица2[frg]*250+Таблица2[spo]*150+LOG(Таблица2[cap]+1, 1.732)*150 + Таблица2[def]*150,)</f>
        <v>484.16301896168693</v>
      </c>
      <c r="E1373" s="36">
        <f>[1]pl!K1387</f>
        <v>78</v>
      </c>
      <c r="F1373" s="36">
        <f>[1]pl!D1387</f>
        <v>45465658</v>
      </c>
      <c r="G1373" s="36">
        <f>[1]pl!T1387</f>
        <v>1.9</v>
      </c>
      <c r="H1373" s="36">
        <f>[1]pl!E1387</f>
        <v>221</v>
      </c>
      <c r="I1373" s="36">
        <f>[1]pl!M1387</f>
        <v>104</v>
      </c>
      <c r="J1373" s="18">
        <f>[1]pl!P1387/H1373</f>
        <v>81.108597285067873</v>
      </c>
      <c r="K1373" s="13">
        <f>[1]pl!Q1387/H1373</f>
        <v>0.39819004524886875</v>
      </c>
      <c r="L1373" s="13">
        <f>[1]pl!R1387/H1373</f>
        <v>0.36651583710407237</v>
      </c>
      <c r="M1373" s="13">
        <f>[1]pl!S1387/H1373</f>
        <v>0.5113122171945701</v>
      </c>
      <c r="N1373" s="13">
        <f>[1]pl!U1387/H1373</f>
        <v>1.0588235294117647</v>
      </c>
    </row>
    <row r="1374" spans="1:14" x14ac:dyDescent="0.25">
      <c r="A1374" s="36">
        <f>[1]pl!A1388</f>
        <v>1827430</v>
      </c>
      <c r="B1374" s="37" t="str">
        <f>[1]pl!B1388</f>
        <v>KOSTIAN1</v>
      </c>
      <c r="C1374" s="36">
        <f>[1]pl!J1388</f>
        <v>450</v>
      </c>
      <c r="D1374" s="18">
        <f>IFERROR(Таблица2[dmg]*(10/(Таблица2[avglvl]+2))*(0.23+2*Таблица2[avglvl]/100)+Таблица2[frg]*250+Таблица2[spo]*150+LOG(Таблица2[cap]+1, 1.732)*150 + Таблица2[def]*150,)</f>
        <v>459.41466210014789</v>
      </c>
      <c r="E1374" s="36">
        <f>[1]pl!K1388</f>
        <v>243</v>
      </c>
      <c r="F1374" s="36">
        <f>[1]pl!D1388</f>
        <v>45465662</v>
      </c>
      <c r="G1374" s="36">
        <f>[1]pl!T1388</f>
        <v>5.3</v>
      </c>
      <c r="H1374" s="36">
        <f>[1]pl!E1388</f>
        <v>2803</v>
      </c>
      <c r="I1374" s="36">
        <f>[1]pl!M1388</f>
        <v>1250</v>
      </c>
      <c r="J1374" s="18">
        <f>[1]pl!P1388/H1374</f>
        <v>171.43061006064931</v>
      </c>
      <c r="K1374" s="13">
        <f>[1]pl!Q1388/H1374</f>
        <v>0.24723510524438103</v>
      </c>
      <c r="L1374" s="13">
        <f>[1]pl!R1388/H1374</f>
        <v>0.60399571887263648</v>
      </c>
      <c r="M1374" s="13">
        <f>[1]pl!S1388/H1374</f>
        <v>0.2297538351765965</v>
      </c>
      <c r="N1374" s="13">
        <f>[1]pl!U1388/H1374</f>
        <v>1.0321084552265429</v>
      </c>
    </row>
    <row r="1375" spans="1:14" x14ac:dyDescent="0.25">
      <c r="A1375" s="36">
        <f>[1]pl!A1389</f>
        <v>14826100</v>
      </c>
      <c r="B1375" s="37" t="str">
        <f>[1]pl!B1389</f>
        <v>HARLEI770</v>
      </c>
      <c r="C1375" s="36">
        <f>[1]pl!J1389</f>
        <v>350</v>
      </c>
      <c r="D1375" s="18">
        <f>IFERROR(Таблица2[dmg]*(10/(Таблица2[avglvl]+2))*(0.23+2*Таблица2[avglvl]/100)+Таблица2[frg]*250+Таблица2[spo]*150+LOG(Таблица2[cap]+1, 1.732)*150 + Таблица2[def]*150,)</f>
        <v>328.7462127589024</v>
      </c>
      <c r="E1375" s="36">
        <f>[1]pl!K1389</f>
        <v>99</v>
      </c>
      <c r="F1375" s="36">
        <f>[1]pl!D1389</f>
        <v>45465665</v>
      </c>
      <c r="G1375" s="36">
        <f>[1]pl!T1389</f>
        <v>2.2000000000000002</v>
      </c>
      <c r="H1375" s="36">
        <f>[1]pl!E1389</f>
        <v>80</v>
      </c>
      <c r="I1375" s="36">
        <f>[1]pl!M1389</f>
        <v>41</v>
      </c>
      <c r="J1375" s="18">
        <f>[1]pl!P1389/H1375</f>
        <v>80.337500000000006</v>
      </c>
      <c r="K1375" s="13">
        <f>[1]pl!Q1389/H1375</f>
        <v>0.35</v>
      </c>
      <c r="L1375" s="13">
        <f>[1]pl!R1389/H1375</f>
        <v>0.375</v>
      </c>
      <c r="M1375" s="13">
        <f>[1]pl!S1389/H1375</f>
        <v>0</v>
      </c>
      <c r="N1375" s="13">
        <f>[1]pl!U1389/H1375</f>
        <v>0.625</v>
      </c>
    </row>
    <row r="1376" spans="1:14" x14ac:dyDescent="0.25">
      <c r="A1376" s="36">
        <f>[1]pl!A1390</f>
        <v>8160772</v>
      </c>
      <c r="B1376" s="37" t="str">
        <f>[1]pl!B1390</f>
        <v>58TIGR</v>
      </c>
      <c r="C1376" s="36">
        <f>[1]pl!J1390</f>
        <v>610</v>
      </c>
      <c r="D1376" s="18">
        <f>IFERROR(Таблица2[dmg]*(10/(Таблица2[avglvl]+2))*(0.23+2*Таблица2[avglvl]/100)+Таблица2[frg]*250+Таблица2[spo]*150+LOG(Таблица2[cap]+1, 1.732)*150 + Таблица2[def]*150,)</f>
        <v>580.63850510160751</v>
      </c>
      <c r="E1376" s="36">
        <f>[1]pl!K1390</f>
        <v>235</v>
      </c>
      <c r="F1376" s="36">
        <f>[1]pl!D1390</f>
        <v>45465642</v>
      </c>
      <c r="G1376" s="36">
        <f>[1]pl!T1390</f>
        <v>4.2</v>
      </c>
      <c r="H1376" s="36">
        <f>[1]pl!E1390</f>
        <v>3020</v>
      </c>
      <c r="I1376" s="36">
        <f>[1]pl!M1390</f>
        <v>1387</v>
      </c>
      <c r="J1376" s="18">
        <f>[1]pl!P1390/H1376</f>
        <v>131.77582781456954</v>
      </c>
      <c r="K1376" s="13">
        <f>[1]pl!Q1390/H1376</f>
        <v>0.2639072847682119</v>
      </c>
      <c r="L1376" s="13">
        <f>[1]pl!R1390/H1376</f>
        <v>0.82251655629139075</v>
      </c>
      <c r="M1376" s="13">
        <f>[1]pl!S1390/H1376</f>
        <v>0.39370860927152318</v>
      </c>
      <c r="N1376" s="13">
        <f>[1]pl!U1390/H1376</f>
        <v>1.6437086092715232</v>
      </c>
    </row>
    <row r="1377" spans="1:14" x14ac:dyDescent="0.25">
      <c r="A1377" s="36">
        <f>[1]pl!A1391</f>
        <v>11110325</v>
      </c>
      <c r="B1377" s="37" t="str">
        <f>[1]pl!B1391</f>
        <v>YRIY987</v>
      </c>
      <c r="C1377" s="36">
        <f>[1]pl!J1391</f>
        <v>650</v>
      </c>
      <c r="D1377" s="18">
        <f>IFERROR(Таблица2[dmg]*(10/(Таблица2[avglvl]+2))*(0.23+2*Таблица2[avglvl]/100)+Таблица2[frg]*250+Таблица2[spo]*150+LOG(Таблица2[cap]+1, 1.732)*150 + Таблица2[def]*150,)</f>
        <v>589.30985528276142</v>
      </c>
      <c r="E1377" s="36">
        <f>[1]pl!K1391</f>
        <v>138</v>
      </c>
      <c r="F1377" s="36">
        <f>[1]pl!D1391</f>
        <v>45465653</v>
      </c>
      <c r="G1377" s="36">
        <f>[1]pl!T1391</f>
        <v>3.3</v>
      </c>
      <c r="H1377" s="36">
        <f>[1]pl!E1391</f>
        <v>3774</v>
      </c>
      <c r="I1377" s="36">
        <f>[1]pl!M1391</f>
        <v>1745</v>
      </c>
      <c r="J1377" s="18">
        <f>[1]pl!P1391/H1377</f>
        <v>67.981187069422361</v>
      </c>
      <c r="K1377" s="13">
        <f>[1]pl!Q1391/H1377</f>
        <v>0.18892421833598305</v>
      </c>
      <c r="L1377" s="13">
        <f>[1]pl!R1391/H1377</f>
        <v>1.0593534711181769</v>
      </c>
      <c r="M1377" s="13">
        <f>[1]pl!S1391/H1377</f>
        <v>0.40381558028616854</v>
      </c>
      <c r="N1377" s="13">
        <f>[1]pl!U1391/H1377</f>
        <v>1.8357180710121888</v>
      </c>
    </row>
    <row r="1378" spans="1:14" x14ac:dyDescent="0.25">
      <c r="A1378" s="36">
        <f>[1]pl!A1392</f>
        <v>14768769</v>
      </c>
      <c r="B1378" s="37" t="str">
        <f>[1]pl!B1392</f>
        <v>KRAB51186</v>
      </c>
      <c r="C1378" s="36">
        <f>[1]pl!J1392</f>
        <v>650</v>
      </c>
      <c r="D1378" s="18">
        <f>IFERROR(Таблица2[dmg]*(10/(Таблица2[avglvl]+2))*(0.23+2*Таблица2[avglvl]/100)+Таблица2[frg]*250+Таблица2[spo]*150+LOG(Таблица2[cap]+1, 1.732)*150 + Таблица2[def]*150,)</f>
        <v>536.25661612072679</v>
      </c>
      <c r="E1378" s="36">
        <f>[1]pl!K1392</f>
        <v>41</v>
      </c>
      <c r="F1378" s="36">
        <f>[1]pl!D1392</f>
        <v>45465643</v>
      </c>
      <c r="G1378" s="36">
        <f>[1]pl!T1392</f>
        <v>1</v>
      </c>
      <c r="H1378" s="36">
        <f>[1]pl!E1392</f>
        <v>20</v>
      </c>
      <c r="I1378" s="36">
        <f>[1]pl!M1392</f>
        <v>11</v>
      </c>
      <c r="J1378" s="18">
        <f>[1]pl!P1392/H1378</f>
        <v>45.5</v>
      </c>
      <c r="K1378" s="13">
        <f>[1]pl!Q1392/H1378</f>
        <v>0.35</v>
      </c>
      <c r="L1378" s="13">
        <f>[1]pl!R1392/H1378</f>
        <v>0.65</v>
      </c>
      <c r="M1378" s="13">
        <f>[1]pl!S1392/H1378</f>
        <v>0</v>
      </c>
      <c r="N1378" s="13">
        <f>[1]pl!U1392/H1378</f>
        <v>2.15</v>
      </c>
    </row>
    <row r="1379" spans="1:14" x14ac:dyDescent="0.25">
      <c r="A1379" s="36">
        <f>[1]pl!A1393</f>
        <v>4625852</v>
      </c>
      <c r="B1379" s="37" t="str">
        <f>[1]pl!B1393</f>
        <v>BUFER1602</v>
      </c>
      <c r="C1379" s="36">
        <f>[1]pl!J1393</f>
        <v>670</v>
      </c>
      <c r="D1379" s="18">
        <f>IFERROR(Таблица2[dmg]*(10/(Таблица2[avglvl]+2))*(0.23+2*Таблица2[avglvl]/100)+Таблица2[frg]*250+Таблица2[spo]*150+LOG(Таблица2[cap]+1, 1.732)*150 + Таблица2[def]*150,)</f>
        <v>634.9939799402166</v>
      </c>
      <c r="E1379" s="36">
        <f>[1]pl!K1393</f>
        <v>412</v>
      </c>
      <c r="F1379" s="36">
        <f>[1]pl!D1393</f>
        <v>45465654</v>
      </c>
      <c r="G1379" s="36">
        <f>[1]pl!T1393</f>
        <v>4.5</v>
      </c>
      <c r="H1379" s="36">
        <f>[1]pl!E1393</f>
        <v>4318</v>
      </c>
      <c r="I1379" s="36">
        <f>[1]pl!M1393</f>
        <v>2096</v>
      </c>
      <c r="J1379" s="18">
        <f>[1]pl!P1393/H1379</f>
        <v>211.9624826308476</v>
      </c>
      <c r="K1379" s="13">
        <f>[1]pl!Q1393/H1379</f>
        <v>0.40157480314960631</v>
      </c>
      <c r="L1379" s="13">
        <f>[1]pl!R1393/H1379</f>
        <v>0.85873089393237612</v>
      </c>
      <c r="M1379" s="13">
        <f>[1]pl!S1393/H1379</f>
        <v>0.31912922649374709</v>
      </c>
      <c r="N1379" s="13">
        <f>[1]pl!U1393/H1379</f>
        <v>1.5308012968967115</v>
      </c>
    </row>
    <row r="1380" spans="1:14" x14ac:dyDescent="0.25">
      <c r="A1380" s="36">
        <f>[1]pl!A1394</f>
        <v>11543902</v>
      </c>
      <c r="B1380" s="37" t="str">
        <f>[1]pl!B1394</f>
        <v>BAF1234</v>
      </c>
      <c r="C1380" s="36">
        <f>[1]pl!J1394</f>
        <v>710</v>
      </c>
      <c r="D1380" s="18">
        <f>IFERROR(Таблица2[dmg]*(10/(Таблица2[avglvl]+2))*(0.23+2*Таблица2[avglvl]/100)+Таблица2[frg]*250+Таблица2[spo]*150+LOG(Таблица2[cap]+1, 1.732)*150 + Таблица2[def]*150,)</f>
        <v>663.1715072857985</v>
      </c>
      <c r="E1380" s="36">
        <f>[1]pl!K1394</f>
        <v>376</v>
      </c>
      <c r="F1380" s="36">
        <f>[1]pl!D1394</f>
        <v>45465660</v>
      </c>
      <c r="G1380" s="36">
        <f>[1]pl!T1394</f>
        <v>2.6</v>
      </c>
      <c r="H1380" s="36">
        <f>[1]pl!E1394</f>
        <v>833</v>
      </c>
      <c r="I1380" s="36">
        <f>[1]pl!M1394</f>
        <v>413</v>
      </c>
      <c r="J1380" s="18">
        <f>[1]pl!P1394/H1380</f>
        <v>160.38295318127251</v>
      </c>
      <c r="K1380" s="13">
        <f>[1]pl!Q1394/H1380</f>
        <v>0.58463385354141661</v>
      </c>
      <c r="L1380" s="13">
        <f>[1]pl!R1394/H1380</f>
        <v>0.63385354141656658</v>
      </c>
      <c r="M1380" s="13">
        <f>[1]pl!S1394/H1380</f>
        <v>0.75870348139255706</v>
      </c>
      <c r="N1380" s="13">
        <f>[1]pl!U1394/H1380</f>
        <v>1.156062424969988</v>
      </c>
    </row>
    <row r="1381" spans="1:14" x14ac:dyDescent="0.25">
      <c r="A1381" s="36">
        <f>[1]pl!A1395</f>
        <v>1476910</v>
      </c>
      <c r="B1381" s="37" t="str">
        <f>[1]pl!B1395</f>
        <v>ARAFAT33</v>
      </c>
      <c r="C1381" s="36">
        <f>[1]pl!J1395</f>
        <v>880</v>
      </c>
      <c r="D1381" s="18">
        <f>IFERROR(Таблица2[dmg]*(10/(Таблица2[avglvl]+2))*(0.23+2*Таблица2[avglvl]/100)+Таблица2[frg]*250+Таблица2[spo]*150+LOG(Таблица2[cap]+1, 1.732)*150 + Таблица2[def]*150,)</f>
        <v>870.65322681482019</v>
      </c>
      <c r="E1381" s="36">
        <f>[1]pl!K1395</f>
        <v>911</v>
      </c>
      <c r="F1381" s="36">
        <f>[1]pl!D1395</f>
        <v>45465650</v>
      </c>
      <c r="G1381" s="36">
        <f>[1]pl!T1395</f>
        <v>6.5</v>
      </c>
      <c r="H1381" s="36">
        <f>[1]pl!E1395</f>
        <v>17409</v>
      </c>
      <c r="I1381" s="36">
        <f>[1]pl!M1395</f>
        <v>8396</v>
      </c>
      <c r="J1381" s="18">
        <f>[1]pl!P1395/H1381</f>
        <v>701.10218852317769</v>
      </c>
      <c r="K1381" s="13">
        <f>[1]pl!Q1395/H1381</f>
        <v>0.69176862542363149</v>
      </c>
      <c r="L1381" s="13">
        <f>[1]pl!R1395/H1381</f>
        <v>1.2144867597219828</v>
      </c>
      <c r="M1381" s="13">
        <f>[1]pl!S1395/H1381</f>
        <v>0.4628640358435292</v>
      </c>
      <c r="N1381" s="13">
        <f>[1]pl!U1395/H1381</f>
        <v>0.72675053133436729</v>
      </c>
    </row>
    <row r="1382" spans="1:14" x14ac:dyDescent="0.25">
      <c r="A1382" s="36">
        <f>[1]pl!A1396</f>
        <v>10851178</v>
      </c>
      <c r="B1382" s="37" t="str">
        <f>[1]pl!B1396</f>
        <v>DEDRAR</v>
      </c>
      <c r="C1382" s="36">
        <f>[1]pl!J1396</f>
        <v>440</v>
      </c>
      <c r="D1382" s="18">
        <f>IFERROR(Таблица2[dmg]*(10/(Таблица2[avglvl]+2))*(0.23+2*Таблица2[avglvl]/100)+Таблица2[frg]*250+Таблица2[spo]*150+LOG(Таблица2[cap]+1, 1.732)*150 + Таблица2[def]*150,)</f>
        <v>437.78560307967791</v>
      </c>
      <c r="E1382" s="36">
        <f>[1]pl!K1396</f>
        <v>126</v>
      </c>
      <c r="F1382" s="36">
        <f>[1]pl!D1396</f>
        <v>45465663</v>
      </c>
      <c r="G1382" s="36">
        <f>[1]pl!T1396</f>
        <v>3.1</v>
      </c>
      <c r="H1382" s="36">
        <f>[1]pl!E1396</f>
        <v>275</v>
      </c>
      <c r="I1382" s="36">
        <f>[1]pl!M1396</f>
        <v>125</v>
      </c>
      <c r="J1382" s="18">
        <f>[1]pl!P1396/H1382</f>
        <v>98.083636363636359</v>
      </c>
      <c r="K1382" s="13">
        <f>[1]pl!Q1396/H1382</f>
        <v>0.36363636363636365</v>
      </c>
      <c r="L1382" s="13">
        <f>[1]pl!R1396/H1382</f>
        <v>0.40363636363636363</v>
      </c>
      <c r="M1382" s="13">
        <f>[1]pl!S1396/H1382</f>
        <v>0.37818181818181817</v>
      </c>
      <c r="N1382" s="13">
        <f>[1]pl!U1396/H1382</f>
        <v>0.88727272727272732</v>
      </c>
    </row>
    <row r="1383" spans="1:14" x14ac:dyDescent="0.25">
      <c r="A1383" s="36">
        <f>[1]pl!A1397</f>
        <v>4625556</v>
      </c>
      <c r="B1383" s="37" t="str">
        <f>[1]pl!B1397</f>
        <v>MARGO12345</v>
      </c>
      <c r="C1383" s="36">
        <f>[1]pl!J1397</f>
        <v>570</v>
      </c>
      <c r="D1383" s="18">
        <f>IFERROR(Таблица2[dmg]*(10/(Таблица2[avglvl]+2))*(0.23+2*Таблица2[avglvl]/100)+Таблица2[frg]*250+Таблица2[spo]*150+LOG(Таблица2[cap]+1, 1.732)*150 + Таблица2[def]*150,)</f>
        <v>556.59341370764264</v>
      </c>
      <c r="E1383" s="36">
        <f>[1]pl!K1397</f>
        <v>114</v>
      </c>
      <c r="F1383" s="36">
        <f>[1]pl!D1397</f>
        <v>45465646</v>
      </c>
      <c r="G1383" s="36">
        <f>[1]pl!T1397</f>
        <v>2.8</v>
      </c>
      <c r="H1383" s="36">
        <f>[1]pl!E1397</f>
        <v>452</v>
      </c>
      <c r="I1383" s="36">
        <f>[1]pl!M1397</f>
        <v>205</v>
      </c>
      <c r="J1383" s="18">
        <f>[1]pl!P1397/H1383</f>
        <v>74.738938053097343</v>
      </c>
      <c r="K1383" s="13">
        <f>[1]pl!Q1397/H1383</f>
        <v>0.31194690265486724</v>
      </c>
      <c r="L1383" s="13">
        <f>[1]pl!R1397/H1383</f>
        <v>0.40486725663716816</v>
      </c>
      <c r="M1383" s="13">
        <f>[1]pl!S1397/H1383</f>
        <v>0.90486725663716816</v>
      </c>
      <c r="N1383" s="13">
        <f>[1]pl!U1397/H1383</f>
        <v>1.3871681415929205</v>
      </c>
    </row>
    <row r="1384" spans="1:14" x14ac:dyDescent="0.25">
      <c r="A1384" s="36">
        <f>[1]pl!A1398</f>
        <v>12004173</v>
      </c>
      <c r="B1384" s="37" t="str">
        <f>[1]pl!B1398</f>
        <v>KOMIIOCTEP</v>
      </c>
      <c r="C1384" s="36">
        <f>[1]pl!J1398</f>
        <v>760</v>
      </c>
      <c r="D1384" s="18">
        <f>IFERROR(Таблица2[dmg]*(10/(Таблица2[avglvl]+2))*(0.23+2*Таблица2[avglvl]/100)+Таблица2[frg]*250+Таблица2[spo]*150+LOG(Таблица2[cap]+1, 1.732)*150 + Таблица2[def]*150,)</f>
        <v>625.20232543784164</v>
      </c>
      <c r="E1384" s="36">
        <f>[1]pl!K1398</f>
        <v>156</v>
      </c>
      <c r="F1384" s="36">
        <f>[1]pl!D1398</f>
        <v>45465657</v>
      </c>
      <c r="G1384" s="36">
        <f>[1]pl!T1398</f>
        <v>3.2</v>
      </c>
      <c r="H1384" s="36">
        <f>[1]pl!E1398</f>
        <v>338</v>
      </c>
      <c r="I1384" s="36">
        <f>[1]pl!M1398</f>
        <v>165</v>
      </c>
      <c r="J1384" s="18">
        <f>[1]pl!P1398/H1384</f>
        <v>83.026627218934905</v>
      </c>
      <c r="K1384" s="13">
        <f>[1]pl!Q1398/H1384</f>
        <v>0.33136094674556216</v>
      </c>
      <c r="L1384" s="13">
        <f>[1]pl!R1398/H1384</f>
        <v>0.58284023668639051</v>
      </c>
      <c r="M1384" s="13">
        <f>[1]pl!S1398/H1384</f>
        <v>0.11834319526627218</v>
      </c>
      <c r="N1384" s="13">
        <f>[1]pl!U1398/H1384</f>
        <v>3.1745562130177514</v>
      </c>
    </row>
    <row r="1385" spans="1:14" x14ac:dyDescent="0.25">
      <c r="A1385" s="36">
        <f>[1]pl!A1399</f>
        <v>14549542</v>
      </c>
      <c r="B1385" s="37" t="str">
        <f>[1]pl!B1399</f>
        <v>CHIKMAREW</v>
      </c>
      <c r="C1385" s="36">
        <f>[1]pl!J1399</f>
        <v>300</v>
      </c>
      <c r="D1385" s="18">
        <f>IFERROR(Таблица2[dmg]*(10/(Таблица2[avglvl]+2))*(0.23+2*Таблица2[avglvl]/100)+Таблица2[frg]*250+Таблица2[spo]*150+LOG(Таблица2[cap]+1, 1.732)*150 + Таблица2[def]*150,)</f>
        <v>288.83092789245325</v>
      </c>
      <c r="E1385" s="36">
        <f>[1]pl!K1399</f>
        <v>1</v>
      </c>
      <c r="F1385" s="36">
        <f>[1]pl!D1399</f>
        <v>45465648</v>
      </c>
      <c r="G1385" s="36">
        <f>[1]pl!T1399</f>
        <v>2.2999999999999998</v>
      </c>
      <c r="H1385" s="36">
        <f>[1]pl!E1399</f>
        <v>137</v>
      </c>
      <c r="I1385" s="36">
        <f>[1]pl!M1399</f>
        <v>56</v>
      </c>
      <c r="J1385" s="18">
        <f>[1]pl!P1399/H1385</f>
        <v>33.386861313868614</v>
      </c>
      <c r="K1385" s="13">
        <f>[1]pl!Q1399/H1385</f>
        <v>0.16058394160583941</v>
      </c>
      <c r="L1385" s="13">
        <f>[1]pl!R1399/H1385</f>
        <v>0.64233576642335766</v>
      </c>
      <c r="M1385" s="13">
        <f>[1]pl!S1399/H1385</f>
        <v>4.3795620437956206E-2</v>
      </c>
      <c r="N1385" s="13">
        <f>[1]pl!U1399/H1385</f>
        <v>0.57664233576642332</v>
      </c>
    </row>
    <row r="1386" spans="1:14" x14ac:dyDescent="0.25">
      <c r="A1386" s="36">
        <f>[1]pl!A1400</f>
        <v>5526164</v>
      </c>
      <c r="B1386" s="37" t="str">
        <f>[1]pl!B1400</f>
        <v>NEMOW</v>
      </c>
      <c r="C1386" s="36">
        <f>[1]pl!J1400</f>
        <v>1280</v>
      </c>
      <c r="D1386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386" s="36">
        <f>[1]pl!K1400</f>
        <v>1214</v>
      </c>
      <c r="F1386" s="36">
        <f>[1]pl!D1400</f>
        <v>45465667</v>
      </c>
      <c r="G1386" s="36">
        <f>[1]pl!T1400</f>
        <v>5.0999999999999996</v>
      </c>
      <c r="H1386" s="36">
        <f>[1]pl!E1400</f>
        <v>10466</v>
      </c>
      <c r="I1386" s="36">
        <f>[1]pl!M1400</f>
        <v>5710</v>
      </c>
      <c r="J1386" s="18">
        <f>[1]pl!P1400/H1386</f>
        <v>626.7497611312823</v>
      </c>
      <c r="K1386" s="13">
        <f>[1]pl!Q1400/H1386</f>
        <v>1.0666921459965604</v>
      </c>
      <c r="L1386" s="13">
        <f>[1]pl!R1400/H1386</f>
        <v>1.0485381234473534</v>
      </c>
      <c r="M1386" s="13">
        <f>[1]pl!S1400/H1386</f>
        <v>1.0561819224154405</v>
      </c>
      <c r="N1386" s="13">
        <f>[1]pl!U1400/H1386</f>
        <v>2.2280718517103</v>
      </c>
    </row>
    <row r="1387" spans="1:14" x14ac:dyDescent="0.25">
      <c r="A1387" s="36">
        <f>[1]pl!A1401</f>
        <v>13590268</v>
      </c>
      <c r="B1387" s="37" t="str">
        <f>[1]pl!B1401</f>
        <v>DIMARUBIS</v>
      </c>
      <c r="C1387" s="36">
        <f>[1]pl!J1401</f>
        <v>270</v>
      </c>
      <c r="D1387" s="18">
        <f>IFERROR(Таблица2[dmg]*(10/(Таблица2[avglvl]+2))*(0.23+2*Таблица2[avglvl]/100)+Таблица2[frg]*250+Таблица2[spo]*150+LOG(Таблица2[cap]+1, 1.732)*150 + Таблица2[def]*150,)</f>
        <v>256.42382088217539</v>
      </c>
      <c r="E1387" s="36">
        <f>[1]pl!K1401</f>
        <v>1</v>
      </c>
      <c r="F1387" s="36">
        <f>[1]pl!D1401</f>
        <v>45465668</v>
      </c>
      <c r="G1387" s="36">
        <f>[1]pl!T1401</f>
        <v>3</v>
      </c>
      <c r="H1387" s="36">
        <f>[1]pl!E1401</f>
        <v>1065</v>
      </c>
      <c r="I1387" s="36">
        <f>[1]pl!M1401</f>
        <v>441</v>
      </c>
      <c r="J1387" s="18">
        <f>[1]pl!P1401/H1387</f>
        <v>97.78309859154929</v>
      </c>
      <c r="K1387" s="13">
        <f>[1]pl!Q1401/H1387</f>
        <v>0.19061032863849764</v>
      </c>
      <c r="L1387" s="13">
        <f>[1]pl!R1401/H1387</f>
        <v>0.23849765258215963</v>
      </c>
      <c r="M1387" s="13">
        <f>[1]pl!S1401/H1387</f>
        <v>0.431924882629108</v>
      </c>
      <c r="N1387" s="13">
        <f>[1]pl!U1401/H1387</f>
        <v>0.20751173708920187</v>
      </c>
    </row>
    <row r="1388" spans="1:14" x14ac:dyDescent="0.25">
      <c r="A1388" s="36">
        <f>[1]pl!A1402</f>
        <v>13297295</v>
      </c>
      <c r="B1388" s="37" t="str">
        <f>[1]pl!B1402</f>
        <v>VORONVVVVV</v>
      </c>
      <c r="C1388" s="36">
        <f>[1]pl!J1402</f>
        <v>750</v>
      </c>
      <c r="D1388" s="18">
        <f>IFERROR(Таблица2[dmg]*(10/(Таблица2[avglvl]+2))*(0.23+2*Таблица2[avglvl]/100)+Таблица2[frg]*250+Таблица2[spo]*150+LOG(Таблица2[cap]+1, 1.732)*150 + Таблица2[def]*150,)</f>
        <v>664.55909441672634</v>
      </c>
      <c r="E1388" s="36">
        <f>[1]pl!K1402</f>
        <v>250</v>
      </c>
      <c r="F1388" s="36">
        <f>[1]pl!D1402</f>
        <v>45465645</v>
      </c>
      <c r="G1388" s="36">
        <f>[1]pl!T1402</f>
        <v>1.7</v>
      </c>
      <c r="H1388" s="36">
        <f>[1]pl!E1402</f>
        <v>1188</v>
      </c>
      <c r="I1388" s="36">
        <f>[1]pl!M1402</f>
        <v>567</v>
      </c>
      <c r="J1388" s="18">
        <f>[1]pl!P1402/H1388</f>
        <v>105.54629629629629</v>
      </c>
      <c r="K1388" s="13">
        <f>[1]pl!Q1402/H1388</f>
        <v>0.56734006734006737</v>
      </c>
      <c r="L1388" s="13">
        <f>[1]pl!R1402/H1388</f>
        <v>0.88131313131313127</v>
      </c>
      <c r="M1388" s="13">
        <f>[1]pl!S1402/H1388</f>
        <v>0.86111111111111116</v>
      </c>
      <c r="N1388" s="13">
        <f>[1]pl!U1402/H1388</f>
        <v>0.97643097643097643</v>
      </c>
    </row>
    <row r="1389" spans="1:14" x14ac:dyDescent="0.25">
      <c r="A1389" s="36">
        <f>[1]pl!A1403</f>
        <v>10931632</v>
      </c>
      <c r="B1389" s="37" t="str">
        <f>[1]pl!B1403</f>
        <v>NEPOG</v>
      </c>
      <c r="C1389" s="36">
        <f>[1]pl!J1403</f>
        <v>790</v>
      </c>
      <c r="D1389" s="18">
        <f>IFERROR(Таблица2[dmg]*(10/(Таблица2[avglvl]+2))*(0.23+2*Таблица2[avglvl]/100)+Таблица2[frg]*250+Таблица2[spo]*150+LOG(Таблица2[cap]+1, 1.732)*150 + Таблица2[def]*150,)</f>
        <v>721.44926065311779</v>
      </c>
      <c r="E1389" s="36">
        <f>[1]pl!K1403</f>
        <v>406</v>
      </c>
      <c r="F1389" s="36">
        <f>[1]pl!D1403</f>
        <v>45465651</v>
      </c>
      <c r="G1389" s="36">
        <f>[1]pl!T1403</f>
        <v>4.3</v>
      </c>
      <c r="H1389" s="36">
        <f>[1]pl!E1403</f>
        <v>3230</v>
      </c>
      <c r="I1389" s="36">
        <f>[1]pl!M1403</f>
        <v>1507</v>
      </c>
      <c r="J1389" s="18">
        <f>[1]pl!P1403/H1389</f>
        <v>231.3498452012384</v>
      </c>
      <c r="K1389" s="13">
        <f>[1]pl!Q1403/H1389</f>
        <v>0.41300309597523222</v>
      </c>
      <c r="L1389" s="13">
        <f>[1]pl!R1403/H1389</f>
        <v>0.8294117647058824</v>
      </c>
      <c r="M1389" s="13">
        <f>[1]pl!S1403/H1389</f>
        <v>0.45758513931888545</v>
      </c>
      <c r="N1389" s="13">
        <f>[1]pl!U1403/H1389</f>
        <v>2.1015479876160992</v>
      </c>
    </row>
    <row r="1390" spans="1:14" x14ac:dyDescent="0.25">
      <c r="A1390" s="36">
        <f>[1]pl!A1404</f>
        <v>4207027</v>
      </c>
      <c r="B1390" s="37" t="str">
        <f>[1]pl!B1404</f>
        <v>00SHUMAKOV00</v>
      </c>
      <c r="C1390" s="36">
        <f>[1]pl!J1404</f>
        <v>1020</v>
      </c>
      <c r="D1390" s="18">
        <f>IFERROR(Таблица2[dmg]*(10/(Таблица2[avglvl]+2))*(0.23+2*Таблица2[avglvl]/100)+Таблица2[frg]*250+Таблица2[spo]*150+LOG(Таблица2[cap]+1, 1.732)*150 + Таблица2[def]*150,)</f>
        <v>1006.6786655316366</v>
      </c>
      <c r="E1390" s="36">
        <f>[1]pl!K1404</f>
        <v>1056</v>
      </c>
      <c r="F1390" s="36">
        <f>[1]pl!D1404</f>
        <v>45465644</v>
      </c>
      <c r="G1390" s="36">
        <f>[1]pl!T1404</f>
        <v>5.7</v>
      </c>
      <c r="H1390" s="36">
        <f>[1]pl!E1404</f>
        <v>4060</v>
      </c>
      <c r="I1390" s="36">
        <f>[1]pl!M1404</f>
        <v>2021</v>
      </c>
      <c r="J1390" s="18">
        <f>[1]pl!P1404/H1390</f>
        <v>714.90886699507394</v>
      </c>
      <c r="K1390" s="13">
        <f>[1]pl!Q1404/H1390</f>
        <v>0.88669950738916259</v>
      </c>
      <c r="L1390" s="13">
        <f>[1]pl!R1404/H1390</f>
        <v>0.88054187192118227</v>
      </c>
      <c r="M1390" s="13">
        <f>[1]pl!S1404/H1390</f>
        <v>0.68201970443349758</v>
      </c>
      <c r="N1390" s="13">
        <f>[1]pl!U1404/H1390</f>
        <v>1.3320197044334976</v>
      </c>
    </row>
    <row r="1391" spans="1:14" x14ac:dyDescent="0.25">
      <c r="A1391" s="36">
        <f>[1]pl!A1405</f>
        <v>14970625</v>
      </c>
      <c r="B1391" s="37" t="str">
        <f>[1]pl!B1405</f>
        <v>ARDARS</v>
      </c>
      <c r="C1391" s="36">
        <f>[1]pl!J1405</f>
        <v>30</v>
      </c>
      <c r="D1391" s="18">
        <f>IFERROR(Таблица2[dmg]*(10/(Таблица2[avglvl]+2))*(0.23+2*Таблица2[avglvl]/100)+Таблица2[frg]*250+Таблица2[spo]*150+LOG(Таблица2[cap]+1, 1.732)*150 + Таблица2[def]*150,)</f>
        <v>15.833333333333334</v>
      </c>
      <c r="E1391" s="36">
        <f>[1]pl!K1405</f>
        <v>1</v>
      </c>
      <c r="F1391" s="36">
        <f>[1]pl!D1405</f>
        <v>45465641</v>
      </c>
      <c r="G1391" s="36">
        <f>[1]pl!T1405</f>
        <v>1</v>
      </c>
      <c r="H1391" s="36">
        <f>[1]pl!E1405</f>
        <v>4</v>
      </c>
      <c r="I1391" s="36">
        <f>[1]pl!M1405</f>
        <v>1</v>
      </c>
      <c r="J1391" s="18">
        <f>[1]pl!P1405/H1391</f>
        <v>19</v>
      </c>
      <c r="K1391" s="13">
        <f>[1]pl!Q1405/H1391</f>
        <v>0</v>
      </c>
      <c r="L1391" s="13">
        <f>[1]pl!R1405/H1391</f>
        <v>0</v>
      </c>
      <c r="M1391" s="13">
        <f>[1]pl!S1405/H1391</f>
        <v>0</v>
      </c>
      <c r="N1391" s="13">
        <f>[1]pl!U1405/H1391</f>
        <v>0</v>
      </c>
    </row>
    <row r="1392" spans="1:14" x14ac:dyDescent="0.25">
      <c r="A1392" s="36">
        <f>[1]pl!A1407</f>
        <v>14543229</v>
      </c>
      <c r="B1392" s="37" t="str">
        <f>[1]pl!B1407</f>
        <v>HULIGAN00734</v>
      </c>
      <c r="C1392" s="36">
        <f>[1]pl!J1407</f>
        <v>430</v>
      </c>
      <c r="D1392" s="18">
        <f>IFERROR(Таблица2[dmg]*(10/(Таблица2[avglvl]+2))*(0.23+2*Таблица2[avglvl]/100)+Таблица2[frg]*250+Таблица2[spo]*150+LOG(Таблица2[cap]+1, 1.732)*150 + Таблица2[def]*150,)</f>
        <v>418.41643627209316</v>
      </c>
      <c r="E1392" s="36">
        <f>[1]pl!K1407</f>
        <v>1</v>
      </c>
      <c r="F1392" s="36">
        <f>[1]pl!D1407</f>
        <v>45465669</v>
      </c>
      <c r="G1392" s="36">
        <f>[1]pl!T1407</f>
        <v>2.2000000000000002</v>
      </c>
      <c r="H1392" s="36">
        <f>[1]pl!E1407</f>
        <v>262</v>
      </c>
      <c r="I1392" s="36">
        <f>[1]pl!M1407</f>
        <v>110</v>
      </c>
      <c r="J1392" s="18">
        <f>[1]pl!P1407/H1392</f>
        <v>67.919847328244273</v>
      </c>
      <c r="K1392" s="13">
        <f>[1]pl!Q1407/H1392</f>
        <v>0.29007633587786258</v>
      </c>
      <c r="L1392" s="13">
        <f>[1]pl!R1407/H1392</f>
        <v>0.42748091603053434</v>
      </c>
      <c r="M1392" s="13">
        <f>[1]pl!S1407/H1392</f>
        <v>0.51145038167938928</v>
      </c>
      <c r="N1392" s="13">
        <f>[1]pl!U1407/H1392</f>
        <v>0.80152671755725191</v>
      </c>
    </row>
    <row r="1393" spans="1:14" x14ac:dyDescent="0.25">
      <c r="A1393" s="36">
        <f>[1]pl!A1408</f>
        <v>6199649</v>
      </c>
      <c r="B1393" s="37" t="str">
        <f>[1]pl!B1408</f>
        <v>LE0P0LD_SANT</v>
      </c>
      <c r="C1393" s="36">
        <f>[1]pl!J1408</f>
        <v>550</v>
      </c>
      <c r="D1393" s="18">
        <f>IFERROR(Таблица2[dmg]*(10/(Таблица2[avglvl]+2))*(0.23+2*Таблица2[avglvl]/100)+Таблица2[frg]*250+Таблица2[spo]*150+LOG(Таблица2[cap]+1, 1.732)*150 + Таблица2[def]*150,)</f>
        <v>533.37862560433564</v>
      </c>
      <c r="E1393" s="36">
        <f>[1]pl!K1408</f>
        <v>178</v>
      </c>
      <c r="F1393" s="36">
        <f>[1]pl!D1408</f>
        <v>45465661</v>
      </c>
      <c r="G1393" s="36">
        <f>[1]pl!T1408</f>
        <v>3.5</v>
      </c>
      <c r="H1393" s="36">
        <f>[1]pl!E1408</f>
        <v>1129</v>
      </c>
      <c r="I1393" s="36">
        <f>[1]pl!M1408</f>
        <v>504</v>
      </c>
      <c r="J1393" s="18">
        <f>[1]pl!P1408/H1393</f>
        <v>120.75022143489814</v>
      </c>
      <c r="K1393" s="13">
        <f>[1]pl!Q1408/H1393</f>
        <v>0.29495128432240919</v>
      </c>
      <c r="L1393" s="13">
        <f>[1]pl!R1408/H1393</f>
        <v>0.6155890168290522</v>
      </c>
      <c r="M1393" s="13">
        <f>[1]pl!S1408/H1393</f>
        <v>0.59167404782993804</v>
      </c>
      <c r="N1393" s="13">
        <f>[1]pl!U1408/H1393</f>
        <v>1.1789193976970771</v>
      </c>
    </row>
    <row r="1394" spans="1:14" x14ac:dyDescent="0.25">
      <c r="A1394" s="36">
        <f>[1]pl!A1409</f>
        <v>14254530</v>
      </c>
      <c r="B1394" s="37" t="str">
        <f>[1]pl!B1409</f>
        <v>RAENDIR</v>
      </c>
      <c r="C1394" s="36">
        <f>[1]pl!J1409</f>
        <v>840</v>
      </c>
      <c r="D1394" s="18">
        <f>IFERROR(Таблица2[dmg]*(10/(Таблица2[avglvl]+2))*(0.23+2*Таблица2[avglvl]/100)+Таблица2[frg]*250+Таблица2[spo]*150+LOG(Таблица2[cap]+1, 1.732)*150 + Таблица2[def]*150,)</f>
        <v>764.2756724621596</v>
      </c>
      <c r="E1394" s="36">
        <f>[1]pl!K1409</f>
        <v>465</v>
      </c>
      <c r="F1394" s="36">
        <f>[1]pl!D1409</f>
        <v>45465655</v>
      </c>
      <c r="G1394" s="36">
        <f>[1]pl!T1409</f>
        <v>3.6</v>
      </c>
      <c r="H1394" s="36">
        <f>[1]pl!E1409</f>
        <v>1835</v>
      </c>
      <c r="I1394" s="36">
        <f>[1]pl!M1409</f>
        <v>900</v>
      </c>
      <c r="J1394" s="18">
        <f>[1]pl!P1409/H1394</f>
        <v>186.36621253405994</v>
      </c>
      <c r="K1394" s="13">
        <f>[1]pl!Q1409/H1394</f>
        <v>0.54822888283378746</v>
      </c>
      <c r="L1394" s="13">
        <f>[1]pl!R1409/H1394</f>
        <v>0.99346049046321527</v>
      </c>
      <c r="M1394" s="13">
        <f>[1]pl!S1409/H1394</f>
        <v>0.60871934604904632</v>
      </c>
      <c r="N1394" s="13">
        <f>[1]pl!U1409/H1394</f>
        <v>1.8539509536784742</v>
      </c>
    </row>
    <row r="1395" spans="1:14" x14ac:dyDescent="0.25">
      <c r="A1395" s="36">
        <f>[1]pl!A1410</f>
        <v>1075879</v>
      </c>
      <c r="B1395" s="37" t="str">
        <f>[1]pl!B1410</f>
        <v>40USHEK</v>
      </c>
      <c r="C1395" s="36">
        <f>[1]pl!J1410</f>
        <v>1030</v>
      </c>
      <c r="D1395" s="18">
        <f>IFERROR(Таблица2[dmg]*(10/(Таблица2[avglvl]+2))*(0.23+2*Таблица2[avglvl]/100)+Таблица2[frg]*250+Таблица2[spo]*150+LOG(Таблица2[cap]+1, 1.732)*150 + Таблица2[def]*150,)</f>
        <v>1034.7882333785767</v>
      </c>
      <c r="E1395" s="36">
        <f>[1]pl!K1410</f>
        <v>1124</v>
      </c>
      <c r="F1395" s="36">
        <f>[1]pl!D1410</f>
        <v>45465649</v>
      </c>
      <c r="G1395" s="36">
        <f>[1]pl!T1410</f>
        <v>6.1</v>
      </c>
      <c r="H1395" s="36">
        <f>[1]pl!E1410</f>
        <v>12500</v>
      </c>
      <c r="I1395" s="36">
        <f>[1]pl!M1410</f>
        <v>6351</v>
      </c>
      <c r="J1395" s="18">
        <f>[1]pl!P1410/H1395</f>
        <v>813.44392000000005</v>
      </c>
      <c r="K1395" s="13">
        <f>[1]pl!Q1410/H1395</f>
        <v>0.87880000000000003</v>
      </c>
      <c r="L1395" s="13">
        <f>[1]pl!R1410/H1395</f>
        <v>0.84904000000000002</v>
      </c>
      <c r="M1395" s="13">
        <f>[1]pl!S1410/H1395</f>
        <v>0.80567999999999995</v>
      </c>
      <c r="N1395" s="13">
        <f>[1]pl!U1410/H1395</f>
        <v>1.18448</v>
      </c>
    </row>
    <row r="1396" spans="1:14" x14ac:dyDescent="0.25">
      <c r="A1396" s="36">
        <f>[1]pl!A1411</f>
        <v>10675571</v>
      </c>
      <c r="B1396" s="37" t="str">
        <f>[1]pl!B1411</f>
        <v>DARIKLEXA</v>
      </c>
      <c r="C1396" s="36">
        <f>[1]pl!J1411</f>
        <v>680</v>
      </c>
      <c r="D1396" s="18">
        <f>IFERROR(Таблица2[dmg]*(10/(Таблица2[avglvl]+2))*(0.23+2*Таблица2[avglvl]/100)+Таблица2[frg]*250+Таблица2[spo]*150+LOG(Таблица2[cap]+1, 1.732)*150 + Таблица2[def]*150,)</f>
        <v>621.00487870984318</v>
      </c>
      <c r="E1396" s="36">
        <f>[1]pl!K1411</f>
        <v>191</v>
      </c>
      <c r="F1396" s="36">
        <f>[1]pl!D1411</f>
        <v>45465664</v>
      </c>
      <c r="G1396" s="36">
        <f>[1]pl!T1411</f>
        <v>3.4</v>
      </c>
      <c r="H1396" s="36">
        <f>[1]pl!E1411</f>
        <v>1188</v>
      </c>
      <c r="I1396" s="36">
        <f>[1]pl!M1411</f>
        <v>535</v>
      </c>
      <c r="J1396" s="18">
        <f>[1]pl!P1411/H1396</f>
        <v>99.917508417508415</v>
      </c>
      <c r="K1396" s="13">
        <f>[1]pl!Q1411/H1396</f>
        <v>0.27609427609427611</v>
      </c>
      <c r="L1396" s="13">
        <f>[1]pl!R1411/H1396</f>
        <v>1.042929292929293</v>
      </c>
      <c r="M1396" s="13">
        <f>[1]pl!S1411/H1396</f>
        <v>0.44276094276094274</v>
      </c>
      <c r="N1396" s="13">
        <f>[1]pl!U1411/H1396</f>
        <v>1.7272727272727273</v>
      </c>
    </row>
    <row r="1397" spans="1:14" x14ac:dyDescent="0.25">
      <c r="A1397" s="36">
        <f>[1]pl!A1412</f>
        <v>5727770</v>
      </c>
      <c r="B1397" s="37" t="str">
        <f>[1]pl!B1412</f>
        <v>VALERY78</v>
      </c>
      <c r="C1397" s="36">
        <f>[1]pl!J1412</f>
        <v>730</v>
      </c>
      <c r="D1397" s="18">
        <f>IFERROR(Таблица2[dmg]*(10/(Таблица2[avglvl]+2))*(0.23+2*Таблица2[avglvl]/100)+Таблица2[frg]*250+Таблица2[spo]*150+LOG(Таблица2[cap]+1, 1.732)*150 + Таблица2[def]*150,)</f>
        <v>703.93450575210636</v>
      </c>
      <c r="E1397" s="36">
        <f>[1]pl!K1412</f>
        <v>621</v>
      </c>
      <c r="F1397" s="36">
        <f>[1]pl!D1412</f>
        <v>46345550</v>
      </c>
      <c r="G1397" s="36">
        <f>[1]pl!T1412</f>
        <v>4.8</v>
      </c>
      <c r="H1397" s="36">
        <f>[1]pl!E1412</f>
        <v>4903</v>
      </c>
      <c r="I1397" s="36">
        <f>[1]pl!M1412</f>
        <v>2369</v>
      </c>
      <c r="J1397" s="18">
        <f>[1]pl!P1412/H1397</f>
        <v>373.6828472363859</v>
      </c>
      <c r="K1397" s="13">
        <f>[1]pl!Q1412/H1397</f>
        <v>0.53212318988374463</v>
      </c>
      <c r="L1397" s="13">
        <f>[1]pl!R1412/H1397</f>
        <v>1.0057107893126658</v>
      </c>
      <c r="M1397" s="13">
        <f>[1]pl!S1412/H1397</f>
        <v>0.35468080766877425</v>
      </c>
      <c r="N1397" s="13">
        <f>[1]pl!U1412/H1397</f>
        <v>0.98837446461350198</v>
      </c>
    </row>
    <row r="1398" spans="1:14" x14ac:dyDescent="0.25">
      <c r="A1398" s="36">
        <f>[1]pl!A1413</f>
        <v>8759928</v>
      </c>
      <c r="B1398" s="37" t="str">
        <f>[1]pl!B1413</f>
        <v>LOSTSHADE</v>
      </c>
      <c r="C1398" s="36">
        <f>[1]pl!J1413</f>
        <v>620</v>
      </c>
      <c r="D1398" s="18">
        <f>IFERROR(Таблица2[dmg]*(10/(Таблица2[avglvl]+2))*(0.23+2*Таблица2[avglvl]/100)+Таблица2[frg]*250+Таблица2[spo]*150+LOG(Таблица2[cap]+1, 1.732)*150 + Таблица2[def]*150,)</f>
        <v>594.1846733056982</v>
      </c>
      <c r="E1398" s="36">
        <f>[1]pl!K1413</f>
        <v>379</v>
      </c>
      <c r="F1398" s="36">
        <f>[1]pl!D1413</f>
        <v>46345574</v>
      </c>
      <c r="G1398" s="36">
        <f>[1]pl!T1413</f>
        <v>3.9</v>
      </c>
      <c r="H1398" s="36">
        <f>[1]pl!E1413</f>
        <v>2223</v>
      </c>
      <c r="I1398" s="36">
        <f>[1]pl!M1413</f>
        <v>1051</v>
      </c>
      <c r="J1398" s="18">
        <f>[1]pl!P1413/H1398</f>
        <v>193.10616284300494</v>
      </c>
      <c r="K1398" s="13">
        <f>[1]pl!Q1413/H1398</f>
        <v>0.47008547008547008</v>
      </c>
      <c r="L1398" s="13">
        <f>[1]pl!R1413/H1398</f>
        <v>0.8771929824561403</v>
      </c>
      <c r="M1398" s="13">
        <f>[1]pl!S1413/H1398</f>
        <v>0.27125506072874495</v>
      </c>
      <c r="N1398" s="13">
        <f>[1]pl!U1413/H1398</f>
        <v>1.1075123706702654</v>
      </c>
    </row>
    <row r="1399" spans="1:14" x14ac:dyDescent="0.25">
      <c r="A1399" s="36">
        <f>[1]pl!A1414</f>
        <v>6574523</v>
      </c>
      <c r="B1399" s="37" t="str">
        <f>[1]pl!B1414</f>
        <v>MARIUS90</v>
      </c>
      <c r="C1399" s="36">
        <f>[1]pl!J1414</f>
        <v>750</v>
      </c>
      <c r="D1399" s="18">
        <f>IFERROR(Таблица2[dmg]*(10/(Таблица2[avglvl]+2))*(0.23+2*Таблица2[avglvl]/100)+Таблица2[frg]*250+Таблица2[spo]*150+LOG(Таблица2[cap]+1, 1.732)*150 + Таблица2[def]*150,)</f>
        <v>715.79712539517789</v>
      </c>
      <c r="E1399" s="36">
        <f>[1]pl!K1414</f>
        <v>589</v>
      </c>
      <c r="F1399" s="36">
        <f>[1]pl!D1414</f>
        <v>46345565</v>
      </c>
      <c r="G1399" s="36">
        <f>[1]pl!T1414</f>
        <v>4.2</v>
      </c>
      <c r="H1399" s="36">
        <f>[1]pl!E1414</f>
        <v>1380</v>
      </c>
      <c r="I1399" s="36">
        <f>[1]pl!M1414</f>
        <v>665</v>
      </c>
      <c r="J1399" s="18">
        <f>[1]pl!P1414/H1399</f>
        <v>351.53985507246375</v>
      </c>
      <c r="K1399" s="13">
        <f>[1]pl!Q1414/H1399</f>
        <v>0.53260869565217395</v>
      </c>
      <c r="L1399" s="13">
        <f>[1]pl!R1414/H1399</f>
        <v>0.89130434782608692</v>
      </c>
      <c r="M1399" s="13">
        <f>[1]pl!S1414/H1399</f>
        <v>0.49855072463768119</v>
      </c>
      <c r="N1399" s="13">
        <f>[1]pl!U1414/H1399</f>
        <v>1.0507246376811594</v>
      </c>
    </row>
    <row r="1400" spans="1:14" x14ac:dyDescent="0.25">
      <c r="A1400" s="36">
        <f>[1]pl!A1415</f>
        <v>1186163</v>
      </c>
      <c r="B1400" s="37" t="str">
        <f>[1]pl!B1415</f>
        <v>XXXXPROKOPXXXX</v>
      </c>
      <c r="C1400" s="36">
        <f>[1]pl!J1415</f>
        <v>1110</v>
      </c>
      <c r="D1400" s="18">
        <f>IFERROR(Таблица2[dmg]*(10/(Таблица2[avglvl]+2))*(0.23+2*Таблица2[avglvl]/100)+Таблица2[frg]*250+Таблица2[spo]*150+LOG(Таблица2[cap]+1, 1.732)*150 + Таблица2[def]*150,)</f>
        <v>1098.1122625641706</v>
      </c>
      <c r="E1400" s="36">
        <f>[1]pl!K1415</f>
        <v>1142</v>
      </c>
      <c r="F1400" s="36">
        <f>[1]pl!D1415</f>
        <v>46345572</v>
      </c>
      <c r="G1400" s="36">
        <f>[1]pl!T1415</f>
        <v>7</v>
      </c>
      <c r="H1400" s="36">
        <f>[1]pl!E1415</f>
        <v>8453</v>
      </c>
      <c r="I1400" s="36">
        <f>[1]pl!M1415</f>
        <v>4341</v>
      </c>
      <c r="J1400" s="18">
        <f>[1]pl!P1415/H1400</f>
        <v>939.25529397846913</v>
      </c>
      <c r="K1400" s="13">
        <f>[1]pl!Q1415/H1400</f>
        <v>0.79320951141606533</v>
      </c>
      <c r="L1400" s="13">
        <f>[1]pl!R1415/H1400</f>
        <v>1.61327339406128</v>
      </c>
      <c r="M1400" s="13">
        <f>[1]pl!S1415/H1400</f>
        <v>0.53330178634804215</v>
      </c>
      <c r="N1400" s="13">
        <f>[1]pl!U1415/H1400</f>
        <v>1.0176268780314681</v>
      </c>
    </row>
    <row r="1401" spans="1:14" x14ac:dyDescent="0.25">
      <c r="A1401" s="36">
        <f>[1]pl!A1416</f>
        <v>7482351</v>
      </c>
      <c r="B1401" s="37" t="str">
        <f>[1]pl!B1416</f>
        <v>ADYIK</v>
      </c>
      <c r="C1401" s="36">
        <f>[1]pl!J1416</f>
        <v>710</v>
      </c>
      <c r="D1401" s="18">
        <f>IFERROR(Таблица2[dmg]*(10/(Таблица2[avglvl]+2))*(0.23+2*Таблица2[avglvl]/100)+Таблица2[frg]*250+Таблица2[spo]*150+LOG(Таблица2[cap]+1, 1.732)*150 + Таблица2[def]*150,)</f>
        <v>636.04773637413587</v>
      </c>
      <c r="E1401" s="36">
        <f>[1]pl!K1416</f>
        <v>191</v>
      </c>
      <c r="F1401" s="36">
        <f>[1]pl!D1416</f>
        <v>46345570</v>
      </c>
      <c r="G1401" s="36">
        <f>[1]pl!T1416</f>
        <v>2.2999999999999998</v>
      </c>
      <c r="H1401" s="36">
        <f>[1]pl!E1416</f>
        <v>807</v>
      </c>
      <c r="I1401" s="36">
        <f>[1]pl!M1416</f>
        <v>384</v>
      </c>
      <c r="J1401" s="18">
        <f>[1]pl!P1416/H1401</f>
        <v>96.959107806691449</v>
      </c>
      <c r="K1401" s="13">
        <f>[1]pl!Q1416/H1401</f>
        <v>0.39776951672862454</v>
      </c>
      <c r="L1401" s="13">
        <f>[1]pl!R1416/H1401</f>
        <v>0.89838909541511769</v>
      </c>
      <c r="M1401" s="13">
        <f>[1]pl!S1416/H1401</f>
        <v>0.43742255266418834</v>
      </c>
      <c r="N1401" s="13">
        <f>[1]pl!U1416/H1401</f>
        <v>1.7273853779429988</v>
      </c>
    </row>
    <row r="1402" spans="1:14" x14ac:dyDescent="0.25">
      <c r="A1402" s="36">
        <f>[1]pl!A1417</f>
        <v>13436514</v>
      </c>
      <c r="B1402" s="37" t="str">
        <f>[1]pl!B1417</f>
        <v>SNUFFSTORM</v>
      </c>
      <c r="C1402" s="36">
        <f>[1]pl!J1417</f>
        <v>910</v>
      </c>
      <c r="D1402" s="18">
        <f>IFERROR(Таблица2[dmg]*(10/(Таблица2[avglvl]+2))*(0.23+2*Таблица2[avglvl]/100)+Таблица2[frg]*250+Таблица2[spo]*150+LOG(Таблица2[cap]+1, 1.732)*150 + Таблица2[def]*150,)</f>
        <v>797.52519957705215</v>
      </c>
      <c r="E1402" s="36">
        <f>[1]pl!K1417</f>
        <v>421</v>
      </c>
      <c r="F1402" s="36">
        <f>[1]pl!D1417</f>
        <v>46345564</v>
      </c>
      <c r="G1402" s="36">
        <f>[1]pl!T1417</f>
        <v>3.6</v>
      </c>
      <c r="H1402" s="36">
        <f>[1]pl!E1417</f>
        <v>487</v>
      </c>
      <c r="I1402" s="36">
        <f>[1]pl!M1417</f>
        <v>226</v>
      </c>
      <c r="J1402" s="18">
        <f>[1]pl!P1417/H1402</f>
        <v>187.63449691991786</v>
      </c>
      <c r="K1402" s="13">
        <f>[1]pl!Q1417/H1402</f>
        <v>0.71252566735112932</v>
      </c>
      <c r="L1402" s="13">
        <f>[1]pl!R1417/H1402</f>
        <v>0.50513347022587274</v>
      </c>
      <c r="M1402" s="13">
        <f>[1]pl!S1417/H1402</f>
        <v>0.55646817248459957</v>
      </c>
      <c r="N1402" s="13">
        <f>[1]pl!U1417/H1402</f>
        <v>2.7227926078028748</v>
      </c>
    </row>
    <row r="1403" spans="1:14" x14ac:dyDescent="0.25">
      <c r="A1403" s="36">
        <f>[1]pl!A1418</f>
        <v>13836136</v>
      </c>
      <c r="B1403" s="37" t="str">
        <f>[1]pl!B1418</f>
        <v>LEO864</v>
      </c>
      <c r="C1403" s="36">
        <f>[1]pl!J1418</f>
        <v>560</v>
      </c>
      <c r="D1403" s="18">
        <f>IFERROR(Таблица2[dmg]*(10/(Таблица2[avglvl]+2))*(0.23+2*Таблица2[avglvl]/100)+Таблица2[frg]*250+Таблица2[spo]*150+LOG(Таблица2[cap]+1, 1.732)*150 + Таблица2[def]*150,)</f>
        <v>513.3160034007376</v>
      </c>
      <c r="E1403" s="36">
        <f>[1]pl!K1418</f>
        <v>66</v>
      </c>
      <c r="F1403" s="36">
        <f>[1]pl!D1418</f>
        <v>46345569</v>
      </c>
      <c r="G1403" s="36">
        <f>[1]pl!T1418</f>
        <v>2.8</v>
      </c>
      <c r="H1403" s="36">
        <f>[1]pl!E1418</f>
        <v>643</v>
      </c>
      <c r="I1403" s="36">
        <f>[1]pl!M1418</f>
        <v>309</v>
      </c>
      <c r="J1403" s="18">
        <f>[1]pl!P1418/H1403</f>
        <v>60.962674961119752</v>
      </c>
      <c r="K1403" s="13">
        <f>[1]pl!Q1418/H1403</f>
        <v>0.2177293934681182</v>
      </c>
      <c r="L1403" s="13">
        <f>[1]pl!R1418/H1403</f>
        <v>0.55054432348367033</v>
      </c>
      <c r="M1403" s="13">
        <f>[1]pl!S1418/H1403</f>
        <v>0.27682737169517885</v>
      </c>
      <c r="N1403" s="13">
        <f>[1]pl!U1418/H1403</f>
        <v>1.9828926905132194</v>
      </c>
    </row>
    <row r="1404" spans="1:14" x14ac:dyDescent="0.25">
      <c r="A1404" s="36">
        <f>[1]pl!A1419</f>
        <v>2523793</v>
      </c>
      <c r="B1404" s="37" t="str">
        <f>[1]pl!B1419</f>
        <v>KAREN74</v>
      </c>
      <c r="C1404" s="36">
        <f>[1]pl!J1419</f>
        <v>1090</v>
      </c>
      <c r="D1404" s="18">
        <f>IFERROR(Таблица2[dmg]*(10/(Таблица2[avglvl]+2))*(0.23+2*Таблица2[avglvl]/100)+Таблица2[frg]*250+Таблица2[spo]*150+LOG(Таблица2[cap]+1, 1.732)*150 + Таблица2[def]*150,)</f>
        <v>1089.3795464776792</v>
      </c>
      <c r="E1404" s="36">
        <f>[1]pl!K1419</f>
        <v>1101</v>
      </c>
      <c r="F1404" s="36">
        <f>[1]pl!D1419</f>
        <v>46345568</v>
      </c>
      <c r="G1404" s="36">
        <f>[1]pl!T1419</f>
        <v>6.6</v>
      </c>
      <c r="H1404" s="36">
        <f>[1]pl!E1419</f>
        <v>26126</v>
      </c>
      <c r="I1404" s="36">
        <f>[1]pl!M1419</f>
        <v>12920</v>
      </c>
      <c r="J1404" s="18">
        <f>[1]pl!P1419/H1404</f>
        <v>889.54998851718597</v>
      </c>
      <c r="K1404" s="13">
        <f>[1]pl!Q1419/H1404</f>
        <v>0.89202327183648478</v>
      </c>
      <c r="L1404" s="13">
        <f>[1]pl!R1419/H1404</f>
        <v>1.0113297098675649</v>
      </c>
      <c r="M1404" s="13">
        <f>[1]pl!S1419/H1404</f>
        <v>0.65777386511521085</v>
      </c>
      <c r="N1404" s="13">
        <f>[1]pl!U1419/H1404</f>
        <v>1.4219934165199417</v>
      </c>
    </row>
    <row r="1405" spans="1:14" x14ac:dyDescent="0.25">
      <c r="A1405" s="36">
        <f>[1]pl!A1420</f>
        <v>14305060</v>
      </c>
      <c r="B1405" s="37" t="str">
        <f>[1]pl!B1420</f>
        <v>PASHA_0105</v>
      </c>
      <c r="C1405" s="36">
        <f>[1]pl!J1420</f>
        <v>720</v>
      </c>
      <c r="D1405" s="18">
        <f>IFERROR(Таблица2[dmg]*(10/(Таблица2[avglvl]+2))*(0.23+2*Таблица2[avglvl]/100)+Таблица2[frg]*250+Таблица2[spo]*150+LOG(Таблица2[cap]+1, 1.732)*150 + Таблица2[def]*150,)</f>
        <v>663.13808493095166</v>
      </c>
      <c r="E1405" s="36">
        <f>[1]pl!K1420</f>
        <v>293</v>
      </c>
      <c r="F1405" s="36">
        <f>[1]pl!D1420</f>
        <v>46345551</v>
      </c>
      <c r="G1405" s="36">
        <f>[1]pl!T1420</f>
        <v>2.1</v>
      </c>
      <c r="H1405" s="36">
        <f>[1]pl!E1420</f>
        <v>60</v>
      </c>
      <c r="I1405" s="36">
        <f>[1]pl!M1420</f>
        <v>31</v>
      </c>
      <c r="J1405" s="18">
        <f>[1]pl!P1420/H1405</f>
        <v>112.91666666666667</v>
      </c>
      <c r="K1405" s="13">
        <f>[1]pl!Q1420/H1405</f>
        <v>0.46666666666666667</v>
      </c>
      <c r="L1405" s="13">
        <f>[1]pl!R1420/H1405</f>
        <v>0.56666666666666665</v>
      </c>
      <c r="M1405" s="13">
        <f>[1]pl!S1420/H1405</f>
        <v>0.93333333333333335</v>
      </c>
      <c r="N1405" s="13">
        <f>[1]pl!U1420/H1405</f>
        <v>1.4666666666666666</v>
      </c>
    </row>
    <row r="1406" spans="1:14" x14ac:dyDescent="0.25">
      <c r="A1406" s="36">
        <f>[1]pl!A1421</f>
        <v>13593489</v>
      </c>
      <c r="B1406" s="37" t="str">
        <f>[1]pl!B1421</f>
        <v>LYI666</v>
      </c>
      <c r="C1406" s="36">
        <f>[1]pl!J1421</f>
        <v>550</v>
      </c>
      <c r="D1406" s="18">
        <f>IFERROR(Таблица2[dmg]*(10/(Таблица2[avglvl]+2))*(0.23+2*Таблица2[avglvl]/100)+Таблица2[frg]*250+Таблица2[spo]*150+LOG(Таблица2[cap]+1, 1.732)*150 + Таблица2[def]*150,)</f>
        <v>543.79485508973244</v>
      </c>
      <c r="E1406" s="36">
        <f>[1]pl!K1421</f>
        <v>345</v>
      </c>
      <c r="F1406" s="36">
        <f>[1]pl!D1421</f>
        <v>46345548</v>
      </c>
      <c r="G1406" s="36">
        <f>[1]pl!T1421</f>
        <v>4.3</v>
      </c>
      <c r="H1406" s="36">
        <f>[1]pl!E1421</f>
        <v>1475</v>
      </c>
      <c r="I1406" s="36">
        <f>[1]pl!M1421</f>
        <v>677</v>
      </c>
      <c r="J1406" s="18">
        <f>[1]pl!P1421/H1406</f>
        <v>187.89152542372881</v>
      </c>
      <c r="K1406" s="13">
        <f>[1]pl!Q1421/H1406</f>
        <v>0.41830508474576272</v>
      </c>
      <c r="L1406" s="13">
        <f>[1]pl!R1421/H1406</f>
        <v>0.67864406779661013</v>
      </c>
      <c r="M1406" s="13">
        <f>[1]pl!S1421/H1406</f>
        <v>0.50169491525423726</v>
      </c>
      <c r="N1406" s="13">
        <f>[1]pl!U1421/H1406</f>
        <v>0.84949152542372885</v>
      </c>
    </row>
    <row r="1407" spans="1:14" x14ac:dyDescent="0.25">
      <c r="A1407" s="36">
        <f>[1]pl!A1422</f>
        <v>5832228</v>
      </c>
      <c r="B1407" s="37" t="str">
        <f>[1]pl!B1422</f>
        <v>YVOVAN1942</v>
      </c>
      <c r="C1407" s="36">
        <f>[1]pl!J1422</f>
        <v>750</v>
      </c>
      <c r="D1407" s="18">
        <f>IFERROR(Таблица2[dmg]*(10/(Таблица2[avglvl]+2))*(0.23+2*Таблица2[avglvl]/100)+Таблица2[frg]*250+Таблица2[spo]*150+LOG(Таблица2[cap]+1, 1.732)*150 + Таблица2[def]*150,)</f>
        <v>725.24672391688807</v>
      </c>
      <c r="E1407" s="36">
        <f>[1]pl!K1422</f>
        <v>714</v>
      </c>
      <c r="F1407" s="36">
        <f>[1]pl!D1422</f>
        <v>46345561</v>
      </c>
      <c r="G1407" s="36">
        <f>[1]pl!T1422</f>
        <v>5.6</v>
      </c>
      <c r="H1407" s="36">
        <f>[1]pl!E1422</f>
        <v>12963</v>
      </c>
      <c r="I1407" s="36">
        <f>[1]pl!M1422</f>
        <v>6200</v>
      </c>
      <c r="J1407" s="18">
        <f>[1]pl!P1422/H1407</f>
        <v>468.34421044511299</v>
      </c>
      <c r="K1407" s="13">
        <f>[1]pl!Q1422/H1407</f>
        <v>0.51330710483684328</v>
      </c>
      <c r="L1407" s="13">
        <f>[1]pl!R1422/H1407</f>
        <v>1.1926251639281031</v>
      </c>
      <c r="M1407" s="13">
        <f>[1]pl!S1422/H1407</f>
        <v>0.44063874103216849</v>
      </c>
      <c r="N1407" s="13">
        <f>[1]pl!U1422/H1407</f>
        <v>0.67692663735246472</v>
      </c>
    </row>
    <row r="1408" spans="1:14" x14ac:dyDescent="0.25">
      <c r="A1408" s="36">
        <f>[1]pl!A1423</f>
        <v>5177951</v>
      </c>
      <c r="B1408" s="37" t="str">
        <f>[1]pl!B1423</f>
        <v>NORMALRU</v>
      </c>
      <c r="C1408" s="36">
        <f>[1]pl!J1423</f>
        <v>950</v>
      </c>
      <c r="D1408" s="18">
        <f>IFERROR(Таблица2[dmg]*(10/(Таблица2[avglvl]+2))*(0.23+2*Таблица2[avglvl]/100)+Таблица2[frg]*250+Таблица2[spo]*150+LOG(Таблица2[cap]+1, 1.732)*150 + Таблица2[def]*150,)</f>
        <v>924.96425678672256</v>
      </c>
      <c r="E1408" s="36">
        <f>[1]pl!K1423</f>
        <v>861</v>
      </c>
      <c r="F1408" s="36">
        <f>[1]pl!D1423</f>
        <v>46345563</v>
      </c>
      <c r="G1408" s="36">
        <f>[1]pl!T1423</f>
        <v>5.3</v>
      </c>
      <c r="H1408" s="36">
        <f>[1]pl!E1423</f>
        <v>4669</v>
      </c>
      <c r="I1408" s="36">
        <f>[1]pl!M1423</f>
        <v>2226</v>
      </c>
      <c r="J1408" s="18">
        <f>[1]pl!P1423/H1408</f>
        <v>552.94538445063188</v>
      </c>
      <c r="K1408" s="13">
        <f>[1]pl!Q1423/H1408</f>
        <v>0.7209252516598843</v>
      </c>
      <c r="L1408" s="13">
        <f>[1]pl!R1423/H1408</f>
        <v>1.0203469693724567</v>
      </c>
      <c r="M1408" s="13">
        <f>[1]pl!S1423/H1408</f>
        <v>0.6853715999143285</v>
      </c>
      <c r="N1408" s="13">
        <f>[1]pl!U1423/H1408</f>
        <v>1.3589633754551296</v>
      </c>
    </row>
    <row r="1409" spans="1:14" x14ac:dyDescent="0.25">
      <c r="A1409" s="36">
        <f>[1]pl!A1424</f>
        <v>12285051</v>
      </c>
      <c r="B1409" s="37" t="str">
        <f>[1]pl!B1424</f>
        <v>DENIS52RU</v>
      </c>
      <c r="C1409" s="36">
        <f>[1]pl!J1424</f>
        <v>770</v>
      </c>
      <c r="D1409" s="18">
        <f>IFERROR(Таблица2[dmg]*(10/(Таблица2[avglvl]+2))*(0.23+2*Таблица2[avglvl]/100)+Таблица2[frg]*250+Таблица2[spo]*150+LOG(Таблица2[cap]+1, 1.732)*150 + Таблица2[def]*150,)</f>
        <v>760.54336520270272</v>
      </c>
      <c r="E1409" s="36">
        <f>[1]pl!K1424</f>
        <v>669</v>
      </c>
      <c r="F1409" s="36">
        <f>[1]pl!D1424</f>
        <v>46345575</v>
      </c>
      <c r="G1409" s="36">
        <f>[1]pl!T1424</f>
        <v>4.2</v>
      </c>
      <c r="H1409" s="36">
        <f>[1]pl!E1424</f>
        <v>2215</v>
      </c>
      <c r="I1409" s="36">
        <f>[1]pl!M1424</f>
        <v>1055</v>
      </c>
      <c r="J1409" s="18">
        <f>[1]pl!P1424/H1409</f>
        <v>362.2446952595937</v>
      </c>
      <c r="K1409" s="13">
        <f>[1]pl!Q1424/H1409</f>
        <v>0.75169300225733637</v>
      </c>
      <c r="L1409" s="13">
        <f>[1]pl!R1424/H1409</f>
        <v>0.49300225733634312</v>
      </c>
      <c r="M1409" s="13">
        <f>[1]pl!S1424/H1409</f>
        <v>0.87223476297968394</v>
      </c>
      <c r="N1409" s="13">
        <f>[1]pl!U1424/H1409</f>
        <v>0.96433408577878099</v>
      </c>
    </row>
    <row r="1410" spans="1:14" x14ac:dyDescent="0.25">
      <c r="A1410" s="36">
        <f>[1]pl!A1425</f>
        <v>5056396</v>
      </c>
      <c r="B1410" s="37" t="str">
        <f>[1]pl!B1425</f>
        <v>KORESH75</v>
      </c>
      <c r="C1410" s="36">
        <f>[1]pl!J1425</f>
        <v>790</v>
      </c>
      <c r="D1410" s="18">
        <f>IFERROR(Таблица2[dmg]*(10/(Таблица2[avglvl]+2))*(0.23+2*Таблица2[avglvl]/100)+Таблица2[frg]*250+Таблица2[spo]*150+LOG(Таблица2[cap]+1, 1.732)*150 + Таблица2[def]*150,)</f>
        <v>780.15247487242664</v>
      </c>
      <c r="E1410" s="36">
        <f>[1]pl!K1425</f>
        <v>737</v>
      </c>
      <c r="F1410" s="36">
        <f>[1]pl!D1425</f>
        <v>46345547</v>
      </c>
      <c r="G1410" s="36">
        <f>[1]pl!T1425</f>
        <v>5.9</v>
      </c>
      <c r="H1410" s="36">
        <f>[1]pl!E1425</f>
        <v>13230</v>
      </c>
      <c r="I1410" s="36">
        <f>[1]pl!M1425</f>
        <v>6209</v>
      </c>
      <c r="J1410" s="18">
        <f>[1]pl!P1425/H1410</f>
        <v>480.92048374905517</v>
      </c>
      <c r="K1410" s="13">
        <f>[1]pl!Q1425/H1410</f>
        <v>0.62781557067271354</v>
      </c>
      <c r="L1410" s="13">
        <f>[1]pl!R1425/H1410</f>
        <v>1.0723356009070295</v>
      </c>
      <c r="M1410" s="13">
        <f>[1]pl!S1425/H1410</f>
        <v>0.32705971277399848</v>
      </c>
      <c r="N1410" s="13">
        <f>[1]pl!U1425/H1410</f>
        <v>1.091005291005291</v>
      </c>
    </row>
    <row r="1411" spans="1:14" x14ac:dyDescent="0.25">
      <c r="A1411" s="36">
        <f>[1]pl!A1426</f>
        <v>3457156</v>
      </c>
      <c r="B1411" s="37" t="str">
        <f>[1]pl!B1426</f>
        <v>AL1986</v>
      </c>
      <c r="C1411" s="36">
        <f>[1]pl!J1426</f>
        <v>920</v>
      </c>
      <c r="D1411" s="18">
        <f>IFERROR(Таблица2[dmg]*(10/(Таблица2[avglvl]+2))*(0.23+2*Таблица2[avglvl]/100)+Таблица2[frg]*250+Таблица2[spo]*150+LOG(Таблица2[cap]+1, 1.732)*150 + Таблица2[def]*150,)</f>
        <v>796.9818789485696</v>
      </c>
      <c r="E1411" s="36">
        <f>[1]pl!K1426</f>
        <v>193</v>
      </c>
      <c r="F1411" s="36">
        <f>[1]pl!D1426</f>
        <v>46345546</v>
      </c>
      <c r="G1411" s="36">
        <f>[1]pl!T1426</f>
        <v>1.5</v>
      </c>
      <c r="H1411" s="36">
        <f>[1]pl!E1426</f>
        <v>235</v>
      </c>
      <c r="I1411" s="36">
        <f>[1]pl!M1426</f>
        <v>103</v>
      </c>
      <c r="J1411" s="18">
        <f>[1]pl!P1426/H1411</f>
        <v>101.64680851063829</v>
      </c>
      <c r="K1411" s="13">
        <f>[1]pl!Q1426/H1411</f>
        <v>0.69361702127659575</v>
      </c>
      <c r="L1411" s="13">
        <f>[1]pl!R1426/H1411</f>
        <v>0.66808510638297869</v>
      </c>
      <c r="M1411" s="13">
        <f>[1]pl!S1426/H1411</f>
        <v>1.1617021276595745</v>
      </c>
      <c r="N1411" s="13">
        <f>[1]pl!U1426/H1411</f>
        <v>1.7234042553191489</v>
      </c>
    </row>
    <row r="1412" spans="1:14" x14ac:dyDescent="0.25">
      <c r="A1412" s="36">
        <f>[1]pl!A1428</f>
        <v>14672812</v>
      </c>
      <c r="B1412" s="37" t="str">
        <f>[1]pl!B1428</f>
        <v>EMELYA_04</v>
      </c>
      <c r="C1412" s="36">
        <f>[1]pl!J1428</f>
        <v>610</v>
      </c>
      <c r="D1412" s="18">
        <f>IFERROR(Таблица2[dmg]*(10/(Таблица2[avglvl]+2))*(0.23+2*Таблица2[avglvl]/100)+Таблица2[frg]*250+Таблица2[spo]*150+LOG(Таблица2[cap]+1, 1.732)*150 + Таблица2[def]*150,)</f>
        <v>538.55305575907028</v>
      </c>
      <c r="E1412" s="36">
        <f>[1]pl!K1428</f>
        <v>24</v>
      </c>
      <c r="F1412" s="36">
        <f>[1]pl!D1428</f>
        <v>46345552</v>
      </c>
      <c r="G1412" s="36">
        <f>[1]pl!T1428</f>
        <v>1.6</v>
      </c>
      <c r="H1412" s="36">
        <f>[1]pl!E1428</f>
        <v>77</v>
      </c>
      <c r="I1412" s="36">
        <f>[1]pl!M1428</f>
        <v>36</v>
      </c>
      <c r="J1412" s="18">
        <f>[1]pl!P1428/H1412</f>
        <v>66.545454545454547</v>
      </c>
      <c r="K1412" s="13">
        <f>[1]pl!Q1428/H1412</f>
        <v>0.42857142857142855</v>
      </c>
      <c r="L1412" s="13">
        <f>[1]pl!R1428/H1412</f>
        <v>0.53246753246753242</v>
      </c>
      <c r="M1412" s="13">
        <f>[1]pl!S1428/H1412</f>
        <v>0.14285714285714285</v>
      </c>
      <c r="N1412" s="13">
        <f>[1]pl!U1428/H1412</f>
        <v>1.8051948051948052</v>
      </c>
    </row>
    <row r="1413" spans="1:14" x14ac:dyDescent="0.25">
      <c r="A1413" s="36">
        <f>[1]pl!A1429</f>
        <v>3000038</v>
      </c>
      <c r="B1413" s="37" t="str">
        <f>[1]pl!B1429</f>
        <v>GIAGIA12</v>
      </c>
      <c r="C1413" s="36">
        <f>[1]pl!J1429</f>
        <v>840</v>
      </c>
      <c r="D1413" s="18">
        <f>IFERROR(Таблица2[dmg]*(10/(Таблица2[avglvl]+2))*(0.23+2*Таблица2[avglvl]/100)+Таблица2[frg]*250+Таблица2[spo]*150+LOG(Таблица2[cap]+1, 1.732)*150 + Таблица2[def]*150,)</f>
        <v>849.50471143025266</v>
      </c>
      <c r="E1413" s="36">
        <f>[1]pl!K1429</f>
        <v>785</v>
      </c>
      <c r="F1413" s="36">
        <f>[1]pl!D1429</f>
        <v>46345567</v>
      </c>
      <c r="G1413" s="36">
        <f>[1]pl!T1429</f>
        <v>6.6</v>
      </c>
      <c r="H1413" s="36">
        <f>[1]pl!E1429</f>
        <v>10731</v>
      </c>
      <c r="I1413" s="36">
        <f>[1]pl!M1429</f>
        <v>4966</v>
      </c>
      <c r="J1413" s="18">
        <f>[1]pl!P1429/H1413</f>
        <v>677.81390364364927</v>
      </c>
      <c r="K1413" s="13">
        <f>[1]pl!Q1429/H1413</f>
        <v>0.61019476283664154</v>
      </c>
      <c r="L1413" s="13">
        <f>[1]pl!R1429/H1413</f>
        <v>0.89525673283011831</v>
      </c>
      <c r="M1413" s="13">
        <f>[1]pl!S1429/H1413</f>
        <v>0.49119373776908021</v>
      </c>
      <c r="N1413" s="13">
        <f>[1]pl!U1429/H1413</f>
        <v>1.1081912216941572</v>
      </c>
    </row>
    <row r="1414" spans="1:14" x14ac:dyDescent="0.25">
      <c r="A1414" s="36">
        <f>[1]pl!A1430</f>
        <v>10837560</v>
      </c>
      <c r="B1414" s="37" t="str">
        <f>[1]pl!B1430</f>
        <v>SHAIV_JOCKER</v>
      </c>
      <c r="C1414" s="36">
        <f>[1]pl!J1430</f>
        <v>640</v>
      </c>
      <c r="D1414" s="18">
        <f>IFERROR(Таблица2[dmg]*(10/(Таблица2[avglvl]+2))*(0.23+2*Таблица2[avglvl]/100)+Таблица2[frg]*250+Таблица2[spo]*150+LOG(Таблица2[cap]+1, 1.732)*150 + Таблица2[def]*150,)</f>
        <v>619.39643494323218</v>
      </c>
      <c r="E1414" s="36">
        <f>[1]pl!K1430</f>
        <v>503</v>
      </c>
      <c r="F1414" s="36">
        <f>[1]pl!D1430</f>
        <v>46345556</v>
      </c>
      <c r="G1414" s="36">
        <f>[1]pl!T1430</f>
        <v>4.5</v>
      </c>
      <c r="H1414" s="36">
        <f>[1]pl!E1430</f>
        <v>1854</v>
      </c>
      <c r="I1414" s="36">
        <f>[1]pl!M1430</f>
        <v>905</v>
      </c>
      <c r="J1414" s="18">
        <f>[1]pl!P1430/H1414</f>
        <v>303.82578209277239</v>
      </c>
      <c r="K1414" s="13">
        <f>[1]pl!Q1430/H1414</f>
        <v>0.4120819848975189</v>
      </c>
      <c r="L1414" s="13">
        <f>[1]pl!R1430/H1414</f>
        <v>0.85652642934196332</v>
      </c>
      <c r="M1414" s="13">
        <f>[1]pl!S1430/H1414</f>
        <v>0.41747572815533979</v>
      </c>
      <c r="N1414" s="13">
        <f>[1]pl!U1430/H1414</f>
        <v>0.90291262135922334</v>
      </c>
    </row>
    <row r="1415" spans="1:14" x14ac:dyDescent="0.25">
      <c r="A1415" s="36">
        <f>[1]pl!A1432</f>
        <v>6054885</v>
      </c>
      <c r="B1415" s="37" t="str">
        <f>[1]pl!B1432</f>
        <v>1HANTER2</v>
      </c>
      <c r="C1415" s="36">
        <f>[1]pl!J1432</f>
        <v>610</v>
      </c>
      <c r="D1415" s="18">
        <f>IFERROR(Таблица2[dmg]*(10/(Таблица2[avglvl]+2))*(0.23+2*Таблица2[avglvl]/100)+Таблица2[frg]*250+Таблица2[spo]*150+LOG(Таблица2[cap]+1, 1.732)*150 + Таблица2[def]*150,)</f>
        <v>577.87520067922958</v>
      </c>
      <c r="E1415" s="36">
        <f>[1]pl!K1432</f>
        <v>202</v>
      </c>
      <c r="F1415" s="36">
        <f>[1]pl!D1432</f>
        <v>46345566</v>
      </c>
      <c r="G1415" s="36">
        <f>[1]pl!T1432</f>
        <v>3.9</v>
      </c>
      <c r="H1415" s="36">
        <f>[1]pl!E1432</f>
        <v>1279</v>
      </c>
      <c r="I1415" s="36">
        <f>[1]pl!M1432</f>
        <v>561</v>
      </c>
      <c r="J1415" s="18">
        <f>[1]pl!P1432/H1415</f>
        <v>136.5027365129007</v>
      </c>
      <c r="K1415" s="13">
        <f>[1]pl!Q1432/H1415</f>
        <v>0.34323690383111805</v>
      </c>
      <c r="L1415" s="13">
        <f>[1]pl!R1432/H1415</f>
        <v>0.71853010164190778</v>
      </c>
      <c r="M1415" s="13">
        <f>[1]pl!S1432/H1415</f>
        <v>0.26192337763878032</v>
      </c>
      <c r="N1415" s="13">
        <f>[1]pl!U1432/H1415</f>
        <v>1.7247849882720876</v>
      </c>
    </row>
    <row r="1416" spans="1:14" x14ac:dyDescent="0.25">
      <c r="A1416" s="36">
        <f>[1]pl!A1433</f>
        <v>13606321</v>
      </c>
      <c r="B1416" s="37" t="str">
        <f>[1]pl!B1433</f>
        <v>KIRILL11122003</v>
      </c>
      <c r="C1416" s="36">
        <f>[1]pl!J1433</f>
        <v>560</v>
      </c>
      <c r="D1416" s="18">
        <f>IFERROR(Таблица2[dmg]*(10/(Таблица2[avglvl]+2))*(0.23+2*Таблица2[avglvl]/100)+Таблица2[frg]*250+Таблица2[spo]*150+LOG(Таблица2[cap]+1, 1.732)*150 + Таблица2[def]*150,)</f>
        <v>532.76596710093895</v>
      </c>
      <c r="E1416" s="36">
        <f>[1]pl!K1433</f>
        <v>169</v>
      </c>
      <c r="F1416" s="36">
        <f>[1]pl!D1433</f>
        <v>46345554</v>
      </c>
      <c r="G1416" s="36">
        <f>[1]pl!T1433</f>
        <v>3.3</v>
      </c>
      <c r="H1416" s="36">
        <f>[1]pl!E1433</f>
        <v>999</v>
      </c>
      <c r="I1416" s="36">
        <f>[1]pl!M1433</f>
        <v>455</v>
      </c>
      <c r="J1416" s="18">
        <f>[1]pl!P1433/H1416</f>
        <v>84.595595595595597</v>
      </c>
      <c r="K1416" s="13">
        <f>[1]pl!Q1433/H1416</f>
        <v>0.33333333333333331</v>
      </c>
      <c r="L1416" s="13">
        <f>[1]pl!R1433/H1416</f>
        <v>0.92592592592592593</v>
      </c>
      <c r="M1416" s="13">
        <f>[1]pl!S1433/H1416</f>
        <v>0.29829829829829829</v>
      </c>
      <c r="N1416" s="13">
        <f>[1]pl!U1433/H1416</f>
        <v>1.2262262262262262</v>
      </c>
    </row>
    <row r="1417" spans="1:14" x14ac:dyDescent="0.25">
      <c r="A1417" s="36">
        <f>[1]pl!A1434</f>
        <v>5526164</v>
      </c>
      <c r="B1417" s="37" t="str">
        <f>[1]pl!B1434</f>
        <v>NEMOW</v>
      </c>
      <c r="C1417" s="36">
        <f>[1]pl!J1434</f>
        <v>1280</v>
      </c>
      <c r="D1417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417" s="36">
        <f>[1]pl!K1434</f>
        <v>1214</v>
      </c>
      <c r="F1417" s="36">
        <f>[1]pl!D1434</f>
        <v>46345549</v>
      </c>
      <c r="G1417" s="36">
        <f>[1]pl!T1434</f>
        <v>5.0999999999999996</v>
      </c>
      <c r="H1417" s="36">
        <f>[1]pl!E1434</f>
        <v>10466</v>
      </c>
      <c r="I1417" s="36">
        <f>[1]pl!M1434</f>
        <v>5710</v>
      </c>
      <c r="J1417" s="18">
        <f>[1]pl!P1434/H1417</f>
        <v>626.7497611312823</v>
      </c>
      <c r="K1417" s="13">
        <f>[1]pl!Q1434/H1417</f>
        <v>1.0666921459965604</v>
      </c>
      <c r="L1417" s="13">
        <f>[1]pl!R1434/H1417</f>
        <v>1.0485381234473534</v>
      </c>
      <c r="M1417" s="13">
        <f>[1]pl!S1434/H1417</f>
        <v>1.0561819224154405</v>
      </c>
      <c r="N1417" s="13">
        <f>[1]pl!U1434/H1417</f>
        <v>2.2280718517103</v>
      </c>
    </row>
    <row r="1418" spans="1:14" x14ac:dyDescent="0.25">
      <c r="A1418" s="36">
        <f>[1]pl!A1435</f>
        <v>13862645</v>
      </c>
      <c r="B1418" s="37" t="str">
        <f>[1]pl!B1435</f>
        <v>USTIM60</v>
      </c>
      <c r="C1418" s="36">
        <f>[1]pl!J1435</f>
        <v>360</v>
      </c>
      <c r="D1418" s="18">
        <f>IFERROR(Таблица2[dmg]*(10/(Таблица2[avglvl]+2))*(0.23+2*Таблица2[avglvl]/100)+Таблица2[frg]*250+Таблица2[spo]*150+LOG(Таблица2[cap]+1, 1.732)*150 + Таблица2[def]*150,)</f>
        <v>348.76111625817254</v>
      </c>
      <c r="E1418" s="36">
        <f>[1]pl!K1435</f>
        <v>1</v>
      </c>
      <c r="F1418" s="36">
        <f>[1]pl!D1435</f>
        <v>46345573</v>
      </c>
      <c r="G1418" s="36">
        <f>[1]pl!T1435</f>
        <v>2.2000000000000002</v>
      </c>
      <c r="H1418" s="36">
        <f>[1]pl!E1435</f>
        <v>1188</v>
      </c>
      <c r="I1418" s="36">
        <f>[1]pl!M1435</f>
        <v>545</v>
      </c>
      <c r="J1418" s="18">
        <f>[1]pl!P1435/H1418</f>
        <v>53.268518518518519</v>
      </c>
      <c r="K1418" s="13">
        <f>[1]pl!Q1435/H1418</f>
        <v>0.20033670033670034</v>
      </c>
      <c r="L1418" s="13">
        <f>[1]pl!R1435/H1418</f>
        <v>0.52946127946127941</v>
      </c>
      <c r="M1418" s="13">
        <f>[1]pl!S1435/H1418</f>
        <v>0.47558922558922556</v>
      </c>
      <c r="N1418" s="13">
        <f>[1]pl!U1435/H1418</f>
        <v>0.51346801346801352</v>
      </c>
    </row>
    <row r="1419" spans="1:14" x14ac:dyDescent="0.25">
      <c r="A1419" s="36">
        <f>[1]pl!A1436</f>
        <v>7568613</v>
      </c>
      <c r="B1419" s="37" t="str">
        <f>[1]pl!B1436</f>
        <v>RENKA1994</v>
      </c>
      <c r="C1419" s="36">
        <f>[1]pl!J1436</f>
        <v>850</v>
      </c>
      <c r="D1419" s="18">
        <f>IFERROR(Таблица2[dmg]*(10/(Таблица2[avglvl]+2))*(0.23+2*Таблица2[avglvl]/100)+Таблица2[frg]*250+Таблица2[spo]*150+LOG(Таблица2[cap]+1, 1.732)*150 + Таблица2[def]*150,)</f>
        <v>853.82787495083426</v>
      </c>
      <c r="E1419" s="36">
        <f>[1]pl!K1436</f>
        <v>890</v>
      </c>
      <c r="F1419" s="36">
        <f>[1]pl!D1436</f>
        <v>46345553</v>
      </c>
      <c r="G1419" s="36">
        <f>[1]pl!T1436</f>
        <v>5.9</v>
      </c>
      <c r="H1419" s="36">
        <f>[1]pl!E1436</f>
        <v>9745</v>
      </c>
      <c r="I1419" s="36">
        <f>[1]pl!M1436</f>
        <v>4658</v>
      </c>
      <c r="J1419" s="18">
        <f>[1]pl!P1436/H1419</f>
        <v>560.02103642893792</v>
      </c>
      <c r="K1419" s="13">
        <f>[1]pl!Q1436/H1419</f>
        <v>0.80892765520779886</v>
      </c>
      <c r="L1419" s="13">
        <f>[1]pl!R1436/H1419</f>
        <v>0.85520779887121601</v>
      </c>
      <c r="M1419" s="13">
        <f>[1]pl!S1436/H1419</f>
        <v>0.67860441251924064</v>
      </c>
      <c r="N1419" s="13">
        <f>[1]pl!U1436/H1419</f>
        <v>0.89687018984094402</v>
      </c>
    </row>
    <row r="1420" spans="1:14" x14ac:dyDescent="0.25">
      <c r="A1420" s="36">
        <f>[1]pl!A1437</f>
        <v>5300539</v>
      </c>
      <c r="B1420" s="37" t="str">
        <f>[1]pl!B1437</f>
        <v>BOGATIR95</v>
      </c>
      <c r="C1420" s="36">
        <f>[1]pl!J1437</f>
        <v>1030</v>
      </c>
      <c r="D1420" s="18">
        <f>IFERROR(Таблица2[dmg]*(10/(Таблица2[avglvl]+2))*(0.23+2*Таблица2[avglvl]/100)+Таблица2[frg]*250+Таблица2[spo]*150+LOG(Таблица2[cap]+1, 1.732)*150 + Таблица2[def]*150,)</f>
        <v>1027.1868691648765</v>
      </c>
      <c r="E1420" s="36">
        <f>[1]pl!K1437</f>
        <v>1008</v>
      </c>
      <c r="F1420" s="36">
        <f>[1]pl!D1437</f>
        <v>46345557</v>
      </c>
      <c r="G1420" s="36">
        <f>[1]pl!T1437</f>
        <v>7.2</v>
      </c>
      <c r="H1420" s="36">
        <f>[1]pl!E1437</f>
        <v>8339</v>
      </c>
      <c r="I1420" s="36">
        <f>[1]pl!M1437</f>
        <v>4138</v>
      </c>
      <c r="J1420" s="18">
        <f>[1]pl!P1437/H1420</f>
        <v>948.28312747331813</v>
      </c>
      <c r="K1420" s="13">
        <f>[1]pl!Q1437/H1420</f>
        <v>0.71639285286005516</v>
      </c>
      <c r="L1420" s="13">
        <f>[1]pl!R1437/H1420</f>
        <v>1.3783427269456769</v>
      </c>
      <c r="M1420" s="13">
        <f>[1]pl!S1437/H1420</f>
        <v>0.26477994963424872</v>
      </c>
      <c r="N1420" s="13">
        <f>[1]pl!U1437/H1420</f>
        <v>1.2064995802854059</v>
      </c>
    </row>
    <row r="1421" spans="1:14" x14ac:dyDescent="0.25">
      <c r="A1421" s="36">
        <f>[1]pl!A1438</f>
        <v>8929231</v>
      </c>
      <c r="B1421" s="37" t="str">
        <f>[1]pl!B1438</f>
        <v>SID11111</v>
      </c>
      <c r="C1421" s="36">
        <f>[1]pl!J1438</f>
        <v>820</v>
      </c>
      <c r="D1421" s="18">
        <f>IFERROR(Таблица2[dmg]*(10/(Таблица2[avglvl]+2))*(0.23+2*Таблица2[avglvl]/100)+Таблица2[frg]*250+Таблица2[spo]*150+LOG(Таблица2[cap]+1, 1.732)*150 + Таблица2[def]*150,)</f>
        <v>779.85792680091527</v>
      </c>
      <c r="E1421" s="36">
        <f>[1]pl!K1438</f>
        <v>535</v>
      </c>
      <c r="F1421" s="36">
        <f>[1]pl!D1438</f>
        <v>46345560</v>
      </c>
      <c r="G1421" s="36">
        <f>[1]pl!T1438</f>
        <v>4.4000000000000004</v>
      </c>
      <c r="H1421" s="36">
        <f>[1]pl!E1438</f>
        <v>1143</v>
      </c>
      <c r="I1421" s="36">
        <f>[1]pl!M1438</f>
        <v>548</v>
      </c>
      <c r="J1421" s="18">
        <f>[1]pl!P1438/H1421</f>
        <v>275.53893263342081</v>
      </c>
      <c r="K1421" s="13">
        <f>[1]pl!Q1438/H1421</f>
        <v>0.59405074365704291</v>
      </c>
      <c r="L1421" s="13">
        <f>[1]pl!R1438/H1421</f>
        <v>0.50218722659667536</v>
      </c>
      <c r="M1421" s="13">
        <f>[1]pl!S1438/H1421</f>
        <v>0.80139982502187224</v>
      </c>
      <c r="N1421" s="13">
        <f>[1]pl!U1438/H1421</f>
        <v>1.9877515310586176</v>
      </c>
    </row>
    <row r="1422" spans="1:14" x14ac:dyDescent="0.25">
      <c r="A1422" s="36">
        <f>[1]pl!A1439</f>
        <v>11533507</v>
      </c>
      <c r="B1422" s="37" t="str">
        <f>[1]pl!B1439</f>
        <v>XDIANAX</v>
      </c>
      <c r="C1422" s="36">
        <f>[1]pl!J1439</f>
        <v>600</v>
      </c>
      <c r="D1422" s="18">
        <f>IFERROR(Таблица2[dmg]*(10/(Таблица2[avglvl]+2))*(0.23+2*Таблица2[avglvl]/100)+Таблица2[frg]*250+Таблица2[spo]*150+LOG(Таблица2[cap]+1, 1.732)*150 + Таблица2[def]*150,)</f>
        <v>538.62943929195376</v>
      </c>
      <c r="E1422" s="36">
        <f>[1]pl!K1439</f>
        <v>1</v>
      </c>
      <c r="F1422" s="36">
        <f>[1]pl!D1439</f>
        <v>46345559</v>
      </c>
      <c r="G1422" s="36">
        <f>[1]pl!T1439</f>
        <v>1.9</v>
      </c>
      <c r="H1422" s="36">
        <f>[1]pl!E1439</f>
        <v>963</v>
      </c>
      <c r="I1422" s="36">
        <f>[1]pl!M1439</f>
        <v>423</v>
      </c>
      <c r="J1422" s="18">
        <f>[1]pl!P1439/H1422</f>
        <v>57.120456905503637</v>
      </c>
      <c r="K1422" s="13">
        <f>[1]pl!Q1439/H1422</f>
        <v>0.28452751817237798</v>
      </c>
      <c r="L1422" s="13">
        <f>[1]pl!R1439/H1422</f>
        <v>0.72377985462097616</v>
      </c>
      <c r="M1422" s="13">
        <f>[1]pl!S1439/H1422</f>
        <v>0.2834890965732087</v>
      </c>
      <c r="N1422" s="13">
        <f>[1]pl!U1439/H1422</f>
        <v>1.7590861889927309</v>
      </c>
    </row>
    <row r="1423" spans="1:14" x14ac:dyDescent="0.25">
      <c r="A1423" s="36">
        <f>[1]pl!A1440</f>
        <v>12752061</v>
      </c>
      <c r="B1423" s="37" t="str">
        <f>[1]pl!B1440</f>
        <v>PRO100PASHA030</v>
      </c>
      <c r="C1423" s="36">
        <f>[1]pl!J1440</f>
        <v>480</v>
      </c>
      <c r="D1423" s="18">
        <f>IFERROR(Таблица2[dmg]*(10/(Таблица2[avglvl]+2))*(0.23+2*Таблица2[avglvl]/100)+Таблица2[frg]*250+Таблица2[spo]*150+LOG(Таблица2[cap]+1, 1.732)*150 + Таблица2[def]*150,)</f>
        <v>445.590523633141</v>
      </c>
      <c r="E1423" s="36">
        <f>[1]pl!K1440</f>
        <v>1</v>
      </c>
      <c r="F1423" s="36">
        <f>[1]pl!D1440</f>
        <v>46345558</v>
      </c>
      <c r="G1423" s="36">
        <f>[1]pl!T1440</f>
        <v>1.7</v>
      </c>
      <c r="H1423" s="36">
        <f>[1]pl!E1440</f>
        <v>101</v>
      </c>
      <c r="I1423" s="36">
        <f>[1]pl!M1440</f>
        <v>45</v>
      </c>
      <c r="J1423" s="18">
        <f>[1]pl!P1440/H1423</f>
        <v>57.257425742574256</v>
      </c>
      <c r="K1423" s="13">
        <f>[1]pl!Q1440/H1423</f>
        <v>0.19801980198019803</v>
      </c>
      <c r="L1423" s="13">
        <f>[1]pl!R1440/H1423</f>
        <v>0.67326732673267331</v>
      </c>
      <c r="M1423" s="13">
        <f>[1]pl!S1440/H1423</f>
        <v>8.9108910891089105E-2</v>
      </c>
      <c r="N1423" s="13">
        <f>[1]pl!U1440/H1423</f>
        <v>1.4158415841584158</v>
      </c>
    </row>
    <row r="1424" spans="1:14" x14ac:dyDescent="0.25">
      <c r="A1424" s="36">
        <f>[1]pl!A1441</f>
        <v>3827293</v>
      </c>
      <c r="B1424" s="37" t="str">
        <f>[1]pl!B1441</f>
        <v>RGSX</v>
      </c>
      <c r="C1424" s="36">
        <f>[1]pl!J1441</f>
        <v>850</v>
      </c>
      <c r="D1424" s="18">
        <f>IFERROR(Таблица2[dmg]*(10/(Таблица2[avglvl]+2))*(0.23+2*Таблица2[avglvl]/100)+Таблица2[frg]*250+Таблица2[spo]*150+LOG(Таблица2[cap]+1, 1.732)*150 + Таблица2[def]*150,)</f>
        <v>840.25323125932164</v>
      </c>
      <c r="E1424" s="36">
        <f>[1]pl!K1441</f>
        <v>769</v>
      </c>
      <c r="F1424" s="36">
        <f>[1]pl!D1441</f>
        <v>46345562</v>
      </c>
      <c r="G1424" s="36">
        <f>[1]pl!T1441</f>
        <v>5.8</v>
      </c>
      <c r="H1424" s="36">
        <f>[1]pl!E1441</f>
        <v>4078</v>
      </c>
      <c r="I1424" s="36">
        <f>[1]pl!M1441</f>
        <v>1970</v>
      </c>
      <c r="J1424" s="18">
        <f>[1]pl!P1441/H1424</f>
        <v>541.09686120647382</v>
      </c>
      <c r="K1424" s="13">
        <f>[1]pl!Q1441/H1424</f>
        <v>0.5983325159391859</v>
      </c>
      <c r="L1424" s="13">
        <f>[1]pl!R1441/H1424</f>
        <v>0.78151054438450218</v>
      </c>
      <c r="M1424" s="13">
        <f>[1]pl!S1441/H1424</f>
        <v>0.5684158901422266</v>
      </c>
      <c r="N1424" s="13">
        <f>[1]pl!U1441/H1424</f>
        <v>1.4811181951937225</v>
      </c>
    </row>
    <row r="1425" spans="1:14" x14ac:dyDescent="0.25">
      <c r="A1425" s="36">
        <f>[1]pl!A1442</f>
        <v>8835678</v>
      </c>
      <c r="B1425" s="37" t="str">
        <f>[1]pl!B1442</f>
        <v>TOLMACH85</v>
      </c>
      <c r="C1425" s="36">
        <f>[1]pl!J1442</f>
        <v>630</v>
      </c>
      <c r="D1425" s="18">
        <f>IFERROR(Таблица2[dmg]*(10/(Таблица2[avglvl]+2))*(0.23+2*Таблица2[avglvl]/100)+Таблица2[frg]*250+Таблица2[spo]*150+LOG(Таблица2[cap]+1, 1.732)*150 + Таблица2[def]*150,)</f>
        <v>606.49557932270284</v>
      </c>
      <c r="E1425" s="36">
        <f>[1]pl!K1442</f>
        <v>319</v>
      </c>
      <c r="F1425" s="36">
        <f>[1]pl!D1442</f>
        <v>46831943</v>
      </c>
      <c r="G1425" s="36">
        <f>[1]pl!T1442</f>
        <v>3.7</v>
      </c>
      <c r="H1425" s="36">
        <f>[1]pl!E1442</f>
        <v>1075</v>
      </c>
      <c r="I1425" s="36">
        <f>[1]pl!M1442</f>
        <v>488</v>
      </c>
      <c r="J1425" s="18">
        <f>[1]pl!P1442/H1425</f>
        <v>175.92186046511628</v>
      </c>
      <c r="K1425" s="13">
        <f>[1]pl!Q1442/H1425</f>
        <v>0.47627906976744189</v>
      </c>
      <c r="L1425" s="13">
        <f>[1]pl!R1442/H1425</f>
        <v>0.57302325581395352</v>
      </c>
      <c r="M1425" s="13">
        <f>[1]pl!S1442/H1425</f>
        <v>0.58046511627906971</v>
      </c>
      <c r="N1425" s="13">
        <f>[1]pl!U1442/H1425</f>
        <v>1.2427906976744185</v>
      </c>
    </row>
    <row r="1426" spans="1:14" x14ac:dyDescent="0.25">
      <c r="A1426" s="36">
        <f>[1]pl!A1443</f>
        <v>14546038</v>
      </c>
      <c r="B1426" s="37" t="str">
        <f>[1]pl!B1443</f>
        <v>NISSAN_86</v>
      </c>
      <c r="C1426" s="36">
        <f>[1]pl!J1443</f>
        <v>340</v>
      </c>
      <c r="D1426" s="18">
        <f>IFERROR(Таблица2[dmg]*(10/(Таблица2[avglvl]+2))*(0.23+2*Таблица2[avglvl]/100)+Таблица2[frg]*250+Таблица2[spo]*150+LOG(Таблица2[cap]+1, 1.732)*150 + Таблица2[def]*150,)</f>
        <v>330.13748845543375</v>
      </c>
      <c r="E1426" s="36">
        <f>[1]pl!K1443</f>
        <v>77</v>
      </c>
      <c r="F1426" s="36">
        <f>[1]pl!D1443</f>
        <v>46831937</v>
      </c>
      <c r="G1426" s="36">
        <f>[1]pl!T1443</f>
        <v>2.8</v>
      </c>
      <c r="H1426" s="36">
        <f>[1]pl!E1443</f>
        <v>390</v>
      </c>
      <c r="I1426" s="36">
        <f>[1]pl!M1443</f>
        <v>181</v>
      </c>
      <c r="J1426" s="18">
        <f>[1]pl!P1443/H1426</f>
        <v>83.63333333333334</v>
      </c>
      <c r="K1426" s="13">
        <f>[1]pl!Q1443/H1426</f>
        <v>0.32307692307692309</v>
      </c>
      <c r="L1426" s="13">
        <f>[1]pl!R1443/H1426</f>
        <v>0.42051282051282052</v>
      </c>
      <c r="M1426" s="13">
        <f>[1]pl!S1443/H1426</f>
        <v>0.18717948717948718</v>
      </c>
      <c r="N1426" s="13">
        <f>[1]pl!U1443/H1426</f>
        <v>0.48717948717948717</v>
      </c>
    </row>
    <row r="1427" spans="1:14" x14ac:dyDescent="0.25">
      <c r="A1427" s="36">
        <f>[1]pl!A1444</f>
        <v>8714163</v>
      </c>
      <c r="B1427" s="37" t="str">
        <f>[1]pl!B1444</f>
        <v>VADIMVORONEG</v>
      </c>
      <c r="C1427" s="36">
        <f>[1]pl!J1444</f>
        <v>520</v>
      </c>
      <c r="D1427" s="18">
        <f>IFERROR(Таблица2[dmg]*(10/(Таблица2[avglvl]+2))*(0.23+2*Таблица2[avglvl]/100)+Таблица2[frg]*250+Таблица2[spo]*150+LOG(Таблица2[cap]+1, 1.732)*150 + Таблица2[def]*150,)</f>
        <v>510.16932577131229</v>
      </c>
      <c r="E1427" s="36">
        <f>[1]pl!K1444</f>
        <v>164</v>
      </c>
      <c r="F1427" s="36">
        <f>[1]pl!D1444</f>
        <v>46831933</v>
      </c>
      <c r="G1427" s="36">
        <f>[1]pl!T1444</f>
        <v>4</v>
      </c>
      <c r="H1427" s="36">
        <f>[1]pl!E1444</f>
        <v>2381</v>
      </c>
      <c r="I1427" s="36">
        <f>[1]pl!M1444</f>
        <v>1054</v>
      </c>
      <c r="J1427" s="18">
        <f>[1]pl!P1444/H1427</f>
        <v>101.68206635867283</v>
      </c>
      <c r="K1427" s="13">
        <f>[1]pl!Q1444/H1427</f>
        <v>0.2259554808903822</v>
      </c>
      <c r="L1427" s="13">
        <f>[1]pl!R1444/H1427</f>
        <v>0.79966400671986559</v>
      </c>
      <c r="M1427" s="13">
        <f>[1]pl!S1444/H1427</f>
        <v>0.47081058378832424</v>
      </c>
      <c r="N1427" s="13">
        <f>[1]pl!U1444/H1427</f>
        <v>1.1621167576648468</v>
      </c>
    </row>
    <row r="1428" spans="1:14" x14ac:dyDescent="0.25">
      <c r="A1428" s="36">
        <f>[1]pl!A1445</f>
        <v>11759127</v>
      </c>
      <c r="B1428" s="37" t="str">
        <f>[1]pl!B1445</f>
        <v>THE_LAST_OF_THE_MOHICANS</v>
      </c>
      <c r="C1428" s="36">
        <f>[1]pl!J1445</f>
        <v>1030</v>
      </c>
      <c r="D1428" s="18">
        <f>IFERROR(Таблица2[dmg]*(10/(Таблица2[avglvl]+2))*(0.23+2*Таблица2[avglvl]/100)+Таблица2[frg]*250+Таблица2[spo]*150+LOG(Таблица2[cap]+1, 1.732)*150 + Таблица2[def]*150,)</f>
        <v>906.22618200012869</v>
      </c>
      <c r="E1428" s="36">
        <f>[1]pl!K1445</f>
        <v>846</v>
      </c>
      <c r="F1428" s="36">
        <f>[1]pl!D1445</f>
        <v>46831929</v>
      </c>
      <c r="G1428" s="36">
        <f>[1]pl!T1445</f>
        <v>2.7</v>
      </c>
      <c r="H1428" s="36">
        <f>[1]pl!E1445</f>
        <v>4674</v>
      </c>
      <c r="I1428" s="36">
        <f>[1]pl!M1445</f>
        <v>2360</v>
      </c>
      <c r="J1428" s="18">
        <f>[1]pl!P1445/H1428</f>
        <v>383.49165596919124</v>
      </c>
      <c r="K1428" s="13">
        <f>[1]pl!Q1445/H1428</f>
        <v>0.86949080017115965</v>
      </c>
      <c r="L1428" s="13">
        <f>[1]pl!R1445/H1428</f>
        <v>1.3194266153187848</v>
      </c>
      <c r="M1428" s="13">
        <f>[1]pl!S1445/H1428</f>
        <v>0.90393667094565677</v>
      </c>
      <c r="N1428" s="13">
        <f>[1]pl!U1445/H1428</f>
        <v>0.57252888318356865</v>
      </c>
    </row>
    <row r="1429" spans="1:14" x14ac:dyDescent="0.25">
      <c r="A1429" s="36">
        <f>[1]pl!A1446</f>
        <v>3484965</v>
      </c>
      <c r="B1429" s="37" t="str">
        <f>[1]pl!B1446</f>
        <v>XAIDAR_73</v>
      </c>
      <c r="C1429" s="36">
        <f>[1]pl!J1446</f>
        <v>650</v>
      </c>
      <c r="D1429" s="18">
        <f>IFERROR(Таблица2[dmg]*(10/(Таблица2[avglvl]+2))*(0.23+2*Таблица2[avglvl]/100)+Таблица2[frg]*250+Таблица2[spo]*150+LOG(Таблица2[cap]+1, 1.732)*150 + Таблица2[def]*150,)</f>
        <v>672.95354141144151</v>
      </c>
      <c r="E1429" s="36">
        <f>[1]pl!K1446</f>
        <v>661</v>
      </c>
      <c r="F1429" s="36">
        <f>[1]pl!D1446</f>
        <v>46831931</v>
      </c>
      <c r="G1429" s="36">
        <f>[1]pl!T1446</f>
        <v>6.4</v>
      </c>
      <c r="H1429" s="36">
        <f>[1]pl!E1446</f>
        <v>17684</v>
      </c>
      <c r="I1429" s="36">
        <f>[1]pl!M1446</f>
        <v>8286</v>
      </c>
      <c r="J1429" s="18">
        <f>[1]pl!P1446/H1429</f>
        <v>557.1913028726533</v>
      </c>
      <c r="K1429" s="13">
        <f>[1]pl!Q1446/H1429</f>
        <v>0.52403302420266906</v>
      </c>
      <c r="L1429" s="13">
        <f>[1]pl!R1446/H1429</f>
        <v>0.60139108798914276</v>
      </c>
      <c r="M1429" s="13">
        <f>[1]pl!S1446/H1429</f>
        <v>0.42201990499886904</v>
      </c>
      <c r="N1429" s="13">
        <f>[1]pl!U1446/H1429</f>
        <v>0.73812485862926935</v>
      </c>
    </row>
    <row r="1430" spans="1:14" x14ac:dyDescent="0.25">
      <c r="A1430" s="36">
        <f>[1]pl!A1447</f>
        <v>7058960</v>
      </c>
      <c r="B1430" s="37" t="str">
        <f>[1]pl!B1447</f>
        <v>6ZM6EY6</v>
      </c>
      <c r="C1430" s="36">
        <f>[1]pl!J1447</f>
        <v>700</v>
      </c>
      <c r="D1430" s="18">
        <f>IFERROR(Таблица2[dmg]*(10/(Таблица2[avglvl]+2))*(0.23+2*Таблица2[avglvl]/100)+Таблица2[frg]*250+Таблица2[spo]*150+LOG(Таблица2[cap]+1, 1.732)*150 + Таблица2[def]*150,)</f>
        <v>675.25872350824852</v>
      </c>
      <c r="E1430" s="36">
        <f>[1]pl!K1447</f>
        <v>491</v>
      </c>
      <c r="F1430" s="36">
        <f>[1]pl!D1447</f>
        <v>46831926</v>
      </c>
      <c r="G1430" s="36">
        <f>[1]pl!T1447</f>
        <v>4.9000000000000004</v>
      </c>
      <c r="H1430" s="36">
        <f>[1]pl!E1447</f>
        <v>4650</v>
      </c>
      <c r="I1430" s="36">
        <f>[1]pl!M1447</f>
        <v>2112</v>
      </c>
      <c r="J1430" s="18">
        <f>[1]pl!P1447/H1430</f>
        <v>293.63698924731182</v>
      </c>
      <c r="K1430" s="13">
        <f>[1]pl!Q1447/H1430</f>
        <v>0.43698924731182798</v>
      </c>
      <c r="L1430" s="13">
        <f>[1]pl!R1447/H1430</f>
        <v>1.1281720430107527</v>
      </c>
      <c r="M1430" s="13">
        <f>[1]pl!S1447/H1430</f>
        <v>0.36709677419354841</v>
      </c>
      <c r="N1430" s="13">
        <f>[1]pl!U1447/H1430</f>
        <v>1.0963440860215055</v>
      </c>
    </row>
    <row r="1431" spans="1:14" x14ac:dyDescent="0.25">
      <c r="A1431" s="36">
        <f>[1]pl!A1448</f>
        <v>5725393</v>
      </c>
      <c r="B1431" s="37" t="str">
        <f>[1]pl!B1448</f>
        <v>VLADPARTIZAN12</v>
      </c>
      <c r="C1431" s="36">
        <f>[1]pl!J1448</f>
        <v>890</v>
      </c>
      <c r="D1431" s="18">
        <f>IFERROR(Таблица2[dmg]*(10/(Таблица2[avglvl]+2))*(0.23+2*Таблица2[avglvl]/100)+Таблица2[frg]*250+Таблица2[spo]*150+LOG(Таблица2[cap]+1, 1.732)*150 + Таблица2[def]*150,)</f>
        <v>838.64216037877895</v>
      </c>
      <c r="E1431" s="36">
        <f>[1]pl!K1448</f>
        <v>720</v>
      </c>
      <c r="F1431" s="36">
        <f>[1]pl!D1448</f>
        <v>46831941</v>
      </c>
      <c r="G1431" s="36">
        <f>[1]pl!T1448</f>
        <v>3.7</v>
      </c>
      <c r="H1431" s="36">
        <f>[1]pl!E1448</f>
        <v>789</v>
      </c>
      <c r="I1431" s="36">
        <f>[1]pl!M1448</f>
        <v>412</v>
      </c>
      <c r="J1431" s="18">
        <f>[1]pl!P1448/H1431</f>
        <v>257.21419518377695</v>
      </c>
      <c r="K1431" s="13">
        <f>[1]pl!Q1448/H1431</f>
        <v>0.82889733840304181</v>
      </c>
      <c r="L1431" s="13">
        <f>[1]pl!R1448/H1431</f>
        <v>0.91888466413181247</v>
      </c>
      <c r="M1431" s="13">
        <f>[1]pl!S1448/H1431</f>
        <v>0.89480354879594426</v>
      </c>
      <c r="N1431" s="13">
        <f>[1]pl!U1448/H1431</f>
        <v>1.2560202788339669</v>
      </c>
    </row>
    <row r="1432" spans="1:14" x14ac:dyDescent="0.25">
      <c r="A1432" s="36">
        <f>[1]pl!A1449</f>
        <v>8839610</v>
      </c>
      <c r="B1432" s="37" t="str">
        <f>[1]pl!B1449</f>
        <v>DRUNKEN_TANKER2012</v>
      </c>
      <c r="C1432" s="36">
        <f>[1]pl!J1449</f>
        <v>600</v>
      </c>
      <c r="D1432" s="18">
        <f>IFERROR(Таблица2[dmg]*(10/(Таблица2[avglvl]+2))*(0.23+2*Таблица2[avglvl]/100)+Таблица2[frg]*250+Таблица2[spo]*150+LOG(Таблица2[cap]+1, 1.732)*150 + Таблица2[def]*150,)</f>
        <v>571.43052831635316</v>
      </c>
      <c r="E1432" s="36">
        <f>[1]pl!K1449</f>
        <v>341</v>
      </c>
      <c r="F1432" s="36">
        <f>[1]pl!D1449</f>
        <v>46831934</v>
      </c>
      <c r="G1432" s="36">
        <f>[1]pl!T1449</f>
        <v>3.8</v>
      </c>
      <c r="H1432" s="36">
        <f>[1]pl!E1449</f>
        <v>1577</v>
      </c>
      <c r="I1432" s="36">
        <f>[1]pl!M1449</f>
        <v>769</v>
      </c>
      <c r="J1432" s="18">
        <f>[1]pl!P1449/H1432</f>
        <v>168.22701331642358</v>
      </c>
      <c r="K1432" s="13">
        <f>[1]pl!Q1449/H1432</f>
        <v>0.39124920735573876</v>
      </c>
      <c r="L1432" s="13">
        <f>[1]pl!R1449/H1432</f>
        <v>0.82181357006975264</v>
      </c>
      <c r="M1432" s="13">
        <f>[1]pl!S1449/H1432</f>
        <v>0.33354470513633483</v>
      </c>
      <c r="N1432" s="13">
        <f>[1]pl!U1449/H1432</f>
        <v>1.1699429296131896</v>
      </c>
    </row>
    <row r="1433" spans="1:14" x14ac:dyDescent="0.25">
      <c r="A1433" s="36">
        <f>[1]pl!A1451</f>
        <v>5011861</v>
      </c>
      <c r="B1433" s="37" t="str">
        <f>[1]pl!B1451</f>
        <v>VEDRO20</v>
      </c>
      <c r="C1433" s="36">
        <f>[1]pl!J1451</f>
        <v>840</v>
      </c>
      <c r="D1433" s="18">
        <f>IFERROR(Таблица2[dmg]*(10/(Таблица2[avglvl]+2))*(0.23+2*Таблица2[avglvl]/100)+Таблица2[frg]*250+Таблица2[spo]*150+LOG(Таблица2[cap]+1, 1.732)*150 + Таблица2[def]*150,)</f>
        <v>828.74326822475132</v>
      </c>
      <c r="E1433" s="36">
        <f>[1]pl!K1451</f>
        <v>734</v>
      </c>
      <c r="F1433" s="36">
        <f>[1]pl!D1451</f>
        <v>46831928</v>
      </c>
      <c r="G1433" s="36">
        <f>[1]pl!T1451</f>
        <v>5.5</v>
      </c>
      <c r="H1433" s="36">
        <f>[1]pl!E1451</f>
        <v>6343</v>
      </c>
      <c r="I1433" s="36">
        <f>[1]pl!M1451</f>
        <v>3054</v>
      </c>
      <c r="J1433" s="18">
        <f>[1]pl!P1451/H1433</f>
        <v>484.47816490619579</v>
      </c>
      <c r="K1433" s="13">
        <f>[1]pl!Q1451/H1433</f>
        <v>0.60239634242472018</v>
      </c>
      <c r="L1433" s="13">
        <f>[1]pl!R1451/H1433</f>
        <v>0.69005202585527348</v>
      </c>
      <c r="M1433" s="13">
        <f>[1]pl!S1451/H1433</f>
        <v>0.71716853224026489</v>
      </c>
      <c r="N1433" s="13">
        <f>[1]pl!U1451/H1433</f>
        <v>1.4745388617373483</v>
      </c>
    </row>
    <row r="1434" spans="1:14" x14ac:dyDescent="0.25">
      <c r="A1434" s="36">
        <f>[1]pl!A1452</f>
        <v>1155723</v>
      </c>
      <c r="B1434" s="37" t="str">
        <f>[1]pl!B1452</f>
        <v>EVGENIY17</v>
      </c>
      <c r="C1434" s="36">
        <f>[1]pl!J1452</f>
        <v>440</v>
      </c>
      <c r="D1434" s="18">
        <f>IFERROR(Таблица2[dmg]*(10/(Таблица2[avglvl]+2))*(0.23+2*Таблица2[avglvl]/100)+Таблица2[frg]*250+Таблица2[spo]*150+LOG(Таблица2[cap]+1, 1.732)*150 + Таблица2[def]*150,)</f>
        <v>429.01692984429803</v>
      </c>
      <c r="E1434" s="36">
        <f>[1]pl!K1452</f>
        <v>133</v>
      </c>
      <c r="F1434" s="36">
        <f>[1]pl!D1452</f>
        <v>46831925</v>
      </c>
      <c r="G1434" s="36">
        <f>[1]pl!T1452</f>
        <v>3.9</v>
      </c>
      <c r="H1434" s="36">
        <f>[1]pl!E1452</f>
        <v>1635</v>
      </c>
      <c r="I1434" s="36">
        <f>[1]pl!M1452</f>
        <v>717</v>
      </c>
      <c r="J1434" s="18">
        <f>[1]pl!P1452/H1434</f>
        <v>102.82079510703363</v>
      </c>
      <c r="K1434" s="13">
        <f>[1]pl!Q1452/H1434</f>
        <v>0.2489296636085627</v>
      </c>
      <c r="L1434" s="13">
        <f>[1]pl!R1452/H1434</f>
        <v>0.75351681957186545</v>
      </c>
      <c r="M1434" s="13">
        <f>[1]pl!S1452/H1434</f>
        <v>0.19755351681957187</v>
      </c>
      <c r="N1434" s="13">
        <f>[1]pl!U1452/H1434</f>
        <v>0.8666666666666667</v>
      </c>
    </row>
    <row r="1435" spans="1:14" x14ac:dyDescent="0.25">
      <c r="A1435" s="36">
        <f>[1]pl!A1453</f>
        <v>1379455</v>
      </c>
      <c r="B1435" s="37" t="str">
        <f>[1]pl!B1453</f>
        <v>_TIM0N_</v>
      </c>
      <c r="C1435" s="36">
        <f>[1]pl!J1453</f>
        <v>660</v>
      </c>
      <c r="D1435" s="18">
        <f>IFERROR(Таблица2[dmg]*(10/(Таблица2[avglvl]+2))*(0.23+2*Таблица2[avglvl]/100)+Таблица2[frg]*250+Таблица2[spo]*150+LOG(Таблица2[cap]+1, 1.732)*150 + Таблица2[def]*150,)</f>
        <v>621.60229256388504</v>
      </c>
      <c r="E1435" s="36">
        <f>[1]pl!K1453</f>
        <v>177</v>
      </c>
      <c r="F1435" s="36">
        <f>[1]pl!D1453</f>
        <v>46831950</v>
      </c>
      <c r="G1435" s="36">
        <f>[1]pl!T1453</f>
        <v>3</v>
      </c>
      <c r="H1435" s="36">
        <f>[1]pl!E1453</f>
        <v>310</v>
      </c>
      <c r="I1435" s="36">
        <f>[1]pl!M1453</f>
        <v>147</v>
      </c>
      <c r="J1435" s="18">
        <f>[1]pl!P1453/H1435</f>
        <v>84.335483870967735</v>
      </c>
      <c r="K1435" s="13">
        <f>[1]pl!Q1453/H1435</f>
        <v>0.32580645161290323</v>
      </c>
      <c r="L1435" s="13">
        <f>[1]pl!R1453/H1435</f>
        <v>0.33870967741935482</v>
      </c>
      <c r="M1435" s="13">
        <f>[1]pl!S1453/H1435</f>
        <v>1.0161290322580645</v>
      </c>
      <c r="N1435" s="13">
        <f>[1]pl!U1453/H1435</f>
        <v>1.8709677419354838</v>
      </c>
    </row>
    <row r="1436" spans="1:14" x14ac:dyDescent="0.25">
      <c r="A1436" s="36">
        <f>[1]pl!A1454</f>
        <v>14571016</v>
      </c>
      <c r="B1436" s="37" t="str">
        <f>[1]pl!B1454</f>
        <v>XXXXXXXTANKSXXXXXXX</v>
      </c>
      <c r="C1436" s="36">
        <f>[1]pl!J1454</f>
        <v>960</v>
      </c>
      <c r="D1436" s="18">
        <f>IFERROR(Таблица2[dmg]*(10/(Таблица2[avglvl]+2))*(0.23+2*Таблица2[avglvl]/100)+Таблица2[frg]*250+Таблица2[spo]*150+LOG(Таблица2[cap]+1, 1.732)*150 + Таблица2[def]*150,)</f>
        <v>845.56991964045142</v>
      </c>
      <c r="E1436" s="36">
        <f>[1]pl!K1454</f>
        <v>632</v>
      </c>
      <c r="F1436" s="36">
        <f>[1]pl!D1454</f>
        <v>46831924</v>
      </c>
      <c r="G1436" s="36">
        <f>[1]pl!T1454</f>
        <v>2.6</v>
      </c>
      <c r="H1436" s="36">
        <f>[1]pl!E1454</f>
        <v>182</v>
      </c>
      <c r="I1436" s="36">
        <f>[1]pl!M1454</f>
        <v>99</v>
      </c>
      <c r="J1436" s="18">
        <f>[1]pl!P1454/H1436</f>
        <v>203.05494505494505</v>
      </c>
      <c r="K1436" s="13">
        <f>[1]pl!Q1454/H1436</f>
        <v>0.84615384615384615</v>
      </c>
      <c r="L1436" s="13">
        <f>[1]pl!R1454/H1436</f>
        <v>1.1593406593406594</v>
      </c>
      <c r="M1436" s="13">
        <f>[1]pl!S1454/H1436</f>
        <v>0.48351648351648352</v>
      </c>
      <c r="N1436" s="13">
        <f>[1]pl!U1454/H1436</f>
        <v>1.6208791208791209</v>
      </c>
    </row>
    <row r="1437" spans="1:14" x14ac:dyDescent="0.25">
      <c r="A1437" s="36">
        <f>[1]pl!A1455</f>
        <v>978732</v>
      </c>
      <c r="B1437" s="37" t="str">
        <f>[1]pl!B1455</f>
        <v>RAT6666</v>
      </c>
      <c r="C1437" s="36">
        <f>[1]pl!J1455</f>
        <v>1110</v>
      </c>
      <c r="D1437" s="18">
        <f>IFERROR(Таблица2[dmg]*(10/(Таблица2[avglvl]+2))*(0.23+2*Таблица2[avglvl]/100)+Таблица2[frg]*250+Таблица2[spo]*150+LOG(Таблица2[cap]+1, 1.732)*150 + Таблица2[def]*150,)</f>
        <v>1115.068840647984</v>
      </c>
      <c r="E1437" s="36">
        <f>[1]pl!K1455</f>
        <v>1210</v>
      </c>
      <c r="F1437" s="36">
        <f>[1]pl!D1455</f>
        <v>46831932</v>
      </c>
      <c r="G1437" s="36">
        <f>[1]pl!T1455</f>
        <v>6.5</v>
      </c>
      <c r="H1437" s="36">
        <f>[1]pl!E1455</f>
        <v>15948</v>
      </c>
      <c r="I1437" s="36">
        <f>[1]pl!M1455</f>
        <v>8138</v>
      </c>
      <c r="J1437" s="18">
        <f>[1]pl!P1455/H1437</f>
        <v>946.82649862051665</v>
      </c>
      <c r="K1437" s="13">
        <f>[1]pl!Q1455/H1437</f>
        <v>0.90914221218961622</v>
      </c>
      <c r="L1437" s="13">
        <f>[1]pl!R1455/H1437</f>
        <v>1.1002633559066968</v>
      </c>
      <c r="M1437" s="13">
        <f>[1]pl!S1455/H1437</f>
        <v>0.86756960120391269</v>
      </c>
      <c r="N1437" s="13">
        <f>[1]pl!U1455/H1437</f>
        <v>1.0169927263606722</v>
      </c>
    </row>
    <row r="1438" spans="1:14" x14ac:dyDescent="0.25">
      <c r="A1438" s="36">
        <f>[1]pl!A1456</f>
        <v>6208139</v>
      </c>
      <c r="B1438" s="37" t="str">
        <f>[1]pl!B1456</f>
        <v>OGURETZZZZZ</v>
      </c>
      <c r="C1438" s="36">
        <f>[1]pl!J1456</f>
        <v>800</v>
      </c>
      <c r="D1438" s="18">
        <f>IFERROR(Таблица2[dmg]*(10/(Таблица2[avglvl]+2))*(0.23+2*Таблица2[avglvl]/100)+Таблица2[frg]*250+Таблица2[spo]*150+LOG(Таблица2[cap]+1, 1.732)*150 + Таблица2[def]*150,)</f>
        <v>802.38634803435843</v>
      </c>
      <c r="E1438" s="36">
        <f>[1]pl!K1456</f>
        <v>803</v>
      </c>
      <c r="F1438" s="36">
        <f>[1]pl!D1456</f>
        <v>46831936</v>
      </c>
      <c r="G1438" s="36">
        <f>[1]pl!T1456</f>
        <v>5.4</v>
      </c>
      <c r="H1438" s="36">
        <f>[1]pl!E1456</f>
        <v>3129</v>
      </c>
      <c r="I1438" s="36">
        <f>[1]pl!M1456</f>
        <v>1482</v>
      </c>
      <c r="J1438" s="18">
        <f>[1]pl!P1456/H1438</f>
        <v>609.13231064237777</v>
      </c>
      <c r="K1438" s="13">
        <f>[1]pl!Q1456/H1438</f>
        <v>0.71652285075103872</v>
      </c>
      <c r="L1438" s="13">
        <f>[1]pl!R1456/H1438</f>
        <v>0.55960370725471398</v>
      </c>
      <c r="M1438" s="13">
        <f>[1]pl!S1456/H1438</f>
        <v>0.3771172898689677</v>
      </c>
      <c r="N1438" s="13">
        <f>[1]pl!U1456/H1438</f>
        <v>1.1147331415787791</v>
      </c>
    </row>
    <row r="1439" spans="1:14" x14ac:dyDescent="0.25">
      <c r="A1439" s="36">
        <f>[1]pl!A1457</f>
        <v>14487115</v>
      </c>
      <c r="B1439" s="37" t="str">
        <f>[1]pl!B1457</f>
        <v>BRADIAGA76</v>
      </c>
      <c r="C1439" s="36">
        <f>[1]pl!J1457</f>
        <v>630</v>
      </c>
      <c r="D1439" s="18">
        <f>IFERROR(Таблица2[dmg]*(10/(Таблица2[avglvl]+2))*(0.23+2*Таблица2[avglvl]/100)+Таблица2[frg]*250+Таблица2[spo]*150+LOG(Таблица2[cap]+1, 1.732)*150 + Таблица2[def]*150,)</f>
        <v>590.6478422224061</v>
      </c>
      <c r="E1439" s="36">
        <f>[1]pl!K1457</f>
        <v>74</v>
      </c>
      <c r="F1439" s="36">
        <f>[1]pl!D1457</f>
        <v>46831938</v>
      </c>
      <c r="G1439" s="36">
        <f>[1]pl!T1457</f>
        <v>2.7</v>
      </c>
      <c r="H1439" s="36">
        <f>[1]pl!E1457</f>
        <v>144</v>
      </c>
      <c r="I1439" s="36">
        <f>[1]pl!M1457</f>
        <v>65</v>
      </c>
      <c r="J1439" s="18">
        <f>[1]pl!P1457/H1439</f>
        <v>49.097222222222221</v>
      </c>
      <c r="K1439" s="13">
        <f>[1]pl!Q1457/H1439</f>
        <v>0.22916666666666666</v>
      </c>
      <c r="L1439" s="13">
        <f>[1]pl!R1457/H1439</f>
        <v>0.625</v>
      </c>
      <c r="M1439" s="13">
        <f>[1]pl!S1457/H1439</f>
        <v>0.89583333333333337</v>
      </c>
      <c r="N1439" s="13">
        <f>[1]pl!U1457/H1439</f>
        <v>1.7430555555555556</v>
      </c>
    </row>
    <row r="1440" spans="1:14" x14ac:dyDescent="0.25">
      <c r="A1440" s="36">
        <f>[1]pl!A1458</f>
        <v>12653429</v>
      </c>
      <c r="B1440" s="37" t="str">
        <f>[1]pl!B1458</f>
        <v>BORZOTA15</v>
      </c>
      <c r="C1440" s="36">
        <f>[1]pl!J1458</f>
        <v>660</v>
      </c>
      <c r="D1440" s="18">
        <f>IFERROR(Таблица2[dmg]*(10/(Таблица2[avglvl]+2))*(0.23+2*Таблица2[avglvl]/100)+Таблица2[frg]*250+Таблица2[spo]*150+LOG(Таблица2[cap]+1, 1.732)*150 + Таблица2[def]*150,)</f>
        <v>627.22055599371959</v>
      </c>
      <c r="E1440" s="36">
        <f>[1]pl!K1458</f>
        <v>303</v>
      </c>
      <c r="F1440" s="36">
        <f>[1]pl!D1458</f>
        <v>46831947</v>
      </c>
      <c r="G1440" s="36">
        <f>[1]pl!T1458</f>
        <v>3</v>
      </c>
      <c r="H1440" s="36">
        <f>[1]pl!E1458</f>
        <v>716</v>
      </c>
      <c r="I1440" s="36">
        <f>[1]pl!M1458</f>
        <v>327</v>
      </c>
      <c r="J1440" s="18">
        <f>[1]pl!P1458/H1440</f>
        <v>129.20251396648044</v>
      </c>
      <c r="K1440" s="13">
        <f>[1]pl!Q1458/H1440</f>
        <v>0.62011173184357538</v>
      </c>
      <c r="L1440" s="13">
        <f>[1]pl!R1458/H1440</f>
        <v>0.64804469273743015</v>
      </c>
      <c r="M1440" s="13">
        <f>[1]pl!S1458/H1440</f>
        <v>0.61312849162011174</v>
      </c>
      <c r="N1440" s="13">
        <f>[1]pl!U1458/H1440</f>
        <v>1.1424581005586592</v>
      </c>
    </row>
    <row r="1441" spans="1:14" x14ac:dyDescent="0.25">
      <c r="A1441" s="36">
        <f>[1]pl!A1459</f>
        <v>5526164</v>
      </c>
      <c r="B1441" s="37" t="str">
        <f>[1]pl!B1459</f>
        <v>NEMOW</v>
      </c>
      <c r="C1441" s="36">
        <f>[1]pl!J1459</f>
        <v>1280</v>
      </c>
      <c r="D1441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441" s="36">
        <f>[1]pl!K1459</f>
        <v>1214</v>
      </c>
      <c r="F1441" s="36">
        <f>[1]pl!D1459</f>
        <v>46831927</v>
      </c>
      <c r="G1441" s="36">
        <f>[1]pl!T1459</f>
        <v>5.0999999999999996</v>
      </c>
      <c r="H1441" s="36">
        <f>[1]pl!E1459</f>
        <v>10466</v>
      </c>
      <c r="I1441" s="36">
        <f>[1]pl!M1459</f>
        <v>5710</v>
      </c>
      <c r="J1441" s="18">
        <f>[1]pl!P1459/H1441</f>
        <v>626.7497611312823</v>
      </c>
      <c r="K1441" s="13">
        <f>[1]pl!Q1459/H1441</f>
        <v>1.0666921459965604</v>
      </c>
      <c r="L1441" s="13">
        <f>[1]pl!R1459/H1441</f>
        <v>1.0485381234473534</v>
      </c>
      <c r="M1441" s="13">
        <f>[1]pl!S1459/H1441</f>
        <v>1.0561819224154405</v>
      </c>
      <c r="N1441" s="13">
        <f>[1]pl!U1459/H1441</f>
        <v>2.2280718517103</v>
      </c>
    </row>
    <row r="1442" spans="1:14" x14ac:dyDescent="0.25">
      <c r="A1442" s="36">
        <f>[1]pl!A1460</f>
        <v>14749041</v>
      </c>
      <c r="B1442" s="37" t="str">
        <f>[1]pl!B1460</f>
        <v>_TAY</v>
      </c>
      <c r="C1442" s="36">
        <f>[1]pl!J1460</f>
        <v>510</v>
      </c>
      <c r="D1442" s="18">
        <f>IFERROR(Таблица2[dmg]*(10/(Таблица2[avglvl]+2))*(0.23+2*Таблица2[avglvl]/100)+Таблица2[frg]*250+Таблица2[spo]*150+LOG(Таблица2[cap]+1, 1.732)*150 + Таблица2[def]*150,)</f>
        <v>470.94042491430281</v>
      </c>
      <c r="E1442" s="36">
        <f>[1]pl!K1460</f>
        <v>96</v>
      </c>
      <c r="F1442" s="36">
        <f>[1]pl!D1460</f>
        <v>46831946</v>
      </c>
      <c r="G1442" s="36">
        <f>[1]pl!T1460</f>
        <v>2.2999999999999998</v>
      </c>
      <c r="H1442" s="36">
        <f>[1]pl!E1460</f>
        <v>110</v>
      </c>
      <c r="I1442" s="36">
        <f>[1]pl!M1460</f>
        <v>59</v>
      </c>
      <c r="J1442" s="18">
        <f>[1]pl!P1460/H1442</f>
        <v>44.145454545454548</v>
      </c>
      <c r="K1442" s="13">
        <f>[1]pl!Q1460/H1442</f>
        <v>0.21818181818181817</v>
      </c>
      <c r="L1442" s="13">
        <f>[1]pl!R1460/H1442</f>
        <v>0.67272727272727273</v>
      </c>
      <c r="M1442" s="13">
        <f>[1]pl!S1460/H1442</f>
        <v>6.363636363636363E-2</v>
      </c>
      <c r="N1442" s="13">
        <f>[1]pl!U1460/H1442</f>
        <v>1.7636363636363637</v>
      </c>
    </row>
    <row r="1443" spans="1:14" x14ac:dyDescent="0.25">
      <c r="A1443" s="36">
        <f>[1]pl!A1461</f>
        <v>5679810</v>
      </c>
      <c r="B1443" s="37" t="str">
        <f>[1]pl!B1461</f>
        <v>OZORNICK163</v>
      </c>
      <c r="C1443" s="36">
        <f>[1]pl!J1461</f>
        <v>810</v>
      </c>
      <c r="D1443" s="18">
        <f>IFERROR(Таблица2[dmg]*(10/(Таблица2[avglvl]+2))*(0.23+2*Таблица2[avglvl]/100)+Таблица2[frg]*250+Таблица2[spo]*150+LOG(Таблица2[cap]+1, 1.732)*150 + Таблица2[def]*150,)</f>
        <v>793.31237655961922</v>
      </c>
      <c r="E1443" s="36">
        <f>[1]pl!K1461</f>
        <v>668</v>
      </c>
      <c r="F1443" s="36">
        <f>[1]pl!D1461</f>
        <v>46831935</v>
      </c>
      <c r="G1443" s="36">
        <f>[1]pl!T1461</f>
        <v>5.5</v>
      </c>
      <c r="H1443" s="36">
        <f>[1]pl!E1461</f>
        <v>6265</v>
      </c>
      <c r="I1443" s="36">
        <f>[1]pl!M1461</f>
        <v>2878</v>
      </c>
      <c r="J1443" s="18">
        <f>[1]pl!P1461/H1443</f>
        <v>405.56711891460498</v>
      </c>
      <c r="K1443" s="13">
        <f>[1]pl!Q1461/H1443</f>
        <v>0.62106943335993614</v>
      </c>
      <c r="L1443" s="13">
        <f>[1]pl!R1461/H1443</f>
        <v>0.90407023144453313</v>
      </c>
      <c r="M1443" s="13">
        <f>[1]pl!S1461/H1443</f>
        <v>0.58244213886671992</v>
      </c>
      <c r="N1443" s="13">
        <f>[1]pl!U1461/H1443</f>
        <v>1.3318435754189943</v>
      </c>
    </row>
    <row r="1444" spans="1:14" x14ac:dyDescent="0.25">
      <c r="A1444" s="36">
        <f>[1]pl!A1462</f>
        <v>14356501</v>
      </c>
      <c r="B1444" s="37" t="str">
        <f>[1]pl!B1462</f>
        <v>WARLEADER1988</v>
      </c>
      <c r="C1444" s="36">
        <f>[1]pl!J1462</f>
        <v>640</v>
      </c>
      <c r="D1444" s="18">
        <f>IFERROR(Таблица2[dmg]*(10/(Таблица2[avglvl]+2))*(0.23+2*Таблица2[avglvl]/100)+Таблица2[frg]*250+Таблица2[spo]*150+LOG(Таблица2[cap]+1, 1.732)*150 + Таблица2[def]*150,)</f>
        <v>620.41274011011546</v>
      </c>
      <c r="E1444" s="36">
        <f>[1]pl!K1462</f>
        <v>342</v>
      </c>
      <c r="F1444" s="36">
        <f>[1]pl!D1462</f>
        <v>46831949</v>
      </c>
      <c r="G1444" s="36">
        <f>[1]pl!T1462</f>
        <v>3.6</v>
      </c>
      <c r="H1444" s="36">
        <f>[1]pl!E1462</f>
        <v>468</v>
      </c>
      <c r="I1444" s="36">
        <f>[1]pl!M1462</f>
        <v>225</v>
      </c>
      <c r="J1444" s="18">
        <f>[1]pl!P1462/H1444</f>
        <v>163.10256410256412</v>
      </c>
      <c r="K1444" s="13">
        <f>[1]pl!Q1462/H1444</f>
        <v>0.43376068376068377</v>
      </c>
      <c r="L1444" s="13">
        <f>[1]pl!R1462/H1444</f>
        <v>0.57692307692307687</v>
      </c>
      <c r="M1444" s="13">
        <f>[1]pl!S1462/H1444</f>
        <v>0.70726495726495731</v>
      </c>
      <c r="N1444" s="13">
        <f>[1]pl!U1462/H1444</f>
        <v>1.3333333333333333</v>
      </c>
    </row>
    <row r="1445" spans="1:14" x14ac:dyDescent="0.25">
      <c r="A1445" s="36">
        <f>[1]pl!A1463</f>
        <v>8795351</v>
      </c>
      <c r="B1445" s="37" t="str">
        <f>[1]pl!B1463</f>
        <v>BAMBUK1985</v>
      </c>
      <c r="C1445" s="36">
        <f>[1]pl!J1463</f>
        <v>640</v>
      </c>
      <c r="D1445" s="18">
        <f>IFERROR(Таблица2[dmg]*(10/(Таблица2[avglvl]+2))*(0.23+2*Таблица2[avglvl]/100)+Таблица2[frg]*250+Таблица2[spo]*150+LOG(Таблица2[cap]+1, 1.732)*150 + Таблица2[def]*150,)</f>
        <v>611.389753519088</v>
      </c>
      <c r="E1445" s="36">
        <f>[1]pl!K1463</f>
        <v>270</v>
      </c>
      <c r="F1445" s="36">
        <f>[1]pl!D1463</f>
        <v>46831942</v>
      </c>
      <c r="G1445" s="36">
        <f>[1]pl!T1463</f>
        <v>4.0999999999999996</v>
      </c>
      <c r="H1445" s="36">
        <f>[1]pl!E1463</f>
        <v>3783</v>
      </c>
      <c r="I1445" s="36">
        <f>[1]pl!M1463</f>
        <v>1776</v>
      </c>
      <c r="J1445" s="18">
        <f>[1]pl!P1463/H1445</f>
        <v>129.21490880253768</v>
      </c>
      <c r="K1445" s="13">
        <f>[1]pl!Q1463/H1445</f>
        <v>0.29262490087232357</v>
      </c>
      <c r="L1445" s="13">
        <f>[1]pl!R1463/H1445</f>
        <v>0.6563573883161512</v>
      </c>
      <c r="M1445" s="13">
        <f>[1]pl!S1463/H1445</f>
        <v>0.7248215701823949</v>
      </c>
      <c r="N1445" s="13">
        <f>[1]pl!U1463/H1445</f>
        <v>1.6386465767909066</v>
      </c>
    </row>
    <row r="1446" spans="1:14" x14ac:dyDescent="0.25">
      <c r="A1446" s="36">
        <f>[1]pl!A1464</f>
        <v>963277</v>
      </c>
      <c r="B1446" s="37" t="str">
        <f>[1]pl!B1464</f>
        <v>MAKS7373</v>
      </c>
      <c r="C1446" s="36">
        <f>[1]pl!J1464</f>
        <v>840</v>
      </c>
      <c r="D1446" s="18">
        <f>IFERROR(Таблица2[dmg]*(10/(Таблица2[avglvl]+2))*(0.23+2*Таблица2[avglvl]/100)+Таблица2[frg]*250+Таблица2[spo]*150+LOG(Таблица2[cap]+1, 1.732)*150 + Таблица2[def]*150,)</f>
        <v>851.45441562030214</v>
      </c>
      <c r="E1446" s="36">
        <f>[1]pl!K1464</f>
        <v>659</v>
      </c>
      <c r="F1446" s="36">
        <f>[1]pl!D1464</f>
        <v>46831939</v>
      </c>
      <c r="G1446" s="36">
        <f>[1]pl!T1464</f>
        <v>6.9</v>
      </c>
      <c r="H1446" s="36">
        <f>[1]pl!E1464</f>
        <v>6877</v>
      </c>
      <c r="I1446" s="36">
        <f>[1]pl!M1464</f>
        <v>3112</v>
      </c>
      <c r="J1446" s="18">
        <f>[1]pl!P1464/H1446</f>
        <v>621.16053511705684</v>
      </c>
      <c r="K1446" s="13">
        <f>[1]pl!Q1464/H1446</f>
        <v>0.52537443652755567</v>
      </c>
      <c r="L1446" s="13">
        <f>[1]pl!R1464/H1446</f>
        <v>0.53831612621782754</v>
      </c>
      <c r="M1446" s="13">
        <f>[1]pl!S1464/H1446</f>
        <v>0.74814599389268577</v>
      </c>
      <c r="N1446" s="13">
        <f>[1]pl!U1464/H1446</f>
        <v>1.6907081576268721</v>
      </c>
    </row>
    <row r="1447" spans="1:14" x14ac:dyDescent="0.25">
      <c r="A1447" s="36">
        <f>[1]pl!A1465</f>
        <v>13957737</v>
      </c>
      <c r="B1447" s="37" t="str">
        <f>[1]pl!B1465</f>
        <v>ELITA_TANKS</v>
      </c>
      <c r="C1447" s="36">
        <f>[1]pl!J1465</f>
        <v>570</v>
      </c>
      <c r="D1447" s="18">
        <f>IFERROR(Таблица2[dmg]*(10/(Таблица2[avglvl]+2))*(0.23+2*Таблица2[avglvl]/100)+Таблица2[frg]*250+Таблица2[spo]*150+LOG(Таблица2[cap]+1, 1.732)*150 + Таблица2[def]*150,)</f>
        <v>541.92203636756597</v>
      </c>
      <c r="E1447" s="36">
        <f>[1]pl!K1465</f>
        <v>226</v>
      </c>
      <c r="F1447" s="36">
        <f>[1]pl!D1465</f>
        <v>46831945</v>
      </c>
      <c r="G1447" s="36">
        <f>[1]pl!T1465</f>
        <v>2.7</v>
      </c>
      <c r="H1447" s="36">
        <f>[1]pl!E1465</f>
        <v>825</v>
      </c>
      <c r="I1447" s="36">
        <f>[1]pl!M1465</f>
        <v>382</v>
      </c>
      <c r="J1447" s="18">
        <f>[1]pl!P1465/H1447</f>
        <v>126.51030303030304</v>
      </c>
      <c r="K1447" s="13">
        <f>[1]pl!Q1465/H1447</f>
        <v>0.53818181818181821</v>
      </c>
      <c r="L1447" s="13">
        <f>[1]pl!R1465/H1447</f>
        <v>0.39151515151515154</v>
      </c>
      <c r="M1447" s="13">
        <f>[1]pl!S1465/H1447</f>
        <v>0.56606060606060604</v>
      </c>
      <c r="N1447" s="13">
        <f>[1]pl!U1465/H1447</f>
        <v>0.98545454545454547</v>
      </c>
    </row>
    <row r="1448" spans="1:14" x14ac:dyDescent="0.25">
      <c r="A1448" s="36">
        <f>[1]pl!A1466</f>
        <v>4023118</v>
      </c>
      <c r="B1448" s="37" t="str">
        <f>[1]pl!B1466</f>
        <v>BOLIVAR12</v>
      </c>
      <c r="C1448" s="36">
        <f>[1]pl!J1466</f>
        <v>780</v>
      </c>
      <c r="D1448" s="18">
        <f>IFERROR(Таблица2[dmg]*(10/(Таблица2[avglvl]+2))*(0.23+2*Таблица2[avglvl]/100)+Таблица2[frg]*250+Таблица2[spo]*150+LOG(Таблица2[cap]+1, 1.732)*150 + Таблица2[def]*150,)</f>
        <v>781.85577554071119</v>
      </c>
      <c r="E1448" s="36">
        <f>[1]pl!K1466</f>
        <v>684</v>
      </c>
      <c r="F1448" s="36">
        <f>[1]pl!D1466</f>
        <v>46831940</v>
      </c>
      <c r="G1448" s="36">
        <f>[1]pl!T1466</f>
        <v>5.5</v>
      </c>
      <c r="H1448" s="36">
        <f>[1]pl!E1466</f>
        <v>10801</v>
      </c>
      <c r="I1448" s="36">
        <f>[1]pl!M1466</f>
        <v>5108</v>
      </c>
      <c r="J1448" s="18">
        <f>[1]pl!P1466/H1448</f>
        <v>431.43829275067122</v>
      </c>
      <c r="K1448" s="13">
        <f>[1]pl!Q1466/H1448</f>
        <v>0.63262660864734743</v>
      </c>
      <c r="L1448" s="13">
        <f>[1]pl!R1466/H1448</f>
        <v>0.59550041662808995</v>
      </c>
      <c r="M1448" s="13">
        <f>[1]pl!S1466/H1448</f>
        <v>0.6942875659661143</v>
      </c>
      <c r="N1448" s="13">
        <f>[1]pl!U1466/H1448</f>
        <v>1.3613554300527728</v>
      </c>
    </row>
    <row r="1449" spans="1:14" x14ac:dyDescent="0.25">
      <c r="A1449" s="36">
        <f>[1]pl!A1467</f>
        <v>5933942</v>
      </c>
      <c r="B1449" s="37" t="str">
        <f>[1]pl!B1467</f>
        <v>_BAS</v>
      </c>
      <c r="C1449" s="36">
        <f>[1]pl!J1467</f>
        <v>1140</v>
      </c>
      <c r="D1449" s="18">
        <f>IFERROR(Таблица2[dmg]*(10/(Таблица2[avglvl]+2))*(0.23+2*Таблица2[avglvl]/100)+Таблица2[frg]*250+Таблица2[spo]*150+LOG(Таблица2[cap]+1, 1.732)*150 + Таблица2[def]*150,)</f>
        <v>1062.1534628701236</v>
      </c>
      <c r="E1449" s="36">
        <f>[1]pl!K1467</f>
        <v>981</v>
      </c>
      <c r="F1449" s="36">
        <f>[1]pl!D1467</f>
        <v>46831948</v>
      </c>
      <c r="G1449" s="36">
        <f>[1]pl!T1467</f>
        <v>5.2</v>
      </c>
      <c r="H1449" s="36">
        <f>[1]pl!E1467</f>
        <v>4497</v>
      </c>
      <c r="I1449" s="36">
        <f>[1]pl!M1467</f>
        <v>2327</v>
      </c>
      <c r="J1449" s="18">
        <f>[1]pl!P1467/H1449</f>
        <v>535.74316210807206</v>
      </c>
      <c r="K1449" s="13">
        <f>[1]pl!Q1467/H1449</f>
        <v>0.84478541249722039</v>
      </c>
      <c r="L1449" s="13">
        <f>[1]pl!R1467/H1449</f>
        <v>0.99221703357794089</v>
      </c>
      <c r="M1449" s="13">
        <f>[1]pl!S1467/H1449</f>
        <v>0.82988659106070717</v>
      </c>
      <c r="N1449" s="13">
        <f>[1]pl!U1467/H1449</f>
        <v>2.3373360017789637</v>
      </c>
    </row>
    <row r="1450" spans="1:14" x14ac:dyDescent="0.25">
      <c r="A1450" s="36">
        <f>[1]pl!A1468</f>
        <v>5909145</v>
      </c>
      <c r="B1450" s="37" t="str">
        <f>[1]pl!B1468</f>
        <v>20222222222222</v>
      </c>
      <c r="C1450" s="36">
        <f>[1]pl!J1468</f>
        <v>410</v>
      </c>
      <c r="D1450" s="18">
        <f>IFERROR(Таблица2[dmg]*(10/(Таблица2[avglvl]+2))*(0.23+2*Таблица2[avglvl]/100)+Таблица2[frg]*250+Таблица2[spo]*150+LOG(Таблица2[cap]+1, 1.732)*150 + Таблица2[def]*150,)</f>
        <v>422.18108470943696</v>
      </c>
      <c r="E1450" s="36">
        <f>[1]pl!K1468</f>
        <v>230</v>
      </c>
      <c r="F1450" s="36">
        <f>[1]pl!D1468</f>
        <v>46831930</v>
      </c>
      <c r="G1450" s="36">
        <f>[1]pl!T1468</f>
        <v>4.9000000000000004</v>
      </c>
      <c r="H1450" s="36">
        <f>[1]pl!E1468</f>
        <v>6497</v>
      </c>
      <c r="I1450" s="36">
        <f>[1]pl!M1468</f>
        <v>2855</v>
      </c>
      <c r="J1450" s="18">
        <f>[1]pl!P1468/H1450</f>
        <v>191.37555794982299</v>
      </c>
      <c r="K1450" s="13">
        <f>[1]pl!Q1468/H1450</f>
        <v>0.25811913190703401</v>
      </c>
      <c r="L1450" s="13">
        <f>[1]pl!R1468/H1450</f>
        <v>0.42604278897952902</v>
      </c>
      <c r="M1450" s="13">
        <f>[1]pl!S1468/H1450</f>
        <v>0.37555794982299523</v>
      </c>
      <c r="N1450" s="13">
        <f>[1]pl!U1468/H1450</f>
        <v>0.70955825765738034</v>
      </c>
    </row>
    <row r="1451" spans="1:14" x14ac:dyDescent="0.25">
      <c r="A1451" s="36">
        <f>[1]pl!A1469</f>
        <v>11368069</v>
      </c>
      <c r="B1451" s="37" t="str">
        <f>[1]pl!B1469</f>
        <v>DIM123DIM123</v>
      </c>
      <c r="C1451" s="36">
        <f>[1]pl!J1469</f>
        <v>630</v>
      </c>
      <c r="D1451" s="18">
        <f>IFERROR(Таблица2[dmg]*(10/(Таблица2[avglvl]+2))*(0.23+2*Таблица2[avglvl]/100)+Таблица2[frg]*250+Таблица2[spo]*150+LOG(Таблица2[cap]+1, 1.732)*150 + Таблица2[def]*150,)</f>
        <v>614.37681535828642</v>
      </c>
      <c r="E1451" s="36">
        <f>[1]pl!K1469</f>
        <v>502</v>
      </c>
      <c r="F1451" s="36">
        <f>[1]pl!D1469</f>
        <v>46831923</v>
      </c>
      <c r="G1451" s="36">
        <f>[1]pl!T1469</f>
        <v>4.7</v>
      </c>
      <c r="H1451" s="36">
        <f>[1]pl!E1469</f>
        <v>2954</v>
      </c>
      <c r="I1451" s="36">
        <f>[1]pl!M1469</f>
        <v>1403</v>
      </c>
      <c r="J1451" s="18">
        <f>[1]pl!P1469/H1451</f>
        <v>269.07345971563979</v>
      </c>
      <c r="K1451" s="13">
        <f>[1]pl!Q1469/H1451</f>
        <v>0.49695328368314151</v>
      </c>
      <c r="L1451" s="13">
        <f>[1]pl!R1469/H1451</f>
        <v>0.93364928909952605</v>
      </c>
      <c r="M1451" s="13">
        <f>[1]pl!S1469/H1451</f>
        <v>0.35748138117806366</v>
      </c>
      <c r="N1451" s="13">
        <f>[1]pl!U1469/H1451</f>
        <v>0.83886255924170616</v>
      </c>
    </row>
    <row r="1452" spans="1:14" x14ac:dyDescent="0.25">
      <c r="A1452" s="36">
        <f>[1]pl!A1470</f>
        <v>8398721</v>
      </c>
      <c r="B1452" s="37" t="str">
        <f>[1]pl!B1470</f>
        <v>TOMOHAWKK</v>
      </c>
      <c r="C1452" s="36">
        <f>[1]pl!J1470</f>
        <v>790</v>
      </c>
      <c r="D1452" s="18">
        <f>IFERROR(Таблица2[dmg]*(10/(Таблица2[avglvl]+2))*(0.23+2*Таблица2[avglvl]/100)+Таблица2[frg]*250+Таблица2[spo]*150+LOG(Таблица2[cap]+1, 1.732)*150 + Таблица2[def]*150,)</f>
        <v>744.38385639811827</v>
      </c>
      <c r="E1452" s="36">
        <f>[1]pl!K1470</f>
        <v>543</v>
      </c>
      <c r="F1452" s="36">
        <f>[1]pl!D1470</f>
        <v>46831921</v>
      </c>
      <c r="G1452" s="36">
        <f>[1]pl!T1470</f>
        <v>4.3</v>
      </c>
      <c r="H1452" s="36">
        <f>[1]pl!E1470</f>
        <v>1521</v>
      </c>
      <c r="I1452" s="36">
        <f>[1]pl!M1470</f>
        <v>714</v>
      </c>
      <c r="J1452" s="18">
        <f>[1]pl!P1470/H1452</f>
        <v>286.49178172255097</v>
      </c>
      <c r="K1452" s="13">
        <f>[1]pl!Q1470/H1452</f>
        <v>0.55621301775147924</v>
      </c>
      <c r="L1452" s="13">
        <f>[1]pl!R1470/H1452</f>
        <v>1.0046022353714661</v>
      </c>
      <c r="M1452" s="13">
        <f>[1]pl!S1470/H1452</f>
        <v>0.52268244575936884</v>
      </c>
      <c r="N1452" s="13">
        <f>[1]pl!U1470/H1452</f>
        <v>1.3431952662721893</v>
      </c>
    </row>
    <row r="1453" spans="1:14" x14ac:dyDescent="0.25">
      <c r="A1453" s="36">
        <f>[1]pl!A1471</f>
        <v>3169667</v>
      </c>
      <c r="B1453" s="37" t="str">
        <f>[1]pl!B1471</f>
        <v>IGORHIV</v>
      </c>
      <c r="C1453" s="36">
        <f>[1]pl!J1471</f>
        <v>850</v>
      </c>
      <c r="D1453" s="18">
        <f>IFERROR(Таблица2[dmg]*(10/(Таблица2[avglvl]+2))*(0.23+2*Таблица2[avglvl]/100)+Таблица2[frg]*250+Таблица2[spo]*150+LOG(Таблица2[cap]+1, 1.732)*150 + Таблица2[def]*150,)</f>
        <v>845.92476891772264</v>
      </c>
      <c r="E1453" s="36">
        <f>[1]pl!K1471</f>
        <v>794</v>
      </c>
      <c r="F1453" s="36">
        <f>[1]pl!D1471</f>
        <v>46831922</v>
      </c>
      <c r="G1453" s="36">
        <f>[1]pl!T1471</f>
        <v>5.5</v>
      </c>
      <c r="H1453" s="36">
        <f>[1]pl!E1471</f>
        <v>9284</v>
      </c>
      <c r="I1453" s="36">
        <f>[1]pl!M1471</f>
        <v>4529</v>
      </c>
      <c r="J1453" s="18">
        <f>[1]pl!P1471/H1453</f>
        <v>511.31311934510984</v>
      </c>
      <c r="K1453" s="13">
        <f>[1]pl!Q1471/H1453</f>
        <v>0.61169754416199917</v>
      </c>
      <c r="L1453" s="13">
        <f>[1]pl!R1471/H1453</f>
        <v>0.70626884963377856</v>
      </c>
      <c r="M1453" s="13">
        <f>[1]pl!S1471/H1453</f>
        <v>0.98147350280051704</v>
      </c>
      <c r="N1453" s="13">
        <f>[1]pl!U1471/H1453</f>
        <v>1.1421800947867298</v>
      </c>
    </row>
    <row r="1454" spans="1:14" x14ac:dyDescent="0.25">
      <c r="A1454" s="36">
        <f>[1]pl!A1472</f>
        <v>5913997</v>
      </c>
      <c r="B1454" s="37" t="str">
        <f>[1]pl!B1472</f>
        <v>PIANOR1</v>
      </c>
      <c r="C1454" s="36">
        <f>[1]pl!J1472</f>
        <v>1150</v>
      </c>
      <c r="D1454" s="18">
        <f>IFERROR(Таблица2[dmg]*(10/(Таблица2[avglvl]+2))*(0.23+2*Таблица2[avglvl]/100)+Таблица2[frg]*250+Таблица2[spo]*150+LOG(Таблица2[cap]+1, 1.732)*150 + Таблица2[def]*150,)</f>
        <v>1086.6957567566558</v>
      </c>
      <c r="E1454" s="36">
        <f>[1]pl!K1472</f>
        <v>1077</v>
      </c>
      <c r="F1454" s="36">
        <f>[1]pl!D1472</f>
        <v>46055912</v>
      </c>
      <c r="G1454" s="36">
        <f>[1]pl!T1472</f>
        <v>5.4</v>
      </c>
      <c r="H1454" s="36">
        <f>[1]pl!E1472</f>
        <v>9385</v>
      </c>
      <c r="I1454" s="36">
        <f>[1]pl!M1472</f>
        <v>4961</v>
      </c>
      <c r="J1454" s="18">
        <f>[1]pl!P1472/H1454</f>
        <v>611.6451784762919</v>
      </c>
      <c r="K1454" s="13">
        <f>[1]pl!Q1472/H1454</f>
        <v>0.87405434203516252</v>
      </c>
      <c r="L1454" s="13">
        <f>[1]pl!R1472/H1454</f>
        <v>1.1376664890783164</v>
      </c>
      <c r="M1454" s="13">
        <f>[1]pl!S1472/H1454</f>
        <v>0.78742674480554076</v>
      </c>
      <c r="N1454" s="13">
        <f>[1]pl!U1472/H1454</f>
        <v>2.0003196590303678</v>
      </c>
    </row>
    <row r="1455" spans="1:14" x14ac:dyDescent="0.25">
      <c r="A1455" s="36">
        <f>[1]pl!A1473</f>
        <v>3992871</v>
      </c>
      <c r="B1455" s="37" t="str">
        <f>[1]pl!B1473</f>
        <v>VLADIMIR21956</v>
      </c>
      <c r="C1455" s="36">
        <f>[1]pl!J1473</f>
        <v>830</v>
      </c>
      <c r="D1455" s="18">
        <f>IFERROR(Таблица2[dmg]*(10/(Таблица2[avglvl]+2))*(0.23+2*Таблица2[avglvl]/100)+Таблица2[frg]*250+Таблица2[spo]*150+LOG(Таблица2[cap]+1, 1.732)*150 + Таблица2[def]*150,)</f>
        <v>834.17833203697512</v>
      </c>
      <c r="E1455" s="36">
        <f>[1]pl!K1473</f>
        <v>826</v>
      </c>
      <c r="F1455" s="36">
        <f>[1]pl!D1473</f>
        <v>46055917</v>
      </c>
      <c r="G1455" s="36">
        <f>[1]pl!T1473</f>
        <v>6.7</v>
      </c>
      <c r="H1455" s="36">
        <f>[1]pl!E1473</f>
        <v>9444</v>
      </c>
      <c r="I1455" s="36">
        <f>[1]pl!M1473</f>
        <v>4421</v>
      </c>
      <c r="J1455" s="18">
        <f>[1]pl!P1473/H1455</f>
        <v>735.77160101651839</v>
      </c>
      <c r="K1455" s="13">
        <f>[1]pl!Q1473/H1455</f>
        <v>0.63055908513341807</v>
      </c>
      <c r="L1455" s="13">
        <f>[1]pl!R1473/H1455</f>
        <v>1.0393900889453622</v>
      </c>
      <c r="M1455" s="13">
        <f>[1]pl!S1473/H1455</f>
        <v>0.36605252011859379</v>
      </c>
      <c r="N1455" s="13">
        <f>[1]pl!U1473/H1455</f>
        <v>0.78271918678526053</v>
      </c>
    </row>
    <row r="1456" spans="1:14" x14ac:dyDescent="0.25">
      <c r="A1456" s="36">
        <f>[1]pl!A1474</f>
        <v>3288397</v>
      </c>
      <c r="B1456" s="37" t="str">
        <f>[1]pl!B1474</f>
        <v>BOGDAN_2011</v>
      </c>
      <c r="C1456" s="36">
        <f>[1]pl!J1474</f>
        <v>1100</v>
      </c>
      <c r="D1456" s="18">
        <f>IFERROR(Таблица2[dmg]*(10/(Таблица2[avglvl]+2))*(0.23+2*Таблица2[avglvl]/100)+Таблица2[frg]*250+Таблица2[spo]*150+LOG(Таблица2[cap]+1, 1.732)*150 + Таблица2[def]*150,)</f>
        <v>1063.3675164415677</v>
      </c>
      <c r="E1456" s="36">
        <f>[1]pl!K1474</f>
        <v>936</v>
      </c>
      <c r="F1456" s="36">
        <f>[1]pl!D1474</f>
        <v>46055925</v>
      </c>
      <c r="G1456" s="36">
        <f>[1]pl!T1474</f>
        <v>7.1</v>
      </c>
      <c r="H1456" s="36">
        <f>[1]pl!E1474</f>
        <v>10433</v>
      </c>
      <c r="I1456" s="36">
        <f>[1]pl!M1474</f>
        <v>5047</v>
      </c>
      <c r="J1456" s="18">
        <f>[1]pl!P1474/H1456</f>
        <v>824.7866385507524</v>
      </c>
      <c r="K1456" s="13">
        <f>[1]pl!Q1474/H1456</f>
        <v>0.65906258985910093</v>
      </c>
      <c r="L1456" s="13">
        <f>[1]pl!R1474/H1456</f>
        <v>1.543563692130739</v>
      </c>
      <c r="M1456" s="13">
        <f>[1]pl!S1474/H1456</f>
        <v>0.34026646218729034</v>
      </c>
      <c r="N1456" s="13">
        <f>[1]pl!U1474/H1456</f>
        <v>1.7763826320329723</v>
      </c>
    </row>
    <row r="1457" spans="1:14" x14ac:dyDescent="0.25">
      <c r="A1457" s="36">
        <f>[1]pl!A1475</f>
        <v>1605130</v>
      </c>
      <c r="B1457" s="37" t="str">
        <f>[1]pl!B1475</f>
        <v>DZIADKA72</v>
      </c>
      <c r="C1457" s="36">
        <f>[1]pl!J1475</f>
        <v>960</v>
      </c>
      <c r="D1457" s="18">
        <f>IFERROR(Таблица2[dmg]*(10/(Таблица2[avglvl]+2))*(0.23+2*Таблица2[avglvl]/100)+Таблица2[frg]*250+Таблица2[spo]*150+LOG(Таблица2[cap]+1, 1.732)*150 + Таблица2[def]*150,)</f>
        <v>949.89215372284878</v>
      </c>
      <c r="E1457" s="36">
        <f>[1]pl!K1475</f>
        <v>867</v>
      </c>
      <c r="F1457" s="36">
        <f>[1]pl!D1475</f>
        <v>46055911</v>
      </c>
      <c r="G1457" s="36">
        <f>[1]pl!T1475</f>
        <v>6.2</v>
      </c>
      <c r="H1457" s="36">
        <f>[1]pl!E1475</f>
        <v>25782</v>
      </c>
      <c r="I1457" s="36">
        <f>[1]pl!M1475</f>
        <v>12383</v>
      </c>
      <c r="J1457" s="18">
        <f>[1]pl!P1475/H1457</f>
        <v>677.42851601892789</v>
      </c>
      <c r="K1457" s="13">
        <f>[1]pl!Q1475/H1457</f>
        <v>0.72003723528042818</v>
      </c>
      <c r="L1457" s="13">
        <f>[1]pl!R1475/H1457</f>
        <v>0.51598014118377167</v>
      </c>
      <c r="M1457" s="13">
        <f>[1]pl!S1475/H1457</f>
        <v>0.70975874641222558</v>
      </c>
      <c r="N1457" s="13">
        <f>[1]pl!U1475/H1457</f>
        <v>1.9300287021953302</v>
      </c>
    </row>
    <row r="1458" spans="1:14" x14ac:dyDescent="0.25">
      <c r="A1458" s="36">
        <f>[1]pl!A1476</f>
        <v>13180028</v>
      </c>
      <c r="B1458" s="37" t="str">
        <f>[1]pl!B1476</f>
        <v>OTDRACULA</v>
      </c>
      <c r="C1458" s="36">
        <f>[1]pl!J1476</f>
        <v>540</v>
      </c>
      <c r="D1458" s="18">
        <f>IFERROR(Таблица2[dmg]*(10/(Таблица2[avglvl]+2))*(0.23+2*Таблица2[avglvl]/100)+Таблица2[frg]*250+Таблица2[spo]*150+LOG(Таблица2[cap]+1, 1.732)*150 + Таблица2[def]*150,)</f>
        <v>520.70574032525951</v>
      </c>
      <c r="E1458" s="36">
        <f>[1]pl!K1476</f>
        <v>483</v>
      </c>
      <c r="F1458" s="36">
        <f>[1]pl!D1476</f>
        <v>46055939</v>
      </c>
      <c r="G1458" s="36">
        <f>[1]pl!T1476</f>
        <v>4.5999999999999996</v>
      </c>
      <c r="H1458" s="36">
        <f>[1]pl!E1476</f>
        <v>2732</v>
      </c>
      <c r="I1458" s="36">
        <f>[1]pl!M1476</f>
        <v>1282</v>
      </c>
      <c r="J1458" s="18">
        <f>[1]pl!P1476/H1458</f>
        <v>313.09040995607614</v>
      </c>
      <c r="K1458" s="13">
        <f>[1]pl!Q1476/H1458</f>
        <v>0.46961932650073207</v>
      </c>
      <c r="L1458" s="13">
        <f>[1]pl!R1476/H1458</f>
        <v>0.61346998535871156</v>
      </c>
      <c r="M1458" s="13">
        <f>[1]pl!S1476/H1458</f>
        <v>0.46815519765739383</v>
      </c>
      <c r="N1458" s="13">
        <f>[1]pl!U1476/H1458</f>
        <v>0.38177159590043924</v>
      </c>
    </row>
    <row r="1459" spans="1:14" x14ac:dyDescent="0.25">
      <c r="A1459" s="36">
        <f>[1]pl!A1477</f>
        <v>2515681</v>
      </c>
      <c r="B1459" s="37" t="str">
        <f>[1]pl!B1477</f>
        <v>SNUFF_33</v>
      </c>
      <c r="C1459" s="36">
        <f>[1]pl!J1477</f>
        <v>810</v>
      </c>
      <c r="D1459" s="18">
        <f>IFERROR(Таблица2[dmg]*(10/(Таблица2[avglvl]+2))*(0.23+2*Таблица2[avglvl]/100)+Таблица2[frg]*250+Таблица2[spo]*150+LOG(Таблица2[cap]+1, 1.732)*150 + Таблица2[def]*150,)</f>
        <v>835.68254448508185</v>
      </c>
      <c r="E1459" s="36">
        <f>[1]pl!K1477</f>
        <v>821</v>
      </c>
      <c r="F1459" s="36">
        <f>[1]pl!D1477</f>
        <v>46055930</v>
      </c>
      <c r="G1459" s="36">
        <f>[1]pl!T1477</f>
        <v>6.5</v>
      </c>
      <c r="H1459" s="36">
        <f>[1]pl!E1477</f>
        <v>7833</v>
      </c>
      <c r="I1459" s="36">
        <f>[1]pl!M1477</f>
        <v>3695</v>
      </c>
      <c r="J1459" s="18">
        <f>[1]pl!P1477/H1459</f>
        <v>696.97880760883447</v>
      </c>
      <c r="K1459" s="13">
        <f>[1]pl!Q1477/H1459</f>
        <v>0.67279458700370232</v>
      </c>
      <c r="L1459" s="13">
        <f>[1]pl!R1477/H1459</f>
        <v>0.60934507851397934</v>
      </c>
      <c r="M1459" s="13">
        <f>[1]pl!S1477/H1459</f>
        <v>0.58483339716583682</v>
      </c>
      <c r="N1459" s="13">
        <f>[1]pl!U1477/H1459</f>
        <v>1.028596961572833</v>
      </c>
    </row>
    <row r="1460" spans="1:14" x14ac:dyDescent="0.25">
      <c r="A1460" s="36">
        <f>[1]pl!A1478</f>
        <v>8485406</v>
      </c>
      <c r="B1460" s="37" t="str">
        <f>[1]pl!B1478</f>
        <v>119988777</v>
      </c>
      <c r="C1460" s="36">
        <f>[1]pl!J1478</f>
        <v>810</v>
      </c>
      <c r="D1460" s="18">
        <f>IFERROR(Таблица2[dmg]*(10/(Таблица2[avglvl]+2))*(0.23+2*Таблица2[avglvl]/100)+Таблица2[frg]*250+Таблица2[spo]*150+LOG(Таблица2[cap]+1, 1.732)*150 + Таблица2[def]*150,)</f>
        <v>773.00444921036728</v>
      </c>
      <c r="E1460" s="36">
        <f>[1]pl!K1478</f>
        <v>572</v>
      </c>
      <c r="F1460" s="36">
        <f>[1]pl!D1478</f>
        <v>46055915</v>
      </c>
      <c r="G1460" s="36">
        <f>[1]pl!T1478</f>
        <v>5.0999999999999996</v>
      </c>
      <c r="H1460" s="36">
        <f>[1]pl!E1478</f>
        <v>3954</v>
      </c>
      <c r="I1460" s="36">
        <f>[1]pl!M1478</f>
        <v>1738</v>
      </c>
      <c r="J1460" s="18">
        <f>[1]pl!P1478/H1460</f>
        <v>354.96307536671725</v>
      </c>
      <c r="K1460" s="13">
        <f>[1]pl!Q1478/H1460</f>
        <v>0.52225594334850789</v>
      </c>
      <c r="L1460" s="13">
        <f>[1]pl!R1478/H1460</f>
        <v>1.2015680323722813</v>
      </c>
      <c r="M1460" s="13">
        <f>[1]pl!S1478/H1460</f>
        <v>0.44511886697015679</v>
      </c>
      <c r="N1460" s="13">
        <f>[1]pl!U1478/H1460</f>
        <v>1.3168942842690945</v>
      </c>
    </row>
    <row r="1461" spans="1:14" x14ac:dyDescent="0.25">
      <c r="A1461" s="36">
        <f>[1]pl!A1479</f>
        <v>3378671</v>
      </c>
      <c r="B1461" s="37" t="str">
        <f>[1]pl!B1479</f>
        <v>ALEKSEIURAL74</v>
      </c>
      <c r="C1461" s="36">
        <f>[1]pl!J1479</f>
        <v>900</v>
      </c>
      <c r="D1461" s="18">
        <f>IFERROR(Таблица2[dmg]*(10/(Таблица2[avglvl]+2))*(0.23+2*Таблица2[avglvl]/100)+Таблица2[frg]*250+Таблица2[spo]*150+LOG(Таблица2[cap]+1, 1.732)*150 + Таблица2[def]*150,)</f>
        <v>930.86332879902875</v>
      </c>
      <c r="E1461" s="36">
        <f>[1]pl!K1479</f>
        <v>1100</v>
      </c>
      <c r="F1461" s="36">
        <f>[1]pl!D1479</f>
        <v>46055933</v>
      </c>
      <c r="G1461" s="36">
        <f>[1]pl!T1479</f>
        <v>6.2</v>
      </c>
      <c r="H1461" s="36">
        <f>[1]pl!E1479</f>
        <v>14585</v>
      </c>
      <c r="I1461" s="36">
        <f>[1]pl!M1479</f>
        <v>7094</v>
      </c>
      <c r="J1461" s="18">
        <f>[1]pl!P1479/H1461</f>
        <v>914.46088447034629</v>
      </c>
      <c r="K1461" s="13">
        <f>[1]pl!Q1479/H1461</f>
        <v>0.90634213232773397</v>
      </c>
      <c r="L1461" s="13">
        <f>[1]pl!R1479/H1461</f>
        <v>0.3329448063078505</v>
      </c>
      <c r="M1461" s="13">
        <f>[1]pl!S1479/H1461</f>
        <v>0.92725402811107305</v>
      </c>
      <c r="N1461" s="13">
        <f>[1]pl!U1479/H1461</f>
        <v>0.55447377442577994</v>
      </c>
    </row>
    <row r="1462" spans="1:14" x14ac:dyDescent="0.25">
      <c r="A1462" s="36">
        <f>[1]pl!A1480</f>
        <v>14313180</v>
      </c>
      <c r="B1462" s="37" t="str">
        <f>[1]pl!B1480</f>
        <v>II_ELISEY_LL</v>
      </c>
      <c r="C1462" s="36">
        <f>[1]pl!J1480</f>
        <v>560</v>
      </c>
      <c r="D1462" s="18">
        <f>IFERROR(Таблица2[dmg]*(10/(Таблица2[avglvl]+2))*(0.23+2*Таблица2[avglvl]/100)+Таблица2[frg]*250+Таблица2[spo]*150+LOG(Таблица2[cap]+1, 1.732)*150 + Таблица2[def]*150,)</f>
        <v>516.23474263097808</v>
      </c>
      <c r="E1462" s="36">
        <f>[1]pl!K1480</f>
        <v>2</v>
      </c>
      <c r="F1462" s="36">
        <f>[1]pl!D1480</f>
        <v>46055928</v>
      </c>
      <c r="G1462" s="36">
        <f>[1]pl!T1480</f>
        <v>2.8</v>
      </c>
      <c r="H1462" s="36">
        <f>[1]pl!E1480</f>
        <v>551</v>
      </c>
      <c r="I1462" s="36">
        <f>[1]pl!M1480</f>
        <v>253</v>
      </c>
      <c r="J1462" s="18">
        <f>[1]pl!P1480/H1462</f>
        <v>31.836660617059891</v>
      </c>
      <c r="K1462" s="13">
        <f>[1]pl!Q1480/H1462</f>
        <v>0.10889292196007259</v>
      </c>
      <c r="L1462" s="13">
        <f>[1]pl!R1480/H1462</f>
        <v>0.77495462794918335</v>
      </c>
      <c r="M1462" s="13">
        <f>[1]pl!S1480/H1462</f>
        <v>0.41560798548094374</v>
      </c>
      <c r="N1462" s="13">
        <f>[1]pl!U1480/H1462</f>
        <v>1.9074410163339384</v>
      </c>
    </row>
    <row r="1463" spans="1:14" x14ac:dyDescent="0.25">
      <c r="A1463" s="36">
        <f>[1]pl!A1481</f>
        <v>652017</v>
      </c>
      <c r="B1463" s="37" t="str">
        <f>[1]pl!B1481</f>
        <v>MAPC12</v>
      </c>
      <c r="C1463" s="36">
        <f>[1]pl!J1481</f>
        <v>1180</v>
      </c>
      <c r="D1463" s="18">
        <f>IFERROR(Таблица2[dmg]*(10/(Таблица2[avglvl]+2))*(0.23+2*Таблица2[avglvl]/100)+Таблица2[frg]*250+Таблица2[spo]*150+LOG(Таблица2[cap]+1, 1.732)*150 + Таблица2[def]*150,)</f>
        <v>1175.8317705642462</v>
      </c>
      <c r="E1463" s="36">
        <f>[1]pl!K1481</f>
        <v>1174</v>
      </c>
      <c r="F1463" s="36">
        <f>[1]pl!D1481</f>
        <v>46055934</v>
      </c>
      <c r="G1463" s="36">
        <f>[1]pl!T1481</f>
        <v>7.1</v>
      </c>
      <c r="H1463" s="36">
        <f>[1]pl!E1481</f>
        <v>19679</v>
      </c>
      <c r="I1463" s="36">
        <f>[1]pl!M1481</f>
        <v>10048</v>
      </c>
      <c r="J1463" s="18">
        <f>[1]pl!P1481/H1463</f>
        <v>1016.2043803038772</v>
      </c>
      <c r="K1463" s="13">
        <f>[1]pl!Q1481/H1463</f>
        <v>0.90436505920016264</v>
      </c>
      <c r="L1463" s="13">
        <f>[1]pl!R1481/H1463</f>
        <v>1.1599166624320341</v>
      </c>
      <c r="M1463" s="13">
        <f>[1]pl!S1481/H1463</f>
        <v>0.65536866710706843</v>
      </c>
      <c r="N1463" s="13">
        <f>[1]pl!U1481/H1463</f>
        <v>1.6104476853498653</v>
      </c>
    </row>
    <row r="1464" spans="1:14" x14ac:dyDescent="0.25">
      <c r="A1464" s="36">
        <f>[1]pl!A1482</f>
        <v>2310644</v>
      </c>
      <c r="B1464" s="37" t="str">
        <f>[1]pl!B1482</f>
        <v>TANK_MISTER</v>
      </c>
      <c r="C1464" s="36">
        <f>[1]pl!J1482</f>
        <v>930</v>
      </c>
      <c r="D1464" s="18">
        <f>IFERROR(Таблица2[dmg]*(10/(Таблица2[avglvl]+2))*(0.23+2*Таблица2[avglvl]/100)+Таблица2[frg]*250+Таблица2[spo]*150+LOG(Таблица2[cap]+1, 1.732)*150 + Таблица2[def]*150,)</f>
        <v>905.73776993245042</v>
      </c>
      <c r="E1464" s="36">
        <f>[1]pl!K1482</f>
        <v>968</v>
      </c>
      <c r="F1464" s="36">
        <f>[1]pl!D1482</f>
        <v>46055936</v>
      </c>
      <c r="G1464" s="36">
        <f>[1]pl!T1482</f>
        <v>5</v>
      </c>
      <c r="H1464" s="36">
        <f>[1]pl!E1482</f>
        <v>5487</v>
      </c>
      <c r="I1464" s="36">
        <f>[1]pl!M1482</f>
        <v>2696</v>
      </c>
      <c r="J1464" s="18">
        <f>[1]pl!P1482/H1464</f>
        <v>686.28667760160374</v>
      </c>
      <c r="K1464" s="13">
        <f>[1]pl!Q1482/H1464</f>
        <v>0.81246582832148717</v>
      </c>
      <c r="L1464" s="13">
        <f>[1]pl!R1482/H1464</f>
        <v>0.88864589028613084</v>
      </c>
      <c r="M1464" s="13">
        <f>[1]pl!S1482/H1464</f>
        <v>0.32385638782576998</v>
      </c>
      <c r="N1464" s="13">
        <f>[1]pl!U1482/H1464</f>
        <v>1.0588664115181339</v>
      </c>
    </row>
    <row r="1465" spans="1:14" x14ac:dyDescent="0.25">
      <c r="A1465" s="36">
        <f>[1]pl!A1483</f>
        <v>640857</v>
      </c>
      <c r="B1465" s="37" t="str">
        <f>[1]pl!B1483</f>
        <v>MOKS64</v>
      </c>
      <c r="C1465" s="36">
        <f>[1]pl!J1483</f>
        <v>890</v>
      </c>
      <c r="D1465" s="18">
        <f>IFERROR(Таблица2[dmg]*(10/(Таблица2[avglvl]+2))*(0.23+2*Таблица2[avglvl]/100)+Таблица2[frg]*250+Таблица2[spo]*150+LOG(Таблица2[cap]+1, 1.732)*150 + Таблица2[def]*150,)</f>
        <v>896.3449575850583</v>
      </c>
      <c r="E1465" s="36">
        <f>[1]pl!K1483</f>
        <v>908</v>
      </c>
      <c r="F1465" s="36">
        <f>[1]pl!D1483</f>
        <v>46055927</v>
      </c>
      <c r="G1465" s="36">
        <f>[1]pl!T1483</f>
        <v>5.9</v>
      </c>
      <c r="H1465" s="36">
        <f>[1]pl!E1483</f>
        <v>15736</v>
      </c>
      <c r="I1465" s="36">
        <f>[1]pl!M1483</f>
        <v>7755</v>
      </c>
      <c r="J1465" s="18">
        <f>[1]pl!P1483/H1465</f>
        <v>612.51639552618201</v>
      </c>
      <c r="K1465" s="13">
        <f>[1]pl!Q1483/H1465</f>
        <v>0.74555160142348753</v>
      </c>
      <c r="L1465" s="13">
        <f>[1]pl!R1483/H1465</f>
        <v>0.68746822572445343</v>
      </c>
      <c r="M1465" s="13">
        <f>[1]pl!S1483/H1465</f>
        <v>0.80280884595831215</v>
      </c>
      <c r="N1465" s="13">
        <f>[1]pl!U1483/H1465</f>
        <v>1.2103457041179462</v>
      </c>
    </row>
    <row r="1466" spans="1:14" x14ac:dyDescent="0.25">
      <c r="A1466" s="36">
        <f>[1]pl!A1484</f>
        <v>6663600</v>
      </c>
      <c r="B1466" s="37" t="str">
        <f>[1]pl!B1484</f>
        <v>AMELYAIUKBARUS</v>
      </c>
      <c r="C1466" s="36">
        <f>[1]pl!J1484</f>
        <v>700</v>
      </c>
      <c r="D1466" s="18">
        <f>IFERROR(Таблица2[dmg]*(10/(Таблица2[avglvl]+2))*(0.23+2*Таблица2[avglvl]/100)+Таблица2[frg]*250+Таблица2[spo]*150+LOG(Таблица2[cap]+1, 1.732)*150 + Таблица2[def]*150,)</f>
        <v>716.92689006854846</v>
      </c>
      <c r="E1466" s="36">
        <f>[1]pl!K1484</f>
        <v>621</v>
      </c>
      <c r="F1466" s="36">
        <f>[1]pl!D1484</f>
        <v>46055918</v>
      </c>
      <c r="G1466" s="36">
        <f>[1]pl!T1484</f>
        <v>6.3</v>
      </c>
      <c r="H1466" s="36">
        <f>[1]pl!E1484</f>
        <v>5172</v>
      </c>
      <c r="I1466" s="36">
        <f>[1]pl!M1484</f>
        <v>2342</v>
      </c>
      <c r="J1466" s="18">
        <f>[1]pl!P1484/H1466</f>
        <v>518.86736272235112</v>
      </c>
      <c r="K1466" s="13">
        <f>[1]pl!Q1484/H1466</f>
        <v>0.47950502706883219</v>
      </c>
      <c r="L1466" s="13">
        <f>[1]pl!R1484/H1466</f>
        <v>0.63689095127610207</v>
      </c>
      <c r="M1466" s="13">
        <f>[1]pl!S1484/H1466</f>
        <v>0.59222737819025517</v>
      </c>
      <c r="N1466" s="13">
        <f>[1]pl!U1484/H1466</f>
        <v>1.0061871616395979</v>
      </c>
    </row>
    <row r="1467" spans="1:14" x14ac:dyDescent="0.25">
      <c r="A1467" s="36">
        <f>[1]pl!A1485</f>
        <v>5526164</v>
      </c>
      <c r="B1467" s="37" t="str">
        <f>[1]pl!B1485</f>
        <v>NEMOW</v>
      </c>
      <c r="C1467" s="36">
        <f>[1]pl!J1485</f>
        <v>1280</v>
      </c>
      <c r="D1467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467" s="36">
        <f>[1]pl!K1485</f>
        <v>1214</v>
      </c>
      <c r="F1467" s="36">
        <f>[1]pl!D1485</f>
        <v>46055914</v>
      </c>
      <c r="G1467" s="36">
        <f>[1]pl!T1485</f>
        <v>5.0999999999999996</v>
      </c>
      <c r="H1467" s="36">
        <f>[1]pl!E1485</f>
        <v>10466</v>
      </c>
      <c r="I1467" s="36">
        <f>[1]pl!M1485</f>
        <v>5710</v>
      </c>
      <c r="J1467" s="18">
        <f>[1]pl!P1485/H1467</f>
        <v>626.7497611312823</v>
      </c>
      <c r="K1467" s="13">
        <f>[1]pl!Q1485/H1467</f>
        <v>1.0666921459965604</v>
      </c>
      <c r="L1467" s="13">
        <f>[1]pl!R1485/H1467</f>
        <v>1.0485381234473534</v>
      </c>
      <c r="M1467" s="13">
        <f>[1]pl!S1485/H1467</f>
        <v>1.0561819224154405</v>
      </c>
      <c r="N1467" s="13">
        <f>[1]pl!U1485/H1467</f>
        <v>2.2280718517103</v>
      </c>
    </row>
    <row r="1468" spans="1:14" x14ac:dyDescent="0.25">
      <c r="A1468" s="36">
        <f>[1]pl!A1486</f>
        <v>5573061</v>
      </c>
      <c r="B1468" s="37" t="str">
        <f>[1]pl!B1486</f>
        <v>NOVIKTANKOKILLER</v>
      </c>
      <c r="C1468" s="36">
        <f>[1]pl!J1486</f>
        <v>710</v>
      </c>
      <c r="D1468" s="18">
        <f>IFERROR(Таблица2[dmg]*(10/(Таблица2[avglvl]+2))*(0.23+2*Таблица2[avglvl]/100)+Таблица2[frg]*250+Таблица2[spo]*150+LOG(Таблица2[cap]+1, 1.732)*150 + Таблица2[def]*150,)</f>
        <v>694.10892228984403</v>
      </c>
      <c r="E1468" s="36">
        <f>[1]pl!K1486</f>
        <v>535</v>
      </c>
      <c r="F1468" s="36">
        <f>[1]pl!D1486</f>
        <v>46055922</v>
      </c>
      <c r="G1468" s="36">
        <f>[1]pl!T1486</f>
        <v>4.8</v>
      </c>
      <c r="H1468" s="36">
        <f>[1]pl!E1486</f>
        <v>2608</v>
      </c>
      <c r="I1468" s="36">
        <f>[1]pl!M1486</f>
        <v>1222</v>
      </c>
      <c r="J1468" s="18">
        <f>[1]pl!P1486/H1468</f>
        <v>341.43098159509202</v>
      </c>
      <c r="K1468" s="13">
        <f>[1]pl!Q1486/H1468</f>
        <v>0.55214723926380371</v>
      </c>
      <c r="L1468" s="13">
        <f>[1]pl!R1486/H1468</f>
        <v>0.62384969325153372</v>
      </c>
      <c r="M1468" s="13">
        <f>[1]pl!S1486/H1468</f>
        <v>0.36311349693251532</v>
      </c>
      <c r="N1468" s="13">
        <f>[1]pl!U1486/H1468</f>
        <v>1.44670245398773</v>
      </c>
    </row>
    <row r="1469" spans="1:14" x14ac:dyDescent="0.25">
      <c r="A1469" s="36">
        <f>[1]pl!A1487</f>
        <v>11087865</v>
      </c>
      <c r="B1469" s="37" t="str">
        <f>[1]pl!B1487</f>
        <v>Y_A_M_C_H_I_K</v>
      </c>
      <c r="C1469" s="36">
        <f>[1]pl!J1487</f>
        <v>830</v>
      </c>
      <c r="D1469" s="18">
        <f>IFERROR(Таблица2[dmg]*(10/(Таблица2[avglvl]+2))*(0.23+2*Таблица2[avglvl]/100)+Таблица2[frg]*250+Таблица2[spo]*150+LOG(Таблица2[cap]+1, 1.732)*150 + Таблица2[def]*150,)</f>
        <v>808.29573782829334</v>
      </c>
      <c r="E1469" s="36">
        <f>[1]pl!K1487</f>
        <v>818</v>
      </c>
      <c r="F1469" s="36">
        <f>[1]pl!D1487</f>
        <v>46055938</v>
      </c>
      <c r="G1469" s="36">
        <f>[1]pl!T1487</f>
        <v>4.9000000000000004</v>
      </c>
      <c r="H1469" s="36">
        <f>[1]pl!E1487</f>
        <v>4140</v>
      </c>
      <c r="I1469" s="36">
        <f>[1]pl!M1487</f>
        <v>1961</v>
      </c>
      <c r="J1469" s="18">
        <f>[1]pl!P1487/H1469</f>
        <v>554.82004830917879</v>
      </c>
      <c r="K1469" s="13">
        <f>[1]pl!Q1487/H1469</f>
        <v>0.69637681159420295</v>
      </c>
      <c r="L1469" s="13">
        <f>[1]pl!R1487/H1469</f>
        <v>0.9120772946859903</v>
      </c>
      <c r="M1469" s="13">
        <f>[1]pl!S1487/H1469</f>
        <v>0.5400966183574879</v>
      </c>
      <c r="N1469" s="13">
        <f>[1]pl!U1487/H1469</f>
        <v>0.74879227053140096</v>
      </c>
    </row>
    <row r="1470" spans="1:14" x14ac:dyDescent="0.25">
      <c r="A1470" s="36">
        <f>[1]pl!A1488</f>
        <v>7126882</v>
      </c>
      <c r="B1470" s="37" t="str">
        <f>[1]pl!B1488</f>
        <v>4UVAKING</v>
      </c>
      <c r="C1470" s="36">
        <f>[1]pl!J1488</f>
        <v>970</v>
      </c>
      <c r="D1470" s="18">
        <f>IFERROR(Таблица2[dmg]*(10/(Таблица2[avglvl]+2))*(0.23+2*Таблица2[avglvl]/100)+Таблица2[frg]*250+Таблица2[spo]*150+LOG(Таблица2[cap]+1, 1.732)*150 + Таблица2[def]*150,)</f>
        <v>941.7280945878457</v>
      </c>
      <c r="E1470" s="36">
        <f>[1]pl!K1488</f>
        <v>984</v>
      </c>
      <c r="F1470" s="36">
        <f>[1]pl!D1488</f>
        <v>46055931</v>
      </c>
      <c r="G1470" s="36">
        <f>[1]pl!T1488</f>
        <v>5</v>
      </c>
      <c r="H1470" s="36">
        <f>[1]pl!E1488</f>
        <v>5232</v>
      </c>
      <c r="I1470" s="36">
        <f>[1]pl!M1488</f>
        <v>2680</v>
      </c>
      <c r="J1470" s="18">
        <f>[1]pl!P1488/H1470</f>
        <v>481.56116207951072</v>
      </c>
      <c r="K1470" s="13">
        <f>[1]pl!Q1488/H1470</f>
        <v>0.93195718654434245</v>
      </c>
      <c r="L1470" s="13">
        <f>[1]pl!R1488/H1470</f>
        <v>1.0965214067278288</v>
      </c>
      <c r="M1470" s="13">
        <f>[1]pl!S1488/H1470</f>
        <v>0.8362003058103975</v>
      </c>
      <c r="N1470" s="13">
        <f>[1]pl!U1488/H1470</f>
        <v>1.018539755351682</v>
      </c>
    </row>
    <row r="1471" spans="1:14" x14ac:dyDescent="0.25">
      <c r="A1471" s="36">
        <f>[1]pl!A1489</f>
        <v>6778555</v>
      </c>
      <c r="B1471" s="37" t="str">
        <f>[1]pl!B1489</f>
        <v>ALEXANDRIO_20</v>
      </c>
      <c r="C1471" s="36">
        <f>[1]pl!J1489</f>
        <v>1280</v>
      </c>
      <c r="D1471" s="18">
        <f>IFERROR(Таблица2[dmg]*(10/(Таблица2[avglvl]+2))*(0.23+2*Таблица2[avglvl]/100)+Таблица2[frg]*250+Таблица2[spo]*150+LOG(Таблица2[cap]+1, 1.732)*150 + Таблица2[def]*150,)</f>
        <v>1247.5792709667769</v>
      </c>
      <c r="E1471" s="36">
        <f>[1]pl!K1489</f>
        <v>1344</v>
      </c>
      <c r="F1471" s="36">
        <f>[1]pl!D1489</f>
        <v>46055920</v>
      </c>
      <c r="G1471" s="36">
        <f>[1]pl!T1489</f>
        <v>6.3</v>
      </c>
      <c r="H1471" s="36">
        <f>[1]pl!E1489</f>
        <v>12344</v>
      </c>
      <c r="I1471" s="36">
        <f>[1]pl!M1489</f>
        <v>6633</v>
      </c>
      <c r="J1471" s="18">
        <f>[1]pl!P1489/H1471</f>
        <v>1047.5246273493194</v>
      </c>
      <c r="K1471" s="13">
        <f>[1]pl!Q1489/H1471</f>
        <v>0.89500972132209977</v>
      </c>
      <c r="L1471" s="13">
        <f>[1]pl!R1489/H1471</f>
        <v>1.2884802333117304</v>
      </c>
      <c r="M1471" s="13">
        <f>[1]pl!S1489/H1471</f>
        <v>0.84397278029812051</v>
      </c>
      <c r="N1471" s="13">
        <f>[1]pl!U1489/H1471</f>
        <v>1.5409105638366818</v>
      </c>
    </row>
    <row r="1472" spans="1:14" x14ac:dyDescent="0.25">
      <c r="A1472" s="36">
        <f>[1]pl!A1490</f>
        <v>1484929</v>
      </c>
      <c r="B1472" s="37" t="str">
        <f>[1]pl!B1490</f>
        <v>GAFER</v>
      </c>
      <c r="C1472" s="36">
        <f>[1]pl!J1490</f>
        <v>1010</v>
      </c>
      <c r="D1472" s="18">
        <f>IFERROR(Таблица2[dmg]*(10/(Таблица2[avglvl]+2))*(0.23+2*Таблица2[avglvl]/100)+Таблица2[frg]*250+Таблица2[spo]*150+LOG(Таблица2[cap]+1, 1.732)*150 + Таблица2[def]*150,)</f>
        <v>978.93176400616369</v>
      </c>
      <c r="E1472" s="36">
        <f>[1]pl!K1490</f>
        <v>932</v>
      </c>
      <c r="F1472" s="36">
        <f>[1]pl!D1490</f>
        <v>46055910</v>
      </c>
      <c r="G1472" s="36">
        <f>[1]pl!T1490</f>
        <v>5</v>
      </c>
      <c r="H1472" s="36">
        <f>[1]pl!E1490</f>
        <v>6616</v>
      </c>
      <c r="I1472" s="36">
        <f>[1]pl!M1490</f>
        <v>3400</v>
      </c>
      <c r="J1472" s="18">
        <f>[1]pl!P1490/H1472</f>
        <v>520.87741837968565</v>
      </c>
      <c r="K1472" s="13">
        <f>[1]pl!Q1490/H1472</f>
        <v>0.82753929866989118</v>
      </c>
      <c r="L1472" s="13">
        <f>[1]pl!R1490/H1472</f>
        <v>0.64676541717049574</v>
      </c>
      <c r="M1472" s="13">
        <f>[1]pl!S1490/H1472</f>
        <v>1.0232769044740024</v>
      </c>
      <c r="N1472" s="13">
        <f>[1]pl!U1490/H1472</f>
        <v>1.747279322853688</v>
      </c>
    </row>
    <row r="1473" spans="1:14" x14ac:dyDescent="0.25">
      <c r="A1473" s="36">
        <f>[1]pl!A1491</f>
        <v>2488761</v>
      </c>
      <c r="B1473" s="37" t="str">
        <f>[1]pl!B1491</f>
        <v>WOTANKOS</v>
      </c>
      <c r="C1473" s="36">
        <f>[1]pl!J1491</f>
        <v>1080</v>
      </c>
      <c r="D1473" s="18">
        <f>IFERROR(Таблица2[dmg]*(10/(Таблица2[avglvl]+2))*(0.23+2*Таблица2[avglvl]/100)+Таблица2[frg]*250+Таблица2[spo]*150+LOG(Таблица2[cap]+1, 1.732)*150 + Таблица2[def]*150,)</f>
        <v>1080.7733346953871</v>
      </c>
      <c r="E1473" s="36">
        <f>[1]pl!K1491</f>
        <v>1241</v>
      </c>
      <c r="F1473" s="36">
        <f>[1]pl!D1491</f>
        <v>46055919</v>
      </c>
      <c r="G1473" s="36">
        <f>[1]pl!T1491</f>
        <v>5.9</v>
      </c>
      <c r="H1473" s="36">
        <f>[1]pl!E1491</f>
        <v>7458</v>
      </c>
      <c r="I1473" s="36">
        <f>[1]pl!M1491</f>
        <v>3877</v>
      </c>
      <c r="J1473" s="18">
        <f>[1]pl!P1491/H1473</f>
        <v>863.04384553499597</v>
      </c>
      <c r="K1473" s="13">
        <f>[1]pl!Q1491/H1473</f>
        <v>0.98779833735585953</v>
      </c>
      <c r="L1473" s="13">
        <f>[1]pl!R1491/H1473</f>
        <v>0.96902654867256632</v>
      </c>
      <c r="M1473" s="13">
        <f>[1]pl!S1491/H1473</f>
        <v>0.74684902118530438</v>
      </c>
      <c r="N1473" s="13">
        <f>[1]pl!U1491/H1473</f>
        <v>1.0517565030839366</v>
      </c>
    </row>
    <row r="1474" spans="1:14" x14ac:dyDescent="0.25">
      <c r="A1474" s="36">
        <f>[1]pl!A1492</f>
        <v>8440524</v>
      </c>
      <c r="B1474" s="37" t="str">
        <f>[1]pl!B1492</f>
        <v>SEMAPR0</v>
      </c>
      <c r="C1474" s="36">
        <f>[1]pl!J1492</f>
        <v>1210</v>
      </c>
      <c r="D1474" s="18">
        <f>IFERROR(Таблица2[dmg]*(10/(Таблица2[avglvl]+2))*(0.23+2*Таблица2[avglvl]/100)+Таблица2[frg]*250+Таблица2[spo]*150+LOG(Таблица2[cap]+1, 1.732)*150 + Таблица2[def]*150,)</f>
        <v>1141.5276741275211</v>
      </c>
      <c r="E1474" s="36">
        <f>[1]pl!K1492</f>
        <v>1105</v>
      </c>
      <c r="F1474" s="36">
        <f>[1]pl!D1492</f>
        <v>46055924</v>
      </c>
      <c r="G1474" s="36">
        <f>[1]pl!T1492</f>
        <v>6.4</v>
      </c>
      <c r="H1474" s="36">
        <f>[1]pl!E1492</f>
        <v>5147</v>
      </c>
      <c r="I1474" s="36">
        <f>[1]pl!M1492</f>
        <v>2684</v>
      </c>
      <c r="J1474" s="18">
        <f>[1]pl!P1492/H1474</f>
        <v>742.04216048183412</v>
      </c>
      <c r="K1474" s="13">
        <f>[1]pl!Q1492/H1474</f>
        <v>0.8696327958033806</v>
      </c>
      <c r="L1474" s="13">
        <f>[1]pl!R1492/H1474</f>
        <v>1.3036720419661938</v>
      </c>
      <c r="M1474" s="13">
        <f>[1]pl!S1492/H1474</f>
        <v>0.56693219351078294</v>
      </c>
      <c r="N1474" s="13">
        <f>[1]pl!U1492/H1474</f>
        <v>2.3149407421799104</v>
      </c>
    </row>
    <row r="1475" spans="1:14" x14ac:dyDescent="0.25">
      <c r="A1475" s="36">
        <f>[1]pl!A1493</f>
        <v>3251471</v>
      </c>
      <c r="B1475" s="37" t="str">
        <f>[1]pl!B1493</f>
        <v>CIJIC</v>
      </c>
      <c r="C1475" s="36">
        <f>[1]pl!J1493</f>
        <v>800</v>
      </c>
      <c r="D1475" s="18">
        <f>IFERROR(Таблица2[dmg]*(10/(Таблица2[avglvl]+2))*(0.23+2*Таблица2[avglvl]/100)+Таблица2[frg]*250+Таблица2[spo]*150+LOG(Таблица2[cap]+1, 1.732)*150 + Таблица2[def]*150,)</f>
        <v>804.93917665553886</v>
      </c>
      <c r="E1475" s="36">
        <f>[1]pl!K1493</f>
        <v>730</v>
      </c>
      <c r="F1475" s="36">
        <f>[1]pl!D1493</f>
        <v>46055913</v>
      </c>
      <c r="G1475" s="36">
        <f>[1]pl!T1493</f>
        <v>6.9</v>
      </c>
      <c r="H1475" s="36">
        <f>[1]pl!E1493</f>
        <v>7169</v>
      </c>
      <c r="I1475" s="36">
        <f>[1]pl!M1493</f>
        <v>3355</v>
      </c>
      <c r="J1475" s="18">
        <f>[1]pl!P1493/H1475</f>
        <v>628.23127353884786</v>
      </c>
      <c r="K1475" s="13">
        <f>[1]pl!Q1493/H1475</f>
        <v>0.52322499651276333</v>
      </c>
      <c r="L1475" s="13">
        <f>[1]pl!R1493/H1475</f>
        <v>0.93332403403543029</v>
      </c>
      <c r="M1475" s="13">
        <f>[1]pl!S1493/H1475</f>
        <v>0.667038638582787</v>
      </c>
      <c r="N1475" s="13">
        <f>[1]pl!U1493/H1475</f>
        <v>0.89329055656297951</v>
      </c>
    </row>
    <row r="1476" spans="1:14" x14ac:dyDescent="0.25">
      <c r="A1476" s="36">
        <f>[1]pl!A1494</f>
        <v>1306442</v>
      </c>
      <c r="B1476" s="37" t="str">
        <f>[1]pl!B1494</f>
        <v>B_A_N_D_I_T</v>
      </c>
      <c r="C1476" s="36">
        <f>[1]pl!J1494</f>
        <v>1050</v>
      </c>
      <c r="D1476" s="18">
        <f>IFERROR(Таблица2[dmg]*(10/(Таблица2[avglvl]+2))*(0.23+2*Таблица2[avglvl]/100)+Таблица2[frg]*250+Таблица2[spo]*150+LOG(Таблица2[cap]+1, 1.732)*150 + Таблица2[def]*150,)</f>
        <v>1081.0370239374633</v>
      </c>
      <c r="E1476" s="36">
        <f>[1]pl!K1494</f>
        <v>1071</v>
      </c>
      <c r="F1476" s="36">
        <f>[1]pl!D1494</f>
        <v>46055923</v>
      </c>
      <c r="G1476" s="36">
        <f>[1]pl!T1494</f>
        <v>6.9</v>
      </c>
      <c r="H1476" s="36">
        <f>[1]pl!E1494</f>
        <v>14587</v>
      </c>
      <c r="I1476" s="36">
        <f>[1]pl!M1494</f>
        <v>7063</v>
      </c>
      <c r="J1476" s="18">
        <f>[1]pl!P1494/H1476</f>
        <v>940.5583738945636</v>
      </c>
      <c r="K1476" s="13">
        <f>[1]pl!Q1494/H1476</f>
        <v>0.88064715157331874</v>
      </c>
      <c r="L1476" s="13">
        <f>[1]pl!R1494/H1476</f>
        <v>0.78378007815177897</v>
      </c>
      <c r="M1476" s="13">
        <f>[1]pl!S1494/H1476</f>
        <v>0.89415232741482142</v>
      </c>
      <c r="N1476" s="13">
        <f>[1]pl!U1494/H1476</f>
        <v>1.240350997463495</v>
      </c>
    </row>
    <row r="1477" spans="1:14" x14ac:dyDescent="0.25">
      <c r="A1477" s="36">
        <f>[1]pl!A1495</f>
        <v>5884966</v>
      </c>
      <c r="B1477" s="37" t="str">
        <f>[1]pl!B1495</f>
        <v>VOVA_KOLT</v>
      </c>
      <c r="C1477" s="36">
        <f>[1]pl!J1495</f>
        <v>1170</v>
      </c>
      <c r="D1477" s="18">
        <f>IFERROR(Таблица2[dmg]*(10/(Таблица2[avglvl]+2))*(0.23+2*Таблица2[avglvl]/100)+Таблица2[frg]*250+Таблица2[spo]*150+LOG(Таблица2[cap]+1, 1.732)*150 + Таблица2[def]*150,)</f>
        <v>1154.4314526415005</v>
      </c>
      <c r="E1477" s="36">
        <f>[1]pl!K1495</f>
        <v>1214</v>
      </c>
      <c r="F1477" s="36">
        <f>[1]pl!D1495</f>
        <v>46055916</v>
      </c>
      <c r="G1477" s="36">
        <f>[1]pl!T1495</f>
        <v>6.4</v>
      </c>
      <c r="H1477" s="36">
        <f>[1]pl!E1495</f>
        <v>14005</v>
      </c>
      <c r="I1477" s="36">
        <f>[1]pl!M1495</f>
        <v>7270</v>
      </c>
      <c r="J1477" s="18">
        <f>[1]pl!P1495/H1477</f>
        <v>865.96822563370222</v>
      </c>
      <c r="K1477" s="13">
        <f>[1]pl!Q1495/H1477</f>
        <v>0.98507675830060693</v>
      </c>
      <c r="L1477" s="13">
        <f>[1]pl!R1495/H1477</f>
        <v>0.99435915744377013</v>
      </c>
      <c r="M1477" s="13">
        <f>[1]pl!S1495/H1477</f>
        <v>0.81899321670831848</v>
      </c>
      <c r="N1477" s="13">
        <f>[1]pl!U1495/H1477</f>
        <v>1.6592645483755801</v>
      </c>
    </row>
    <row r="1478" spans="1:14" x14ac:dyDescent="0.25">
      <c r="A1478" s="36">
        <f>[1]pl!A1496</f>
        <v>8136160</v>
      </c>
      <c r="B1478" s="37" t="str">
        <f>[1]pl!B1496</f>
        <v>SALIMBEG777</v>
      </c>
      <c r="C1478" s="36">
        <f>[1]pl!J1496</f>
        <v>390</v>
      </c>
      <c r="D1478" s="18">
        <f>IFERROR(Таблица2[dmg]*(10/(Таблица2[avglvl]+2))*(0.23+2*Таблица2[avglvl]/100)+Таблица2[frg]*250+Таблица2[spo]*150+LOG(Таблица2[cap]+1, 1.732)*150 + Таблица2[def]*150,)</f>
        <v>379.61355408553089</v>
      </c>
      <c r="E1478" s="36">
        <f>[1]pl!K1496</f>
        <v>42</v>
      </c>
      <c r="F1478" s="36">
        <f>[1]pl!D1496</f>
        <v>46055929</v>
      </c>
      <c r="G1478" s="36">
        <f>[1]pl!T1496</f>
        <v>2.5</v>
      </c>
      <c r="H1478" s="36">
        <f>[1]pl!E1496</f>
        <v>191</v>
      </c>
      <c r="I1478" s="36">
        <f>[1]pl!M1496</f>
        <v>89</v>
      </c>
      <c r="J1478" s="18">
        <f>[1]pl!P1496/H1478</f>
        <v>58.738219895287955</v>
      </c>
      <c r="K1478" s="13">
        <f>[1]pl!Q1496/H1478</f>
        <v>0.25654450261780104</v>
      </c>
      <c r="L1478" s="13">
        <f>[1]pl!R1496/H1478</f>
        <v>0.42408376963350786</v>
      </c>
      <c r="M1478" s="13">
        <f>[1]pl!S1496/H1478</f>
        <v>0.51308900523560208</v>
      </c>
      <c r="N1478" s="13">
        <f>[1]pl!U1496/H1478</f>
        <v>0.65968586387434558</v>
      </c>
    </row>
    <row r="1479" spans="1:14" x14ac:dyDescent="0.25">
      <c r="A1479" s="36">
        <f>[1]pl!A1497</f>
        <v>3260149</v>
      </c>
      <c r="B1479" s="37" t="str">
        <f>[1]pl!B1497</f>
        <v>PIKA1</v>
      </c>
      <c r="C1479" s="36">
        <f>[1]pl!J1497</f>
        <v>1080</v>
      </c>
      <c r="D1479" s="18">
        <f>IFERROR(Таблица2[dmg]*(10/(Таблица2[avglvl]+2))*(0.23+2*Таблица2[avglvl]/100)+Таблица2[frg]*250+Таблица2[spo]*150+LOG(Таблица2[cap]+1, 1.732)*150 + Таблица2[def]*150,)</f>
        <v>1112.8588375523266</v>
      </c>
      <c r="E1479" s="36">
        <f>[1]pl!K1497</f>
        <v>1116</v>
      </c>
      <c r="F1479" s="36">
        <f>[1]pl!D1497</f>
        <v>46055937</v>
      </c>
      <c r="G1479" s="36">
        <f>[1]pl!T1497</f>
        <v>7.2</v>
      </c>
      <c r="H1479" s="36">
        <f>[1]pl!E1497</f>
        <v>15081</v>
      </c>
      <c r="I1479" s="36">
        <f>[1]pl!M1497</f>
        <v>7501</v>
      </c>
      <c r="J1479" s="18">
        <f>[1]pl!P1497/H1479</f>
        <v>1034.9003381738612</v>
      </c>
      <c r="K1479" s="13">
        <f>[1]pl!Q1497/H1479</f>
        <v>0.9016643458656588</v>
      </c>
      <c r="L1479" s="13">
        <f>[1]pl!R1497/H1479</f>
        <v>0.71401100722763744</v>
      </c>
      <c r="M1479" s="13">
        <f>[1]pl!S1497/H1479</f>
        <v>0.88860155162124532</v>
      </c>
      <c r="N1479" s="13">
        <f>[1]pl!U1497/H1479</f>
        <v>1.290630594788144</v>
      </c>
    </row>
    <row r="1480" spans="1:14" x14ac:dyDescent="0.25">
      <c r="A1480" s="36">
        <f>[1]pl!A1498</f>
        <v>3800555</v>
      </c>
      <c r="B1480" s="37" t="str">
        <f>[1]pl!B1498</f>
        <v>ARTUR23112000</v>
      </c>
      <c r="C1480" s="36">
        <f>[1]pl!J1498</f>
        <v>780</v>
      </c>
      <c r="D1480" s="18">
        <f>IFERROR(Таблица2[dmg]*(10/(Таблица2[avglvl]+2))*(0.23+2*Таблица2[avglvl]/100)+Таблица2[frg]*250+Таблица2[spo]*150+LOG(Таблица2[cap]+1, 1.732)*150 + Таблица2[def]*150,)</f>
        <v>767.35245641238635</v>
      </c>
      <c r="E1480" s="36">
        <f>[1]pl!K1498</f>
        <v>688</v>
      </c>
      <c r="F1480" s="36">
        <f>[1]pl!D1498</f>
        <v>46055932</v>
      </c>
      <c r="G1480" s="36">
        <f>[1]pl!T1498</f>
        <v>5.0999999999999996</v>
      </c>
      <c r="H1480" s="36">
        <f>[1]pl!E1498</f>
        <v>6123</v>
      </c>
      <c r="I1480" s="36">
        <f>[1]pl!M1498</f>
        <v>2960</v>
      </c>
      <c r="J1480" s="18">
        <f>[1]pl!P1498/H1480</f>
        <v>427.32435080842725</v>
      </c>
      <c r="K1480" s="13">
        <f>[1]pl!Q1498/H1480</f>
        <v>0.64641515596929611</v>
      </c>
      <c r="L1480" s="13">
        <f>[1]pl!R1498/H1480</f>
        <v>0.74783602809080518</v>
      </c>
      <c r="M1480" s="13">
        <f>[1]pl!S1498/H1480</f>
        <v>0.39702760084925692</v>
      </c>
      <c r="N1480" s="13">
        <f>[1]pl!U1498/H1480</f>
        <v>1.357504491262453</v>
      </c>
    </row>
    <row r="1481" spans="1:14" x14ac:dyDescent="0.25">
      <c r="A1481" s="36">
        <f>[1]pl!A1499</f>
        <v>3512020</v>
      </c>
      <c r="B1481" s="37" t="str">
        <f>[1]pl!B1499</f>
        <v>FISHER2001</v>
      </c>
      <c r="C1481" s="36">
        <f>[1]pl!J1499</f>
        <v>900</v>
      </c>
      <c r="D1481" s="18">
        <f>IFERROR(Таблица2[dmg]*(10/(Таблица2[avglvl]+2))*(0.23+2*Таблица2[avglvl]/100)+Таблица2[frg]*250+Таблица2[spo]*150+LOG(Таблица2[cap]+1, 1.732)*150 + Таблица2[def]*150,)</f>
        <v>807.12983818652242</v>
      </c>
      <c r="E1481" s="36">
        <f>[1]pl!K1499</f>
        <v>483</v>
      </c>
      <c r="F1481" s="36">
        <f>[1]pl!D1499</f>
        <v>46055926</v>
      </c>
      <c r="G1481" s="36">
        <f>[1]pl!T1499</f>
        <v>5.2</v>
      </c>
      <c r="H1481" s="36">
        <f>[1]pl!E1499</f>
        <v>8499</v>
      </c>
      <c r="I1481" s="36">
        <f>[1]pl!M1499</f>
        <v>3932</v>
      </c>
      <c r="J1481" s="18">
        <f>[1]pl!P1499/H1481</f>
        <v>235.8439816448994</v>
      </c>
      <c r="K1481" s="13">
        <f>[1]pl!Q1499/H1481</f>
        <v>0.38733968702200261</v>
      </c>
      <c r="L1481" s="13">
        <f>[1]pl!R1499/H1481</f>
        <v>1.2507353806330157</v>
      </c>
      <c r="M1481" s="13">
        <f>[1]pl!S1499/H1481</f>
        <v>0.53135663019178725</v>
      </c>
      <c r="N1481" s="13">
        <f>[1]pl!U1499/H1481</f>
        <v>2.3922814448758678</v>
      </c>
    </row>
    <row r="1482" spans="1:14" x14ac:dyDescent="0.25">
      <c r="A1482" s="36">
        <f>[1]pl!A1500</f>
        <v>8822002</v>
      </c>
      <c r="B1482" s="37" t="str">
        <f>[1]pl!B1500</f>
        <v>MERSER___</v>
      </c>
      <c r="C1482" s="36">
        <f>[1]pl!J1500</f>
        <v>590</v>
      </c>
      <c r="D1482" s="18">
        <f>IFERROR(Таблица2[dmg]*(10/(Таблица2[avglvl]+2))*(0.23+2*Таблица2[avglvl]/100)+Таблица2[frg]*250+Таблица2[spo]*150+LOG(Таблица2[cap]+1, 1.732)*150 + Таблица2[def]*150,)</f>
        <v>587.81874674839617</v>
      </c>
      <c r="E1482" s="36">
        <f>[1]pl!K1500</f>
        <v>388</v>
      </c>
      <c r="F1482" s="36">
        <f>[1]pl!D1500</f>
        <v>46055935</v>
      </c>
      <c r="G1482" s="36">
        <f>[1]pl!T1500</f>
        <v>4.3</v>
      </c>
      <c r="H1482" s="36">
        <f>[1]pl!E1500</f>
        <v>1586</v>
      </c>
      <c r="I1482" s="36">
        <f>[1]pl!M1500</f>
        <v>749</v>
      </c>
      <c r="J1482" s="18">
        <f>[1]pl!P1500/H1482</f>
        <v>218.34110970996218</v>
      </c>
      <c r="K1482" s="13">
        <f>[1]pl!Q1500/H1482</f>
        <v>0.49180327868852458</v>
      </c>
      <c r="L1482" s="13">
        <f>[1]pl!R1500/H1482</f>
        <v>0.45901639344262296</v>
      </c>
      <c r="M1482" s="13">
        <f>[1]pl!S1500/H1482</f>
        <v>0.43694829760403531</v>
      </c>
      <c r="N1482" s="13">
        <f>[1]pl!U1500/H1482</f>
        <v>1.2459016393442623</v>
      </c>
    </row>
    <row r="1483" spans="1:14" x14ac:dyDescent="0.25">
      <c r="A1483" s="36">
        <f>[1]pl!A1501</f>
        <v>5015613</v>
      </c>
      <c r="B1483" s="37" t="str">
        <f>[1]pl!B1501</f>
        <v>ALMOSOV</v>
      </c>
      <c r="C1483" s="36">
        <f>[1]pl!J1501</f>
        <v>820</v>
      </c>
      <c r="D1483" s="18">
        <f>IFERROR(Таблица2[dmg]*(10/(Таблица2[avglvl]+2))*(0.23+2*Таблица2[avglvl]/100)+Таблица2[frg]*250+Таблица2[spo]*150+LOG(Таблица2[cap]+1, 1.732)*150 + Таблица2[def]*150,)</f>
        <v>792.0604711529121</v>
      </c>
      <c r="E1483" s="36">
        <f>[1]pl!K1501</f>
        <v>682</v>
      </c>
      <c r="F1483" s="36">
        <f>[1]pl!D1501</f>
        <v>46055921</v>
      </c>
      <c r="G1483" s="36">
        <f>[1]pl!T1501</f>
        <v>5.2</v>
      </c>
      <c r="H1483" s="36">
        <f>[1]pl!E1501</f>
        <v>6282</v>
      </c>
      <c r="I1483" s="36">
        <f>[1]pl!M1501</f>
        <v>3059</v>
      </c>
      <c r="J1483" s="18">
        <f>[1]pl!P1501/H1483</f>
        <v>434.03199617956062</v>
      </c>
      <c r="K1483" s="13">
        <f>[1]pl!Q1501/H1483</f>
        <v>0.54775549188156636</v>
      </c>
      <c r="L1483" s="13">
        <f>[1]pl!R1501/H1483</f>
        <v>0.8489334606813117</v>
      </c>
      <c r="M1483" s="13">
        <f>[1]pl!S1501/H1483</f>
        <v>0.53247373447946511</v>
      </c>
      <c r="N1483" s="13">
        <f>[1]pl!U1501/H1483</f>
        <v>1.4667303406558421</v>
      </c>
    </row>
    <row r="1484" spans="1:14" x14ac:dyDescent="0.25">
      <c r="A1484" s="36">
        <f>[1]pl!A1502</f>
        <v>3224598</v>
      </c>
      <c r="B1484" s="37" t="str">
        <f>[1]pl!B1502</f>
        <v>00912</v>
      </c>
      <c r="C1484" s="36">
        <f>[1]pl!J1502</f>
        <v>700</v>
      </c>
      <c r="D1484" s="18">
        <f>IFERROR(Таблица2[dmg]*(10/(Таблица2[avglvl]+2))*(0.23+2*Таблица2[avglvl]/100)+Таблица2[frg]*250+Таблица2[spo]*150+LOG(Таблица2[cap]+1, 1.732)*150 + Таблица2[def]*150,)</f>
        <v>681.73649174117679</v>
      </c>
      <c r="E1484" s="36">
        <f>[1]pl!K1502</f>
        <v>550</v>
      </c>
      <c r="F1484" s="36">
        <f>[1]pl!D1502</f>
        <v>47068427</v>
      </c>
      <c r="G1484" s="36">
        <f>[1]pl!T1502</f>
        <v>4.4000000000000004</v>
      </c>
      <c r="H1484" s="36">
        <f>[1]pl!E1502</f>
        <v>2938</v>
      </c>
      <c r="I1484" s="36">
        <f>[1]pl!M1502</f>
        <v>1388</v>
      </c>
      <c r="J1484" s="18">
        <f>[1]pl!P1502/H1484</f>
        <v>301.7004765146358</v>
      </c>
      <c r="K1484" s="13">
        <f>[1]pl!Q1502/H1484</f>
        <v>0.56977535738597684</v>
      </c>
      <c r="L1484" s="13">
        <f>[1]pl!R1502/H1484</f>
        <v>0.69843430905377812</v>
      </c>
      <c r="M1484" s="13">
        <f>[1]pl!S1502/H1484</f>
        <v>0.69026548672566368</v>
      </c>
      <c r="N1484" s="13">
        <f>[1]pl!U1502/H1484</f>
        <v>0.94077603812117083</v>
      </c>
    </row>
    <row r="1485" spans="1:14" x14ac:dyDescent="0.25">
      <c r="A1485" s="36">
        <f>[1]pl!A1503</f>
        <v>5033286</v>
      </c>
      <c r="B1485" s="37" t="str">
        <f>[1]pl!B1503</f>
        <v>AFFTAR999</v>
      </c>
      <c r="C1485" s="36">
        <f>[1]pl!J1503</f>
        <v>670</v>
      </c>
      <c r="D1485" s="18">
        <f>IFERROR(Таблица2[dmg]*(10/(Таблица2[avglvl]+2))*(0.23+2*Таблица2[avglvl]/100)+Таблица2[frg]*250+Таблица2[spo]*150+LOG(Таблица2[cap]+1, 1.732)*150 + Таблица2[def]*150,)</f>
        <v>616.46339392240111</v>
      </c>
      <c r="E1485" s="36">
        <f>[1]pl!K1503</f>
        <v>476</v>
      </c>
      <c r="F1485" s="36">
        <f>[1]pl!D1503</f>
        <v>47068428</v>
      </c>
      <c r="G1485" s="36">
        <f>[1]pl!T1503</f>
        <v>2.8</v>
      </c>
      <c r="H1485" s="36">
        <f>[1]pl!E1503</f>
        <v>859</v>
      </c>
      <c r="I1485" s="36">
        <f>[1]pl!M1503</f>
        <v>442</v>
      </c>
      <c r="J1485" s="18">
        <f>[1]pl!P1503/H1485</f>
        <v>172.0430733410943</v>
      </c>
      <c r="K1485" s="13">
        <f>[1]pl!Q1503/H1485</f>
        <v>0.66239813736903375</v>
      </c>
      <c r="L1485" s="13">
        <f>[1]pl!R1503/H1485</f>
        <v>0.90570430733410945</v>
      </c>
      <c r="M1485" s="13">
        <f>[1]pl!S1503/H1485</f>
        <v>0.54831199068684522</v>
      </c>
      <c r="N1485" s="13">
        <f>[1]pl!U1503/H1485</f>
        <v>0.61117578579743892</v>
      </c>
    </row>
    <row r="1486" spans="1:14" x14ac:dyDescent="0.25">
      <c r="A1486" s="36">
        <f>[1]pl!A1504</f>
        <v>1733625</v>
      </c>
      <c r="B1486" s="37" t="str">
        <f>[1]pl!B1504</f>
        <v>PFADFINDER_AA</v>
      </c>
      <c r="C1486" s="36">
        <f>[1]pl!J1504</f>
        <v>1060</v>
      </c>
      <c r="D1486" s="18">
        <f>IFERROR(Таблица2[dmg]*(10/(Таблица2[avglvl]+2))*(0.23+2*Таблица2[avglvl]/100)+Таблица2[frg]*250+Таблица2[spo]*150+LOG(Таблица2[cap]+1, 1.732)*150 + Таблица2[def]*150,)</f>
        <v>1057.3027554067812</v>
      </c>
      <c r="E1486" s="36">
        <f>[1]pl!K1504</f>
        <v>1018</v>
      </c>
      <c r="F1486" s="36">
        <f>[1]pl!D1504</f>
        <v>47068442</v>
      </c>
      <c r="G1486" s="36">
        <f>[1]pl!T1504</f>
        <v>6.7</v>
      </c>
      <c r="H1486" s="36">
        <f>[1]pl!E1504</f>
        <v>7504</v>
      </c>
      <c r="I1486" s="36">
        <f>[1]pl!M1504</f>
        <v>3704</v>
      </c>
      <c r="J1486" s="18">
        <f>[1]pl!P1504/H1486</f>
        <v>800.37859808102348</v>
      </c>
      <c r="K1486" s="13">
        <f>[1]pl!Q1504/H1486</f>
        <v>0.8198294243070362</v>
      </c>
      <c r="L1486" s="13">
        <f>[1]pl!R1504/H1486</f>
        <v>0.90991471215351816</v>
      </c>
      <c r="M1486" s="13">
        <f>[1]pl!S1504/H1486</f>
        <v>0.77452025586353945</v>
      </c>
      <c r="N1486" s="13">
        <f>[1]pl!U1504/H1486</f>
        <v>1.6371268656716418</v>
      </c>
    </row>
    <row r="1487" spans="1:14" x14ac:dyDescent="0.25">
      <c r="A1487" s="36">
        <f>[1]pl!A1505</f>
        <v>662547</v>
      </c>
      <c r="B1487" s="37" t="str">
        <f>[1]pl!B1505</f>
        <v>ALEXANDR_09</v>
      </c>
      <c r="C1487" s="36">
        <f>[1]pl!J1505</f>
        <v>760</v>
      </c>
      <c r="D1487" s="18">
        <f>IFERROR(Таблица2[dmg]*(10/(Таблица2[avglvl]+2))*(0.23+2*Таблица2[avglvl]/100)+Таблица2[frg]*250+Таблица2[spo]*150+LOG(Таблица2[cap]+1, 1.732)*150 + Таблица2[def]*150,)</f>
        <v>714.66552025727947</v>
      </c>
      <c r="E1487" s="36">
        <f>[1]pl!K1505</f>
        <v>371</v>
      </c>
      <c r="F1487" s="36">
        <f>[1]pl!D1505</f>
        <v>47068425</v>
      </c>
      <c r="G1487" s="36">
        <f>[1]pl!T1505</f>
        <v>3.8</v>
      </c>
      <c r="H1487" s="36">
        <f>[1]pl!E1505</f>
        <v>3526</v>
      </c>
      <c r="I1487" s="36">
        <f>[1]pl!M1505</f>
        <v>1682</v>
      </c>
      <c r="J1487" s="18">
        <f>[1]pl!P1505/H1487</f>
        <v>182.38655700510495</v>
      </c>
      <c r="K1487" s="13">
        <f>[1]pl!Q1505/H1487</f>
        <v>0.46681792399319344</v>
      </c>
      <c r="L1487" s="13">
        <f>[1]pl!R1505/H1487</f>
        <v>0.36103233125354511</v>
      </c>
      <c r="M1487" s="13">
        <f>[1]pl!S1505/H1487</f>
        <v>0.91520136131593877</v>
      </c>
      <c r="N1487" s="13">
        <f>[1]pl!U1505/H1487</f>
        <v>2.115144639818491</v>
      </c>
    </row>
    <row r="1488" spans="1:14" x14ac:dyDescent="0.25">
      <c r="A1488" s="36">
        <f>[1]pl!A1506</f>
        <v>783658</v>
      </c>
      <c r="B1488" s="37" t="str">
        <f>[1]pl!B1506</f>
        <v>DALAROG</v>
      </c>
      <c r="C1488" s="36">
        <f>[1]pl!J1506</f>
        <v>940</v>
      </c>
      <c r="D1488" s="18">
        <f>IFERROR(Таблица2[dmg]*(10/(Таблица2[avglvl]+2))*(0.23+2*Таблица2[avglvl]/100)+Таблица2[frg]*250+Таблица2[spo]*150+LOG(Таблица2[cap]+1, 1.732)*150 + Таблица2[def]*150,)</f>
        <v>870.68648702985456</v>
      </c>
      <c r="E1488" s="36">
        <f>[1]pl!K1506</f>
        <v>702</v>
      </c>
      <c r="F1488" s="36">
        <f>[1]pl!D1506</f>
        <v>47068429</v>
      </c>
      <c r="G1488" s="36">
        <f>[1]pl!T1506</f>
        <v>4.3</v>
      </c>
      <c r="H1488" s="36">
        <f>[1]pl!E1506</f>
        <v>2601</v>
      </c>
      <c r="I1488" s="36">
        <f>[1]pl!M1506</f>
        <v>1295</v>
      </c>
      <c r="J1488" s="18">
        <f>[1]pl!P1506/H1488</f>
        <v>290.45251826220687</v>
      </c>
      <c r="K1488" s="13">
        <f>[1]pl!Q1506/H1488</f>
        <v>0.68819684736639752</v>
      </c>
      <c r="L1488" s="13">
        <f>[1]pl!R1506/H1488</f>
        <v>1.282968089196463</v>
      </c>
      <c r="M1488" s="13">
        <f>[1]pl!S1506/H1488</f>
        <v>0.70396001537870045</v>
      </c>
      <c r="N1488" s="13">
        <f>[1]pl!U1506/H1488</f>
        <v>1.5432525951557095</v>
      </c>
    </row>
    <row r="1489" spans="1:14" x14ac:dyDescent="0.25">
      <c r="A1489" s="36">
        <f>[1]pl!A1507</f>
        <v>12472335</v>
      </c>
      <c r="B1489" s="37" t="str">
        <f>[1]pl!B1507</f>
        <v>SHIPA790</v>
      </c>
      <c r="C1489" s="36">
        <f>[1]pl!J1507</f>
        <v>610</v>
      </c>
      <c r="D1489" s="18">
        <f>IFERROR(Таблица2[dmg]*(10/(Таблица2[avglvl]+2))*(0.23+2*Таблица2[avglvl]/100)+Таблица2[frg]*250+Таблица2[spo]*150+LOG(Таблица2[cap]+1, 1.732)*150 + Таблица2[def]*150,)</f>
        <v>559.3501229965558</v>
      </c>
      <c r="E1489" s="36">
        <f>[1]pl!K1507</f>
        <v>61</v>
      </c>
      <c r="F1489" s="36">
        <f>[1]pl!D1507</f>
        <v>47068423</v>
      </c>
      <c r="G1489" s="36">
        <f>[1]pl!T1507</f>
        <v>2.7</v>
      </c>
      <c r="H1489" s="36">
        <f>[1]pl!E1507</f>
        <v>793</v>
      </c>
      <c r="I1489" s="36">
        <f>[1]pl!M1507</f>
        <v>370</v>
      </c>
      <c r="J1489" s="18">
        <f>[1]pl!P1507/H1489</f>
        <v>48.80075662042875</v>
      </c>
      <c r="K1489" s="13">
        <f>[1]pl!Q1507/H1489</f>
        <v>0.20680958385876419</v>
      </c>
      <c r="L1489" s="13">
        <f>[1]pl!R1507/H1489</f>
        <v>0.68978562421185374</v>
      </c>
      <c r="M1489" s="13">
        <f>[1]pl!S1507/H1489</f>
        <v>0.49936948297604034</v>
      </c>
      <c r="N1489" s="13">
        <f>[1]pl!U1507/H1489</f>
        <v>1.9974779319041613</v>
      </c>
    </row>
    <row r="1490" spans="1:14" x14ac:dyDescent="0.25">
      <c r="A1490" s="36">
        <f>[1]pl!A1508</f>
        <v>12923334</v>
      </c>
      <c r="B1490" s="37" t="str">
        <f>[1]pl!B1508</f>
        <v>VOK0000</v>
      </c>
      <c r="C1490" s="36">
        <f>[1]pl!J1508</f>
        <v>570</v>
      </c>
      <c r="D1490" s="18">
        <f>IFERROR(Таблица2[dmg]*(10/(Таблица2[avglvl]+2))*(0.23+2*Таблица2[avglvl]/100)+Таблица2[frg]*250+Таблица2[spo]*150+LOG(Таблица2[cap]+1, 1.732)*150 + Таблица2[def]*150,)</f>
        <v>543.89996357845962</v>
      </c>
      <c r="E1490" s="36">
        <f>[1]pl!K1508</f>
        <v>385</v>
      </c>
      <c r="F1490" s="36">
        <f>[1]pl!D1508</f>
        <v>47068437</v>
      </c>
      <c r="G1490" s="36">
        <f>[1]pl!T1508</f>
        <v>3.8</v>
      </c>
      <c r="H1490" s="36">
        <f>[1]pl!E1508</f>
        <v>1734</v>
      </c>
      <c r="I1490" s="36">
        <f>[1]pl!M1508</f>
        <v>812</v>
      </c>
      <c r="J1490" s="18">
        <f>[1]pl!P1508/H1490</f>
        <v>206.22029988465974</v>
      </c>
      <c r="K1490" s="13">
        <f>[1]pl!Q1508/H1490</f>
        <v>0.45213379469434833</v>
      </c>
      <c r="L1490" s="13">
        <f>[1]pl!R1508/H1490</f>
        <v>0.67877739331026532</v>
      </c>
      <c r="M1490" s="13">
        <f>[1]pl!S1508/H1490</f>
        <v>0.66147635524798154</v>
      </c>
      <c r="N1490" s="13">
        <f>[1]pl!U1508/H1490</f>
        <v>0.55767012687427908</v>
      </c>
    </row>
    <row r="1491" spans="1:14" x14ac:dyDescent="0.25">
      <c r="A1491" s="36">
        <f>[1]pl!A1509</f>
        <v>11194898</v>
      </c>
      <c r="B1491" s="37" t="str">
        <f>[1]pl!B1509</f>
        <v>DESERT__PUNK</v>
      </c>
      <c r="C1491" s="36">
        <f>[1]pl!J1509</f>
        <v>920</v>
      </c>
      <c r="D1491" s="18">
        <f>IFERROR(Таблица2[dmg]*(10/(Таблица2[avglvl]+2))*(0.23+2*Таблица2[avglvl]/100)+Таблица2[frg]*250+Таблица2[spo]*150+LOG(Таблица2[cap]+1, 1.732)*150 + Таблица2[def]*150,)</f>
        <v>812.77216497715472</v>
      </c>
      <c r="E1491" s="36">
        <f>[1]pl!K1509</f>
        <v>474</v>
      </c>
      <c r="F1491" s="36">
        <f>[1]pl!D1509</f>
        <v>47068424</v>
      </c>
      <c r="G1491" s="36">
        <f>[1]pl!T1509</f>
        <v>4</v>
      </c>
      <c r="H1491" s="36">
        <f>[1]pl!E1509</f>
        <v>1344</v>
      </c>
      <c r="I1491" s="36">
        <f>[1]pl!M1509</f>
        <v>644</v>
      </c>
      <c r="J1491" s="18">
        <f>[1]pl!P1509/H1491</f>
        <v>199.9672619047619</v>
      </c>
      <c r="K1491" s="13">
        <f>[1]pl!Q1509/H1491</f>
        <v>0.53720238095238093</v>
      </c>
      <c r="L1491" s="13">
        <f>[1]pl!R1509/H1491</f>
        <v>1.1354166666666667</v>
      </c>
      <c r="M1491" s="13">
        <f>[1]pl!S1509/H1491</f>
        <v>0.4419642857142857</v>
      </c>
      <c r="N1491" s="13">
        <f>[1]pl!U1509/H1491</f>
        <v>2.4546130952380953</v>
      </c>
    </row>
    <row r="1492" spans="1:14" x14ac:dyDescent="0.25">
      <c r="A1492" s="36">
        <f>[1]pl!A1510</f>
        <v>13181168</v>
      </c>
      <c r="B1492" s="37" t="str">
        <f>[1]pl!B1510</f>
        <v>ATOMIC017</v>
      </c>
      <c r="C1492" s="36">
        <f>[1]pl!J1510</f>
        <v>710</v>
      </c>
      <c r="D1492" s="18">
        <f>IFERROR(Таблица2[dmg]*(10/(Таблица2[avglvl]+2))*(0.23+2*Таблица2[avglvl]/100)+Таблица2[frg]*250+Таблица2[spo]*150+LOG(Таблица2[cap]+1, 1.732)*150 + Таблица2[def]*150,)</f>
        <v>682.50631810557036</v>
      </c>
      <c r="E1492" s="36">
        <f>[1]pl!K1510</f>
        <v>588</v>
      </c>
      <c r="F1492" s="36">
        <f>[1]pl!D1510</f>
        <v>47068448</v>
      </c>
      <c r="G1492" s="36">
        <f>[1]pl!T1510</f>
        <v>4.5999999999999996</v>
      </c>
      <c r="H1492" s="36">
        <f>[1]pl!E1510</f>
        <v>3668</v>
      </c>
      <c r="I1492" s="36">
        <f>[1]pl!M1510</f>
        <v>1712</v>
      </c>
      <c r="J1492" s="18">
        <f>[1]pl!P1510/H1492</f>
        <v>355.61941112322791</v>
      </c>
      <c r="K1492" s="13">
        <f>[1]pl!Q1510/H1492</f>
        <v>0.54143947655398039</v>
      </c>
      <c r="L1492" s="13">
        <f>[1]pl!R1510/H1492</f>
        <v>0.96101417666303157</v>
      </c>
      <c r="M1492" s="13">
        <f>[1]pl!S1510/H1492</f>
        <v>0.49645583424209377</v>
      </c>
      <c r="N1492" s="13">
        <f>[1]pl!U1510/H1492</f>
        <v>0.7641766630316249</v>
      </c>
    </row>
    <row r="1493" spans="1:14" x14ac:dyDescent="0.25">
      <c r="A1493" s="36">
        <f>[1]pl!A1511</f>
        <v>14862868</v>
      </c>
      <c r="B1493" s="37" t="str">
        <f>[1]pl!B1511</f>
        <v>TPK1001</v>
      </c>
      <c r="C1493" s="36">
        <f>[1]pl!J1511</f>
        <v>330</v>
      </c>
      <c r="D1493" s="18">
        <f>IFERROR(Таблица2[dmg]*(10/(Таблица2[avglvl]+2))*(0.23+2*Таблица2[avglvl]/100)+Таблица2[frg]*250+Таблица2[spo]*150+LOG(Таблица2[cap]+1, 1.732)*150 + Таблица2[def]*150,)</f>
        <v>214.57416020671837</v>
      </c>
      <c r="E1493" s="36">
        <f>[1]pl!K1511</f>
        <v>54</v>
      </c>
      <c r="F1493" s="36">
        <f>[1]pl!D1511</f>
        <v>47068449</v>
      </c>
      <c r="G1493" s="36">
        <f>[1]pl!T1511</f>
        <v>2.2999999999999998</v>
      </c>
      <c r="H1493" s="36">
        <f>[1]pl!E1511</f>
        <v>18</v>
      </c>
      <c r="I1493" s="36">
        <f>[1]pl!M1511</f>
        <v>10</v>
      </c>
      <c r="J1493" s="18">
        <f>[1]pl!P1511/H1493</f>
        <v>53</v>
      </c>
      <c r="K1493" s="13">
        <f>[1]pl!Q1511/H1493</f>
        <v>0.55555555555555558</v>
      </c>
      <c r="L1493" s="13">
        <f>[1]pl!R1511/H1493</f>
        <v>0.27777777777777779</v>
      </c>
      <c r="M1493" s="13">
        <f>[1]pl!S1511/H1493</f>
        <v>0</v>
      </c>
      <c r="N1493" s="13">
        <f>[1]pl!U1511/H1493</f>
        <v>0</v>
      </c>
    </row>
    <row r="1494" spans="1:14" x14ac:dyDescent="0.25">
      <c r="A1494" s="36">
        <f>[1]pl!A1512</f>
        <v>12464230</v>
      </c>
      <c r="B1494" s="37" t="str">
        <f>[1]pl!B1512</f>
        <v>KPOBUHKA</v>
      </c>
      <c r="C1494" s="36">
        <f>[1]pl!J1512</f>
        <v>920</v>
      </c>
      <c r="D1494" s="18">
        <f>IFERROR(Таблица2[dmg]*(10/(Таблица2[avglvl]+2))*(0.23+2*Таблица2[avglvl]/100)+Таблица2[frg]*250+Таблица2[spo]*150+LOG(Таблица2[cap]+1, 1.732)*150 + Таблица2[def]*150,)</f>
        <v>833.14134079979328</v>
      </c>
      <c r="E1494" s="36">
        <f>[1]pl!K1512</f>
        <v>576</v>
      </c>
      <c r="F1494" s="36">
        <f>[1]pl!D1512</f>
        <v>47068446</v>
      </c>
      <c r="G1494" s="36">
        <f>[1]pl!T1512</f>
        <v>3.7</v>
      </c>
      <c r="H1494" s="36">
        <f>[1]pl!E1512</f>
        <v>1658</v>
      </c>
      <c r="I1494" s="36">
        <f>[1]pl!M1512</f>
        <v>800</v>
      </c>
      <c r="J1494" s="18">
        <f>[1]pl!P1512/H1494</f>
        <v>250.8642943305187</v>
      </c>
      <c r="K1494" s="13">
        <f>[1]pl!Q1512/H1494</f>
        <v>0.6863691194209891</v>
      </c>
      <c r="L1494" s="13">
        <f>[1]pl!R1512/H1494</f>
        <v>1.1145958986731002</v>
      </c>
      <c r="M1494" s="13">
        <f>[1]pl!S1512/H1494</f>
        <v>0.49215922798552475</v>
      </c>
      <c r="N1494" s="13">
        <f>[1]pl!U1512/H1494</f>
        <v>1.8576598311218335</v>
      </c>
    </row>
    <row r="1495" spans="1:14" x14ac:dyDescent="0.25">
      <c r="A1495" s="36">
        <f>[1]pl!A1513</f>
        <v>6492077</v>
      </c>
      <c r="B1495" s="37" t="str">
        <f>[1]pl!B1513</f>
        <v>NEIROHERURG</v>
      </c>
      <c r="C1495" s="36">
        <f>[1]pl!J1513</f>
        <v>800</v>
      </c>
      <c r="D1495" s="18">
        <f>IFERROR(Таблица2[dmg]*(10/(Таблица2[avglvl]+2))*(0.23+2*Таблица2[avglvl]/100)+Таблица2[frg]*250+Таблица2[spo]*150+LOG(Таблица2[cap]+1, 1.732)*150 + Таблица2[def]*150,)</f>
        <v>799.69380968455494</v>
      </c>
      <c r="E1495" s="36">
        <f>[1]pl!K1513</f>
        <v>819</v>
      </c>
      <c r="F1495" s="36">
        <f>[1]pl!D1513</f>
        <v>47068430</v>
      </c>
      <c r="G1495" s="36">
        <f>[1]pl!T1513</f>
        <v>5.2</v>
      </c>
      <c r="H1495" s="36">
        <f>[1]pl!E1513</f>
        <v>3840</v>
      </c>
      <c r="I1495" s="36">
        <f>[1]pl!M1513</f>
        <v>1891</v>
      </c>
      <c r="J1495" s="18">
        <f>[1]pl!P1513/H1495</f>
        <v>518.05494791666672</v>
      </c>
      <c r="K1495" s="13">
        <f>[1]pl!Q1513/H1495</f>
        <v>0.69166666666666665</v>
      </c>
      <c r="L1495" s="13">
        <f>[1]pl!R1513/H1495</f>
        <v>0.73697916666666663</v>
      </c>
      <c r="M1495" s="13">
        <f>[1]pl!S1513/H1495</f>
        <v>0.7299479166666667</v>
      </c>
      <c r="N1495" s="13">
        <f>[1]pl!U1513/H1495</f>
        <v>0.8393229166666667</v>
      </c>
    </row>
    <row r="1496" spans="1:14" x14ac:dyDescent="0.25">
      <c r="A1496" s="36">
        <f>[1]pl!A1514</f>
        <v>1009844</v>
      </c>
      <c r="B1496" s="37" t="str">
        <f>[1]pl!B1514</f>
        <v>PIFPAFMD</v>
      </c>
      <c r="C1496" s="36">
        <f>[1]pl!J1514</f>
        <v>1130</v>
      </c>
      <c r="D1496" s="18">
        <f>IFERROR(Таблица2[dmg]*(10/(Таблица2[avglvl]+2))*(0.23+2*Таблица2[avglvl]/100)+Таблица2[frg]*250+Таблица2[spo]*150+LOG(Таблица2[cap]+1, 1.732)*150 + Таблица2[def]*150,)</f>
        <v>1098.501576399806</v>
      </c>
      <c r="E1496" s="36">
        <f>[1]pl!K1514</f>
        <v>1203</v>
      </c>
      <c r="F1496" s="36">
        <f>[1]pl!D1514</f>
        <v>47068433</v>
      </c>
      <c r="G1496" s="36">
        <f>[1]pl!T1514</f>
        <v>6.3</v>
      </c>
      <c r="H1496" s="36">
        <f>[1]pl!E1514</f>
        <v>11306</v>
      </c>
      <c r="I1496" s="36">
        <f>[1]pl!M1514</f>
        <v>5740</v>
      </c>
      <c r="J1496" s="18">
        <f>[1]pl!P1514/H1496</f>
        <v>784.45046877764014</v>
      </c>
      <c r="K1496" s="13">
        <f>[1]pl!Q1514/H1496</f>
        <v>0.90102600389173892</v>
      </c>
      <c r="L1496" s="13">
        <f>[1]pl!R1514/H1496</f>
        <v>1.8308862550857952</v>
      </c>
      <c r="M1496" s="13">
        <f>[1]pl!S1514/H1496</f>
        <v>0.65009729347249245</v>
      </c>
      <c r="N1496" s="13">
        <f>[1]pl!U1514/H1496</f>
        <v>0.82734831063152303</v>
      </c>
    </row>
    <row r="1497" spans="1:14" x14ac:dyDescent="0.25">
      <c r="A1497" s="36">
        <f>[1]pl!A1515</f>
        <v>12477249</v>
      </c>
      <c r="B1497" s="37" t="str">
        <f>[1]pl!B1515</f>
        <v>VDVESHNIK1976</v>
      </c>
      <c r="C1497" s="36">
        <f>[1]pl!J1515</f>
        <v>690</v>
      </c>
      <c r="D1497" s="18">
        <f>IFERROR(Таблица2[dmg]*(10/(Таблица2[avglvl]+2))*(0.23+2*Таблица2[avglvl]/100)+Таблица2[frg]*250+Таблица2[spo]*150+LOG(Таблица2[cap]+1, 1.732)*150 + Таблица2[def]*150,)</f>
        <v>640.73895952060991</v>
      </c>
      <c r="E1497" s="36">
        <f>[1]pl!K1515</f>
        <v>458</v>
      </c>
      <c r="F1497" s="36">
        <f>[1]pl!D1515</f>
        <v>47068436</v>
      </c>
      <c r="G1497" s="36">
        <f>[1]pl!T1515</f>
        <v>4.4000000000000004</v>
      </c>
      <c r="H1497" s="36">
        <f>[1]pl!E1515</f>
        <v>3458</v>
      </c>
      <c r="I1497" s="36">
        <f>[1]pl!M1515</f>
        <v>1646</v>
      </c>
      <c r="J1497" s="18">
        <f>[1]pl!P1515/H1497</f>
        <v>219.02486986697514</v>
      </c>
      <c r="K1497" s="13">
        <f>[1]pl!Q1515/H1497</f>
        <v>0.34702139965297862</v>
      </c>
      <c r="L1497" s="13">
        <f>[1]pl!R1515/H1497</f>
        <v>1.5861769809138231</v>
      </c>
      <c r="M1497" s="13">
        <f>[1]pl!S1515/H1497</f>
        <v>0.21775592828224408</v>
      </c>
      <c r="N1497" s="13">
        <f>[1]pl!U1515/H1497</f>
        <v>0.89502602660497399</v>
      </c>
    </row>
    <row r="1498" spans="1:14" x14ac:dyDescent="0.25">
      <c r="A1498" s="36">
        <f>[1]pl!A1516</f>
        <v>5526164</v>
      </c>
      <c r="B1498" s="37" t="str">
        <f>[1]pl!B1516</f>
        <v>NEMOW</v>
      </c>
      <c r="C1498" s="36">
        <f>[1]pl!J1516</f>
        <v>1280</v>
      </c>
      <c r="D1498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498" s="36">
        <f>[1]pl!K1516</f>
        <v>1214</v>
      </c>
      <c r="F1498" s="36">
        <f>[1]pl!D1516</f>
        <v>47068426</v>
      </c>
      <c r="G1498" s="36">
        <f>[1]pl!T1516</f>
        <v>5.0999999999999996</v>
      </c>
      <c r="H1498" s="36">
        <f>[1]pl!E1516</f>
        <v>10466</v>
      </c>
      <c r="I1498" s="36">
        <f>[1]pl!M1516</f>
        <v>5710</v>
      </c>
      <c r="J1498" s="18">
        <f>[1]pl!P1516/H1498</f>
        <v>626.7497611312823</v>
      </c>
      <c r="K1498" s="13">
        <f>[1]pl!Q1516/H1498</f>
        <v>1.0666921459965604</v>
      </c>
      <c r="L1498" s="13">
        <f>[1]pl!R1516/H1498</f>
        <v>1.0485381234473534</v>
      </c>
      <c r="M1498" s="13">
        <f>[1]pl!S1516/H1498</f>
        <v>1.0561819224154405</v>
      </c>
      <c r="N1498" s="13">
        <f>[1]pl!U1516/H1498</f>
        <v>2.2280718517103</v>
      </c>
    </row>
    <row r="1499" spans="1:14" x14ac:dyDescent="0.25">
      <c r="A1499" s="36">
        <f>[1]pl!A1517</f>
        <v>11477091</v>
      </c>
      <c r="B1499" s="37" t="str">
        <f>[1]pl!B1517</f>
        <v>ANTOHA116RUS</v>
      </c>
      <c r="C1499" s="36">
        <f>[1]pl!J1517</f>
        <v>570</v>
      </c>
      <c r="D1499" s="18">
        <f>IFERROR(Таблица2[dmg]*(10/(Таблица2[avglvl]+2))*(0.23+2*Таблица2[avglvl]/100)+Таблица2[frg]*250+Таблица2[spo]*150+LOG(Таблица2[cap]+1, 1.732)*150 + Таблица2[def]*150,)</f>
        <v>528.24614449631474</v>
      </c>
      <c r="E1499" s="36">
        <f>[1]pl!K1517</f>
        <v>49</v>
      </c>
      <c r="F1499" s="36">
        <f>[1]pl!D1517</f>
        <v>47068445</v>
      </c>
      <c r="G1499" s="36">
        <f>[1]pl!T1517</f>
        <v>2.9</v>
      </c>
      <c r="H1499" s="36">
        <f>[1]pl!E1517</f>
        <v>416</v>
      </c>
      <c r="I1499" s="36">
        <f>[1]pl!M1517</f>
        <v>184</v>
      </c>
      <c r="J1499" s="18">
        <f>[1]pl!P1517/H1499</f>
        <v>65.504807692307693</v>
      </c>
      <c r="K1499" s="13">
        <f>[1]pl!Q1517/H1499</f>
        <v>0.29326923076923078</v>
      </c>
      <c r="L1499" s="13">
        <f>[1]pl!R1517/H1499</f>
        <v>0.57451923076923073</v>
      </c>
      <c r="M1499" s="13">
        <f>[1]pl!S1517/H1499</f>
        <v>0.30048076923076922</v>
      </c>
      <c r="N1499" s="13">
        <f>[1]pl!U1517/H1499</f>
        <v>1.8413461538461537</v>
      </c>
    </row>
    <row r="1500" spans="1:14" x14ac:dyDescent="0.25">
      <c r="A1500" s="36">
        <f>[1]pl!A1518</f>
        <v>13290845</v>
      </c>
      <c r="B1500" s="37" t="str">
        <f>[1]pl!B1518</f>
        <v>WWW11928911</v>
      </c>
      <c r="C1500" s="36">
        <f>[1]pl!J1518</f>
        <v>660</v>
      </c>
      <c r="D1500" s="18">
        <f>IFERROR(Таблица2[dmg]*(10/(Таблица2[avglvl]+2))*(0.23+2*Таблица2[avglvl]/100)+Таблица2[frg]*250+Таблица2[spo]*150+LOG(Таблица2[cap]+1, 1.732)*150 + Таблица2[def]*150,)</f>
        <v>587.67932202594579</v>
      </c>
      <c r="E1500" s="36">
        <f>[1]pl!K1518</f>
        <v>182</v>
      </c>
      <c r="F1500" s="36">
        <f>[1]pl!D1518</f>
        <v>47068444</v>
      </c>
      <c r="G1500" s="36">
        <f>[1]pl!T1518</f>
        <v>3</v>
      </c>
      <c r="H1500" s="36">
        <f>[1]pl!E1518</f>
        <v>464</v>
      </c>
      <c r="I1500" s="36">
        <f>[1]pl!M1518</f>
        <v>225</v>
      </c>
      <c r="J1500" s="18">
        <f>[1]pl!P1518/H1500</f>
        <v>81.252155172413794</v>
      </c>
      <c r="K1500" s="13">
        <f>[1]pl!Q1518/H1500</f>
        <v>0.26939655172413796</v>
      </c>
      <c r="L1500" s="13">
        <f>[1]pl!R1518/H1500</f>
        <v>1.1336206896551724</v>
      </c>
      <c r="M1500" s="13">
        <f>[1]pl!S1518/H1500</f>
        <v>8.6206896551724144E-2</v>
      </c>
      <c r="N1500" s="13">
        <f>[1]pl!U1518/H1500</f>
        <v>1.8943965517241379</v>
      </c>
    </row>
    <row r="1501" spans="1:14" x14ac:dyDescent="0.25">
      <c r="A1501" s="36">
        <f>[1]pl!A1519</f>
        <v>8496526</v>
      </c>
      <c r="B1501" s="37" t="str">
        <f>[1]pl!B1519</f>
        <v>BAKHA3</v>
      </c>
      <c r="C1501" s="36">
        <f>[1]pl!J1519</f>
        <v>710</v>
      </c>
      <c r="D1501" s="18">
        <f>IFERROR(Таблица2[dmg]*(10/(Таблица2[avglvl]+2))*(0.23+2*Таблица2[avglvl]/100)+Таблица2[frg]*250+Таблица2[spo]*150+LOG(Таблица2[cap]+1, 1.732)*150 + Таблица2[def]*150,)</f>
        <v>633.96037480284053</v>
      </c>
      <c r="E1501" s="36">
        <f>[1]pl!K1519</f>
        <v>296</v>
      </c>
      <c r="F1501" s="36">
        <f>[1]pl!D1519</f>
        <v>47068422</v>
      </c>
      <c r="G1501" s="36">
        <f>[1]pl!T1519</f>
        <v>2.1</v>
      </c>
      <c r="H1501" s="36">
        <f>[1]pl!E1519</f>
        <v>1411</v>
      </c>
      <c r="I1501" s="36">
        <f>[1]pl!M1519</f>
        <v>700</v>
      </c>
      <c r="J1501" s="18">
        <f>[1]pl!P1519/H1501</f>
        <v>136.86109142452162</v>
      </c>
      <c r="K1501" s="13">
        <f>[1]pl!Q1519/H1501</f>
        <v>0.59390503189227495</v>
      </c>
      <c r="L1501" s="13">
        <f>[1]pl!R1519/H1501</f>
        <v>0.73210489014883062</v>
      </c>
      <c r="M1501" s="13">
        <f>[1]pl!S1519/H1501</f>
        <v>0.406094968107725</v>
      </c>
      <c r="N1501" s="13">
        <f>[1]pl!U1519/H1501</f>
        <v>1.2707299787384834</v>
      </c>
    </row>
    <row r="1502" spans="1:14" x14ac:dyDescent="0.25">
      <c r="A1502" s="36">
        <f>[1]pl!A1520</f>
        <v>5087929</v>
      </c>
      <c r="B1502" s="37" t="str">
        <f>[1]pl!B1520</f>
        <v>SERG96785</v>
      </c>
      <c r="C1502" s="36">
        <f>[1]pl!J1520</f>
        <v>800</v>
      </c>
      <c r="D1502" s="18">
        <f>IFERROR(Таблица2[dmg]*(10/(Таблица2[avglvl]+2))*(0.23+2*Таблица2[avglvl]/100)+Таблица2[frg]*250+Таблица2[spo]*150+LOG(Таблица2[cap]+1, 1.732)*150 + Таблица2[def]*150,)</f>
        <v>742.69197064651939</v>
      </c>
      <c r="E1502" s="36">
        <f>[1]pl!K1520</f>
        <v>490</v>
      </c>
      <c r="F1502" s="36">
        <f>[1]pl!D1520</f>
        <v>47068434</v>
      </c>
      <c r="G1502" s="36">
        <f>[1]pl!T1520</f>
        <v>4.5</v>
      </c>
      <c r="H1502" s="36">
        <f>[1]pl!E1520</f>
        <v>4112</v>
      </c>
      <c r="I1502" s="36">
        <f>[1]pl!M1520</f>
        <v>1955</v>
      </c>
      <c r="J1502" s="18">
        <f>[1]pl!P1520/H1502</f>
        <v>244.73443579766536</v>
      </c>
      <c r="K1502" s="13">
        <f>[1]pl!Q1520/H1502</f>
        <v>0.47957198443579768</v>
      </c>
      <c r="L1502" s="13">
        <f>[1]pl!R1520/H1502</f>
        <v>1.121352140077821</v>
      </c>
      <c r="M1502" s="13">
        <f>[1]pl!S1520/H1502</f>
        <v>0.34606031128404668</v>
      </c>
      <c r="N1502" s="13">
        <f>[1]pl!U1520/H1502</f>
        <v>1.8105544747081712</v>
      </c>
    </row>
    <row r="1503" spans="1:14" x14ac:dyDescent="0.25">
      <c r="A1503" s="36">
        <f>[1]pl!A1521</f>
        <v>7640627</v>
      </c>
      <c r="B1503" s="37" t="str">
        <f>[1]pl!B1521</f>
        <v>KLIMENTICH28</v>
      </c>
      <c r="C1503" s="36">
        <f>[1]pl!J1521</f>
        <v>1160</v>
      </c>
      <c r="D1503" s="18">
        <f>IFERROR(Таблица2[dmg]*(10/(Таблица2[avglvl]+2))*(0.23+2*Таблица2[avglvl]/100)+Таблица2[frg]*250+Таблица2[spo]*150+LOG(Таблица2[cap]+1, 1.732)*150 + Таблица2[def]*150,)</f>
        <v>969.6159806402818</v>
      </c>
      <c r="E1503" s="36">
        <f>[1]pl!K1521</f>
        <v>656</v>
      </c>
      <c r="F1503" s="36">
        <f>[1]pl!D1521</f>
        <v>47068432</v>
      </c>
      <c r="G1503" s="36">
        <f>[1]pl!T1521</f>
        <v>4.4000000000000004</v>
      </c>
      <c r="H1503" s="36">
        <f>[1]pl!E1521</f>
        <v>2678</v>
      </c>
      <c r="I1503" s="36">
        <f>[1]pl!M1521</f>
        <v>1356</v>
      </c>
      <c r="J1503" s="18">
        <f>[1]pl!P1521/H1503</f>
        <v>307.26699029126212</v>
      </c>
      <c r="K1503" s="13">
        <f>[1]pl!Q1521/H1503</f>
        <v>0.58103061986557136</v>
      </c>
      <c r="L1503" s="13">
        <f>[1]pl!R1521/H1503</f>
        <v>1.0784167289021658</v>
      </c>
      <c r="M1503" s="13">
        <f>[1]pl!S1521/H1503</f>
        <v>0.64675130694548166</v>
      </c>
      <c r="N1503" s="13">
        <f>[1]pl!U1521/H1503</f>
        <v>3.5358476474981329</v>
      </c>
    </row>
    <row r="1504" spans="1:14" x14ac:dyDescent="0.25">
      <c r="A1504" s="36">
        <f>[1]pl!A1522</f>
        <v>10698451</v>
      </c>
      <c r="B1504" s="37" t="str">
        <f>[1]pl!B1522</f>
        <v>73SELENA</v>
      </c>
      <c r="C1504" s="36">
        <f>[1]pl!J1522</f>
        <v>750</v>
      </c>
      <c r="D1504" s="18">
        <f>IFERROR(Таблица2[dmg]*(10/(Таблица2[avglvl]+2))*(0.23+2*Таблица2[avglvl]/100)+Таблица2[frg]*250+Таблица2[spo]*150+LOG(Таблица2[cap]+1, 1.732)*150 + Таблица2[def]*150,)</f>
        <v>747.67302031700365</v>
      </c>
      <c r="E1504" s="36">
        <f>[1]pl!K1522</f>
        <v>723</v>
      </c>
      <c r="F1504" s="36">
        <f>[1]pl!D1522</f>
        <v>47068440</v>
      </c>
      <c r="G1504" s="36">
        <f>[1]pl!T1522</f>
        <v>5.7</v>
      </c>
      <c r="H1504" s="36">
        <f>[1]pl!E1522</f>
        <v>7019</v>
      </c>
      <c r="I1504" s="36">
        <f>[1]pl!M1522</f>
        <v>3314</v>
      </c>
      <c r="J1504" s="18">
        <f>[1]pl!P1522/H1504</f>
        <v>510.40276392648525</v>
      </c>
      <c r="K1504" s="13">
        <f>[1]pl!Q1522/H1504</f>
        <v>0.62444792705513608</v>
      </c>
      <c r="L1504" s="13">
        <f>[1]pl!R1522/H1504</f>
        <v>0.73956404046160418</v>
      </c>
      <c r="M1504" s="13">
        <f>[1]pl!S1522/H1504</f>
        <v>0.42157002421997436</v>
      </c>
      <c r="N1504" s="13">
        <f>[1]pl!U1522/H1504</f>
        <v>1.000569881749537</v>
      </c>
    </row>
    <row r="1505" spans="1:14" x14ac:dyDescent="0.25">
      <c r="A1505" s="36">
        <f>[1]pl!A1523</f>
        <v>13602573</v>
      </c>
      <c r="B1505" s="37" t="str">
        <f>[1]pl!B1523</f>
        <v>FEDOR_IVAN</v>
      </c>
      <c r="C1505" s="36">
        <f>[1]pl!J1523</f>
        <v>660</v>
      </c>
      <c r="D1505" s="18">
        <f>IFERROR(Таблица2[dmg]*(10/(Таблица2[avglvl]+2))*(0.23+2*Таблица2[avglvl]/100)+Таблица2[frg]*250+Таблица2[spo]*150+LOG(Таблица2[cap]+1, 1.732)*150 + Таблица2[def]*150,)</f>
        <v>622.20995861009578</v>
      </c>
      <c r="E1505" s="36">
        <f>[1]pl!K1523</f>
        <v>351</v>
      </c>
      <c r="F1505" s="36">
        <f>[1]pl!D1523</f>
        <v>47068421</v>
      </c>
      <c r="G1505" s="36">
        <f>[1]pl!T1523</f>
        <v>3.3</v>
      </c>
      <c r="H1505" s="36">
        <f>[1]pl!E1523</f>
        <v>463</v>
      </c>
      <c r="I1505" s="36">
        <f>[1]pl!M1523</f>
        <v>216</v>
      </c>
      <c r="J1505" s="18">
        <f>[1]pl!P1523/H1505</f>
        <v>155.03671706263498</v>
      </c>
      <c r="K1505" s="13">
        <f>[1]pl!Q1523/H1505</f>
        <v>0.5788336933045356</v>
      </c>
      <c r="L1505" s="13">
        <f>[1]pl!R1523/H1505</f>
        <v>0.78401727861771053</v>
      </c>
      <c r="M1505" s="13">
        <f>[1]pl!S1523/H1505</f>
        <v>0.45140388768898487</v>
      </c>
      <c r="N1505" s="13">
        <f>[1]pl!U1523/H1505</f>
        <v>1.1231101511879049</v>
      </c>
    </row>
    <row r="1506" spans="1:14" x14ac:dyDescent="0.25">
      <c r="A1506" s="36">
        <f>[1]pl!A1524</f>
        <v>4874320</v>
      </c>
      <c r="B1506" s="37" t="str">
        <f>[1]pl!B1524</f>
        <v>HOZIAINLESA</v>
      </c>
      <c r="C1506" s="36">
        <f>[1]pl!J1524</f>
        <v>750</v>
      </c>
      <c r="D1506" s="18">
        <f>IFERROR(Таблица2[dmg]*(10/(Таблица2[avglvl]+2))*(0.23+2*Таблица2[avglvl]/100)+Таблица2[frg]*250+Таблица2[spo]*150+LOG(Таблица2[cap]+1, 1.732)*150 + Таблица2[def]*150,)</f>
        <v>681.99025327394747</v>
      </c>
      <c r="E1506" s="36">
        <f>[1]pl!K1524</f>
        <v>363</v>
      </c>
      <c r="F1506" s="36">
        <f>[1]pl!D1524</f>
        <v>47068439</v>
      </c>
      <c r="G1506" s="36">
        <f>[1]pl!T1524</f>
        <v>3.6</v>
      </c>
      <c r="H1506" s="36">
        <f>[1]pl!E1524</f>
        <v>2235</v>
      </c>
      <c r="I1506" s="36">
        <f>[1]pl!M1524</f>
        <v>1097</v>
      </c>
      <c r="J1506" s="18">
        <f>[1]pl!P1524/H1506</f>
        <v>147.86979865771812</v>
      </c>
      <c r="K1506" s="13">
        <f>[1]pl!Q1524/H1506</f>
        <v>0.40939597315436244</v>
      </c>
      <c r="L1506" s="13">
        <f>[1]pl!R1524/H1506</f>
        <v>1.1243847874720359</v>
      </c>
      <c r="M1506" s="13">
        <f>[1]pl!S1524/H1506</f>
        <v>0.31812080536912751</v>
      </c>
      <c r="N1506" s="13">
        <f>[1]pl!U1524/H1506</f>
        <v>1.8241610738255034</v>
      </c>
    </row>
    <row r="1507" spans="1:14" x14ac:dyDescent="0.25">
      <c r="A1507" s="36">
        <f>[1]pl!A1525</f>
        <v>8274249</v>
      </c>
      <c r="B1507" s="37" t="str">
        <f>[1]pl!B1525</f>
        <v>_ALEX_BASS_</v>
      </c>
      <c r="C1507" s="36">
        <f>[1]pl!J1525</f>
        <v>830</v>
      </c>
      <c r="D1507" s="18">
        <f>IFERROR(Таблица2[dmg]*(10/(Таблица2[avglvl]+2))*(0.23+2*Таблица2[avglvl]/100)+Таблица2[frg]*250+Таблица2[spo]*150+LOG(Таблица2[cap]+1, 1.732)*150 + Таблица2[def]*150,)</f>
        <v>794.5400350961055</v>
      </c>
      <c r="E1507" s="36">
        <f>[1]pl!K1525</f>
        <v>658</v>
      </c>
      <c r="F1507" s="36">
        <f>[1]pl!D1525</f>
        <v>47068438</v>
      </c>
      <c r="G1507" s="36">
        <f>[1]pl!T1525</f>
        <v>4.9000000000000004</v>
      </c>
      <c r="H1507" s="36">
        <f>[1]pl!E1525</f>
        <v>3598</v>
      </c>
      <c r="I1507" s="36">
        <f>[1]pl!M1525</f>
        <v>1755</v>
      </c>
      <c r="J1507" s="18">
        <f>[1]pl!P1525/H1507</f>
        <v>365.55141745414119</v>
      </c>
      <c r="K1507" s="13">
        <f>[1]pl!Q1525/H1507</f>
        <v>0.60644802668148967</v>
      </c>
      <c r="L1507" s="13">
        <f>[1]pl!R1525/H1507</f>
        <v>0.95247359644246798</v>
      </c>
      <c r="M1507" s="13">
        <f>[1]pl!S1525/H1507</f>
        <v>0.43524180100055587</v>
      </c>
      <c r="N1507" s="13">
        <f>[1]pl!U1525/H1507</f>
        <v>1.6006114508060034</v>
      </c>
    </row>
    <row r="1508" spans="1:14" x14ac:dyDescent="0.25">
      <c r="A1508" s="36">
        <f>[1]pl!A1526</f>
        <v>11692081</v>
      </c>
      <c r="B1508" s="37" t="str">
        <f>[1]pl!B1526</f>
        <v>_09_RUS_64RUS_STARLEI_</v>
      </c>
      <c r="C1508" s="36">
        <f>[1]pl!J1526</f>
        <v>950</v>
      </c>
      <c r="D1508" s="18">
        <f>IFERROR(Таблица2[dmg]*(10/(Таблица2[avglvl]+2))*(0.23+2*Таблица2[avglvl]/100)+Таблица2[frg]*250+Таблица2[spo]*150+LOG(Таблица2[cap]+1, 1.732)*150 + Таблица2[def]*150,)</f>
        <v>925.56702281213461</v>
      </c>
      <c r="E1508" s="36">
        <f>[1]pl!K1526</f>
        <v>943</v>
      </c>
      <c r="F1508" s="36">
        <f>[1]pl!D1526</f>
        <v>47068431</v>
      </c>
      <c r="G1508" s="36">
        <f>[1]pl!T1526</f>
        <v>5.0999999999999996</v>
      </c>
      <c r="H1508" s="36">
        <f>[1]pl!E1526</f>
        <v>3674</v>
      </c>
      <c r="I1508" s="36">
        <f>[1]pl!M1526</f>
        <v>1807</v>
      </c>
      <c r="J1508" s="18">
        <f>[1]pl!P1526/H1508</f>
        <v>498.41507893304299</v>
      </c>
      <c r="K1508" s="13">
        <f>[1]pl!Q1526/H1508</f>
        <v>0.89847577572128468</v>
      </c>
      <c r="L1508" s="13">
        <f>[1]pl!R1526/H1508</f>
        <v>1.0386499727817093</v>
      </c>
      <c r="M1508" s="13">
        <f>[1]pl!S1526/H1508</f>
        <v>0.83859553620032667</v>
      </c>
      <c r="N1508" s="13">
        <f>[1]pl!U1526/H1508</f>
        <v>0.97822536744692434</v>
      </c>
    </row>
    <row r="1509" spans="1:14" x14ac:dyDescent="0.25">
      <c r="A1509" s="36">
        <f>[1]pl!A1527</f>
        <v>13311448</v>
      </c>
      <c r="B1509" s="37" t="str">
        <f>[1]pl!B1527</f>
        <v>KUZYA_00</v>
      </c>
      <c r="C1509" s="36">
        <f>[1]pl!J1527</f>
        <v>380</v>
      </c>
      <c r="D1509" s="18">
        <f>IFERROR(Таблица2[dmg]*(10/(Таблица2[avglvl]+2))*(0.23+2*Таблица2[avglvl]/100)+Таблица2[frg]*250+Таблица2[spo]*150+LOG(Таблица2[cap]+1, 1.732)*150 + Таблица2[def]*150,)</f>
        <v>356.14309399497233</v>
      </c>
      <c r="E1509" s="36">
        <f>[1]pl!K1527</f>
        <v>102</v>
      </c>
      <c r="F1509" s="36">
        <f>[1]pl!D1527</f>
        <v>47068443</v>
      </c>
      <c r="G1509" s="36">
        <f>[1]pl!T1527</f>
        <v>3.2</v>
      </c>
      <c r="H1509" s="36">
        <f>[1]pl!E1527</f>
        <v>980</v>
      </c>
      <c r="I1509" s="36">
        <f>[1]pl!M1527</f>
        <v>454</v>
      </c>
      <c r="J1509" s="18">
        <f>[1]pl!P1527/H1509</f>
        <v>73.582653061224491</v>
      </c>
      <c r="K1509" s="13">
        <f>[1]pl!Q1527/H1509</f>
        <v>0.20714285714285716</v>
      </c>
      <c r="L1509" s="13">
        <f>[1]pl!R1527/H1509</f>
        <v>0.85918367346938773</v>
      </c>
      <c r="M1509" s="13">
        <f>[1]pl!S1527/H1509</f>
        <v>0.19693877551020408</v>
      </c>
      <c r="N1509" s="13">
        <f>[1]pl!U1527/H1509</f>
        <v>0.46530612244897956</v>
      </c>
    </row>
    <row r="1510" spans="1:14" x14ac:dyDescent="0.25">
      <c r="A1510" s="36">
        <f>[1]pl!A1528</f>
        <v>11456637</v>
      </c>
      <c r="B1510" s="37" t="str">
        <f>[1]pl!B1528</f>
        <v>HOLORUSS</v>
      </c>
      <c r="C1510" s="36">
        <f>[1]pl!J1528</f>
        <v>1170</v>
      </c>
      <c r="D1510" s="18">
        <f>IFERROR(Таблица2[dmg]*(10/(Таблица2[avglvl]+2))*(0.23+2*Таблица2[avglvl]/100)+Таблица2[frg]*250+Таблица2[spo]*150+LOG(Таблица2[cap]+1, 1.732)*150 + Таблица2[def]*150,)</f>
        <v>1082.3134103739687</v>
      </c>
      <c r="E1510" s="36">
        <f>[1]pl!K1528</f>
        <v>1089</v>
      </c>
      <c r="F1510" s="36">
        <f>[1]pl!D1528</f>
        <v>47068450</v>
      </c>
      <c r="G1510" s="36">
        <f>[1]pl!T1528</f>
        <v>4.9000000000000004</v>
      </c>
      <c r="H1510" s="36">
        <f>[1]pl!E1528</f>
        <v>5729</v>
      </c>
      <c r="I1510" s="36">
        <f>[1]pl!M1528</f>
        <v>2944</v>
      </c>
      <c r="J1510" s="18">
        <f>[1]pl!P1528/H1510</f>
        <v>483.70588235294116</v>
      </c>
      <c r="K1510" s="13">
        <f>[1]pl!Q1528/H1510</f>
        <v>0.85651946238436028</v>
      </c>
      <c r="L1510" s="13">
        <f>[1]pl!R1528/H1510</f>
        <v>2.2227264793157619</v>
      </c>
      <c r="M1510" s="13">
        <f>[1]pl!S1528/H1510</f>
        <v>0.77989177866992498</v>
      </c>
      <c r="N1510" s="13">
        <f>[1]pl!U1528/H1510</f>
        <v>0.9895269680572526</v>
      </c>
    </row>
    <row r="1511" spans="1:14" x14ac:dyDescent="0.25">
      <c r="A1511" s="36">
        <f>[1]pl!A1529</f>
        <v>13399744</v>
      </c>
      <c r="B1511" s="37" t="str">
        <f>[1]pl!B1529</f>
        <v>_O_XXX_O_VANA</v>
      </c>
      <c r="C1511" s="36">
        <f>[1]pl!J1529</f>
        <v>540</v>
      </c>
      <c r="D1511" s="18">
        <f>IFERROR(Таблица2[dmg]*(10/(Таблица2[avglvl]+2))*(0.23+2*Таблица2[avglvl]/100)+Таблица2[frg]*250+Таблица2[spo]*150+LOG(Таблица2[cap]+1, 1.732)*150 + Таблица2[def]*150,)</f>
        <v>516.0889696761775</v>
      </c>
      <c r="E1511" s="36">
        <f>[1]pl!K1529</f>
        <v>217</v>
      </c>
      <c r="F1511" s="36">
        <f>[1]pl!D1529</f>
        <v>47068435</v>
      </c>
      <c r="G1511" s="36">
        <f>[1]pl!T1529</f>
        <v>3.4</v>
      </c>
      <c r="H1511" s="36">
        <f>[1]pl!E1529</f>
        <v>1140</v>
      </c>
      <c r="I1511" s="36">
        <f>[1]pl!M1529</f>
        <v>533</v>
      </c>
      <c r="J1511" s="18">
        <f>[1]pl!P1529/H1511</f>
        <v>110.42982456140351</v>
      </c>
      <c r="K1511" s="13">
        <f>[1]pl!Q1529/H1511</f>
        <v>0.37631578947368421</v>
      </c>
      <c r="L1511" s="13">
        <f>[1]pl!R1529/H1511</f>
        <v>0.86929824561403513</v>
      </c>
      <c r="M1511" s="13">
        <f>[1]pl!S1529/H1511</f>
        <v>0.17192982456140352</v>
      </c>
      <c r="N1511" s="13">
        <f>[1]pl!U1529/H1511</f>
        <v>1.1175438596491227</v>
      </c>
    </row>
    <row r="1512" spans="1:14" x14ac:dyDescent="0.25">
      <c r="A1512" s="36">
        <f>[1]pl!A1530</f>
        <v>6043449</v>
      </c>
      <c r="B1512" s="37" t="str">
        <f>[1]pl!B1530</f>
        <v>HANNIBAL97</v>
      </c>
      <c r="C1512" s="36">
        <f>[1]pl!J1530</f>
        <v>650</v>
      </c>
      <c r="D1512" s="18">
        <f>IFERROR(Таблица2[dmg]*(10/(Таблица2[avglvl]+2))*(0.23+2*Таблица2[avglvl]/100)+Таблица2[frg]*250+Таблица2[spo]*150+LOG(Таблица2[cap]+1, 1.732)*150 + Таблица2[def]*150,)</f>
        <v>599.21309164332411</v>
      </c>
      <c r="E1512" s="36">
        <f>[1]pl!K1530</f>
        <v>251</v>
      </c>
      <c r="F1512" s="36">
        <f>[1]pl!D1530</f>
        <v>47068447</v>
      </c>
      <c r="G1512" s="36">
        <f>[1]pl!T1530</f>
        <v>2.8</v>
      </c>
      <c r="H1512" s="36">
        <f>[1]pl!E1530</f>
        <v>430</v>
      </c>
      <c r="I1512" s="36">
        <f>[1]pl!M1530</f>
        <v>198</v>
      </c>
      <c r="J1512" s="18">
        <f>[1]pl!P1530/H1512</f>
        <v>160.2767441860465</v>
      </c>
      <c r="K1512" s="13">
        <f>[1]pl!Q1530/H1512</f>
        <v>0.51860465116279075</v>
      </c>
      <c r="L1512" s="13">
        <f>[1]pl!R1530/H1512</f>
        <v>0.66976744186046511</v>
      </c>
      <c r="M1512" s="13">
        <f>[1]pl!S1530/H1512</f>
        <v>0.1558139534883721</v>
      </c>
      <c r="N1512" s="13">
        <f>[1]pl!U1530/H1512</f>
        <v>1.5</v>
      </c>
    </row>
    <row r="1513" spans="1:14" x14ac:dyDescent="0.25">
      <c r="A1513" s="36">
        <f>[1]pl!A1531</f>
        <v>13299413</v>
      </c>
      <c r="B1513" s="37" t="str">
        <f>[1]pl!B1531</f>
        <v>DASENG</v>
      </c>
      <c r="C1513" s="36">
        <f>[1]pl!J1531</f>
        <v>900</v>
      </c>
      <c r="D1513" s="18">
        <f>IFERROR(Таблица2[dmg]*(10/(Таблица2[avglvl]+2))*(0.23+2*Таблица2[avglvl]/100)+Таблица2[frg]*250+Таблица2[spo]*150+LOG(Таблица2[cap]+1, 1.732)*150 + Таблица2[def]*150,)</f>
        <v>772.85011013631242</v>
      </c>
      <c r="E1513" s="36">
        <f>[1]pl!K1531</f>
        <v>208</v>
      </c>
      <c r="F1513" s="36">
        <f>[1]pl!D1531</f>
        <v>47068441</v>
      </c>
      <c r="G1513" s="36">
        <f>[1]pl!T1531</f>
        <v>1.7</v>
      </c>
      <c r="H1513" s="36">
        <f>[1]pl!E1531</f>
        <v>152</v>
      </c>
      <c r="I1513" s="36">
        <f>[1]pl!M1531</f>
        <v>70</v>
      </c>
      <c r="J1513" s="18">
        <f>[1]pl!P1531/H1513</f>
        <v>98.026315789473685</v>
      </c>
      <c r="K1513" s="13">
        <f>[1]pl!Q1531/H1513</f>
        <v>0.51973684210526316</v>
      </c>
      <c r="L1513" s="13">
        <f>[1]pl!R1531/H1513</f>
        <v>1.0592105263157894</v>
      </c>
      <c r="M1513" s="13">
        <f>[1]pl!S1531/H1513</f>
        <v>0.71710526315789469</v>
      </c>
      <c r="N1513" s="13">
        <f>[1]pl!U1531/H1513</f>
        <v>2.0723684210526314</v>
      </c>
    </row>
    <row r="1514" spans="1:14" x14ac:dyDescent="0.25">
      <c r="A1514" s="36">
        <f>[1]pl!A1532</f>
        <v>13676332</v>
      </c>
      <c r="B1514" s="37" t="str">
        <f>[1]pl!B1532</f>
        <v>TOV_POD_POLKOVNIK</v>
      </c>
      <c r="C1514" s="36">
        <f>[1]pl!J1532</f>
        <v>730</v>
      </c>
      <c r="D1514" s="18">
        <f>IFERROR(Таблица2[dmg]*(10/(Таблица2[avglvl]+2))*(0.23+2*Таблица2[avglvl]/100)+Таблица2[frg]*250+Таблица2[spo]*150+LOG(Таблица2[cap]+1, 1.732)*150 + Таблица2[def]*150,)</f>
        <v>696.33645536292408</v>
      </c>
      <c r="E1514" s="36">
        <f>[1]pl!K1532</f>
        <v>366</v>
      </c>
      <c r="F1514" s="36">
        <f>[1]pl!D1532</f>
        <v>46953462</v>
      </c>
      <c r="G1514" s="36">
        <f>[1]pl!T1532</f>
        <v>3.6</v>
      </c>
      <c r="H1514" s="36">
        <f>[1]pl!E1532</f>
        <v>682</v>
      </c>
      <c r="I1514" s="36">
        <f>[1]pl!M1532</f>
        <v>331</v>
      </c>
      <c r="J1514" s="18">
        <f>[1]pl!P1532/H1514</f>
        <v>151.14956011730206</v>
      </c>
      <c r="K1514" s="13">
        <f>[1]pl!Q1532/H1514</f>
        <v>0.4472140762463343</v>
      </c>
      <c r="L1514" s="13">
        <f>[1]pl!R1532/H1514</f>
        <v>0.55865102639296182</v>
      </c>
      <c r="M1514" s="13">
        <f>[1]pl!S1532/H1514</f>
        <v>0.96920821114369504</v>
      </c>
      <c r="N1514" s="13">
        <f>[1]pl!U1532/H1514</f>
        <v>1.7258064516129032</v>
      </c>
    </row>
    <row r="1515" spans="1:14" x14ac:dyDescent="0.25">
      <c r="A1515" s="36">
        <f>[1]pl!A1533</f>
        <v>4280551</v>
      </c>
      <c r="B1515" s="37" t="str">
        <f>[1]pl!B1533</f>
        <v>RECONSTRUCTOR</v>
      </c>
      <c r="C1515" s="36">
        <f>[1]pl!J1533</f>
        <v>1180</v>
      </c>
      <c r="D1515" s="18">
        <f>IFERROR(Таблица2[dmg]*(10/(Таблица2[avglvl]+2))*(0.23+2*Таблица2[avglvl]/100)+Таблица2[frg]*250+Таблица2[spo]*150+LOG(Таблица2[cap]+1, 1.732)*150 + Таблица2[def]*150,)</f>
        <v>1156.3082198332627</v>
      </c>
      <c r="E1515" s="36">
        <f>[1]pl!K1533</f>
        <v>1245</v>
      </c>
      <c r="F1515" s="36">
        <f>[1]pl!D1533</f>
        <v>46953478</v>
      </c>
      <c r="G1515" s="36">
        <f>[1]pl!T1533</f>
        <v>5.9</v>
      </c>
      <c r="H1515" s="36">
        <f>[1]pl!E1533</f>
        <v>7183</v>
      </c>
      <c r="I1515" s="36">
        <f>[1]pl!M1533</f>
        <v>3704</v>
      </c>
      <c r="J1515" s="18">
        <f>[1]pl!P1533/H1515</f>
        <v>944.00626479186974</v>
      </c>
      <c r="K1515" s="13">
        <f>[1]pl!Q1533/H1515</f>
        <v>0.96436029514130583</v>
      </c>
      <c r="L1515" s="13">
        <f>[1]pl!R1533/H1515</f>
        <v>0.82890157315884727</v>
      </c>
      <c r="M1515" s="13">
        <f>[1]pl!S1533/H1515</f>
        <v>0.64666573854935261</v>
      </c>
      <c r="N1515" s="13">
        <f>[1]pl!U1533/H1515</f>
        <v>1.7680634832242796</v>
      </c>
    </row>
    <row r="1516" spans="1:14" x14ac:dyDescent="0.25">
      <c r="A1516" s="36">
        <f>[1]pl!A1534</f>
        <v>12211781</v>
      </c>
      <c r="B1516" s="37" t="str">
        <f>[1]pl!B1534</f>
        <v>EGOR989898</v>
      </c>
      <c r="C1516" s="36">
        <f>[1]pl!J1534</f>
        <v>580</v>
      </c>
      <c r="D1516" s="18">
        <f>IFERROR(Таблица2[dmg]*(10/(Таблица2[avglvl]+2))*(0.23+2*Таблица2[avglvl]/100)+Таблица2[frg]*250+Таблица2[spo]*150+LOG(Таблица2[cap]+1, 1.732)*150 + Таблица2[def]*150,)</f>
        <v>570.04307910491139</v>
      </c>
      <c r="E1516" s="36">
        <f>[1]pl!K1534</f>
        <v>307</v>
      </c>
      <c r="F1516" s="36">
        <f>[1]pl!D1534</f>
        <v>46953470</v>
      </c>
      <c r="G1516" s="36">
        <f>[1]pl!T1534</f>
        <v>4.5</v>
      </c>
      <c r="H1516" s="36">
        <f>[1]pl!E1534</f>
        <v>960</v>
      </c>
      <c r="I1516" s="36">
        <f>[1]pl!M1534</f>
        <v>434</v>
      </c>
      <c r="J1516" s="18">
        <f>[1]pl!P1534/H1516</f>
        <v>212.33958333333334</v>
      </c>
      <c r="K1516" s="13">
        <f>[1]pl!Q1534/H1516</f>
        <v>0.32395833333333335</v>
      </c>
      <c r="L1516" s="13">
        <f>[1]pl!R1534/H1516</f>
        <v>0.63645833333333335</v>
      </c>
      <c r="M1516" s="13">
        <f>[1]pl!S1534/H1516</f>
        <v>0.39583333333333331</v>
      </c>
      <c r="N1516" s="13">
        <f>[1]pl!U1534/H1516</f>
        <v>1.3187500000000001</v>
      </c>
    </row>
    <row r="1517" spans="1:14" x14ac:dyDescent="0.25">
      <c r="A1517" s="36">
        <f>[1]pl!A1535</f>
        <v>10713442</v>
      </c>
      <c r="B1517" s="37" t="str">
        <f>[1]pl!B1535</f>
        <v>DREI72</v>
      </c>
      <c r="C1517" s="36">
        <f>[1]pl!J1535</f>
        <v>740</v>
      </c>
      <c r="D1517" s="18">
        <f>IFERROR(Таблица2[dmg]*(10/(Таблица2[avglvl]+2))*(0.23+2*Таблица2[avglvl]/100)+Таблица2[frg]*250+Таблица2[spo]*150+LOG(Таблица2[cap]+1, 1.732)*150 + Таблица2[def]*150,)</f>
        <v>683.40659259896711</v>
      </c>
      <c r="E1517" s="36">
        <f>[1]pl!K1535</f>
        <v>389</v>
      </c>
      <c r="F1517" s="36">
        <f>[1]pl!D1535</f>
        <v>46953477</v>
      </c>
      <c r="G1517" s="36">
        <f>[1]pl!T1535</f>
        <v>4.0999999999999996</v>
      </c>
      <c r="H1517" s="36">
        <f>[1]pl!E1535</f>
        <v>1517</v>
      </c>
      <c r="I1517" s="36">
        <f>[1]pl!M1535</f>
        <v>704</v>
      </c>
      <c r="J1517" s="18">
        <f>[1]pl!P1535/H1517</f>
        <v>204.9538562953197</v>
      </c>
      <c r="K1517" s="13">
        <f>[1]pl!Q1535/H1517</f>
        <v>0.45154911008569543</v>
      </c>
      <c r="L1517" s="13">
        <f>[1]pl!R1535/H1517</f>
        <v>1.042847725774555</v>
      </c>
      <c r="M1517" s="13">
        <f>[1]pl!S1535/H1517</f>
        <v>0.20171390903098221</v>
      </c>
      <c r="N1517" s="13">
        <f>[1]pl!U1535/H1517</f>
        <v>1.7778510217534609</v>
      </c>
    </row>
    <row r="1518" spans="1:14" x14ac:dyDescent="0.25">
      <c r="A1518" s="36">
        <f>[1]pl!A1536</f>
        <v>6509255</v>
      </c>
      <c r="B1518" s="37" t="str">
        <f>[1]pl!B1536</f>
        <v>VALERIY67</v>
      </c>
      <c r="C1518" s="36">
        <f>[1]pl!J1536</f>
        <v>920</v>
      </c>
      <c r="D1518" s="18">
        <f>IFERROR(Таблица2[dmg]*(10/(Таблица2[avglvl]+2))*(0.23+2*Таблица2[avglvl]/100)+Таблица2[frg]*250+Таблица2[spo]*150+LOG(Таблица2[cap]+1, 1.732)*150 + Таблица2[def]*150,)</f>
        <v>930.7995131891646</v>
      </c>
      <c r="E1518" s="36">
        <f>[1]pl!K1536</f>
        <v>894</v>
      </c>
      <c r="F1518" s="36">
        <f>[1]pl!D1536</f>
        <v>46953471</v>
      </c>
      <c r="G1518" s="36">
        <f>[1]pl!T1536</f>
        <v>5.8</v>
      </c>
      <c r="H1518" s="36">
        <f>[1]pl!E1536</f>
        <v>10086</v>
      </c>
      <c r="I1518" s="36">
        <f>[1]pl!M1536</f>
        <v>4899</v>
      </c>
      <c r="J1518" s="18">
        <f>[1]pl!P1536/H1518</f>
        <v>573.93932183224274</v>
      </c>
      <c r="K1518" s="13">
        <f>[1]pl!Q1536/H1518</f>
        <v>0.77295260757485629</v>
      </c>
      <c r="L1518" s="13">
        <f>[1]pl!R1536/H1518</f>
        <v>0.43307555026769778</v>
      </c>
      <c r="M1518" s="13">
        <f>[1]pl!S1536/H1518</f>
        <v>1.2008724965298434</v>
      </c>
      <c r="N1518" s="13">
        <f>[1]pl!U1536/H1518</f>
        <v>1.3894507237755305</v>
      </c>
    </row>
    <row r="1519" spans="1:14" x14ac:dyDescent="0.25">
      <c r="A1519" s="36">
        <f>[1]pl!A1537</f>
        <v>14130340</v>
      </c>
      <c r="B1519" s="37" t="str">
        <f>[1]pl!B1537</f>
        <v>777_VIL_777</v>
      </c>
      <c r="C1519" s="36">
        <f>[1]pl!J1537</f>
        <v>750</v>
      </c>
      <c r="D1519" s="18">
        <f>IFERROR(Таблица2[dmg]*(10/(Таблица2[avglvl]+2))*(0.23+2*Таблица2[avglvl]/100)+Таблица2[frg]*250+Таблица2[spo]*150+LOG(Таблица2[cap]+1, 1.732)*150 + Таблица2[def]*150,)</f>
        <v>722.70188278875696</v>
      </c>
      <c r="E1519" s="36">
        <f>[1]pl!K1537</f>
        <v>749</v>
      </c>
      <c r="F1519" s="36">
        <f>[1]pl!D1537</f>
        <v>46953461</v>
      </c>
      <c r="G1519" s="36">
        <f>[1]pl!T1537</f>
        <v>4.4000000000000004</v>
      </c>
      <c r="H1519" s="36">
        <f>[1]pl!E1537</f>
        <v>1335</v>
      </c>
      <c r="I1519" s="36">
        <f>[1]pl!M1537</f>
        <v>672</v>
      </c>
      <c r="J1519" s="18">
        <f>[1]pl!P1537/H1519</f>
        <v>338.91985018726592</v>
      </c>
      <c r="K1519" s="13">
        <f>[1]pl!Q1537/H1519</f>
        <v>0.82546816479400753</v>
      </c>
      <c r="L1519" s="13">
        <f>[1]pl!R1537/H1519</f>
        <v>0.81348314606741579</v>
      </c>
      <c r="M1519" s="13">
        <f>[1]pl!S1537/H1519</f>
        <v>0.66666666666666663</v>
      </c>
      <c r="N1519" s="13">
        <f>[1]pl!U1537/H1519</f>
        <v>0.58576779026217229</v>
      </c>
    </row>
    <row r="1520" spans="1:14" x14ac:dyDescent="0.25">
      <c r="A1520" s="36">
        <f>[1]pl!A1538</f>
        <v>13044737</v>
      </c>
      <c r="B1520" s="37" t="str">
        <f>[1]pl!B1538</f>
        <v>YAMBATR</v>
      </c>
      <c r="C1520" s="36">
        <f>[1]pl!J1538</f>
        <v>670</v>
      </c>
      <c r="D1520" s="18">
        <f>IFERROR(Таблица2[dmg]*(10/(Таблица2[avglvl]+2))*(0.23+2*Таблица2[avglvl]/100)+Таблица2[frg]*250+Таблица2[spo]*150+LOG(Таблица2[cap]+1, 1.732)*150 + Таблица2[def]*150,)</f>
        <v>641.72422464762701</v>
      </c>
      <c r="E1520" s="36">
        <f>[1]pl!K1538</f>
        <v>315</v>
      </c>
      <c r="F1520" s="36">
        <f>[1]pl!D1538</f>
        <v>46953453</v>
      </c>
      <c r="G1520" s="36">
        <f>[1]pl!T1538</f>
        <v>3.5</v>
      </c>
      <c r="H1520" s="36">
        <f>[1]pl!E1538</f>
        <v>923</v>
      </c>
      <c r="I1520" s="36">
        <f>[1]pl!M1538</f>
        <v>430</v>
      </c>
      <c r="J1520" s="18">
        <f>[1]pl!P1538/H1520</f>
        <v>150.25460455037918</v>
      </c>
      <c r="K1520" s="13">
        <f>[1]pl!Q1538/H1520</f>
        <v>0.41711809317443121</v>
      </c>
      <c r="L1520" s="13">
        <f>[1]pl!R1538/H1520</f>
        <v>0.75731310942578545</v>
      </c>
      <c r="M1520" s="13">
        <f>[1]pl!S1538/H1520</f>
        <v>0.68147345612134347</v>
      </c>
      <c r="N1520" s="13">
        <f>[1]pl!U1538/H1520</f>
        <v>1.4052004333694474</v>
      </c>
    </row>
    <row r="1521" spans="1:14" x14ac:dyDescent="0.25">
      <c r="A1521" s="36">
        <f>[1]pl!A1539</f>
        <v>8084259</v>
      </c>
      <c r="B1521" s="37" t="str">
        <f>[1]pl!B1539</f>
        <v>SANYA1993TEA</v>
      </c>
      <c r="C1521" s="36">
        <f>[1]pl!J1539</f>
        <v>920</v>
      </c>
      <c r="D1521" s="18">
        <f>IFERROR(Таблица2[dmg]*(10/(Таблица2[avglvl]+2))*(0.23+2*Таблица2[avglvl]/100)+Таблица2[frg]*250+Таблица2[spo]*150+LOG(Таблица2[cap]+1, 1.732)*150 + Таблица2[def]*150,)</f>
        <v>865.41068212295204</v>
      </c>
      <c r="E1521" s="36">
        <f>[1]pl!K1539</f>
        <v>621</v>
      </c>
      <c r="F1521" s="36">
        <f>[1]pl!D1539</f>
        <v>46953474</v>
      </c>
      <c r="G1521" s="36">
        <f>[1]pl!T1539</f>
        <v>4.5</v>
      </c>
      <c r="H1521" s="36">
        <f>[1]pl!E1539</f>
        <v>4090</v>
      </c>
      <c r="I1521" s="36">
        <f>[1]pl!M1539</f>
        <v>1968</v>
      </c>
      <c r="J1521" s="18">
        <f>[1]pl!P1539/H1521</f>
        <v>312.21075794621026</v>
      </c>
      <c r="K1521" s="13">
        <f>[1]pl!Q1539/H1521</f>
        <v>0.58850855745721276</v>
      </c>
      <c r="L1521" s="13">
        <f>[1]pl!R1539/H1521</f>
        <v>0.76772616136919314</v>
      </c>
      <c r="M1521" s="13">
        <f>[1]pl!S1539/H1521</f>
        <v>1.0004889975550122</v>
      </c>
      <c r="N1521" s="13">
        <f>[1]pl!U1539/H1521</f>
        <v>1.9926650366748166</v>
      </c>
    </row>
    <row r="1522" spans="1:14" x14ac:dyDescent="0.25">
      <c r="A1522" s="36">
        <f>[1]pl!A1540</f>
        <v>11909866</v>
      </c>
      <c r="B1522" s="37" t="str">
        <f>[1]pl!B1540</f>
        <v>STERH61RUS</v>
      </c>
      <c r="C1522" s="36">
        <f>[1]pl!J1540</f>
        <v>680</v>
      </c>
      <c r="D1522" s="18">
        <f>IFERROR(Таблица2[dmg]*(10/(Таблица2[avglvl]+2))*(0.23+2*Таблица2[avglvl]/100)+Таблица2[frg]*250+Таблица2[spo]*150+LOG(Таблица2[cap]+1, 1.732)*150 + Таблица2[def]*150,)</f>
        <v>649.73091566821972</v>
      </c>
      <c r="E1522" s="36">
        <f>[1]pl!K1540</f>
        <v>366</v>
      </c>
      <c r="F1522" s="36">
        <f>[1]pl!D1540</f>
        <v>46953479</v>
      </c>
      <c r="G1522" s="36">
        <f>[1]pl!T1540</f>
        <v>3.9</v>
      </c>
      <c r="H1522" s="36">
        <f>[1]pl!E1540</f>
        <v>2694</v>
      </c>
      <c r="I1522" s="36">
        <f>[1]pl!M1540</f>
        <v>1256</v>
      </c>
      <c r="J1522" s="18">
        <f>[1]pl!P1540/H1522</f>
        <v>210.70155902004456</v>
      </c>
      <c r="K1522" s="13">
        <f>[1]pl!Q1540/H1522</f>
        <v>0.35115070527097253</v>
      </c>
      <c r="L1522" s="13">
        <f>[1]pl!R1540/H1522</f>
        <v>0.90089086859688194</v>
      </c>
      <c r="M1522" s="13">
        <f>[1]pl!S1540/H1522</f>
        <v>0.54565701559020041</v>
      </c>
      <c r="N1522" s="13">
        <f>[1]pl!U1540/H1522</f>
        <v>1.3641425389755011</v>
      </c>
    </row>
    <row r="1523" spans="1:14" x14ac:dyDescent="0.25">
      <c r="A1523" s="36">
        <f>[1]pl!A1541</f>
        <v>12605700</v>
      </c>
      <c r="B1523" s="37" t="str">
        <f>[1]pl!B1541</f>
        <v>POGRANEZ_2358</v>
      </c>
      <c r="C1523" s="36">
        <f>[1]pl!J1541</f>
        <v>600</v>
      </c>
      <c r="D1523" s="18">
        <f>IFERROR(Таблица2[dmg]*(10/(Таблица2[avglvl]+2))*(0.23+2*Таблица2[avglvl]/100)+Таблица2[frg]*250+Таблица2[spo]*150+LOG(Таблица2[cap]+1, 1.732)*150 + Таблица2[def]*150,)</f>
        <v>598.16178274329877</v>
      </c>
      <c r="E1523" s="36">
        <f>[1]pl!K1541</f>
        <v>295</v>
      </c>
      <c r="F1523" s="36">
        <f>[1]pl!D1541</f>
        <v>46953454</v>
      </c>
      <c r="G1523" s="36">
        <f>[1]pl!T1541</f>
        <v>4.2</v>
      </c>
      <c r="H1523" s="36">
        <f>[1]pl!E1541</f>
        <v>1757</v>
      </c>
      <c r="I1523" s="36">
        <f>[1]pl!M1541</f>
        <v>776</v>
      </c>
      <c r="J1523" s="18">
        <f>[1]pl!P1541/H1523</f>
        <v>179.36425725668752</v>
      </c>
      <c r="K1523" s="13">
        <f>[1]pl!Q1541/H1523</f>
        <v>0.4063745019920319</v>
      </c>
      <c r="L1523" s="13">
        <f>[1]pl!R1541/H1523</f>
        <v>0.35970404097894138</v>
      </c>
      <c r="M1523" s="13">
        <f>[1]pl!S1541/H1523</f>
        <v>0.83153101878201485</v>
      </c>
      <c r="N1523" s="13">
        <f>[1]pl!U1541/H1523</f>
        <v>1.2965281730221969</v>
      </c>
    </row>
    <row r="1524" spans="1:14" x14ac:dyDescent="0.25">
      <c r="A1524" s="36">
        <f>[1]pl!A1542</f>
        <v>1228625</v>
      </c>
      <c r="B1524" s="37" t="str">
        <f>[1]pl!B1542</f>
        <v>SAMIYROMANI4</v>
      </c>
      <c r="C1524" s="36">
        <f>[1]pl!J1542</f>
        <v>890</v>
      </c>
      <c r="D1524" s="18">
        <f>IFERROR(Таблица2[dmg]*(10/(Таблица2[avglvl]+2))*(0.23+2*Таблица2[avglvl]/100)+Таблица2[frg]*250+Таблица2[spo]*150+LOG(Таблица2[cap]+1, 1.732)*150 + Таблица2[def]*150,)</f>
        <v>886.01577767117294</v>
      </c>
      <c r="E1524" s="36">
        <f>[1]pl!K1542</f>
        <v>850</v>
      </c>
      <c r="F1524" s="36">
        <f>[1]pl!D1542</f>
        <v>46953473</v>
      </c>
      <c r="G1524" s="36">
        <f>[1]pl!T1542</f>
        <v>6.4</v>
      </c>
      <c r="H1524" s="36">
        <f>[1]pl!E1542</f>
        <v>18713</v>
      </c>
      <c r="I1524" s="36">
        <f>[1]pl!M1542</f>
        <v>8883</v>
      </c>
      <c r="J1524" s="18">
        <f>[1]pl!P1542/H1524</f>
        <v>599.79789451183672</v>
      </c>
      <c r="K1524" s="13">
        <f>[1]pl!Q1542/H1524</f>
        <v>0.66638165980868913</v>
      </c>
      <c r="L1524" s="13">
        <f>[1]pl!R1542/H1524</f>
        <v>1.1832950355367926</v>
      </c>
      <c r="M1524" s="13">
        <f>[1]pl!S1542/H1524</f>
        <v>0.62496660075883081</v>
      </c>
      <c r="N1524" s="13">
        <f>[1]pl!U1542/H1524</f>
        <v>1.0240474536418533</v>
      </c>
    </row>
    <row r="1525" spans="1:14" x14ac:dyDescent="0.25">
      <c r="A1525" s="36">
        <f>[1]pl!A1543</f>
        <v>6902461</v>
      </c>
      <c r="B1525" s="37" t="str">
        <f>[1]pl!B1543</f>
        <v>VYACHESLAV28</v>
      </c>
      <c r="C1525" s="36">
        <f>[1]pl!J1543</f>
        <v>760</v>
      </c>
      <c r="D1525" s="18">
        <f>IFERROR(Таблица2[dmg]*(10/(Таблица2[avglvl]+2))*(0.23+2*Таблица2[avglvl]/100)+Таблица2[frg]*250+Таблица2[spo]*150+LOG(Таблица2[cap]+1, 1.732)*150 + Таблица2[def]*150,)</f>
        <v>707.65172277170757</v>
      </c>
      <c r="E1525" s="36">
        <f>[1]pl!K1543</f>
        <v>313</v>
      </c>
      <c r="F1525" s="36">
        <f>[1]pl!D1543</f>
        <v>46953466</v>
      </c>
      <c r="G1525" s="36">
        <f>[1]pl!T1543</f>
        <v>4.0999999999999996</v>
      </c>
      <c r="H1525" s="36">
        <f>[1]pl!E1543</f>
        <v>1792</v>
      </c>
      <c r="I1525" s="36">
        <f>[1]pl!M1543</f>
        <v>787</v>
      </c>
      <c r="J1525" s="18">
        <f>[1]pl!P1543/H1525</f>
        <v>176.16908482142858</v>
      </c>
      <c r="K1525" s="13">
        <f>[1]pl!Q1543/H1525</f>
        <v>0.46707589285714285</v>
      </c>
      <c r="L1525" s="13">
        <f>[1]pl!R1543/H1525</f>
        <v>0.41517857142857145</v>
      </c>
      <c r="M1525" s="13">
        <f>[1]pl!S1543/H1525</f>
        <v>0.8459821428571429</v>
      </c>
      <c r="N1525" s="13">
        <f>[1]pl!U1543/H1525</f>
        <v>2.1300223214285716</v>
      </c>
    </row>
    <row r="1526" spans="1:14" x14ac:dyDescent="0.25">
      <c r="A1526" s="36">
        <f>[1]pl!A1544</f>
        <v>5843235</v>
      </c>
      <c r="B1526" s="37" t="str">
        <f>[1]pl!B1544</f>
        <v>GRISHAA12</v>
      </c>
      <c r="C1526" s="36">
        <f>[1]pl!J1544</f>
        <v>460</v>
      </c>
      <c r="D1526" s="18">
        <f>IFERROR(Таблица2[dmg]*(10/(Таблица2[avglvl]+2))*(0.23+2*Таблица2[avglvl]/100)+Таблица2[frg]*250+Таблица2[spo]*150+LOG(Таблица2[cap]+1, 1.732)*150 + Таблица2[def]*150,)</f>
        <v>448.75921867623975</v>
      </c>
      <c r="E1526" s="36">
        <f>[1]pl!K1544</f>
        <v>161</v>
      </c>
      <c r="F1526" s="36">
        <f>[1]pl!D1544</f>
        <v>46953460</v>
      </c>
      <c r="G1526" s="36">
        <f>[1]pl!T1544</f>
        <v>3.7</v>
      </c>
      <c r="H1526" s="36">
        <f>[1]pl!E1544</f>
        <v>822</v>
      </c>
      <c r="I1526" s="36">
        <f>[1]pl!M1544</f>
        <v>391</v>
      </c>
      <c r="J1526" s="18">
        <f>[1]pl!P1544/H1526</f>
        <v>78.582725060827244</v>
      </c>
      <c r="K1526" s="13">
        <f>[1]pl!Q1544/H1526</f>
        <v>0.28102189781021897</v>
      </c>
      <c r="L1526" s="13">
        <f>[1]pl!R1544/H1526</f>
        <v>0.74452554744525545</v>
      </c>
      <c r="M1526" s="13">
        <f>[1]pl!S1544/H1526</f>
        <v>0.12895377128953772</v>
      </c>
      <c r="N1526" s="13">
        <f>[1]pl!U1544/H1526</f>
        <v>1.1228710462287104</v>
      </c>
    </row>
    <row r="1527" spans="1:14" x14ac:dyDescent="0.25">
      <c r="A1527" s="36">
        <f>[1]pl!A1545</f>
        <v>6367007</v>
      </c>
      <c r="B1527" s="37" t="str">
        <f>[1]pl!B1545</f>
        <v>JACQUE_S</v>
      </c>
      <c r="C1527" s="36">
        <f>[1]pl!J1545</f>
        <v>1090</v>
      </c>
      <c r="D1527" s="18">
        <f>IFERROR(Таблица2[dmg]*(10/(Таблица2[avglvl]+2))*(0.23+2*Таблица2[avglvl]/100)+Таблица2[frg]*250+Таблица2[spo]*150+LOG(Таблица2[cap]+1, 1.732)*150 + Таблица2[def]*150,)</f>
        <v>983.89274961125921</v>
      </c>
      <c r="E1527" s="36">
        <f>[1]pl!K1545</f>
        <v>715</v>
      </c>
      <c r="F1527" s="36">
        <f>[1]pl!D1545</f>
        <v>46953459</v>
      </c>
      <c r="G1527" s="36">
        <f>[1]pl!T1545</f>
        <v>4.0999999999999996</v>
      </c>
      <c r="H1527" s="36">
        <f>[1]pl!E1545</f>
        <v>2170</v>
      </c>
      <c r="I1527" s="36">
        <f>[1]pl!M1545</f>
        <v>1061</v>
      </c>
      <c r="J1527" s="18">
        <f>[1]pl!P1545/H1527</f>
        <v>355.04746543778799</v>
      </c>
      <c r="K1527" s="13">
        <f>[1]pl!Q1545/H1527</f>
        <v>0.75023041474654373</v>
      </c>
      <c r="L1527" s="13">
        <f>[1]pl!R1545/H1527</f>
        <v>0.49216589861751153</v>
      </c>
      <c r="M1527" s="13">
        <f>[1]pl!S1545/H1527</f>
        <v>1.2419354838709677</v>
      </c>
      <c r="N1527" s="13">
        <f>[1]pl!U1545/H1527</f>
        <v>2.6640552995391706</v>
      </c>
    </row>
    <row r="1528" spans="1:14" x14ac:dyDescent="0.25">
      <c r="A1528" s="36">
        <f>[1]pl!A1546</f>
        <v>14298848</v>
      </c>
      <c r="B1528" s="37" t="str">
        <f>[1]pl!B1546</f>
        <v>AZLK_2141_</v>
      </c>
      <c r="C1528" s="36">
        <f>[1]pl!J1546</f>
        <v>510</v>
      </c>
      <c r="D1528" s="18">
        <f>IFERROR(Таблица2[dmg]*(10/(Таблица2[avglvl]+2))*(0.23+2*Таблица2[avglvl]/100)+Таблица2[frg]*250+Таблица2[spo]*150+LOG(Таблица2[cap]+1, 1.732)*150 + Таблица2[def]*150,)</f>
        <v>510.99561572087231</v>
      </c>
      <c r="E1528" s="36">
        <f>[1]pl!K1546</f>
        <v>238</v>
      </c>
      <c r="F1528" s="36">
        <f>[1]pl!D1546</f>
        <v>46953476</v>
      </c>
      <c r="G1528" s="36">
        <f>[1]pl!T1546</f>
        <v>4.2</v>
      </c>
      <c r="H1528" s="36">
        <f>[1]pl!E1546</f>
        <v>1524</v>
      </c>
      <c r="I1528" s="36">
        <f>[1]pl!M1546</f>
        <v>677</v>
      </c>
      <c r="J1528" s="18">
        <f>[1]pl!P1546/H1528</f>
        <v>142.37335958005249</v>
      </c>
      <c r="K1528" s="13">
        <f>[1]pl!Q1546/H1528</f>
        <v>0.2769028871391076</v>
      </c>
      <c r="L1528" s="13">
        <f>[1]pl!R1546/H1528</f>
        <v>0.55052493438320205</v>
      </c>
      <c r="M1528" s="13">
        <f>[1]pl!S1546/H1528</f>
        <v>0.83202099737532809</v>
      </c>
      <c r="N1528" s="13">
        <f>[1]pl!U1546/H1528</f>
        <v>0.81167979002624668</v>
      </c>
    </row>
    <row r="1529" spans="1:14" x14ac:dyDescent="0.25">
      <c r="A1529" s="36">
        <f>[1]pl!A1547</f>
        <v>2108139</v>
      </c>
      <c r="B1529" s="37" t="str">
        <f>[1]pl!B1547</f>
        <v>SPOROVEZ</v>
      </c>
      <c r="C1529" s="36">
        <f>[1]pl!J1547</f>
        <v>770</v>
      </c>
      <c r="D1529" s="18">
        <f>IFERROR(Таблица2[dmg]*(10/(Таблица2[avglvl]+2))*(0.23+2*Таблица2[avglvl]/100)+Таблица2[frg]*250+Таблица2[spo]*150+LOG(Таблица2[cap]+1, 1.732)*150 + Таблица2[def]*150,)</f>
        <v>761.41177723566398</v>
      </c>
      <c r="E1529" s="36">
        <f>[1]pl!K1547</f>
        <v>751</v>
      </c>
      <c r="F1529" s="36">
        <f>[1]pl!D1547</f>
        <v>46953480</v>
      </c>
      <c r="G1529" s="36">
        <f>[1]pl!T1547</f>
        <v>5.8</v>
      </c>
      <c r="H1529" s="36">
        <f>[1]pl!E1547</f>
        <v>5188</v>
      </c>
      <c r="I1529" s="36">
        <f>[1]pl!M1547</f>
        <v>2506</v>
      </c>
      <c r="J1529" s="18">
        <f>[1]pl!P1547/H1529</f>
        <v>458.89552814186584</v>
      </c>
      <c r="K1529" s="13">
        <f>[1]pl!Q1547/H1529</f>
        <v>0.59309946029298377</v>
      </c>
      <c r="L1529" s="13">
        <f>[1]pl!R1547/H1529</f>
        <v>0.96761757902852741</v>
      </c>
      <c r="M1529" s="13">
        <f>[1]pl!S1547/H1529</f>
        <v>0.67983808789514266</v>
      </c>
      <c r="N1529" s="13">
        <f>[1]pl!U1547/H1529</f>
        <v>0.81283731688511951</v>
      </c>
    </row>
    <row r="1530" spans="1:14" x14ac:dyDescent="0.25">
      <c r="A1530" s="36">
        <f>[1]pl!A1548</f>
        <v>5801398</v>
      </c>
      <c r="B1530" s="37" t="str">
        <f>[1]pl!B1548</f>
        <v>REDLINE5000</v>
      </c>
      <c r="C1530" s="36">
        <f>[1]pl!J1548</f>
        <v>820</v>
      </c>
      <c r="D1530" s="18">
        <f>IFERROR(Таблица2[dmg]*(10/(Таблица2[avglvl]+2))*(0.23+2*Таблица2[avglvl]/100)+Таблица2[frg]*250+Таблица2[spo]*150+LOG(Таблица2[cap]+1, 1.732)*150 + Таблица2[def]*150,)</f>
        <v>812.26319707742664</v>
      </c>
      <c r="E1530" s="36">
        <f>[1]pl!K1548</f>
        <v>687</v>
      </c>
      <c r="F1530" s="36">
        <f>[1]pl!D1548</f>
        <v>46953464</v>
      </c>
      <c r="G1530" s="36">
        <f>[1]pl!T1548</f>
        <v>5.0999999999999996</v>
      </c>
      <c r="H1530" s="36">
        <f>[1]pl!E1548</f>
        <v>4643</v>
      </c>
      <c r="I1530" s="36">
        <f>[1]pl!M1548</f>
        <v>2204</v>
      </c>
      <c r="J1530" s="18">
        <f>[1]pl!P1548/H1530</f>
        <v>410.8727116088736</v>
      </c>
      <c r="K1530" s="13">
        <f>[1]pl!Q1548/H1530</f>
        <v>0.60801206116734874</v>
      </c>
      <c r="L1530" s="13">
        <f>[1]pl!R1548/H1530</f>
        <v>0.60435063536506572</v>
      </c>
      <c r="M1530" s="13">
        <f>[1]pl!S1548/H1530</f>
        <v>0.99181563644195558</v>
      </c>
      <c r="N1530" s="13">
        <f>[1]pl!U1548/H1530</f>
        <v>1.3105750592289469</v>
      </c>
    </row>
    <row r="1531" spans="1:14" x14ac:dyDescent="0.25">
      <c r="A1531" s="36">
        <f>[1]pl!A1549</f>
        <v>5526164</v>
      </c>
      <c r="B1531" s="37" t="str">
        <f>[1]pl!B1549</f>
        <v>NEMOW</v>
      </c>
      <c r="C1531" s="36">
        <f>[1]pl!J1549</f>
        <v>1280</v>
      </c>
      <c r="D1531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531" s="36">
        <f>[1]pl!K1549</f>
        <v>1214</v>
      </c>
      <c r="F1531" s="36">
        <f>[1]pl!D1549</f>
        <v>46953455</v>
      </c>
      <c r="G1531" s="36">
        <f>[1]pl!T1549</f>
        <v>5.0999999999999996</v>
      </c>
      <c r="H1531" s="36">
        <f>[1]pl!E1549</f>
        <v>10466</v>
      </c>
      <c r="I1531" s="36">
        <f>[1]pl!M1549</f>
        <v>5710</v>
      </c>
      <c r="J1531" s="18">
        <f>[1]pl!P1549/H1531</f>
        <v>626.7497611312823</v>
      </c>
      <c r="K1531" s="13">
        <f>[1]pl!Q1549/H1531</f>
        <v>1.0666921459965604</v>
      </c>
      <c r="L1531" s="13">
        <f>[1]pl!R1549/H1531</f>
        <v>1.0485381234473534</v>
      </c>
      <c r="M1531" s="13">
        <f>[1]pl!S1549/H1531</f>
        <v>1.0561819224154405</v>
      </c>
      <c r="N1531" s="13">
        <f>[1]pl!U1549/H1531</f>
        <v>2.2280718517103</v>
      </c>
    </row>
    <row r="1532" spans="1:14" x14ac:dyDescent="0.25">
      <c r="A1532" s="36">
        <f>[1]pl!A1550</f>
        <v>2256921</v>
      </c>
      <c r="B1532" s="37" t="str">
        <f>[1]pl!B1550</f>
        <v>EGER3900</v>
      </c>
      <c r="C1532" s="36">
        <f>[1]pl!J1550</f>
        <v>1050</v>
      </c>
      <c r="D1532" s="18">
        <f>IFERROR(Таблица2[dmg]*(10/(Таблица2[avglvl]+2))*(0.23+2*Таблица2[avglvl]/100)+Таблица2[frg]*250+Таблица2[spo]*150+LOG(Таблица2[cap]+1, 1.732)*150 + Таблица2[def]*150,)</f>
        <v>1006.9534736742444</v>
      </c>
      <c r="E1532" s="36">
        <f>[1]pl!K1550</f>
        <v>919</v>
      </c>
      <c r="F1532" s="36">
        <f>[1]pl!D1550</f>
        <v>46953458</v>
      </c>
      <c r="G1532" s="36">
        <f>[1]pl!T1550</f>
        <v>6.3</v>
      </c>
      <c r="H1532" s="36">
        <f>[1]pl!E1550</f>
        <v>17368</v>
      </c>
      <c r="I1532" s="36">
        <f>[1]pl!M1550</f>
        <v>8635</v>
      </c>
      <c r="J1532" s="18">
        <f>[1]pl!P1550/H1532</f>
        <v>668.22547213265773</v>
      </c>
      <c r="K1532" s="13">
        <f>[1]pl!Q1550/H1532</f>
        <v>0.70848687240902808</v>
      </c>
      <c r="L1532" s="13">
        <f>[1]pl!R1550/H1532</f>
        <v>0.94386227544910184</v>
      </c>
      <c r="M1532" s="13">
        <f>[1]pl!S1550/H1532</f>
        <v>0.60743896821741128</v>
      </c>
      <c r="N1532" s="13">
        <f>[1]pl!U1550/H1532</f>
        <v>2.1176877015200368</v>
      </c>
    </row>
    <row r="1533" spans="1:14" x14ac:dyDescent="0.25">
      <c r="A1533" s="36">
        <f>[1]pl!A1551</f>
        <v>5666200</v>
      </c>
      <c r="B1533" s="37" t="str">
        <f>[1]pl!B1551</f>
        <v>SHURIK_VIT</v>
      </c>
      <c r="C1533" s="36">
        <f>[1]pl!J1551</f>
        <v>1000</v>
      </c>
      <c r="D1533" s="18">
        <f>IFERROR(Таблица2[dmg]*(10/(Таблица2[avglvl]+2))*(0.23+2*Таблица2[avglvl]/100)+Таблица2[frg]*250+Таблица2[spo]*150+LOG(Таблица2[cap]+1, 1.732)*150 + Таблица2[def]*150,)</f>
        <v>964.13046154387973</v>
      </c>
      <c r="E1533" s="36">
        <f>[1]pl!K1551</f>
        <v>967</v>
      </c>
      <c r="F1533" s="36">
        <f>[1]pl!D1551</f>
        <v>46953457</v>
      </c>
      <c r="G1533" s="36">
        <f>[1]pl!T1551</f>
        <v>5.5</v>
      </c>
      <c r="H1533" s="36">
        <f>[1]pl!E1551</f>
        <v>7584</v>
      </c>
      <c r="I1533" s="36">
        <f>[1]pl!M1551</f>
        <v>3886</v>
      </c>
      <c r="J1533" s="18">
        <f>[1]pl!P1551/H1533</f>
        <v>599.86339662447256</v>
      </c>
      <c r="K1533" s="13">
        <f>[1]pl!Q1551/H1533</f>
        <v>0.73219936708860756</v>
      </c>
      <c r="L1533" s="13">
        <f>[1]pl!R1551/H1533</f>
        <v>1.1346255274261603</v>
      </c>
      <c r="M1533" s="13">
        <f>[1]pl!S1551/H1533</f>
        <v>0.66416139240506333</v>
      </c>
      <c r="N1533" s="13">
        <f>[1]pl!U1551/H1533</f>
        <v>1.4021624472573839</v>
      </c>
    </row>
    <row r="1534" spans="1:14" x14ac:dyDescent="0.25">
      <c r="A1534" s="36">
        <f>[1]pl!A1552</f>
        <v>4845375</v>
      </c>
      <c r="B1534" s="37" t="str">
        <f>[1]pl!B1552</f>
        <v>GREMUBIIC</v>
      </c>
      <c r="C1534" s="36">
        <f>[1]pl!J1552</f>
        <v>670</v>
      </c>
      <c r="D1534" s="18">
        <f>IFERROR(Таблица2[dmg]*(10/(Таблица2[avglvl]+2))*(0.23+2*Таблица2[avglvl]/100)+Таблица2[frg]*250+Таблица2[spo]*150+LOG(Таблица2[cap]+1, 1.732)*150 + Таблица2[def]*150,)</f>
        <v>652.87853333099258</v>
      </c>
      <c r="E1534" s="36">
        <f>[1]pl!K1552</f>
        <v>573</v>
      </c>
      <c r="F1534" s="36">
        <f>[1]pl!D1552</f>
        <v>46953468</v>
      </c>
      <c r="G1534" s="36">
        <f>[1]pl!T1552</f>
        <v>5.0999999999999996</v>
      </c>
      <c r="H1534" s="36">
        <f>[1]pl!E1552</f>
        <v>4778</v>
      </c>
      <c r="I1534" s="36">
        <f>[1]pl!M1552</f>
        <v>2235</v>
      </c>
      <c r="J1534" s="18">
        <f>[1]pl!P1552/H1534</f>
        <v>355.65759732105482</v>
      </c>
      <c r="K1534" s="13">
        <f>[1]pl!Q1552/H1534</f>
        <v>0.50858099623273334</v>
      </c>
      <c r="L1534" s="13">
        <f>[1]pl!R1552/H1534</f>
        <v>1.0443700293009628</v>
      </c>
      <c r="M1534" s="13">
        <f>[1]pl!S1552/H1534</f>
        <v>0.24759313520301382</v>
      </c>
      <c r="N1534" s="13">
        <f>[1]pl!U1552/H1534</f>
        <v>0.83403097530347425</v>
      </c>
    </row>
    <row r="1535" spans="1:14" x14ac:dyDescent="0.25">
      <c r="A1535" s="36">
        <f>[1]pl!A1553</f>
        <v>3429310</v>
      </c>
      <c r="B1535" s="37" t="str">
        <f>[1]pl!B1553</f>
        <v>ARCHIGRIF</v>
      </c>
      <c r="C1535" s="36">
        <f>[1]pl!J1553</f>
        <v>1170</v>
      </c>
      <c r="D1535" s="18">
        <f>IFERROR(Таблица2[dmg]*(10/(Таблица2[avglvl]+2))*(0.23+2*Таблица2[avglvl]/100)+Таблица2[frg]*250+Таблица2[spo]*150+LOG(Таблица2[cap]+1, 1.732)*150 + Таблица2[def]*150,)</f>
        <v>1105.1719146354699</v>
      </c>
      <c r="E1535" s="36">
        <f>[1]pl!K1553</f>
        <v>1080</v>
      </c>
      <c r="F1535" s="36">
        <f>[1]pl!D1553</f>
        <v>46953467</v>
      </c>
      <c r="G1535" s="36">
        <f>[1]pl!T1553</f>
        <v>6.1</v>
      </c>
      <c r="H1535" s="36">
        <f>[1]pl!E1553</f>
        <v>10958</v>
      </c>
      <c r="I1535" s="36">
        <f>[1]pl!M1553</f>
        <v>5606</v>
      </c>
      <c r="J1535" s="18">
        <f>[1]pl!P1553/H1535</f>
        <v>720.64281803248764</v>
      </c>
      <c r="K1535" s="13">
        <f>[1]pl!Q1553/H1535</f>
        <v>0.96623471436393504</v>
      </c>
      <c r="L1535" s="13">
        <f>[1]pl!R1553/H1535</f>
        <v>0.74721664537324328</v>
      </c>
      <c r="M1535" s="13">
        <f>[1]pl!S1553/H1535</f>
        <v>0.57072458477824417</v>
      </c>
      <c r="N1535" s="13">
        <f>[1]pl!U1553/H1535</f>
        <v>2.6390764738090891</v>
      </c>
    </row>
    <row r="1536" spans="1:14" x14ac:dyDescent="0.25">
      <c r="A1536" s="36">
        <f>[1]pl!A1554</f>
        <v>12192301</v>
      </c>
      <c r="B1536" s="37" t="str">
        <f>[1]pl!B1554</f>
        <v>SECHKO000</v>
      </c>
      <c r="C1536" s="36">
        <f>[1]pl!J1554</f>
        <v>690</v>
      </c>
      <c r="D1536" s="18">
        <f>IFERROR(Таблица2[dmg]*(10/(Таблица2[avglvl]+2))*(0.23+2*Таблица2[avglvl]/100)+Таблица2[frg]*250+Таблица2[spo]*150+LOG(Таблица2[cap]+1, 1.732)*150 + Таблица2[def]*150,)</f>
        <v>640.05159331482696</v>
      </c>
      <c r="E1536" s="36">
        <f>[1]pl!K1554</f>
        <v>258</v>
      </c>
      <c r="F1536" s="36">
        <f>[1]pl!D1554</f>
        <v>46953463</v>
      </c>
      <c r="G1536" s="36">
        <f>[1]pl!T1554</f>
        <v>3.7</v>
      </c>
      <c r="H1536" s="36">
        <f>[1]pl!E1554</f>
        <v>1385</v>
      </c>
      <c r="I1536" s="36">
        <f>[1]pl!M1554</f>
        <v>655</v>
      </c>
      <c r="J1536" s="18">
        <f>[1]pl!P1554/H1536</f>
        <v>103.89891696750902</v>
      </c>
      <c r="K1536" s="13">
        <f>[1]pl!Q1554/H1536</f>
        <v>0.29675090252707581</v>
      </c>
      <c r="L1536" s="13">
        <f>[1]pl!R1554/H1536</f>
        <v>0.88231046931407942</v>
      </c>
      <c r="M1536" s="13">
        <f>[1]pl!S1554/H1536</f>
        <v>0.67220216606498195</v>
      </c>
      <c r="N1536" s="13">
        <f>[1]pl!U1554/H1536</f>
        <v>1.7602888086642599</v>
      </c>
    </row>
    <row r="1537" spans="1:14" x14ac:dyDescent="0.25">
      <c r="A1537" s="36">
        <f>[1]pl!A1555</f>
        <v>13953999</v>
      </c>
      <c r="B1537" s="37" t="str">
        <f>[1]pl!B1555</f>
        <v>ZILLIA1</v>
      </c>
      <c r="C1537" s="36">
        <f>[1]pl!J1555</f>
        <v>880</v>
      </c>
      <c r="D1537" s="18">
        <f>IFERROR(Таблица2[dmg]*(10/(Таблица2[avglvl]+2))*(0.23+2*Таблица2[avglvl]/100)+Таблица2[frg]*250+Таблица2[spo]*150+LOG(Таблица2[cap]+1, 1.732)*150 + Таблица2[def]*150,)</f>
        <v>814.04123904007088</v>
      </c>
      <c r="E1537" s="36">
        <f>[1]pl!K1555</f>
        <v>624</v>
      </c>
      <c r="F1537" s="36">
        <f>[1]pl!D1555</f>
        <v>46953472</v>
      </c>
      <c r="G1537" s="36">
        <f>[1]pl!T1555</f>
        <v>4.0999999999999996</v>
      </c>
      <c r="H1537" s="36">
        <f>[1]pl!E1555</f>
        <v>1374</v>
      </c>
      <c r="I1537" s="36">
        <f>[1]pl!M1555</f>
        <v>681</v>
      </c>
      <c r="J1537" s="18">
        <f>[1]pl!P1555/H1537</f>
        <v>262.37481804949056</v>
      </c>
      <c r="K1537" s="13">
        <f>[1]pl!Q1555/H1537</f>
        <v>0.59534206695778746</v>
      </c>
      <c r="L1537" s="13">
        <f>[1]pl!R1555/H1537</f>
        <v>1.3813682678311499</v>
      </c>
      <c r="M1537" s="13">
        <f>[1]pl!S1555/H1537</f>
        <v>0.52474526928675402</v>
      </c>
      <c r="N1537" s="13">
        <f>[1]pl!U1555/H1537</f>
        <v>1.4534206695778749</v>
      </c>
    </row>
    <row r="1538" spans="1:14" x14ac:dyDescent="0.25">
      <c r="A1538" s="36">
        <f>[1]pl!A1556</f>
        <v>11081878</v>
      </c>
      <c r="B1538" s="37" t="str">
        <f>[1]pl!B1556</f>
        <v>_VAZ2105_</v>
      </c>
      <c r="C1538" s="36">
        <f>[1]pl!J1556</f>
        <v>600</v>
      </c>
      <c r="D1538" s="18">
        <f>IFERROR(Таблица2[dmg]*(10/(Таблица2[avglvl]+2))*(0.23+2*Таблица2[avglvl]/100)+Таблица2[frg]*250+Таблица2[spo]*150+LOG(Таблица2[cap]+1, 1.732)*150 + Таблица2[def]*150,)</f>
        <v>581.80901588657446</v>
      </c>
      <c r="E1538" s="36">
        <f>[1]pl!K1556</f>
        <v>450</v>
      </c>
      <c r="F1538" s="36">
        <f>[1]pl!D1556</f>
        <v>46953456</v>
      </c>
      <c r="G1538" s="36">
        <f>[1]pl!T1556</f>
        <v>4.7</v>
      </c>
      <c r="H1538" s="36">
        <f>[1]pl!E1556</f>
        <v>2899</v>
      </c>
      <c r="I1538" s="36">
        <f>[1]pl!M1556</f>
        <v>1365</v>
      </c>
      <c r="J1538" s="18">
        <f>[1]pl!P1556/H1538</f>
        <v>279.35426008968608</v>
      </c>
      <c r="K1538" s="13">
        <f>[1]pl!Q1556/H1538</f>
        <v>0.3915143152811314</v>
      </c>
      <c r="L1538" s="13">
        <f>[1]pl!R1556/H1538</f>
        <v>0.84097964815453607</v>
      </c>
      <c r="M1538" s="13">
        <f>[1]pl!S1556/H1538</f>
        <v>0.41842014487754398</v>
      </c>
      <c r="N1538" s="13">
        <f>[1]pl!U1556/H1538</f>
        <v>0.7961365988271818</v>
      </c>
    </row>
    <row r="1539" spans="1:14" x14ac:dyDescent="0.25">
      <c r="A1539" s="36">
        <f>[1]pl!A1557</f>
        <v>13274426</v>
      </c>
      <c r="B1539" s="37" t="str">
        <f>[1]pl!B1557</f>
        <v>TG_SKALP</v>
      </c>
      <c r="C1539" s="36">
        <f>[1]pl!J1557</f>
        <v>860</v>
      </c>
      <c r="D1539" s="18">
        <f>IFERROR(Таблица2[dmg]*(10/(Таблица2[avglvl]+2))*(0.23+2*Таблица2[avglvl]/100)+Таблица2[frg]*250+Таблица2[spo]*150+LOG(Таблица2[cap]+1, 1.732)*150 + Таблица2[def]*150,)</f>
        <v>829.03014031520524</v>
      </c>
      <c r="E1539" s="36">
        <f>[1]pl!K1557</f>
        <v>748</v>
      </c>
      <c r="F1539" s="36">
        <f>[1]pl!D1557</f>
        <v>46953465</v>
      </c>
      <c r="G1539" s="36">
        <f>[1]pl!T1557</f>
        <v>4.5</v>
      </c>
      <c r="H1539" s="36">
        <f>[1]pl!E1557</f>
        <v>888</v>
      </c>
      <c r="I1539" s="36">
        <f>[1]pl!M1557</f>
        <v>443</v>
      </c>
      <c r="J1539" s="18">
        <f>[1]pl!P1557/H1539</f>
        <v>333.31981981981983</v>
      </c>
      <c r="K1539" s="13">
        <f>[1]pl!Q1557/H1539</f>
        <v>0.71621621621621623</v>
      </c>
      <c r="L1539" s="13">
        <f>[1]pl!R1557/H1539</f>
        <v>0.99887387387387383</v>
      </c>
      <c r="M1539" s="13">
        <f>[1]pl!S1557/H1539</f>
        <v>0.97635135135135132</v>
      </c>
      <c r="N1539" s="13">
        <f>[1]pl!U1557/H1539</f>
        <v>1.0022522522522523</v>
      </c>
    </row>
    <row r="1540" spans="1:14" x14ac:dyDescent="0.25">
      <c r="A1540" s="36">
        <f>[1]pl!A1558</f>
        <v>8564417</v>
      </c>
      <c r="B1540" s="37" t="str">
        <f>[1]pl!B1558</f>
        <v>SRG81</v>
      </c>
      <c r="C1540" s="36">
        <f>[1]pl!J1558</f>
        <v>580</v>
      </c>
      <c r="D1540" s="18">
        <f>IFERROR(Таблица2[dmg]*(10/(Таблица2[avglvl]+2))*(0.23+2*Таблица2[avglvl]/100)+Таблица2[frg]*250+Таблица2[spo]*150+LOG(Таблица2[cap]+1, 1.732)*150 + Таблица2[def]*150,)</f>
        <v>555.62327844500464</v>
      </c>
      <c r="E1540" s="36">
        <f>[1]pl!K1558</f>
        <v>145</v>
      </c>
      <c r="F1540" s="36">
        <f>[1]pl!D1558</f>
        <v>46953469</v>
      </c>
      <c r="G1540" s="36">
        <f>[1]pl!T1558</f>
        <v>3.3</v>
      </c>
      <c r="H1540" s="36">
        <f>[1]pl!E1558</f>
        <v>937</v>
      </c>
      <c r="I1540" s="36">
        <f>[1]pl!M1558</f>
        <v>395</v>
      </c>
      <c r="J1540" s="18">
        <f>[1]pl!P1558/H1540</f>
        <v>117.50373532550694</v>
      </c>
      <c r="K1540" s="13">
        <f>[1]pl!Q1558/H1540</f>
        <v>0.33297758804695837</v>
      </c>
      <c r="L1540" s="13">
        <f>[1]pl!R1558/H1540</f>
        <v>0.608324439701174</v>
      </c>
      <c r="M1540" s="13">
        <f>[1]pl!S1558/H1540</f>
        <v>0.60405549626467447</v>
      </c>
      <c r="N1540" s="13">
        <f>[1]pl!U1558/H1540</f>
        <v>1.2785485592315902</v>
      </c>
    </row>
    <row r="1541" spans="1:14" x14ac:dyDescent="0.25">
      <c r="A1541" s="36">
        <f>[1]pl!A1559</f>
        <v>1091672</v>
      </c>
      <c r="B1541" s="37" t="str">
        <f>[1]pl!B1559</f>
        <v>MAXIBATAK</v>
      </c>
      <c r="C1541" s="36">
        <f>[1]pl!J1559</f>
        <v>990</v>
      </c>
      <c r="D1541" s="18">
        <f>IFERROR(Таблица2[dmg]*(10/(Таблица2[avglvl]+2))*(0.23+2*Таблица2[avglvl]/100)+Таблица2[frg]*250+Таблица2[spo]*150+LOG(Таблица2[cap]+1, 1.732)*150 + Таблица2[def]*150,)</f>
        <v>966.90823483696158</v>
      </c>
      <c r="E1541" s="36">
        <f>[1]pl!K1559</f>
        <v>959</v>
      </c>
      <c r="F1541" s="36">
        <f>[1]pl!D1559</f>
        <v>46953475</v>
      </c>
      <c r="G1541" s="36">
        <f>[1]pl!T1559</f>
        <v>5.8</v>
      </c>
      <c r="H1541" s="36">
        <f>[1]pl!E1559</f>
        <v>5434</v>
      </c>
      <c r="I1541" s="36">
        <f>[1]pl!M1559</f>
        <v>2773</v>
      </c>
      <c r="J1541" s="18">
        <f>[1]pl!P1559/H1541</f>
        <v>606.20298122929705</v>
      </c>
      <c r="K1541" s="13">
        <f>[1]pl!Q1559/H1541</f>
        <v>0.75266838424733162</v>
      </c>
      <c r="L1541" s="13">
        <f>[1]pl!R1559/H1541</f>
        <v>0.90062569009937432</v>
      </c>
      <c r="M1541" s="13">
        <f>[1]pl!S1559/H1541</f>
        <v>0.76831063673168931</v>
      </c>
      <c r="N1541" s="13">
        <f>[1]pl!U1559/H1541</f>
        <v>1.5863084284136915</v>
      </c>
    </row>
    <row r="1542" spans="1:14" x14ac:dyDescent="0.25">
      <c r="A1542" s="36">
        <f>[1]pl!A1560</f>
        <v>12146542</v>
      </c>
      <c r="B1542" s="37" t="str">
        <f>[1]pl!B1560</f>
        <v>CAHTAY</v>
      </c>
      <c r="C1542" s="36">
        <f>[1]pl!J1560</f>
        <v>1010</v>
      </c>
      <c r="D1542" s="18">
        <f>IFERROR(Таблица2[dmg]*(10/(Таблица2[avglvl]+2))*(0.23+2*Таблица2[avglvl]/100)+Таблица2[frg]*250+Таблица2[spo]*150+LOG(Таблица2[cap]+1, 1.732)*150 + Таблица2[def]*150,)</f>
        <v>963.58630943384424</v>
      </c>
      <c r="E1542" s="36">
        <f>[1]pl!K1560</f>
        <v>942</v>
      </c>
      <c r="F1542" s="36">
        <f>[1]pl!D1560</f>
        <v>46953481</v>
      </c>
      <c r="G1542" s="36">
        <f>[1]pl!T1560</f>
        <v>3.9</v>
      </c>
      <c r="H1542" s="36">
        <f>[1]pl!E1560</f>
        <v>2419</v>
      </c>
      <c r="I1542" s="36">
        <f>[1]pl!M1560</f>
        <v>1261</v>
      </c>
      <c r="J1542" s="18">
        <f>[1]pl!P1560/H1542</f>
        <v>392.87308805291445</v>
      </c>
      <c r="K1542" s="13">
        <f>[1]pl!Q1560/H1542</f>
        <v>0.91112029764365443</v>
      </c>
      <c r="L1542" s="13">
        <f>[1]pl!R1560/H1542</f>
        <v>0.8429102935097148</v>
      </c>
      <c r="M1542" s="13">
        <f>[1]pl!S1560/H1542</f>
        <v>1.6126498553121125</v>
      </c>
      <c r="N1542" s="13">
        <f>[1]pl!U1560/H1542</f>
        <v>0.81231914014055395</v>
      </c>
    </row>
    <row r="1543" spans="1:14" x14ac:dyDescent="0.25">
      <c r="A1543" s="36">
        <f>[1]pl!A1561</f>
        <v>6544507</v>
      </c>
      <c r="B1543" s="37" t="str">
        <f>[1]pl!B1561</f>
        <v>REKRUT_WWW</v>
      </c>
      <c r="C1543" s="36">
        <f>[1]pl!J1561</f>
        <v>990</v>
      </c>
      <c r="D1543" s="18">
        <f>IFERROR(Таблица2[dmg]*(10/(Таблица2[avglvl]+2))*(0.23+2*Таблица2[avglvl]/100)+Таблица2[frg]*250+Таблица2[spo]*150+LOG(Таблица2[cap]+1, 1.732)*150 + Таблица2[def]*150,)</f>
        <v>959.09168002775618</v>
      </c>
      <c r="E1543" s="36">
        <f>[1]pl!K1561</f>
        <v>951</v>
      </c>
      <c r="F1543" s="36">
        <f>[1]pl!D1561</f>
        <v>46953482</v>
      </c>
      <c r="G1543" s="36">
        <f>[1]pl!T1561</f>
        <v>4.3</v>
      </c>
      <c r="H1543" s="36">
        <f>[1]pl!E1561</f>
        <v>2106</v>
      </c>
      <c r="I1543" s="36">
        <f>[1]pl!M1561</f>
        <v>1079</v>
      </c>
      <c r="J1543" s="18">
        <f>[1]pl!P1561/H1543</f>
        <v>440.14767331433995</v>
      </c>
      <c r="K1543" s="13">
        <f>[1]pl!Q1561/H1543</f>
        <v>0.96058879392212726</v>
      </c>
      <c r="L1543" s="13">
        <f>[1]pl!R1561/H1543</f>
        <v>0.65716999050332381</v>
      </c>
      <c r="M1543" s="13">
        <f>[1]pl!S1561/H1543</f>
        <v>1.3741690408357075</v>
      </c>
      <c r="N1543" s="13">
        <f>[1]pl!U1561/H1543</f>
        <v>1.0308641975308641</v>
      </c>
    </row>
    <row r="1544" spans="1:14" x14ac:dyDescent="0.25">
      <c r="A1544" s="36">
        <f>[1]pl!A1562</f>
        <v>7835093</v>
      </c>
      <c r="B1544" s="37" t="str">
        <f>[1]pl!B1562</f>
        <v>DIM282</v>
      </c>
      <c r="C1544" s="36">
        <f>[1]pl!J1562</f>
        <v>870</v>
      </c>
      <c r="D1544" s="18">
        <f>IFERROR(Таблица2[dmg]*(10/(Таблица2[avglvl]+2))*(0.23+2*Таблица2[avglvl]/100)+Таблица2[frg]*250+Таблица2[spo]*150+LOG(Таблица2[cap]+1, 1.732)*150 + Таблица2[def]*150,)</f>
        <v>844.40484347255597</v>
      </c>
      <c r="E1544" s="36">
        <f>[1]pl!K1562</f>
        <v>751</v>
      </c>
      <c r="F1544" s="36">
        <f>[1]pl!D1562</f>
        <v>48125471</v>
      </c>
      <c r="G1544" s="36">
        <f>[1]pl!T1562</f>
        <v>5.6</v>
      </c>
      <c r="H1544" s="36">
        <f>[1]pl!E1562</f>
        <v>5339</v>
      </c>
      <c r="I1544" s="36">
        <f>[1]pl!M1562</f>
        <v>2602</v>
      </c>
      <c r="J1544" s="18">
        <f>[1]pl!P1562/H1544</f>
        <v>457.7675594680652</v>
      </c>
      <c r="K1544" s="13">
        <f>[1]pl!Q1562/H1544</f>
        <v>0.63251545233189732</v>
      </c>
      <c r="L1544" s="13">
        <f>[1]pl!R1562/H1544</f>
        <v>0.92301929200224764</v>
      </c>
      <c r="M1544" s="13">
        <f>[1]pl!S1562/H1544</f>
        <v>0.52313167259786475</v>
      </c>
      <c r="N1544" s="13">
        <f>[1]pl!U1562/H1544</f>
        <v>1.6231504026971344</v>
      </c>
    </row>
    <row r="1545" spans="1:14" x14ac:dyDescent="0.25">
      <c r="A1545" s="36">
        <f>[1]pl!A1563</f>
        <v>6665762</v>
      </c>
      <c r="B1545" s="37" t="str">
        <f>[1]pl!B1563</f>
        <v>KOT_001</v>
      </c>
      <c r="C1545" s="36">
        <f>[1]pl!J1563</f>
        <v>880</v>
      </c>
      <c r="D1545" s="18">
        <f>IFERROR(Таблица2[dmg]*(10/(Таблица2[avglvl]+2))*(0.23+2*Таблица2[avglvl]/100)+Таблица2[frg]*250+Таблица2[spo]*150+LOG(Таблица2[cap]+1, 1.732)*150 + Таблица2[def]*150,)</f>
        <v>805.42204231803055</v>
      </c>
      <c r="E1545" s="36">
        <f>[1]pl!K1563</f>
        <v>549</v>
      </c>
      <c r="F1545" s="36">
        <f>[1]pl!D1563</f>
        <v>48125461</v>
      </c>
      <c r="G1545" s="36">
        <f>[1]pl!T1563</f>
        <v>5.5</v>
      </c>
      <c r="H1545" s="36">
        <f>[1]pl!E1563</f>
        <v>6494</v>
      </c>
      <c r="I1545" s="36">
        <f>[1]pl!M1563</f>
        <v>3067</v>
      </c>
      <c r="J1545" s="18">
        <f>[1]pl!P1563/H1545</f>
        <v>341.06529103788114</v>
      </c>
      <c r="K1545" s="13">
        <f>[1]pl!Q1563/H1545</f>
        <v>0.47382198952879578</v>
      </c>
      <c r="L1545" s="13">
        <f>[1]pl!R1563/H1545</f>
        <v>0.72990452725592858</v>
      </c>
      <c r="M1545" s="13">
        <f>[1]pl!S1563/H1545</f>
        <v>0.48460117031105637</v>
      </c>
      <c r="N1545" s="13">
        <f>[1]pl!U1563/H1545</f>
        <v>2.6048660301817064</v>
      </c>
    </row>
    <row r="1546" spans="1:14" x14ac:dyDescent="0.25">
      <c r="A1546" s="36">
        <f>[1]pl!A1564</f>
        <v>8176778</v>
      </c>
      <c r="B1546" s="37" t="str">
        <f>[1]pl!B1564</f>
        <v>VOVCHIKGORKI</v>
      </c>
      <c r="C1546" s="36">
        <f>[1]pl!J1564</f>
        <v>630</v>
      </c>
      <c r="D1546" s="18">
        <f>IFERROR(Таблица2[dmg]*(10/(Таблица2[avglvl]+2))*(0.23+2*Таблица2[avglvl]/100)+Таблица2[frg]*250+Таблица2[spo]*150+LOG(Таблица2[cap]+1, 1.732)*150 + Таблица2[def]*150,)</f>
        <v>583.73292845454012</v>
      </c>
      <c r="E1546" s="36">
        <f>[1]pl!K1564</f>
        <v>459</v>
      </c>
      <c r="F1546" s="36">
        <f>[1]pl!D1564</f>
        <v>48125456</v>
      </c>
      <c r="G1546" s="36">
        <f>[1]pl!T1564</f>
        <v>3.2</v>
      </c>
      <c r="H1546" s="36">
        <f>[1]pl!E1564</f>
        <v>554</v>
      </c>
      <c r="I1546" s="36">
        <f>[1]pl!M1564</f>
        <v>307</v>
      </c>
      <c r="J1546" s="18">
        <f>[1]pl!P1564/H1546</f>
        <v>140.81949458483754</v>
      </c>
      <c r="K1546" s="13">
        <f>[1]pl!Q1564/H1546</f>
        <v>0.50180505415162457</v>
      </c>
      <c r="L1546" s="13">
        <f>[1]pl!R1564/H1546</f>
        <v>1.128158844765343</v>
      </c>
      <c r="M1546" s="13">
        <f>[1]pl!S1564/H1546</f>
        <v>0.21841155234657039</v>
      </c>
      <c r="N1546" s="13">
        <f>[1]pl!U1564/H1546</f>
        <v>0.90974729241877261</v>
      </c>
    </row>
    <row r="1547" spans="1:14" x14ac:dyDescent="0.25">
      <c r="A1547" s="36">
        <f>[1]pl!A1565</f>
        <v>4703582</v>
      </c>
      <c r="B1547" s="37" t="str">
        <f>[1]pl!B1565</f>
        <v>STALKER_SANIA</v>
      </c>
      <c r="C1547" s="36">
        <f>[1]pl!J1565</f>
        <v>680</v>
      </c>
      <c r="D1547" s="18">
        <f>IFERROR(Таблица2[dmg]*(10/(Таблица2[avglvl]+2))*(0.23+2*Таблица2[avglvl]/100)+Таблица2[frg]*250+Таблица2[spo]*150+LOG(Таблица2[cap]+1, 1.732)*150 + Таблица2[def]*150,)</f>
        <v>652.8191919422444</v>
      </c>
      <c r="E1547" s="36">
        <f>[1]pl!K1565</f>
        <v>394</v>
      </c>
      <c r="F1547" s="36">
        <f>[1]pl!D1565</f>
        <v>48125474</v>
      </c>
      <c r="G1547" s="36">
        <f>[1]pl!T1565</f>
        <v>4.8</v>
      </c>
      <c r="H1547" s="36">
        <f>[1]pl!E1565</f>
        <v>3154</v>
      </c>
      <c r="I1547" s="36">
        <f>[1]pl!M1565</f>
        <v>1418</v>
      </c>
      <c r="J1547" s="18">
        <f>[1]pl!P1565/H1547</f>
        <v>286.16360177552315</v>
      </c>
      <c r="K1547" s="13">
        <f>[1]pl!Q1565/H1547</f>
        <v>0.4394419784400761</v>
      </c>
      <c r="L1547" s="13">
        <f>[1]pl!R1565/H1547</f>
        <v>0.4705136334812936</v>
      </c>
      <c r="M1547" s="13">
        <f>[1]pl!S1565/H1547</f>
        <v>0.34495878249841472</v>
      </c>
      <c r="N1547" s="13">
        <f>[1]pl!U1565/H1547</f>
        <v>1.8233988585922638</v>
      </c>
    </row>
    <row r="1548" spans="1:14" x14ac:dyDescent="0.25">
      <c r="A1548" s="36">
        <f>[1]pl!A1566</f>
        <v>2874229</v>
      </c>
      <c r="B1548" s="37" t="str">
        <f>[1]pl!B1566</f>
        <v>TANKKLIM</v>
      </c>
      <c r="C1548" s="36">
        <f>[1]pl!J1566</f>
        <v>1080</v>
      </c>
      <c r="D1548" s="18">
        <f>IFERROR(Таблица2[dmg]*(10/(Таблица2[avglvl]+2))*(0.23+2*Таблица2[avglvl]/100)+Таблица2[frg]*250+Таблица2[spo]*150+LOG(Таблица2[cap]+1, 1.732)*150 + Таблица2[def]*150,)</f>
        <v>1096.6308958614861</v>
      </c>
      <c r="E1548" s="36">
        <f>[1]pl!K1566</f>
        <v>1143</v>
      </c>
      <c r="F1548" s="36">
        <f>[1]pl!D1566</f>
        <v>48125481</v>
      </c>
      <c r="G1548" s="36">
        <f>[1]pl!T1566</f>
        <v>6.5</v>
      </c>
      <c r="H1548" s="36">
        <f>[1]pl!E1566</f>
        <v>8815</v>
      </c>
      <c r="I1548" s="36">
        <f>[1]pl!M1566</f>
        <v>4307</v>
      </c>
      <c r="J1548" s="18">
        <f>[1]pl!P1566/H1548</f>
        <v>962.54645490640951</v>
      </c>
      <c r="K1548" s="13">
        <f>[1]pl!Q1566/H1548</f>
        <v>0.94668179239931938</v>
      </c>
      <c r="L1548" s="13">
        <f>[1]pl!R1566/H1548</f>
        <v>0.72671582529778789</v>
      </c>
      <c r="M1548" s="13">
        <f>[1]pl!S1566/H1548</f>
        <v>0.74134997163925132</v>
      </c>
      <c r="N1548" s="13">
        <f>[1]pl!U1566/H1548</f>
        <v>1.3393079977311402</v>
      </c>
    </row>
    <row r="1549" spans="1:14" x14ac:dyDescent="0.25">
      <c r="A1549" s="36">
        <f>[1]pl!A1567</f>
        <v>4376304</v>
      </c>
      <c r="B1549" s="37" t="str">
        <f>[1]pl!B1567</f>
        <v>TANKISTODOR086</v>
      </c>
      <c r="C1549" s="36">
        <f>[1]pl!J1567</f>
        <v>1000</v>
      </c>
      <c r="D1549" s="18">
        <f>IFERROR(Таблица2[dmg]*(10/(Таблица2[avglvl]+2))*(0.23+2*Таблица2[avglvl]/100)+Таблица2[frg]*250+Таблица2[spo]*150+LOG(Таблица2[cap]+1, 1.732)*150 + Таблица2[def]*150,)</f>
        <v>965.90238607061895</v>
      </c>
      <c r="E1549" s="36">
        <f>[1]pl!K1567</f>
        <v>964</v>
      </c>
      <c r="F1549" s="36">
        <f>[1]pl!D1567</f>
        <v>48125479</v>
      </c>
      <c r="G1549" s="36">
        <f>[1]pl!T1567</f>
        <v>4.9000000000000004</v>
      </c>
      <c r="H1549" s="36">
        <f>[1]pl!E1567</f>
        <v>5843</v>
      </c>
      <c r="I1549" s="36">
        <f>[1]pl!M1567</f>
        <v>2975</v>
      </c>
      <c r="J1549" s="18">
        <f>[1]pl!P1567/H1549</f>
        <v>495.34519938387814</v>
      </c>
      <c r="K1549" s="13">
        <f>[1]pl!Q1567/H1549</f>
        <v>0.92983056648981688</v>
      </c>
      <c r="L1549" s="13">
        <f>[1]pl!R1567/H1549</f>
        <v>0.994865651206572</v>
      </c>
      <c r="M1549" s="13">
        <f>[1]pl!S1567/H1549</f>
        <v>0.72531233955160024</v>
      </c>
      <c r="N1549" s="13">
        <f>[1]pl!U1567/H1549</f>
        <v>1.4076672941981858</v>
      </c>
    </row>
    <row r="1550" spans="1:14" x14ac:dyDescent="0.25">
      <c r="A1550" s="36">
        <f>[1]pl!A1568</f>
        <v>2791517</v>
      </c>
      <c r="B1550" s="37" t="str">
        <f>[1]pl!B1568</f>
        <v>SERGEY2092</v>
      </c>
      <c r="C1550" s="36">
        <f>[1]pl!J1568</f>
        <v>780</v>
      </c>
      <c r="D1550" s="18">
        <f>IFERROR(Таблица2[dmg]*(10/(Таблица2[avglvl]+2))*(0.23+2*Таблица2[avglvl]/100)+Таблица2[frg]*250+Таблица2[spo]*150+LOG(Таблица2[cap]+1, 1.732)*150 + Таблица2[def]*150,)</f>
        <v>720.2171939263859</v>
      </c>
      <c r="E1550" s="36">
        <f>[1]pl!K1568</f>
        <v>443</v>
      </c>
      <c r="F1550" s="36">
        <f>[1]pl!D1568</f>
        <v>48125473</v>
      </c>
      <c r="G1550" s="36">
        <f>[1]pl!T1568</f>
        <v>4.5999999999999996</v>
      </c>
      <c r="H1550" s="36">
        <f>[1]pl!E1568</f>
        <v>2528</v>
      </c>
      <c r="I1550" s="36">
        <f>[1]pl!M1568</f>
        <v>1217</v>
      </c>
      <c r="J1550" s="18">
        <f>[1]pl!P1568/H1550</f>
        <v>235.5700158227848</v>
      </c>
      <c r="K1550" s="13">
        <f>[1]pl!Q1568/H1550</f>
        <v>0.45767405063291139</v>
      </c>
      <c r="L1550" s="13">
        <f>[1]pl!R1568/H1550</f>
        <v>0.71479430379746833</v>
      </c>
      <c r="M1550" s="13">
        <f>[1]pl!S1568/H1550</f>
        <v>0.41139240506329117</v>
      </c>
      <c r="N1550" s="13">
        <f>[1]pl!U1568/H1550</f>
        <v>2.2507911392405062</v>
      </c>
    </row>
    <row r="1551" spans="1:14" x14ac:dyDescent="0.25">
      <c r="A1551" s="36">
        <f>[1]pl!A1569</f>
        <v>13794785</v>
      </c>
      <c r="B1551" s="37" t="str">
        <f>[1]pl!B1569</f>
        <v>YRGEN333</v>
      </c>
      <c r="C1551" s="36">
        <f>[1]pl!J1569</f>
        <v>690</v>
      </c>
      <c r="D1551" s="18">
        <f>IFERROR(Таблица2[dmg]*(10/(Таблица2[avglvl]+2))*(0.23+2*Таблица2[avglvl]/100)+Таблица2[frg]*250+Таблица2[spo]*150+LOG(Таблица2[cap]+1, 1.732)*150 + Таблица2[def]*150,)</f>
        <v>648.38256670363546</v>
      </c>
      <c r="E1551" s="36">
        <f>[1]pl!K1569</f>
        <v>261</v>
      </c>
      <c r="F1551" s="36">
        <f>[1]pl!D1569</f>
        <v>48125476</v>
      </c>
      <c r="G1551" s="36">
        <f>[1]pl!T1569</f>
        <v>3.5</v>
      </c>
      <c r="H1551" s="36">
        <f>[1]pl!E1569</f>
        <v>1065</v>
      </c>
      <c r="I1551" s="36">
        <f>[1]pl!M1569</f>
        <v>499</v>
      </c>
      <c r="J1551" s="18">
        <f>[1]pl!P1569/H1551</f>
        <v>115.181220657277</v>
      </c>
      <c r="K1551" s="13">
        <f>[1]pl!Q1569/H1551</f>
        <v>0.38028169014084506</v>
      </c>
      <c r="L1551" s="13">
        <f>[1]pl!R1569/H1551</f>
        <v>0.57840375586854464</v>
      </c>
      <c r="M1551" s="13">
        <f>[1]pl!S1569/H1551</f>
        <v>0.83849765258215958</v>
      </c>
      <c r="N1551" s="13">
        <f>[1]pl!U1569/H1551</f>
        <v>1.7671361502347418</v>
      </c>
    </row>
    <row r="1552" spans="1:14" x14ac:dyDescent="0.25">
      <c r="A1552" s="36">
        <f>[1]pl!A1570</f>
        <v>11380133</v>
      </c>
      <c r="B1552" s="37" t="str">
        <f>[1]pl!B1570</f>
        <v>TORO79</v>
      </c>
      <c r="C1552" s="36">
        <f>[1]pl!J1570</f>
        <v>970</v>
      </c>
      <c r="D1552" s="18">
        <f>IFERROR(Таблица2[dmg]*(10/(Таблица2[avglvl]+2))*(0.23+2*Таблица2[avglvl]/100)+Таблица2[frg]*250+Таблица2[spo]*150+LOG(Таблица2[cap]+1, 1.732)*150 + Таблица2[def]*150,)</f>
        <v>901.63408376375423</v>
      </c>
      <c r="E1552" s="36">
        <f>[1]pl!K1570</f>
        <v>886</v>
      </c>
      <c r="F1552" s="36">
        <f>[1]pl!D1570</f>
        <v>48125462</v>
      </c>
      <c r="G1552" s="36">
        <f>[1]pl!T1570</f>
        <v>5.9</v>
      </c>
      <c r="H1552" s="36">
        <f>[1]pl!E1570</f>
        <v>14687</v>
      </c>
      <c r="I1552" s="36">
        <f>[1]pl!M1570</f>
        <v>7093</v>
      </c>
      <c r="J1552" s="18">
        <f>[1]pl!P1570/H1552</f>
        <v>531.80179750800028</v>
      </c>
      <c r="K1552" s="13">
        <f>[1]pl!Q1570/H1552</f>
        <v>0.50725131068291684</v>
      </c>
      <c r="L1552" s="13">
        <f>[1]pl!R1570/H1552</f>
        <v>2.3266153741403963</v>
      </c>
      <c r="M1552" s="13">
        <f>[1]pl!S1570/H1552</f>
        <v>0.28276707292163139</v>
      </c>
      <c r="N1552" s="13">
        <f>[1]pl!U1570/H1552</f>
        <v>0.72662899162524686</v>
      </c>
    </row>
    <row r="1553" spans="1:14" x14ac:dyDescent="0.25">
      <c r="A1553" s="36">
        <f>[1]pl!A1571</f>
        <v>14468184</v>
      </c>
      <c r="B1553" s="37" t="str">
        <f>[1]pl!B1571</f>
        <v>ST1LUSS</v>
      </c>
      <c r="C1553" s="36">
        <f>[1]pl!J1571</f>
        <v>680</v>
      </c>
      <c r="D1553" s="18">
        <f>IFERROR(Таблица2[dmg]*(10/(Таблица2[avglvl]+2))*(0.23+2*Таблица2[avglvl]/100)+Таблица2[frg]*250+Таблица2[spo]*150+LOG(Таблица2[cap]+1, 1.732)*150 + Таблица2[def]*150,)</f>
        <v>620.75485722439623</v>
      </c>
      <c r="E1553" s="36">
        <f>[1]pl!K1571</f>
        <v>146</v>
      </c>
      <c r="F1553" s="36">
        <f>[1]pl!D1571</f>
        <v>48125472</v>
      </c>
      <c r="G1553" s="36">
        <f>[1]pl!T1571</f>
        <v>3</v>
      </c>
      <c r="H1553" s="36">
        <f>[1]pl!E1571</f>
        <v>302</v>
      </c>
      <c r="I1553" s="36">
        <f>[1]pl!M1571</f>
        <v>128</v>
      </c>
      <c r="J1553" s="18">
        <f>[1]pl!P1571/H1553</f>
        <v>109.87086092715232</v>
      </c>
      <c r="K1553" s="13">
        <f>[1]pl!Q1571/H1553</f>
        <v>0.41059602649006621</v>
      </c>
      <c r="L1553" s="13">
        <f>[1]pl!R1571/H1553</f>
        <v>0.74172185430463577</v>
      </c>
      <c r="M1553" s="13">
        <f>[1]pl!S1571/H1553</f>
        <v>0.39072847682119205</v>
      </c>
      <c r="N1553" s="13">
        <f>[1]pl!U1571/H1553</f>
        <v>1.8344370860927153</v>
      </c>
    </row>
    <row r="1554" spans="1:14" x14ac:dyDescent="0.25">
      <c r="A1554" s="36">
        <f>[1]pl!A1572</f>
        <v>2625398</v>
      </c>
      <c r="B1554" s="37" t="str">
        <f>[1]pl!B1572</f>
        <v>IAMGUZNO</v>
      </c>
      <c r="C1554" s="36">
        <f>[1]pl!J1572</f>
        <v>1020</v>
      </c>
      <c r="D1554" s="18">
        <f>IFERROR(Таблица2[dmg]*(10/(Таблица2[avglvl]+2))*(0.23+2*Таблица2[avglvl]/100)+Таблица2[frg]*250+Таблица2[spo]*150+LOG(Таблица2[cap]+1, 1.732)*150 + Таблица2[def]*150,)</f>
        <v>1021.5581441537336</v>
      </c>
      <c r="E1554" s="36">
        <f>[1]pl!K1572</f>
        <v>1094</v>
      </c>
      <c r="F1554" s="36">
        <f>[1]pl!D1572</f>
        <v>48125482</v>
      </c>
      <c r="G1554" s="36">
        <f>[1]pl!T1572</f>
        <v>6.1</v>
      </c>
      <c r="H1554" s="36">
        <f>[1]pl!E1572</f>
        <v>9649</v>
      </c>
      <c r="I1554" s="36">
        <f>[1]pl!M1572</f>
        <v>4993</v>
      </c>
      <c r="J1554" s="18">
        <f>[1]pl!P1572/H1554</f>
        <v>810.00476733340247</v>
      </c>
      <c r="K1554" s="13">
        <f>[1]pl!Q1572/H1554</f>
        <v>0.8610218675510416</v>
      </c>
      <c r="L1554" s="13">
        <f>[1]pl!R1572/H1554</f>
        <v>0.70608353197222506</v>
      </c>
      <c r="M1554" s="13">
        <f>[1]pl!S1572/H1554</f>
        <v>0.63478080630117106</v>
      </c>
      <c r="N1554" s="13">
        <f>[1]pl!U1572/H1554</f>
        <v>1.5271012540159603</v>
      </c>
    </row>
    <row r="1555" spans="1:14" x14ac:dyDescent="0.25">
      <c r="A1555" s="36">
        <f>[1]pl!A1573</f>
        <v>1680435</v>
      </c>
      <c r="B1555" s="37" t="str">
        <f>[1]pl!B1573</f>
        <v>AWE0N</v>
      </c>
      <c r="C1555" s="36">
        <f>[1]pl!J1573</f>
        <v>690</v>
      </c>
      <c r="D1555" s="18">
        <f>IFERROR(Таблица2[dmg]*(10/(Таблица2[avglvl]+2))*(0.23+2*Таблица2[avglvl]/100)+Таблица2[frg]*250+Таблица2[spo]*150+LOG(Таблица2[cap]+1, 1.732)*150 + Таблица2[def]*150,)</f>
        <v>654.3524820067986</v>
      </c>
      <c r="E1555" s="36">
        <f>[1]pl!K1573</f>
        <v>468</v>
      </c>
      <c r="F1555" s="36">
        <f>[1]pl!D1573</f>
        <v>48125466</v>
      </c>
      <c r="G1555" s="36">
        <f>[1]pl!T1573</f>
        <v>4</v>
      </c>
      <c r="H1555" s="36">
        <f>[1]pl!E1573</f>
        <v>2167</v>
      </c>
      <c r="I1555" s="36">
        <f>[1]pl!M1573</f>
        <v>1056</v>
      </c>
      <c r="J1555" s="18">
        <f>[1]pl!P1573/H1555</f>
        <v>204.43977849561605</v>
      </c>
      <c r="K1555" s="13">
        <f>[1]pl!Q1573/H1555</f>
        <v>0.42547300415320721</v>
      </c>
      <c r="L1555" s="13">
        <f>[1]pl!R1573/H1555</f>
        <v>1.1472081218274113</v>
      </c>
      <c r="M1555" s="13">
        <f>[1]pl!S1573/H1555</f>
        <v>0.6405168435625288</v>
      </c>
      <c r="N1555" s="13">
        <f>[1]pl!U1573/H1555</f>
        <v>0.89247808029533915</v>
      </c>
    </row>
    <row r="1556" spans="1:14" x14ac:dyDescent="0.25">
      <c r="A1556" s="36">
        <f>[1]pl!A1574</f>
        <v>3133744</v>
      </c>
      <c r="B1556" s="37" t="str">
        <f>[1]pl!B1574</f>
        <v>DMI8281</v>
      </c>
      <c r="C1556" s="36">
        <f>[1]pl!J1574</f>
        <v>530</v>
      </c>
      <c r="D1556" s="18">
        <f>IFERROR(Таблица2[dmg]*(10/(Таблица2[avglvl]+2))*(0.23+2*Таблица2[avglvl]/100)+Таблица2[frg]*250+Таблица2[spo]*150+LOG(Таблица2[cap]+1, 1.732)*150 + Таблица2[def]*150,)</f>
        <v>512.28905441167421</v>
      </c>
      <c r="E1556" s="36">
        <f>[1]pl!K1574</f>
        <v>210</v>
      </c>
      <c r="F1556" s="36">
        <f>[1]pl!D1574</f>
        <v>48125464</v>
      </c>
      <c r="G1556" s="36">
        <f>[1]pl!T1574</f>
        <v>3.4</v>
      </c>
      <c r="H1556" s="36">
        <f>[1]pl!E1574</f>
        <v>1735</v>
      </c>
      <c r="I1556" s="36">
        <f>[1]pl!M1574</f>
        <v>792</v>
      </c>
      <c r="J1556" s="18">
        <f>[1]pl!P1574/H1556</f>
        <v>122.91988472622478</v>
      </c>
      <c r="K1556" s="13">
        <f>[1]pl!Q1574/H1556</f>
        <v>0.32391930835734872</v>
      </c>
      <c r="L1556" s="13">
        <f>[1]pl!R1574/H1556</f>
        <v>0.78501440922190202</v>
      </c>
      <c r="M1556" s="13">
        <f>[1]pl!S1574/H1556</f>
        <v>0.43054755043227666</v>
      </c>
      <c r="N1556" s="13">
        <f>[1]pl!U1574/H1556</f>
        <v>0.94121037463976942</v>
      </c>
    </row>
    <row r="1557" spans="1:14" x14ac:dyDescent="0.25">
      <c r="A1557" s="36">
        <f>[1]pl!A1575</f>
        <v>1856276</v>
      </c>
      <c r="B1557" s="37" t="str">
        <f>[1]pl!B1575</f>
        <v>ILGIZ321</v>
      </c>
      <c r="C1557" s="36">
        <f>[1]pl!J1575</f>
        <v>720</v>
      </c>
      <c r="D1557" s="18">
        <f>IFERROR(Таблица2[dmg]*(10/(Таблица2[avglvl]+2))*(0.23+2*Таблица2[avglvl]/100)+Таблица2[frg]*250+Таблица2[spo]*150+LOG(Таблица2[cap]+1, 1.732)*150 + Таблица2[def]*150,)</f>
        <v>676.16692738961456</v>
      </c>
      <c r="E1557" s="36">
        <f>[1]pl!K1575</f>
        <v>486</v>
      </c>
      <c r="F1557" s="36">
        <f>[1]pl!D1575</f>
        <v>48125483</v>
      </c>
      <c r="G1557" s="36">
        <f>[1]pl!T1575</f>
        <v>3.6</v>
      </c>
      <c r="H1557" s="36">
        <f>[1]pl!E1575</f>
        <v>1022</v>
      </c>
      <c r="I1557" s="36">
        <f>[1]pl!M1575</f>
        <v>521</v>
      </c>
      <c r="J1557" s="18">
        <f>[1]pl!P1575/H1557</f>
        <v>203.65166340508807</v>
      </c>
      <c r="K1557" s="13">
        <f>[1]pl!Q1575/H1557</f>
        <v>0.65557729941291587</v>
      </c>
      <c r="L1557" s="13">
        <f>[1]pl!R1575/H1557</f>
        <v>0.68493150684931503</v>
      </c>
      <c r="M1557" s="13">
        <f>[1]pl!S1575/H1557</f>
        <v>0.27788649706457924</v>
      </c>
      <c r="N1557" s="13">
        <f>[1]pl!U1575/H1557</f>
        <v>1.5724070450097847</v>
      </c>
    </row>
    <row r="1558" spans="1:14" x14ac:dyDescent="0.25">
      <c r="A1558" s="36">
        <f>[1]pl!A1576</f>
        <v>14468625</v>
      </c>
      <c r="B1558" s="37" t="str">
        <f>[1]pl!B1576</f>
        <v>REALAISE</v>
      </c>
      <c r="C1558" s="36">
        <f>[1]pl!J1576</f>
        <v>450</v>
      </c>
      <c r="D1558" s="18">
        <f>IFERROR(Таблица2[dmg]*(10/(Таблица2[avglvl]+2))*(0.23+2*Таблица2[avglvl]/100)+Таблица2[frg]*250+Таблица2[spo]*150+LOG(Таблица2[cap]+1, 1.732)*150 + Таблица2[def]*150,)</f>
        <v>426.87714375709629</v>
      </c>
      <c r="E1558" s="36">
        <f>[1]pl!K1576</f>
        <v>278</v>
      </c>
      <c r="F1558" s="36">
        <f>[1]pl!D1576</f>
        <v>48125458</v>
      </c>
      <c r="G1558" s="36">
        <f>[1]pl!T1576</f>
        <v>2.6</v>
      </c>
      <c r="H1558" s="36">
        <f>[1]pl!E1576</f>
        <v>325</v>
      </c>
      <c r="I1558" s="36">
        <f>[1]pl!M1576</f>
        <v>176</v>
      </c>
      <c r="J1558" s="18">
        <f>[1]pl!P1576/H1558</f>
        <v>133.07076923076923</v>
      </c>
      <c r="K1558" s="13">
        <f>[1]pl!Q1576/H1558</f>
        <v>0.40307692307692305</v>
      </c>
      <c r="L1558" s="13">
        <f>[1]pl!R1576/H1558</f>
        <v>0.3323076923076923</v>
      </c>
      <c r="M1558" s="13">
        <f>[1]pl!S1576/H1558</f>
        <v>0.39384615384615385</v>
      </c>
      <c r="N1558" s="13">
        <f>[1]pl!U1576/H1558</f>
        <v>0.6430769230769231</v>
      </c>
    </row>
    <row r="1559" spans="1:14" x14ac:dyDescent="0.25">
      <c r="A1559" s="36">
        <f>[1]pl!A1577</f>
        <v>6844387</v>
      </c>
      <c r="B1559" s="37" t="str">
        <f>[1]pl!B1577</f>
        <v>DIMON____1985</v>
      </c>
      <c r="C1559" s="36">
        <f>[1]pl!J1577</f>
        <v>760</v>
      </c>
      <c r="D1559" s="18">
        <f>IFERROR(Таблица2[dmg]*(10/(Таблица2[avglvl]+2))*(0.23+2*Таблица2[avglvl]/100)+Таблица2[frg]*250+Таблица2[spo]*150+LOG(Таблица2[cap]+1, 1.732)*150 + Таблица2[def]*150,)</f>
        <v>696.06305830655469</v>
      </c>
      <c r="E1559" s="36">
        <f>[1]pl!K1577</f>
        <v>353</v>
      </c>
      <c r="F1559" s="36">
        <f>[1]pl!D1577</f>
        <v>48125477</v>
      </c>
      <c r="G1559" s="36">
        <f>[1]pl!T1577</f>
        <v>3.1</v>
      </c>
      <c r="H1559" s="36">
        <f>[1]pl!E1577</f>
        <v>1753</v>
      </c>
      <c r="I1559" s="36">
        <f>[1]pl!M1577</f>
        <v>850</v>
      </c>
      <c r="J1559" s="18">
        <f>[1]pl!P1577/H1559</f>
        <v>155.38391329150028</v>
      </c>
      <c r="K1559" s="13">
        <f>[1]pl!Q1577/H1559</f>
        <v>0.52367370222475751</v>
      </c>
      <c r="L1559" s="13">
        <f>[1]pl!R1577/H1559</f>
        <v>0.66799771819737597</v>
      </c>
      <c r="M1559" s="13">
        <f>[1]pl!S1577/H1559</f>
        <v>0.6229321163719338</v>
      </c>
      <c r="N1559" s="13">
        <f>[1]pl!U1577/H1559</f>
        <v>1.8140330861380491</v>
      </c>
    </row>
    <row r="1560" spans="1:14" x14ac:dyDescent="0.25">
      <c r="A1560" s="36">
        <f>[1]pl!A1578</f>
        <v>5363332</v>
      </c>
      <c r="B1560" s="37" t="str">
        <f>[1]pl!B1578</f>
        <v>MAKENT88</v>
      </c>
      <c r="C1560" s="36">
        <f>[1]pl!J1578</f>
        <v>810</v>
      </c>
      <c r="D1560" s="18">
        <f>IFERROR(Таблица2[dmg]*(10/(Таблица2[avglvl]+2))*(0.23+2*Таблица2[avglvl]/100)+Таблица2[frg]*250+Таблица2[spo]*150+LOG(Таблица2[cap]+1, 1.732)*150 + Таблица2[def]*150,)</f>
        <v>775.36554126281021</v>
      </c>
      <c r="E1560" s="36">
        <f>[1]pl!K1578</f>
        <v>592</v>
      </c>
      <c r="F1560" s="36">
        <f>[1]pl!D1578</f>
        <v>48125454</v>
      </c>
      <c r="G1560" s="36">
        <f>[1]pl!T1578</f>
        <v>5.0999999999999996</v>
      </c>
      <c r="H1560" s="36">
        <f>[1]pl!E1578</f>
        <v>2692</v>
      </c>
      <c r="I1560" s="36">
        <f>[1]pl!M1578</f>
        <v>1281</v>
      </c>
      <c r="J1560" s="18">
        <f>[1]pl!P1578/H1560</f>
        <v>374.79866270430904</v>
      </c>
      <c r="K1560" s="13">
        <f>[1]pl!Q1578/H1560</f>
        <v>0.55386329866270434</v>
      </c>
      <c r="L1560" s="13">
        <f>[1]pl!R1578/H1560</f>
        <v>0.57800891530460619</v>
      </c>
      <c r="M1560" s="13">
        <f>[1]pl!S1578/H1560</f>
        <v>0.5716939078751857</v>
      </c>
      <c r="N1560" s="13">
        <f>[1]pl!U1578/H1560</f>
        <v>1.8833580980683506</v>
      </c>
    </row>
    <row r="1561" spans="1:14" x14ac:dyDescent="0.25">
      <c r="A1561" s="36">
        <f>[1]pl!A1579</f>
        <v>8329790</v>
      </c>
      <c r="B1561" s="37" t="str">
        <f>[1]pl!B1579</f>
        <v>NANI002</v>
      </c>
      <c r="C1561" s="36">
        <f>[1]pl!J1579</f>
        <v>540</v>
      </c>
      <c r="D1561" s="18">
        <f>IFERROR(Таблица2[dmg]*(10/(Таблица2[avglvl]+2))*(0.23+2*Таблица2[avglvl]/100)+Таблица2[frg]*250+Таблица2[spo]*150+LOG(Таблица2[cap]+1, 1.732)*150 + Таблица2[def]*150,)</f>
        <v>506.38555583728169</v>
      </c>
      <c r="E1561" s="36">
        <f>[1]pl!K1579</f>
        <v>203</v>
      </c>
      <c r="F1561" s="36">
        <f>[1]pl!D1579</f>
        <v>48125468</v>
      </c>
      <c r="G1561" s="36">
        <f>[1]pl!T1579</f>
        <v>3.6</v>
      </c>
      <c r="H1561" s="36">
        <f>[1]pl!E1579</f>
        <v>1022</v>
      </c>
      <c r="I1561" s="36">
        <f>[1]pl!M1579</f>
        <v>478</v>
      </c>
      <c r="J1561" s="18">
        <f>[1]pl!P1579/H1561</f>
        <v>81.968688845401175</v>
      </c>
      <c r="K1561" s="13">
        <f>[1]pl!Q1579/H1561</f>
        <v>0.23385518590998042</v>
      </c>
      <c r="L1561" s="13">
        <f>[1]pl!R1579/H1561</f>
        <v>1.162426614481409</v>
      </c>
      <c r="M1561" s="13">
        <f>[1]pl!S1579/H1561</f>
        <v>0.34442270058708413</v>
      </c>
      <c r="N1561" s="13">
        <f>[1]pl!U1579/H1561</f>
        <v>0.91682974559686892</v>
      </c>
    </row>
    <row r="1562" spans="1:14" x14ac:dyDescent="0.25">
      <c r="A1562" s="36">
        <f>[1]pl!A1580</f>
        <v>14345196</v>
      </c>
      <c r="B1562" s="37" t="str">
        <f>[1]pl!B1580</f>
        <v>KOCMOCTAH</v>
      </c>
      <c r="C1562" s="36">
        <f>[1]pl!J1580</f>
        <v>570</v>
      </c>
      <c r="D1562" s="18">
        <f>IFERROR(Таблица2[dmg]*(10/(Таблица2[avglvl]+2))*(0.23+2*Таблица2[avglvl]/100)+Таблица2[frg]*250+Таблица2[spo]*150+LOG(Таблица2[cap]+1, 1.732)*150 + Таблица2[def]*150,)</f>
        <v>548.19662356593426</v>
      </c>
      <c r="E1562" s="36">
        <f>[1]pl!K1580</f>
        <v>351</v>
      </c>
      <c r="F1562" s="36">
        <f>[1]pl!D1580</f>
        <v>48125478</v>
      </c>
      <c r="G1562" s="36">
        <f>[1]pl!T1580</f>
        <v>3.4</v>
      </c>
      <c r="H1562" s="36">
        <f>[1]pl!E1580</f>
        <v>682</v>
      </c>
      <c r="I1562" s="36">
        <f>[1]pl!M1580</f>
        <v>322</v>
      </c>
      <c r="J1562" s="18">
        <f>[1]pl!P1580/H1562</f>
        <v>172.81524926686217</v>
      </c>
      <c r="K1562" s="13">
        <f>[1]pl!Q1580/H1562</f>
        <v>0.44868035190615835</v>
      </c>
      <c r="L1562" s="13">
        <f>[1]pl!R1580/H1562</f>
        <v>0.51173020527859236</v>
      </c>
      <c r="M1562" s="13">
        <f>[1]pl!S1580/H1562</f>
        <v>0.96334310850439886</v>
      </c>
      <c r="N1562" s="13">
        <f>[1]pl!U1580/H1562</f>
        <v>0.54838709677419351</v>
      </c>
    </row>
    <row r="1563" spans="1:14" x14ac:dyDescent="0.25">
      <c r="A1563" s="36">
        <f>[1]pl!A1581</f>
        <v>14367397</v>
      </c>
      <c r="B1563" s="37" t="str">
        <f>[1]pl!B1581</f>
        <v>MO6IDICK</v>
      </c>
      <c r="C1563" s="36">
        <f>[1]pl!J1581</f>
        <v>580</v>
      </c>
      <c r="D1563" s="18">
        <f>IFERROR(Таблица2[dmg]*(10/(Таблица2[avglvl]+2))*(0.23+2*Таблица2[avglvl]/100)+Таблица2[frg]*250+Таблица2[spo]*150+LOG(Таблица2[cap]+1, 1.732)*150 + Таблица2[def]*150,)</f>
        <v>559.52627052996013</v>
      </c>
      <c r="E1563" s="36">
        <f>[1]pl!K1581</f>
        <v>97</v>
      </c>
      <c r="F1563" s="36">
        <f>[1]pl!D1581</f>
        <v>48125475</v>
      </c>
      <c r="G1563" s="36">
        <f>[1]pl!T1581</f>
        <v>3.6</v>
      </c>
      <c r="H1563" s="36">
        <f>[1]pl!E1581</f>
        <v>351</v>
      </c>
      <c r="I1563" s="36">
        <f>[1]pl!M1581</f>
        <v>153</v>
      </c>
      <c r="J1563" s="18">
        <f>[1]pl!P1581/H1563</f>
        <v>75.242165242165242</v>
      </c>
      <c r="K1563" s="13">
        <f>[1]pl!Q1581/H1563</f>
        <v>0.25071225071225073</v>
      </c>
      <c r="L1563" s="13">
        <f>[1]pl!R1581/H1563</f>
        <v>0.27350427350427353</v>
      </c>
      <c r="M1563" s="13">
        <f>[1]pl!S1581/H1563</f>
        <v>0.88603988603988604</v>
      </c>
      <c r="N1563" s="13">
        <f>[1]pl!U1581/H1563</f>
        <v>1.811965811965812</v>
      </c>
    </row>
    <row r="1564" spans="1:14" x14ac:dyDescent="0.25">
      <c r="A1564" s="36">
        <f>[1]pl!A1582</f>
        <v>5526164</v>
      </c>
      <c r="B1564" s="37" t="str">
        <f>[1]pl!B1582</f>
        <v>NEMOW</v>
      </c>
      <c r="C1564" s="36">
        <f>[1]pl!J1582</f>
        <v>1280</v>
      </c>
      <c r="D1564" s="18">
        <f>IFERROR(Таблица2[dmg]*(10/(Таблица2[avglvl]+2))*(0.23+2*Таблица2[avglvl]/100)+Таблица2[frg]*250+Таблица2[spo]*150+LOG(Таблица2[cap]+1, 1.732)*150 + Таблица2[def]*150,)</f>
        <v>1195.4785640727614</v>
      </c>
      <c r="E1564" s="36">
        <f>[1]pl!K1582</f>
        <v>1214</v>
      </c>
      <c r="F1564" s="36">
        <f>[1]pl!D1582</f>
        <v>48125459</v>
      </c>
      <c r="G1564" s="36">
        <f>[1]pl!T1582</f>
        <v>5.0999999999999996</v>
      </c>
      <c r="H1564" s="36">
        <f>[1]pl!E1582</f>
        <v>10466</v>
      </c>
      <c r="I1564" s="36">
        <f>[1]pl!M1582</f>
        <v>5710</v>
      </c>
      <c r="J1564" s="18">
        <f>[1]pl!P1582/H1564</f>
        <v>626.7497611312823</v>
      </c>
      <c r="K1564" s="13">
        <f>[1]pl!Q1582/H1564</f>
        <v>1.0666921459965604</v>
      </c>
      <c r="L1564" s="13">
        <f>[1]pl!R1582/H1564</f>
        <v>1.0485381234473534</v>
      </c>
      <c r="M1564" s="13">
        <f>[1]pl!S1582/H1564</f>
        <v>1.0561819224154405</v>
      </c>
      <c r="N1564" s="13">
        <f>[1]pl!U1582/H1564</f>
        <v>2.2280718517103</v>
      </c>
    </row>
    <row r="1565" spans="1:14" x14ac:dyDescent="0.25">
      <c r="A1565" s="36">
        <f>[1]pl!A1583</f>
        <v>5971470</v>
      </c>
      <c r="B1565" s="37" t="str">
        <f>[1]pl!B1583</f>
        <v>MAXXXIMALIST</v>
      </c>
      <c r="C1565" s="36">
        <f>[1]pl!J1583</f>
        <v>1120</v>
      </c>
      <c r="D1565" s="18">
        <f>IFERROR(Таблица2[dmg]*(10/(Таблица2[avglvl]+2))*(0.23+2*Таблица2[avglvl]/100)+Таблица2[frg]*250+Таблица2[spo]*150+LOG(Таблица2[cap]+1, 1.732)*150 + Таблица2[def]*150,)</f>
        <v>1050.3077956092866</v>
      </c>
      <c r="E1565" s="36">
        <f>[1]pl!K1583</f>
        <v>984</v>
      </c>
      <c r="F1565" s="36">
        <f>[1]pl!D1583</f>
        <v>48125457</v>
      </c>
      <c r="G1565" s="36">
        <f>[1]pl!T1583</f>
        <v>5.2</v>
      </c>
      <c r="H1565" s="36">
        <f>[1]pl!E1583</f>
        <v>5692</v>
      </c>
      <c r="I1565" s="36">
        <f>[1]pl!M1583</f>
        <v>2853</v>
      </c>
      <c r="J1565" s="18">
        <f>[1]pl!P1583/H1565</f>
        <v>531.88843991567114</v>
      </c>
      <c r="K1565" s="13">
        <f>[1]pl!Q1583/H1565</f>
        <v>0.83292340126493325</v>
      </c>
      <c r="L1565" s="13">
        <f>[1]pl!R1583/H1565</f>
        <v>1.4003865073787771</v>
      </c>
      <c r="M1565" s="13">
        <f>[1]pl!S1583/H1565</f>
        <v>0.67955024595924107</v>
      </c>
      <c r="N1565" s="13">
        <f>[1]pl!U1583/H1565</f>
        <v>1.8223822909346452</v>
      </c>
    </row>
    <row r="1566" spans="1:14" x14ac:dyDescent="0.25">
      <c r="A1566" s="36">
        <f>[1]pl!A1584</f>
        <v>5359841</v>
      </c>
      <c r="B1566" s="37" t="str">
        <f>[1]pl!B1584</f>
        <v>ZIMM9</v>
      </c>
      <c r="C1566" s="36">
        <f>[1]pl!J1584</f>
        <v>720</v>
      </c>
      <c r="D1566" s="18">
        <f>IFERROR(Таблица2[dmg]*(10/(Таблица2[avglvl]+2))*(0.23+2*Таблица2[avglvl]/100)+Таблица2[frg]*250+Таблица2[spo]*150+LOG(Таблица2[cap]+1, 1.732)*150 + Таблица2[def]*150,)</f>
        <v>692.55860264277749</v>
      </c>
      <c r="E1566" s="36">
        <f>[1]pl!K1584</f>
        <v>603</v>
      </c>
      <c r="F1566" s="36">
        <f>[1]pl!D1584</f>
        <v>48125470</v>
      </c>
      <c r="G1566" s="36">
        <f>[1]pl!T1584</f>
        <v>4.7</v>
      </c>
      <c r="H1566" s="36">
        <f>[1]pl!E1584</f>
        <v>2973</v>
      </c>
      <c r="I1566" s="36">
        <f>[1]pl!M1584</f>
        <v>1403</v>
      </c>
      <c r="J1566" s="18">
        <f>[1]pl!P1584/H1566</f>
        <v>353.13252606794481</v>
      </c>
      <c r="K1566" s="13">
        <f>[1]pl!Q1584/H1566</f>
        <v>0.55701311806256304</v>
      </c>
      <c r="L1566" s="13">
        <f>[1]pl!R1584/H1566</f>
        <v>1.0346451395896401</v>
      </c>
      <c r="M1566" s="13">
        <f>[1]pl!S1584/H1566</f>
        <v>0.39993272788429196</v>
      </c>
      <c r="N1566" s="13">
        <f>[1]pl!U1584/H1566</f>
        <v>0.84561049445005043</v>
      </c>
    </row>
    <row r="1567" spans="1:14" x14ac:dyDescent="0.25">
      <c r="A1567" s="36">
        <f>[1]pl!A1585</f>
        <v>13836805</v>
      </c>
      <c r="B1567" s="37" t="str">
        <f>[1]pl!B1585</f>
        <v>GOLOVA531</v>
      </c>
      <c r="C1567" s="36">
        <f>[1]pl!J1585</f>
        <v>520</v>
      </c>
      <c r="D1567" s="18">
        <f>IFERROR(Таблица2[dmg]*(10/(Таблица2[avglvl]+2))*(0.23+2*Таблица2[avglvl]/100)+Таблица2[frg]*250+Таблица2[spo]*150+LOG(Таблица2[cap]+1, 1.732)*150 + Таблица2[def]*150,)</f>
        <v>517.1754771030719</v>
      </c>
      <c r="E1567" s="36">
        <f>[1]pl!K1585</f>
        <v>276</v>
      </c>
      <c r="F1567" s="36">
        <f>[1]pl!D1585</f>
        <v>48125455</v>
      </c>
      <c r="G1567" s="36">
        <f>[1]pl!T1585</f>
        <v>4.4000000000000004</v>
      </c>
      <c r="H1567" s="36">
        <f>[1]pl!E1585</f>
        <v>1359</v>
      </c>
      <c r="I1567" s="36">
        <f>[1]pl!M1585</f>
        <v>621</v>
      </c>
      <c r="J1567" s="18">
        <f>[1]pl!P1585/H1567</f>
        <v>164.06328182487124</v>
      </c>
      <c r="K1567" s="13">
        <f>[1]pl!Q1585/H1567</f>
        <v>0.31346578366445915</v>
      </c>
      <c r="L1567" s="13">
        <f>[1]pl!R1585/H1567</f>
        <v>0.55555555555555558</v>
      </c>
      <c r="M1567" s="13">
        <f>[1]pl!S1585/H1567</f>
        <v>0.56512141280353201</v>
      </c>
      <c r="N1567" s="13">
        <f>[1]pl!U1585/H1567</f>
        <v>0.99926416482707869</v>
      </c>
    </row>
    <row r="1568" spans="1:14" x14ac:dyDescent="0.25">
      <c r="A1568" s="36">
        <f>[1]pl!A1586</f>
        <v>13916614</v>
      </c>
      <c r="B1568" s="37" t="str">
        <f>[1]pl!B1586</f>
        <v>DIMAHA01</v>
      </c>
      <c r="C1568" s="36">
        <f>[1]pl!J1586</f>
        <v>520</v>
      </c>
      <c r="D1568" s="18">
        <f>IFERROR(Таблица2[dmg]*(10/(Таблица2[avglvl]+2))*(0.23+2*Таблица2[avglvl]/100)+Таблица2[frg]*250+Таблица2[spo]*150+LOG(Таблица2[cap]+1, 1.732)*150 + Таблица2[def]*150,)</f>
        <v>492.68403788200851</v>
      </c>
      <c r="E1568" s="36">
        <f>[1]pl!K1586</f>
        <v>188</v>
      </c>
      <c r="F1568" s="36">
        <f>[1]pl!D1586</f>
        <v>48125469</v>
      </c>
      <c r="G1568" s="36">
        <f>[1]pl!T1586</f>
        <v>3</v>
      </c>
      <c r="H1568" s="36">
        <f>[1]pl!E1586</f>
        <v>715</v>
      </c>
      <c r="I1568" s="36">
        <f>[1]pl!M1586</f>
        <v>323</v>
      </c>
      <c r="J1568" s="18">
        <f>[1]pl!P1586/H1568</f>
        <v>106.07832167832167</v>
      </c>
      <c r="K1568" s="13">
        <f>[1]pl!Q1586/H1568</f>
        <v>0.35664335664335667</v>
      </c>
      <c r="L1568" s="13">
        <f>[1]pl!R1586/H1568</f>
        <v>0.81258741258741263</v>
      </c>
      <c r="M1568" s="13">
        <f>[1]pl!S1586/H1568</f>
        <v>0.50209790209790206</v>
      </c>
      <c r="N1568" s="13">
        <f>[1]pl!U1586/H1568</f>
        <v>0.69930069930069927</v>
      </c>
    </row>
    <row r="1569" spans="1:14" x14ac:dyDescent="0.25">
      <c r="A1569" s="36">
        <f>[1]pl!A1587</f>
        <v>3964465</v>
      </c>
      <c r="B1569" s="37" t="str">
        <f>[1]pl!B1587</f>
        <v>02HB04</v>
      </c>
      <c r="C1569" s="36">
        <f>[1]pl!J1587</f>
        <v>600</v>
      </c>
      <c r="D1569" s="18">
        <f>IFERROR(Таблица2[dmg]*(10/(Таблица2[avglvl]+2))*(0.23+2*Таблица2[avglvl]/100)+Таблица2[frg]*250+Таблица2[spo]*150+LOG(Таблица2[cap]+1, 1.732)*150 + Таблица2[def]*150,)</f>
        <v>618.42449414153475</v>
      </c>
      <c r="E1569" s="36">
        <f>[1]pl!K1587</f>
        <v>609</v>
      </c>
      <c r="F1569" s="36">
        <f>[1]pl!D1587</f>
        <v>48125465</v>
      </c>
      <c r="G1569" s="36">
        <f>[1]pl!T1587</f>
        <v>5.7</v>
      </c>
      <c r="H1569" s="36">
        <f>[1]pl!E1587</f>
        <v>11603</v>
      </c>
      <c r="I1569" s="36">
        <f>[1]pl!M1587</f>
        <v>5469</v>
      </c>
      <c r="J1569" s="18">
        <f>[1]pl!P1587/H1569</f>
        <v>431.97931569421701</v>
      </c>
      <c r="K1569" s="13">
        <f>[1]pl!Q1587/H1569</f>
        <v>0.53020770490390412</v>
      </c>
      <c r="L1569" s="13">
        <f>[1]pl!R1587/H1569</f>
        <v>0.38334913384469532</v>
      </c>
      <c r="M1569" s="13">
        <f>[1]pl!S1587/H1569</f>
        <v>0.66017409290700679</v>
      </c>
      <c r="N1569" s="13">
        <f>[1]pl!U1587/H1569</f>
        <v>0.64759114022235631</v>
      </c>
    </row>
    <row r="1570" spans="1:14" x14ac:dyDescent="0.25">
      <c r="A1570" s="36">
        <f>[1]pl!A1588</f>
        <v>12776852</v>
      </c>
      <c r="B1570" s="37" t="str">
        <f>[1]pl!B1588</f>
        <v>MARIK212</v>
      </c>
      <c r="C1570" s="36">
        <f>[1]pl!J1588</f>
        <v>670</v>
      </c>
      <c r="D1570" s="18">
        <f>IFERROR(Таблица2[dmg]*(10/(Таблица2[avglvl]+2))*(0.23+2*Таблица2[avglvl]/100)+Таблица2[frg]*250+Таблица2[spo]*150+LOG(Таблица2[cap]+1, 1.732)*150 + Таблица2[def]*150,)</f>
        <v>601.51733374777996</v>
      </c>
      <c r="E1570" s="36">
        <f>[1]pl!K1588</f>
        <v>224</v>
      </c>
      <c r="F1570" s="36">
        <f>[1]pl!D1588</f>
        <v>48125467</v>
      </c>
      <c r="G1570" s="36">
        <f>[1]pl!T1588</f>
        <v>3.1</v>
      </c>
      <c r="H1570" s="36">
        <f>[1]pl!E1588</f>
        <v>327</v>
      </c>
      <c r="I1570" s="36">
        <f>[1]pl!M1588</f>
        <v>158</v>
      </c>
      <c r="J1570" s="18">
        <f>[1]pl!P1588/H1570</f>
        <v>63.801223241590215</v>
      </c>
      <c r="K1570" s="13">
        <f>[1]pl!Q1588/H1570</f>
        <v>0.17737003058103976</v>
      </c>
      <c r="L1570" s="13">
        <f>[1]pl!R1588/H1570</f>
        <v>1.6972477064220184</v>
      </c>
      <c r="M1570" s="13">
        <f>[1]pl!S1588/H1570</f>
        <v>0.32415902140672781</v>
      </c>
      <c r="N1570" s="13">
        <f>[1]pl!U1588/H1570</f>
        <v>1.217125382262997</v>
      </c>
    </row>
    <row r="1571" spans="1:14" x14ac:dyDescent="0.25">
      <c r="A1571" s="36">
        <f>[1]pl!A1589</f>
        <v>11996456</v>
      </c>
      <c r="B1571" s="37" t="str">
        <f>[1]pl!B1589</f>
        <v>ZXPDVXZ</v>
      </c>
      <c r="C1571" s="36">
        <f>[1]pl!J1589</f>
        <v>720</v>
      </c>
      <c r="D1571" s="18">
        <f>IFERROR(Таблица2[dmg]*(10/(Таблица2[avglvl]+2))*(0.23+2*Таблица2[avglvl]/100)+Таблица2[frg]*250+Таблица2[spo]*150+LOG(Таблица2[cap]+1, 1.732)*150 + Таблица2[def]*150,)</f>
        <v>697.59208431941056</v>
      </c>
      <c r="E1571" s="36">
        <f>[1]pl!K1589</f>
        <v>544</v>
      </c>
      <c r="F1571" s="36">
        <f>[1]pl!D1589</f>
        <v>48125463</v>
      </c>
      <c r="G1571" s="36">
        <f>[1]pl!T1589</f>
        <v>4.4000000000000004</v>
      </c>
      <c r="H1571" s="36">
        <f>[1]pl!E1589</f>
        <v>1193</v>
      </c>
      <c r="I1571" s="36">
        <f>[1]pl!M1589</f>
        <v>568</v>
      </c>
      <c r="J1571" s="18">
        <f>[1]pl!P1589/H1571</f>
        <v>308.2782900251467</v>
      </c>
      <c r="K1571" s="13">
        <f>[1]pl!Q1589/H1571</f>
        <v>0.60016764459346184</v>
      </c>
      <c r="L1571" s="13">
        <f>[1]pl!R1589/H1571</f>
        <v>0.71165129924559933</v>
      </c>
      <c r="M1571" s="13">
        <f>[1]pl!S1589/H1571</f>
        <v>0.3931265716680637</v>
      </c>
      <c r="N1571" s="13">
        <f>[1]pl!U1589/H1571</f>
        <v>1.3101424979044425</v>
      </c>
    </row>
    <row r="1572" spans="1:14" x14ac:dyDescent="0.25">
      <c r="A1572" s="36">
        <f>[1]pl!A1590</f>
        <v>668696</v>
      </c>
      <c r="B1572" s="37" t="str">
        <f>[1]pl!B1590</f>
        <v>_II_</v>
      </c>
      <c r="C1572" s="36">
        <f>[1]pl!J1590</f>
        <v>1100</v>
      </c>
      <c r="D1572" s="18">
        <f>IFERROR(Таблица2[dmg]*(10/(Таблица2[avglvl]+2))*(0.23+2*Таблица2[avglvl]/100)+Таблица2[frg]*250+Таблица2[spo]*150+LOG(Таблица2[cap]+1, 1.732)*150 + Таблица2[def]*150,)</f>
        <v>1081.4861871068194</v>
      </c>
      <c r="E1572" s="36">
        <f>[1]pl!K1590</f>
        <v>1160</v>
      </c>
      <c r="F1572" s="36">
        <f>[1]pl!D1590</f>
        <v>48125460</v>
      </c>
      <c r="G1572" s="36">
        <f>[1]pl!T1590</f>
        <v>6.4</v>
      </c>
      <c r="H1572" s="36">
        <f>[1]pl!E1590</f>
        <v>16709</v>
      </c>
      <c r="I1572" s="36">
        <f>[1]pl!M1590</f>
        <v>8401</v>
      </c>
      <c r="J1572" s="18">
        <f>[1]pl!P1590/H1572</f>
        <v>855.0901310670896</v>
      </c>
      <c r="K1572" s="13">
        <f>[1]pl!Q1590/H1572</f>
        <v>0.87120713387994497</v>
      </c>
      <c r="L1572" s="13">
        <f>[1]pl!R1590/H1572</f>
        <v>1.3560356693997246</v>
      </c>
      <c r="M1572" s="13">
        <f>[1]pl!S1590/H1572</f>
        <v>0.67478604344963788</v>
      </c>
      <c r="N1572" s="13">
        <f>[1]pl!U1590/H1572</f>
        <v>1.0394996708360764</v>
      </c>
    </row>
    <row r="1573" spans="1:14" x14ac:dyDescent="0.25">
      <c r="A1573" s="36">
        <f>[1]pl!A1591</f>
        <v>14038900</v>
      </c>
      <c r="B1573" s="37" t="str">
        <f>[1]pl!B1591</f>
        <v>SAMAEL_GFHF</v>
      </c>
      <c r="C1573" s="36">
        <f>[1]pl!J1591</f>
        <v>850</v>
      </c>
      <c r="D1573" s="18">
        <f>IFERROR(Таблица2[dmg]*(10/(Таблица2[avglvl]+2))*(0.23+2*Таблица2[avglvl]/100)+Таблица2[frg]*250+Таблица2[spo]*150+LOG(Таблица2[cap]+1, 1.732)*150 + Таблица2[def]*150,)</f>
        <v>809.46595334496033</v>
      </c>
      <c r="E1573" s="36">
        <f>[1]pl!K1591</f>
        <v>630</v>
      </c>
      <c r="F1573" s="36">
        <f>[1]pl!D1591</f>
        <v>48125480</v>
      </c>
      <c r="G1573" s="36">
        <f>[1]pl!T1591</f>
        <v>4.5</v>
      </c>
      <c r="H1573" s="36">
        <f>[1]pl!E1591</f>
        <v>1683</v>
      </c>
      <c r="I1573" s="36">
        <f>[1]pl!M1591</f>
        <v>819</v>
      </c>
      <c r="J1573" s="18">
        <f>[1]pl!P1591/H1573</f>
        <v>322.62923351158645</v>
      </c>
      <c r="K1573" s="13">
        <f>[1]pl!Q1591/H1573</f>
        <v>0.62685680332739158</v>
      </c>
      <c r="L1573" s="13">
        <f>[1]pl!R1591/H1573</f>
        <v>0.73380867498514557</v>
      </c>
      <c r="M1573" s="13">
        <f>[1]pl!S1591/H1573</f>
        <v>0.77777777777777779</v>
      </c>
      <c r="N1573" s="13">
        <f>[1]pl!U1591/H1573</f>
        <v>1.6601307189542485</v>
      </c>
    </row>
  </sheetData>
  <pageMargins left="0.7" right="0.7" top="0.75" bottom="0.75" header="0.3" footer="0.3"/>
  <pageSetup paperSize="0" orientation="portrait" horizontalDpi="203" verticalDpi="20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1"/>
  <sheetViews>
    <sheetView workbookViewId="0">
      <selection activeCell="A2" sqref="A2"/>
    </sheetView>
  </sheetViews>
  <sheetFormatPr defaultRowHeight="15" x14ac:dyDescent="0.25"/>
  <cols>
    <col min="1" max="15" width="4.42578125" style="2" bestFit="1" customWidth="1"/>
    <col min="16" max="16" width="3.85546875" style="2" customWidth="1"/>
    <col min="17" max="31" width="4.42578125" style="2" bestFit="1" customWidth="1"/>
    <col min="32" max="32" width="3" style="2" customWidth="1"/>
    <col min="33" max="34" width="9.140625" style="13" bestFit="1" customWidth="1"/>
    <col min="35" max="35" width="7" style="15" bestFit="1" customWidth="1"/>
    <col min="36" max="16384" width="9.140625" style="2"/>
  </cols>
  <sheetData>
    <row r="1" spans="1:35" x14ac:dyDescent="0.25">
      <c r="A1" s="12" t="s">
        <v>10</v>
      </c>
    </row>
    <row r="2" spans="1:35" s="11" customFormat="1" ht="12" x14ac:dyDescent="0.2">
      <c r="A2" s="10">
        <f>eff!A1*(1+MAX(-0.1,MIN(0.1,IF(tb!A1&gt;0,tw!A1/tb!A1-0.48,0))) * 4) * (1 + 0.25 * Klvl!A1)</f>
        <v>933.26395939086296</v>
      </c>
      <c r="B2" s="10">
        <f>eff!B1*(1+MAX(-0.1,MIN(0.1,IF(tb!B1&gt;0,tw!B1/tb!B1-0.48,0))) * 4) * (1 + 0.25 * Klvl!B1)</f>
        <v>630</v>
      </c>
      <c r="C2" s="10">
        <f>eff!C1*(1+MAX(-0.1,MIN(0.1,IF(tb!C1&gt;0,tw!C1/tb!C1-0.48,0))) * 4) * (1 + 0.25 * Klvl!C1)</f>
        <v>725</v>
      </c>
      <c r="D2" s="10">
        <f>eff!D1*(1+MAX(-0.1,MIN(0.1,IF(tb!D1&gt;0,tw!D1/tb!D1-0.48,0))) * 4) * (1 + 0.25 * Klvl!D1)</f>
        <v>2047.5</v>
      </c>
      <c r="E2" s="10">
        <f>eff!E1*(1+MAX(-0.1,MIN(0.1,IF(tb!E1&gt;0,tw!E1/tb!E1-0.48,0))) * 4) * (1 + 0.25 * Klvl!E1)</f>
        <v>987.5</v>
      </c>
      <c r="F2" s="10">
        <f>eff!F1*(1+MAX(-0.1,MIN(0.1,IF(tb!F1&gt;0,tw!F1/tb!F1-0.48,0))) * 4) * (1 + 0.25 * Klvl!F1)</f>
        <v>2187.7241379310344</v>
      </c>
      <c r="G2" s="10">
        <f>eff!G1*(1+MAX(-0.1,MIN(0.1,IF(tb!G1&gt;0,tw!G1/tb!G1-0.48,0))) * 4) * (1 + 0.25 * Klvl!G1)</f>
        <v>783.00000000000011</v>
      </c>
      <c r="H2" s="10">
        <f>eff!H1*(1+MAX(-0.1,MIN(0.1,IF(tb!H1&gt;0,tw!H1/tb!H1-0.48,0))) * 4) * (1 + 0.25 * Klvl!H1)</f>
        <v>571.404255319149</v>
      </c>
      <c r="I2" s="10">
        <f>eff!I1*(1+MAX(-0.1,MIN(0.1,IF(tb!I1&gt;0,tw!I1/tb!I1-0.48,0))) * 4) * (1 + 0.25 * Klvl!I1)</f>
        <v>840</v>
      </c>
      <c r="J2" s="10">
        <f>eff!J1*(1+MAX(-0.1,MIN(0.1,IF(tb!J1&gt;0,tw!J1/tb!J1-0.48,0))) * 4) * (1 + 0.25 * Klvl!J1)</f>
        <v>1316.4</v>
      </c>
      <c r="K2" s="10">
        <f>eff!K1*(1+MAX(-0.1,MIN(0.1,IF(tb!K1&gt;0,tw!K1/tb!K1-0.48,0))) * 4) * (1 + 0.25 * Klvl!K1)</f>
        <v>240</v>
      </c>
      <c r="L2" s="10">
        <f>eff!L1*(1+MAX(-0.1,MIN(0.1,IF(tb!L1&gt;0,tw!L1/tb!L1-0.48,0))) * 4) * (1 + 0.25 * Klvl!L1)</f>
        <v>806.88235294117635</v>
      </c>
      <c r="M2" s="10">
        <f>eff!M1*(1+MAX(-0.1,MIN(0.1,IF(tb!M1&gt;0,tw!M1/tb!M1-0.48,0))) * 4) * (1 + 0.25 * Klvl!M1)</f>
        <v>925</v>
      </c>
      <c r="N2" s="10">
        <f>eff!N1*(1+MAX(-0.1,MIN(0.1,IF(tb!N1&gt;0,tw!N1/tb!N1-0.48,0))) * 4) * (1 + 0.25 * Klvl!N1)</f>
        <v>726.32352941176475</v>
      </c>
      <c r="O2" s="10">
        <f>eff!O1*(1+MAX(-0.1,MIN(0.1,IF(tb!O1&gt;0,tw!O1/tb!O1-0.48,0))) * 4) * (1 + 0.25 * Klvl!O1)</f>
        <v>785.28571428571422</v>
      </c>
      <c r="P2" s="10"/>
      <c r="Q2" s="10">
        <f>eff!Q1*(1+MAX(-0.1,MIN(0.1,IF(tb!Q1&gt;0,tw!Q1/tb!Q1-0.48,0))) * 4) * (1 + 0.25 * Klvl!Q1)</f>
        <v>1288.5967564259486</v>
      </c>
      <c r="R2" s="10">
        <f>eff!R1*(1+MAX(-0.1,MIN(0.1,IF(tb!R1&gt;0,tw!R1/tb!R1-0.48,0))) * 4) * (1 + 0.25 * Klvl!R1)</f>
        <v>720</v>
      </c>
      <c r="S2" s="10">
        <f>eff!S1*(1+MAX(-0.1,MIN(0.1,IF(tb!S1&gt;0,tw!S1/tb!S1-0.48,0))) * 4) * (1 + 0.25 * Klvl!S1)</f>
        <v>781.00000000000011</v>
      </c>
      <c r="T2" s="10">
        <f>eff!T1*(1+MAX(-0.1,MIN(0.1,IF(tb!T1&gt;0,tw!T1/tb!T1-0.48,0))) * 4) * (1 + 0.25 * Klvl!T1)</f>
        <v>1216.8421052631579</v>
      </c>
      <c r="U2" s="10">
        <f>eff!U1*(1+MAX(-0.1,MIN(0.1,IF(tb!U1&gt;0,tw!U1/tb!U1-0.48,0))) * 4) * (1 + 0.25 * Klvl!U1)</f>
        <v>1309.5000000000002</v>
      </c>
      <c r="V2" s="10">
        <f>eff!V1*(1+MAX(-0.1,MIN(0.1,IF(tb!V1&gt;0,tw!V1/tb!V1-0.48,0))) * 4) * (1 + 0.25 * Klvl!V1)</f>
        <v>512.5</v>
      </c>
      <c r="W2" s="10">
        <f>eff!W1*(1+MAX(-0.1,MIN(0.1,IF(tb!W1&gt;0,tw!W1/tb!W1-0.48,0))) * 4) * (1 + 0.25 * Klvl!W1)</f>
        <v>812.5</v>
      </c>
      <c r="X2" s="10">
        <f>eff!X1*(1+MAX(-0.1,MIN(0.1,IF(tb!X1&gt;0,tw!X1/tb!X1-0.48,0))) * 4) * (1 + 0.25 * Klvl!X1)</f>
        <v>658.95</v>
      </c>
      <c r="Y2" s="10">
        <f>eff!Y1*(1+MAX(-0.1,MIN(0.1,IF(tb!Y1&gt;0,tw!Y1/tb!Y1-0.48,0))) * 4) * (1 + 0.25 * Klvl!Y1)</f>
        <v>900</v>
      </c>
      <c r="Z2" s="10">
        <f>eff!Z1*(1+MAX(-0.1,MIN(0.1,IF(tb!Z1&gt;0,tw!Z1/tb!Z1-0.48,0))) * 4) * (1 + 0.25 * Klvl!Z1)</f>
        <v>1448.9999999999998</v>
      </c>
      <c r="AA2" s="10">
        <f>eff!AA1*(1+MAX(-0.1,MIN(0.1,IF(tb!AA1&gt;0,tw!AA1/tb!AA1-0.48,0))) * 4) * (1 + 0.25 * Klvl!AA1)</f>
        <v>450</v>
      </c>
      <c r="AB2" s="10">
        <f>eff!AB1*(1+MAX(-0.1,MIN(0.1,IF(tb!AB1&gt;0,tw!AB1/tb!AB1-0.48,0))) * 4) * (1 + 0.25 * Klvl!AB1)</f>
        <v>800</v>
      </c>
      <c r="AC2" s="10">
        <f>eff!AC1*(1+MAX(-0.1,MIN(0.1,IF(tb!AC1&gt;0,tw!AC1/tb!AC1-0.48,0))) * 4) * (1 + 0.25 * Klvl!AC1)</f>
        <v>900</v>
      </c>
      <c r="AD2" s="10">
        <f>eff!AD1*(1+MAX(-0.1,MIN(0.1,IF(tb!AD1&gt;0,tw!AD1/tb!AD1-0.48,0))) * 4) * (1 + 0.25 * Klvl!AD1)</f>
        <v>1025</v>
      </c>
      <c r="AE2" s="10">
        <f>eff!AE1*(1+MAX(-0.1,MIN(0.1,IF(tb!AE1&gt;0,tw!AE1/tb!AE1-0.48,0))) * 4) * (1 + 0.25 * Klvl!AE1)</f>
        <v>775</v>
      </c>
      <c r="AF2" s="10"/>
      <c r="AG2" s="14">
        <f>SUM(A2:O2)</f>
        <v>14505.283949279699</v>
      </c>
      <c r="AH2" s="14">
        <f>SUM(Q2:AE2)</f>
        <v>13598.888861689105</v>
      </c>
      <c r="AI2" s="16">
        <f>IFERROR(0.5 + (AG2/(AG2+AH2) - 0.5) * 3,)</f>
        <v>0.54837689550696389</v>
      </c>
    </row>
    <row r="3" spans="1:35" s="11" customFormat="1" ht="12" x14ac:dyDescent="0.2">
      <c r="A3" s="10">
        <f>eff!A2*(1+MAX(-0.1,MIN(0.1,IF(tb!A2&gt;0,tw!A2/tb!A2-0.48,0))) * 4) * (1 + 0.25 * Klvl!A2)</f>
        <v>962.15979381443299</v>
      </c>
      <c r="B3" s="10">
        <f>eff!B2*(1+MAX(-0.1,MIN(0.1,IF(tb!B2&gt;0,tw!B2/tb!B2-0.48,0))) * 4) * (1 + 0.25 * Klvl!B2)</f>
        <v>966</v>
      </c>
      <c r="C3" s="10">
        <f>eff!C2*(1+MAX(-0.1,MIN(0.1,IF(tb!C2&gt;0,tw!C2/tb!C2-0.48,0))) * 4) * (1 + 0.25 * Klvl!C2)</f>
        <v>850</v>
      </c>
      <c r="D3" s="10">
        <f>eff!D2*(1+MAX(-0.1,MIN(0.1,IF(tb!D2&gt;0,tw!D2/tb!D2-0.48,0))) * 4) * (1 + 0.25 * Klvl!D2)</f>
        <v>793.97802197802207</v>
      </c>
      <c r="E3" s="10">
        <f>eff!E2*(1+MAX(-0.1,MIN(0.1,IF(tb!E2&gt;0,tw!E2/tb!E2-0.48,0))) * 4) * (1 + 0.25 * Klvl!E2)</f>
        <v>612</v>
      </c>
      <c r="F3" s="10">
        <f>eff!F2*(1+MAX(-0.1,MIN(0.1,IF(tb!F2&gt;0,tw!F2/tb!F2-0.48,0))) * 4) * (1 + 0.25 * Klvl!F2)</f>
        <v>500.4</v>
      </c>
      <c r="G3" s="10">
        <f>eff!G2*(1+MAX(-0.1,MIN(0.1,IF(tb!G2&gt;0,tw!G2/tb!G2-0.48,0))) * 4) * (1 + 0.25 * Klvl!G2)</f>
        <v>1397.7052631578949</v>
      </c>
      <c r="H3" s="10">
        <f>eff!H2*(1+MAX(-0.1,MIN(0.1,IF(tb!H2&gt;0,tw!H2/tb!H2-0.48,0))) * 4) * (1 + 0.25 * Klvl!H2)</f>
        <v>1293.8548387096773</v>
      </c>
      <c r="I3" s="10">
        <f>eff!I2*(1+MAX(-0.1,MIN(0.1,IF(tb!I2&gt;0,tw!I2/tb!I2-0.48,0))) * 4) * (1 + 0.25 * Klvl!I2)</f>
        <v>1087.3031123139381</v>
      </c>
      <c r="J3" s="10">
        <f>eff!J2*(1+MAX(-0.1,MIN(0.1,IF(tb!J2&gt;0,tw!J2/tb!J2-0.48,0))) * 4) * (1 + 0.25 * Klvl!J2)</f>
        <v>1443.75</v>
      </c>
      <c r="K3" s="10">
        <f>eff!K2*(1+MAX(-0.1,MIN(0.1,IF(tb!K2&gt;0,tw!K2/tb!K2-0.48,0))) * 4) * (1 + 0.25 * Klvl!K2)</f>
        <v>807.67919075144516</v>
      </c>
      <c r="L3" s="10">
        <f>eff!L2*(1+MAX(-0.1,MIN(0.1,IF(tb!L2&gt;0,tw!L2/tb!L2-0.48,0))) * 4) * (1 + 0.25 * Klvl!L2)</f>
        <v>299.70000000000005</v>
      </c>
      <c r="M3" s="10">
        <f>eff!M2*(1+MAX(-0.1,MIN(0.1,IF(tb!M2&gt;0,tw!M2/tb!M2-0.48,0))) * 4) * (1 + 0.25 * Klvl!M2)</f>
        <v>587.5</v>
      </c>
      <c r="N3" s="10">
        <f>eff!N2*(1+MAX(-0.1,MIN(0.1,IF(tb!N2&gt;0,tw!N2/tb!N2-0.48,0))) * 4) * (1 + 0.25 * Klvl!N2)</f>
        <v>800</v>
      </c>
      <c r="O3" s="10">
        <f>eff!O2*(1+MAX(-0.1,MIN(0.1,IF(tb!O2&gt;0,tw!O2/tb!O2-0.48,0))) * 4) * (1 + 0.25 * Klvl!O2)</f>
        <v>1659.6802030456852</v>
      </c>
      <c r="P3" s="10"/>
      <c r="Q3" s="10">
        <f>eff!Q2*(1+MAX(-0.1,MIN(0.1,IF(tb!Q2&gt;0,tw!Q2/tb!Q2-0.48,0))) * 4) * (1 + 0.25 * Klvl!Q2)</f>
        <v>383.06493506493513</v>
      </c>
      <c r="R3" s="10">
        <f>eff!R2*(1+MAX(-0.1,MIN(0.1,IF(tb!R2&gt;0,tw!R2/tb!R2-0.48,0))) * 4) * (1 + 0.25 * Klvl!R2)</f>
        <v>415.71311475409846</v>
      </c>
      <c r="S3" s="10">
        <f>eff!S2*(1+MAX(-0.1,MIN(0.1,IF(tb!S2&gt;0,tw!S2/tb!S2-0.48,0))) * 4) * (1 + 0.25 * Klvl!S2)</f>
        <v>1356.243093922652</v>
      </c>
      <c r="T3" s="10">
        <f>eff!T2*(1+MAX(-0.1,MIN(0.1,IF(tb!T2&gt;0,tw!T2/tb!T2-0.48,0))) * 4) * (1 + 0.25 * Klvl!T2)</f>
        <v>1012.5</v>
      </c>
      <c r="U3" s="10">
        <f>eff!U2*(1+MAX(-0.1,MIN(0.1,IF(tb!U2&gt;0,tw!U2/tb!U2-0.48,0))) * 4) * (1 + 0.25 * Klvl!U2)</f>
        <v>435</v>
      </c>
      <c r="V3" s="10">
        <f>eff!V2*(1+MAX(-0.1,MIN(0.1,IF(tb!V2&gt;0,tw!V2/tb!V2-0.48,0))) * 4) * (1 + 0.25 * Klvl!V2)</f>
        <v>628.70526315789471</v>
      </c>
      <c r="W3" s="10">
        <f>eff!W2*(1+MAX(-0.1,MIN(0.1,IF(tb!W2&gt;0,tw!W2/tb!W2-0.48,0))) * 4) * (1 + 0.25 * Klvl!W2)</f>
        <v>2204.7990888382692</v>
      </c>
      <c r="X3" s="10">
        <f>eff!X2*(1+MAX(-0.1,MIN(0.1,IF(tb!X2&gt;0,tw!X2/tb!X2-0.48,0))) * 4) * (1 + 0.25 * Klvl!X2)</f>
        <v>702</v>
      </c>
      <c r="Y3" s="10">
        <f>eff!Y2*(1+MAX(-0.1,MIN(0.1,IF(tb!Y2&gt;0,tw!Y2/tb!Y2-0.48,0))) * 4) * (1 + 0.25 * Klvl!Y2)</f>
        <v>442.59310344827594</v>
      </c>
      <c r="Z3" s="10">
        <f>eff!Z2*(1+MAX(-0.1,MIN(0.1,IF(tb!Z2&gt;0,tw!Z2/tb!Z2-0.48,0))) * 4) * (1 + 0.25 * Klvl!Z2)</f>
        <v>825</v>
      </c>
      <c r="AA3" s="10">
        <f>eff!AA2*(1+MAX(-0.1,MIN(0.1,IF(tb!AA2&gt;0,tw!AA2/tb!AA2-0.48,0))) * 4) * (1 + 0.25 * Klvl!AA2)</f>
        <v>622.5</v>
      </c>
      <c r="AB3" s="10">
        <f>eff!AB2*(1+MAX(-0.1,MIN(0.1,IF(tb!AB2&gt;0,tw!AB2/tb!AB2-0.48,0))) * 4) * (1 + 0.25 * Klvl!AB2)</f>
        <v>982.92857142857144</v>
      </c>
      <c r="AC3" s="10">
        <f>eff!AC2*(1+MAX(-0.1,MIN(0.1,IF(tb!AC2&gt;0,tw!AC2/tb!AC2-0.48,0))) * 4) * (1 + 0.25 * Klvl!AC2)</f>
        <v>837.5</v>
      </c>
      <c r="AD3" s="10">
        <f>eff!AD2*(1+MAX(-0.1,MIN(0.1,IF(tb!AD2&gt;0,tw!AD2/tb!AD2-0.48,0))) * 4) * (1 + 0.25 * Klvl!AD2)</f>
        <v>1933.1462264150946</v>
      </c>
      <c r="AE3" s="10">
        <f>eff!AE2*(1+MAX(-0.1,MIN(0.1,IF(tb!AE2&gt;0,tw!AE2/tb!AE2-0.48,0))) * 4) * (1 + 0.25 * Klvl!AE2)</f>
        <v>1485.4450549450553</v>
      </c>
      <c r="AF3" s="10"/>
      <c r="AG3" s="14">
        <f t="shared" ref="AG3:AG49" si="0">SUM(A3:O3)</f>
        <v>14061.710423771097</v>
      </c>
      <c r="AH3" s="14">
        <f t="shared" ref="AH3:AH49" si="1">SUM(Q3:AE3)</f>
        <v>14267.138451974844</v>
      </c>
      <c r="AI3" s="16">
        <f t="shared" ref="AI3:AI49" si="2">IFERROR(0.5 + (AG3/(AG3+AH3) - 0.5) * 3,)</f>
        <v>0.48912267689883293</v>
      </c>
    </row>
    <row r="4" spans="1:35" s="11" customFormat="1" ht="12" x14ac:dyDescent="0.2">
      <c r="A4" s="10">
        <f>eff!A3*(1+MAX(-0.1,MIN(0.1,IF(tb!A3&gt;0,tw!A3/tb!A3-0.48,0))) * 4) * (1 + 0.25 * Klvl!A3)</f>
        <v>560</v>
      </c>
      <c r="B4" s="10">
        <f>eff!B3*(1+MAX(-0.1,MIN(0.1,IF(tb!B3&gt;0,tw!B3/tb!B3-0.48,0))) * 4) * (1 + 0.25 * Klvl!B3)</f>
        <v>981.75</v>
      </c>
      <c r="C4" s="10">
        <f>eff!C3*(1+MAX(-0.1,MIN(0.1,IF(tb!C3&gt;0,tw!C3/tb!C3-0.48,0))) * 4) * (1 + 0.25 * Klvl!C3)</f>
        <v>597.16363636363644</v>
      </c>
      <c r="D4" s="10">
        <f>eff!D3*(1+MAX(-0.1,MIN(0.1,IF(tb!D3&gt;0,tw!D3/tb!D3-0.48,0))) * 4) * (1 + 0.25 * Klvl!D3)</f>
        <v>897.29310344827593</v>
      </c>
      <c r="E4" s="10">
        <f>eff!E3*(1+MAX(-0.1,MIN(0.1,IF(tb!E3&gt;0,tw!E3/tb!E3-0.48,0))) * 4) * (1 + 0.25 * Klvl!E3)</f>
        <v>3325</v>
      </c>
      <c r="F4" s="10">
        <f>eff!F3*(1+MAX(-0.1,MIN(0.1,IF(tb!F3&gt;0,tw!F3/tb!F3-0.48,0))) * 4) * (1 + 0.25 * Klvl!F3)</f>
        <v>397.5</v>
      </c>
      <c r="G4" s="10">
        <f>eff!G3*(1+MAX(-0.1,MIN(0.1,IF(tb!G3&gt;0,tw!G3/tb!G3-0.48,0))) * 4) * (1 + 0.25 * Klvl!G3)</f>
        <v>1522.4571428571428</v>
      </c>
      <c r="H4" s="10">
        <f>eff!H3*(1+MAX(-0.1,MIN(0.1,IF(tb!H3&gt;0,tw!H3/tb!H3-0.48,0))) * 4) * (1 + 0.25 * Klvl!H3)</f>
        <v>2035.3496932515338</v>
      </c>
      <c r="I4" s="10">
        <f>eff!I3*(1+MAX(-0.1,MIN(0.1,IF(tb!I3&gt;0,tw!I3/tb!I3-0.48,0))) * 4) * (1 + 0.25 * Klvl!I3)</f>
        <v>662.5</v>
      </c>
      <c r="J4" s="10">
        <f>eff!J3*(1+MAX(-0.1,MIN(0.1,IF(tb!J3&gt;0,tw!J3/tb!J3-0.48,0))) * 4) * (1 + 0.25 * Klvl!J3)</f>
        <v>1425.6000000000001</v>
      </c>
      <c r="K4" s="10">
        <f>eff!K3*(1+MAX(-0.1,MIN(0.1,IF(tb!K3&gt;0,tw!K3/tb!K3-0.48,0))) * 4) * (1 + 0.25 * Klvl!K3)</f>
        <v>1154.9999999999998</v>
      </c>
      <c r="L4" s="10">
        <f>eff!L3*(1+MAX(-0.1,MIN(0.1,IF(tb!L3&gt;0,tw!L3/tb!L3-0.48,0))) * 4) * (1 + 0.25 * Klvl!L3)</f>
        <v>893.57142857142844</v>
      </c>
      <c r="M4" s="10">
        <f>eff!M3*(1+MAX(-0.1,MIN(0.1,IF(tb!M3&gt;0,tw!M3/tb!M3-0.48,0))) * 4) * (1 + 0.25 * Klvl!M3)</f>
        <v>1890</v>
      </c>
      <c r="N4" s="10">
        <f>eff!N3*(1+MAX(-0.1,MIN(0.1,IF(tb!N3&gt;0,tw!N3/tb!N3-0.48,0))) * 4) * (1 + 0.25 * Klvl!N3)</f>
        <v>330</v>
      </c>
      <c r="O4" s="10">
        <f>eff!O3*(1+MAX(-0.1,MIN(0.1,IF(tb!O3&gt;0,tw!O3/tb!O3-0.48,0))) * 4) * (1 + 0.25 * Klvl!O3)</f>
        <v>1020</v>
      </c>
      <c r="P4" s="10"/>
      <c r="Q4" s="10">
        <f>eff!Q3*(1+MAX(-0.1,MIN(0.1,IF(tb!Q3&gt;0,tw!Q3/tb!Q3-0.48,0))) * 4) * (1 + 0.25 * Klvl!Q3)</f>
        <v>457.5</v>
      </c>
      <c r="R4" s="10">
        <f>eff!R3*(1+MAX(-0.1,MIN(0.1,IF(tb!R3&gt;0,tw!R3/tb!R3-0.48,0))) * 4) * (1 + 0.25 * Klvl!R3)</f>
        <v>490</v>
      </c>
      <c r="S4" s="10">
        <f>eff!S3*(1+MAX(-0.1,MIN(0.1,IF(tb!S3&gt;0,tw!S3/tb!S3-0.48,0))) * 4) * (1 + 0.25 * Klvl!S3)</f>
        <v>930</v>
      </c>
      <c r="T4" s="10">
        <f>eff!T3*(1+MAX(-0.1,MIN(0.1,IF(tb!T3&gt;0,tw!T3/tb!T3-0.48,0))) * 4) * (1 + 0.25 * Klvl!T3)</f>
        <v>704.17521367521374</v>
      </c>
      <c r="U4" s="10">
        <f>eff!U3*(1+MAX(-0.1,MIN(0.1,IF(tb!U3&gt;0,tw!U3/tb!U3-0.48,0))) * 4) * (1 + 0.25 * Klvl!U3)</f>
        <v>878.95862068965539</v>
      </c>
      <c r="V4" s="10">
        <f>eff!V3*(1+MAX(-0.1,MIN(0.1,IF(tb!V3&gt;0,tw!V3/tb!V3-0.48,0))) * 4) * (1 + 0.25 * Klvl!V3)</f>
        <v>1364.9999999999998</v>
      </c>
      <c r="W4" s="10">
        <f>eff!W3*(1+MAX(-0.1,MIN(0.1,IF(tb!W3&gt;0,tw!W3/tb!W3-0.48,0))) * 4) * (1 + 0.25 * Klvl!W3)</f>
        <v>1377.8684210526317</v>
      </c>
      <c r="X4" s="10">
        <f>eff!X3*(1+MAX(-0.1,MIN(0.1,IF(tb!X3&gt;0,tw!X3/tb!X3-0.48,0))) * 4) * (1 + 0.25 * Klvl!X3)</f>
        <v>594</v>
      </c>
      <c r="Y4" s="10">
        <f>eff!Y3*(1+MAX(-0.1,MIN(0.1,IF(tb!Y3&gt;0,tw!Y3/tb!Y3-0.48,0))) * 4) * (1 + 0.25 * Klvl!Y3)</f>
        <v>808.49999999999989</v>
      </c>
      <c r="Z4" s="10">
        <f>eff!Z3*(1+MAX(-0.1,MIN(0.1,IF(tb!Z3&gt;0,tw!Z3/tb!Z3-0.48,0))) * 4) * (1 + 0.25 * Klvl!Z3)</f>
        <v>1099.5625</v>
      </c>
      <c r="AA4" s="10">
        <f>eff!AA3*(1+MAX(-0.1,MIN(0.1,IF(tb!AA3&gt;0,tw!AA3/tb!AA3-0.48,0))) * 4) * (1 + 0.25 * Klvl!AA3)</f>
        <v>382.5</v>
      </c>
      <c r="AB4" s="10">
        <f>eff!AB3*(1+MAX(-0.1,MIN(0.1,IF(tb!AB3&gt;0,tw!AB3/tb!AB3-0.48,0))) * 4) * (1 + 0.25 * Klvl!AB3)</f>
        <v>448.38461538461553</v>
      </c>
      <c r="AC4" s="10">
        <f>eff!AC3*(1+MAX(-0.1,MIN(0.1,IF(tb!AC3&gt;0,tw!AC3/tb!AC3-0.48,0))) * 4) * (1 + 0.25 * Klvl!AC3)</f>
        <v>1150.2</v>
      </c>
      <c r="AD4" s="10">
        <f>eff!AD3*(1+MAX(-0.1,MIN(0.1,IF(tb!AD3&gt;0,tw!AD3/tb!AD3-0.48,0))) * 4) * (1 + 0.25 * Klvl!AD3)</f>
        <v>1075</v>
      </c>
      <c r="AE4" s="10">
        <f>eff!AE3*(1+MAX(-0.1,MIN(0.1,IF(tb!AE3&gt;0,tw!AE3/tb!AE3-0.48,0))) * 4) * (1 + 0.25 * Klvl!AE3)</f>
        <v>1050.6638297872341</v>
      </c>
      <c r="AF4" s="10"/>
      <c r="AG4" s="14">
        <f t="shared" si="0"/>
        <v>17693.185004492017</v>
      </c>
      <c r="AH4" s="14">
        <f t="shared" si="1"/>
        <v>12812.313200589351</v>
      </c>
      <c r="AI4" s="16">
        <f t="shared" si="2"/>
        <v>0.73999961110730084</v>
      </c>
    </row>
    <row r="5" spans="1:35" s="11" customFormat="1" ht="12" x14ac:dyDescent="0.2">
      <c r="A5" s="10">
        <f>eff!A4*(1+MAX(-0.1,MIN(0.1,IF(tb!A4&gt;0,tw!A4/tb!A4-0.48,0))) * 4) * (1 + 0.25 * Klvl!A4)</f>
        <v>413.1111111111112</v>
      </c>
      <c r="B5" s="10">
        <f>eff!B4*(1+MAX(-0.1,MIN(0.1,IF(tb!B4&gt;0,tw!B4/tb!B4-0.48,0))) * 4) * (1 + 0.25 * Klvl!B4)</f>
        <v>735</v>
      </c>
      <c r="C5" s="10">
        <f>eff!C4*(1+MAX(-0.1,MIN(0.1,IF(tb!C4&gt;0,tw!C4/tb!C4-0.48,0))) * 4) * (1 + 0.25 * Klvl!C4)</f>
        <v>526.27419354838719</v>
      </c>
      <c r="D5" s="10">
        <f>eff!D4*(1+MAX(-0.1,MIN(0.1,IF(tb!D4&gt;0,tw!D4/tb!D4-0.48,0))) * 4) * (1 + 0.25 * Klvl!D4)</f>
        <v>1995</v>
      </c>
      <c r="E5" s="10">
        <f>eff!E4*(1+MAX(-0.1,MIN(0.1,IF(tb!E4&gt;0,tw!E4/tb!E4-0.48,0))) * 4) * (1 + 0.25 * Klvl!E4)</f>
        <v>539.6</v>
      </c>
      <c r="F5" s="10">
        <f>eff!F4*(1+MAX(-0.1,MIN(0.1,IF(tb!F4&gt;0,tw!F4/tb!F4-0.48,0))) * 4) * (1 + 0.25 * Klvl!F4)</f>
        <v>600</v>
      </c>
      <c r="G5" s="10">
        <f>eff!G4*(1+MAX(-0.1,MIN(0.1,IF(tb!G4&gt;0,tw!G4/tb!G4-0.48,0))) * 4) * (1 + 0.25 * Klvl!G4)</f>
        <v>828.7714285714286</v>
      </c>
      <c r="H5" s="10">
        <f>eff!H4*(1+MAX(-0.1,MIN(0.1,IF(tb!H4&gt;0,tw!H4/tb!H4-0.48,0))) * 4) * (1 + 0.25 * Klvl!H4)</f>
        <v>1837.5</v>
      </c>
      <c r="I5" s="10">
        <f>eff!I4*(1+MAX(-0.1,MIN(0.1,IF(tb!I4&gt;0,tw!I4/tb!I4-0.48,0))) * 4) * (1 + 0.25 * Klvl!I4)</f>
        <v>987.5</v>
      </c>
      <c r="J5" s="10">
        <f>eff!J4*(1+MAX(-0.1,MIN(0.1,IF(tb!J4&gt;0,tw!J4/tb!J4-0.48,0))) * 4) * (1 + 0.25 * Klvl!J4)</f>
        <v>1279.0617511520741</v>
      </c>
      <c r="K5" s="10">
        <f>eff!K4*(1+MAX(-0.1,MIN(0.1,IF(tb!K4&gt;0,tw!K4/tb!K4-0.48,0))) * 4) * (1 + 0.25 * Klvl!K4)</f>
        <v>1574.6176470588236</v>
      </c>
      <c r="L5" s="10">
        <f>eff!L4*(1+MAX(-0.1,MIN(0.1,IF(tb!L4&gt;0,tw!L4/tb!L4-0.48,0))) * 4) * (1 + 0.25 * Klvl!L4)</f>
        <v>1106.6127167630059</v>
      </c>
      <c r="M5" s="10">
        <f>eff!M4*(1+MAX(-0.1,MIN(0.1,IF(tb!M4&gt;0,tw!M4/tb!M4-0.48,0))) * 4) * (1 + 0.25 * Klvl!M4)</f>
        <v>226.8</v>
      </c>
      <c r="N5" s="10">
        <f>eff!N4*(1+MAX(-0.1,MIN(0.1,IF(tb!N4&gt;0,tw!N4/tb!N4-0.48,0))) * 4) * (1 + 0.25 * Klvl!N4)</f>
        <v>1540</v>
      </c>
      <c r="O5" s="10">
        <f>eff!O4*(1+MAX(-0.1,MIN(0.1,IF(tb!O4&gt;0,tw!O4/tb!O4-0.48,0))) * 4) * (1 + 0.25 * Klvl!O4)</f>
        <v>1024.496567505721</v>
      </c>
      <c r="P5" s="10"/>
      <c r="Q5" s="10">
        <f>eff!Q4*(1+MAX(-0.1,MIN(0.1,IF(tb!Q4&gt;0,tw!Q4/tb!Q4-0.48,0))) * 4) * (1 + 0.25 * Klvl!Q4)</f>
        <v>1538.7824773413899</v>
      </c>
      <c r="R5" s="10">
        <f>eff!R4*(1+MAX(-0.1,MIN(0.1,IF(tb!R4&gt;0,tw!R4/tb!R4-0.48,0))) * 4) * (1 + 0.25 * Klvl!R4)</f>
        <v>1977.5</v>
      </c>
      <c r="S5" s="10">
        <f>eff!S4*(1+MAX(-0.1,MIN(0.1,IF(tb!S4&gt;0,tw!S4/tb!S4-0.48,0))) * 4) * (1 + 0.25 * Klvl!S4)</f>
        <v>800</v>
      </c>
      <c r="T5" s="10">
        <f>eff!T4*(1+MAX(-0.1,MIN(0.1,IF(tb!T4&gt;0,tw!T4/tb!T4-0.48,0))) * 4) * (1 + 0.25 * Klvl!T4)</f>
        <v>600.35471698113224</v>
      </c>
      <c r="U5" s="10">
        <f>eff!U4*(1+MAX(-0.1,MIN(0.1,IF(tb!U4&gt;0,tw!U4/tb!U4-0.48,0))) * 4) * (1 + 0.25 * Klvl!U4)</f>
        <v>801.80437956204378</v>
      </c>
      <c r="V5" s="10">
        <f>eff!V4*(1+MAX(-0.1,MIN(0.1,IF(tb!V4&gt;0,tw!V4/tb!V4-0.48,0))) * 4) * (1 + 0.25 * Klvl!V4)</f>
        <v>1373.7922720247295</v>
      </c>
      <c r="W5" s="10">
        <f>eff!W4*(1+MAX(-0.1,MIN(0.1,IF(tb!W4&gt;0,tw!W4/tb!W4-0.48,0))) * 4) * (1 + 0.25 * Klvl!W4)</f>
        <v>1005.8333333333335</v>
      </c>
      <c r="X5" s="10">
        <f>eff!X4*(1+MAX(-0.1,MIN(0.1,IF(tb!X4&gt;0,tw!X4/tb!X4-0.48,0))) * 4) * (1 + 0.25 * Klvl!X4)</f>
        <v>387.89024390243918</v>
      </c>
      <c r="Y5" s="10">
        <f>eff!Y4*(1+MAX(-0.1,MIN(0.1,IF(tb!Y4&gt;0,tw!Y4/tb!Y4-0.48,0))) * 4) * (1 + 0.25 * Klvl!Y4)</f>
        <v>905.71428571428567</v>
      </c>
      <c r="Z5" s="10">
        <f>eff!Z4*(1+MAX(-0.1,MIN(0.1,IF(tb!Z4&gt;0,tw!Z4/tb!Z4-0.48,0))) * 4) * (1 + 0.25 * Klvl!Z4)</f>
        <v>915.73205741626805</v>
      </c>
      <c r="AA5" s="10">
        <f>eff!AA4*(1+MAX(-0.1,MIN(0.1,IF(tb!AA4&gt;0,tw!AA4/tb!AA4-0.48,0))) * 4) * (1 + 0.25 * Klvl!AA4)</f>
        <v>526.5</v>
      </c>
      <c r="AB5" s="10">
        <f>eff!AB4*(1+MAX(-0.1,MIN(0.1,IF(tb!AB4&gt;0,tw!AB4/tb!AB4-0.48,0))) * 4) * (1 + 0.25 * Klvl!AB4)</f>
        <v>577.5344262295082</v>
      </c>
      <c r="AC5" s="10">
        <f>eff!AC4*(1+MAX(-0.1,MIN(0.1,IF(tb!AC4&gt;0,tw!AC4/tb!AC4-0.48,0))) * 4) * (1 + 0.25 * Klvl!AC4)</f>
        <v>700.58955223880605</v>
      </c>
      <c r="AD5" s="10">
        <f>eff!AD4*(1+MAX(-0.1,MIN(0.1,IF(tb!AD4&gt;0,tw!AD4/tb!AD4-0.48,0))) * 4) * (1 + 0.25 * Klvl!AD4)</f>
        <v>532.5</v>
      </c>
      <c r="AE5" s="10">
        <f>eff!AE4*(1+MAX(-0.1,MIN(0.1,IF(tb!AE4&gt;0,tw!AE4/tb!AE4-0.48,0))) * 4) * (1 + 0.25 * Klvl!AE4)</f>
        <v>1219.6394736842105</v>
      </c>
      <c r="AF5" s="10"/>
      <c r="AG5" s="14">
        <f t="shared" si="0"/>
        <v>15214.34541571055</v>
      </c>
      <c r="AH5" s="14">
        <f t="shared" si="1"/>
        <v>13864.167218428145</v>
      </c>
      <c r="AI5" s="16">
        <f t="shared" si="2"/>
        <v>0.56964824237763501</v>
      </c>
    </row>
    <row r="6" spans="1:35" s="11" customFormat="1" ht="12" x14ac:dyDescent="0.2">
      <c r="A6" s="10">
        <f>eff!A5*(1+MAX(-0.1,MIN(0.1,IF(tb!A5&gt;0,tw!A5/tb!A5-0.48,0))) * 4) * (1 + 0.25 * Klvl!A5)</f>
        <v>740.02166064981952</v>
      </c>
      <c r="B6" s="10">
        <f>eff!B5*(1+MAX(-0.1,MIN(0.1,IF(tb!B5&gt;0,tw!B5/tb!B5-0.48,0))) * 4) * (1 + 0.25 * Klvl!B5)</f>
        <v>585</v>
      </c>
      <c r="C6" s="10">
        <f>eff!C5*(1+MAX(-0.1,MIN(0.1,IF(tb!C5&gt;0,tw!C5/tb!C5-0.48,0))) * 4) * (1 + 0.25 * Klvl!C5)</f>
        <v>1103.0285714285712</v>
      </c>
      <c r="D6" s="10">
        <f>eff!D5*(1+MAX(-0.1,MIN(0.1,IF(tb!D5&gt;0,tw!D5/tb!D5-0.48,0))) * 4) * (1 + 0.25 * Klvl!D5)</f>
        <v>2016</v>
      </c>
      <c r="E6" s="10">
        <f>eff!E5*(1+MAX(-0.1,MIN(0.1,IF(tb!E5&gt;0,tw!E5/tb!E5-0.48,0))) * 4) * (1 + 0.25 * Klvl!E5)</f>
        <v>1112.1475548060707</v>
      </c>
      <c r="F6" s="10">
        <f>eff!F5*(1+MAX(-0.1,MIN(0.1,IF(tb!F5&gt;0,tw!F5/tb!F5-0.48,0))) * 4) * (1 + 0.25 * Klvl!F5)</f>
        <v>545.34193548387111</v>
      </c>
      <c r="G6" s="10">
        <f>eff!G5*(1+MAX(-0.1,MIN(0.1,IF(tb!G5&gt;0,tw!G5/tb!G5-0.48,0))) * 4) * (1 + 0.25 * Klvl!G5)</f>
        <v>1144.6000000000001</v>
      </c>
      <c r="H6" s="10">
        <f>eff!H5*(1+MAX(-0.1,MIN(0.1,IF(tb!H5&gt;0,tw!H5/tb!H5-0.48,0))) * 4) * (1 + 0.25 * Klvl!H5)</f>
        <v>357.00000000000011</v>
      </c>
      <c r="I6" s="10">
        <f>eff!I5*(1+MAX(-0.1,MIN(0.1,IF(tb!I5&gt;0,tw!I5/tb!I5-0.48,0))) * 4) * (1 + 0.25 * Klvl!I5)</f>
        <v>853.21923076923099</v>
      </c>
      <c r="J6" s="10">
        <f>eff!J5*(1+MAX(-0.1,MIN(0.1,IF(tb!J5&gt;0,tw!J5/tb!J5-0.48,0))) * 4) * (1 + 0.25 * Klvl!J5)</f>
        <v>422.02105263157893</v>
      </c>
      <c r="K6" s="10">
        <f>eff!K5*(1+MAX(-0.1,MIN(0.1,IF(tb!K5&gt;0,tw!K5/tb!K5-0.48,0))) * 4) * (1 + 0.25 * Klvl!K5)</f>
        <v>1367.3333333333335</v>
      </c>
      <c r="L6" s="10">
        <f>eff!L5*(1+MAX(-0.1,MIN(0.1,IF(tb!L5&gt;0,tw!L5/tb!L5-0.48,0))) * 4) * (1 + 0.25 * Klvl!L5)</f>
        <v>811.97368421052624</v>
      </c>
      <c r="M6" s="10">
        <f>eff!M5*(1+MAX(-0.1,MIN(0.1,IF(tb!M5&gt;0,tw!M5/tb!M5-0.48,0))) * 4) * (1 + 0.25 * Klvl!M5)</f>
        <v>562.5</v>
      </c>
      <c r="N6" s="10">
        <f>eff!N5*(1+MAX(-0.1,MIN(0.1,IF(tb!N5&gt;0,tw!N5/tb!N5-0.48,0))) * 4) * (1 + 0.25 * Klvl!N5)</f>
        <v>1062.3571428571429</v>
      </c>
      <c r="O6" s="10">
        <f>eff!O5*(1+MAX(-0.1,MIN(0.1,IF(tb!O5&gt;0,tw!O5/tb!O5-0.48,0))) * 4) * (1 + 0.25 * Klvl!O5)</f>
        <v>433.50000000000011</v>
      </c>
      <c r="P6" s="10"/>
      <c r="Q6" s="10">
        <f>eff!Q5*(1+MAX(-0.1,MIN(0.1,IF(tb!Q5&gt;0,tw!Q5/tb!Q5-0.48,0))) * 4) * (1 + 0.25 * Klvl!Q5)</f>
        <v>1112.5</v>
      </c>
      <c r="R6" s="10">
        <f>eff!R5*(1+MAX(-0.1,MIN(0.1,IF(tb!R5&gt;0,tw!R5/tb!R5-0.48,0))) * 4) * (1 + 0.25 * Klvl!R5)</f>
        <v>837.5</v>
      </c>
      <c r="S6" s="10">
        <f>eff!S5*(1+MAX(-0.1,MIN(0.1,IF(tb!S5&gt;0,tw!S5/tb!S5-0.48,0))) * 4) * (1 + 0.25 * Klvl!S5)</f>
        <v>358.40000000000009</v>
      </c>
      <c r="T6" s="10">
        <f>eff!T5*(1+MAX(-0.1,MIN(0.1,IF(tb!T5&gt;0,tw!T5/tb!T5-0.48,0))) * 4) * (1 + 0.25 * Klvl!T5)</f>
        <v>1005.4295302013422</v>
      </c>
      <c r="U6" s="10">
        <f>eff!U5*(1+MAX(-0.1,MIN(0.1,IF(tb!U5&gt;0,tw!U5/tb!U5-0.48,0))) * 4) * (1 + 0.25 * Klvl!U5)</f>
        <v>439.45609756097565</v>
      </c>
      <c r="V6" s="10">
        <f>eff!V5*(1+MAX(-0.1,MIN(0.1,IF(tb!V5&gt;0,tw!V5/tb!V5-0.48,0))) * 4) * (1 + 0.25 * Klvl!V5)</f>
        <v>270</v>
      </c>
      <c r="W6" s="10">
        <f>eff!W5*(1+MAX(-0.1,MIN(0.1,IF(tb!W5&gt;0,tw!W5/tb!W5-0.48,0))) * 4) * (1 + 0.25 * Klvl!W5)</f>
        <v>520.80000000000007</v>
      </c>
      <c r="X6" s="10">
        <f>eff!X5*(1+MAX(-0.1,MIN(0.1,IF(tb!X5&gt;0,tw!X5/tb!X5-0.48,0))) * 4) * (1 + 0.25 * Klvl!X5)</f>
        <v>1153.0483870967741</v>
      </c>
      <c r="Y6" s="10">
        <f>eff!Y5*(1+MAX(-0.1,MIN(0.1,IF(tb!Y5&gt;0,tw!Y5/tb!Y5-0.48,0))) * 4) * (1 + 0.25 * Klvl!Y5)</f>
        <v>697.83720930232573</v>
      </c>
      <c r="Z6" s="10">
        <f>eff!Z5*(1+MAX(-0.1,MIN(0.1,IF(tb!Z5&gt;0,tw!Z5/tb!Z5-0.48,0))) * 4) * (1 + 0.25 * Klvl!Z5)</f>
        <v>661.28163265306125</v>
      </c>
      <c r="AA6" s="10">
        <f>eff!AA5*(1+MAX(-0.1,MIN(0.1,IF(tb!AA5&gt;0,tw!AA5/tb!AA5-0.48,0))) * 4) * (1 + 0.25 * Klvl!AA5)</f>
        <v>951.39130434782601</v>
      </c>
      <c r="AB6" s="10">
        <f>eff!AB5*(1+MAX(-0.1,MIN(0.1,IF(tb!AB5&gt;0,tw!AB5/tb!AB5-0.48,0))) * 4) * (1 + 0.25 * Klvl!AB5)</f>
        <v>796.15384615384619</v>
      </c>
      <c r="AC6" s="10">
        <f>eff!AC5*(1+MAX(-0.1,MIN(0.1,IF(tb!AC5&gt;0,tw!AC5/tb!AC5-0.48,0))) * 4) * (1 + 0.25 * Klvl!AC5)</f>
        <v>540</v>
      </c>
      <c r="AD6" s="10">
        <f>eff!AD5*(1+MAX(-0.1,MIN(0.1,IF(tb!AD5&gt;0,tw!AD5/tb!AD5-0.48,0))) * 4) * (1 + 0.25 * Klvl!AD5)</f>
        <v>807.56363636363631</v>
      </c>
      <c r="AE6" s="10">
        <f>eff!AE5*(1+MAX(-0.1,MIN(0.1,IF(tb!AE5&gt;0,tw!AE5/tb!AE5-0.48,0))) * 4) * (1 + 0.25 * Klvl!AE5)</f>
        <v>1987.9999999999998</v>
      </c>
      <c r="AF6" s="10"/>
      <c r="AG6" s="14">
        <f t="shared" si="0"/>
        <v>13116.044166170146</v>
      </c>
      <c r="AH6" s="14">
        <f t="shared" si="1"/>
        <v>12139.361643679787</v>
      </c>
      <c r="AI6" s="16">
        <f t="shared" si="2"/>
        <v>0.55800832482225082</v>
      </c>
    </row>
    <row r="7" spans="1:35" s="11" customFormat="1" ht="12" x14ac:dyDescent="0.2">
      <c r="A7" s="10">
        <f>eff!A6*(1+MAX(-0.1,MIN(0.1,IF(tb!A6&gt;0,tw!A6/tb!A6-0.48,0))) * 4) * (1 + 0.25 * Klvl!A6)</f>
        <v>630</v>
      </c>
      <c r="B7" s="10">
        <f>eff!B6*(1+MAX(-0.1,MIN(0.1,IF(tb!B6&gt;0,tw!B6/tb!B6-0.48,0))) * 4) * (1 + 0.25 * Klvl!B6)</f>
        <v>871.5</v>
      </c>
      <c r="C7" s="10">
        <f>eff!C6*(1+MAX(-0.1,MIN(0.1,IF(tb!C6&gt;0,tw!C6/tb!C6-0.48,0))) * 4) * (1 + 0.25 * Klvl!C6)</f>
        <v>1175</v>
      </c>
      <c r="D7" s="10">
        <f>eff!D6*(1+MAX(-0.1,MIN(0.1,IF(tb!D6&gt;0,tw!D6/tb!D6-0.48,0))) * 4) * (1 + 0.25 * Klvl!D6)</f>
        <v>947.31034482758616</v>
      </c>
      <c r="E7" s="10">
        <f>eff!E6*(1+MAX(-0.1,MIN(0.1,IF(tb!E6&gt;0,tw!E6/tb!E6-0.48,0))) * 4) * (1 + 0.25 * Klvl!E6)</f>
        <v>981.95151515151531</v>
      </c>
      <c r="F7" s="10">
        <f>eff!F6*(1+MAX(-0.1,MIN(0.1,IF(tb!F6&gt;0,tw!F6/tb!F6-0.48,0))) * 4) * (1 + 0.25 * Klvl!F6)</f>
        <v>2016</v>
      </c>
      <c r="G7" s="10">
        <f>eff!G6*(1+MAX(-0.1,MIN(0.1,IF(tb!G6&gt;0,tw!G6/tb!G6-0.48,0))) * 4) * (1 + 0.25 * Klvl!G6)</f>
        <v>1900</v>
      </c>
      <c r="H7" s="10">
        <f>eff!H6*(1+MAX(-0.1,MIN(0.1,IF(tb!H6&gt;0,tw!H6/tb!H6-0.48,0))) * 4) * (1 + 0.25 * Klvl!H6)</f>
        <v>1534.5939393939395</v>
      </c>
      <c r="I7" s="10">
        <f>eff!I6*(1+MAX(-0.1,MIN(0.1,IF(tb!I6&gt;0,tw!I6/tb!I6-0.48,0))) * 4) * (1 + 0.25 * Klvl!I6)</f>
        <v>228</v>
      </c>
      <c r="J7" s="10">
        <f>eff!J6*(1+MAX(-0.1,MIN(0.1,IF(tb!J6&gt;0,tw!J6/tb!J6-0.48,0))) * 4) * (1 + 0.25 * Klvl!J6)</f>
        <v>724.86956521739125</v>
      </c>
      <c r="K7" s="10">
        <f>eff!K6*(1+MAX(-0.1,MIN(0.1,IF(tb!K6&gt;0,tw!K6/tb!K6-0.48,0))) * 4) * (1 + 0.25 * Klvl!K6)</f>
        <v>764.34602076124577</v>
      </c>
      <c r="L7" s="10">
        <f>eff!L6*(1+MAX(-0.1,MIN(0.1,IF(tb!L6&gt;0,tw!L6/tb!L6-0.48,0))) * 4) * (1 + 0.25 * Klvl!L6)</f>
        <v>637.63773584905664</v>
      </c>
      <c r="M7" s="10">
        <f>eff!M6*(1+MAX(-0.1,MIN(0.1,IF(tb!M6&gt;0,tw!M6/tb!M6-0.48,0))) * 4) * (1 + 0.25 * Klvl!M6)</f>
        <v>641.57142857142856</v>
      </c>
      <c r="N7" s="10">
        <f>eff!N6*(1+MAX(-0.1,MIN(0.1,IF(tb!N6&gt;0,tw!N6/tb!N6-0.48,0))) * 4) * (1 + 0.25 * Klvl!N6)</f>
        <v>1610</v>
      </c>
      <c r="O7" s="10">
        <f>eff!O6*(1+MAX(-0.1,MIN(0.1,IF(tb!O6&gt;0,tw!O6/tb!O6-0.48,0))) * 4) * (1 + 0.25 * Klvl!O6)</f>
        <v>332.43157894736839</v>
      </c>
      <c r="P7" s="10"/>
      <c r="Q7" s="10">
        <f>eff!Q6*(1+MAX(-0.1,MIN(0.1,IF(tb!Q6&gt;0,tw!Q6/tb!Q6-0.48,0))) * 4) * (1 + 0.25 * Klvl!Q6)</f>
        <v>835.49677419354839</v>
      </c>
      <c r="R7" s="10">
        <f>eff!R6*(1+MAX(-0.1,MIN(0.1,IF(tb!R6&gt;0,tw!R6/tb!R6-0.48,0))) * 4) * (1 + 0.25 * Klvl!R6)</f>
        <v>450</v>
      </c>
      <c r="S7" s="10">
        <f>eff!S6*(1+MAX(-0.1,MIN(0.1,IF(tb!S6&gt;0,tw!S6/tb!S6-0.48,0))) * 4) * (1 + 0.25 * Klvl!S6)</f>
        <v>794.03902439024387</v>
      </c>
      <c r="T7" s="10">
        <f>eff!T6*(1+MAX(-0.1,MIN(0.1,IF(tb!T6&gt;0,tw!T6/tb!T6-0.48,0))) * 4) * (1 + 0.25 * Klvl!T6)</f>
        <v>969.18206278026912</v>
      </c>
      <c r="U7" s="10">
        <f>eff!U6*(1+MAX(-0.1,MIN(0.1,IF(tb!U6&gt;0,tw!U6/tb!U6-0.48,0))) * 4) * (1 + 0.25 * Klvl!U6)</f>
        <v>933.75</v>
      </c>
      <c r="V7" s="10">
        <f>eff!V6*(1+MAX(-0.1,MIN(0.1,IF(tb!V6&gt;0,tw!V6/tb!V6-0.48,0))) * 4) * (1 + 0.25 * Klvl!V6)</f>
        <v>187.5</v>
      </c>
      <c r="W7" s="10">
        <f>eff!W6*(1+MAX(-0.1,MIN(0.1,IF(tb!W6&gt;0,tw!W6/tb!W6-0.48,0))) * 4) * (1 + 0.25 * Klvl!W6)</f>
        <v>658.80000000000007</v>
      </c>
      <c r="X7" s="10">
        <f>eff!X6*(1+MAX(-0.1,MIN(0.1,IF(tb!X6&gt;0,tw!X6/tb!X6-0.48,0))) * 4) * (1 + 0.25 * Klvl!X6)</f>
        <v>619.60176211453756</v>
      </c>
      <c r="Y7" s="10">
        <f>eff!Y6*(1+MAX(-0.1,MIN(0.1,IF(tb!Y6&gt;0,tw!Y6/tb!Y6-0.48,0))) * 4) * (1 + 0.25 * Klvl!Y6)</f>
        <v>269.03076923076929</v>
      </c>
      <c r="Z7" s="10">
        <f>eff!Z6*(1+MAX(-0.1,MIN(0.1,IF(tb!Z6&gt;0,tw!Z6/tb!Z6-0.48,0))) * 4) * (1 + 0.25 * Klvl!Z6)</f>
        <v>975.9848484848485</v>
      </c>
      <c r="AA7" s="10">
        <f>eff!AA6*(1+MAX(-0.1,MIN(0.1,IF(tb!AA6&gt;0,tw!AA6/tb!AA6-0.48,0))) * 4) * (1 + 0.25 * Klvl!AA6)</f>
        <v>590</v>
      </c>
      <c r="AB7" s="10">
        <f>eff!AB6*(1+MAX(-0.1,MIN(0.1,IF(tb!AB6&gt;0,tw!AB6/tb!AB6-0.48,0))) * 4) * (1 + 0.25 * Klvl!AB6)</f>
        <v>1244.5263157894735</v>
      </c>
      <c r="AC7" s="10">
        <f>eff!AC6*(1+MAX(-0.1,MIN(0.1,IF(tb!AC6&gt;0,tw!AC6/tb!AC6-0.48,0))) * 4) * (1 + 0.25 * Klvl!AC6)</f>
        <v>675</v>
      </c>
      <c r="AD7" s="10">
        <f>eff!AD6*(1+MAX(-0.1,MIN(0.1,IF(tb!AD6&gt;0,tw!AD6/tb!AD6-0.48,0))) * 4) * (1 + 0.25 * Klvl!AD6)</f>
        <v>1604.6475409836069</v>
      </c>
      <c r="AE7" s="10">
        <f>eff!AE6*(1+MAX(-0.1,MIN(0.1,IF(tb!AE6&gt;0,tw!AE6/tb!AE6-0.48,0))) * 4) * (1 + 0.25 * Klvl!AE6)</f>
        <v>712.5</v>
      </c>
      <c r="AF7" s="10"/>
      <c r="AG7" s="14">
        <f t="shared" si="0"/>
        <v>14995.212128719533</v>
      </c>
      <c r="AH7" s="14">
        <f t="shared" si="1"/>
        <v>11520.059097967298</v>
      </c>
      <c r="AI7" s="16">
        <f t="shared" si="2"/>
        <v>0.69659348386683262</v>
      </c>
    </row>
    <row r="8" spans="1:35" s="11" customFormat="1" ht="12" x14ac:dyDescent="0.2">
      <c r="A8" s="10">
        <f>eff!A7*(1+MAX(-0.1,MIN(0.1,IF(tb!A7&gt;0,tw!A7/tb!A7-0.48,0))) * 4) * (1 + 0.25 * Klvl!A7)</f>
        <v>886.79357798165154</v>
      </c>
      <c r="B8" s="10">
        <f>eff!B7*(1+MAX(-0.1,MIN(0.1,IF(tb!B7&gt;0,tw!B7/tb!B7-0.48,0))) * 4) * (1 + 0.25 * Klvl!B7)</f>
        <v>903.29279279279285</v>
      </c>
      <c r="C8" s="10">
        <f>eff!C7*(1+MAX(-0.1,MIN(0.1,IF(tb!C7&gt;0,tw!C7/tb!C7-0.48,0))) * 4) * (1 + 0.25 * Klvl!C7)</f>
        <v>2464</v>
      </c>
      <c r="D8" s="10">
        <f>eff!D7*(1+MAX(-0.1,MIN(0.1,IF(tb!D7&gt;0,tw!D7/tb!D7-0.48,0))) * 4) * (1 + 0.25 * Klvl!D7)</f>
        <v>157.5</v>
      </c>
      <c r="E8" s="10">
        <f>eff!E7*(1+MAX(-0.1,MIN(0.1,IF(tb!E7&gt;0,tw!E7/tb!E7-0.48,0))) * 4) * (1 + 0.25 * Klvl!E7)</f>
        <v>990.69598583234949</v>
      </c>
      <c r="F8" s="10">
        <f>eff!F7*(1+MAX(-0.1,MIN(0.1,IF(tb!F7&gt;0,tw!F7/tb!F7-0.48,0))) * 4) * (1 + 0.25 * Klvl!F7)</f>
        <v>960.12711864406799</v>
      </c>
      <c r="G8" s="10">
        <f>eff!G7*(1+MAX(-0.1,MIN(0.1,IF(tb!G7&gt;0,tw!G7/tb!G7-0.48,0))) * 4) * (1 + 0.25 * Klvl!G7)</f>
        <v>477</v>
      </c>
      <c r="H8" s="10">
        <f>eff!H7*(1+MAX(-0.1,MIN(0.1,IF(tb!H7&gt;0,tw!H7/tb!H7-0.48,0))) * 4) * (1 + 0.25 * Klvl!H7)</f>
        <v>1092.5962343096235</v>
      </c>
      <c r="I8" s="10">
        <f>eff!I7*(1+MAX(-0.1,MIN(0.1,IF(tb!I7&gt;0,tw!I7/tb!I7-0.48,0))) * 4) * (1 + 0.25 * Klvl!I7)</f>
        <v>812.5</v>
      </c>
      <c r="J8" s="10">
        <f>eff!J7*(1+MAX(-0.1,MIN(0.1,IF(tb!J7&gt;0,tw!J7/tb!J7-0.48,0))) * 4) * (1 + 0.25 * Klvl!J7)</f>
        <v>830</v>
      </c>
      <c r="K8" s="10">
        <f>eff!K7*(1+MAX(-0.1,MIN(0.1,IF(tb!K7&gt;0,tw!K7/tb!K7-0.48,0))) * 4) * (1 + 0.25 * Klvl!K7)</f>
        <v>587.79512195121947</v>
      </c>
      <c r="L8" s="10">
        <f>eff!L7*(1+MAX(-0.1,MIN(0.1,IF(tb!L7&gt;0,tw!L7/tb!L7-0.48,0))) * 4) * (1 + 0.25 * Klvl!L7)</f>
        <v>857.44927536231899</v>
      </c>
      <c r="M8" s="10">
        <f>eff!M7*(1+MAX(-0.1,MIN(0.1,IF(tb!M7&gt;0,tw!M7/tb!M7-0.48,0))) * 4) * (1 + 0.25 * Klvl!M7)</f>
        <v>1148</v>
      </c>
      <c r="N8" s="10">
        <f>eff!N7*(1+MAX(-0.1,MIN(0.1,IF(tb!N7&gt;0,tw!N7/tb!N7-0.48,0))) * 4) * (1 + 0.25 * Klvl!N7)</f>
        <v>749.26415094339632</v>
      </c>
      <c r="O8" s="10">
        <f>eff!O7*(1+MAX(-0.1,MIN(0.1,IF(tb!O7&gt;0,tw!O7/tb!O7-0.48,0))) * 4) * (1 + 0.25 * Klvl!O7)</f>
        <v>1658.2686567164183</v>
      </c>
      <c r="P8" s="10"/>
      <c r="Q8" s="10">
        <f>eff!Q7*(1+MAX(-0.1,MIN(0.1,IF(tb!Q7&gt;0,tw!Q7/tb!Q7-0.48,0))) * 4) * (1 + 0.25 * Klvl!Q7)</f>
        <v>458.07272727272726</v>
      </c>
      <c r="R8" s="10">
        <f>eff!R7*(1+MAX(-0.1,MIN(0.1,IF(tb!R7&gt;0,tw!R7/tb!R7-0.48,0))) * 4) * (1 + 0.25 * Klvl!R7)</f>
        <v>762.5</v>
      </c>
      <c r="S8" s="10">
        <f>eff!S7*(1+MAX(-0.1,MIN(0.1,IF(tb!S7&gt;0,tw!S7/tb!S7-0.48,0))) * 4) * (1 + 0.25 * Klvl!S7)</f>
        <v>1075</v>
      </c>
      <c r="T8" s="10">
        <f>eff!T7*(1+MAX(-0.1,MIN(0.1,IF(tb!T7&gt;0,tw!T7/tb!T7-0.48,0))) * 4) * (1 + 0.25 * Klvl!T7)</f>
        <v>375</v>
      </c>
      <c r="U8" s="10">
        <f>eff!U7*(1+MAX(-0.1,MIN(0.1,IF(tb!U7&gt;0,tw!U7/tb!U7-0.48,0))) * 4) * (1 + 0.25 * Klvl!U7)</f>
        <v>416.58064516129036</v>
      </c>
      <c r="V8" s="10">
        <f>eff!V7*(1+MAX(-0.1,MIN(0.1,IF(tb!V7&gt;0,tw!V7/tb!V7-0.48,0))) * 4) * (1 + 0.25 * Klvl!V7)</f>
        <v>621.24999999999989</v>
      </c>
      <c r="W8" s="10">
        <f>eff!W7*(1+MAX(-0.1,MIN(0.1,IF(tb!W7&gt;0,tw!W7/tb!W7-0.48,0))) * 4) * (1 + 0.25 * Klvl!W7)</f>
        <v>578.00000000000011</v>
      </c>
      <c r="X8" s="10">
        <f>eff!X7*(1+MAX(-0.1,MIN(0.1,IF(tb!X7&gt;0,tw!X7/tb!X7-0.48,0))) * 4) * (1 + 0.25 * Klvl!X7)</f>
        <v>848.9320987654321</v>
      </c>
      <c r="Y8" s="10">
        <f>eff!Y7*(1+MAX(-0.1,MIN(0.1,IF(tb!Y7&gt;0,tw!Y7/tb!Y7-0.48,0))) * 4) * (1 + 0.25 * Klvl!Y7)</f>
        <v>1000</v>
      </c>
      <c r="Z8" s="10">
        <f>eff!Z7*(1+MAX(-0.1,MIN(0.1,IF(tb!Z7&gt;0,tw!Z7/tb!Z7-0.48,0))) * 4) * (1 + 0.25 * Klvl!Z7)</f>
        <v>1389.0625</v>
      </c>
      <c r="AA8" s="10">
        <f>eff!AA7*(1+MAX(-0.1,MIN(0.1,IF(tb!AA7&gt;0,tw!AA7/tb!AA7-0.48,0))) * 4) * (1 + 0.25 * Klvl!AA7)</f>
        <v>798</v>
      </c>
      <c r="AB8" s="10">
        <f>eff!AB7*(1+MAX(-0.1,MIN(0.1,IF(tb!AB7&gt;0,tw!AB7/tb!AB7-0.48,0))) * 4) * (1 + 0.25 * Klvl!AB7)</f>
        <v>903.00000000000011</v>
      </c>
      <c r="AC8" s="10">
        <f>eff!AC7*(1+MAX(-0.1,MIN(0.1,IF(tb!AC7&gt;0,tw!AC7/tb!AC7-0.48,0))) * 4) * (1 + 0.25 * Klvl!AC7)</f>
        <v>1469.9999999999998</v>
      </c>
      <c r="AD8" s="10">
        <f>eff!AD7*(1+MAX(-0.1,MIN(0.1,IF(tb!AD7&gt;0,tw!AD7/tb!AD7-0.48,0))) * 4) * (1 + 0.25 * Klvl!AD7)</f>
        <v>957.27966101694938</v>
      </c>
      <c r="AE8" s="10">
        <f>eff!AE7*(1+MAX(-0.1,MIN(0.1,IF(tb!AE7&gt;0,tw!AE7/tb!AE7-0.48,0))) * 4) * (1 + 0.25 * Klvl!AE7)</f>
        <v>243</v>
      </c>
      <c r="AF8" s="10"/>
      <c r="AG8" s="14">
        <f t="shared" si="0"/>
        <v>14575.282914533838</v>
      </c>
      <c r="AH8" s="14">
        <f t="shared" si="1"/>
        <v>11895.677632216401</v>
      </c>
      <c r="AI8" s="16">
        <f t="shared" si="2"/>
        <v>0.65184216365618841</v>
      </c>
    </row>
    <row r="9" spans="1:35" s="11" customFormat="1" ht="12" x14ac:dyDescent="0.2">
      <c r="A9" s="10">
        <f>eff!A8*(1+MAX(-0.1,MIN(0.1,IF(tb!A8&gt;0,tw!A8/tb!A8-0.48,0))) * 4) * (1 + 0.25 * Klvl!A8)</f>
        <v>136.73333333333335</v>
      </c>
      <c r="B9" s="10">
        <f>eff!B8*(1+MAX(-0.1,MIN(0.1,IF(tb!B8&gt;0,tw!B8/tb!B8-0.48,0))) * 4) * (1 + 0.25 * Klvl!B8)</f>
        <v>584.84210526315792</v>
      </c>
      <c r="C9" s="10">
        <f>eff!C8*(1+MAX(-0.1,MIN(0.1,IF(tb!C8&gt;0,tw!C8/tb!C8-0.48,0))) * 4) * (1 + 0.25 * Klvl!C8)</f>
        <v>1027.0348837209303</v>
      </c>
      <c r="D9" s="10">
        <f>eff!D8*(1+MAX(-0.1,MIN(0.1,IF(tb!D8&gt;0,tw!D8/tb!D8-0.48,0))) * 4) * (1 + 0.25 * Klvl!D8)</f>
        <v>1493.6551724137935</v>
      </c>
      <c r="E9" s="10">
        <f>eff!E8*(1+MAX(-0.1,MIN(0.1,IF(tb!E8&gt;0,tw!E8/tb!E8-0.48,0))) * 4) * (1 + 0.25 * Klvl!E8)</f>
        <v>609.29032258064524</v>
      </c>
      <c r="F9" s="10">
        <f>eff!F8*(1+MAX(-0.1,MIN(0.1,IF(tb!F8&gt;0,tw!F8/tb!F8-0.48,0))) * 4) * (1 + 0.25 * Klvl!F8)</f>
        <v>1112.5</v>
      </c>
      <c r="G9" s="10">
        <f>eff!G8*(1+MAX(-0.1,MIN(0.1,IF(tb!G8&gt;0,tw!G8/tb!G8-0.48,0))) * 4) * (1 + 0.25 * Klvl!G8)</f>
        <v>2464</v>
      </c>
      <c r="H9" s="10">
        <f>eff!H8*(1+MAX(-0.1,MIN(0.1,IF(tb!H8&gt;0,tw!H8/tb!H8-0.48,0))) * 4) * (1 + 0.25 * Klvl!H8)</f>
        <v>375</v>
      </c>
      <c r="I9" s="10">
        <f>eff!I8*(1+MAX(-0.1,MIN(0.1,IF(tb!I8&gt;0,tw!I8/tb!I8-0.48,0))) * 4) * (1 + 0.25 * Klvl!I8)</f>
        <v>782.02482269503548</v>
      </c>
      <c r="J9" s="10">
        <f>eff!J8*(1+MAX(-0.1,MIN(0.1,IF(tb!J8&gt;0,tw!J8/tb!J8-0.48,0))) * 4) * (1 + 0.25 * Klvl!J8)</f>
        <v>1387.9999999999998</v>
      </c>
      <c r="K9" s="10">
        <f>eff!K8*(1+MAX(-0.1,MIN(0.1,IF(tb!K8&gt;0,tw!K8/tb!K8-0.48,0))) * 4) * (1 + 0.25 * Klvl!K8)</f>
        <v>512.84615384615392</v>
      </c>
      <c r="L9" s="10">
        <f>eff!L8*(1+MAX(-0.1,MIN(0.1,IF(tb!L8&gt;0,tw!L8/tb!L8-0.48,0))) * 4) * (1 + 0.25 * Klvl!L8)</f>
        <v>1449</v>
      </c>
      <c r="M9" s="10">
        <f>eff!M8*(1+MAX(-0.1,MIN(0.1,IF(tb!M8&gt;0,tw!M8/tb!M8-0.48,0))) * 4) * (1 + 0.25 * Klvl!M8)</f>
        <v>689.38095238095241</v>
      </c>
      <c r="N9" s="10">
        <f>eff!N8*(1+MAX(-0.1,MIN(0.1,IF(tb!N8&gt;0,tw!N8/tb!N8-0.48,0))) * 4) * (1 + 0.25 * Klvl!N8)</f>
        <v>727.5</v>
      </c>
      <c r="O9" s="10">
        <f>eff!O8*(1+MAX(-0.1,MIN(0.1,IF(tb!O8&gt;0,tw!O8/tb!O8-0.48,0))) * 4) * (1 + 0.25 * Klvl!O8)</f>
        <v>1087.5</v>
      </c>
      <c r="P9" s="10"/>
      <c r="Q9" s="10">
        <f>eff!Q8*(1+MAX(-0.1,MIN(0.1,IF(tb!Q8&gt;0,tw!Q8/tb!Q8-0.48,0))) * 4) * (1 + 0.25 * Klvl!Q8)</f>
        <v>810.38461538461547</v>
      </c>
      <c r="R9" s="10">
        <f>eff!R8*(1+MAX(-0.1,MIN(0.1,IF(tb!R8&gt;0,tw!R8/tb!R8-0.48,0))) * 4) * (1 + 0.25 * Klvl!R8)</f>
        <v>556.61538461538476</v>
      </c>
      <c r="S9" s="10">
        <f>eff!S8*(1+MAX(-0.1,MIN(0.1,IF(tb!S8&gt;0,tw!S8/tb!S8-0.48,0))) * 4) * (1 + 0.25 * Klvl!S8)</f>
        <v>360</v>
      </c>
      <c r="T9" s="10">
        <f>eff!T8*(1+MAX(-0.1,MIN(0.1,IF(tb!T8&gt;0,tw!T8/tb!T8-0.48,0))) * 4) * (1 + 0.25 * Klvl!T8)</f>
        <v>397.5</v>
      </c>
      <c r="U9" s="10">
        <f>eff!U8*(1+MAX(-0.1,MIN(0.1,IF(tb!U8&gt;0,tw!U8/tb!U8-0.48,0))) * 4) * (1 + 0.25 * Klvl!U8)</f>
        <v>2329.25</v>
      </c>
      <c r="V9" s="10">
        <f>eff!V8*(1+MAX(-0.1,MIN(0.1,IF(tb!V8&gt;0,tw!V8/tb!V8-0.48,0))) * 4) * (1 + 0.25 * Klvl!V8)</f>
        <v>450</v>
      </c>
      <c r="W9" s="10">
        <f>eff!W8*(1+MAX(-0.1,MIN(0.1,IF(tb!W8&gt;0,tw!W8/tb!W8-0.48,0))) * 4) * (1 + 0.25 * Klvl!W8)</f>
        <v>667.5</v>
      </c>
      <c r="X9" s="10">
        <f>eff!X8*(1+MAX(-0.1,MIN(0.1,IF(tb!X8&gt;0,tw!X8/tb!X8-0.48,0))) * 4) * (1 + 0.25 * Klvl!X8)</f>
        <v>518.50000000000011</v>
      </c>
      <c r="Y9" s="10">
        <f>eff!Y8*(1+MAX(-0.1,MIN(0.1,IF(tb!Y8&gt;0,tw!Y8/tb!Y8-0.48,0))) * 4) * (1 + 0.25 * Klvl!Y8)</f>
        <v>1390.2886075949366</v>
      </c>
      <c r="Z9" s="10">
        <f>eff!Z8*(1+MAX(-0.1,MIN(0.1,IF(tb!Z8&gt;0,tw!Z8/tb!Z8-0.48,0))) * 4) * (1 + 0.25 * Klvl!Z8)</f>
        <v>1785</v>
      </c>
      <c r="AA9" s="10">
        <f>eff!AA8*(1+MAX(-0.1,MIN(0.1,IF(tb!AA8&gt;0,tw!AA8/tb!AA8-0.48,0))) * 4) * (1 + 0.25 * Klvl!AA8)</f>
        <v>453.6</v>
      </c>
      <c r="AB9" s="10">
        <f>eff!AB8*(1+MAX(-0.1,MIN(0.1,IF(tb!AB8&gt;0,tw!AB8/tb!AB8-0.48,0))) * 4) * (1 + 0.25 * Klvl!AB8)</f>
        <v>940.43478260869563</v>
      </c>
      <c r="AC9" s="10">
        <f>eff!AC8*(1+MAX(-0.1,MIN(0.1,IF(tb!AC8&gt;0,tw!AC8/tb!AC8-0.48,0))) * 4) * (1 + 0.25 * Klvl!AC8)</f>
        <v>452.25</v>
      </c>
      <c r="AD9" s="10">
        <f>eff!AD8*(1+MAX(-0.1,MIN(0.1,IF(tb!AD8&gt;0,tw!AD8/tb!AD8-0.48,0))) * 4) * (1 + 0.25 * Klvl!AD8)</f>
        <v>887.5</v>
      </c>
      <c r="AE9" s="10">
        <f>eff!AE8*(1+MAX(-0.1,MIN(0.1,IF(tb!AE8&gt;0,tw!AE8/tb!AE8-0.48,0))) * 4) * (1 + 0.25 * Klvl!AE8)</f>
        <v>725</v>
      </c>
      <c r="AF9" s="10"/>
      <c r="AG9" s="14">
        <f t="shared" si="0"/>
        <v>14439.307746234002</v>
      </c>
      <c r="AH9" s="14">
        <f t="shared" si="1"/>
        <v>12723.823390203632</v>
      </c>
      <c r="AI9" s="16">
        <f t="shared" si="2"/>
        <v>0.59473232379288321</v>
      </c>
    </row>
    <row r="10" spans="1:35" s="11" customFormat="1" ht="12" x14ac:dyDescent="0.2">
      <c r="A10" s="10">
        <f>eff!A9*(1+MAX(-0.1,MIN(0.1,IF(tb!A9&gt;0,tw!A9/tb!A9-0.48,0))) * 4) * (1 + 0.25 * Klvl!A9)</f>
        <v>690</v>
      </c>
      <c r="B10" s="10">
        <f>eff!B9*(1+MAX(-0.1,MIN(0.1,IF(tb!B9&gt;0,tw!B9/tb!B9-0.48,0))) * 4) * (1 + 0.25 * Klvl!B9)</f>
        <v>532.89230769230778</v>
      </c>
      <c r="C10" s="10">
        <f>eff!C9*(1+MAX(-0.1,MIN(0.1,IF(tb!C9&gt;0,tw!C9/tb!C9-0.48,0))) * 4) * (1 + 0.25 * Klvl!C9)</f>
        <v>630</v>
      </c>
      <c r="D10" s="10">
        <f>eff!D9*(1+MAX(-0.1,MIN(0.1,IF(tb!D9&gt;0,tw!D9/tb!D9-0.48,0))) * 4) * (1 + 0.25 * Klvl!D9)</f>
        <v>356.2</v>
      </c>
      <c r="E10" s="10">
        <f>eff!E9*(1+MAX(-0.1,MIN(0.1,IF(tb!E9&gt;0,tw!E9/tb!E9-0.48,0))) * 4) * (1 + 0.25 * Klvl!E9)</f>
        <v>880</v>
      </c>
      <c r="F10" s="10">
        <f>eff!F9*(1+MAX(-0.1,MIN(0.1,IF(tb!F9&gt;0,tw!F9/tb!F9-0.48,0))) * 4) * (1 + 0.25 * Klvl!F9)</f>
        <v>2016</v>
      </c>
      <c r="G10" s="10">
        <f>eff!G9*(1+MAX(-0.1,MIN(0.1,IF(tb!G9&gt;0,tw!G9/tb!G9-0.48,0))) * 4) * (1 + 0.25 * Klvl!G9)</f>
        <v>1448.9918367346941</v>
      </c>
      <c r="H10" s="10">
        <f>eff!H9*(1+MAX(-0.1,MIN(0.1,IF(tb!H9&gt;0,tw!H9/tb!H9-0.48,0))) * 4) * (1 + 0.25 * Klvl!H9)</f>
        <v>950.08141592920344</v>
      </c>
      <c r="I10" s="10">
        <f>eff!I9*(1+MAX(-0.1,MIN(0.1,IF(tb!I9&gt;0,tw!I9/tb!I9-0.48,0))) * 4) * (1 + 0.25 * Klvl!I9)</f>
        <v>870</v>
      </c>
      <c r="J10" s="10">
        <f>eff!J9*(1+MAX(-0.1,MIN(0.1,IF(tb!J9&gt;0,tw!J9/tb!J9-0.48,0))) * 4) * (1 + 0.25 * Klvl!J9)</f>
        <v>1302</v>
      </c>
      <c r="K10" s="10">
        <f>eff!K9*(1+MAX(-0.1,MIN(0.1,IF(tb!K9&gt;0,tw!K9/tb!K9-0.48,0))) * 4) * (1 + 0.25 * Klvl!K9)</f>
        <v>790</v>
      </c>
      <c r="L10" s="10">
        <f>eff!L9*(1+MAX(-0.1,MIN(0.1,IF(tb!L9&gt;0,tw!L9/tb!L9-0.48,0))) * 4) * (1 + 0.25 * Klvl!L9)</f>
        <v>684.02962962962965</v>
      </c>
      <c r="M10" s="10">
        <f>eff!M9*(1+MAX(-0.1,MIN(0.1,IF(tb!M9&gt;0,tw!M9/tb!M9-0.48,0))) * 4) * (1 + 0.25 * Klvl!M9)</f>
        <v>723.6</v>
      </c>
      <c r="N10" s="10">
        <f>eff!N9*(1+MAX(-0.1,MIN(0.1,IF(tb!N9&gt;0,tw!N9/tb!N9-0.48,0))) * 4) * (1 + 0.25 * Klvl!N9)</f>
        <v>556.1</v>
      </c>
      <c r="O10" s="10">
        <f>eff!O9*(1+MAX(-0.1,MIN(0.1,IF(tb!O9&gt;0,tw!O9/tb!O9-0.48,0))) * 4) * (1 + 0.25 * Klvl!O9)</f>
        <v>375.27272727272731</v>
      </c>
      <c r="P10" s="10"/>
      <c r="Q10" s="10">
        <f>eff!Q9*(1+MAX(-0.1,MIN(0.1,IF(tb!Q9&gt;0,tw!Q9/tb!Q9-0.48,0))) * 4) * (1 + 0.25 * Klvl!Q9)</f>
        <v>342</v>
      </c>
      <c r="R10" s="10">
        <f>eff!R9*(1+MAX(-0.1,MIN(0.1,IF(tb!R9&gt;0,tw!R9/tb!R9-0.48,0))) * 4) * (1 + 0.25 * Klvl!R9)</f>
        <v>497.62173913043483</v>
      </c>
      <c r="S10" s="10">
        <f>eff!S9*(1+MAX(-0.1,MIN(0.1,IF(tb!S9&gt;0,tw!S9/tb!S9-0.48,0))) * 4) * (1 + 0.25 * Klvl!S9)</f>
        <v>1236.8888888888887</v>
      </c>
      <c r="T10" s="10">
        <f>eff!T9*(1+MAX(-0.1,MIN(0.1,IF(tb!T9&gt;0,tw!T9/tb!T9-0.48,0))) * 4) * (1 + 0.25 * Klvl!T9)</f>
        <v>600</v>
      </c>
      <c r="U10" s="10">
        <f>eff!U9*(1+MAX(-0.1,MIN(0.1,IF(tb!U9&gt;0,tw!U9/tb!U9-0.48,0))) * 4) * (1 + 0.25 * Klvl!U9)</f>
        <v>300</v>
      </c>
      <c r="V10" s="10">
        <f>eff!V9*(1+MAX(-0.1,MIN(0.1,IF(tb!V9&gt;0,tw!V9/tb!V9-0.48,0))) * 4) * (1 + 0.25 * Klvl!V9)</f>
        <v>735.80487804878067</v>
      </c>
      <c r="W10" s="10">
        <f>eff!W9*(1+MAX(-0.1,MIN(0.1,IF(tb!W9&gt;0,tw!W9/tb!W9-0.48,0))) * 4) * (1 + 0.25 * Klvl!W9)</f>
        <v>651.91111111111104</v>
      </c>
      <c r="X10" s="10">
        <f>eff!X9*(1+MAX(-0.1,MIN(0.1,IF(tb!X9&gt;0,tw!X9/tb!X9-0.48,0))) * 4) * (1 + 0.25 * Klvl!X9)</f>
        <v>1115.9826086956521</v>
      </c>
      <c r="Y10" s="10">
        <f>eff!Y9*(1+MAX(-0.1,MIN(0.1,IF(tb!Y9&gt;0,tw!Y9/tb!Y9-0.48,0))) * 4) * (1 + 0.25 * Klvl!Y9)</f>
        <v>993.6</v>
      </c>
      <c r="Z10" s="10">
        <f>eff!Z9*(1+MAX(-0.1,MIN(0.1,IF(tb!Z9&gt;0,tw!Z9/tb!Z9-0.48,0))) * 4) * (1 + 0.25 * Klvl!Z9)</f>
        <v>606</v>
      </c>
      <c r="AA10" s="10">
        <f>eff!AA9*(1+MAX(-0.1,MIN(0.1,IF(tb!AA9&gt;0,tw!AA9/tb!AA9-0.48,0))) * 4) * (1 + 0.25 * Klvl!AA9)</f>
        <v>800</v>
      </c>
      <c r="AB10" s="10">
        <f>eff!AB9*(1+MAX(-0.1,MIN(0.1,IF(tb!AB9&gt;0,tw!AB9/tb!AB9-0.48,0))) * 4) * (1 + 0.25 * Klvl!AB9)</f>
        <v>941.13417721518977</v>
      </c>
      <c r="AC10" s="10">
        <f>eff!AC9*(1+MAX(-0.1,MIN(0.1,IF(tb!AC9&gt;0,tw!AC9/tb!AC9-0.48,0))) * 4) * (1 + 0.25 * Klvl!AC9)</f>
        <v>379.94567901234569</v>
      </c>
      <c r="AD10" s="10">
        <f>eff!AD9*(1+MAX(-0.1,MIN(0.1,IF(tb!AD9&gt;0,tw!AD9/tb!AD9-0.48,0))) * 4) * (1 + 0.25 * Klvl!AD9)</f>
        <v>307.5</v>
      </c>
      <c r="AE10" s="10">
        <f>eff!AE9*(1+MAX(-0.1,MIN(0.1,IF(tb!AE9&gt;0,tw!AE9/tb!AE9-0.48,0))) * 4) * (1 + 0.25 * Klvl!AE9)</f>
        <v>489.60000000000014</v>
      </c>
      <c r="AF10" s="10"/>
      <c r="AG10" s="14">
        <f t="shared" si="0"/>
        <v>12805.167917258565</v>
      </c>
      <c r="AH10" s="14">
        <f t="shared" si="1"/>
        <v>9997.9890821024037</v>
      </c>
      <c r="AI10" s="16">
        <f t="shared" si="2"/>
        <v>0.6846572495576928</v>
      </c>
    </row>
    <row r="11" spans="1:35" s="11" customFormat="1" ht="12" x14ac:dyDescent="0.2">
      <c r="A11" s="10">
        <f>eff!A10*(1+MAX(-0.1,MIN(0.1,IF(tb!A10&gt;0,tw!A10/tb!A10-0.48,0))) * 4) * (1 + 0.25 * Klvl!A10)</f>
        <v>1152.648148148148</v>
      </c>
      <c r="B11" s="10">
        <f>eff!B10*(1+MAX(-0.1,MIN(0.1,IF(tb!B10&gt;0,tw!B10/tb!B10-0.48,0))) * 4) * (1 + 0.25 * Klvl!B10)</f>
        <v>907.71428571428589</v>
      </c>
      <c r="C11" s="10">
        <f>eff!C10*(1+MAX(-0.1,MIN(0.1,IF(tb!C10&gt;0,tw!C10/tb!C10-0.48,0))) * 4) * (1 + 0.25 * Klvl!C10)</f>
        <v>1140.6060606060605</v>
      </c>
      <c r="D11" s="10">
        <f>eff!D10*(1+MAX(-0.1,MIN(0.1,IF(tb!D10&gt;0,tw!D10/tb!D10-0.48,0))) * 4) * (1 + 0.25 * Klvl!D10)</f>
        <v>997.5</v>
      </c>
      <c r="E11" s="10">
        <f>eff!E10*(1+MAX(-0.1,MIN(0.1,IF(tb!E10&gt;0,tw!E10/tb!E10-0.48,0))) * 4) * (1 + 0.25 * Klvl!E10)</f>
        <v>925</v>
      </c>
      <c r="F11" s="10">
        <f>eff!F10*(1+MAX(-0.1,MIN(0.1,IF(tb!F10&gt;0,tw!F10/tb!F10-0.48,0))) * 4) * (1 + 0.25 * Klvl!F10)</f>
        <v>1113</v>
      </c>
      <c r="G11" s="10">
        <f>eff!G10*(1+MAX(-0.1,MIN(0.1,IF(tb!G10&gt;0,tw!G10/tb!G10-0.48,0))) * 4) * (1 + 0.25 * Klvl!G10)</f>
        <v>2464</v>
      </c>
      <c r="H11" s="10">
        <f>eff!H10*(1+MAX(-0.1,MIN(0.1,IF(tb!H10&gt;0,tw!H10/tb!H10-0.48,0))) * 4) * (1 + 0.25 * Klvl!H10)</f>
        <v>700.70676691729318</v>
      </c>
      <c r="I11" s="10">
        <f>eff!I10*(1+MAX(-0.1,MIN(0.1,IF(tb!I10&gt;0,tw!I10/tb!I10-0.48,0))) * 4) * (1 + 0.25 * Klvl!I10)</f>
        <v>1044.740425531915</v>
      </c>
      <c r="J11" s="10">
        <f>eff!J10*(1+MAX(-0.1,MIN(0.1,IF(tb!J10&gt;0,tw!J10/tb!J10-0.48,0))) * 4) * (1 + 0.25 * Klvl!J10)</f>
        <v>393.75</v>
      </c>
      <c r="K11" s="10">
        <f>eff!K10*(1+MAX(-0.1,MIN(0.1,IF(tb!K10&gt;0,tw!K10/tb!K10-0.48,0))) * 4) * (1 + 0.25 * Klvl!K10)</f>
        <v>1127.0506329113923</v>
      </c>
      <c r="L11" s="10">
        <f>eff!L10*(1+MAX(-0.1,MIN(0.1,IF(tb!L10&gt;0,tw!L10/tb!L10-0.48,0))) * 4) * (1 + 0.25 * Klvl!L10)</f>
        <v>1291.1052631578948</v>
      </c>
      <c r="M11" s="10">
        <f>eff!M10*(1+MAX(-0.1,MIN(0.1,IF(tb!M10&gt;0,tw!M10/tb!M10-0.48,0))) * 4) * (1 + 0.25 * Klvl!M10)</f>
        <v>510.36539792387555</v>
      </c>
      <c r="N11" s="10">
        <f>eff!N10*(1+MAX(-0.1,MIN(0.1,IF(tb!N10&gt;0,tw!N10/tb!N10-0.48,0))) * 4) * (1 + 0.25 * Klvl!N10)</f>
        <v>630.29213483146066</v>
      </c>
      <c r="O11" s="10">
        <f>eff!O10*(1+MAX(-0.1,MIN(0.1,IF(tb!O10&gt;0,tw!O10/tb!O10-0.48,0))) * 4) * (1 + 0.25 * Klvl!O10)</f>
        <v>580</v>
      </c>
      <c r="P11" s="10"/>
      <c r="Q11" s="10">
        <f>eff!Q10*(1+MAX(-0.1,MIN(0.1,IF(tb!Q10&gt;0,tw!Q10/tb!Q10-0.48,0))) * 4) * (1 + 0.25 * Klvl!Q10)</f>
        <v>899.05714285714305</v>
      </c>
      <c r="R11" s="10">
        <f>eff!R10*(1+MAX(-0.1,MIN(0.1,IF(tb!R10&gt;0,tw!R10/tb!R10-0.48,0))) * 4) * (1 + 0.25 * Klvl!R10)</f>
        <v>0</v>
      </c>
      <c r="S11" s="10">
        <f>eff!S10*(1+MAX(-0.1,MIN(0.1,IF(tb!S10&gt;0,tw!S10/tb!S10-0.48,0))) * 4) * (1 + 0.25 * Klvl!S10)</f>
        <v>1728.5754716981132</v>
      </c>
      <c r="T11" s="10">
        <f>eff!T10*(1+MAX(-0.1,MIN(0.1,IF(tb!T10&gt;0,tw!T10/tb!T10-0.48,0))) * 4) * (1 + 0.25 * Klvl!T10)</f>
        <v>352.469696969697</v>
      </c>
      <c r="U11" s="10">
        <f>eff!U10*(1+MAX(-0.1,MIN(0.1,IF(tb!U10&gt;0,tw!U10/tb!U10-0.48,0))) * 4) * (1 + 0.25 * Klvl!U10)</f>
        <v>458.07272727272726</v>
      </c>
      <c r="V11" s="10">
        <f>eff!V10*(1+MAX(-0.1,MIN(0.1,IF(tb!V10&gt;0,tw!V10/tb!V10-0.48,0))) * 4) * (1 + 0.25 * Klvl!V10)</f>
        <v>944.11111111111131</v>
      </c>
      <c r="W11" s="10">
        <f>eff!W10*(1+MAX(-0.1,MIN(0.1,IF(tb!W10&gt;0,tw!W10/tb!W10-0.48,0))) * 4) * (1 + 0.25 * Klvl!W10)</f>
        <v>731.90425531914912</v>
      </c>
      <c r="X11" s="10">
        <f>eff!X10*(1+MAX(-0.1,MIN(0.1,IF(tb!X10&gt;0,tw!X10/tb!X10-0.48,0))) * 4) * (1 + 0.25 * Klvl!X10)</f>
        <v>814.58108108108127</v>
      </c>
      <c r="Y11" s="10">
        <f>eff!Y10*(1+MAX(-0.1,MIN(0.1,IF(tb!Y10&gt;0,tw!Y10/tb!Y10-0.48,0))) * 4) * (1 + 0.25 * Klvl!Y10)</f>
        <v>898.59705882352944</v>
      </c>
      <c r="Z11" s="10">
        <f>eff!Z10*(1+MAX(-0.1,MIN(0.1,IF(tb!Z10&gt;0,tw!Z10/tb!Z10-0.48,0))) * 4) * (1 + 0.25 * Klvl!Z10)</f>
        <v>1144.2112211221122</v>
      </c>
      <c r="AA11" s="10">
        <f>eff!AA10*(1+MAX(-0.1,MIN(0.1,IF(tb!AA10&gt;0,tw!AA10/tb!AA10-0.48,0))) * 4) * (1 + 0.25 * Klvl!AA10)</f>
        <v>396</v>
      </c>
      <c r="AB11" s="10">
        <f>eff!AB10*(1+MAX(-0.1,MIN(0.1,IF(tb!AB10&gt;0,tw!AB10/tb!AB10-0.48,0))) * 4) * (1 + 0.25 * Klvl!AB10)</f>
        <v>660</v>
      </c>
      <c r="AC11" s="10">
        <f>eff!AC10*(1+MAX(-0.1,MIN(0.1,IF(tb!AC10&gt;0,tw!AC10/tb!AC10-0.48,0))) * 4) * (1 + 0.25 * Klvl!AC10)</f>
        <v>231</v>
      </c>
      <c r="AD11" s="10">
        <f>eff!AD10*(1+MAX(-0.1,MIN(0.1,IF(tb!AD10&gt;0,tw!AD10/tb!AD10-0.48,0))) * 4) * (1 + 0.25 * Klvl!AD10)</f>
        <v>985.50000000000011</v>
      </c>
      <c r="AE11" s="10">
        <f>eff!AE10*(1+MAX(-0.1,MIN(0.1,IF(tb!AE10&gt;0,tw!AE10/tb!AE10-0.48,0))) * 4) * (1 + 0.25 * Klvl!AE10)</f>
        <v>864.87500000000011</v>
      </c>
      <c r="AF11" s="10"/>
      <c r="AG11" s="14">
        <f t="shared" si="0"/>
        <v>14978.479115742326</v>
      </c>
      <c r="AH11" s="14">
        <f t="shared" si="1"/>
        <v>11108.954766254665</v>
      </c>
      <c r="AI11" s="16">
        <f t="shared" si="2"/>
        <v>0.72249357872784281</v>
      </c>
    </row>
    <row r="12" spans="1:35" s="11" customFormat="1" ht="12" x14ac:dyDescent="0.2">
      <c r="A12" s="10">
        <f>eff!A11*(1+MAX(-0.1,MIN(0.1,IF(tb!A11&gt;0,tw!A11/tb!A11-0.48,0))) * 4) * (1 + 0.25 * Klvl!A11)</f>
        <v>964.01612903225805</v>
      </c>
      <c r="B12" s="10">
        <f>eff!B11*(1+MAX(-0.1,MIN(0.1,IF(tb!B11&gt;0,tw!B11/tb!B11-0.48,0))) * 4) * (1 + 0.25 * Klvl!B11)</f>
        <v>975</v>
      </c>
      <c r="C12" s="10">
        <f>eff!C11*(1+MAX(-0.1,MIN(0.1,IF(tb!C11&gt;0,tw!C11/tb!C11-0.48,0))) * 4) * (1 + 0.25 * Klvl!C11)</f>
        <v>750</v>
      </c>
      <c r="D12" s="10">
        <f>eff!D11*(1+MAX(-0.1,MIN(0.1,IF(tb!D11&gt;0,tw!D11/tb!D11-0.48,0))) * 4) * (1 + 0.25 * Klvl!D11)</f>
        <v>547.5</v>
      </c>
      <c r="E12" s="10">
        <f>eff!E11*(1+MAX(-0.1,MIN(0.1,IF(tb!E11&gt;0,tw!E11/tb!E11-0.48,0))) * 4) * (1 + 0.25 * Klvl!E11)</f>
        <v>712.5</v>
      </c>
      <c r="F12" s="10">
        <f>eff!F11*(1+MAX(-0.1,MIN(0.1,IF(tb!F11&gt;0,tw!F11/tb!F11-0.48,0))) * 4) * (1 + 0.25 * Klvl!F11)</f>
        <v>390</v>
      </c>
      <c r="G12" s="10">
        <f>eff!G11*(1+MAX(-0.1,MIN(0.1,IF(tb!G11&gt;0,tw!G11/tb!G11-0.48,0))) * 4) * (1 + 0.25 * Klvl!G11)</f>
        <v>429.00000000000006</v>
      </c>
      <c r="H12" s="10">
        <f>eff!H11*(1+MAX(-0.1,MIN(0.1,IF(tb!H11&gt;0,tw!H11/tb!H11-0.48,0))) * 4) * (1 + 0.25 * Klvl!H11)</f>
        <v>1062.5</v>
      </c>
      <c r="I12" s="10">
        <f>eff!I11*(1+MAX(-0.1,MIN(0.1,IF(tb!I11&gt;0,tw!I11/tb!I11-0.48,0))) * 4) * (1 + 0.25 * Klvl!I11)</f>
        <v>2464</v>
      </c>
      <c r="J12" s="10">
        <f>eff!J11*(1+MAX(-0.1,MIN(0.1,IF(tb!J11&gt;0,tw!J11/tb!J11-0.48,0))) * 4) * (1 + 0.25 * Klvl!J11)</f>
        <v>1462.0000000000005</v>
      </c>
      <c r="K12" s="10">
        <f>eff!K11*(1+MAX(-0.1,MIN(0.1,IF(tb!K11&gt;0,tw!K11/tb!K11-0.48,0))) * 4) * (1 + 0.25 * Klvl!K11)</f>
        <v>856.74285714285725</v>
      </c>
      <c r="L12" s="10">
        <f>eff!L11*(1+MAX(-0.1,MIN(0.1,IF(tb!L11&gt;0,tw!L11/tb!L11-0.48,0))) * 4) * (1 + 0.25 * Klvl!L11)</f>
        <v>396</v>
      </c>
      <c r="M12" s="10">
        <f>eff!M11*(1+MAX(-0.1,MIN(0.1,IF(tb!M11&gt;0,tw!M11/tb!M11-0.48,0))) * 4) * (1 + 0.25 * Klvl!M11)</f>
        <v>993.99999999999989</v>
      </c>
      <c r="N12" s="10">
        <f>eff!N11*(1+MAX(-0.1,MIN(0.1,IF(tb!N11&gt;0,tw!N11/tb!N11-0.48,0))) * 4) * (1 + 0.25 * Klvl!N11)</f>
        <v>1075</v>
      </c>
      <c r="O12" s="10">
        <f>eff!O11*(1+MAX(-0.1,MIN(0.1,IF(tb!O11&gt;0,tw!O11/tb!O11-0.48,0))) * 4) * (1 + 0.25 * Klvl!O11)</f>
        <v>427.5</v>
      </c>
      <c r="P12" s="10"/>
      <c r="Q12" s="10">
        <f>eff!Q11*(1+MAX(-0.1,MIN(0.1,IF(tb!Q11&gt;0,tw!Q11/tb!Q11-0.48,0))) * 4) * (1 + 0.25 * Klvl!Q11)</f>
        <v>875.55721393034833</v>
      </c>
      <c r="R12" s="10">
        <f>eff!R11*(1+MAX(-0.1,MIN(0.1,IF(tb!R11&gt;0,tw!R11/tb!R11-0.48,0))) * 4) * (1 + 0.25 * Klvl!R11)</f>
        <v>860.5</v>
      </c>
      <c r="S12" s="10">
        <f>eff!S11*(1+MAX(-0.1,MIN(0.1,IF(tb!S11&gt;0,tw!S11/tb!S11-0.48,0))) * 4) * (1 + 0.25 * Klvl!S11)</f>
        <v>706.8947368421052</v>
      </c>
      <c r="T12" s="10">
        <f>eff!T11*(1+MAX(-0.1,MIN(0.1,IF(tb!T11&gt;0,tw!T11/tb!T11-0.48,0))) * 4) * (1 + 0.25 * Klvl!T11)</f>
        <v>715.52958579881658</v>
      </c>
      <c r="U12" s="10">
        <f>eff!U11*(1+MAX(-0.1,MIN(0.1,IF(tb!U11&gt;0,tw!U11/tb!U11-0.48,0))) * 4) * (1 + 0.25 * Klvl!U11)</f>
        <v>301.5</v>
      </c>
      <c r="V12" s="10">
        <f>eff!V11*(1+MAX(-0.1,MIN(0.1,IF(tb!V11&gt;0,tw!V11/tb!V11-0.48,0))) * 4) * (1 + 0.25 * Klvl!V11)</f>
        <v>1237.8487804878052</v>
      </c>
      <c r="W12" s="10">
        <f>eff!W11*(1+MAX(-0.1,MIN(0.1,IF(tb!W11&gt;0,tw!W11/tb!W11-0.48,0))) * 4) * (1 + 0.25 * Klvl!W11)</f>
        <v>1602.8340306834034</v>
      </c>
      <c r="X12" s="10">
        <f>eff!X11*(1+MAX(-0.1,MIN(0.1,IF(tb!X11&gt;0,tw!X11/tb!X11-0.48,0))) * 4) * (1 + 0.25 * Klvl!X11)</f>
        <v>1044.7714799820062</v>
      </c>
      <c r="Y12" s="10">
        <f>eff!Y11*(1+MAX(-0.1,MIN(0.1,IF(tb!Y11&gt;0,tw!Y11/tb!Y11-0.48,0))) * 4) * (1 + 0.25 * Klvl!Y11)</f>
        <v>1595</v>
      </c>
      <c r="Z12" s="10">
        <f>eff!Z11*(1+MAX(-0.1,MIN(0.1,IF(tb!Z11&gt;0,tw!Z11/tb!Z11-0.48,0))) * 4) * (1 + 0.25 * Klvl!Z11)</f>
        <v>811.15116279069764</v>
      </c>
      <c r="AA12" s="10">
        <f>eff!AA11*(1+MAX(-0.1,MIN(0.1,IF(tb!AA11&gt;0,tw!AA11/tb!AA11-0.48,0))) * 4) * (1 + 0.25 * Klvl!AA11)</f>
        <v>1225</v>
      </c>
      <c r="AB12" s="10">
        <f>eff!AB11*(1+MAX(-0.1,MIN(0.1,IF(tb!AB11&gt;0,tw!AB11/tb!AB11-0.48,0))) * 4) * (1 + 0.25 * Klvl!AB11)</f>
        <v>0</v>
      </c>
      <c r="AC12" s="10">
        <f>eff!AC11*(1+MAX(-0.1,MIN(0.1,IF(tb!AC11&gt;0,tw!AC11/tb!AC11-0.48,0))) * 4) * (1 + 0.25 * Klvl!AC11)</f>
        <v>856.69230769230785</v>
      </c>
      <c r="AD12" s="10">
        <f>eff!AD11*(1+MAX(-0.1,MIN(0.1,IF(tb!AD11&gt;0,tw!AD11/tb!AD11-0.48,0))) * 4) * (1 + 0.25 * Klvl!AD11)</f>
        <v>975</v>
      </c>
      <c r="AE12" s="10">
        <f>eff!AE11*(1+MAX(-0.1,MIN(0.1,IF(tb!AE11&gt;0,tw!AE11/tb!AE11-0.48,0))) * 4) * (1 + 0.25 * Klvl!AE11)</f>
        <v>1606.5</v>
      </c>
      <c r="AF12" s="10"/>
      <c r="AG12" s="14">
        <f t="shared" si="0"/>
        <v>13505.758986175115</v>
      </c>
      <c r="AH12" s="14">
        <f t="shared" si="1"/>
        <v>14414.779298207492</v>
      </c>
      <c r="AI12" s="16">
        <f t="shared" si="2"/>
        <v>0.4511638903892029</v>
      </c>
    </row>
    <row r="13" spans="1:35" s="11" customFormat="1" ht="12" x14ac:dyDescent="0.2">
      <c r="A13" s="10">
        <f>eff!A12*(1+MAX(-0.1,MIN(0.1,IF(tb!A12&gt;0,tw!A12/tb!A12-0.48,0))) * 4) * (1 + 0.25 * Klvl!A12)</f>
        <v>1286.5000000000005</v>
      </c>
      <c r="B13" s="10">
        <f>eff!B12*(1+MAX(-0.1,MIN(0.1,IF(tb!B12&gt;0,tw!B12/tb!B12-0.48,0))) * 4) * (1 + 0.25 * Klvl!B12)</f>
        <v>435</v>
      </c>
      <c r="C13" s="10">
        <f>eff!C12*(1+MAX(-0.1,MIN(0.1,IF(tb!C12&gt;0,tw!C12/tb!C12-0.48,0))) * 4) * (1 + 0.25 * Klvl!C12)</f>
        <v>1454.7966101694917</v>
      </c>
      <c r="D13" s="10">
        <f>eff!D12*(1+MAX(-0.1,MIN(0.1,IF(tb!D12&gt;0,tw!D12/tb!D12-0.48,0))) * 4) * (1 + 0.25 * Klvl!D12)</f>
        <v>1662.5</v>
      </c>
      <c r="E13" s="10">
        <f>eff!E12*(1+MAX(-0.1,MIN(0.1,IF(tb!E12&gt;0,tw!E12/tb!E12-0.48,0))) * 4) * (1 + 0.25 * Klvl!E12)</f>
        <v>707.2</v>
      </c>
      <c r="F13" s="10">
        <f>eff!F12*(1+MAX(-0.1,MIN(0.1,IF(tb!F12&gt;0,tw!F12/tb!F12-0.48,0))) * 4) * (1 + 0.25 * Klvl!F12)</f>
        <v>2464</v>
      </c>
      <c r="G13" s="10">
        <f>eff!G12*(1+MAX(-0.1,MIN(0.1,IF(tb!G12&gt;0,tw!G12/tb!G12-0.48,0))) * 4) * (1 + 0.25 * Klvl!G12)</f>
        <v>912.5</v>
      </c>
      <c r="H13" s="10">
        <f>eff!H12*(1+MAX(-0.1,MIN(0.1,IF(tb!H12&gt;0,tw!H12/tb!H12-0.48,0))) * 4) * (1 + 0.25 * Klvl!H12)</f>
        <v>336.81818181818187</v>
      </c>
      <c r="I13" s="10">
        <f>eff!I12*(1+MAX(-0.1,MIN(0.1,IF(tb!I12&gt;0,tw!I12/tb!I12-0.48,0))) * 4) * (1 + 0.25 * Klvl!I12)</f>
        <v>923.99999999999989</v>
      </c>
      <c r="J13" s="10">
        <f>eff!J12*(1+MAX(-0.1,MIN(0.1,IF(tb!J12&gt;0,tw!J12/tb!J12-0.48,0))) * 4) * (1 + 0.25 * Klvl!J12)</f>
        <v>372</v>
      </c>
      <c r="K13" s="10">
        <f>eff!K12*(1+MAX(-0.1,MIN(0.1,IF(tb!K12&gt;0,tw!K12/tb!K12-0.48,0))) * 4) * (1 + 0.25 * Klvl!K12)</f>
        <v>749.76923076923072</v>
      </c>
      <c r="L13" s="10">
        <f>eff!L12*(1+MAX(-0.1,MIN(0.1,IF(tb!L12&gt;0,tw!L12/tb!L12-0.48,0))) * 4) * (1 + 0.25 * Klvl!L12)</f>
        <v>1479</v>
      </c>
      <c r="M13" s="10">
        <f>eff!M12*(1+MAX(-0.1,MIN(0.1,IF(tb!M12&gt;0,tw!M12/tb!M12-0.48,0))) * 4) * (1 + 0.25 * Klvl!M12)</f>
        <v>1167.9839816933641</v>
      </c>
      <c r="N13" s="10">
        <f>eff!N12*(1+MAX(-0.1,MIN(0.1,IF(tb!N12&gt;0,tw!N12/tb!N12-0.48,0))) * 4) * (1 + 0.25 * Klvl!N12)</f>
        <v>870</v>
      </c>
      <c r="O13" s="10">
        <f>eff!O12*(1+MAX(-0.1,MIN(0.1,IF(tb!O12&gt;0,tw!O12/tb!O12-0.48,0))) * 4) * (1 + 0.25 * Klvl!O12)</f>
        <v>673.64705882352951</v>
      </c>
      <c r="P13" s="10"/>
      <c r="Q13" s="10">
        <f>eff!Q12*(1+MAX(-0.1,MIN(0.1,IF(tb!Q12&gt;0,tw!Q12/tb!Q12-0.48,0))) * 4) * (1 + 0.25 * Klvl!Q12)</f>
        <v>1417.5</v>
      </c>
      <c r="R13" s="10">
        <f>eff!R12*(1+MAX(-0.1,MIN(0.1,IF(tb!R12&gt;0,tw!R12/tb!R12-0.48,0))) * 4) * (1 + 0.25 * Klvl!R12)</f>
        <v>507.35820895522386</v>
      </c>
      <c r="S13" s="10">
        <f>eff!S12*(1+MAX(-0.1,MIN(0.1,IF(tb!S12&gt;0,tw!S12/tb!S12-0.48,0))) * 4) * (1 + 0.25 * Klvl!S12)</f>
        <v>1181.7377049180329</v>
      </c>
      <c r="T13" s="10">
        <f>eff!T12*(1+MAX(-0.1,MIN(0.1,IF(tb!T12&gt;0,tw!T12/tb!T12-0.48,0))) * 4) * (1 + 0.25 * Klvl!T12)</f>
        <v>1378.7277777777779</v>
      </c>
      <c r="U13" s="10">
        <f>eff!U12*(1+MAX(-0.1,MIN(0.1,IF(tb!U12&gt;0,tw!U12/tb!U12-0.48,0))) * 4) * (1 + 0.25 * Klvl!U12)</f>
        <v>1389.3815126050422</v>
      </c>
      <c r="V13" s="10">
        <f>eff!V12*(1+MAX(-0.1,MIN(0.1,IF(tb!V12&gt;0,tw!V12/tb!V12-0.48,0))) * 4) * (1 + 0.25 * Klvl!V12)</f>
        <v>402.13793103448285</v>
      </c>
      <c r="W13" s="10">
        <f>eff!W12*(1+MAX(-0.1,MIN(0.1,IF(tb!W12&gt;0,tw!W12/tb!W12-0.48,0))) * 4) * (1 + 0.25 * Klvl!W12)</f>
        <v>1809.5</v>
      </c>
      <c r="X13" s="10">
        <f>eff!X12*(1+MAX(-0.1,MIN(0.1,IF(tb!X12&gt;0,tw!X12/tb!X12-0.48,0))) * 4) * (1 + 0.25 * Klvl!X12)</f>
        <v>1172.4999999999998</v>
      </c>
      <c r="Y13" s="10">
        <f>eff!Y12*(1+MAX(-0.1,MIN(0.1,IF(tb!Y12&gt;0,tw!Y12/tb!Y12-0.48,0))) * 4) * (1 + 0.25 * Klvl!Y12)</f>
        <v>922.03759398496243</v>
      </c>
      <c r="Z13" s="10">
        <f>eff!Z12*(1+MAX(-0.1,MIN(0.1,IF(tb!Z12&gt;0,tw!Z12/tb!Z12-0.48,0))) * 4) * (1 + 0.25 * Klvl!Z12)</f>
        <v>450</v>
      </c>
      <c r="AA13" s="10">
        <f>eff!AA12*(1+MAX(-0.1,MIN(0.1,IF(tb!AA12&gt;0,tw!AA12/tb!AA12-0.48,0))) * 4) * (1 + 0.25 * Klvl!AA12)</f>
        <v>819.20245398773</v>
      </c>
      <c r="AB13" s="10">
        <f>eff!AB12*(1+MAX(-0.1,MIN(0.1,IF(tb!AB12&gt;0,tw!AB12/tb!AB12-0.48,0))) * 4) * (1 + 0.25 * Klvl!AB12)</f>
        <v>772.44236453201961</v>
      </c>
      <c r="AC13" s="10">
        <f>eff!AC12*(1+MAX(-0.1,MIN(0.1,IF(tb!AC12&gt;0,tw!AC12/tb!AC12-0.48,0))) * 4) * (1 + 0.25 * Klvl!AC12)</f>
        <v>1924.6021505376343</v>
      </c>
      <c r="AD13" s="10">
        <f>eff!AD12*(1+MAX(-0.1,MIN(0.1,IF(tb!AD12&gt;0,tw!AD12/tb!AD12-0.48,0))) * 4) * (1 + 0.25 * Klvl!AD12)</f>
        <v>624.46153846153845</v>
      </c>
      <c r="AE13" s="10">
        <f>eff!AE12*(1+MAX(-0.1,MIN(0.1,IF(tb!AE12&gt;0,tw!AE12/tb!AE12-0.48,0))) * 4) * (1 + 0.25 * Klvl!AE12)</f>
        <v>1354.1538461538462</v>
      </c>
      <c r="AF13" s="10"/>
      <c r="AG13" s="14">
        <f t="shared" si="0"/>
        <v>15495.715063273798</v>
      </c>
      <c r="AH13" s="14">
        <f t="shared" si="1"/>
        <v>16125.743082948289</v>
      </c>
      <c r="AI13" s="16">
        <f t="shared" si="2"/>
        <v>0.4701139009737712</v>
      </c>
    </row>
    <row r="14" spans="1:35" s="11" customFormat="1" ht="12" x14ac:dyDescent="0.2">
      <c r="A14" s="10">
        <f>eff!A13*(1+MAX(-0.1,MIN(0.1,IF(tb!A13&gt;0,tw!A13/tb!A13-0.48,0))) * 4) * (1 + 0.25 * Klvl!A13)</f>
        <v>564.3920792079208</v>
      </c>
      <c r="B14" s="10">
        <f>eff!B13*(1+MAX(-0.1,MIN(0.1,IF(tb!B13&gt;0,tw!B13/tb!B13-0.48,0))) * 4) * (1 + 0.25 * Klvl!B13)</f>
        <v>993.99999999999989</v>
      </c>
      <c r="C14" s="10">
        <f>eff!C13*(1+MAX(-0.1,MIN(0.1,IF(tb!C13&gt;0,tw!C13/tb!C13-0.48,0))) * 4) * (1 + 0.25 * Klvl!C13)</f>
        <v>332.40597014925379</v>
      </c>
      <c r="D14" s="10">
        <f>eff!D13*(1+MAX(-0.1,MIN(0.1,IF(tb!D13&gt;0,tw!D13/tb!D13-0.48,0))) * 4) * (1 + 0.25 * Klvl!D13)</f>
        <v>760</v>
      </c>
      <c r="E14" s="10">
        <f>eff!E13*(1+MAX(-0.1,MIN(0.1,IF(tb!E13&gt;0,tw!E13/tb!E13-0.48,0))) * 4) * (1 + 0.25 * Klvl!E13)</f>
        <v>1120</v>
      </c>
      <c r="F14" s="10">
        <f>eff!F13*(1+MAX(-0.1,MIN(0.1,IF(tb!F13&gt;0,tw!F13/tb!F13-0.48,0))) * 4) * (1 + 0.25 * Klvl!F13)</f>
        <v>1123.1234042553192</v>
      </c>
      <c r="G14" s="10">
        <f>eff!G13*(1+MAX(-0.1,MIN(0.1,IF(tb!G13&gt;0,tw!G13/tb!G13-0.48,0))) * 4) * (1 + 0.25 * Klvl!G13)</f>
        <v>634.50566037735859</v>
      </c>
      <c r="H14" s="10">
        <f>eff!H13*(1+MAX(-0.1,MIN(0.1,IF(tb!H13&gt;0,tw!H13/tb!H13-0.48,0))) * 4) * (1 + 0.25 * Klvl!H13)</f>
        <v>1417.7837837837837</v>
      </c>
      <c r="I14" s="10">
        <f>eff!I13*(1+MAX(-0.1,MIN(0.1,IF(tb!I13&gt;0,tw!I13/tb!I13-0.48,0))) * 4) * (1 + 0.25 * Klvl!I13)</f>
        <v>428.87184466019426</v>
      </c>
      <c r="J14" s="10">
        <f>eff!J13*(1+MAX(-0.1,MIN(0.1,IF(tb!J13&gt;0,tw!J13/tb!J13-0.48,0))) * 4) * (1 + 0.25 * Klvl!J13)</f>
        <v>525.20000000000005</v>
      </c>
      <c r="K14" s="10">
        <f>eff!K13*(1+MAX(-0.1,MIN(0.1,IF(tb!K13&gt;0,tw!K13/tb!K13-0.48,0))) * 4) * (1 + 0.25 * Klvl!K13)</f>
        <v>490.80866425992787</v>
      </c>
      <c r="L14" s="10">
        <f>eff!L13*(1+MAX(-0.1,MIN(0.1,IF(tb!L13&gt;0,tw!L13/tb!L13-0.48,0))) * 4) * (1 + 0.25 * Klvl!L13)</f>
        <v>490.17984496124035</v>
      </c>
      <c r="M14" s="10">
        <f>eff!M13*(1+MAX(-0.1,MIN(0.1,IF(tb!M13&gt;0,tw!M13/tb!M13-0.48,0))) * 4) * (1 + 0.25 * Klvl!M13)</f>
        <v>1038.0836065573769</v>
      </c>
      <c r="N14" s="10">
        <f>eff!N13*(1+MAX(-0.1,MIN(0.1,IF(tb!N13&gt;0,tw!N13/tb!N13-0.48,0))) * 4) * (1 + 0.25 * Klvl!N13)</f>
        <v>280.8</v>
      </c>
      <c r="O14" s="10">
        <f>eff!O13*(1+MAX(-0.1,MIN(0.1,IF(tb!O13&gt;0,tw!O13/tb!O13-0.48,0))) * 4) * (1 + 0.25 * Klvl!O13)</f>
        <v>612.9454545454546</v>
      </c>
      <c r="P14" s="10"/>
      <c r="Q14" s="10">
        <f>eff!Q13*(1+MAX(-0.1,MIN(0.1,IF(tb!Q13&gt;0,tw!Q13/tb!Q13-0.48,0))) * 4) * (1 + 0.25 * Klvl!Q13)</f>
        <v>462.765100671141</v>
      </c>
      <c r="R14" s="10">
        <f>eff!R13*(1+MAX(-0.1,MIN(0.1,IF(tb!R13&gt;0,tw!R13/tb!R13-0.48,0))) * 4) * (1 + 0.25 * Klvl!R13)</f>
        <v>342</v>
      </c>
      <c r="S14" s="10">
        <f>eff!S13*(1+MAX(-0.1,MIN(0.1,IF(tb!S13&gt;0,tw!S13/tb!S13-0.48,0))) * 4) * (1 + 0.25 * Klvl!S13)</f>
        <v>730</v>
      </c>
      <c r="T14" s="10">
        <f>eff!T13*(1+MAX(-0.1,MIN(0.1,IF(tb!T13&gt;0,tw!T13/tb!T13-0.48,0))) * 4) * (1 + 0.25 * Klvl!T13)</f>
        <v>950.34404145077713</v>
      </c>
      <c r="U14" s="10">
        <f>eff!U13*(1+MAX(-0.1,MIN(0.1,IF(tb!U13&gt;0,tw!U13/tb!U13-0.48,0))) * 4) * (1 + 0.25 * Klvl!U13)</f>
        <v>979.27643312101918</v>
      </c>
      <c r="V14" s="10">
        <f>eff!V13*(1+MAX(-0.1,MIN(0.1,IF(tb!V13&gt;0,tw!V13/tb!V13-0.48,0))) * 4) * (1 + 0.25 * Klvl!V13)</f>
        <v>631.11428571428564</v>
      </c>
      <c r="W14" s="10">
        <f>eff!W13*(1+MAX(-0.1,MIN(0.1,IF(tb!W13&gt;0,tw!W13/tb!W13-0.48,0))) * 4) * (1 + 0.25 * Klvl!W13)</f>
        <v>718.54285714285732</v>
      </c>
      <c r="X14" s="10">
        <f>eff!X13*(1+MAX(-0.1,MIN(0.1,IF(tb!X13&gt;0,tw!X13/tb!X13-0.48,0))) * 4) * (1 + 0.25 * Klvl!X13)</f>
        <v>705</v>
      </c>
      <c r="Y14" s="10">
        <f>eff!Y13*(1+MAX(-0.1,MIN(0.1,IF(tb!Y13&gt;0,tw!Y13/tb!Y13-0.48,0))) * 4) * (1 + 0.25 * Klvl!Y13)</f>
        <v>202.5</v>
      </c>
      <c r="Z14" s="10">
        <f>eff!Z13*(1+MAX(-0.1,MIN(0.1,IF(tb!Z13&gt;0,tw!Z13/tb!Z13-0.48,0))) * 4) * (1 + 0.25 * Klvl!Z13)</f>
        <v>723.7787234042554</v>
      </c>
      <c r="AA14" s="10">
        <f>eff!AA13*(1+MAX(-0.1,MIN(0.1,IF(tb!AA13&gt;0,tw!AA13/tb!AA13-0.48,0))) * 4) * (1 + 0.25 * Klvl!AA13)</f>
        <v>311.21999999999997</v>
      </c>
      <c r="AB14" s="10">
        <f>eff!AB13*(1+MAX(-0.1,MIN(0.1,IF(tb!AB13&gt;0,tw!AB13/tb!AB13-0.48,0))) * 4) * (1 + 0.25 * Klvl!AB13)</f>
        <v>648.07826086956527</v>
      </c>
      <c r="AC14" s="10">
        <f>eff!AC13*(1+MAX(-0.1,MIN(0.1,IF(tb!AC13&gt;0,tw!AC13/tb!AC13-0.48,0))) * 4) * (1 + 0.25 * Klvl!AC13)</f>
        <v>989.8</v>
      </c>
      <c r="AD14" s="10">
        <f>eff!AD13*(1+MAX(-0.1,MIN(0.1,IF(tb!AD13&gt;0,tw!AD13/tb!AD13-0.48,0))) * 4) * (1 + 0.25 * Klvl!AD13)</f>
        <v>652.5</v>
      </c>
      <c r="AE14" s="10">
        <f>eff!AE13*(1+MAX(-0.1,MIN(0.1,IF(tb!AE13&gt;0,tw!AE13/tb!AE13-0.48,0))) * 4) * (1 + 0.25 * Klvl!AE13)</f>
        <v>489.99999999999994</v>
      </c>
      <c r="AF14" s="10"/>
      <c r="AG14" s="14">
        <f t="shared" si="0"/>
        <v>10813.100312757826</v>
      </c>
      <c r="AH14" s="14">
        <f t="shared" si="1"/>
        <v>9536.9197023739016</v>
      </c>
      <c r="AI14" s="16">
        <f t="shared" si="2"/>
        <v>0.59406727433941053</v>
      </c>
    </row>
    <row r="15" spans="1:35" s="11" customFormat="1" ht="12" x14ac:dyDescent="0.2">
      <c r="A15" s="10">
        <f>eff!A14*(1+MAX(-0.1,MIN(0.1,IF(tb!A14&gt;0,tw!A14/tb!A14-0.48,0))) * 4) * (1 + 0.25 * Klvl!A14)</f>
        <v>1050</v>
      </c>
      <c r="B15" s="10">
        <f>eff!B14*(1+MAX(-0.1,MIN(0.1,IF(tb!B14&gt;0,tw!B14/tb!B14-0.48,0))) * 4) * (1 + 0.25 * Klvl!B14)</f>
        <v>936.25</v>
      </c>
      <c r="C15" s="10">
        <f>eff!C14*(1+MAX(-0.1,MIN(0.1,IF(tb!C14&gt;0,tw!C14/tb!C14-0.48,0))) * 4) * (1 + 0.25 * Klvl!C14)</f>
        <v>1053.5000000000002</v>
      </c>
      <c r="D15" s="10">
        <f>eff!D14*(1+MAX(-0.1,MIN(0.1,IF(tb!D14&gt;0,tw!D14/tb!D14-0.48,0))) * 4) * (1 + 0.25 * Klvl!D14)</f>
        <v>240</v>
      </c>
      <c r="E15" s="10">
        <f>eff!E14*(1+MAX(-0.1,MIN(0.1,IF(tb!E14&gt;0,tw!E14/tb!E14-0.48,0))) * 4) * (1 + 0.25 * Klvl!E14)</f>
        <v>2016</v>
      </c>
      <c r="F15" s="10">
        <f>eff!F14*(1+MAX(-0.1,MIN(0.1,IF(tb!F14&gt;0,tw!F14/tb!F14-0.48,0))) * 4) * (1 + 0.25 * Klvl!F14)</f>
        <v>948.72448979591832</v>
      </c>
      <c r="G15" s="10">
        <f>eff!G14*(1+MAX(-0.1,MIN(0.1,IF(tb!G14&gt;0,tw!G14/tb!G14-0.48,0))) * 4) * (1 + 0.25 * Klvl!G14)</f>
        <v>1323</v>
      </c>
      <c r="H15" s="10">
        <f>eff!H14*(1+MAX(-0.1,MIN(0.1,IF(tb!H14&gt;0,tw!H14/tb!H14-0.48,0))) * 4) * (1 + 0.25 * Klvl!H14)</f>
        <v>585</v>
      </c>
      <c r="I15" s="10">
        <f>eff!I14*(1+MAX(-0.1,MIN(0.1,IF(tb!I14&gt;0,tw!I14/tb!I14-0.48,0))) * 4) * (1 + 0.25 * Klvl!I14)</f>
        <v>830.8775510204083</v>
      </c>
      <c r="J15" s="10">
        <f>eff!J14*(1+MAX(-0.1,MIN(0.1,IF(tb!J14&gt;0,tw!J14/tb!J14-0.48,0))) * 4) * (1 + 0.25 * Klvl!J14)</f>
        <v>441</v>
      </c>
      <c r="K15" s="10">
        <f>eff!K14*(1+MAX(-0.1,MIN(0.1,IF(tb!K14&gt;0,tw!K14/tb!K14-0.48,0))) * 4) * (1 + 0.25 * Klvl!K14)</f>
        <v>683.71830985915506</v>
      </c>
      <c r="L15" s="10">
        <f>eff!L14*(1+MAX(-0.1,MIN(0.1,IF(tb!L14&gt;0,tw!L14/tb!L14-0.48,0))) * 4) * (1 + 0.25 * Klvl!L14)</f>
        <v>1278.871025794841</v>
      </c>
      <c r="M15" s="10">
        <f>eff!M14*(1+MAX(-0.1,MIN(0.1,IF(tb!M14&gt;0,tw!M14/tb!M14-0.48,0))) * 4) * (1 + 0.25 * Klvl!M14)</f>
        <v>1237.5</v>
      </c>
      <c r="N15" s="10">
        <f>eff!N14*(1+MAX(-0.1,MIN(0.1,IF(tb!N14&gt;0,tw!N14/tb!N14-0.48,0))) * 4) * (1 + 0.25 * Klvl!N14)</f>
        <v>1228.5</v>
      </c>
      <c r="O15" s="10">
        <f>eff!O14*(1+MAX(-0.1,MIN(0.1,IF(tb!O14&gt;0,tw!O14/tb!O14-0.48,0))) * 4) * (1 + 0.25 * Klvl!O14)</f>
        <v>593.8642172523962</v>
      </c>
      <c r="P15" s="10"/>
      <c r="Q15" s="10">
        <f>eff!Q14*(1+MAX(-0.1,MIN(0.1,IF(tb!Q14&gt;0,tw!Q14/tb!Q14-0.48,0))) * 4) * (1 + 0.25 * Klvl!Q14)</f>
        <v>360</v>
      </c>
      <c r="R15" s="10">
        <f>eff!R14*(1+MAX(-0.1,MIN(0.1,IF(tb!R14&gt;0,tw!R14/tb!R14-0.48,0))) * 4) * (1 + 0.25 * Klvl!R14)</f>
        <v>1290.8232695139914</v>
      </c>
      <c r="S15" s="10">
        <f>eff!S14*(1+MAX(-0.1,MIN(0.1,IF(tb!S14&gt;0,tw!S14/tb!S14-0.48,0))) * 4) * (1 + 0.25 * Klvl!S14)</f>
        <v>935.41463414634131</v>
      </c>
      <c r="T15" s="10">
        <f>eff!T14*(1+MAX(-0.1,MIN(0.1,IF(tb!T14&gt;0,tw!T14/tb!T14-0.48,0))) * 4) * (1 + 0.25 * Klvl!T14)</f>
        <v>379.95517241379309</v>
      </c>
      <c r="U15" s="10">
        <f>eff!U14*(1+MAX(-0.1,MIN(0.1,IF(tb!U14&gt;0,tw!U14/tb!U14-0.48,0))) * 4) * (1 + 0.25 * Klvl!U14)</f>
        <v>1724.5032916392367</v>
      </c>
      <c r="V15" s="10">
        <f>eff!V14*(1+MAX(-0.1,MIN(0.1,IF(tb!V14&gt;0,tw!V14/tb!V14-0.48,0))) * 4) * (1 + 0.25 * Klvl!V14)</f>
        <v>1836.9832347140041</v>
      </c>
      <c r="W15" s="10">
        <f>eff!W14*(1+MAX(-0.1,MIN(0.1,IF(tb!W14&gt;0,tw!W14/tb!W14-0.48,0))) * 4) * (1 + 0.25 * Klvl!W14)</f>
        <v>1139.6845070422537</v>
      </c>
      <c r="X15" s="10">
        <f>eff!X14*(1+MAX(-0.1,MIN(0.1,IF(tb!X14&gt;0,tw!X14/tb!X14-0.48,0))) * 4) * (1 + 0.25 * Klvl!X14)</f>
        <v>1549.8231552162849</v>
      </c>
      <c r="Y15" s="10">
        <f>eff!Y14*(1+MAX(-0.1,MIN(0.1,IF(tb!Y14&gt;0,tw!Y14/tb!Y14-0.48,0))) * 4) * (1 + 0.25 * Klvl!Y14)</f>
        <v>1609.3404669260701</v>
      </c>
      <c r="Z15" s="10">
        <f>eff!Z14*(1+MAX(-0.1,MIN(0.1,IF(tb!Z14&gt;0,tw!Z14/tb!Z14-0.48,0))) * 4) * (1 + 0.25 * Klvl!Z14)</f>
        <v>193.5</v>
      </c>
      <c r="AA15" s="10">
        <f>eff!AA14*(1+MAX(-0.1,MIN(0.1,IF(tb!AA14&gt;0,tw!AA14/tb!AA14-0.48,0))) * 4) * (1 + 0.25 * Klvl!AA14)</f>
        <v>600</v>
      </c>
      <c r="AB15" s="10">
        <f>eff!AB14*(1+MAX(-0.1,MIN(0.1,IF(tb!AB14&gt;0,tw!AB14/tb!AB14-0.48,0))) * 4) * (1 + 0.25 * Klvl!AB14)</f>
        <v>1352.9056974459727</v>
      </c>
      <c r="AC15" s="10">
        <f>eff!AC14*(1+MAX(-0.1,MIN(0.1,IF(tb!AC14&gt;0,tw!AC14/tb!AC14-0.48,0))) * 4) * (1 + 0.25 * Klvl!AC14)</f>
        <v>812.5</v>
      </c>
      <c r="AD15" s="10">
        <f>eff!AD14*(1+MAX(-0.1,MIN(0.1,IF(tb!AD14&gt;0,tw!AD14/tb!AD14-0.48,0))) * 4) * (1 + 0.25 * Klvl!AD14)</f>
        <v>580.50000000000011</v>
      </c>
      <c r="AE15" s="10">
        <f>eff!AE14*(1+MAX(-0.1,MIN(0.1,IF(tb!AE14&gt;0,tw!AE14/tb!AE14-0.48,0))) * 4) * (1 + 0.25 * Klvl!AE14)</f>
        <v>1337.5</v>
      </c>
      <c r="AF15" s="10"/>
      <c r="AG15" s="14">
        <f t="shared" si="0"/>
        <v>14446.805593722718</v>
      </c>
      <c r="AH15" s="14">
        <f t="shared" si="1"/>
        <v>15703.433429057948</v>
      </c>
      <c r="AI15" s="16">
        <f t="shared" si="2"/>
        <v>0.43748169785391622</v>
      </c>
    </row>
    <row r="16" spans="1:35" s="11" customFormat="1" ht="12" x14ac:dyDescent="0.2">
      <c r="A16" s="10">
        <f>eff!A15*(1+MAX(-0.1,MIN(0.1,IF(tb!A15&gt;0,tw!A15/tb!A15-0.48,0))) * 4) * (1 + 0.25 * Klvl!A15)</f>
        <v>1125</v>
      </c>
      <c r="B16" s="10">
        <f>eff!B15*(1+MAX(-0.1,MIN(0.1,IF(tb!B15&gt;0,tw!B15/tb!B15-0.48,0))) * 4) * (1 + 0.25 * Klvl!B15)</f>
        <v>654.71875</v>
      </c>
      <c r="C16" s="10">
        <f>eff!C15*(1+MAX(-0.1,MIN(0.1,IF(tb!C15&gt;0,tw!C15/tb!C15-0.48,0))) * 4) * (1 + 0.25 * Klvl!C15)</f>
        <v>1272.9422110552766</v>
      </c>
      <c r="D16" s="10">
        <f>eff!D15*(1+MAX(-0.1,MIN(0.1,IF(tb!D15&gt;0,tw!D15/tb!D15-0.48,0))) * 4) * (1 + 0.25 * Klvl!D15)</f>
        <v>2253.9318455971052</v>
      </c>
      <c r="E16" s="10">
        <f>eff!E15*(1+MAX(-0.1,MIN(0.1,IF(tb!E15&gt;0,tw!E15/tb!E15-0.48,0))) * 4) * (1 + 0.25 * Klvl!E15)</f>
        <v>1057.8378378378379</v>
      </c>
      <c r="F16" s="10">
        <f>eff!F15*(1+MAX(-0.1,MIN(0.1,IF(tb!F15&gt;0,tw!F15/tb!F15-0.48,0))) * 4) * (1 + 0.25 * Klvl!F15)</f>
        <v>1087.4531250000002</v>
      </c>
      <c r="G16" s="10">
        <f>eff!G15*(1+MAX(-0.1,MIN(0.1,IF(tb!G15&gt;0,tw!G15/tb!G15-0.48,0))) * 4) * (1 + 0.25 * Klvl!G15)</f>
        <v>707.18995815899598</v>
      </c>
      <c r="H16" s="10">
        <f>eff!H15*(1+MAX(-0.1,MIN(0.1,IF(tb!H15&gt;0,tw!H15/tb!H15-0.48,0))) * 4) * (1 + 0.25 * Klvl!H15)</f>
        <v>1826.2700097370987</v>
      </c>
      <c r="I16" s="10">
        <f>eff!I15*(1+MAX(-0.1,MIN(0.1,IF(tb!I15&gt;0,tw!I15/tb!I15-0.48,0))) * 4) * (1 + 0.25 * Klvl!I15)</f>
        <v>1120</v>
      </c>
      <c r="J16" s="10">
        <f>eff!J15*(1+MAX(-0.1,MIN(0.1,IF(tb!J15&gt;0,tw!J15/tb!J15-0.48,0))) * 4) * (1 + 0.25 * Klvl!J15)</f>
        <v>1293.0627615062763</v>
      </c>
      <c r="K16" s="10">
        <f>eff!K15*(1+MAX(-0.1,MIN(0.1,IF(tb!K15&gt;0,tw!K15/tb!K15-0.48,0))) * 4) * (1 + 0.25 * Klvl!K15)</f>
        <v>794.28571428571433</v>
      </c>
      <c r="L16" s="10">
        <f>eff!L15*(1+MAX(-0.1,MIN(0.1,IF(tb!L15&gt;0,tw!L15/tb!L15-0.48,0))) * 4) * (1 + 0.25 * Klvl!L15)</f>
        <v>386.19926739926746</v>
      </c>
      <c r="M16" s="10">
        <f>eff!M15*(1+MAX(-0.1,MIN(0.1,IF(tb!M15&gt;0,tw!M15/tb!M15-0.48,0))) * 4) * (1 + 0.25 * Klvl!M15)</f>
        <v>1349.7271889400924</v>
      </c>
      <c r="N16" s="10">
        <f>eff!N15*(1+MAX(-0.1,MIN(0.1,IF(tb!N15&gt;0,tw!N15/tb!N15-0.48,0))) * 4) * (1 + 0.25 * Klvl!N15)</f>
        <v>1614.7853096565896</v>
      </c>
      <c r="O16" s="10">
        <f>eff!O15*(1+MAX(-0.1,MIN(0.1,IF(tb!O15&gt;0,tw!O15/tb!O15-0.48,0))) * 4) * (1 + 0.25 * Klvl!O15)</f>
        <v>1525.9710743801656</v>
      </c>
      <c r="P16" s="10"/>
      <c r="Q16" s="10">
        <f>eff!Q15*(1+MAX(-0.1,MIN(0.1,IF(tb!Q15&gt;0,tw!Q15/tb!Q15-0.48,0))) * 4) * (1 + 0.25 * Klvl!Q15)</f>
        <v>920.59999999999991</v>
      </c>
      <c r="R16" s="10">
        <f>eff!R15*(1+MAX(-0.1,MIN(0.1,IF(tb!R15&gt;0,tw!R15/tb!R15-0.48,0))) * 4) * (1 + 0.25 * Klvl!R15)</f>
        <v>1116.5227544910181</v>
      </c>
      <c r="S16" s="10">
        <f>eff!S15*(1+MAX(-0.1,MIN(0.1,IF(tb!S15&gt;0,tw!S15/tb!S15-0.48,0))) * 4) * (1 + 0.25 * Klvl!S15)</f>
        <v>1295.8660714285716</v>
      </c>
      <c r="T16" s="10">
        <f>eff!T15*(1+MAX(-0.1,MIN(0.1,IF(tb!T15&gt;0,tw!T15/tb!T15-0.48,0))) * 4) * (1 + 0.25 * Klvl!T15)</f>
        <v>1497.7180039138948</v>
      </c>
      <c r="U16" s="10">
        <f>eff!U15*(1+MAX(-0.1,MIN(0.1,IF(tb!U15&gt;0,tw!U15/tb!U15-0.48,0))) * 4) * (1 + 0.25 * Klvl!U15)</f>
        <v>1333.8950995405821</v>
      </c>
      <c r="V16" s="10">
        <f>eff!V15*(1+MAX(-0.1,MIN(0.1,IF(tb!V15&gt;0,tw!V15/tb!V15-0.48,0))) * 4) * (1 + 0.25 * Klvl!V15)</f>
        <v>598.9151027703308</v>
      </c>
      <c r="W16" s="10">
        <f>eff!W15*(1+MAX(-0.1,MIN(0.1,IF(tb!W15&gt;0,tw!W15/tb!W15-0.48,0))) * 4) * (1 + 0.25 * Klvl!W15)</f>
        <v>1489.452380952381</v>
      </c>
      <c r="X16" s="10">
        <f>eff!X15*(1+MAX(-0.1,MIN(0.1,IF(tb!X15&gt;0,tw!X15/tb!X15-0.48,0))) * 4) * (1 + 0.25 * Klvl!X15)</f>
        <v>1687.1787650602409</v>
      </c>
      <c r="Y16" s="10">
        <f>eff!Y15*(1+MAX(-0.1,MIN(0.1,IF(tb!Y15&gt;0,tw!Y15/tb!Y15-0.48,0))) * 4) * (1 + 0.25 * Klvl!Y15)</f>
        <v>1302.2222222222222</v>
      </c>
      <c r="Z16" s="10">
        <f>eff!Z15*(1+MAX(-0.1,MIN(0.1,IF(tb!Z15&gt;0,tw!Z15/tb!Z15-0.48,0))) * 4) * (1 + 0.25 * Klvl!Z15)</f>
        <v>1045.0000000000002</v>
      </c>
      <c r="AA16" s="10">
        <f>eff!AA15*(1+MAX(-0.1,MIN(0.1,IF(tb!AA15&gt;0,tw!AA15/tb!AA15-0.48,0))) * 4) * (1 + 0.25 * Klvl!AA15)</f>
        <v>1215.3461538461538</v>
      </c>
      <c r="AB16" s="10">
        <f>eff!AB15*(1+MAX(-0.1,MIN(0.1,IF(tb!AB15&gt;0,tw!AB15/tb!AB15-0.48,0))) * 4) * (1 + 0.25 * Klvl!AB15)</f>
        <v>718.76781609195405</v>
      </c>
      <c r="AC16" s="10">
        <f>eff!AC15*(1+MAX(-0.1,MIN(0.1,IF(tb!AC15&gt;0,tw!AC15/tb!AC15-0.48,0))) * 4) * (1 + 0.25 * Klvl!AC15)</f>
        <v>1005.9237288135594</v>
      </c>
      <c r="AD16" s="10">
        <f>eff!AD15*(1+MAX(-0.1,MIN(0.1,IF(tb!AD15&gt;0,tw!AD15/tb!AD15-0.48,0))) * 4) * (1 + 0.25 * Klvl!AD15)</f>
        <v>1103.8697080291972</v>
      </c>
      <c r="AE16" s="10">
        <f>eff!AE15*(1+MAX(-0.1,MIN(0.1,IF(tb!AE15&gt;0,tw!AE15/tb!AE15-0.48,0))) * 4) * (1 + 0.25 * Klvl!AE15)</f>
        <v>534.92198581560297</v>
      </c>
      <c r="AF16" s="10"/>
      <c r="AG16" s="14">
        <f t="shared" si="0"/>
        <v>18069.37505355442</v>
      </c>
      <c r="AH16" s="14">
        <f t="shared" si="1"/>
        <v>16866.199792975709</v>
      </c>
      <c r="AI16" s="16">
        <f t="shared" si="2"/>
        <v>0.55165974508209126</v>
      </c>
    </row>
    <row r="17" spans="1:35" s="11" customFormat="1" ht="12" x14ac:dyDescent="0.2">
      <c r="A17" s="10">
        <f>eff!A16*(1+MAX(-0.1,MIN(0.1,IF(tb!A16&gt;0,tw!A16/tb!A16-0.48,0))) * 4) * (1 + 0.25 * Klvl!A16)</f>
        <v>1237.1111111111113</v>
      </c>
      <c r="B17" s="10">
        <f>eff!B16*(1+MAX(-0.1,MIN(0.1,IF(tb!B16&gt;0,tw!B16/tb!B16-0.48,0))) * 4) * (1 + 0.25 * Klvl!B16)</f>
        <v>1568</v>
      </c>
      <c r="C17" s="10">
        <f>eff!C16*(1+MAX(-0.1,MIN(0.1,IF(tb!C16&gt;0,tw!C16/tb!C16-0.48,0))) * 4) * (1 + 0.25 * Klvl!C16)</f>
        <v>604.80000000000007</v>
      </c>
      <c r="D17" s="10">
        <f>eff!D16*(1+MAX(-0.1,MIN(0.1,IF(tb!D16&gt;0,tw!D16/tb!D16-0.48,0))) * 4) * (1 + 0.25 * Klvl!D16)</f>
        <v>20</v>
      </c>
      <c r="E17" s="10">
        <f>eff!E16*(1+MAX(-0.1,MIN(0.1,IF(tb!E16&gt;0,tw!E16/tb!E16-0.48,0))) * 4) * (1 + 0.25 * Klvl!E16)</f>
        <v>2016</v>
      </c>
      <c r="F17" s="10">
        <f>eff!F16*(1+MAX(-0.1,MIN(0.1,IF(tb!F16&gt;0,tw!F16/tb!F16-0.48,0))) * 4) * (1 + 0.25 * Klvl!F16)</f>
        <v>560</v>
      </c>
      <c r="G17" s="10">
        <f>eff!G16*(1+MAX(-0.1,MIN(0.1,IF(tb!G16&gt;0,tw!G16/tb!G16-0.48,0))) * 4) * (1 + 0.25 * Klvl!G16)</f>
        <v>595.76666666666665</v>
      </c>
      <c r="H17" s="10">
        <f>eff!H16*(1+MAX(-0.1,MIN(0.1,IF(tb!H16&gt;0,tw!H16/tb!H16-0.48,0))) * 4) * (1 + 0.25 * Klvl!H16)</f>
        <v>315</v>
      </c>
      <c r="I17" s="10">
        <f>eff!I16*(1+MAX(-0.1,MIN(0.1,IF(tb!I16&gt;0,tw!I16/tb!I16-0.48,0))) * 4) * (1 + 0.25 * Klvl!I16)</f>
        <v>656.81649484536092</v>
      </c>
      <c r="J17" s="10">
        <f>eff!J16*(1+MAX(-0.1,MIN(0.1,IF(tb!J16&gt;0,tw!J16/tb!J16-0.48,0))) * 4) * (1 + 0.25 * Klvl!J16)</f>
        <v>501.73333333333341</v>
      </c>
      <c r="K17" s="10">
        <f>eff!K16*(1+MAX(-0.1,MIN(0.1,IF(tb!K16&gt;0,tw!K16/tb!K16-0.48,0))) * 4) * (1 + 0.25 * Klvl!K16)</f>
        <v>516</v>
      </c>
      <c r="L17" s="10">
        <f>eff!L16*(1+MAX(-0.1,MIN(0.1,IF(tb!L16&gt;0,tw!L16/tb!L16-0.48,0))) * 4) * (1 + 0.25 * Klvl!L16)</f>
        <v>383.1142857142857</v>
      </c>
      <c r="M17" s="10">
        <f>eff!M16*(1+MAX(-0.1,MIN(0.1,IF(tb!M16&gt;0,tw!M16/tb!M16-0.48,0))) * 4) * (1 + 0.25 * Klvl!M16)</f>
        <v>1120</v>
      </c>
      <c r="N17" s="10">
        <f>eff!N16*(1+MAX(-0.1,MIN(0.1,IF(tb!N16&gt;0,tw!N16/tb!N16-0.48,0))) * 4) * (1 + 0.25 * Klvl!N16)</f>
        <v>385.34117647058821</v>
      </c>
      <c r="O17" s="10">
        <f>eff!O16*(1+MAX(-0.1,MIN(0.1,IF(tb!O16&gt;0,tw!O16/tb!O16-0.48,0))) * 4) * (1 + 0.25 * Klvl!O16)</f>
        <v>869.49326683291781</v>
      </c>
      <c r="P17" s="10"/>
      <c r="Q17" s="10">
        <f>eff!Q16*(1+MAX(-0.1,MIN(0.1,IF(tb!Q16&gt;0,tw!Q16/tb!Q16-0.48,0))) * 4) * (1 + 0.25 * Klvl!Q16)</f>
        <v>870</v>
      </c>
      <c r="R17" s="10">
        <f>eff!R16*(1+MAX(-0.1,MIN(0.1,IF(tb!R16&gt;0,tw!R16/tb!R16-0.48,0))) * 4) * (1 + 0.25 * Klvl!R16)</f>
        <v>735.62891566265068</v>
      </c>
      <c r="S17" s="10">
        <f>eff!S16*(1+MAX(-0.1,MIN(0.1,IF(tb!S16&gt;0,tw!S16/tb!S16-0.48,0))) * 4) * (1 + 0.25 * Klvl!S16)</f>
        <v>770</v>
      </c>
      <c r="T17" s="10">
        <f>eff!T16*(1+MAX(-0.1,MIN(0.1,IF(tb!T16&gt;0,tw!T16/tb!T16-0.48,0))) * 4) * (1 + 0.25 * Klvl!T16)</f>
        <v>740</v>
      </c>
      <c r="U17" s="10">
        <f>eff!U16*(1+MAX(-0.1,MIN(0.1,IF(tb!U16&gt;0,tw!U16/tb!U16-0.48,0))) * 4) * (1 + 0.25 * Klvl!U16)</f>
        <v>1005.9636363636364</v>
      </c>
      <c r="V17" s="10">
        <f>eff!V16*(1+MAX(-0.1,MIN(0.1,IF(tb!V16&gt;0,tw!V16/tb!V16-0.48,0))) * 4) * (1 + 0.25 * Klvl!V16)</f>
        <v>960</v>
      </c>
      <c r="W17" s="10">
        <f>eff!W16*(1+MAX(-0.1,MIN(0.1,IF(tb!W16&gt;0,tw!W16/tb!W16-0.48,0))) * 4) * (1 + 0.25 * Klvl!W16)</f>
        <v>768.14304635761584</v>
      </c>
      <c r="X17" s="10">
        <f>eff!X16*(1+MAX(-0.1,MIN(0.1,IF(tb!X16&gt;0,tw!X16/tb!X16-0.48,0))) * 4) * (1 + 0.25 * Klvl!X16)</f>
        <v>492</v>
      </c>
      <c r="Y17" s="10">
        <f>eff!Y16*(1+MAX(-0.1,MIN(0.1,IF(tb!Y16&gt;0,tw!Y16/tb!Y16-0.48,0))) * 4) * (1 + 0.25 * Klvl!Y16)</f>
        <v>711.94787234042553</v>
      </c>
      <c r="Z17" s="10">
        <f>eff!Z16*(1+MAX(-0.1,MIN(0.1,IF(tb!Z16&gt;0,tw!Z16/tb!Z16-0.48,0))) * 4) * (1 + 0.25 * Klvl!Z16)</f>
        <v>709.88571428571424</v>
      </c>
      <c r="AA17" s="10">
        <f>eff!AA16*(1+MAX(-0.1,MIN(0.1,IF(tb!AA16&gt;0,tw!AA16/tb!AA16-0.48,0))) * 4) * (1 + 0.25 * Klvl!AA16)</f>
        <v>763.90476190476204</v>
      </c>
      <c r="AB17" s="10">
        <f>eff!AB16*(1+MAX(-0.1,MIN(0.1,IF(tb!AB16&gt;0,tw!AB16/tb!AB16-0.48,0))) * 4) * (1 + 0.25 * Klvl!AB16)</f>
        <v>229.22307692307695</v>
      </c>
      <c r="AC17" s="10">
        <f>eff!AC16*(1+MAX(-0.1,MIN(0.1,IF(tb!AC16&gt;0,tw!AC16/tb!AC16-0.48,0))) * 4) * (1 + 0.25 * Klvl!AC16)</f>
        <v>699.51210191082816</v>
      </c>
      <c r="AD17" s="10">
        <f>eff!AD16*(1+MAX(-0.1,MIN(0.1,IF(tb!AD16&gt;0,tw!AD16/tb!AD16-0.48,0))) * 4) * (1 + 0.25 * Klvl!AD16)</f>
        <v>348</v>
      </c>
      <c r="AE17" s="10">
        <f>eff!AE16*(1+MAX(-0.1,MIN(0.1,IF(tb!AE16&gt;0,tw!AE16/tb!AE16-0.48,0))) * 4) * (1 + 0.25 * Klvl!AE16)</f>
        <v>1717.9636363636366</v>
      </c>
      <c r="AF17" s="10"/>
      <c r="AG17" s="14">
        <f t="shared" si="0"/>
        <v>11349.176334974265</v>
      </c>
      <c r="AH17" s="14">
        <f t="shared" si="1"/>
        <v>11522.172762112346</v>
      </c>
      <c r="AI17" s="16">
        <f t="shared" si="2"/>
        <v>0.48865416116882343</v>
      </c>
    </row>
    <row r="18" spans="1:35" s="11" customFormat="1" ht="12" x14ac:dyDescent="0.2">
      <c r="A18" s="10">
        <f>eff!A17*(1+MAX(-0.1,MIN(0.1,IF(tb!A17&gt;0,tw!A17/tb!A17-0.48,0))) * 4) * (1 + 0.25 * Klvl!A17)</f>
        <v>610.02706766917288</v>
      </c>
      <c r="B18" s="10">
        <f>eff!B17*(1+MAX(-0.1,MIN(0.1,IF(tb!B17&gt;0,tw!B17/tb!B17-0.48,0))) * 4) * (1 + 0.25 * Klvl!B17)</f>
        <v>905.73070866141745</v>
      </c>
      <c r="C18" s="10">
        <f>eff!C17*(1+MAX(-0.1,MIN(0.1,IF(tb!C17&gt;0,tw!C17/tb!C17-0.48,0))) * 4) * (1 + 0.25 * Klvl!C17)</f>
        <v>1190</v>
      </c>
      <c r="D18" s="10">
        <f>eff!D17*(1+MAX(-0.1,MIN(0.1,IF(tb!D17&gt;0,tw!D17/tb!D17-0.48,0))) * 4) * (1 + 0.25 * Klvl!D17)</f>
        <v>1120</v>
      </c>
      <c r="E18" s="10">
        <f>eff!E17*(1+MAX(-0.1,MIN(0.1,IF(tb!E17&gt;0,tw!E17/tb!E17-0.48,0))) * 4) * (1 + 0.25 * Klvl!E17)</f>
        <v>946.83333333333348</v>
      </c>
      <c r="F18" s="10">
        <f>eff!F17*(1+MAX(-0.1,MIN(0.1,IF(tb!F17&gt;0,tw!F17/tb!F17-0.48,0))) * 4) * (1 + 0.25 * Klvl!F17)</f>
        <v>1260</v>
      </c>
      <c r="G18" s="10">
        <f>eff!G17*(1+MAX(-0.1,MIN(0.1,IF(tb!G17&gt;0,tw!G17/tb!G17-0.48,0))) * 4) * (1 + 0.25 * Klvl!G17)</f>
        <v>620</v>
      </c>
      <c r="H18" s="10">
        <f>eff!H17*(1+MAX(-0.1,MIN(0.1,IF(tb!H17&gt;0,tw!H17/tb!H17-0.48,0))) * 4) * (1 + 0.25 * Klvl!H17)</f>
        <v>549.125</v>
      </c>
      <c r="I18" s="10">
        <f>eff!I17*(1+MAX(-0.1,MIN(0.1,IF(tb!I17&gt;0,tw!I17/tb!I17-0.48,0))) * 4) * (1 + 0.25 * Klvl!I17)</f>
        <v>1010</v>
      </c>
      <c r="J18" s="10">
        <f>eff!J17*(1+MAX(-0.1,MIN(0.1,IF(tb!J17&gt;0,tw!J17/tb!J17-0.48,0))) * 4) * (1 + 0.25 * Klvl!J17)</f>
        <v>892.5</v>
      </c>
      <c r="K18" s="10">
        <f>eff!K17*(1+MAX(-0.1,MIN(0.1,IF(tb!K17&gt;0,tw!K17/tb!K17-0.48,0))) * 4) * (1 + 0.25 * Klvl!K17)</f>
        <v>1170</v>
      </c>
      <c r="L18" s="10">
        <f>eff!L17*(1+MAX(-0.1,MIN(0.1,IF(tb!L17&gt;0,tw!L17/tb!L17-0.48,0))) * 4) * (1 + 0.25 * Klvl!L17)</f>
        <v>226.59677419354838</v>
      </c>
      <c r="M18" s="10">
        <f>eff!M17*(1+MAX(-0.1,MIN(0.1,IF(tb!M17&gt;0,tw!M17/tb!M17-0.48,0))) * 4) * (1 + 0.25 * Klvl!M17)</f>
        <v>923.99999999999989</v>
      </c>
      <c r="N18" s="10">
        <f>eff!N17*(1+MAX(-0.1,MIN(0.1,IF(tb!N17&gt;0,tw!N17/tb!N17-0.48,0))) * 4) * (1 + 0.25 * Klvl!N17)</f>
        <v>510.55454545454552</v>
      </c>
      <c r="O18" s="10">
        <f>eff!O17*(1+MAX(-0.1,MIN(0.1,IF(tb!O17&gt;0,tw!O17/tb!O17-0.48,0))) * 4) * (1 + 0.25 * Klvl!O17)</f>
        <v>1007.4365853658538</v>
      </c>
      <c r="P18" s="10"/>
      <c r="Q18" s="10">
        <f>eff!Q17*(1+MAX(-0.1,MIN(0.1,IF(tb!Q17&gt;0,tw!Q17/tb!Q17-0.48,0))) * 4) * (1 + 0.25 * Klvl!Q17)</f>
        <v>651.06986301369864</v>
      </c>
      <c r="R18" s="10">
        <f>eff!R17*(1+MAX(-0.1,MIN(0.1,IF(tb!R17&gt;0,tw!R17/tb!R17-0.48,0))) * 4) * (1 + 0.25 * Klvl!R17)</f>
        <v>435</v>
      </c>
      <c r="S18" s="10">
        <f>eff!S17*(1+MAX(-0.1,MIN(0.1,IF(tb!S17&gt;0,tw!S17/tb!S17-0.48,0))) * 4) * (1 + 0.25 * Klvl!S17)</f>
        <v>474</v>
      </c>
      <c r="T18" s="10">
        <f>eff!T17*(1+MAX(-0.1,MIN(0.1,IF(tb!T17&gt;0,tw!T17/tb!T17-0.48,0))) * 4) * (1 + 0.25 * Klvl!T17)</f>
        <v>836.09756097560978</v>
      </c>
      <c r="U18" s="10">
        <f>eff!U17*(1+MAX(-0.1,MIN(0.1,IF(tb!U17&gt;0,tw!U17/tb!U17-0.48,0))) * 4) * (1 + 0.25 * Klvl!U17)</f>
        <v>1393.5368421052633</v>
      </c>
      <c r="V18" s="10">
        <f>eff!V17*(1+MAX(-0.1,MIN(0.1,IF(tb!V17&gt;0,tw!V17/tb!V17-0.48,0))) * 4) * (1 + 0.25 * Klvl!V17)</f>
        <v>381.28723404255322</v>
      </c>
      <c r="W18" s="10">
        <f>eff!W17*(1+MAX(-0.1,MIN(0.1,IF(tb!W17&gt;0,tw!W17/tb!W17-0.48,0))) * 4) * (1 + 0.25 * Klvl!W17)</f>
        <v>792.1207547169812</v>
      </c>
      <c r="X18" s="10">
        <f>eff!X17*(1+MAX(-0.1,MIN(0.1,IF(tb!X17&gt;0,tw!X17/tb!X17-0.48,0))) * 4) * (1 + 0.25 * Klvl!X17)</f>
        <v>610.92352941176478</v>
      </c>
      <c r="Y18" s="10">
        <f>eff!Y17*(1+MAX(-0.1,MIN(0.1,IF(tb!Y17&gt;0,tw!Y17/tb!Y17-0.48,0))) * 4) * (1 + 0.25 * Klvl!Y17)</f>
        <v>426.73846153846165</v>
      </c>
      <c r="Z18" s="10">
        <f>eff!Z17*(1+MAX(-0.1,MIN(0.1,IF(tb!Z17&gt;0,tw!Z17/tb!Z17-0.48,0))) * 4) * (1 + 0.25 * Klvl!Z17)</f>
        <v>687.563829787234</v>
      </c>
      <c r="AA18" s="10">
        <f>eff!AA17*(1+MAX(-0.1,MIN(0.1,IF(tb!AA17&gt;0,tw!AA17/tb!AA17-0.48,0))) * 4) * (1 + 0.25 * Klvl!AA17)</f>
        <v>377.40000000000009</v>
      </c>
      <c r="AB18" s="10">
        <f>eff!AB17*(1+MAX(-0.1,MIN(0.1,IF(tb!AB17&gt;0,tw!AB17/tb!AB17-0.48,0))) * 4) * (1 + 0.25 * Klvl!AB17)</f>
        <v>687.75809935205189</v>
      </c>
      <c r="AC18" s="10">
        <f>eff!AC17*(1+MAX(-0.1,MIN(0.1,IF(tb!AC17&gt;0,tw!AC17/tb!AC17-0.48,0))) * 4) * (1 + 0.25 * Klvl!AC17)</f>
        <v>939.6</v>
      </c>
      <c r="AD18" s="10">
        <f>eff!AD17*(1+MAX(-0.1,MIN(0.1,IF(tb!AD17&gt;0,tw!AD17/tb!AD17-0.48,0))) * 4) * (1 + 0.25 * Klvl!AD17)</f>
        <v>446.70652173913038</v>
      </c>
      <c r="AE18" s="10">
        <f>eff!AE17*(1+MAX(-0.1,MIN(0.1,IF(tb!AE17&gt;0,tw!AE17/tb!AE17-0.48,0))) * 4) * (1 + 0.25 * Klvl!AE17)</f>
        <v>315</v>
      </c>
      <c r="AF18" s="10"/>
      <c r="AG18" s="14">
        <f t="shared" si="0"/>
        <v>12942.804014677875</v>
      </c>
      <c r="AH18" s="14">
        <f t="shared" si="1"/>
        <v>9454.8026966827474</v>
      </c>
      <c r="AI18" s="16">
        <f t="shared" si="2"/>
        <v>0.73359647503493708</v>
      </c>
    </row>
    <row r="19" spans="1:35" s="11" customFormat="1" ht="12" x14ac:dyDescent="0.2">
      <c r="A19" s="10">
        <f>eff!A18*(1+MAX(-0.1,MIN(0.1,IF(tb!A18&gt;0,tw!A18/tb!A18-0.48,0))) * 4) * (1 + 0.25 * Klvl!A18)</f>
        <v>691.91666666666674</v>
      </c>
      <c r="B19" s="10">
        <f>eff!B18*(1+MAX(-0.1,MIN(0.1,IF(tb!B18&gt;0,tw!B18/tb!B18-0.48,0))) * 4) * (1 + 0.25 * Klvl!B18)</f>
        <v>1978.7294117647057</v>
      </c>
      <c r="C19" s="10">
        <f>eff!C18*(1+MAX(-0.1,MIN(0.1,IF(tb!C18&gt;0,tw!C18/tb!C18-0.48,0))) * 4) * (1 + 0.25 * Klvl!C18)</f>
        <v>1292.5313868613139</v>
      </c>
      <c r="D19" s="10">
        <f>eff!D18*(1+MAX(-0.1,MIN(0.1,IF(tb!D18&gt;0,tw!D18/tb!D18-0.48,0))) * 4) * (1 + 0.25 * Klvl!D18)</f>
        <v>1120</v>
      </c>
      <c r="E19" s="10">
        <f>eff!E18*(1+MAX(-0.1,MIN(0.1,IF(tb!E18&gt;0,tw!E18/tb!E18-0.48,0))) * 4) * (1 + 0.25 * Klvl!E18)</f>
        <v>1645</v>
      </c>
      <c r="F19" s="10">
        <f>eff!F18*(1+MAX(-0.1,MIN(0.1,IF(tb!F18&gt;0,tw!F18/tb!F18-0.48,0))) * 4) * (1 + 0.25 * Klvl!F18)</f>
        <v>1302.6363636363635</v>
      </c>
      <c r="G19" s="10">
        <f>eff!G18*(1+MAX(-0.1,MIN(0.1,IF(tb!G18&gt;0,tw!G18/tb!G18-0.48,0))) * 4) * (1 + 0.25 * Klvl!G18)</f>
        <v>363.4666666666667</v>
      </c>
      <c r="H19" s="10">
        <f>eff!H18*(1+MAX(-0.1,MIN(0.1,IF(tb!H18&gt;0,tw!H18/tb!H18-0.48,0))) * 4) * (1 + 0.25 * Klvl!H18)</f>
        <v>1819.7792321116926</v>
      </c>
      <c r="I19" s="10">
        <f>eff!I18*(1+MAX(-0.1,MIN(0.1,IF(tb!I18&gt;0,tw!I18/tb!I18-0.48,0))) * 4) * (1 + 0.25 * Klvl!I18)</f>
        <v>1313.598814229249</v>
      </c>
      <c r="J19" s="10">
        <f>eff!J18*(1+MAX(-0.1,MIN(0.1,IF(tb!J18&gt;0,tw!J18/tb!J18-0.48,0))) * 4) * (1 + 0.25 * Klvl!J18)</f>
        <v>1375.1785714285716</v>
      </c>
      <c r="K19" s="10">
        <f>eff!K18*(1+MAX(-0.1,MIN(0.1,IF(tb!K18&gt;0,tw!K18/tb!K18-0.48,0))) * 4) * (1 + 0.25 * Klvl!K18)</f>
        <v>1708.5674311926607</v>
      </c>
      <c r="L19" s="10">
        <f>eff!L18*(1+MAX(-0.1,MIN(0.1,IF(tb!L18&gt;0,tw!L18/tb!L18-0.48,0))) * 4) * (1 + 0.25 * Klvl!L18)</f>
        <v>830</v>
      </c>
      <c r="M19" s="10">
        <f>eff!M18*(1+MAX(-0.1,MIN(0.1,IF(tb!M18&gt;0,tw!M18/tb!M18-0.48,0))) * 4) * (1 + 0.25 * Klvl!M18)</f>
        <v>1424.2574257425745</v>
      </c>
      <c r="N19" s="10">
        <f>eff!N18*(1+MAX(-0.1,MIN(0.1,IF(tb!N18&gt;0,tw!N18/tb!N18-0.48,0))) * 4) * (1 + 0.25 * Klvl!N18)</f>
        <v>760</v>
      </c>
      <c r="O19" s="10">
        <f>eff!O18*(1+MAX(-0.1,MIN(0.1,IF(tb!O18&gt;0,tw!O18/tb!O18-0.48,0))) * 4) * (1 + 0.25 * Klvl!O18)</f>
        <v>772.5</v>
      </c>
      <c r="P19" s="10"/>
      <c r="Q19" s="10">
        <f>eff!Q18*(1+MAX(-0.1,MIN(0.1,IF(tb!Q18&gt;0,tw!Q18/tb!Q18-0.48,0))) * 4) * (1 + 0.25 * Klvl!Q18)</f>
        <v>555</v>
      </c>
      <c r="R19" s="10">
        <f>eff!R18*(1+MAX(-0.1,MIN(0.1,IF(tb!R18&gt;0,tw!R18/tb!R18-0.48,0))) * 4) * (1 + 0.25 * Klvl!R18)</f>
        <v>1100</v>
      </c>
      <c r="S19" s="10">
        <f>eff!S18*(1+MAX(-0.1,MIN(0.1,IF(tb!S18&gt;0,tw!S18/tb!S18-0.48,0))) * 4) * (1 + 0.25 * Klvl!S18)</f>
        <v>1603.3957925636009</v>
      </c>
      <c r="T19" s="10">
        <f>eff!T18*(1+MAX(-0.1,MIN(0.1,IF(tb!T18&gt;0,tw!T18/tb!T18-0.48,0))) * 4) * (1 + 0.25 * Klvl!T18)</f>
        <v>468.78925619834718</v>
      </c>
      <c r="U19" s="10">
        <f>eff!U18*(1+MAX(-0.1,MIN(0.1,IF(tb!U18&gt;0,tw!U18/tb!U18-0.48,0))) * 4) * (1 + 0.25 * Klvl!U18)</f>
        <v>1389.7596774193548</v>
      </c>
      <c r="V19" s="10">
        <f>eff!V18*(1+MAX(-0.1,MIN(0.1,IF(tb!V18&gt;0,tw!V18/tb!V18-0.48,0))) * 4) * (1 + 0.25 * Klvl!V18)</f>
        <v>550.87659574468091</v>
      </c>
      <c r="W19" s="10">
        <f>eff!W18*(1+MAX(-0.1,MIN(0.1,IF(tb!W18&gt;0,tw!W18/tb!W18-0.48,0))) * 4) * (1 + 0.25 * Klvl!W18)</f>
        <v>667.5</v>
      </c>
      <c r="X19" s="10">
        <f>eff!X18*(1+MAX(-0.1,MIN(0.1,IF(tb!X18&gt;0,tw!X18/tb!X18-0.48,0))) * 4) * (1 + 0.25 * Klvl!X18)</f>
        <v>1075</v>
      </c>
      <c r="Y19" s="10">
        <f>eff!Y18*(1+MAX(-0.1,MIN(0.1,IF(tb!Y18&gt;0,tw!Y18/tb!Y18-0.48,0))) * 4) * (1 + 0.25 * Klvl!Y18)</f>
        <v>553.71428571428578</v>
      </c>
      <c r="Z19" s="10">
        <f>eff!Z18*(1+MAX(-0.1,MIN(0.1,IF(tb!Z18&gt;0,tw!Z18/tb!Z18-0.48,0))) * 4) * (1 + 0.25 * Klvl!Z18)</f>
        <v>840.64606299212608</v>
      </c>
      <c r="AA19" s="10">
        <f>eff!AA18*(1+MAX(-0.1,MIN(0.1,IF(tb!AA18&gt;0,tw!AA18/tb!AA18-0.48,0))) * 4) * (1 + 0.25 * Klvl!AA18)</f>
        <v>1425</v>
      </c>
      <c r="AB19" s="10">
        <f>eff!AB18*(1+MAX(-0.1,MIN(0.1,IF(tb!AB18&gt;0,tw!AB18/tb!AB18-0.48,0))) * 4) * (1 + 0.25 * Klvl!AB18)</f>
        <v>440.72356687898099</v>
      </c>
      <c r="AC19" s="10">
        <f>eff!AC18*(1+MAX(-0.1,MIN(0.1,IF(tb!AC18&gt;0,tw!AC18/tb!AC18-0.48,0))) * 4) * (1 + 0.25 * Klvl!AC18)</f>
        <v>862.5</v>
      </c>
      <c r="AD19" s="10">
        <f>eff!AD18*(1+MAX(-0.1,MIN(0.1,IF(tb!AD18&gt;0,tw!AD18/tb!AD18-0.48,0))) * 4) * (1 + 0.25 * Klvl!AD18)</f>
        <v>1554.5571428571429</v>
      </c>
      <c r="AE19" s="10">
        <f>eff!AE18*(1+MAX(-0.1,MIN(0.1,IF(tb!AE18&gt;0,tw!AE18/tb!AE18-0.48,0))) * 4) * (1 + 0.25 * Klvl!AE18)</f>
        <v>798.49085794655423</v>
      </c>
      <c r="AF19" s="10"/>
      <c r="AG19" s="14">
        <f t="shared" si="0"/>
        <v>18398.161970300465</v>
      </c>
      <c r="AH19" s="14">
        <f t="shared" si="1"/>
        <v>13885.953238315074</v>
      </c>
      <c r="AI19" s="16">
        <f t="shared" si="2"/>
        <v>0.70964839997138429</v>
      </c>
    </row>
    <row r="20" spans="1:35" s="11" customFormat="1" ht="12" x14ac:dyDescent="0.2">
      <c r="A20" s="10">
        <f>eff!A19*(1+MAX(-0.1,MIN(0.1,IF(tb!A19&gt;0,tw!A19/tb!A19-0.48,0))) * 4) * (1 + 0.25 * Klvl!A19)</f>
        <v>386.21818181818185</v>
      </c>
      <c r="B20" s="10">
        <f>eff!B19*(1+MAX(-0.1,MIN(0.1,IF(tb!B19&gt;0,tw!B19/tb!B19-0.48,0))) * 4) * (1 + 0.25 * Klvl!B19)</f>
        <v>908.12287581699354</v>
      </c>
      <c r="C20" s="10">
        <f>eff!C19*(1+MAX(-0.1,MIN(0.1,IF(tb!C19&gt;0,tw!C19/tb!C19-0.48,0))) * 4) * (1 + 0.25 * Klvl!C19)</f>
        <v>760</v>
      </c>
      <c r="D20" s="10">
        <f>eff!D19*(1+MAX(-0.1,MIN(0.1,IF(tb!D19&gt;0,tw!D19/tb!D19-0.48,0))) * 4) * (1 + 0.25 * Klvl!D19)</f>
        <v>794.94545454545448</v>
      </c>
      <c r="E20" s="10">
        <f>eff!E19*(1+MAX(-0.1,MIN(0.1,IF(tb!E19&gt;0,tw!E19/tb!E19-0.48,0))) * 4) * (1 + 0.25 * Klvl!E19)</f>
        <v>558</v>
      </c>
      <c r="F20" s="10">
        <f>eff!F19*(1+MAX(-0.1,MIN(0.1,IF(tb!F19&gt;0,tw!F19/tb!F19-0.48,0))) * 4) * (1 + 0.25 * Klvl!F19)</f>
        <v>640</v>
      </c>
      <c r="G20" s="10">
        <f>eff!G19*(1+MAX(-0.1,MIN(0.1,IF(tb!G19&gt;0,tw!G19/tb!G19-0.48,0))) * 4) * (1 + 0.25 * Klvl!G19)</f>
        <v>590.40000000000009</v>
      </c>
      <c r="H20" s="10">
        <f>eff!H19*(1+MAX(-0.1,MIN(0.1,IF(tb!H19&gt;0,tw!H19/tb!H19-0.48,0))) * 4) * (1 + 0.25 * Klvl!H19)</f>
        <v>414</v>
      </c>
      <c r="I20" s="10">
        <f>eff!I19*(1+MAX(-0.1,MIN(0.1,IF(tb!I19&gt;0,tw!I19/tb!I19-0.48,0))) * 4) * (1 + 0.25 * Klvl!I19)</f>
        <v>390</v>
      </c>
      <c r="J20" s="10">
        <f>eff!J19*(1+MAX(-0.1,MIN(0.1,IF(tb!J19&gt;0,tw!J19/tb!J19-0.48,0))) * 4) * (1 + 0.25 * Klvl!J19)</f>
        <v>504.24615384615396</v>
      </c>
      <c r="K20" s="10">
        <f>eff!K19*(1+MAX(-0.1,MIN(0.1,IF(tb!K19&gt;0,tw!K19/tb!K19-0.48,0))) * 4) * (1 + 0.25 * Klvl!K19)</f>
        <v>2016</v>
      </c>
      <c r="L20" s="10">
        <f>eff!L19*(1+MAX(-0.1,MIN(0.1,IF(tb!L19&gt;0,tw!L19/tb!L19-0.48,0))) * 4) * (1 + 0.25 * Klvl!L19)</f>
        <v>982.71250000000009</v>
      </c>
      <c r="M20" s="10">
        <f>eff!M19*(1+MAX(-0.1,MIN(0.1,IF(tb!M19&gt;0,tw!M19/tb!M19-0.48,0))) * 4) * (1 + 0.25 * Klvl!M19)</f>
        <v>765.60000000000014</v>
      </c>
      <c r="N20" s="10">
        <f>eff!N19*(1+MAX(-0.1,MIN(0.1,IF(tb!N19&gt;0,tw!N19/tb!N19-0.48,0))) * 4) * (1 + 0.25 * Klvl!N19)</f>
        <v>450</v>
      </c>
      <c r="O20" s="10">
        <f>eff!O19*(1+MAX(-0.1,MIN(0.1,IF(tb!O19&gt;0,tw!O19/tb!O19-0.48,0))) * 4) * (1 + 0.25 * Klvl!O19)</f>
        <v>1148</v>
      </c>
      <c r="P20" s="10"/>
      <c r="Q20" s="10">
        <f>eff!Q19*(1+MAX(-0.1,MIN(0.1,IF(tb!Q19&gt;0,tw!Q19/tb!Q19-0.48,0))) * 4) * (1 + 0.25 * Klvl!Q19)</f>
        <v>580</v>
      </c>
      <c r="R20" s="10">
        <f>eff!R19*(1+MAX(-0.1,MIN(0.1,IF(tb!R19&gt;0,tw!R19/tb!R19-0.48,0))) * 4) * (1 + 0.25 * Klvl!R19)</f>
        <v>442.8</v>
      </c>
      <c r="S20" s="10">
        <f>eff!S19*(1+MAX(-0.1,MIN(0.1,IF(tb!S19&gt;0,tw!S19/tb!S19-0.48,0))) * 4) * (1 + 0.25 * Klvl!S19)</f>
        <v>585.61100917431202</v>
      </c>
      <c r="T20" s="10">
        <f>eff!T19*(1+MAX(-0.1,MIN(0.1,IF(tb!T19&gt;0,tw!T19/tb!T19-0.48,0))) * 4) * (1 + 0.25 * Klvl!T19)</f>
        <v>710</v>
      </c>
      <c r="U20" s="10">
        <f>eff!U19*(1+MAX(-0.1,MIN(0.1,IF(tb!U19&gt;0,tw!U19/tb!U19-0.48,0))) * 4) * (1 + 0.25 * Klvl!U19)</f>
        <v>872.52389380530985</v>
      </c>
      <c r="V20" s="10">
        <f>eff!V19*(1+MAX(-0.1,MIN(0.1,IF(tb!V19&gt;0,tw!V19/tb!V19-0.48,0))) * 4) * (1 + 0.25 * Klvl!V19)</f>
        <v>619.54285714285709</v>
      </c>
      <c r="W20" s="10">
        <f>eff!W19*(1+MAX(-0.1,MIN(0.1,IF(tb!W19&gt;0,tw!W19/tb!W19-0.48,0))) * 4) * (1 + 0.25 * Klvl!W19)</f>
        <v>1344</v>
      </c>
      <c r="X20" s="10">
        <f>eff!X19*(1+MAX(-0.1,MIN(0.1,IF(tb!X19&gt;0,tw!X19/tb!X19-0.48,0))) * 4) * (1 + 0.25 * Klvl!X19)</f>
        <v>620</v>
      </c>
      <c r="Y20" s="10">
        <f>eff!Y19*(1+MAX(-0.1,MIN(0.1,IF(tb!Y19&gt;0,tw!Y19/tb!Y19-0.48,0))) * 4) * (1 + 0.25 * Klvl!Y19)</f>
        <v>543.70566037735853</v>
      </c>
      <c r="Z20" s="10">
        <f>eff!Z19*(1+MAX(-0.1,MIN(0.1,IF(tb!Z19&gt;0,tw!Z19/tb!Z19-0.48,0))) * 4) * (1 + 0.25 * Klvl!Z19)</f>
        <v>628.00300751879695</v>
      </c>
      <c r="AA20" s="10">
        <f>eff!AA19*(1+MAX(-0.1,MIN(0.1,IF(tb!AA19&gt;0,tw!AA19/tb!AA19-0.48,0))) * 4) * (1 + 0.25 * Klvl!AA19)</f>
        <v>657.68181818181824</v>
      </c>
      <c r="AB20" s="10">
        <f>eff!AB19*(1+MAX(-0.1,MIN(0.1,IF(tb!AB19&gt;0,tw!AB19/tb!AB19-0.48,0))) * 4) * (1 + 0.25 * Klvl!AB19)</f>
        <v>777.6</v>
      </c>
      <c r="AC20" s="10">
        <f>eff!AC19*(1+MAX(-0.1,MIN(0.1,IF(tb!AC19&gt;0,tw!AC19/tb!AC19-0.48,0))) * 4) * (1 + 0.25 * Klvl!AC19)</f>
        <v>312.20425531914896</v>
      </c>
      <c r="AD20" s="10">
        <f>eff!AD19*(1+MAX(-0.1,MIN(0.1,IF(tb!AD19&gt;0,tw!AD19/tb!AD19-0.48,0))) * 4) * (1 + 0.25 * Klvl!AD19)</f>
        <v>864</v>
      </c>
      <c r="AE20" s="10">
        <f>eff!AE19*(1+MAX(-0.1,MIN(0.1,IF(tb!AE19&gt;0,tw!AE19/tb!AE19-0.48,0))) * 4) * (1 + 0.25 * Klvl!AE19)</f>
        <v>718.80000000000007</v>
      </c>
      <c r="AF20" s="10"/>
      <c r="AG20" s="14">
        <f t="shared" si="0"/>
        <v>11308.245166026783</v>
      </c>
      <c r="AH20" s="14">
        <f t="shared" si="1"/>
        <v>10276.472501519602</v>
      </c>
      <c r="AI20" s="16">
        <f t="shared" si="2"/>
        <v>0.57170160947195281</v>
      </c>
    </row>
    <row r="21" spans="1:35" s="11" customFormat="1" ht="12" x14ac:dyDescent="0.2">
      <c r="A21" s="10">
        <f>eff!A20*(1+MAX(-0.1,MIN(0.1,IF(tb!A20&gt;0,tw!A20/tb!A20-0.48,0))) * 4) * (1 + 0.25 * Klvl!A20)</f>
        <v>135</v>
      </c>
      <c r="B21" s="10">
        <f>eff!B20*(1+MAX(-0.1,MIN(0.1,IF(tb!B20&gt;0,tw!B20/tb!B20-0.48,0))) * 4) * (1 + 0.25 * Klvl!B20)</f>
        <v>330</v>
      </c>
      <c r="C21" s="10">
        <f>eff!C20*(1+MAX(-0.1,MIN(0.1,IF(tb!C20&gt;0,tw!C20/tb!C20-0.48,0))) * 4) * (1 + 0.25 * Klvl!C20)</f>
        <v>900</v>
      </c>
      <c r="D21" s="10">
        <f>eff!D20*(1+MAX(-0.1,MIN(0.1,IF(tb!D20&gt;0,tw!D20/tb!D20-0.48,0))) * 4) * (1 + 0.25 * Klvl!D20)</f>
        <v>553.70000000000016</v>
      </c>
      <c r="E21" s="10">
        <f>eff!E20*(1+MAX(-0.1,MIN(0.1,IF(tb!E20&gt;0,tw!E20/tb!E20-0.48,0))) * 4) * (1 + 0.25 * Klvl!E20)</f>
        <v>684.40140845070414</v>
      </c>
      <c r="F21" s="10">
        <f>eff!F20*(1+MAX(-0.1,MIN(0.1,IF(tb!F20&gt;0,tw!F20/tb!F20-0.48,0))) * 4) * (1 + 0.25 * Klvl!F20)</f>
        <v>725.95683453237416</v>
      </c>
      <c r="G21" s="10">
        <f>eff!G20*(1+MAX(-0.1,MIN(0.1,IF(tb!G20&gt;0,tw!G20/tb!G20-0.48,0))) * 4) * (1 + 0.25 * Klvl!G20)</f>
        <v>2464</v>
      </c>
      <c r="H21" s="10">
        <f>eff!H20*(1+MAX(-0.1,MIN(0.1,IF(tb!H20&gt;0,tw!H20/tb!H20-0.48,0))) * 4) * (1 + 0.25 * Klvl!H20)</f>
        <v>1697.5</v>
      </c>
      <c r="I21" s="10">
        <f>eff!I20*(1+MAX(-0.1,MIN(0.1,IF(tb!I20&gt;0,tw!I20/tb!I20-0.48,0))) * 4) * (1 + 0.25 * Klvl!I20)</f>
        <v>864</v>
      </c>
      <c r="J21" s="10">
        <f>eff!J20*(1+MAX(-0.1,MIN(0.1,IF(tb!J20&gt;0,tw!J20/tb!J20-0.48,0))) * 4) * (1 + 0.25 * Klvl!J20)</f>
        <v>782.72727272727275</v>
      </c>
      <c r="K21" s="10">
        <f>eff!K20*(1+MAX(-0.1,MIN(0.1,IF(tb!K20&gt;0,tw!K20/tb!K20-0.48,0))) * 4) * (1 + 0.25 * Klvl!K20)</f>
        <v>602.00000000000011</v>
      </c>
      <c r="L21" s="10">
        <f>eff!L20*(1+MAX(-0.1,MIN(0.1,IF(tb!L20&gt;0,tw!L20/tb!L20-0.48,0))) * 4) * (1 + 0.25 * Klvl!L20)</f>
        <v>429.515625</v>
      </c>
      <c r="M21" s="10">
        <f>eff!M20*(1+MAX(-0.1,MIN(0.1,IF(tb!M20&gt;0,tw!M20/tb!M20-0.48,0))) * 4) * (1 + 0.25 * Klvl!M20)</f>
        <v>727.2</v>
      </c>
      <c r="N21" s="10">
        <f>eff!N20*(1+MAX(-0.1,MIN(0.1,IF(tb!N20&gt;0,tw!N20/tb!N20-0.48,0))) * 4) * (1 + 0.25 * Klvl!N20)</f>
        <v>1112.5</v>
      </c>
      <c r="O21" s="10">
        <f>eff!O20*(1+MAX(-0.1,MIN(0.1,IF(tb!O20&gt;0,tw!O20/tb!O20-0.48,0))) * 4) * (1 + 0.25 * Klvl!O20)</f>
        <v>256.08421052631576</v>
      </c>
      <c r="P21" s="10"/>
      <c r="Q21" s="10">
        <f>eff!Q20*(1+MAX(-0.1,MIN(0.1,IF(tb!Q20&gt;0,tw!Q20/tb!Q20-0.48,0))) * 4) * (1 + 0.25 * Klvl!Q20)</f>
        <v>1375.3743455497386</v>
      </c>
      <c r="R21" s="10">
        <f>eff!R20*(1+MAX(-0.1,MIN(0.1,IF(tb!R20&gt;0,tw!R20/tb!R20-0.48,0))) * 4) * (1 + 0.25 * Klvl!R20)</f>
        <v>444</v>
      </c>
      <c r="S21" s="10">
        <f>eff!S20*(1+MAX(-0.1,MIN(0.1,IF(tb!S20&gt;0,tw!S20/tb!S20-0.48,0))) * 4) * (1 + 0.25 * Klvl!S20)</f>
        <v>427.5</v>
      </c>
      <c r="T21" s="10">
        <f>eff!T20*(1+MAX(-0.1,MIN(0.1,IF(tb!T20&gt;0,tw!T20/tb!T20-0.48,0))) * 4) * (1 + 0.25 * Klvl!T20)</f>
        <v>687.5</v>
      </c>
      <c r="U21" s="10">
        <f>eff!U20*(1+MAX(-0.1,MIN(0.1,IF(tb!U20&gt;0,tw!U20/tb!U20-0.48,0))) * 4) * (1 + 0.25 * Klvl!U20)</f>
        <v>471.57692307692321</v>
      </c>
      <c r="V21" s="10">
        <f>eff!V20*(1+MAX(-0.1,MIN(0.1,IF(tb!V20&gt;0,tw!V20/tb!V20-0.48,0))) * 4) * (1 + 0.25 * Klvl!V20)</f>
        <v>891.58145580589246</v>
      </c>
      <c r="W21" s="10">
        <f>eff!W20*(1+MAX(-0.1,MIN(0.1,IF(tb!W20&gt;0,tw!W20/tb!W20-0.48,0))) * 4) * (1 + 0.25 * Klvl!W20)</f>
        <v>660</v>
      </c>
      <c r="X21" s="10">
        <f>eff!X20*(1+MAX(-0.1,MIN(0.1,IF(tb!X20&gt;0,tw!X20/tb!X20-0.48,0))) * 4) * (1 + 0.25 * Klvl!X20)</f>
        <v>307.5</v>
      </c>
      <c r="Y21" s="10">
        <f>eff!Y20*(1+MAX(-0.1,MIN(0.1,IF(tb!Y20&gt;0,tw!Y20/tb!Y20-0.48,0))) * 4) * (1 + 0.25 * Klvl!Y20)</f>
        <v>1537.5</v>
      </c>
      <c r="Z21" s="10">
        <f>eff!Z20*(1+MAX(-0.1,MIN(0.1,IF(tb!Z20&gt;0,tw!Z20/tb!Z20-0.48,0))) * 4) * (1 + 0.25 * Klvl!Z20)</f>
        <v>375</v>
      </c>
      <c r="AA21" s="10">
        <f>eff!AA20*(1+MAX(-0.1,MIN(0.1,IF(tb!AA20&gt;0,tw!AA20/tb!AA20-0.48,0))) * 4) * (1 + 0.25 * Klvl!AA20)</f>
        <v>404.74468085106389</v>
      </c>
      <c r="AB21" s="10">
        <f>eff!AB20*(1+MAX(-0.1,MIN(0.1,IF(tb!AB20&gt;0,tw!AB20/tb!AB20-0.48,0))) * 4) * (1 + 0.25 * Klvl!AB20)</f>
        <v>659.88461538461547</v>
      </c>
      <c r="AC21" s="10">
        <f>eff!AC20*(1+MAX(-0.1,MIN(0.1,IF(tb!AC20&gt;0,tw!AC20/tb!AC20-0.48,0))) * 4) * (1 + 0.25 * Klvl!AC20)</f>
        <v>1292.7480916030536</v>
      </c>
      <c r="AD21" s="10">
        <f>eff!AD20*(1+MAX(-0.1,MIN(0.1,IF(tb!AD20&gt;0,tw!AD20/tb!AD20-0.48,0))) * 4) * (1 + 0.25 * Klvl!AD20)</f>
        <v>315</v>
      </c>
      <c r="AE21" s="10">
        <f>eff!AE20*(1+MAX(-0.1,MIN(0.1,IF(tb!AE20&gt;0,tw!AE20/tb!AE20-0.48,0))) * 4) * (1 + 0.25 * Klvl!AE20)</f>
        <v>487.18421052631578</v>
      </c>
      <c r="AF21" s="10"/>
      <c r="AG21" s="14">
        <f t="shared" si="0"/>
        <v>12264.585351236668</v>
      </c>
      <c r="AH21" s="14">
        <f t="shared" si="1"/>
        <v>10337.094322797604</v>
      </c>
      <c r="AI21" s="16">
        <f t="shared" si="2"/>
        <v>0.62792131312170441</v>
      </c>
    </row>
    <row r="22" spans="1:35" s="11" customFormat="1" ht="12" x14ac:dyDescent="0.2">
      <c r="A22" s="10">
        <f>eff!A21*(1+MAX(-0.1,MIN(0.1,IF(tb!A21&gt;0,tw!A21/tb!A21-0.48,0))) * 4) * (1 + 0.25 * Klvl!A21)</f>
        <v>766.10204081632662</v>
      </c>
      <c r="B22" s="10">
        <f>eff!B21*(1+MAX(-0.1,MIN(0.1,IF(tb!B21&gt;0,tw!B21/tb!B21-0.48,0))) * 4) * (1 + 0.25 * Klvl!B21)</f>
        <v>505.69047619047615</v>
      </c>
      <c r="C22" s="10">
        <f>eff!C21*(1+MAX(-0.1,MIN(0.1,IF(tb!C21&gt;0,tw!C21/tb!C21-0.48,0))) * 4) * (1 + 0.25 * Klvl!C21)</f>
        <v>1715</v>
      </c>
      <c r="D22" s="10">
        <f>eff!D21*(1+MAX(-0.1,MIN(0.1,IF(tb!D21&gt;0,tw!D21/tb!D21-0.48,0))) * 4) * (1 + 0.25 * Klvl!D21)</f>
        <v>475.70000000000005</v>
      </c>
      <c r="E22" s="10">
        <f>eff!E21*(1+MAX(-0.1,MIN(0.1,IF(tb!E21&gt;0,tw!E21/tb!E21-0.48,0))) * 4) * (1 + 0.25 * Klvl!E21)</f>
        <v>2016</v>
      </c>
      <c r="F22" s="10">
        <f>eff!F21*(1+MAX(-0.1,MIN(0.1,IF(tb!F21&gt;0,tw!F21/tb!F21-0.48,0))) * 4) * (1 + 0.25 * Klvl!F21)</f>
        <v>708.74285714285725</v>
      </c>
      <c r="G22" s="10">
        <f>eff!G21*(1+MAX(-0.1,MIN(0.1,IF(tb!G21&gt;0,tw!G21/tb!G21-0.48,0))) * 4) * (1 + 0.25 * Klvl!G21)</f>
        <v>295.20000000000005</v>
      </c>
      <c r="H22" s="10">
        <f>eff!H21*(1+MAX(-0.1,MIN(0.1,IF(tb!H21&gt;0,tw!H21/tb!H21-0.48,0))) * 4) * (1 + 0.25 * Klvl!H21)</f>
        <v>672.13333333333344</v>
      </c>
      <c r="I22" s="10">
        <f>eff!I21*(1+MAX(-0.1,MIN(0.1,IF(tb!I21&gt;0,tw!I21/tb!I21-0.48,0))) * 4) * (1 + 0.25 * Klvl!I21)</f>
        <v>896</v>
      </c>
      <c r="J22" s="10">
        <f>eff!J21*(1+MAX(-0.1,MIN(0.1,IF(tb!J21&gt;0,tw!J21/tb!J21-0.48,0))) * 4) * (1 + 0.25 * Klvl!J21)</f>
        <v>877.09473684210525</v>
      </c>
      <c r="K22" s="10">
        <f>eff!K21*(1+MAX(-0.1,MIN(0.1,IF(tb!K21&gt;0,tw!K21/tb!K21-0.48,0))) * 4) * (1 + 0.25 * Klvl!K21)</f>
        <v>687.56896551724139</v>
      </c>
      <c r="L22" s="10">
        <f>eff!L21*(1+MAX(-0.1,MIN(0.1,IF(tb!L21&gt;0,tw!L21/tb!L21-0.48,0))) * 4) * (1 + 0.25 * Klvl!L21)</f>
        <v>594</v>
      </c>
      <c r="M22" s="10">
        <f>eff!M21*(1+MAX(-0.1,MIN(0.1,IF(tb!M21&gt;0,tw!M21/tb!M21-0.48,0))) * 4) * (1 + 0.25 * Klvl!M21)</f>
        <v>854.08823529411757</v>
      </c>
      <c r="N22" s="10">
        <f>eff!N21*(1+MAX(-0.1,MIN(0.1,IF(tb!N21&gt;0,tw!N21/tb!N21-0.48,0))) * 4) * (1 + 0.25 * Klvl!N21)</f>
        <v>591.40109890109886</v>
      </c>
      <c r="O22" s="10">
        <f>eff!O21*(1+MAX(-0.1,MIN(0.1,IF(tb!O21&gt;0,tw!O21/tb!O21-0.48,0))) * 4) * (1 + 0.25 * Klvl!O21)</f>
        <v>1155.6165644171781</v>
      </c>
      <c r="P22" s="10"/>
      <c r="Q22" s="10">
        <f>eff!Q21*(1+MAX(-0.1,MIN(0.1,IF(tb!Q21&gt;0,tw!Q21/tb!Q21-0.48,0))) * 4) * (1 + 0.25 * Klvl!Q21)</f>
        <v>1035.4156626506026</v>
      </c>
      <c r="R22" s="10">
        <f>eff!R21*(1+MAX(-0.1,MIN(0.1,IF(tb!R21&gt;0,tw!R21/tb!R21-0.48,0))) * 4) * (1 + 0.25 * Klvl!R21)</f>
        <v>432</v>
      </c>
      <c r="S22" s="10">
        <f>eff!S21*(1+MAX(-0.1,MIN(0.1,IF(tb!S21&gt;0,tw!S21/tb!S21-0.48,0))) * 4) * (1 + 0.25 * Klvl!S21)</f>
        <v>523.12765957446811</v>
      </c>
      <c r="T22" s="10">
        <f>eff!T21*(1+MAX(-0.1,MIN(0.1,IF(tb!T21&gt;0,tw!T21/tb!T21-0.48,0))) * 4) * (1 + 0.25 * Klvl!T21)</f>
        <v>530</v>
      </c>
      <c r="U22" s="10">
        <f>eff!U21*(1+MAX(-0.1,MIN(0.1,IF(tb!U21&gt;0,tw!U21/tb!U21-0.48,0))) * 4) * (1 + 0.25 * Klvl!U21)</f>
        <v>1023.7209116353459</v>
      </c>
      <c r="V22" s="10">
        <f>eff!V21*(1+MAX(-0.1,MIN(0.1,IF(tb!V21&gt;0,tw!V21/tb!V21-0.48,0))) * 4) * (1 + 0.25 * Klvl!V21)</f>
        <v>560</v>
      </c>
      <c r="W22" s="10">
        <f>eff!W21*(1+MAX(-0.1,MIN(0.1,IF(tb!W21&gt;0,tw!W21/tb!W21-0.48,0))) * 4) * (1 + 0.25 * Klvl!W21)</f>
        <v>1707.1428571428569</v>
      </c>
      <c r="X22" s="10">
        <f>eff!X21*(1+MAX(-0.1,MIN(0.1,IF(tb!X21&gt;0,tw!X21/tb!X21-0.48,0))) * 4) * (1 + 0.25 * Klvl!X21)</f>
        <v>366.52924528301895</v>
      </c>
      <c r="Y22" s="10">
        <f>eff!Y21*(1+MAX(-0.1,MIN(0.1,IF(tb!Y21&gt;0,tw!Y21/tb!Y21-0.48,0))) * 4) * (1 + 0.25 * Klvl!Y21)</f>
        <v>812.5</v>
      </c>
      <c r="Z22" s="10">
        <f>eff!Z21*(1+MAX(-0.1,MIN(0.1,IF(tb!Z21&gt;0,tw!Z21/tb!Z21-0.48,0))) * 4) * (1 + 0.25 * Klvl!Z21)</f>
        <v>843.00000000000011</v>
      </c>
      <c r="AA22" s="10">
        <f>eff!AA21*(1+MAX(-0.1,MIN(0.1,IF(tb!AA21&gt;0,tw!AA21/tb!AA21-0.48,0))) * 4) * (1 + 0.25 * Klvl!AA21)</f>
        <v>450</v>
      </c>
      <c r="AB22" s="10">
        <f>eff!AB21*(1+MAX(-0.1,MIN(0.1,IF(tb!AB21&gt;0,tw!AB21/tb!AB21-0.48,0))) * 4) * (1 + 0.25 * Klvl!AB21)</f>
        <v>485.33333333333343</v>
      </c>
      <c r="AC22" s="10">
        <f>eff!AC21*(1+MAX(-0.1,MIN(0.1,IF(tb!AC21&gt;0,tw!AC21/tb!AC21-0.48,0))) * 4) * (1 + 0.25 * Klvl!AC21)</f>
        <v>862.5</v>
      </c>
      <c r="AD22" s="10">
        <f>eff!AD21*(1+MAX(-0.1,MIN(0.1,IF(tb!AD21&gt;0,tw!AD21/tb!AD21-0.48,0))) * 4) * (1 + 0.25 * Klvl!AD21)</f>
        <v>365.93147208121832</v>
      </c>
      <c r="AE22" s="10">
        <f>eff!AE21*(1+MAX(-0.1,MIN(0.1,IF(tb!AE21&gt;0,tw!AE21/tb!AE21-0.48,0))) * 4) * (1 + 0.25 * Klvl!AE21)</f>
        <v>1062.5</v>
      </c>
      <c r="AF22" s="10"/>
      <c r="AG22" s="14">
        <f t="shared" si="0"/>
        <v>12810.338308454733</v>
      </c>
      <c r="AH22" s="14">
        <f t="shared" si="1"/>
        <v>11059.701141700845</v>
      </c>
      <c r="AI22" s="16">
        <f t="shared" si="2"/>
        <v>0.61001053247583636</v>
      </c>
    </row>
    <row r="23" spans="1:35" s="11" customFormat="1" ht="12" x14ac:dyDescent="0.2">
      <c r="A23" s="10">
        <f>eff!A22*(1+MAX(-0.1,MIN(0.1,IF(tb!A22&gt;0,tw!A22/tb!A22-0.48,0))) * 4) * (1 + 0.25 * Klvl!A22)</f>
        <v>1084.7788343558282</v>
      </c>
      <c r="B23" s="10">
        <f>eff!B22*(1+MAX(-0.1,MIN(0.1,IF(tb!B22&gt;0,tw!B22/tb!B22-0.48,0))) * 4) * (1 + 0.25 * Klvl!B22)</f>
        <v>629.00000000000011</v>
      </c>
      <c r="C23" s="10">
        <f>eff!C22*(1+MAX(-0.1,MIN(0.1,IF(tb!C22&gt;0,tw!C22/tb!C22-0.48,0))) * 4) * (1 + 0.25 * Klvl!C22)</f>
        <v>1182.9246835443037</v>
      </c>
      <c r="D23" s="10">
        <f>eff!D22*(1+MAX(-0.1,MIN(0.1,IF(tb!D22&gt;0,tw!D22/tb!D22-0.48,0))) * 4) * (1 + 0.25 * Klvl!D22)</f>
        <v>1120</v>
      </c>
      <c r="E23" s="10">
        <f>eff!E22*(1+MAX(-0.1,MIN(0.1,IF(tb!E22&gt;0,tw!E22/tb!E22-0.48,0))) * 4) * (1 + 0.25 * Klvl!E22)</f>
        <v>1662.9363143631438</v>
      </c>
      <c r="F23" s="10">
        <f>eff!F22*(1+MAX(-0.1,MIN(0.1,IF(tb!F22&gt;0,tw!F22/tb!F22-0.48,0))) * 4) * (1 + 0.25 * Klvl!F22)</f>
        <v>1357.8666666666668</v>
      </c>
      <c r="G23" s="10">
        <f>eff!G22*(1+MAX(-0.1,MIN(0.1,IF(tb!G22&gt;0,tw!G22/tb!G22-0.48,0))) * 4) * (1 + 0.25 * Klvl!G22)</f>
        <v>988.6959798994975</v>
      </c>
      <c r="H23" s="10">
        <f>eff!H22*(1+MAX(-0.1,MIN(0.1,IF(tb!H22&gt;0,tw!H22/tb!H22-0.48,0))) * 4) * (1 + 0.25 * Klvl!H22)</f>
        <v>355.04947735191638</v>
      </c>
      <c r="I23" s="10">
        <f>eff!I22*(1+MAX(-0.1,MIN(0.1,IF(tb!I22&gt;0,tw!I22/tb!I22-0.48,0))) * 4) * (1 + 0.25 * Klvl!I22)</f>
        <v>815.03157894736842</v>
      </c>
      <c r="J23" s="10">
        <f>eff!J22*(1+MAX(-0.1,MIN(0.1,IF(tb!J22&gt;0,tw!J22/tb!J22-0.48,0))) * 4) * (1 + 0.25 * Klvl!J22)</f>
        <v>938.18421052631584</v>
      </c>
      <c r="K23" s="10">
        <f>eff!K22*(1+MAX(-0.1,MIN(0.1,IF(tb!K22&gt;0,tw!K22/tb!K22-0.48,0))) * 4) * (1 + 0.25 * Klvl!K22)</f>
        <v>533.98151815181518</v>
      </c>
      <c r="L23" s="10">
        <f>eff!L22*(1+MAX(-0.1,MIN(0.1,IF(tb!L22&gt;0,tw!L22/tb!L22-0.48,0))) * 4) * (1 + 0.25 * Klvl!L22)</f>
        <v>1497.6690095846643</v>
      </c>
      <c r="M23" s="10">
        <f>eff!M22*(1+MAX(-0.1,MIN(0.1,IF(tb!M22&gt;0,tw!M22/tb!M22-0.48,0))) * 4) * (1 + 0.25 * Klvl!M22)</f>
        <v>979.99999999999989</v>
      </c>
      <c r="N23" s="10">
        <f>eff!N22*(1+MAX(-0.1,MIN(0.1,IF(tb!N22&gt;0,tw!N22/tb!N22-0.48,0))) * 4) * (1 + 0.25 * Klvl!N22)</f>
        <v>1220.8756756756759</v>
      </c>
      <c r="O23" s="10">
        <f>eff!O22*(1+MAX(-0.1,MIN(0.1,IF(tb!O22&gt;0,tw!O22/tb!O22-0.48,0))) * 4) * (1 + 0.25 * Klvl!O22)</f>
        <v>384</v>
      </c>
      <c r="P23" s="10"/>
      <c r="Q23" s="10">
        <f>eff!Q22*(1+MAX(-0.1,MIN(0.1,IF(tb!Q22&gt;0,tw!Q22/tb!Q22-0.48,0))) * 4) * (1 + 0.25 * Klvl!Q22)</f>
        <v>708.9574795081968</v>
      </c>
      <c r="R23" s="10">
        <f>eff!R22*(1+MAX(-0.1,MIN(0.1,IF(tb!R22&gt;0,tw!R22/tb!R22-0.48,0))) * 4) * (1 + 0.25 * Klvl!R22)</f>
        <v>1050.2074074074073</v>
      </c>
      <c r="S23" s="10">
        <f>eff!S22*(1+MAX(-0.1,MIN(0.1,IF(tb!S22&gt;0,tw!S22/tb!S22-0.48,0))) * 4) * (1 + 0.25 * Klvl!S22)</f>
        <v>1237.0285714285717</v>
      </c>
      <c r="T23" s="10">
        <f>eff!T22*(1+MAX(-0.1,MIN(0.1,IF(tb!T22&gt;0,tw!T22/tb!T22-0.48,0))) * 4) * (1 + 0.25 * Klvl!T22)</f>
        <v>682.5</v>
      </c>
      <c r="U23" s="10">
        <f>eff!U22*(1+MAX(-0.1,MIN(0.1,IF(tb!U22&gt;0,tw!U22/tb!U22-0.48,0))) * 4) * (1 + 0.25 * Klvl!U22)</f>
        <v>1181.9708737864078</v>
      </c>
      <c r="V23" s="10">
        <f>eff!V22*(1+MAX(-0.1,MIN(0.1,IF(tb!V22&gt;0,tw!V22/tb!V22-0.48,0))) * 4) * (1 + 0.25 * Klvl!V22)</f>
        <v>509.27441860465115</v>
      </c>
      <c r="W23" s="10">
        <f>eff!W22*(1+MAX(-0.1,MIN(0.1,IF(tb!W22&gt;0,tw!W22/tb!W22-0.48,0))) * 4) * (1 + 0.25 * Klvl!W22)</f>
        <v>1306.6285714285714</v>
      </c>
      <c r="X23" s="10">
        <f>eff!X22*(1+MAX(-0.1,MIN(0.1,IF(tb!X22&gt;0,tw!X22/tb!X22-0.48,0))) * 4) * (1 + 0.25 * Klvl!X22)</f>
        <v>813.75</v>
      </c>
      <c r="Y23" s="10">
        <f>eff!Y22*(1+MAX(-0.1,MIN(0.1,IF(tb!Y22&gt;0,tw!Y22/tb!Y22-0.48,0))) * 4) * (1 + 0.25 * Klvl!Y22)</f>
        <v>931.8458515283844</v>
      </c>
      <c r="Z23" s="10">
        <f>eff!Z22*(1+MAX(-0.1,MIN(0.1,IF(tb!Z22&gt;0,tw!Z22/tb!Z22-0.48,0))) * 4) * (1 + 0.25 * Klvl!Z22)</f>
        <v>815.51452991453004</v>
      </c>
      <c r="AA23" s="10">
        <f>eff!AA22*(1+MAX(-0.1,MIN(0.1,IF(tb!AA22&gt;0,tw!AA22/tb!AA22-0.48,0))) * 4) * (1 + 0.25 * Klvl!AA22)</f>
        <v>1169.7849397590362</v>
      </c>
      <c r="AB23" s="10">
        <f>eff!AB22*(1+MAX(-0.1,MIN(0.1,IF(tb!AB22&gt;0,tw!AB22/tb!AB22-0.48,0))) * 4) * (1 + 0.25 * Klvl!AB22)</f>
        <v>1778</v>
      </c>
      <c r="AC23" s="10">
        <f>eff!AC22*(1+MAX(-0.1,MIN(0.1,IF(tb!AC22&gt;0,tw!AC22/tb!AC22-0.48,0))) * 4) * (1 + 0.25 * Klvl!AC22)</f>
        <v>1425.1965346534655</v>
      </c>
      <c r="AD23" s="10">
        <f>eff!AD22*(1+MAX(-0.1,MIN(0.1,IF(tb!AD22&gt;0,tw!AD22/tb!AD22-0.48,0))) * 4) * (1 + 0.25 * Klvl!AD22)</f>
        <v>1860.6111111111111</v>
      </c>
      <c r="AE23" s="10">
        <f>eff!AE22*(1+MAX(-0.1,MIN(0.1,IF(tb!AE22&gt;0,tw!AE22/tb!AE22-0.48,0))) * 4) * (1 + 0.25 * Klvl!AE22)</f>
        <v>1129.2549019607843</v>
      </c>
      <c r="AF23" s="10"/>
      <c r="AG23" s="14">
        <f t="shared" si="0"/>
        <v>14750.993949067197</v>
      </c>
      <c r="AH23" s="14">
        <f t="shared" si="1"/>
        <v>16600.525191091117</v>
      </c>
      <c r="AI23" s="16">
        <f t="shared" si="2"/>
        <v>0.41150997019846891</v>
      </c>
    </row>
    <row r="24" spans="1:35" s="11" customFormat="1" ht="12" x14ac:dyDescent="0.2">
      <c r="A24" s="10">
        <f>eff!A23*(1+MAX(-0.1,MIN(0.1,IF(tb!A23&gt;0,tw!A23/tb!A23-0.48,0))) * 4) * (1 + 0.25 * Klvl!A23)</f>
        <v>1498.75</v>
      </c>
      <c r="B24" s="10">
        <f>eff!B23*(1+MAX(-0.1,MIN(0.1,IF(tb!B23&gt;0,tw!B23/tb!B23-0.48,0))) * 4) * (1 + 0.25 * Klvl!B23)</f>
        <v>904.78571428571422</v>
      </c>
      <c r="C24" s="10">
        <f>eff!C23*(1+MAX(-0.1,MIN(0.1,IF(tb!C23&gt;0,tw!C23/tb!C23-0.48,0))) * 4) * (1 + 0.25 * Klvl!C23)</f>
        <v>694.25438596491233</v>
      </c>
      <c r="D24" s="10">
        <f>eff!D23*(1+MAX(-0.1,MIN(0.1,IF(tb!D23&gt;0,tw!D23/tb!D23-0.48,0))) * 4) * (1 + 0.25 * Klvl!D23)</f>
        <v>1776.7384615384613</v>
      </c>
      <c r="E24" s="10">
        <f>eff!E23*(1+MAX(-0.1,MIN(0.1,IF(tb!E23&gt;0,tw!E23/tb!E23-0.48,0))) * 4) * (1 + 0.25 * Klvl!E23)</f>
        <v>1025</v>
      </c>
      <c r="F24" s="10">
        <f>eff!F23*(1+MAX(-0.1,MIN(0.1,IF(tb!F23&gt;0,tw!F23/tb!F23-0.48,0))) * 4) * (1 + 0.25 * Klvl!F23)</f>
        <v>992.00000000000023</v>
      </c>
      <c r="G24" s="10">
        <f>eff!G23*(1+MAX(-0.1,MIN(0.1,IF(tb!G23&gt;0,tw!G23/tb!G23-0.48,0))) * 4) * (1 + 0.25 * Klvl!G23)</f>
        <v>662.5</v>
      </c>
      <c r="H24" s="10">
        <f>eff!H23*(1+MAX(-0.1,MIN(0.1,IF(tb!H23&gt;0,tw!H23/tb!H23-0.48,0))) * 4) * (1 + 0.25 * Klvl!H23)</f>
        <v>980.34810126582272</v>
      </c>
      <c r="I24" s="10">
        <f>eff!I23*(1+MAX(-0.1,MIN(0.1,IF(tb!I23&gt;0,tw!I23/tb!I23-0.48,0))) * 4) * (1 + 0.25 * Klvl!I23)</f>
        <v>1047.3053097345135</v>
      </c>
      <c r="J24" s="10">
        <f>eff!J23*(1+MAX(-0.1,MIN(0.1,IF(tb!J23&gt;0,tw!J23/tb!J23-0.48,0))) * 4) * (1 + 0.25 * Klvl!J23)</f>
        <v>487.12727272727284</v>
      </c>
      <c r="K24" s="10">
        <f>eff!K23*(1+MAX(-0.1,MIN(0.1,IF(tb!K23&gt;0,tw!K23/tb!K23-0.48,0))) * 4) * (1 + 0.25 * Klvl!K23)</f>
        <v>962.5</v>
      </c>
      <c r="L24" s="10">
        <f>eff!L23*(1+MAX(-0.1,MIN(0.1,IF(tb!L23&gt;0,tw!L23/tb!L23-0.48,0))) * 4) * (1 + 0.25 * Klvl!L23)</f>
        <v>413.1</v>
      </c>
      <c r="M24" s="10">
        <f>eff!M23*(1+MAX(-0.1,MIN(0.1,IF(tb!M23&gt;0,tw!M23/tb!M23-0.48,0))) * 4) * (1 + 0.25 * Klvl!M23)</f>
        <v>480</v>
      </c>
      <c r="N24" s="10">
        <f>eff!N23*(1+MAX(-0.1,MIN(0.1,IF(tb!N23&gt;0,tw!N23/tb!N23-0.48,0))) * 4) * (1 + 0.25 * Klvl!N23)</f>
        <v>1200</v>
      </c>
      <c r="O24" s="10">
        <f>eff!O23*(1+MAX(-0.1,MIN(0.1,IF(tb!O23&gt;0,tw!O23/tb!O23-0.48,0))) * 4) * (1 + 0.25 * Klvl!O23)</f>
        <v>637.50000000000011</v>
      </c>
      <c r="P24" s="10"/>
      <c r="Q24" s="10">
        <f>eff!Q23*(1+MAX(-0.1,MIN(0.1,IF(tb!Q23&gt;0,tw!Q23/tb!Q23-0.48,0))) * 4) * (1 + 0.25 * Klvl!Q23)</f>
        <v>1063.0107238605897</v>
      </c>
      <c r="R24" s="10">
        <f>eff!R23*(1+MAX(-0.1,MIN(0.1,IF(tb!R23&gt;0,tw!R23/tb!R23-0.48,0))) * 4) * (1 + 0.25 * Klvl!R23)</f>
        <v>494.27692307692314</v>
      </c>
      <c r="S24" s="10">
        <f>eff!S23*(1+MAX(-0.1,MIN(0.1,IF(tb!S23&gt;0,tw!S23/tb!S23-0.48,0))) * 4) * (1 + 0.25 * Klvl!S23)</f>
        <v>1228.5</v>
      </c>
      <c r="T24" s="10">
        <f>eff!T23*(1+MAX(-0.1,MIN(0.1,IF(tb!T23&gt;0,tw!T23/tb!T23-0.48,0))) * 4) * (1 + 0.25 * Klvl!T23)</f>
        <v>699.41803278688531</v>
      </c>
      <c r="U24" s="10">
        <f>eff!U23*(1+MAX(-0.1,MIN(0.1,IF(tb!U23&gt;0,tw!U23/tb!U23-0.48,0))) * 4) * (1 + 0.25 * Klvl!U23)</f>
        <v>297.95161290322585</v>
      </c>
      <c r="V24" s="10">
        <f>eff!V23*(1+MAX(-0.1,MIN(0.1,IF(tb!V23&gt;0,tw!V23/tb!V23-0.48,0))) * 4) * (1 + 0.25 * Klvl!V23)</f>
        <v>990.59627329192551</v>
      </c>
      <c r="W24" s="10">
        <f>eff!W23*(1+MAX(-0.1,MIN(0.1,IF(tb!W23&gt;0,tw!W23/tb!W23-0.48,0))) * 4) * (1 + 0.25 * Klvl!W23)</f>
        <v>606.00638297872342</v>
      </c>
      <c r="X24" s="10">
        <f>eff!X23*(1+MAX(-0.1,MIN(0.1,IF(tb!X23&gt;0,tw!X23/tb!X23-0.48,0))) * 4) * (1 + 0.25 * Klvl!X23)</f>
        <v>1047.8390804597705</v>
      </c>
      <c r="Y24" s="10">
        <f>eff!Y23*(1+MAX(-0.1,MIN(0.1,IF(tb!Y23&gt;0,tw!Y23/tb!Y23-0.48,0))) * 4) * (1 + 0.25 * Klvl!Y23)</f>
        <v>487.5</v>
      </c>
      <c r="Z24" s="10">
        <f>eff!Z23*(1+MAX(-0.1,MIN(0.1,IF(tb!Z23&gt;0,tw!Z23/tb!Z23-0.48,0))) * 4) * (1 + 0.25 * Klvl!Z23)</f>
        <v>822.80952380952385</v>
      </c>
      <c r="AA24" s="10">
        <f>eff!AA23*(1+MAX(-0.1,MIN(0.1,IF(tb!AA23&gt;0,tw!AA23/tb!AA23-0.48,0))) * 4) * (1 + 0.25 * Klvl!AA23)</f>
        <v>2066.4875000000002</v>
      </c>
      <c r="AB24" s="10">
        <f>eff!AB23*(1+MAX(-0.1,MIN(0.1,IF(tb!AB23&gt;0,tw!AB23/tb!AB23-0.48,0))) * 4) * (1 + 0.25 * Klvl!AB23)</f>
        <v>1645</v>
      </c>
      <c r="AC24" s="10">
        <f>eff!AC23*(1+MAX(-0.1,MIN(0.1,IF(tb!AC23&gt;0,tw!AC23/tb!AC23-0.48,0))) * 4) * (1 + 0.25 * Klvl!AC23)</f>
        <v>667.5</v>
      </c>
      <c r="AD24" s="10">
        <f>eff!AD23*(1+MAX(-0.1,MIN(0.1,IF(tb!AD23&gt;0,tw!AD23/tb!AD23-0.48,0))) * 4) * (1 + 0.25 * Klvl!AD23)</f>
        <v>1697.5</v>
      </c>
      <c r="AE24" s="10">
        <f>eff!AE23*(1+MAX(-0.1,MIN(0.1,IF(tb!AE23&gt;0,tw!AE23/tb!AE23-0.48,0))) * 4) * (1 + 0.25 * Klvl!AE23)</f>
        <v>670.08333333333326</v>
      </c>
      <c r="AF24" s="10"/>
      <c r="AG24" s="14">
        <f t="shared" si="0"/>
        <v>13761.909245516697</v>
      </c>
      <c r="AH24" s="14">
        <f t="shared" si="1"/>
        <v>14484.4793865009</v>
      </c>
      <c r="AI24" s="16">
        <f t="shared" si="2"/>
        <v>0.46162853858607122</v>
      </c>
    </row>
    <row r="25" spans="1:35" s="11" customFormat="1" ht="12" x14ac:dyDescent="0.2">
      <c r="A25" s="10">
        <f>eff!A24*(1+MAX(-0.1,MIN(0.1,IF(tb!A24&gt;0,tw!A24/tb!A24-0.48,0))) * 4) * (1 + 0.25 * Klvl!A24)</f>
        <v>1628.3766233766235</v>
      </c>
      <c r="B25" s="10">
        <f>eff!B24*(1+MAX(-0.1,MIN(0.1,IF(tb!B24&gt;0,tw!B24/tb!B24-0.48,0))) * 4) * (1 + 0.25 * Klvl!B24)</f>
        <v>1730.1881831610044</v>
      </c>
      <c r="C25" s="10">
        <f>eff!C24*(1+MAX(-0.1,MIN(0.1,IF(tb!C24&gt;0,tw!C24/tb!C24-0.48,0))) * 4) * (1 + 0.25 * Klvl!C24)</f>
        <v>963.94594594594594</v>
      </c>
      <c r="D25" s="10">
        <f>eff!D24*(1+MAX(-0.1,MIN(0.1,IF(tb!D24&gt;0,tw!D24/tb!D24-0.48,0))) * 4) * (1 + 0.25 * Klvl!D24)</f>
        <v>887.5</v>
      </c>
      <c r="E25" s="10">
        <f>eff!E24*(1+MAX(-0.1,MIN(0.1,IF(tb!E24&gt;0,tw!E24/tb!E24-0.48,0))) * 4) * (1 + 0.25 * Klvl!E24)</f>
        <v>1180</v>
      </c>
      <c r="F25" s="10">
        <f>eff!F24*(1+MAX(-0.1,MIN(0.1,IF(tb!F24&gt;0,tw!F24/tb!F24-0.48,0))) * 4) * (1 + 0.25 * Klvl!F24)</f>
        <v>1776.7384615384613</v>
      </c>
      <c r="G25" s="10">
        <f>eff!G24*(1+MAX(-0.1,MIN(0.1,IF(tb!G24&gt;0,tw!G24/tb!G24-0.48,0))) * 4) * (1 + 0.25 * Klvl!G24)</f>
        <v>211.5</v>
      </c>
      <c r="H25" s="10">
        <f>eff!H24*(1+MAX(-0.1,MIN(0.1,IF(tb!H24&gt;0,tw!H24/tb!H24-0.48,0))) * 4) * (1 + 0.25 * Klvl!H24)</f>
        <v>265.93548387096774</v>
      </c>
      <c r="I25" s="10">
        <f>eff!I24*(1+MAX(-0.1,MIN(0.1,IF(tb!I24&gt;0,tw!I24/tb!I24-0.48,0))) * 4) * (1 + 0.25 * Klvl!I24)</f>
        <v>450</v>
      </c>
      <c r="J25" s="10">
        <f>eff!J24*(1+MAX(-0.1,MIN(0.1,IF(tb!J24&gt;0,tw!J24/tb!J24-0.48,0))) * 4) * (1 + 0.25 * Klvl!J24)</f>
        <v>734.84210526315803</v>
      </c>
      <c r="K25" s="10">
        <f>eff!K24*(1+MAX(-0.1,MIN(0.1,IF(tb!K24&gt;0,tw!K24/tb!K24-0.48,0))) * 4) * (1 + 0.25 * Klvl!K24)</f>
        <v>0</v>
      </c>
      <c r="L25" s="10">
        <f>eff!L24*(1+MAX(-0.1,MIN(0.1,IF(tb!L24&gt;0,tw!L24/tb!L24-0.48,0))) * 4) * (1 + 0.25 * Klvl!L24)</f>
        <v>352.97777777777787</v>
      </c>
      <c r="M25" s="10">
        <f>eff!M24*(1+MAX(-0.1,MIN(0.1,IF(tb!M24&gt;0,tw!M24/tb!M24-0.48,0))) * 4) * (1 + 0.25 * Klvl!M24)</f>
        <v>655.54285714285709</v>
      </c>
      <c r="N25" s="10">
        <f>eff!N24*(1+MAX(-0.1,MIN(0.1,IF(tb!N24&gt;0,tw!N24/tb!N24-0.48,0))) * 4) * (1 + 0.25 * Klvl!N24)</f>
        <v>508.03265306122455</v>
      </c>
      <c r="O25" s="10">
        <f>eff!O24*(1+MAX(-0.1,MIN(0.1,IF(tb!O24&gt;0,tw!O24/tb!O24-0.48,0))) * 4) * (1 + 0.25 * Klvl!O24)</f>
        <v>345</v>
      </c>
      <c r="P25" s="10"/>
      <c r="Q25" s="10">
        <f>eff!Q24*(1+MAX(-0.1,MIN(0.1,IF(tb!Q24&gt;0,tw!Q24/tb!Q24-0.48,0))) * 4) * (1 + 0.25 * Klvl!Q24)</f>
        <v>434</v>
      </c>
      <c r="R25" s="10">
        <f>eff!R24*(1+MAX(-0.1,MIN(0.1,IF(tb!R24&gt;0,tw!R24/tb!R24-0.48,0))) * 4) * (1 + 0.25 * Klvl!R24)</f>
        <v>1120</v>
      </c>
      <c r="S25" s="10">
        <f>eff!S24*(1+MAX(-0.1,MIN(0.1,IF(tb!S24&gt;0,tw!S24/tb!S24-0.48,0))) * 4) * (1 + 0.25 * Klvl!S24)</f>
        <v>860.52558139534881</v>
      </c>
      <c r="T25" s="10">
        <f>eff!T24*(1+MAX(-0.1,MIN(0.1,IF(tb!T24&gt;0,tw!T24/tb!T24-0.48,0))) * 4) * (1 + 0.25 * Klvl!T24)</f>
        <v>553.11428571428564</v>
      </c>
      <c r="U25" s="10">
        <f>eff!U24*(1+MAX(-0.1,MIN(0.1,IF(tb!U24&gt;0,tw!U24/tb!U24-0.48,0))) * 4) * (1 + 0.25 * Klvl!U24)</f>
        <v>854</v>
      </c>
      <c r="V25" s="10">
        <f>eff!V24*(1+MAX(-0.1,MIN(0.1,IF(tb!V24&gt;0,tw!V24/tb!V24-0.48,0))) * 4) * (1 + 0.25 * Klvl!V24)</f>
        <v>646.25</v>
      </c>
      <c r="W25" s="10">
        <f>eff!W24*(1+MAX(-0.1,MIN(0.1,IF(tb!W24&gt;0,tw!W24/tb!W24-0.48,0))) * 4) * (1 + 0.25 * Klvl!W24)</f>
        <v>896.6881355932203</v>
      </c>
      <c r="X25" s="10">
        <f>eff!X24*(1+MAX(-0.1,MIN(0.1,IF(tb!X24&gt;0,tw!X24/tb!X24-0.48,0))) * 4) * (1 + 0.25 * Klvl!X24)</f>
        <v>434</v>
      </c>
      <c r="Y25" s="10">
        <f>eff!Y24*(1+MAX(-0.1,MIN(0.1,IF(tb!Y24&gt;0,tw!Y24/tb!Y24-0.48,0))) * 4) * (1 + 0.25 * Klvl!Y24)</f>
        <v>202.5</v>
      </c>
      <c r="Z25" s="10">
        <f>eff!Z24*(1+MAX(-0.1,MIN(0.1,IF(tb!Z24&gt;0,tw!Z24/tb!Z24-0.48,0))) * 4) * (1 + 0.25 * Klvl!Z24)</f>
        <v>800</v>
      </c>
      <c r="AA25" s="10">
        <f>eff!AA24*(1+MAX(-0.1,MIN(0.1,IF(tb!AA24&gt;0,tw!AA24/tb!AA24-0.48,0))) * 4) * (1 + 0.25 * Klvl!AA24)</f>
        <v>840</v>
      </c>
      <c r="AB25" s="10">
        <f>eff!AB24*(1+MAX(-0.1,MIN(0.1,IF(tb!AB24&gt;0,tw!AB24/tb!AB24-0.48,0))) * 4) * (1 + 0.25 * Klvl!AB24)</f>
        <v>1067.5185185185185</v>
      </c>
      <c r="AC25" s="10">
        <f>eff!AC24*(1+MAX(-0.1,MIN(0.1,IF(tb!AC24&gt;0,tw!AC24/tb!AC24-0.48,0))) * 4) * (1 + 0.25 * Klvl!AC24)</f>
        <v>975</v>
      </c>
      <c r="AD25" s="10">
        <f>eff!AD24*(1+MAX(-0.1,MIN(0.1,IF(tb!AD24&gt;0,tw!AD24/tb!AD24-0.48,0))) * 4) * (1 + 0.25 * Klvl!AD24)</f>
        <v>1498.6184690157959</v>
      </c>
      <c r="AE25" s="10">
        <f>eff!AE24*(1+MAX(-0.1,MIN(0.1,IF(tb!AE24&gt;0,tw!AE24/tb!AE24-0.48,0))) * 4) * (1 + 0.25 * Klvl!AE24)</f>
        <v>354</v>
      </c>
      <c r="AF25" s="10"/>
      <c r="AG25" s="14">
        <f t="shared" si="0"/>
        <v>11690.580091138019</v>
      </c>
      <c r="AH25" s="14">
        <f t="shared" si="1"/>
        <v>11536.214990237169</v>
      </c>
      <c r="AI25" s="16">
        <f t="shared" si="2"/>
        <v>0.50996898842651539</v>
      </c>
    </row>
    <row r="26" spans="1:35" s="11" customFormat="1" ht="12" x14ac:dyDescent="0.2">
      <c r="A26" s="10">
        <f>eff!A25*(1+MAX(-0.1,MIN(0.1,IF(tb!A25&gt;0,tw!A25/tb!A25-0.48,0))) * 4) * (1 + 0.25 * Klvl!A25)</f>
        <v>2426.5999999999995</v>
      </c>
      <c r="B26" s="10">
        <f>eff!B25*(1+MAX(-0.1,MIN(0.1,IF(tb!B25&gt;0,tw!B25/tb!B25-0.48,0))) * 4) * (1 + 0.25 * Klvl!B25)</f>
        <v>386.64534883720933</v>
      </c>
      <c r="C26" s="10">
        <f>eff!C25*(1+MAX(-0.1,MIN(0.1,IF(tb!C25&gt;0,tw!C25/tb!C25-0.48,0))) * 4) * (1 + 0.25 * Klvl!C25)</f>
        <v>740</v>
      </c>
      <c r="D26" s="10">
        <f>eff!D25*(1+MAX(-0.1,MIN(0.1,IF(tb!D25&gt;0,tw!D25/tb!D25-0.48,0))) * 4) * (1 + 0.25 * Klvl!D25)</f>
        <v>350.90240963855427</v>
      </c>
      <c r="E26" s="10">
        <f>eff!E25*(1+MAX(-0.1,MIN(0.1,IF(tb!E25&gt;0,tw!E25/tb!E25-0.48,0))) * 4) * (1 + 0.25 * Klvl!E25)</f>
        <v>870.4000000000002</v>
      </c>
      <c r="F26" s="10">
        <f>eff!F25*(1+MAX(-0.1,MIN(0.1,IF(tb!F25&gt;0,tw!F25/tb!F25-0.48,0))) * 4) * (1 + 0.25 * Klvl!F25)</f>
        <v>442.5</v>
      </c>
      <c r="G26" s="10">
        <f>eff!G25*(1+MAX(-0.1,MIN(0.1,IF(tb!G25&gt;0,tw!G25/tb!G25-0.48,0))) * 4) * (1 + 0.25 * Klvl!G25)</f>
        <v>1575.4499999999998</v>
      </c>
      <c r="H26" s="10">
        <f>eff!H25*(1+MAX(-0.1,MIN(0.1,IF(tb!H25&gt;0,tw!H25/tb!H25-0.48,0))) * 4) * (1 + 0.25 * Klvl!H25)</f>
        <v>1428.3892857142857</v>
      </c>
      <c r="I26" s="10">
        <f>eff!I25*(1+MAX(-0.1,MIN(0.1,IF(tb!I25&gt;0,tw!I25/tb!I25-0.48,0))) * 4) * (1 + 0.25 * Klvl!I25)</f>
        <v>1345.2989258861439</v>
      </c>
      <c r="J26" s="10">
        <f>eff!J25*(1+MAX(-0.1,MIN(0.1,IF(tb!J25&gt;0,tw!J25/tb!J25-0.48,0))) * 4) * (1 + 0.25 * Klvl!J25)</f>
        <v>1162.5</v>
      </c>
      <c r="K26" s="10">
        <f>eff!K25*(1+MAX(-0.1,MIN(0.1,IF(tb!K25&gt;0,tw!K25/tb!K25-0.48,0))) * 4) * (1 + 0.25 * Klvl!K25)</f>
        <v>1836.0264705882355</v>
      </c>
      <c r="L26" s="10">
        <f>eff!L25*(1+MAX(-0.1,MIN(0.1,IF(tb!L25&gt;0,tw!L25/tb!L25-0.48,0))) * 4) * (1 + 0.25 * Klvl!L25)</f>
        <v>661.90265251989388</v>
      </c>
      <c r="M26" s="10">
        <f>eff!M25*(1+MAX(-0.1,MIN(0.1,IF(tb!M25&gt;0,tw!M25/tb!M25-0.48,0))) * 4) * (1 + 0.25 * Klvl!M25)</f>
        <v>995.18181818181813</v>
      </c>
      <c r="N26" s="10">
        <f>eff!N25*(1+MAX(-0.1,MIN(0.1,IF(tb!N25&gt;0,tw!N25/tb!N25-0.48,0))) * 4) * (1 + 0.25 * Klvl!N25)</f>
        <v>1376.0065666041278</v>
      </c>
      <c r="O26" s="10">
        <f>eff!O25*(1+MAX(-0.1,MIN(0.1,IF(tb!O25&gt;0,tw!O25/tb!O25-0.48,0))) * 4) * (1 + 0.25 * Klvl!O25)</f>
        <v>1125</v>
      </c>
      <c r="P26" s="10"/>
      <c r="Q26" s="10">
        <f>eff!Q25*(1+MAX(-0.1,MIN(0.1,IF(tb!Q25&gt;0,tw!Q25/tb!Q25-0.48,0))) * 4) * (1 + 0.25 * Klvl!Q25)</f>
        <v>560.25</v>
      </c>
      <c r="R26" s="10">
        <f>eff!R25*(1+MAX(-0.1,MIN(0.1,IF(tb!R25&gt;0,tw!R25/tb!R25-0.48,0))) * 4) * (1 + 0.25 * Klvl!R25)</f>
        <v>402</v>
      </c>
      <c r="S26" s="10">
        <f>eff!S25*(1+MAX(-0.1,MIN(0.1,IF(tb!S25&gt;0,tw!S25/tb!S25-0.48,0))) * 4) * (1 + 0.25 * Klvl!S25)</f>
        <v>1075</v>
      </c>
      <c r="T26" s="10">
        <f>eff!T25*(1+MAX(-0.1,MIN(0.1,IF(tb!T25&gt;0,tw!T25/tb!T25-0.48,0))) * 4) * (1 + 0.25 * Klvl!T25)</f>
        <v>1683.0000000000005</v>
      </c>
      <c r="U26" s="10">
        <f>eff!U25*(1+MAX(-0.1,MIN(0.1,IF(tb!U25&gt;0,tw!U25/tb!U25-0.48,0))) * 4) * (1 + 0.25 * Klvl!U25)</f>
        <v>1128.9168413696716</v>
      </c>
      <c r="V26" s="10">
        <f>eff!V25*(1+MAX(-0.1,MIN(0.1,IF(tb!V25&gt;0,tw!V25/tb!V25-0.48,0))) * 4) * (1 + 0.25 * Klvl!V25)</f>
        <v>607.5</v>
      </c>
      <c r="W26" s="10">
        <f>eff!W25*(1+MAX(-0.1,MIN(0.1,IF(tb!W25&gt;0,tw!W25/tb!W25-0.48,0))) * 4) * (1 + 0.25 * Klvl!W25)</f>
        <v>1125</v>
      </c>
      <c r="X26" s="10">
        <f>eff!X25*(1+MAX(-0.1,MIN(0.1,IF(tb!X25&gt;0,tw!X25/tb!X25-0.48,0))) * 4) * (1 + 0.25 * Klvl!X25)</f>
        <v>1957.9486404833842</v>
      </c>
      <c r="Y26" s="10">
        <f>eff!Y25*(1+MAX(-0.1,MIN(0.1,IF(tb!Y25&gt;0,tw!Y25/tb!Y25-0.48,0))) * 4) * (1 + 0.25 * Klvl!Y25)</f>
        <v>1267.325581395349</v>
      </c>
      <c r="Z26" s="10">
        <f>eff!Z25*(1+MAX(-0.1,MIN(0.1,IF(tb!Z25&gt;0,tw!Z25/tb!Z25-0.48,0))) * 4) * (1 + 0.25 * Klvl!Z25)</f>
        <v>717.63076923076937</v>
      </c>
      <c r="AA26" s="10">
        <f>eff!AA25*(1+MAX(-0.1,MIN(0.1,IF(tb!AA25&gt;0,tw!AA25/tb!AA25-0.48,0))) * 4) * (1 + 0.25 * Klvl!AA25)</f>
        <v>529.19541984732837</v>
      </c>
      <c r="AB26" s="10">
        <f>eff!AB25*(1+MAX(-0.1,MIN(0.1,IF(tb!AB25&gt;0,tw!AB25/tb!AB25-0.48,0))) * 4) * (1 + 0.25 * Klvl!AB25)</f>
        <v>1469.3280219780222</v>
      </c>
      <c r="AC26" s="10">
        <f>eff!AC25*(1+MAX(-0.1,MIN(0.1,IF(tb!AC25&gt;0,tw!AC25/tb!AC25-0.48,0))) * 4) * (1 + 0.25 * Klvl!AC25)</f>
        <v>301.20000000000005</v>
      </c>
      <c r="AD26" s="10">
        <f>eff!AD25*(1+MAX(-0.1,MIN(0.1,IF(tb!AD25&gt;0,tw!AD25/tb!AD25-0.48,0))) * 4) * (1 + 0.25 * Klvl!AD25)</f>
        <v>600</v>
      </c>
      <c r="AE26" s="10">
        <f>eff!AE25*(1+MAX(-0.1,MIN(0.1,IF(tb!AE25&gt;0,tw!AE25/tb!AE25-0.48,0))) * 4) * (1 + 0.25 * Klvl!AE25)</f>
        <v>761.09900662251664</v>
      </c>
      <c r="AF26" s="10"/>
      <c r="AG26" s="14">
        <f t="shared" si="0"/>
        <v>16722.803477970268</v>
      </c>
      <c r="AH26" s="14">
        <f t="shared" si="1"/>
        <v>14185.394280927043</v>
      </c>
      <c r="AI26" s="16">
        <f t="shared" si="2"/>
        <v>0.62314253406992026</v>
      </c>
    </row>
    <row r="27" spans="1:35" s="11" customFormat="1" ht="12" x14ac:dyDescent="0.2">
      <c r="A27" s="10">
        <f>eff!A26*(1+MAX(-0.1,MIN(0.1,IF(tb!A26&gt;0,tw!A26/tb!A26-0.48,0))) * 4) * (1 + 0.25 * Klvl!A26)</f>
        <v>327.39999999999998</v>
      </c>
      <c r="B27" s="10">
        <f>eff!B26*(1+MAX(-0.1,MIN(0.1,IF(tb!B26&gt;0,tw!B26/tb!B26-0.48,0))) * 4) * (1 + 0.25 * Klvl!B26)</f>
        <v>687.85728643216089</v>
      </c>
      <c r="C27" s="10">
        <f>eff!C26*(1+MAX(-0.1,MIN(0.1,IF(tb!C26&gt;0,tw!C26/tb!C26-0.48,0))) * 4) * (1 + 0.25 * Klvl!C26)</f>
        <v>629.73090452261317</v>
      </c>
      <c r="D27" s="10">
        <f>eff!D26*(1+MAX(-0.1,MIN(0.1,IF(tb!D26&gt;0,tw!D26/tb!D26-0.48,0))) * 4) * (1 + 0.25 * Klvl!D26)</f>
        <v>616.20000000000005</v>
      </c>
      <c r="E27" s="10">
        <f>eff!E26*(1+MAX(-0.1,MIN(0.1,IF(tb!E26&gt;0,tw!E26/tb!E26-0.48,0))) * 4) * (1 + 0.25 * Klvl!E26)</f>
        <v>631.80000000000007</v>
      </c>
      <c r="F27" s="10">
        <f>eff!F26*(1+MAX(-0.1,MIN(0.1,IF(tb!F26&gt;0,tw!F26/tb!F26-0.48,0))) * 4) * (1 + 0.25 * Klvl!F26)</f>
        <v>566.48034934497821</v>
      </c>
      <c r="G27" s="10">
        <f>eff!G26*(1+MAX(-0.1,MIN(0.1,IF(tb!G26&gt;0,tw!G26/tb!G26-0.48,0))) * 4) * (1 + 0.25 * Klvl!G26)</f>
        <v>1129.4896551724141</v>
      </c>
      <c r="H27" s="10">
        <f>eff!H26*(1+MAX(-0.1,MIN(0.1,IF(tb!H26&gt;0,tw!H26/tb!H26-0.48,0))) * 4) * (1 + 0.25 * Klvl!H26)</f>
        <v>652.80000000000018</v>
      </c>
      <c r="I27" s="10">
        <f>eff!I26*(1+MAX(-0.1,MIN(0.1,IF(tb!I26&gt;0,tw!I26/tb!I26-0.48,0))) * 4) * (1 + 0.25 * Klvl!I26)</f>
        <v>1512.1054794520551</v>
      </c>
      <c r="J27" s="10">
        <f>eff!J26*(1+MAX(-0.1,MIN(0.1,IF(tb!J26&gt;0,tw!J26/tb!J26-0.48,0))) * 4) * (1 + 0.25 * Klvl!J26)</f>
        <v>1201.2387096774194</v>
      </c>
      <c r="K27" s="10">
        <f>eff!K26*(1+MAX(-0.1,MIN(0.1,IF(tb!K26&gt;0,tw!K26/tb!K26-0.48,0))) * 4) * (1 + 0.25 * Klvl!K26)</f>
        <v>720.89030023094688</v>
      </c>
      <c r="L27" s="10">
        <f>eff!L26*(1+MAX(-0.1,MIN(0.1,IF(tb!L26&gt;0,tw!L26/tb!L26-0.48,0))) * 4) * (1 + 0.25 * Klvl!L26)</f>
        <v>698.85347593582901</v>
      </c>
      <c r="M27" s="10">
        <f>eff!M26*(1+MAX(-0.1,MIN(0.1,IF(tb!M26&gt;0,tw!M26/tb!M26-0.48,0))) * 4) * (1 + 0.25 * Klvl!M26)</f>
        <v>934.5</v>
      </c>
      <c r="N27" s="10">
        <f>eff!N26*(1+MAX(-0.1,MIN(0.1,IF(tb!N26&gt;0,tw!N26/tb!N26-0.48,0))) * 4) * (1 + 0.25 * Klvl!N26)</f>
        <v>905.51589147286813</v>
      </c>
      <c r="O27" s="10">
        <f>eff!O26*(1+MAX(-0.1,MIN(0.1,IF(tb!O26&gt;0,tw!O26/tb!O26-0.48,0))) * 4) * (1 + 0.25 * Klvl!O26)</f>
        <v>1162.5</v>
      </c>
      <c r="P27" s="10"/>
      <c r="Q27" s="10">
        <f>eff!Q26*(1+MAX(-0.1,MIN(0.1,IF(tb!Q26&gt;0,tw!Q26/tb!Q26-0.48,0))) * 4) * (1 + 0.25 * Klvl!Q26)</f>
        <v>687.87429963459192</v>
      </c>
      <c r="R27" s="10">
        <f>eff!R26*(1+MAX(-0.1,MIN(0.1,IF(tb!R26&gt;0,tw!R26/tb!R26-0.48,0))) * 4) * (1 + 0.25 * Klvl!R26)</f>
        <v>903</v>
      </c>
      <c r="S27" s="10">
        <f>eff!S26*(1+MAX(-0.1,MIN(0.1,IF(tb!S26&gt;0,tw!S26/tb!S26-0.48,0))) * 4) * (1 + 0.25 * Klvl!S26)</f>
        <v>1170.5855072463767</v>
      </c>
      <c r="T27" s="10">
        <f>eff!T26*(1+MAX(-0.1,MIN(0.1,IF(tb!T26&gt;0,tw!T26/tb!T26-0.48,0))) * 4) * (1 + 0.25 * Klvl!T26)</f>
        <v>514.35897435897436</v>
      </c>
      <c r="U27" s="10">
        <f>eff!U26*(1+MAX(-0.1,MIN(0.1,IF(tb!U26&gt;0,tw!U26/tb!U26-0.48,0))) * 4) * (1 + 0.25 * Klvl!U26)</f>
        <v>840</v>
      </c>
      <c r="V27" s="10">
        <f>eff!V26*(1+MAX(-0.1,MIN(0.1,IF(tb!V26&gt;0,tw!V26/tb!V26-0.48,0))) * 4) * (1 + 0.25 * Klvl!V26)</f>
        <v>456</v>
      </c>
      <c r="W27" s="10">
        <f>eff!W26*(1+MAX(-0.1,MIN(0.1,IF(tb!W26&gt;0,tw!W26/tb!W26-0.48,0))) * 4) * (1 + 0.25 * Klvl!W26)</f>
        <v>758.43754410726899</v>
      </c>
      <c r="X27" s="10">
        <f>eff!X26*(1+MAX(-0.1,MIN(0.1,IF(tb!X26&gt;0,tw!X26/tb!X26-0.48,0))) * 4) * (1 + 0.25 * Klvl!X26)</f>
        <v>351.90000000000009</v>
      </c>
      <c r="Y27" s="10">
        <f>eff!Y26*(1+MAX(-0.1,MIN(0.1,IF(tb!Y26&gt;0,tw!Y26/tb!Y26-0.48,0))) * 4) * (1 + 0.25 * Klvl!Y26)</f>
        <v>869.85211267605621</v>
      </c>
      <c r="Z27" s="10">
        <f>eff!Z26*(1+MAX(-0.1,MIN(0.1,IF(tb!Z26&gt;0,tw!Z26/tb!Z26-0.48,0))) * 4) * (1 + 0.25 * Klvl!Z26)</f>
        <v>577.5</v>
      </c>
      <c r="AA27" s="10">
        <f>eff!AA26*(1+MAX(-0.1,MIN(0.1,IF(tb!AA26&gt;0,tw!AA26/tb!AA26-0.48,0))) * 4) * (1 + 0.25 * Klvl!AA26)</f>
        <v>1104.7685032410136</v>
      </c>
      <c r="AB27" s="10">
        <f>eff!AB26*(1+MAX(-0.1,MIN(0.1,IF(tb!AB26&gt;0,tw!AB26/tb!AB26-0.48,0))) * 4) * (1 + 0.25 * Klvl!AB26)</f>
        <v>404.04</v>
      </c>
      <c r="AC27" s="10">
        <f>eff!AC26*(1+MAX(-0.1,MIN(0.1,IF(tb!AC26&gt;0,tw!AC26/tb!AC26-0.48,0))) * 4) * (1 + 0.25 * Klvl!AC26)</f>
        <v>883.74000000000012</v>
      </c>
      <c r="AD27" s="10">
        <f>eff!AD26*(1+MAX(-0.1,MIN(0.1,IF(tb!AD26&gt;0,tw!AD26/tb!AD26-0.48,0))) * 4) * (1 + 0.25 * Klvl!AD26)</f>
        <v>1950.5757575757573</v>
      </c>
      <c r="AE27" s="10">
        <f>eff!AE26*(1+MAX(-0.1,MIN(0.1,IF(tb!AE26&gt;0,tw!AE26/tb!AE26-0.48,0))) * 4) * (1 + 0.25 * Klvl!AE26)</f>
        <v>1762.8576923076923</v>
      </c>
      <c r="AF27" s="10"/>
      <c r="AG27" s="14">
        <f t="shared" si="0"/>
        <v>12377.362052241282</v>
      </c>
      <c r="AH27" s="14">
        <f t="shared" si="1"/>
        <v>13235.490391147732</v>
      </c>
      <c r="AI27" s="16">
        <f t="shared" si="2"/>
        <v>0.44974427345783924</v>
      </c>
    </row>
    <row r="28" spans="1:35" s="11" customFormat="1" ht="12" x14ac:dyDescent="0.2">
      <c r="A28" s="10">
        <f>eff!A27*(1+MAX(-0.1,MIN(0.1,IF(tb!A27&gt;0,tw!A27/tb!A27-0.48,0))) * 4) * (1 + 0.25 * Klvl!A27)</f>
        <v>1201.5</v>
      </c>
      <c r="B28" s="10">
        <f>eff!B27*(1+MAX(-0.1,MIN(0.1,IF(tb!B27&gt;0,tw!B27/tb!B27-0.48,0))) * 4) * (1 + 0.25 * Klvl!B27)</f>
        <v>765.47368421052647</v>
      </c>
      <c r="C28" s="10">
        <f>eff!C27*(1+MAX(-0.1,MIN(0.1,IF(tb!C27&gt;0,tw!C27/tb!C27-0.48,0))) * 4) * (1 + 0.25 * Klvl!C27)</f>
        <v>396</v>
      </c>
      <c r="D28" s="10">
        <f>eff!D27*(1+MAX(-0.1,MIN(0.1,IF(tb!D27&gt;0,tw!D27/tb!D27-0.48,0))) * 4) * (1 + 0.25 * Klvl!D27)</f>
        <v>887.26923076923083</v>
      </c>
      <c r="E28" s="10">
        <f>eff!E27*(1+MAX(-0.1,MIN(0.1,IF(tb!E27&gt;0,tw!E27/tb!E27-0.48,0))) * 4) * (1 + 0.25 * Klvl!E27)</f>
        <v>620.50000000000011</v>
      </c>
      <c r="F28" s="10">
        <f>eff!F27*(1+MAX(-0.1,MIN(0.1,IF(tb!F27&gt;0,tw!F27/tb!F27-0.48,0))) * 4) * (1 + 0.25 * Klvl!F27)</f>
        <v>1088.0000000000002</v>
      </c>
      <c r="G28" s="10">
        <f>eff!G27*(1+MAX(-0.1,MIN(0.1,IF(tb!G27&gt;0,tw!G27/tb!G27-0.48,0))) * 4) * (1 + 0.25 * Klvl!G27)</f>
        <v>342</v>
      </c>
      <c r="H28" s="10">
        <f>eff!H27*(1+MAX(-0.1,MIN(0.1,IF(tb!H27&gt;0,tw!H27/tb!H27-0.48,0))) * 4) * (1 + 0.25 * Klvl!H27)</f>
        <v>1925</v>
      </c>
      <c r="I28" s="10">
        <f>eff!I27*(1+MAX(-0.1,MIN(0.1,IF(tb!I27&gt;0,tw!I27/tb!I27-0.48,0))) * 4) * (1 + 0.25 * Klvl!I27)</f>
        <v>1401.7241379310346</v>
      </c>
      <c r="J28" s="10">
        <f>eff!J27*(1+MAX(-0.1,MIN(0.1,IF(tb!J27&gt;0,tw!J27/tb!J27-0.48,0))) * 4) * (1 + 0.25 * Klvl!J27)</f>
        <v>390.90909090909093</v>
      </c>
      <c r="K28" s="10">
        <f>eff!K27*(1+MAX(-0.1,MIN(0.1,IF(tb!K27&gt;0,tw!K27/tb!K27-0.48,0))) * 4) * (1 + 0.25 * Klvl!K27)</f>
        <v>666.11111111111109</v>
      </c>
      <c r="L28" s="10">
        <f>eff!L27*(1+MAX(-0.1,MIN(0.1,IF(tb!L27&gt;0,tw!L27/tb!L27-0.48,0))) * 4) * (1 + 0.25 * Klvl!L27)</f>
        <v>1295.9352517985612</v>
      </c>
      <c r="M28" s="10">
        <f>eff!M27*(1+MAX(-0.1,MIN(0.1,IF(tb!M27&gt;0,tw!M27/tb!M27-0.48,0))) * 4) * (1 + 0.25 * Klvl!M27)</f>
        <v>702.62423398328701</v>
      </c>
      <c r="N28" s="10">
        <f>eff!N27*(1+MAX(-0.1,MIN(0.1,IF(tb!N27&gt;0,tw!N27/tb!N27-0.48,0))) * 4) * (1 + 0.25 * Klvl!N27)</f>
        <v>1143.5779816513764</v>
      </c>
      <c r="O28" s="10">
        <f>eff!O27*(1+MAX(-0.1,MIN(0.1,IF(tb!O27&gt;0,tw!O27/tb!O27-0.48,0))) * 4) * (1 + 0.25 * Klvl!O27)</f>
        <v>292.5</v>
      </c>
      <c r="P28" s="10"/>
      <c r="Q28" s="10">
        <f>eff!Q27*(1+MAX(-0.1,MIN(0.1,IF(tb!Q27&gt;0,tw!Q27/tb!Q27-0.48,0))) * 4) * (1 + 0.25 * Klvl!Q27)</f>
        <v>812.77974683544312</v>
      </c>
      <c r="R28" s="10">
        <f>eff!R27*(1+MAX(-0.1,MIN(0.1,IF(tb!R27&gt;0,tw!R27/tb!R27-0.48,0))) * 4) * (1 + 0.25 * Klvl!R27)</f>
        <v>1820</v>
      </c>
      <c r="S28" s="10">
        <f>eff!S27*(1+MAX(-0.1,MIN(0.1,IF(tb!S27&gt;0,tw!S27/tb!S27-0.48,0))) * 4) * (1 + 0.25 * Klvl!S27)</f>
        <v>637.5</v>
      </c>
      <c r="T28" s="10">
        <f>eff!T27*(1+MAX(-0.1,MIN(0.1,IF(tb!T27&gt;0,tw!T27/tb!T27-0.48,0))) * 4) * (1 + 0.25 * Klvl!T27)</f>
        <v>1376.762773722628</v>
      </c>
      <c r="U28" s="10">
        <f>eff!U27*(1+MAX(-0.1,MIN(0.1,IF(tb!U27&gt;0,tw!U27/tb!U27-0.48,0))) * 4) * (1 + 0.25 * Klvl!U27)</f>
        <v>1120.5</v>
      </c>
      <c r="V28" s="10">
        <f>eff!V27*(1+MAX(-0.1,MIN(0.1,IF(tb!V27&gt;0,tw!V27/tb!V27-0.48,0))) * 4) * (1 + 0.25 * Klvl!V27)</f>
        <v>989.76948775055689</v>
      </c>
      <c r="W28" s="10">
        <f>eff!W27*(1+MAX(-0.1,MIN(0.1,IF(tb!W27&gt;0,tw!W27/tb!W27-0.48,0))) * 4) * (1 + 0.25 * Klvl!W27)</f>
        <v>784</v>
      </c>
      <c r="X28" s="10">
        <f>eff!X27*(1+MAX(-0.1,MIN(0.1,IF(tb!X27&gt;0,tw!X27/tb!X27-0.48,0))) * 4) * (1 + 0.25 * Klvl!X27)</f>
        <v>1973.8157894736842</v>
      </c>
      <c r="Y28" s="10">
        <f>eff!Y27*(1+MAX(-0.1,MIN(0.1,IF(tb!Y27&gt;0,tw!Y27/tb!Y27-0.48,0))) * 4) * (1 + 0.25 * Klvl!Y27)</f>
        <v>944.62669683257923</v>
      </c>
      <c r="Z28" s="10">
        <f>eff!Z27*(1+MAX(-0.1,MIN(0.1,IF(tb!Z27&gt;0,tw!Z27/tb!Z27-0.48,0))) * 4) * (1 + 0.25 * Klvl!Z27)</f>
        <v>760</v>
      </c>
      <c r="AA28" s="10">
        <f>eff!AA27*(1+MAX(-0.1,MIN(0.1,IF(tb!AA27&gt;0,tw!AA27/tb!AA27-0.48,0))) * 4) * (1 + 0.25 * Klvl!AA27)</f>
        <v>1107.7059925093633</v>
      </c>
      <c r="AB28" s="10">
        <f>eff!AB27*(1+MAX(-0.1,MIN(0.1,IF(tb!AB27&gt;0,tw!AB27/tb!AB27-0.48,0))) * 4) * (1 + 0.25 * Klvl!AB27)</f>
        <v>1044.4970414201184</v>
      </c>
      <c r="AC28" s="10">
        <f>eff!AC27*(1+MAX(-0.1,MIN(0.1,IF(tb!AC27&gt;0,tw!AC27/tb!AC27-0.48,0))) * 4) * (1 + 0.25 * Klvl!AC27)</f>
        <v>804.94405594405612</v>
      </c>
      <c r="AD28" s="10">
        <f>eff!AD27*(1+MAX(-0.1,MIN(0.1,IF(tb!AD27&gt;0,tw!AD27/tb!AD27-0.48,0))) * 4) * (1 + 0.25 * Klvl!AD27)</f>
        <v>912.94736842105272</v>
      </c>
      <c r="AE28" s="10">
        <f>eff!AE27*(1+MAX(-0.1,MIN(0.1,IF(tb!AE27&gt;0,tw!AE27/tb!AE27-0.48,0))) * 4) * (1 + 0.25 * Klvl!AE27)</f>
        <v>1444.7857142857142</v>
      </c>
      <c r="AF28" s="10"/>
      <c r="AG28" s="14">
        <f t="shared" si="0"/>
        <v>13119.124722364219</v>
      </c>
      <c r="AH28" s="14">
        <f t="shared" si="1"/>
        <v>16534.634667195198</v>
      </c>
      <c r="AI28" s="16">
        <f t="shared" si="2"/>
        <v>0.32723050895697614</v>
      </c>
    </row>
    <row r="29" spans="1:35" s="11" customFormat="1" ht="12" x14ac:dyDescent="0.2">
      <c r="A29" s="10">
        <f>eff!A28*(1+MAX(-0.1,MIN(0.1,IF(tb!A28&gt;0,tw!A28/tb!A28-0.48,0))) * 4) * (1 + 0.25 * Klvl!A28)</f>
        <v>1187.5</v>
      </c>
      <c r="B29" s="10">
        <f>eff!B28*(1+MAX(-0.1,MIN(0.1,IF(tb!B28&gt;0,tw!B28/tb!B28-0.48,0))) * 4) * (1 + 0.25 * Klvl!B28)</f>
        <v>1725</v>
      </c>
      <c r="C29" s="10">
        <f>eff!C28*(1+MAX(-0.1,MIN(0.1,IF(tb!C28&gt;0,tw!C28/tb!C28-0.48,0))) * 4) * (1 + 0.25 * Klvl!C28)</f>
        <v>510</v>
      </c>
      <c r="D29" s="10">
        <f>eff!D28*(1+MAX(-0.1,MIN(0.1,IF(tb!D28&gt;0,tw!D28/tb!D28-0.48,0))) * 4) * (1 + 0.25 * Klvl!D28)</f>
        <v>1354.1314878892731</v>
      </c>
      <c r="E29" s="10">
        <f>eff!E28*(1+MAX(-0.1,MIN(0.1,IF(tb!E28&gt;0,tw!E28/tb!E28-0.48,0))) * 4) * (1 + 0.25 * Klvl!E28)</f>
        <v>162</v>
      </c>
      <c r="F29" s="10">
        <f>eff!F28*(1+MAX(-0.1,MIN(0.1,IF(tb!F28&gt;0,tw!F28/tb!F28-0.48,0))) * 4) * (1 + 0.25 * Klvl!F28)</f>
        <v>2016</v>
      </c>
      <c r="G29" s="10">
        <f>eff!G28*(1+MAX(-0.1,MIN(0.1,IF(tb!G28&gt;0,tw!G28/tb!G28-0.48,0))) * 4) * (1 + 0.25 * Klvl!G28)</f>
        <v>1131.2</v>
      </c>
      <c r="H29" s="10">
        <f>eff!H28*(1+MAX(-0.1,MIN(0.1,IF(tb!H28&gt;0,tw!H28/tb!H28-0.48,0))) * 4) * (1 + 0.25 * Klvl!H28)</f>
        <v>1470</v>
      </c>
      <c r="I29" s="10">
        <f>eff!I28*(1+MAX(-0.1,MIN(0.1,IF(tb!I28&gt;0,tw!I28/tb!I28-0.48,0))) * 4) * (1 + 0.25 * Klvl!I28)</f>
        <v>628.26060606060616</v>
      </c>
      <c r="J29" s="10">
        <f>eff!J28*(1+MAX(-0.1,MIN(0.1,IF(tb!J28&gt;0,tw!J28/tb!J28-0.48,0))) * 4) * (1 + 0.25 * Klvl!J28)</f>
        <v>1334.9031180400893</v>
      </c>
      <c r="K29" s="10">
        <f>eff!K28*(1+MAX(-0.1,MIN(0.1,IF(tb!K28&gt;0,tw!K28/tb!K28-0.48,0))) * 4) * (1 + 0.25 * Klvl!K28)</f>
        <v>729.95121951219517</v>
      </c>
      <c r="L29" s="10">
        <f>eff!L28*(1+MAX(-0.1,MIN(0.1,IF(tb!L28&gt;0,tw!L28/tb!L28-0.48,0))) * 4) * (1 + 0.25 * Klvl!L28)</f>
        <v>756.00000000000011</v>
      </c>
      <c r="M29" s="10">
        <f>eff!M28*(1+MAX(-0.1,MIN(0.1,IF(tb!M28&gt;0,tw!M28/tb!M28-0.48,0))) * 4) * (1 + 0.25 * Klvl!M28)</f>
        <v>1022.1656804733727</v>
      </c>
      <c r="N29" s="10">
        <f>eff!N28*(1+MAX(-0.1,MIN(0.1,IF(tb!N28&gt;0,tw!N28/tb!N28-0.48,0))) * 4) * (1 + 0.25 * Klvl!N28)</f>
        <v>900</v>
      </c>
      <c r="O29" s="10">
        <f>eff!O28*(1+MAX(-0.1,MIN(0.1,IF(tb!O28&gt;0,tw!O28/tb!O28-0.48,0))) * 4) * (1 + 0.25 * Klvl!O28)</f>
        <v>815.37037037037044</v>
      </c>
      <c r="P29" s="10"/>
      <c r="Q29" s="10">
        <f>eff!Q28*(1+MAX(-0.1,MIN(0.1,IF(tb!Q28&gt;0,tw!Q28/tb!Q28-0.48,0))) * 4) * (1 + 0.25 * Klvl!Q28)</f>
        <v>1884.2307692307693</v>
      </c>
      <c r="R29" s="10">
        <f>eff!R28*(1+MAX(-0.1,MIN(0.1,IF(tb!R28&gt;0,tw!R28/tb!R28-0.48,0))) * 4) * (1 + 0.25 * Klvl!R28)</f>
        <v>945</v>
      </c>
      <c r="S29" s="10">
        <f>eff!S28*(1+MAX(-0.1,MIN(0.1,IF(tb!S28&gt;0,tw!S28/tb!S28-0.48,0))) * 4) * (1 + 0.25 * Klvl!S28)</f>
        <v>345</v>
      </c>
      <c r="T29" s="10">
        <f>eff!T28*(1+MAX(-0.1,MIN(0.1,IF(tb!T28&gt;0,tw!T28/tb!T28-0.48,0))) * 4) * (1 + 0.25 * Klvl!T28)</f>
        <v>1412.5</v>
      </c>
      <c r="U29" s="10">
        <f>eff!U28*(1+MAX(-0.1,MIN(0.1,IF(tb!U28&gt;0,tw!U28/tb!U28-0.48,0))) * 4) * (1 + 0.25 * Klvl!U28)</f>
        <v>224.40000000000006</v>
      </c>
      <c r="V29" s="10">
        <f>eff!V28*(1+MAX(-0.1,MIN(0.1,IF(tb!V28&gt;0,tw!V28/tb!V28-0.48,0))) * 4) * (1 + 0.25 * Klvl!V28)</f>
        <v>1168.3041237113403</v>
      </c>
      <c r="W29" s="10">
        <f>eff!W28*(1+MAX(-0.1,MIN(0.1,IF(tb!W28&gt;0,tw!W28/tb!W28-0.48,0))) * 4) * (1 + 0.25 * Klvl!W28)</f>
        <v>1322.1428571428573</v>
      </c>
      <c r="X29" s="10">
        <f>eff!X28*(1+MAX(-0.1,MIN(0.1,IF(tb!X28&gt;0,tw!X28/tb!X28-0.48,0))) * 4) * (1 + 0.25 * Klvl!X28)</f>
        <v>845.16535819430828</v>
      </c>
      <c r="Y29" s="10">
        <f>eff!Y28*(1+MAX(-0.1,MIN(0.1,IF(tb!Y28&gt;0,tw!Y28/tb!Y28-0.48,0))) * 4) * (1 + 0.25 * Klvl!Y28)</f>
        <v>675</v>
      </c>
      <c r="Z29" s="10">
        <f>eff!Z28*(1+MAX(-0.1,MIN(0.1,IF(tb!Z28&gt;0,tw!Z28/tb!Z28-0.48,0))) * 4) * (1 + 0.25 * Klvl!Z28)</f>
        <v>469.63333333333333</v>
      </c>
      <c r="AA29" s="10">
        <f>eff!AA28*(1+MAX(-0.1,MIN(0.1,IF(tb!AA28&gt;0,tw!AA28/tb!AA28-0.48,0))) * 4) * (1 + 0.25 * Klvl!AA28)</f>
        <v>737.5</v>
      </c>
      <c r="AB29" s="10">
        <f>eff!AB28*(1+MAX(-0.1,MIN(0.1,IF(tb!AB28&gt;0,tw!AB28/tb!AB28-0.48,0))) * 4) * (1 + 0.25 * Klvl!AB28)</f>
        <v>1809.4110815388335</v>
      </c>
      <c r="AC29" s="10">
        <f>eff!AC28*(1+MAX(-0.1,MIN(0.1,IF(tb!AC28&gt;0,tw!AC28/tb!AC28-0.48,0))) * 4) * (1 + 0.25 * Klvl!AC28)</f>
        <v>775</v>
      </c>
      <c r="AD29" s="10">
        <f>eff!AD28*(1+MAX(-0.1,MIN(0.1,IF(tb!AD28&gt;0,tw!AD28/tb!AD28-0.48,0))) * 4) * (1 + 0.25 * Klvl!AD28)</f>
        <v>894.38918918918921</v>
      </c>
      <c r="AE29" s="10">
        <f>eff!AE28*(1+MAX(-0.1,MIN(0.1,IF(tb!AE28&gt;0,tw!AE28/tb!AE28-0.48,0))) * 4) * (1 + 0.25 * Klvl!AE28)</f>
        <v>1393.3068965517239</v>
      </c>
      <c r="AF29" s="10"/>
      <c r="AG29" s="14">
        <f t="shared" si="0"/>
        <v>15742.482482345908</v>
      </c>
      <c r="AH29" s="14">
        <f t="shared" si="1"/>
        <v>14900.983608892355</v>
      </c>
      <c r="AI29" s="16">
        <f t="shared" si="2"/>
        <v>0.54119143397232194</v>
      </c>
    </row>
    <row r="30" spans="1:35" s="11" customFormat="1" ht="12" x14ac:dyDescent="0.2">
      <c r="A30" s="10">
        <f>eff!A29*(1+MAX(-0.1,MIN(0.1,IF(tb!A29&gt;0,tw!A29/tb!A29-0.48,0))) * 4) * (1 + 0.25 * Klvl!A29)</f>
        <v>655.28203125000005</v>
      </c>
      <c r="B30" s="10">
        <f>eff!B29*(1+MAX(-0.1,MIN(0.1,IF(tb!B29&gt;0,tw!B29/tb!B29-0.48,0))) * 4) * (1 + 0.25 * Klvl!B29)</f>
        <v>740</v>
      </c>
      <c r="C30" s="10">
        <f>eff!C29*(1+MAX(-0.1,MIN(0.1,IF(tb!C29&gt;0,tw!C29/tb!C29-0.48,0))) * 4) * (1 + 0.25 * Klvl!C29)</f>
        <v>1568</v>
      </c>
      <c r="D30" s="10">
        <f>eff!D29*(1+MAX(-0.1,MIN(0.1,IF(tb!D29&gt;0,tw!D29/tb!D29-0.48,0))) * 4) * (1 + 0.25 * Klvl!D29)</f>
        <v>607.50000000000011</v>
      </c>
      <c r="E30" s="10">
        <f>eff!E29*(1+MAX(-0.1,MIN(0.1,IF(tb!E29&gt;0,tw!E29/tb!E29-0.48,0))) * 4) * (1 + 0.25 * Klvl!E29)</f>
        <v>1029</v>
      </c>
      <c r="F30" s="10">
        <f>eff!F29*(1+MAX(-0.1,MIN(0.1,IF(tb!F29&gt;0,tw!F29/tb!F29-0.48,0))) * 4) * (1 + 0.25 * Klvl!F29)</f>
        <v>1010</v>
      </c>
      <c r="G30" s="10">
        <f>eff!G29*(1+MAX(-0.1,MIN(0.1,IF(tb!G29&gt;0,tw!G29/tb!G29-0.48,0))) * 4) * (1 + 0.25 * Klvl!G29)</f>
        <v>493.72105263157897</v>
      </c>
      <c r="H30" s="10">
        <f>eff!H29*(1+MAX(-0.1,MIN(0.1,IF(tb!H29&gt;0,tw!H29/tb!H29-0.48,0))) * 4) * (1 + 0.25 * Klvl!H29)</f>
        <v>693.98709677419356</v>
      </c>
      <c r="I30" s="10">
        <f>eff!I29*(1+MAX(-0.1,MIN(0.1,IF(tb!I29&gt;0,tw!I29/tb!I29-0.48,0))) * 4) * (1 + 0.25 * Klvl!I29)</f>
        <v>792.28205128205127</v>
      </c>
      <c r="J30" s="10">
        <f>eff!J29*(1+MAX(-0.1,MIN(0.1,IF(tb!J29&gt;0,tw!J29/tb!J29-0.48,0))) * 4) * (1 + 0.25 * Klvl!J29)</f>
        <v>1448.8615384615384</v>
      </c>
      <c r="K30" s="10">
        <f>eff!K29*(1+MAX(-0.1,MIN(0.1,IF(tb!K29&gt;0,tw!K29/tb!K29-0.48,0))) * 4) * (1 + 0.25 * Klvl!K29)</f>
        <v>615</v>
      </c>
      <c r="L30" s="10">
        <f>eff!L29*(1+MAX(-0.1,MIN(0.1,IF(tb!L29&gt;0,tw!L29/tb!L29-0.48,0))) * 4) * (1 + 0.25 * Klvl!L29)</f>
        <v>1050.2541899441344</v>
      </c>
      <c r="M30" s="10">
        <f>eff!M29*(1+MAX(-0.1,MIN(0.1,IF(tb!M29&gt;0,tw!M29/tb!M29-0.48,0))) * 4) * (1 + 0.25 * Klvl!M29)</f>
        <v>402.75</v>
      </c>
      <c r="N30" s="10">
        <f>eff!N29*(1+MAX(-0.1,MIN(0.1,IF(tb!N29&gt;0,tw!N29/tb!N29-0.48,0))) * 4) * (1 + 0.25 * Klvl!N29)</f>
        <v>364.8</v>
      </c>
      <c r="O30" s="10">
        <f>eff!O29*(1+MAX(-0.1,MIN(0.1,IF(tb!O29&gt;0,tw!O29/tb!O29-0.48,0))) * 4) * (1 + 0.25 * Klvl!O29)</f>
        <v>414</v>
      </c>
      <c r="P30" s="10"/>
      <c r="Q30" s="10">
        <f>eff!Q29*(1+MAX(-0.1,MIN(0.1,IF(tb!Q29&gt;0,tw!Q29/tb!Q29-0.48,0))) * 4) * (1 + 0.25 * Klvl!Q29)</f>
        <v>592.5</v>
      </c>
      <c r="R30" s="10">
        <f>eff!R29*(1+MAX(-0.1,MIN(0.1,IF(tb!R29&gt;0,tw!R29/tb!R29-0.48,0))) * 4) * (1 + 0.25 * Klvl!R29)</f>
        <v>1071</v>
      </c>
      <c r="S30" s="10">
        <f>eff!S29*(1+MAX(-0.1,MIN(0.1,IF(tb!S29&gt;0,tw!S29/tb!S29-0.48,0))) * 4) * (1 + 0.25 * Klvl!S29)</f>
        <v>518.04590163934427</v>
      </c>
      <c r="T30" s="10">
        <f>eff!T29*(1+MAX(-0.1,MIN(0.1,IF(tb!T29&gt;0,tw!T29/tb!T29-0.48,0))) * 4) * (1 + 0.25 * Klvl!T29)</f>
        <v>411.90000000000003</v>
      </c>
      <c r="U30" s="10">
        <f>eff!U29*(1+MAX(-0.1,MIN(0.1,IF(tb!U29&gt;0,tw!U29/tb!U29-0.48,0))) * 4) * (1 + 0.25 * Klvl!U29)</f>
        <v>424.29767441860474</v>
      </c>
      <c r="V30" s="10">
        <f>eff!V29*(1+MAX(-0.1,MIN(0.1,IF(tb!V29&gt;0,tw!V29/tb!V29-0.48,0))) * 4) * (1 + 0.25 * Klvl!V29)</f>
        <v>457.5</v>
      </c>
      <c r="W30" s="10">
        <f>eff!W29*(1+MAX(-0.1,MIN(0.1,IF(tb!W29&gt;0,tw!W29/tb!W29-0.48,0))) * 4) * (1 + 0.25 * Klvl!W29)</f>
        <v>923.32903225806467</v>
      </c>
      <c r="X30" s="10">
        <f>eff!X29*(1+MAX(-0.1,MIN(0.1,IF(tb!X29&gt;0,tw!X29/tb!X29-0.48,0))) * 4) * (1 + 0.25 * Klvl!X29)</f>
        <v>441.27131782945747</v>
      </c>
      <c r="Y30" s="10">
        <f>eff!Y29*(1+MAX(-0.1,MIN(0.1,IF(tb!Y29&gt;0,tw!Y29/tb!Y29-0.48,0))) * 4) * (1 + 0.25 * Klvl!Y29)</f>
        <v>961.17567567567562</v>
      </c>
      <c r="Z30" s="10">
        <f>eff!Z29*(1+MAX(-0.1,MIN(0.1,IF(tb!Z29&gt;0,tw!Z29/tb!Z29-0.48,0))) * 4) * (1 + 0.25 * Klvl!Z29)</f>
        <v>1050</v>
      </c>
      <c r="AA30" s="10">
        <f>eff!AA29*(1+MAX(-0.1,MIN(0.1,IF(tb!AA29&gt;0,tw!AA29/tb!AA29-0.48,0))) * 4) * (1 + 0.25 * Klvl!AA29)</f>
        <v>665.66417910447774</v>
      </c>
      <c r="AB30" s="10">
        <f>eff!AB29*(1+MAX(-0.1,MIN(0.1,IF(tb!AB29&gt;0,tw!AB29/tb!AB29-0.48,0))) * 4) * (1 + 0.25 * Klvl!AB29)</f>
        <v>1087.5</v>
      </c>
      <c r="AC30" s="10">
        <f>eff!AC29*(1+MAX(-0.1,MIN(0.1,IF(tb!AC29&gt;0,tw!AC29/tb!AC29-0.48,0))) * 4) * (1 + 0.25 * Klvl!AC29)</f>
        <v>1000</v>
      </c>
      <c r="AD30" s="10">
        <f>eff!AD29*(1+MAX(-0.1,MIN(0.1,IF(tb!AD29&gt;0,tw!AD29/tb!AD29-0.48,0))) * 4) * (1 + 0.25 * Klvl!AD29)</f>
        <v>1099.4203539823009</v>
      </c>
      <c r="AE30" s="10">
        <f>eff!AE29*(1+MAX(-0.1,MIN(0.1,IF(tb!AE29&gt;0,tw!AE29/tb!AE29-0.48,0))) * 4) * (1 + 0.25 * Klvl!AE29)</f>
        <v>533.75</v>
      </c>
      <c r="AF30" s="10"/>
      <c r="AG30" s="14">
        <f t="shared" si="0"/>
        <v>11885.437960343497</v>
      </c>
      <c r="AH30" s="14">
        <f t="shared" si="1"/>
        <v>11237.354134907926</v>
      </c>
      <c r="AI30" s="16">
        <f t="shared" si="2"/>
        <v>0.54204188378932816</v>
      </c>
    </row>
    <row r="31" spans="1:35" s="11" customFormat="1" ht="12" x14ac:dyDescent="0.2">
      <c r="A31" s="10">
        <f>eff!A30*(1+MAX(-0.1,MIN(0.1,IF(tb!A30&gt;0,tw!A30/tb!A30-0.48,0))) * 4) * (1 + 0.25 * Klvl!A30)</f>
        <v>1288</v>
      </c>
      <c r="B31" s="10">
        <f>eff!B30*(1+MAX(-0.1,MIN(0.1,IF(tb!B30&gt;0,tw!B30/tb!B30-0.48,0))) * 4) * (1 + 0.25 * Klvl!B30)</f>
        <v>390.94054054054061</v>
      </c>
      <c r="C31" s="10">
        <f>eff!C30*(1+MAX(-0.1,MIN(0.1,IF(tb!C30&gt;0,tw!C30/tb!C30-0.48,0))) * 4) * (1 + 0.25 * Klvl!C30)</f>
        <v>333</v>
      </c>
      <c r="D31" s="10">
        <f>eff!D30*(1+MAX(-0.1,MIN(0.1,IF(tb!D30&gt;0,tw!D30/tb!D30-0.48,0))) * 4) * (1 + 0.25 * Klvl!D30)</f>
        <v>487.5</v>
      </c>
      <c r="E31" s="10">
        <f>eff!E30*(1+MAX(-0.1,MIN(0.1,IF(tb!E30&gt;0,tw!E30/tb!E30-0.48,0))) * 4) * (1 + 0.25 * Klvl!E30)</f>
        <v>300</v>
      </c>
      <c r="F31" s="10">
        <f>eff!F30*(1+MAX(-0.1,MIN(0.1,IF(tb!F30&gt;0,tw!F30/tb!F30-0.48,0))) * 4) * (1 + 0.25 * Klvl!F30)</f>
        <v>1090</v>
      </c>
      <c r="G31" s="10">
        <f>eff!G30*(1+MAX(-0.1,MIN(0.1,IF(tb!G30&gt;0,tw!G30/tb!G30-0.48,0))) * 4) * (1 + 0.25 * Klvl!G30)</f>
        <v>1568</v>
      </c>
      <c r="H31" s="10">
        <f>eff!H30*(1+MAX(-0.1,MIN(0.1,IF(tb!H30&gt;0,tw!H30/tb!H30-0.48,0))) * 4) * (1 + 0.25 * Klvl!H30)</f>
        <v>1529.5500000000002</v>
      </c>
      <c r="I31" s="10">
        <f>eff!I30*(1+MAX(-0.1,MIN(0.1,IF(tb!I30&gt;0,tw!I30/tb!I30-0.48,0))) * 4) * (1 + 0.25 * Klvl!I30)</f>
        <v>793.33953488372106</v>
      </c>
      <c r="J31" s="10">
        <f>eff!J30*(1+MAX(-0.1,MIN(0.1,IF(tb!J30&gt;0,tw!J30/tb!J30-0.48,0))) * 4) * (1 + 0.25 * Klvl!J30)</f>
        <v>879.0223880597016</v>
      </c>
      <c r="K31" s="10">
        <f>eff!K30*(1+MAX(-0.1,MIN(0.1,IF(tb!K30&gt;0,tw!K30/tb!K30-0.48,0))) * 4) * (1 + 0.25 * Klvl!K30)</f>
        <v>673.75</v>
      </c>
      <c r="L31" s="10">
        <f>eff!L30*(1+MAX(-0.1,MIN(0.1,IF(tb!L30&gt;0,tw!L30/tb!L30-0.48,0))) * 4) * (1 + 0.25 * Klvl!L30)</f>
        <v>395.0592334494774</v>
      </c>
      <c r="M31" s="10">
        <f>eff!M30*(1+MAX(-0.1,MIN(0.1,IF(tb!M30&gt;0,tw!M30/tb!M30-0.48,0))) * 4) * (1 + 0.25 * Klvl!M30)</f>
        <v>398.12690763052211</v>
      </c>
      <c r="N31" s="10">
        <f>eff!N30*(1+MAX(-0.1,MIN(0.1,IF(tb!N30&gt;0,tw!N30/tb!N30-0.48,0))) * 4) * (1 + 0.25 * Klvl!N30)</f>
        <v>541.77738693467347</v>
      </c>
      <c r="O31" s="10">
        <f>eff!O30*(1+MAX(-0.1,MIN(0.1,IF(tb!O30&gt;0,tw!O30/tb!O30-0.48,0))) * 4) * (1 + 0.25 * Klvl!O30)</f>
        <v>1009.7612903225806</v>
      </c>
      <c r="P31" s="10"/>
      <c r="Q31" s="10">
        <f>eff!Q30*(1+MAX(-0.1,MIN(0.1,IF(tb!Q30&gt;0,tw!Q30/tb!Q30-0.48,0))) * 4) * (1 + 0.25 * Klvl!Q30)</f>
        <v>514.5</v>
      </c>
      <c r="R31" s="10">
        <f>eff!R30*(1+MAX(-0.1,MIN(0.1,IF(tb!R30&gt;0,tw!R30/tb!R30-0.48,0))) * 4) * (1 + 0.25 * Klvl!R30)</f>
        <v>462</v>
      </c>
      <c r="S31" s="10">
        <f>eff!S30*(1+MAX(-0.1,MIN(0.1,IF(tb!S30&gt;0,tw!S30/tb!S30-0.48,0))) * 4) * (1 + 0.25 * Klvl!S30)</f>
        <v>554.40000000000009</v>
      </c>
      <c r="T31" s="10">
        <f>eff!T30*(1+MAX(-0.1,MIN(0.1,IF(tb!T30&gt;0,tw!T30/tb!T30-0.48,0))) * 4) * (1 + 0.25 * Klvl!T30)</f>
        <v>366</v>
      </c>
      <c r="U31" s="10">
        <f>eff!U30*(1+MAX(-0.1,MIN(0.1,IF(tb!U30&gt;0,tw!U30/tb!U30-0.48,0))) * 4) * (1 + 0.25 * Klvl!U30)</f>
        <v>1087.4840425531916</v>
      </c>
      <c r="V31" s="10">
        <f>eff!V30*(1+MAX(-0.1,MIN(0.1,IF(tb!V30&gt;0,tw!V30/tb!V30-0.48,0))) * 4) * (1 + 0.25 * Klvl!V30)</f>
        <v>220.5</v>
      </c>
      <c r="W31" s="10">
        <f>eff!W30*(1+MAX(-0.1,MIN(0.1,IF(tb!W30&gt;0,tw!W30/tb!W30-0.48,0))) * 4) * (1 + 0.25 * Klvl!W30)</f>
        <v>262.5</v>
      </c>
      <c r="X31" s="10">
        <f>eff!X30*(1+MAX(-0.1,MIN(0.1,IF(tb!X30&gt;0,tw!X30/tb!X30-0.48,0))) * 4) * (1 + 0.25 * Klvl!X30)</f>
        <v>1481.3664974619292</v>
      </c>
      <c r="Y31" s="10">
        <f>eff!Y30*(1+MAX(-0.1,MIN(0.1,IF(tb!Y30&gt;0,tw!Y30/tb!Y30-0.48,0))) * 4) * (1 + 0.25 * Klvl!Y30)</f>
        <v>581.80645161290329</v>
      </c>
      <c r="Z31" s="10">
        <f>eff!Z30*(1+MAX(-0.1,MIN(0.1,IF(tb!Z30&gt;0,tw!Z30/tb!Z30-0.48,0))) * 4) * (1 + 0.25 * Klvl!Z30)</f>
        <v>301.90476190476193</v>
      </c>
      <c r="AA31" s="10">
        <f>eff!AA30*(1+MAX(-0.1,MIN(0.1,IF(tb!AA30&gt;0,tw!AA30/tb!AA30-0.48,0))) * 4) * (1 + 0.25 * Klvl!AA30)</f>
        <v>2215.7365079365081</v>
      </c>
      <c r="AB31" s="10">
        <f>eff!AB30*(1+MAX(-0.1,MIN(0.1,IF(tb!AB30&gt;0,tw!AB30/tb!AB30-0.48,0))) * 4) * (1 + 0.25 * Klvl!AB30)</f>
        <v>601.78571428571433</v>
      </c>
      <c r="AC31" s="10">
        <f>eff!AC30*(1+MAX(-0.1,MIN(0.1,IF(tb!AC30&gt;0,tw!AC30/tb!AC30-0.48,0))) * 4) * (1 + 0.25 * Klvl!AC30)</f>
        <v>1858.5751243781096</v>
      </c>
      <c r="AD31" s="10">
        <f>eff!AD30*(1+MAX(-0.1,MIN(0.1,IF(tb!AD30&gt;0,tw!AD30/tb!AD30-0.48,0))) * 4) * (1 + 0.25 * Klvl!AD30)</f>
        <v>372</v>
      </c>
      <c r="AE31" s="10">
        <f>eff!AE30*(1+MAX(-0.1,MIN(0.1,IF(tb!AE30&gt;0,tw!AE30/tb!AE30-0.48,0))) * 4) * (1 + 0.25 * Klvl!AE30)</f>
        <v>992.25</v>
      </c>
      <c r="AF31" s="10"/>
      <c r="AG31" s="14">
        <f t="shared" si="0"/>
        <v>11677.827281821215</v>
      </c>
      <c r="AH31" s="14">
        <f t="shared" si="1"/>
        <v>11872.809100133116</v>
      </c>
      <c r="AI31" s="16">
        <f t="shared" si="2"/>
        <v>0.48758111149421174</v>
      </c>
    </row>
    <row r="32" spans="1:35" s="11" customFormat="1" ht="12" x14ac:dyDescent="0.2">
      <c r="A32" s="10">
        <f>eff!A31*(1+MAX(-0.1,MIN(0.1,IF(tb!A31&gt;0,tw!A31/tb!A31-0.48,0))) * 4) * (1 + 0.25 * Klvl!A31)</f>
        <v>753.14634146341473</v>
      </c>
      <c r="B32" s="10">
        <f>eff!B31*(1+MAX(-0.1,MIN(0.1,IF(tb!B31&gt;0,tw!B31/tb!B31-0.48,0))) * 4) * (1 + 0.25 * Klvl!B31)</f>
        <v>367.5</v>
      </c>
      <c r="C32" s="10">
        <f>eff!C31*(1+MAX(-0.1,MIN(0.1,IF(tb!C31&gt;0,tw!C31/tb!C31-0.48,0))) * 4) * (1 + 0.25 * Klvl!C31)</f>
        <v>803.10810810810824</v>
      </c>
      <c r="D32" s="10">
        <f>eff!D31*(1+MAX(-0.1,MIN(0.1,IF(tb!D31&gt;0,tw!D31/tb!D31-0.48,0))) * 4) * (1 + 0.25 * Klvl!D31)</f>
        <v>510</v>
      </c>
      <c r="E32" s="10">
        <f>eff!E31*(1+MAX(-0.1,MIN(0.1,IF(tb!E31&gt;0,tw!E31/tb!E31-0.48,0))) * 4) * (1 + 0.25 * Klvl!E31)</f>
        <v>1313.2108108108109</v>
      </c>
      <c r="F32" s="10">
        <f>eff!F31*(1+MAX(-0.1,MIN(0.1,IF(tb!F31&gt;0,tw!F31/tb!F31-0.48,0))) * 4) * (1 + 0.25 * Klvl!F31)</f>
        <v>394.00000000000011</v>
      </c>
      <c r="G32" s="10">
        <f>eff!G31*(1+MAX(-0.1,MIN(0.1,IF(tb!G31&gt;0,tw!G31/tb!G31-0.48,0))) * 4) * (1 + 0.25 * Klvl!G31)</f>
        <v>0</v>
      </c>
      <c r="H32" s="10">
        <f>eff!H31*(1+MAX(-0.1,MIN(0.1,IF(tb!H31&gt;0,tw!H31/tb!H31-0.48,0))) * 4) * (1 + 0.25 * Klvl!H31)</f>
        <v>1840.7586206896556</v>
      </c>
      <c r="I32" s="10">
        <f>eff!I31*(1+MAX(-0.1,MIN(0.1,IF(tb!I31&gt;0,tw!I31/tb!I31-0.48,0))) * 4) * (1 + 0.25 * Klvl!I31)</f>
        <v>803.25000000000011</v>
      </c>
      <c r="J32" s="10">
        <f>eff!J31*(1+MAX(-0.1,MIN(0.1,IF(tb!J31&gt;0,tw!J31/tb!J31-0.48,0))) * 4) * (1 + 0.25 * Klvl!J31)</f>
        <v>372.15483870967745</v>
      </c>
      <c r="K32" s="10">
        <f>eff!K31*(1+MAX(-0.1,MIN(0.1,IF(tb!K31&gt;0,tw!K31/tb!K31-0.48,0))) * 4) * (1 + 0.25 * Klvl!K31)</f>
        <v>282</v>
      </c>
      <c r="L32" s="10">
        <f>eff!L31*(1+MAX(-0.1,MIN(0.1,IF(tb!L31&gt;0,tw!L31/tb!L31-0.48,0))) * 4) * (1 + 0.25 * Klvl!L31)</f>
        <v>476.00000000000011</v>
      </c>
      <c r="M32" s="10">
        <f>eff!M31*(1+MAX(-0.1,MIN(0.1,IF(tb!M31&gt;0,tw!M31/tb!M31-0.48,0))) * 4) * (1 + 0.25 * Klvl!M31)</f>
        <v>716.30123456790125</v>
      </c>
      <c r="N32" s="10">
        <f>eff!N31*(1+MAX(-0.1,MIN(0.1,IF(tb!N31&gt;0,tw!N31/tb!N31-0.48,0))) * 4) * (1 + 0.25 * Klvl!N31)</f>
        <v>450</v>
      </c>
      <c r="O32" s="10">
        <f>eff!O31*(1+MAX(-0.1,MIN(0.1,IF(tb!O31&gt;0,tw!O31/tb!O31-0.48,0))) * 4) * (1 + 0.25 * Klvl!O31)</f>
        <v>519.4</v>
      </c>
      <c r="P32" s="10"/>
      <c r="Q32" s="10">
        <f>eff!Q31*(1+MAX(-0.1,MIN(0.1,IF(tb!Q31&gt;0,tw!Q31/tb!Q31-0.48,0))) * 4) * (1 + 0.25 * Klvl!Q31)</f>
        <v>775.54424778761074</v>
      </c>
      <c r="R32" s="10">
        <f>eff!R31*(1+MAX(-0.1,MIN(0.1,IF(tb!R31&gt;0,tw!R31/tb!R31-0.48,0))) * 4) * (1 + 0.25 * Klvl!R31)</f>
        <v>350</v>
      </c>
      <c r="S32" s="10">
        <f>eff!S31*(1+MAX(-0.1,MIN(0.1,IF(tb!S31&gt;0,tw!S31/tb!S31-0.48,0))) * 4) * (1 + 0.25 * Klvl!S31)</f>
        <v>2432.4999999999995</v>
      </c>
      <c r="T32" s="10">
        <f>eff!T31*(1+MAX(-0.1,MIN(0.1,IF(tb!T31&gt;0,tw!T31/tb!T31-0.48,0))) * 4) * (1 + 0.25 * Klvl!T31)</f>
        <v>735</v>
      </c>
      <c r="U32" s="10">
        <f>eff!U31*(1+MAX(-0.1,MIN(0.1,IF(tb!U31&gt;0,tw!U31/tb!U31-0.48,0))) * 4) * (1 + 0.25 * Klvl!U31)</f>
        <v>836.06982543640902</v>
      </c>
      <c r="V32" s="10">
        <f>eff!V31*(1+MAX(-0.1,MIN(0.1,IF(tb!V31&gt;0,tw!V31/tb!V31-0.48,0))) * 4) * (1 + 0.25 * Klvl!V31)</f>
        <v>519.62926829268292</v>
      </c>
      <c r="W32" s="10">
        <f>eff!W31*(1+MAX(-0.1,MIN(0.1,IF(tb!W31&gt;0,tw!W31/tb!W31-0.48,0))) * 4) * (1 + 0.25 * Klvl!W31)</f>
        <v>1336.6344497607656</v>
      </c>
      <c r="X32" s="10">
        <f>eff!X31*(1+MAX(-0.1,MIN(0.1,IF(tb!X31&gt;0,tw!X31/tb!X31-0.48,0))) * 4) * (1 + 0.25 * Klvl!X31)</f>
        <v>675</v>
      </c>
      <c r="Y32" s="10">
        <f>eff!Y31*(1+MAX(-0.1,MIN(0.1,IF(tb!Y31&gt;0,tw!Y31/tb!Y31-0.48,0))) * 4) * (1 + 0.25 * Klvl!Y31)</f>
        <v>255</v>
      </c>
      <c r="Z32" s="10">
        <f>eff!Z31*(1+MAX(-0.1,MIN(0.1,IF(tb!Z31&gt;0,tw!Z31/tb!Z31-0.48,0))) * 4) * (1 + 0.25 * Klvl!Z31)</f>
        <v>1580</v>
      </c>
      <c r="AA32" s="10">
        <f>eff!AA31*(1+MAX(-0.1,MIN(0.1,IF(tb!AA31&gt;0,tw!AA31/tb!AA31-0.48,0))) * 4) * (1 + 0.25 * Klvl!AA31)</f>
        <v>1138.1857142857143</v>
      </c>
      <c r="AB32" s="10">
        <f>eff!AB31*(1+MAX(-0.1,MIN(0.1,IF(tb!AB31&gt;0,tw!AB31/tb!AB31-0.48,0))) * 4) * (1 + 0.25 * Klvl!AB31)</f>
        <v>1616.2508591065289</v>
      </c>
      <c r="AC32" s="10">
        <f>eff!AC31*(1+MAX(-0.1,MIN(0.1,IF(tb!AC31&gt;0,tw!AC31/tb!AC31-0.48,0))) * 4) * (1 + 0.25 * Klvl!AC31)</f>
        <v>660</v>
      </c>
      <c r="AD32" s="10">
        <f>eff!AD31*(1+MAX(-0.1,MIN(0.1,IF(tb!AD31&gt;0,tw!AD31/tb!AD31-0.48,0))) * 4) * (1 + 0.25 * Klvl!AD31)</f>
        <v>545.85263157894735</v>
      </c>
      <c r="AE32" s="10">
        <f>eff!AE31*(1+MAX(-0.1,MIN(0.1,IF(tb!AE31&gt;0,tw!AE31/tb!AE31-0.48,0))) * 4) * (1 + 0.25 * Klvl!AE31)</f>
        <v>1722</v>
      </c>
      <c r="AF32" s="10"/>
      <c r="AG32" s="14">
        <f t="shared" si="0"/>
        <v>9600.8299543495687</v>
      </c>
      <c r="AH32" s="14">
        <f t="shared" si="1"/>
        <v>15177.666996248659</v>
      </c>
      <c r="AI32" s="16">
        <f t="shared" si="2"/>
        <v>0.16239858779462107</v>
      </c>
    </row>
    <row r="33" spans="1:35" s="11" customFormat="1" ht="12" x14ac:dyDescent="0.2">
      <c r="A33" s="10">
        <f>eff!A32*(1+MAX(-0.1,MIN(0.1,IF(tb!A32&gt;0,tw!A32/tb!A32-0.48,0))) * 4) * (1 + 0.25 * Klvl!A32)</f>
        <v>0</v>
      </c>
      <c r="B33" s="10">
        <f>eff!B32*(1+MAX(-0.1,MIN(0.1,IF(tb!B32&gt;0,tw!B32/tb!B32-0.48,0))) * 4) * (1 + 0.25 * Klvl!B32)</f>
        <v>358.54444444444448</v>
      </c>
      <c r="C33" s="10">
        <f>eff!C32*(1+MAX(-0.1,MIN(0.1,IF(tb!C32&gt;0,tw!C32/tb!C32-0.48,0))) * 4) * (1 + 0.25 * Klvl!C32)</f>
        <v>1118.2500000000002</v>
      </c>
      <c r="D33" s="10">
        <f>eff!D32*(1+MAX(-0.1,MIN(0.1,IF(tb!D32&gt;0,tw!D32/tb!D32-0.48,0))) * 4) * (1 + 0.25 * Klvl!D32)</f>
        <v>720.04736842105262</v>
      </c>
      <c r="E33" s="10">
        <f>eff!E32*(1+MAX(-0.1,MIN(0.1,IF(tb!E32&gt;0,tw!E32/tb!E32-0.48,0))) * 4) * (1 + 0.25 * Klvl!E32)</f>
        <v>984.90810810810819</v>
      </c>
      <c r="F33" s="10">
        <f>eff!F32*(1+MAX(-0.1,MIN(0.1,IF(tb!F32&gt;0,tw!F32/tb!F32-0.48,0))) * 4) * (1 + 0.25 * Klvl!F32)</f>
        <v>834.38596491228066</v>
      </c>
      <c r="G33" s="10">
        <f>eff!G32*(1+MAX(-0.1,MIN(0.1,IF(tb!G32&gt;0,tw!G32/tb!G32-0.48,0))) * 4) * (1 + 0.25 * Klvl!G32)</f>
        <v>1201.5</v>
      </c>
      <c r="H33" s="10">
        <f>eff!H32*(1+MAX(-0.1,MIN(0.1,IF(tb!H32&gt;0,tw!H32/tb!H32-0.48,0))) * 4) * (1 + 0.25 * Klvl!H32)</f>
        <v>830.46612466124668</v>
      </c>
      <c r="I33" s="10">
        <f>eff!I32*(1+MAX(-0.1,MIN(0.1,IF(tb!I32&gt;0,tw!I32/tb!I32-0.48,0))) * 4) * (1 + 0.25 * Klvl!I32)</f>
        <v>747.05486725663718</v>
      </c>
      <c r="J33" s="10">
        <f>eff!J32*(1+MAX(-0.1,MIN(0.1,IF(tb!J32&gt;0,tw!J32/tb!J32-0.48,0))) * 4) * (1 + 0.25 * Klvl!J32)</f>
        <v>799.41818181818189</v>
      </c>
      <c r="K33" s="10">
        <f>eff!K32*(1+MAX(-0.1,MIN(0.1,IF(tb!K32&gt;0,tw!K32/tb!K32-0.48,0))) * 4) * (1 + 0.25 * Klvl!K32)</f>
        <v>840</v>
      </c>
      <c r="L33" s="10">
        <f>eff!L32*(1+MAX(-0.1,MIN(0.1,IF(tb!L32&gt;0,tw!L32/tb!L32-0.48,0))) * 4) * (1 + 0.25 * Klvl!L32)</f>
        <v>1200.7167630057804</v>
      </c>
      <c r="M33" s="10">
        <f>eff!M32*(1+MAX(-0.1,MIN(0.1,IF(tb!M32&gt;0,tw!M32/tb!M32-0.48,0))) * 4) * (1 + 0.25 * Klvl!M32)</f>
        <v>465</v>
      </c>
      <c r="N33" s="10">
        <f>eff!N32*(1+MAX(-0.1,MIN(0.1,IF(tb!N32&gt;0,tw!N32/tb!N32-0.48,0))) * 4) * (1 + 0.25 * Klvl!N32)</f>
        <v>998.47058823529414</v>
      </c>
      <c r="O33" s="10">
        <f>eff!O32*(1+MAX(-0.1,MIN(0.1,IF(tb!O32&gt;0,tw!O32/tb!O32-0.48,0))) * 4) * (1 + 0.25 * Klvl!O32)</f>
        <v>1040</v>
      </c>
      <c r="P33" s="10"/>
      <c r="Q33" s="10">
        <f>eff!Q32*(1+MAX(-0.1,MIN(0.1,IF(tb!Q32&gt;0,tw!Q32/tb!Q32-0.48,0))) * 4) * (1 + 0.25 * Klvl!Q32)</f>
        <v>594.08571428571418</v>
      </c>
      <c r="R33" s="10">
        <f>eff!R32*(1+MAX(-0.1,MIN(0.1,IF(tb!R32&gt;0,tw!R32/tb!R32-0.48,0))) * 4) * (1 + 0.25 * Klvl!R32)</f>
        <v>1047.3090909090909</v>
      </c>
      <c r="S33" s="10">
        <f>eff!S32*(1+MAX(-0.1,MIN(0.1,IF(tb!S32&gt;0,tw!S32/tb!S32-0.48,0))) * 4) * (1 + 0.25 * Klvl!S32)</f>
        <v>1177.5707547169809</v>
      </c>
      <c r="T33" s="10">
        <f>eff!T32*(1+MAX(-0.1,MIN(0.1,IF(tb!T32&gt;0,tw!T32/tb!T32-0.48,0))) * 4) * (1 + 0.25 * Klvl!T32)</f>
        <v>127.5</v>
      </c>
      <c r="U33" s="10">
        <f>eff!U32*(1+MAX(-0.1,MIN(0.1,IF(tb!U32&gt;0,tw!U32/tb!U32-0.48,0))) * 4) * (1 + 0.25 * Klvl!U32)</f>
        <v>1997.3571428571427</v>
      </c>
      <c r="V33" s="10">
        <f>eff!V32*(1+MAX(-0.1,MIN(0.1,IF(tb!V32&gt;0,tw!V32/tb!V32-0.48,0))) * 4) * (1 + 0.25 * Klvl!V32)</f>
        <v>937.90000000000009</v>
      </c>
      <c r="W33" s="10">
        <f>eff!W32*(1+MAX(-0.1,MIN(0.1,IF(tb!W32&gt;0,tw!W32/tb!W32-0.48,0))) * 4) * (1 + 0.25 * Klvl!W32)</f>
        <v>2344.9999999999995</v>
      </c>
      <c r="X33" s="10">
        <f>eff!X32*(1+MAX(-0.1,MIN(0.1,IF(tb!X32&gt;0,tw!X32/tb!X32-0.48,0))) * 4) * (1 + 0.25 * Klvl!X32)</f>
        <v>715.0510510510511</v>
      </c>
      <c r="Y33" s="10">
        <f>eff!Y32*(1+MAX(-0.1,MIN(0.1,IF(tb!Y32&gt;0,tw!Y32/tb!Y32-0.48,0))) * 4) * (1 + 0.25 * Klvl!Y32)</f>
        <v>979.27658889782799</v>
      </c>
      <c r="Z33" s="10">
        <f>eff!Z32*(1+MAX(-0.1,MIN(0.1,IF(tb!Z32&gt;0,tw!Z32/tb!Z32-0.48,0))) * 4) * (1 + 0.25 * Klvl!Z32)</f>
        <v>595.24285714285713</v>
      </c>
      <c r="AA33" s="10">
        <f>eff!AA32*(1+MAX(-0.1,MIN(0.1,IF(tb!AA32&gt;0,tw!AA32/tb!AA32-0.48,0))) * 4) * (1 + 0.25 * Klvl!AA32)</f>
        <v>270</v>
      </c>
      <c r="AB33" s="10">
        <f>eff!AB32*(1+MAX(-0.1,MIN(0.1,IF(tb!AB32&gt;0,tw!AB32/tb!AB32-0.48,0))) * 4) * (1 + 0.25 * Klvl!AB32)</f>
        <v>390</v>
      </c>
      <c r="AC33" s="10">
        <f>eff!AC32*(1+MAX(-0.1,MIN(0.1,IF(tb!AC32&gt;0,tw!AC32/tb!AC32-0.48,0))) * 4) * (1 + 0.25 * Klvl!AC32)</f>
        <v>478.02413793103455</v>
      </c>
      <c r="AD33" s="10">
        <f>eff!AD32*(1+MAX(-0.1,MIN(0.1,IF(tb!AD32&gt;0,tw!AD32/tb!AD32-0.48,0))) * 4) * (1 + 0.25 * Klvl!AD32)</f>
        <v>1062.5</v>
      </c>
      <c r="AE33" s="10">
        <f>eff!AE32*(1+MAX(-0.1,MIN(0.1,IF(tb!AE32&gt;0,tw!AE32/tb!AE32-0.48,0))) * 4) * (1 + 0.25 * Klvl!AE32)</f>
        <v>620</v>
      </c>
      <c r="AF33" s="10"/>
      <c r="AG33" s="14">
        <f t="shared" si="0"/>
        <v>12138.762410863026</v>
      </c>
      <c r="AH33" s="14">
        <f t="shared" si="1"/>
        <v>13336.817337791697</v>
      </c>
      <c r="AI33" s="16">
        <f t="shared" si="2"/>
        <v>0.42945862633458209</v>
      </c>
    </row>
    <row r="34" spans="1:35" s="11" customFormat="1" ht="12" x14ac:dyDescent="0.2">
      <c r="A34" s="10">
        <f>eff!A33*(1+MAX(-0.1,MIN(0.1,IF(tb!A33&gt;0,tw!A33/tb!A33-0.48,0))) * 4) * (1 + 0.25 * Klvl!A33)</f>
        <v>1109.3076923076924</v>
      </c>
      <c r="B34" s="10">
        <f>eff!B33*(1+MAX(-0.1,MIN(0.1,IF(tb!B33&gt;0,tw!B33/tb!B33-0.48,0))) * 4) * (1 + 0.25 * Klvl!B33)</f>
        <v>497.25</v>
      </c>
      <c r="C34" s="10">
        <f>eff!C33*(1+MAX(-0.1,MIN(0.1,IF(tb!C33&gt;0,tw!C33/tb!C33-0.48,0))) * 4) * (1 + 0.25 * Klvl!C33)</f>
        <v>724.94999999999993</v>
      </c>
      <c r="D34" s="10">
        <f>eff!D33*(1+MAX(-0.1,MIN(0.1,IF(tb!D33&gt;0,tw!D33/tb!D33-0.48,0))) * 4) * (1 + 0.25 * Klvl!D33)</f>
        <v>1313.2108108108109</v>
      </c>
      <c r="E34" s="10">
        <f>eff!E33*(1+MAX(-0.1,MIN(0.1,IF(tb!E33&gt;0,tw!E33/tb!E33-0.48,0))) * 4) * (1 + 0.25 * Klvl!E33)</f>
        <v>765.45</v>
      </c>
      <c r="F34" s="10">
        <f>eff!F33*(1+MAX(-0.1,MIN(0.1,IF(tb!F33&gt;0,tw!F33/tb!F33-0.48,0))) * 4) * (1 + 0.25 * Klvl!F33)</f>
        <v>1197.3589743589744</v>
      </c>
      <c r="G34" s="10">
        <f>eff!G33*(1+MAX(-0.1,MIN(0.1,IF(tb!G33&gt;0,tw!G33/tb!G33-0.48,0))) * 4) * (1 + 0.25 * Klvl!G33)</f>
        <v>1351.8269230769235</v>
      </c>
      <c r="H34" s="10">
        <f>eff!H33*(1+MAX(-0.1,MIN(0.1,IF(tb!H33&gt;0,tw!H33/tb!H33-0.48,0))) * 4) * (1 + 0.25 * Klvl!H33)</f>
        <v>400</v>
      </c>
      <c r="I34" s="10">
        <f>eff!I33*(1+MAX(-0.1,MIN(0.1,IF(tb!I33&gt;0,tw!I33/tb!I33-0.48,0))) * 4) * (1 + 0.25 * Klvl!I33)</f>
        <v>432</v>
      </c>
      <c r="J34" s="10">
        <f>eff!J33*(1+MAX(-0.1,MIN(0.1,IF(tb!J33&gt;0,tw!J33/tb!J33-0.48,0))) * 4) * (1 + 0.25 * Klvl!J33)</f>
        <v>715.50000000000011</v>
      </c>
      <c r="K34" s="10">
        <f>eff!K33*(1+MAX(-0.1,MIN(0.1,IF(tb!K33&gt;0,tw!K33/tb!K33-0.48,0))) * 4) * (1 + 0.25 * Klvl!K33)</f>
        <v>484.00000000000006</v>
      </c>
      <c r="L34" s="10">
        <f>eff!L33*(1+MAX(-0.1,MIN(0.1,IF(tb!L33&gt;0,tw!L33/tb!L33-0.48,0))) * 4) * (1 + 0.25 * Klvl!L33)</f>
        <v>984.99027237354085</v>
      </c>
      <c r="M34" s="10">
        <f>eff!M33*(1+MAX(-0.1,MIN(0.1,IF(tb!M33&gt;0,tw!M33/tb!M33-0.48,0))) * 4) * (1 + 0.25 * Klvl!M33)</f>
        <v>680</v>
      </c>
      <c r="N34" s="10">
        <f>eff!N33*(1+MAX(-0.1,MIN(0.1,IF(tb!N33&gt;0,tw!N33/tb!N33-0.48,0))) * 4) * (1 + 0.25 * Klvl!N33)</f>
        <v>407.10000000000008</v>
      </c>
      <c r="O34" s="10">
        <f>eff!O33*(1+MAX(-0.1,MIN(0.1,IF(tb!O33&gt;0,tw!O33/tb!O33-0.48,0))) * 4) * (1 + 0.25 * Klvl!O33)</f>
        <v>458.91891891891902</v>
      </c>
      <c r="P34" s="10"/>
      <c r="Q34" s="10">
        <f>eff!Q33*(1+MAX(-0.1,MIN(0.1,IF(tb!Q33&gt;0,tw!Q33/tb!Q33-0.48,0))) * 4) * (1 + 0.25 * Klvl!Q33)</f>
        <v>855</v>
      </c>
      <c r="R34" s="10">
        <f>eff!R33*(1+MAX(-0.1,MIN(0.1,IF(tb!R33&gt;0,tw!R33/tb!R33-0.48,0))) * 4) * (1 + 0.25 * Klvl!R33)</f>
        <v>504.63716814159301</v>
      </c>
      <c r="S34" s="10">
        <f>eff!S33*(1+MAX(-0.1,MIN(0.1,IF(tb!S33&gt;0,tw!S33/tb!S33-0.48,0))) * 4) * (1 + 0.25 * Klvl!S33)</f>
        <v>321.75</v>
      </c>
      <c r="T34" s="10">
        <f>eff!T33*(1+MAX(-0.1,MIN(0.1,IF(tb!T33&gt;0,tw!T33/tb!T33-0.48,0))) * 4) * (1 + 0.25 * Klvl!T33)</f>
        <v>1116.6315789473686</v>
      </c>
      <c r="U34" s="10">
        <f>eff!U33*(1+MAX(-0.1,MIN(0.1,IF(tb!U33&gt;0,tw!U33/tb!U33-0.48,0))) * 4) * (1 + 0.25 * Klvl!U33)</f>
        <v>798.6</v>
      </c>
      <c r="V34" s="10">
        <f>eff!V33*(1+MAX(-0.1,MIN(0.1,IF(tb!V33&gt;0,tw!V33/tb!V33-0.48,0))) * 4) * (1 + 0.25 * Klvl!V33)</f>
        <v>853.09090909090924</v>
      </c>
      <c r="W34" s="10">
        <f>eff!W33*(1+MAX(-0.1,MIN(0.1,IF(tb!W33&gt;0,tw!W33/tb!W33-0.48,0))) * 4) * (1 + 0.25 * Klvl!W33)</f>
        <v>950</v>
      </c>
      <c r="X34" s="10">
        <f>eff!X33*(1+MAX(-0.1,MIN(0.1,IF(tb!X33&gt;0,tw!X33/tb!X33-0.48,0))) * 4) * (1 + 0.25 * Klvl!X33)</f>
        <v>405</v>
      </c>
      <c r="Y34" s="10">
        <f>eff!Y33*(1+MAX(-0.1,MIN(0.1,IF(tb!Y33&gt;0,tw!Y33/tb!Y33-0.48,0))) * 4) * (1 + 0.25 * Klvl!Y33)</f>
        <v>662.66666666666674</v>
      </c>
      <c r="Z34" s="10">
        <f>eff!Z33*(1+MAX(-0.1,MIN(0.1,IF(tb!Z33&gt;0,tw!Z33/tb!Z33-0.48,0))) * 4) * (1 + 0.25 * Klvl!Z33)</f>
        <v>1210</v>
      </c>
      <c r="AA34" s="10">
        <f>eff!AA33*(1+MAX(-0.1,MIN(0.1,IF(tb!AA33&gt;0,tw!AA33/tb!AA33-0.48,0))) * 4) * (1 + 0.25 * Klvl!AA33)</f>
        <v>1673.727272727273</v>
      </c>
      <c r="AB34" s="10">
        <f>eff!AB33*(1+MAX(-0.1,MIN(0.1,IF(tb!AB33&gt;0,tw!AB33/tb!AB33-0.48,0))) * 4) * (1 + 0.25 * Klvl!AB33)</f>
        <v>1097.0540145985406</v>
      </c>
      <c r="AC34" s="10">
        <f>eff!AC33*(1+MAX(-0.1,MIN(0.1,IF(tb!AC33&gt;0,tw!AC33/tb!AC33-0.48,0))) * 4) * (1 + 0.25 * Klvl!AC33)</f>
        <v>1125</v>
      </c>
      <c r="AD34" s="10">
        <f>eff!AD33*(1+MAX(-0.1,MIN(0.1,IF(tb!AD33&gt;0,tw!AD33/tb!AD33-0.48,0))) * 4) * (1 + 0.25 * Klvl!AD33)</f>
        <v>597.33333333333348</v>
      </c>
      <c r="AE34" s="10">
        <f>eff!AE33*(1+MAX(-0.1,MIN(0.1,IF(tb!AE33&gt;0,tw!AE33/tb!AE33-0.48,0))) * 4) * (1 + 0.25 * Klvl!AE33)</f>
        <v>1554</v>
      </c>
      <c r="AF34" s="10"/>
      <c r="AG34" s="14">
        <f t="shared" si="0"/>
        <v>11521.863591846863</v>
      </c>
      <c r="AH34" s="14">
        <f t="shared" si="1"/>
        <v>13724.490943505685</v>
      </c>
      <c r="AI34" s="16">
        <f t="shared" si="2"/>
        <v>0.36913195634396578</v>
      </c>
    </row>
    <row r="35" spans="1:35" s="11" customFormat="1" ht="12" x14ac:dyDescent="0.2">
      <c r="A35" s="10">
        <f>eff!A34*(1+MAX(-0.1,MIN(0.1,IF(tb!A34&gt;0,tw!A34/tb!A34-0.48,0))) * 4) * (1 + 0.25 * Klvl!A34)</f>
        <v>1189.090909090909</v>
      </c>
      <c r="B35" s="10">
        <f>eff!B34*(1+MAX(-0.1,MIN(0.1,IF(tb!B34&gt;0,tw!B34/tb!B34-0.48,0))) * 4) * (1 + 0.25 * Klvl!B34)</f>
        <v>651</v>
      </c>
      <c r="C35" s="10">
        <f>eff!C34*(1+MAX(-0.1,MIN(0.1,IF(tb!C34&gt;0,tw!C34/tb!C34-0.48,0))) * 4) * (1 + 0.25 * Klvl!C34)</f>
        <v>1313.2108108108109</v>
      </c>
      <c r="D35" s="10">
        <f>eff!D34*(1+MAX(-0.1,MIN(0.1,IF(tb!D34&gt;0,tw!D34/tb!D34-0.48,0))) * 4) * (1 + 0.25 * Klvl!D34)</f>
        <v>650</v>
      </c>
      <c r="E35" s="10">
        <f>eff!E34*(1+MAX(-0.1,MIN(0.1,IF(tb!E34&gt;0,tw!E34/tb!E34-0.48,0))) * 4) * (1 + 0.25 * Klvl!E34)</f>
        <v>2660.9116033755281</v>
      </c>
      <c r="F35" s="10">
        <f>eff!F34*(1+MAX(-0.1,MIN(0.1,IF(tb!F34&gt;0,tw!F34/tb!F34-0.48,0))) * 4) * (1 + 0.25 * Klvl!F34)</f>
        <v>1274.4000000000001</v>
      </c>
      <c r="G35" s="10">
        <f>eff!G34*(1+MAX(-0.1,MIN(0.1,IF(tb!G34&gt;0,tw!G34/tb!G34-0.48,0))) * 4) * (1 + 0.25 * Klvl!G34)</f>
        <v>987.5</v>
      </c>
      <c r="H35" s="10">
        <f>eff!H34*(1+MAX(-0.1,MIN(0.1,IF(tb!H34&gt;0,tw!H34/tb!H34-0.48,0))) * 4) * (1 + 0.25 * Klvl!H34)</f>
        <v>1058.1153846153845</v>
      </c>
      <c r="I35" s="10">
        <f>eff!I34*(1+MAX(-0.1,MIN(0.1,IF(tb!I34&gt;0,tw!I34/tb!I34-0.48,0))) * 4) * (1 + 0.25 * Klvl!I34)</f>
        <v>712.5</v>
      </c>
      <c r="J35" s="10">
        <f>eff!J34*(1+MAX(-0.1,MIN(0.1,IF(tb!J34&gt;0,tw!J34/tb!J34-0.48,0))) * 4) * (1 + 0.25 * Klvl!J34)</f>
        <v>1113.4000000000001</v>
      </c>
      <c r="K35" s="10">
        <f>eff!K34*(1+MAX(-0.1,MIN(0.1,IF(tb!K34&gt;0,tw!K34/tb!K34-0.48,0))) * 4) * (1 + 0.25 * Klvl!K34)</f>
        <v>756.00000000000011</v>
      </c>
      <c r="L35" s="10">
        <f>eff!L34*(1+MAX(-0.1,MIN(0.1,IF(tb!L34&gt;0,tw!L34/tb!L34-0.48,0))) * 4) * (1 + 0.25 * Klvl!L34)</f>
        <v>378</v>
      </c>
      <c r="M35" s="10">
        <f>eff!M34*(1+MAX(-0.1,MIN(0.1,IF(tb!M34&gt;0,tw!M34/tb!M34-0.48,0))) * 4) * (1 + 0.25 * Klvl!M34)</f>
        <v>1141.8136363636363</v>
      </c>
      <c r="N35" s="10">
        <f>eff!N34*(1+MAX(-0.1,MIN(0.1,IF(tb!N34&gt;0,tw!N34/tb!N34-0.48,0))) * 4) * (1 + 0.25 * Klvl!N34)</f>
        <v>314.01111111111106</v>
      </c>
      <c r="O35" s="10">
        <f>eff!O34*(1+MAX(-0.1,MIN(0.1,IF(tb!O34&gt;0,tw!O34/tb!O34-0.48,0))) * 4) * (1 + 0.25 * Klvl!O34)</f>
        <v>1289.9158878504672</v>
      </c>
      <c r="P35" s="10"/>
      <c r="Q35" s="10">
        <f>eff!Q34*(1+MAX(-0.1,MIN(0.1,IF(tb!Q34&gt;0,tw!Q34/tb!Q34-0.48,0))) * 4) * (1 + 0.25 * Klvl!Q34)</f>
        <v>1315.7434782608696</v>
      </c>
      <c r="R35" s="10">
        <f>eff!R34*(1+MAX(-0.1,MIN(0.1,IF(tb!R34&gt;0,tw!R34/tb!R34-0.48,0))) * 4) * (1 + 0.25 * Klvl!R34)</f>
        <v>1535.1851851851857</v>
      </c>
      <c r="S35" s="10">
        <f>eff!S34*(1+MAX(-0.1,MIN(0.1,IF(tb!S34&gt;0,tw!S34/tb!S34-0.48,0))) * 4) * (1 + 0.25 * Klvl!S34)</f>
        <v>402</v>
      </c>
      <c r="T35" s="10">
        <f>eff!T34*(1+MAX(-0.1,MIN(0.1,IF(tb!T34&gt;0,tw!T34/tb!T34-0.48,0))) * 4) * (1 + 0.25 * Klvl!T34)</f>
        <v>1594.2439024390246</v>
      </c>
      <c r="U35" s="10">
        <f>eff!U34*(1+MAX(-0.1,MIN(0.1,IF(tb!U34&gt;0,tw!U34/tb!U34-0.48,0))) * 4) * (1 + 0.25 * Klvl!U34)</f>
        <v>622.5</v>
      </c>
      <c r="V35" s="10">
        <f>eff!V34*(1+MAX(-0.1,MIN(0.1,IF(tb!V34&gt;0,tw!V34/tb!V34-0.48,0))) * 4) * (1 + 0.25 * Klvl!V34)</f>
        <v>668.76923076923072</v>
      </c>
      <c r="W35" s="10">
        <f>eff!W34*(1+MAX(-0.1,MIN(0.1,IF(tb!W34&gt;0,tw!W34/tb!W34-0.48,0))) * 4) * (1 + 0.25 * Klvl!W34)</f>
        <v>708.58536585365857</v>
      </c>
      <c r="X35" s="10">
        <f>eff!X34*(1+MAX(-0.1,MIN(0.1,IF(tb!X34&gt;0,tw!X34/tb!X34-0.48,0))) * 4) * (1 + 0.25 * Klvl!X34)</f>
        <v>346.49999999999994</v>
      </c>
      <c r="Y35" s="10">
        <f>eff!Y34*(1+MAX(-0.1,MIN(0.1,IF(tb!Y34&gt;0,tw!Y34/tb!Y34-0.48,0))) * 4) * (1 + 0.25 * Klvl!Y34)</f>
        <v>659.01176470588234</v>
      </c>
      <c r="Z35" s="10">
        <f>eff!Z34*(1+MAX(-0.1,MIN(0.1,IF(tb!Z34&gt;0,tw!Z34/tb!Z34-0.48,0))) * 4) * (1 + 0.25 * Klvl!Z34)</f>
        <v>544.50000000000011</v>
      </c>
      <c r="AA35" s="10">
        <f>eff!AA34*(1+MAX(-0.1,MIN(0.1,IF(tb!AA34&gt;0,tw!AA34/tb!AA34-0.48,0))) * 4) * (1 + 0.25 * Klvl!AA34)</f>
        <v>600</v>
      </c>
      <c r="AB35" s="10">
        <f>eff!AB34*(1+MAX(-0.1,MIN(0.1,IF(tb!AB34&gt;0,tw!AB34/tb!AB34-0.48,0))) * 4) * (1 + 0.25 * Klvl!AB34)</f>
        <v>541.56521739130449</v>
      </c>
      <c r="AC35" s="10">
        <f>eff!AC34*(1+MAX(-0.1,MIN(0.1,IF(tb!AC34&gt;0,tw!AC34/tb!AC34-0.48,0))) * 4) * (1 + 0.25 * Klvl!AC34)</f>
        <v>2012.5</v>
      </c>
      <c r="AD35" s="10">
        <f>eff!AD34*(1+MAX(-0.1,MIN(0.1,IF(tb!AD34&gt;0,tw!AD34/tb!AD34-0.48,0))) * 4) * (1 + 0.25 * Klvl!AD34)</f>
        <v>99</v>
      </c>
      <c r="AE35" s="10">
        <f>eff!AE34*(1+MAX(-0.1,MIN(0.1,IF(tb!AE34&gt;0,tw!AE34/tb!AE34-0.48,0))) * 4) * (1 + 0.25 * Klvl!AE34)</f>
        <v>1204.2906976744184</v>
      </c>
      <c r="AF35" s="10"/>
      <c r="AG35" s="14">
        <f t="shared" si="0"/>
        <v>15489.869343217848</v>
      </c>
      <c r="AH35" s="14">
        <f t="shared" si="1"/>
        <v>12854.394842279573</v>
      </c>
      <c r="AI35" s="16">
        <f t="shared" si="2"/>
        <v>0.63947131333294949</v>
      </c>
    </row>
    <row r="36" spans="1:35" s="11" customFormat="1" ht="12" x14ac:dyDescent="0.2">
      <c r="A36" s="10">
        <f>eff!A35*(1+MAX(-0.1,MIN(0.1,IF(tb!A35&gt;0,tw!A35/tb!A35-0.48,0))) * 4) * (1 + 0.25 * Klvl!A35)</f>
        <v>592.5</v>
      </c>
      <c r="B36" s="10">
        <f>eff!B35*(1+MAX(-0.1,MIN(0.1,IF(tb!B35&gt;0,tw!B35/tb!B35-0.48,0))) * 4) * (1 + 0.25 * Klvl!B35)</f>
        <v>315.7285714285714</v>
      </c>
      <c r="C36" s="10">
        <f>eff!C35*(1+MAX(-0.1,MIN(0.1,IF(tb!C35&gt;0,tw!C35/tb!C35-0.48,0))) * 4) * (1 + 0.25 * Klvl!C35)</f>
        <v>620</v>
      </c>
      <c r="D36" s="10">
        <f>eff!D35*(1+MAX(-0.1,MIN(0.1,IF(tb!D35&gt;0,tw!D35/tb!D35-0.48,0))) * 4) * (1 + 0.25 * Klvl!D35)</f>
        <v>601.03699788583515</v>
      </c>
      <c r="E36" s="10">
        <f>eff!E35*(1+MAX(-0.1,MIN(0.1,IF(tb!E35&gt;0,tw!E35/tb!E35-0.48,0))) * 4) * (1 + 0.25 * Klvl!E35)</f>
        <v>2012.5</v>
      </c>
      <c r="F36" s="10">
        <f>eff!F35*(1+MAX(-0.1,MIN(0.1,IF(tb!F35&gt;0,tw!F35/tb!F35-0.48,0))) * 4) * (1 + 0.25 * Klvl!F35)</f>
        <v>706.58823529411768</v>
      </c>
      <c r="G36" s="10">
        <f>eff!G35*(1+MAX(-0.1,MIN(0.1,IF(tb!G35&gt;0,tw!G35/tb!G35-0.48,0))) * 4) * (1 + 0.25 * Klvl!G35)</f>
        <v>984.90810810810819</v>
      </c>
      <c r="H36" s="10">
        <f>eff!H35*(1+MAX(-0.1,MIN(0.1,IF(tb!H35&gt;0,tw!H35/tb!H35-0.48,0))) * 4) * (1 + 0.25 * Klvl!H35)</f>
        <v>342.09824561403508</v>
      </c>
      <c r="I36" s="10">
        <f>eff!I35*(1+MAX(-0.1,MIN(0.1,IF(tb!I35&gt;0,tw!I35/tb!I35-0.48,0))) * 4) * (1 + 0.25 * Klvl!I35)</f>
        <v>0</v>
      </c>
      <c r="J36" s="10">
        <f>eff!J35*(1+MAX(-0.1,MIN(0.1,IF(tb!J35&gt;0,tw!J35/tb!J35-0.48,0))) * 4) * (1 + 0.25 * Klvl!J35)</f>
        <v>1102.5</v>
      </c>
      <c r="K36" s="10">
        <f>eff!K35*(1+MAX(-0.1,MIN(0.1,IF(tb!K35&gt;0,tw!K35/tb!K35-0.48,0))) * 4) * (1 + 0.25 * Klvl!K35)</f>
        <v>799.2</v>
      </c>
      <c r="L36" s="10">
        <f>eff!L35*(1+MAX(-0.1,MIN(0.1,IF(tb!L35&gt;0,tw!L35/tb!L35-0.48,0))) * 4) * (1 + 0.25 * Klvl!L35)</f>
        <v>1336.1021505376343</v>
      </c>
      <c r="M36" s="10">
        <f>eff!M35*(1+MAX(-0.1,MIN(0.1,IF(tb!M35&gt;0,tw!M35/tb!M35-0.48,0))) * 4) * (1 + 0.25 * Klvl!M35)</f>
        <v>962.5</v>
      </c>
      <c r="N36" s="10">
        <f>eff!N35*(1+MAX(-0.1,MIN(0.1,IF(tb!N35&gt;0,tw!N35/tb!N35-0.48,0))) * 4) * (1 + 0.25 * Klvl!N35)</f>
        <v>1021.9999999999999</v>
      </c>
      <c r="O36" s="10">
        <f>eff!O35*(1+MAX(-0.1,MIN(0.1,IF(tb!O35&gt;0,tw!O35/tb!O35-0.48,0))) * 4) * (1 + 0.25 * Klvl!O35)</f>
        <v>420</v>
      </c>
      <c r="P36" s="10"/>
      <c r="Q36" s="10">
        <f>eff!Q35*(1+MAX(-0.1,MIN(0.1,IF(tb!Q35&gt;0,tw!Q35/tb!Q35-0.48,0))) * 4) * (1 + 0.25 * Klvl!Q35)</f>
        <v>543.66666666666674</v>
      </c>
      <c r="R36" s="10">
        <f>eff!R35*(1+MAX(-0.1,MIN(0.1,IF(tb!R35&gt;0,tw!R35/tb!R35-0.48,0))) * 4) * (1 + 0.25 * Klvl!R35)</f>
        <v>930.97826086956525</v>
      </c>
      <c r="S36" s="10">
        <f>eff!S35*(1+MAX(-0.1,MIN(0.1,IF(tb!S35&gt;0,tw!S35/tb!S35-0.48,0))) * 4) * (1 + 0.25 * Klvl!S35)</f>
        <v>429.78983050847461</v>
      </c>
      <c r="T36" s="10">
        <f>eff!T35*(1+MAX(-0.1,MIN(0.1,IF(tb!T35&gt;0,tw!T35/tb!T35-0.48,0))) * 4) * (1 + 0.25 * Klvl!T35)</f>
        <v>955.94827586206918</v>
      </c>
      <c r="U36" s="10">
        <f>eff!U35*(1+MAX(-0.1,MIN(0.1,IF(tb!U35&gt;0,tw!U35/tb!U35-0.48,0))) * 4) * (1 + 0.25 * Klvl!U35)</f>
        <v>420</v>
      </c>
      <c r="V36" s="10">
        <f>eff!V35*(1+MAX(-0.1,MIN(0.1,IF(tb!V35&gt;0,tw!V35/tb!V35-0.48,0))) * 4) * (1 + 0.25 * Klvl!V35)</f>
        <v>420.49411764705883</v>
      </c>
      <c r="W36" s="10">
        <f>eff!W35*(1+MAX(-0.1,MIN(0.1,IF(tb!W35&gt;0,tw!W35/tb!W35-0.48,0))) * 4) * (1 + 0.25 * Klvl!W35)</f>
        <v>709.87878787878799</v>
      </c>
      <c r="X36" s="10">
        <f>eff!X35*(1+MAX(-0.1,MIN(0.1,IF(tb!X35&gt;0,tw!X35/tb!X35-0.48,0))) * 4) * (1 + 0.25 * Klvl!X35)</f>
        <v>338.16315789473686</v>
      </c>
      <c r="Y36" s="10">
        <f>eff!Y35*(1+MAX(-0.1,MIN(0.1,IF(tb!Y35&gt;0,tw!Y35/tb!Y35-0.48,0))) * 4) * (1 + 0.25 * Klvl!Y35)</f>
        <v>528</v>
      </c>
      <c r="Z36" s="10">
        <f>eff!Z35*(1+MAX(-0.1,MIN(0.1,IF(tb!Z35&gt;0,tw!Z35/tb!Z35-0.48,0))) * 4) * (1 + 0.25 * Klvl!Z35)</f>
        <v>1388.1204379562043</v>
      </c>
      <c r="AA36" s="10">
        <f>eff!AA35*(1+MAX(-0.1,MIN(0.1,IF(tb!AA35&gt;0,tw!AA35/tb!AA35-0.48,0))) * 4) * (1 + 0.25 * Klvl!AA35)</f>
        <v>939.98863636363649</v>
      </c>
      <c r="AB36" s="10">
        <f>eff!AB35*(1+MAX(-0.1,MIN(0.1,IF(tb!AB35&gt;0,tw!AB35/tb!AB35-0.48,0))) * 4) * (1 + 0.25 * Klvl!AB35)</f>
        <v>1010.4558359621453</v>
      </c>
      <c r="AC36" s="10">
        <f>eff!AC35*(1+MAX(-0.1,MIN(0.1,IF(tb!AC35&gt;0,tw!AC35/tb!AC35-0.48,0))) * 4) * (1 + 0.25 * Klvl!AC35)</f>
        <v>292.5</v>
      </c>
      <c r="AD36" s="10">
        <f>eff!AD35*(1+MAX(-0.1,MIN(0.1,IF(tb!AD35&gt;0,tw!AD35/tb!AD35-0.48,0))) * 4) * (1 + 0.25 * Klvl!AD35)</f>
        <v>1158</v>
      </c>
      <c r="AE36" s="10">
        <f>eff!AE35*(1+MAX(-0.1,MIN(0.1,IF(tb!AE35&gt;0,tw!AE35/tb!AE35-0.48,0))) * 4) * (1 + 0.25 * Klvl!AE35)</f>
        <v>633.15443037974683</v>
      </c>
      <c r="AF36" s="10"/>
      <c r="AG36" s="14">
        <f t="shared" si="0"/>
        <v>11817.662308868303</v>
      </c>
      <c r="AH36" s="14">
        <f t="shared" si="1"/>
        <v>10699.138437989093</v>
      </c>
      <c r="AI36" s="16">
        <f t="shared" si="2"/>
        <v>0.5745126194960436</v>
      </c>
    </row>
    <row r="37" spans="1:35" s="11" customFormat="1" ht="12" x14ac:dyDescent="0.2">
      <c r="A37" s="10">
        <f>eff!A36*(1+MAX(-0.1,MIN(0.1,IF(tb!A36&gt;0,tw!A36/tb!A36-0.48,0))) * 4) * (1 + 0.25 * Klvl!A36)</f>
        <v>976.05000000000007</v>
      </c>
      <c r="B37" s="10">
        <f>eff!B36*(1+MAX(-0.1,MIN(0.1,IF(tb!B36&gt;0,tw!B36/tb!B36-0.48,0))) * 4) * (1 + 0.25 * Klvl!B36)</f>
        <v>1134</v>
      </c>
      <c r="C37" s="10">
        <f>eff!C36*(1+MAX(-0.1,MIN(0.1,IF(tb!C36&gt;0,tw!C36/tb!C36-0.48,0))) * 4) * (1 + 0.25 * Klvl!C36)</f>
        <v>1043.648148148148</v>
      </c>
      <c r="D37" s="10">
        <f>eff!D36*(1+MAX(-0.1,MIN(0.1,IF(tb!D36&gt;0,tw!D36/tb!D36-0.48,0))) * 4) * (1 + 0.25 * Klvl!D36)</f>
        <v>665</v>
      </c>
      <c r="E37" s="10">
        <f>eff!E36*(1+MAX(-0.1,MIN(0.1,IF(tb!E36&gt;0,tw!E36/tb!E36-0.48,0))) * 4) * (1 + 0.25 * Klvl!E36)</f>
        <v>918.00000000000011</v>
      </c>
      <c r="F37" s="10">
        <f>eff!F36*(1+MAX(-0.1,MIN(0.1,IF(tb!F36&gt;0,tw!F36/tb!F36-0.48,0))) * 4) * (1 + 0.25 * Klvl!F36)</f>
        <v>700</v>
      </c>
      <c r="G37" s="10">
        <f>eff!G36*(1+MAX(-0.1,MIN(0.1,IF(tb!G36&gt;0,tw!G36/tb!G36-0.48,0))) * 4) * (1 + 0.25 * Klvl!G36)</f>
        <v>1641.5135135135138</v>
      </c>
      <c r="H37" s="10">
        <f>eff!H36*(1+MAX(-0.1,MIN(0.1,IF(tb!H36&gt;0,tw!H36/tb!H36-0.48,0))) * 4) * (1 + 0.25 * Klvl!H36)</f>
        <v>350</v>
      </c>
      <c r="I37" s="10">
        <f>eff!I36*(1+MAX(-0.1,MIN(0.1,IF(tb!I36&gt;0,tw!I36/tb!I36-0.48,0))) * 4) * (1 + 0.25 * Klvl!I36)</f>
        <v>0</v>
      </c>
      <c r="J37" s="10">
        <f>eff!J36*(1+MAX(-0.1,MIN(0.1,IF(tb!J36&gt;0,tw!J36/tb!J36-0.48,0))) * 4) * (1 + 0.25 * Klvl!J36)</f>
        <v>160</v>
      </c>
      <c r="K37" s="10">
        <f>eff!K36*(1+MAX(-0.1,MIN(0.1,IF(tb!K36&gt;0,tw!K36/tb!K36-0.48,0))) * 4) * (1 + 0.25 * Klvl!K36)</f>
        <v>318</v>
      </c>
      <c r="L37" s="10">
        <f>eff!L36*(1+MAX(-0.1,MIN(0.1,IF(tb!L36&gt;0,tw!L36/tb!L36-0.48,0))) * 4) * (1 + 0.25 * Klvl!L36)</f>
        <v>537.5</v>
      </c>
      <c r="M37" s="10">
        <f>eff!M36*(1+MAX(-0.1,MIN(0.1,IF(tb!M36&gt;0,tw!M36/tb!M36-0.48,0))) * 4) * (1 + 0.25 * Klvl!M36)</f>
        <v>864</v>
      </c>
      <c r="N37" s="10">
        <f>eff!N36*(1+MAX(-0.1,MIN(0.1,IF(tb!N36&gt;0,tw!N36/tb!N36-0.48,0))) * 4) * (1 + 0.25 * Klvl!N36)</f>
        <v>962.5</v>
      </c>
      <c r="O37" s="10">
        <f>eff!O36*(1+MAX(-0.1,MIN(0.1,IF(tb!O36&gt;0,tw!O36/tb!O36-0.48,0))) * 4) * (1 + 0.25 * Klvl!O36)</f>
        <v>520</v>
      </c>
      <c r="P37" s="10"/>
      <c r="Q37" s="10">
        <f>eff!Q36*(1+MAX(-0.1,MIN(0.1,IF(tb!Q36&gt;0,tw!Q36/tb!Q36-0.48,0))) * 4) * (1 + 0.25 * Klvl!Q36)</f>
        <v>989.25390070921981</v>
      </c>
      <c r="R37" s="10">
        <f>eff!R36*(1+MAX(-0.1,MIN(0.1,IF(tb!R36&gt;0,tw!R36/tb!R36-0.48,0))) * 4) * (1 + 0.25 * Klvl!R36)</f>
        <v>987.66629834254161</v>
      </c>
      <c r="S37" s="10">
        <f>eff!S36*(1+MAX(-0.1,MIN(0.1,IF(tb!S36&gt;0,tw!S36/tb!S36-0.48,0))) * 4) * (1 + 0.25 * Klvl!S36)</f>
        <v>500</v>
      </c>
      <c r="T37" s="10">
        <f>eff!T36*(1+MAX(-0.1,MIN(0.1,IF(tb!T36&gt;0,tw!T36/tb!T36-0.48,0))) * 4) * (1 + 0.25 * Klvl!T36)</f>
        <v>352.5</v>
      </c>
      <c r="U37" s="10">
        <f>eff!U36*(1+MAX(-0.1,MIN(0.1,IF(tb!U36&gt;0,tw!U36/tb!U36-0.48,0))) * 4) * (1 + 0.25 * Klvl!U36)</f>
        <v>326.65108225108224</v>
      </c>
      <c r="V37" s="10">
        <f>eff!V36*(1+MAX(-0.1,MIN(0.1,IF(tb!V36&gt;0,tw!V36/tb!V36-0.48,0))) * 4) * (1 + 0.25 * Klvl!V36)</f>
        <v>1194.6529411764707</v>
      </c>
      <c r="W37" s="10">
        <f>eff!W36*(1+MAX(-0.1,MIN(0.1,IF(tb!W36&gt;0,tw!W36/tb!W36-0.48,0))) * 4) * (1 + 0.25 * Klvl!W36)</f>
        <v>1154.9999999999998</v>
      </c>
      <c r="X37" s="10">
        <f>eff!X36*(1+MAX(-0.1,MIN(0.1,IF(tb!X36&gt;0,tw!X36/tb!X36-0.48,0))) * 4) * (1 + 0.25 * Klvl!X36)</f>
        <v>1085</v>
      </c>
      <c r="Y37" s="10">
        <f>eff!Y36*(1+MAX(-0.1,MIN(0.1,IF(tb!Y36&gt;0,tw!Y36/tb!Y36-0.48,0))) * 4) * (1 + 0.25 * Klvl!Y36)</f>
        <v>0</v>
      </c>
      <c r="Z37" s="10">
        <f>eff!Z36*(1+MAX(-0.1,MIN(0.1,IF(tb!Z36&gt;0,tw!Z36/tb!Z36-0.48,0))) * 4) * (1 + 0.25 * Klvl!Z36)</f>
        <v>530</v>
      </c>
      <c r="AA37" s="10">
        <f>eff!AA36*(1+MAX(-0.1,MIN(0.1,IF(tb!AA36&gt;0,tw!AA36/tb!AA36-0.48,0))) * 4) * (1 + 0.25 * Klvl!AA36)</f>
        <v>712.5</v>
      </c>
      <c r="AB37" s="10">
        <f>eff!AB36*(1+MAX(-0.1,MIN(0.1,IF(tb!AB36&gt;0,tw!AB36/tb!AB36-0.48,0))) * 4) * (1 + 0.25 * Klvl!AB36)</f>
        <v>0</v>
      </c>
      <c r="AC37" s="10">
        <f>eff!AC36*(1+MAX(-0.1,MIN(0.1,IF(tb!AC36&gt;0,tw!AC36/tb!AC36-0.48,0))) * 4) * (1 + 0.25 * Klvl!AC36)</f>
        <v>744</v>
      </c>
      <c r="AD37" s="10">
        <f>eff!AD36*(1+MAX(-0.1,MIN(0.1,IF(tb!AD36&gt;0,tw!AD36/tb!AD36-0.48,0))) * 4) * (1 + 0.25 * Klvl!AD36)</f>
        <v>1243.125</v>
      </c>
      <c r="AE37" s="10">
        <f>eff!AE36*(1+MAX(-0.1,MIN(0.1,IF(tb!AE36&gt;0,tw!AE36/tb!AE36-0.48,0))) * 4) * (1 + 0.25 * Klvl!AE36)</f>
        <v>660</v>
      </c>
      <c r="AF37" s="10"/>
      <c r="AG37" s="14">
        <f t="shared" si="0"/>
        <v>10790.211661661662</v>
      </c>
      <c r="AH37" s="14">
        <f t="shared" si="1"/>
        <v>10480.349222479315</v>
      </c>
      <c r="AI37" s="16">
        <f t="shared" si="2"/>
        <v>0.52185149988781288</v>
      </c>
    </row>
    <row r="38" spans="1:35" s="11" customFormat="1" ht="12" x14ac:dyDescent="0.2">
      <c r="A38" s="10">
        <f>eff!A37*(1+MAX(-0.1,MIN(0.1,IF(tb!A37&gt;0,tw!A37/tb!A37-0.48,0))) * 4) * (1 + 0.25 * Klvl!A37)</f>
        <v>1168.6687289088864</v>
      </c>
      <c r="B38" s="10">
        <f>eff!B37*(1+MAX(-0.1,MIN(0.1,IF(tb!B37&gt;0,tw!B37/tb!B37-0.48,0))) * 4) * (1 + 0.25 * Klvl!B37)</f>
        <v>519.6294985250737</v>
      </c>
      <c r="C38" s="10">
        <f>eff!C37*(1+MAX(-0.1,MIN(0.1,IF(tb!C37&gt;0,tw!C37/tb!C37-0.48,0))) * 4) * (1 + 0.25 * Klvl!C37)</f>
        <v>1161.0386266094422</v>
      </c>
      <c r="D38" s="10">
        <f>eff!D37*(1+MAX(-0.1,MIN(0.1,IF(tb!D37&gt;0,tw!D37/tb!D37-0.48,0))) * 4) * (1 + 0.25 * Klvl!D37)</f>
        <v>1050.5114058355439</v>
      </c>
      <c r="E38" s="10">
        <f>eff!E37*(1+MAX(-0.1,MIN(0.1,IF(tb!E37&gt;0,tw!E37/tb!E37-0.48,0))) * 4) * (1 + 0.25 * Klvl!E37)</f>
        <v>984.90810810810819</v>
      </c>
      <c r="F38" s="10">
        <f>eff!F37*(1+MAX(-0.1,MIN(0.1,IF(tb!F37&gt;0,tw!F37/tb!F37-0.48,0))) * 4) * (1 + 0.25 * Klvl!F37)</f>
        <v>265.93846153846158</v>
      </c>
      <c r="G38" s="10">
        <f>eff!G37*(1+MAX(-0.1,MIN(0.1,IF(tb!G37&gt;0,tw!G37/tb!G37-0.48,0))) * 4) * (1 + 0.25 * Klvl!G37)</f>
        <v>523.86206896551732</v>
      </c>
      <c r="H38" s="10">
        <f>eff!H37*(1+MAX(-0.1,MIN(0.1,IF(tb!H37&gt;0,tw!H37/tb!H37-0.48,0))) * 4) * (1 + 0.25 * Klvl!H37)</f>
        <v>1498.5558823529414</v>
      </c>
      <c r="I38" s="10">
        <f>eff!I37*(1+MAX(-0.1,MIN(0.1,IF(tb!I37&gt;0,tw!I37/tb!I37-0.48,0))) * 4) * (1 + 0.25 * Klvl!I37)</f>
        <v>722.7972972972974</v>
      </c>
      <c r="J38" s="10">
        <f>eff!J37*(1+MAX(-0.1,MIN(0.1,IF(tb!J37&gt;0,tw!J37/tb!J37-0.48,0))) * 4) * (1 + 0.25 * Klvl!J37)</f>
        <v>983.46268656716438</v>
      </c>
      <c r="K38" s="10">
        <f>eff!K37*(1+MAX(-0.1,MIN(0.1,IF(tb!K37&gt;0,tw!K37/tb!K37-0.48,0))) * 4) * (1 + 0.25 * Klvl!K37)</f>
        <v>1529.5000000000002</v>
      </c>
      <c r="L38" s="10">
        <f>eff!L37*(1+MAX(-0.1,MIN(0.1,IF(tb!L37&gt;0,tw!L37/tb!L37-0.48,0))) * 4) * (1 + 0.25 * Klvl!L37)</f>
        <v>1694.9263157894736</v>
      </c>
      <c r="M38" s="10">
        <f>eff!M37*(1+MAX(-0.1,MIN(0.1,IF(tb!M37&gt;0,tw!M37/tb!M37-0.48,0))) * 4) * (1 + 0.25 * Klvl!M37)</f>
        <v>397.5</v>
      </c>
      <c r="N38" s="10">
        <f>eff!N37*(1+MAX(-0.1,MIN(0.1,IF(tb!N37&gt;0,tw!N37/tb!N37-0.48,0))) * 4) * (1 + 0.25 * Klvl!N37)</f>
        <v>640.5</v>
      </c>
      <c r="O38" s="10">
        <f>eff!O37*(1+MAX(-0.1,MIN(0.1,IF(tb!O37&gt;0,tw!O37/tb!O37-0.48,0))) * 4) * (1 + 0.25 * Klvl!O37)</f>
        <v>1389.4612747075435</v>
      </c>
      <c r="P38" s="10"/>
      <c r="Q38" s="10">
        <f>eff!Q37*(1+MAX(-0.1,MIN(0.1,IF(tb!Q37&gt;0,tw!Q37/tb!Q37-0.48,0))) * 4) * (1 + 0.25 * Klvl!Q37)</f>
        <v>769.5</v>
      </c>
      <c r="R38" s="10">
        <f>eff!R37*(1+MAX(-0.1,MIN(0.1,IF(tb!R37&gt;0,tw!R37/tb!R37-0.48,0))) * 4) * (1 + 0.25 * Klvl!R37)</f>
        <v>731.60000000000014</v>
      </c>
      <c r="S38" s="10">
        <f>eff!S37*(1+MAX(-0.1,MIN(0.1,IF(tb!S37&gt;0,tw!S37/tb!S37-0.48,0))) * 4) * (1 + 0.25 * Klvl!S37)</f>
        <v>315</v>
      </c>
      <c r="T38" s="10">
        <f>eff!T37*(1+MAX(-0.1,MIN(0.1,IF(tb!T37&gt;0,tw!T37/tb!T37-0.48,0))) * 4) * (1 + 0.25 * Klvl!T37)</f>
        <v>850</v>
      </c>
      <c r="U38" s="10">
        <f>eff!U37*(1+MAX(-0.1,MIN(0.1,IF(tb!U37&gt;0,tw!U37/tb!U37-0.48,0))) * 4) * (1 + 0.25 * Klvl!U37)</f>
        <v>645.33924611973396</v>
      </c>
      <c r="V38" s="10">
        <f>eff!V37*(1+MAX(-0.1,MIN(0.1,IF(tb!V37&gt;0,tw!V37/tb!V37-0.48,0))) * 4) * (1 + 0.25 * Klvl!V37)</f>
        <v>1218.3294117647058</v>
      </c>
      <c r="W38" s="10">
        <f>eff!W37*(1+MAX(-0.1,MIN(0.1,IF(tb!W37&gt;0,tw!W37/tb!W37-0.48,0))) * 4) * (1 + 0.25 * Klvl!W37)</f>
        <v>667.28275862068972</v>
      </c>
      <c r="X38" s="10">
        <f>eff!X37*(1+MAX(-0.1,MIN(0.1,IF(tb!X37&gt;0,tw!X37/tb!X37-0.48,0))) * 4) * (1 + 0.25 * Klvl!X37)</f>
        <v>547.5</v>
      </c>
      <c r="Y38" s="10">
        <f>eff!Y37*(1+MAX(-0.1,MIN(0.1,IF(tb!Y37&gt;0,tw!Y37/tb!Y37-0.48,0))) * 4) * (1 + 0.25 * Klvl!Y37)</f>
        <v>1096.8708860759496</v>
      </c>
      <c r="Z38" s="10">
        <f>eff!Z37*(1+MAX(-0.1,MIN(0.1,IF(tb!Z37&gt;0,tw!Z37/tb!Z37-0.48,0))) * 4) * (1 + 0.25 * Klvl!Z37)</f>
        <v>590.42307692307702</v>
      </c>
      <c r="AA38" s="10">
        <f>eff!AA37*(1+MAX(-0.1,MIN(0.1,IF(tb!AA37&gt;0,tw!AA37/tb!AA37-0.48,0))) * 4) * (1 + 0.25 * Klvl!AA37)</f>
        <v>924</v>
      </c>
      <c r="AB38" s="10">
        <f>eff!AB37*(1+MAX(-0.1,MIN(0.1,IF(tb!AB37&gt;0,tw!AB37/tb!AB37-0.48,0))) * 4) * (1 + 0.25 * Klvl!AB37)</f>
        <v>918.00000000000011</v>
      </c>
      <c r="AC38" s="10">
        <f>eff!AC37*(1+MAX(-0.1,MIN(0.1,IF(tb!AC37&gt;0,tw!AC37/tb!AC37-0.48,0))) * 4) * (1 + 0.25 * Klvl!AC37)</f>
        <v>672.68656126482233</v>
      </c>
      <c r="AD38" s="10">
        <f>eff!AD37*(1+MAX(-0.1,MIN(0.1,IF(tb!AD37&gt;0,tw!AD37/tb!AD37-0.48,0))) * 4) * (1 + 0.25 * Klvl!AD37)</f>
        <v>809.42105263157896</v>
      </c>
      <c r="AE38" s="10">
        <f>eff!AE37*(1+MAX(-0.1,MIN(0.1,IF(tb!AE37&gt;0,tw!AE37/tb!AE37-0.48,0))) * 4) * (1 + 0.25 * Klvl!AE37)</f>
        <v>2040.5</v>
      </c>
      <c r="AF38" s="10"/>
      <c r="AG38" s="14">
        <f t="shared" si="0"/>
        <v>14531.260355205453</v>
      </c>
      <c r="AH38" s="14">
        <f t="shared" si="1"/>
        <v>12796.452993400557</v>
      </c>
      <c r="AI38" s="16">
        <f t="shared" si="2"/>
        <v>0.59522242163155892</v>
      </c>
    </row>
    <row r="39" spans="1:35" s="11" customFormat="1" ht="12" x14ac:dyDescent="0.2">
      <c r="A39" s="10">
        <f>eff!A38*(1+MAX(-0.1,MIN(0.1,IF(tb!A38&gt;0,tw!A38/tb!A38-0.48,0))) * 4) * (1 + 0.25 * Klvl!A38)</f>
        <v>486</v>
      </c>
      <c r="B39" s="10">
        <f>eff!B38*(1+MAX(-0.1,MIN(0.1,IF(tb!B38&gt;0,tw!B38/tb!B38-0.48,0))) * 4) * (1 + 0.25 * Klvl!B38)</f>
        <v>372</v>
      </c>
      <c r="C39" s="10">
        <f>eff!C38*(1+MAX(-0.1,MIN(0.1,IF(tb!C38&gt;0,tw!C38/tb!C38-0.48,0))) * 4) * (1 + 0.25 * Klvl!C38)</f>
        <v>845.11705685618733</v>
      </c>
      <c r="D39" s="10">
        <f>eff!D38*(1+MAX(-0.1,MIN(0.1,IF(tb!D38&gt;0,tw!D38/tb!D38-0.48,0))) * 4) * (1 + 0.25 * Klvl!D38)</f>
        <v>595.9173913043478</v>
      </c>
      <c r="E39" s="10">
        <f>eff!E38*(1+MAX(-0.1,MIN(0.1,IF(tb!E38&gt;0,tw!E38/tb!E38-0.48,0))) * 4) * (1 + 0.25 * Klvl!E38)</f>
        <v>504.90000000000009</v>
      </c>
      <c r="F39" s="10">
        <f>eff!F38*(1+MAX(-0.1,MIN(0.1,IF(tb!F38&gt;0,tw!F38/tb!F38-0.48,0))) * 4) * (1 + 0.25 * Klvl!F38)</f>
        <v>1313.2108108108109</v>
      </c>
      <c r="G39" s="10">
        <f>eff!G38*(1+MAX(-0.1,MIN(0.1,IF(tb!G38&gt;0,tw!G38/tb!G38-0.48,0))) * 4) * (1 + 0.25 * Klvl!G38)</f>
        <v>583.81818181818187</v>
      </c>
      <c r="H39" s="10">
        <f>eff!H38*(1+MAX(-0.1,MIN(0.1,IF(tb!H38&gt;0,tw!H38/tb!H38-0.48,0))) * 4) * (1 + 0.25 * Klvl!H38)</f>
        <v>554.33582089552237</v>
      </c>
      <c r="I39" s="10">
        <f>eff!I38*(1+MAX(-0.1,MIN(0.1,IF(tb!I38&gt;0,tw!I38/tb!I38-0.48,0))) * 4) * (1 + 0.25 * Klvl!I38)</f>
        <v>775</v>
      </c>
      <c r="J39" s="10">
        <f>eff!J38*(1+MAX(-0.1,MIN(0.1,IF(tb!J38&gt;0,tw!J38/tb!J38-0.48,0))) * 4) * (1 + 0.25 * Klvl!J38)</f>
        <v>498.15000000000003</v>
      </c>
      <c r="K39" s="10">
        <f>eff!K38*(1+MAX(-0.1,MIN(0.1,IF(tb!K38&gt;0,tw!K38/tb!K38-0.48,0))) * 4) * (1 + 0.25 * Klvl!K38)</f>
        <v>468.67241379310349</v>
      </c>
      <c r="L39" s="10">
        <f>eff!L38*(1+MAX(-0.1,MIN(0.1,IF(tb!L38&gt;0,tw!L38/tb!L38-0.48,0))) * 4) * (1 + 0.25 * Klvl!L38)</f>
        <v>1152.7352941176471</v>
      </c>
      <c r="M39" s="10">
        <f>eff!M38*(1+MAX(-0.1,MIN(0.1,IF(tb!M38&gt;0,tw!M38/tb!M38-0.48,0))) * 4) * (1 + 0.25 * Klvl!M38)</f>
        <v>852.5</v>
      </c>
      <c r="N39" s="10">
        <f>eff!N38*(1+MAX(-0.1,MIN(0.1,IF(tb!N38&gt;0,tw!N38/tb!N38-0.48,0))) * 4) * (1 + 0.25 * Klvl!N38)</f>
        <v>737.5</v>
      </c>
      <c r="O39" s="10">
        <f>eff!O38*(1+MAX(-0.1,MIN(0.1,IF(tb!O38&gt;0,tw!O38/tb!O38-0.48,0))) * 4) * (1 + 0.25 * Klvl!O38)</f>
        <v>487.5</v>
      </c>
      <c r="P39" s="10"/>
      <c r="Q39" s="10">
        <f>eff!Q38*(1+MAX(-0.1,MIN(0.1,IF(tb!Q38&gt;0,tw!Q38/tb!Q38-0.48,0))) * 4) * (1 + 0.25 * Klvl!Q38)</f>
        <v>839.93333333333339</v>
      </c>
      <c r="R39" s="10">
        <f>eff!R38*(1+MAX(-0.1,MIN(0.1,IF(tb!R38&gt;0,tw!R38/tb!R38-0.48,0))) * 4) * (1 + 0.25 * Klvl!R38)</f>
        <v>650</v>
      </c>
      <c r="S39" s="10">
        <f>eff!S38*(1+MAX(-0.1,MIN(0.1,IF(tb!S38&gt;0,tw!S38/tb!S38-0.48,0))) * 4) * (1 + 0.25 * Klvl!S38)</f>
        <v>792.7862068965519</v>
      </c>
      <c r="T39" s="10">
        <f>eff!T38*(1+MAX(-0.1,MIN(0.1,IF(tb!T38&gt;0,tw!T38/tb!T38-0.48,0))) * 4) * (1 + 0.25 * Klvl!T38)</f>
        <v>1365.7142857142856</v>
      </c>
      <c r="U39" s="10">
        <f>eff!U38*(1+MAX(-0.1,MIN(0.1,IF(tb!U38&gt;0,tw!U38/tb!U38-0.48,0))) * 4) * (1 + 0.25 * Klvl!U38)</f>
        <v>435</v>
      </c>
      <c r="V39" s="10">
        <f>eff!V38*(1+MAX(-0.1,MIN(0.1,IF(tb!V38&gt;0,tw!V38/tb!V38-0.48,0))) * 4) * (1 + 0.25 * Klvl!V38)</f>
        <v>122.53548387096774</v>
      </c>
      <c r="W39" s="10">
        <f>eff!W38*(1+MAX(-0.1,MIN(0.1,IF(tb!W38&gt;0,tw!W38/tb!W38-0.48,0))) * 4) * (1 + 0.25 * Klvl!W38)</f>
        <v>662.5</v>
      </c>
      <c r="X39" s="10">
        <f>eff!X38*(1+MAX(-0.1,MIN(0.1,IF(tb!X38&gt;0,tw!X38/tb!X38-0.48,0))) * 4) * (1 + 0.25 * Klvl!X38)</f>
        <v>1095.155172413793</v>
      </c>
      <c r="Y39" s="10">
        <f>eff!Y38*(1+MAX(-0.1,MIN(0.1,IF(tb!Y38&gt;0,tw!Y38/tb!Y38-0.48,0))) * 4) * (1 + 0.25 * Klvl!Y38)</f>
        <v>1402.5</v>
      </c>
      <c r="Z39" s="10">
        <f>eff!Z38*(1+MAX(-0.1,MIN(0.1,IF(tb!Z38&gt;0,tw!Z38/tb!Z38-0.48,0))) * 4) * (1 + 0.25 * Klvl!Z38)</f>
        <v>707.31818181818187</v>
      </c>
      <c r="AA39" s="10">
        <f>eff!AA38*(1+MAX(-0.1,MIN(0.1,IF(tb!AA38&gt;0,tw!AA38/tb!AA38-0.48,0))) * 4) * (1 + 0.25 * Klvl!AA38)</f>
        <v>905.5875000000002</v>
      </c>
      <c r="AB39" s="10">
        <f>eff!AB38*(1+MAX(-0.1,MIN(0.1,IF(tb!AB38&gt;0,tw!AB38/tb!AB38-0.48,0))) * 4) * (1 + 0.25 * Klvl!AB38)</f>
        <v>1048.1151515151519</v>
      </c>
      <c r="AC39" s="10">
        <f>eff!AC38*(1+MAX(-0.1,MIN(0.1,IF(tb!AC38&gt;0,tw!AC38/tb!AC38-0.48,0))) * 4) * (1 + 0.25 * Klvl!AC38)</f>
        <v>836.09090909090912</v>
      </c>
      <c r="AD39" s="10">
        <f>eff!AD38*(1+MAX(-0.1,MIN(0.1,IF(tb!AD38&gt;0,tw!AD38/tb!AD38-0.48,0))) * 4) * (1 + 0.25 * Klvl!AD38)</f>
        <v>966.21333333333337</v>
      </c>
      <c r="AE39" s="10">
        <f>eff!AE38*(1+MAX(-0.1,MIN(0.1,IF(tb!AE38&gt;0,tw!AE38/tb!AE38-0.48,0))) * 4) * (1 + 0.25 * Klvl!AE38)</f>
        <v>346.5</v>
      </c>
      <c r="AF39" s="10"/>
      <c r="AG39" s="14">
        <f t="shared" si="0"/>
        <v>10227.356969595799</v>
      </c>
      <c r="AH39" s="14">
        <f t="shared" si="1"/>
        <v>12175.949557986509</v>
      </c>
      <c r="AI39" s="16">
        <f t="shared" si="2"/>
        <v>0.36953314775265478</v>
      </c>
    </row>
    <row r="40" spans="1:35" s="11" customFormat="1" ht="12" x14ac:dyDescent="0.2">
      <c r="A40" s="10">
        <f>eff!A39*(1+MAX(-0.1,MIN(0.1,IF(tb!A39&gt;0,tw!A39/tb!A39-0.48,0))) * 4) * (1 + 0.25 * Klvl!A39)</f>
        <v>480</v>
      </c>
      <c r="B40" s="10">
        <f>eff!B39*(1+MAX(-0.1,MIN(0.1,IF(tb!B39&gt;0,tw!B39/tb!B39-0.48,0))) * 4) * (1 + 0.25 * Klvl!B39)</f>
        <v>638.92173913043484</v>
      </c>
      <c r="C40" s="10">
        <f>eff!C39*(1+MAX(-0.1,MIN(0.1,IF(tb!C39&gt;0,tw!C39/tb!C39-0.48,0))) * 4) * (1 + 0.25 * Klvl!C39)</f>
        <v>390</v>
      </c>
      <c r="D40" s="10">
        <f>eff!D39*(1+MAX(-0.1,MIN(0.1,IF(tb!D39&gt;0,tw!D39/tb!D39-0.48,0))) * 4) * (1 + 0.25 * Klvl!D39)</f>
        <v>445.5</v>
      </c>
      <c r="E40" s="10">
        <f>eff!E39*(1+MAX(-0.1,MIN(0.1,IF(tb!E39&gt;0,tw!E39/tb!E39-0.48,0))) * 4) * (1 + 0.25 * Klvl!E39)</f>
        <v>960</v>
      </c>
      <c r="F40" s="10">
        <f>eff!F39*(1+MAX(-0.1,MIN(0.1,IF(tb!F39&gt;0,tw!F39/tb!F39-0.48,0))) * 4) * (1 + 0.25 * Klvl!F39)</f>
        <v>916.13076923076915</v>
      </c>
      <c r="G40" s="10">
        <f>eff!G39*(1+MAX(-0.1,MIN(0.1,IF(tb!G39&gt;0,tw!G39/tb!G39-0.48,0))) * 4) * (1 + 0.25 * Klvl!G39)</f>
        <v>0</v>
      </c>
      <c r="H40" s="10">
        <f>eff!H39*(1+MAX(-0.1,MIN(0.1,IF(tb!H39&gt;0,tw!H39/tb!H39-0.48,0))) * 4) * (1 + 0.25 * Klvl!H39)</f>
        <v>623.01702127659564</v>
      </c>
      <c r="I40" s="10">
        <f>eff!I39*(1+MAX(-0.1,MIN(0.1,IF(tb!I39&gt;0,tw!I39/tb!I39-0.48,0))) * 4) * (1 + 0.25 * Klvl!I39)</f>
        <v>1143.7857142857142</v>
      </c>
      <c r="J40" s="10">
        <f>eff!J39*(1+MAX(-0.1,MIN(0.1,IF(tb!J39&gt;0,tw!J39/tb!J39-0.48,0))) * 4) * (1 + 0.25 * Klvl!J39)</f>
        <v>0</v>
      </c>
      <c r="K40" s="10">
        <f>eff!K39*(1+MAX(-0.1,MIN(0.1,IF(tb!K39&gt;0,tw!K39/tb!K39-0.48,0))) * 4) * (1 + 0.25 * Klvl!K39)</f>
        <v>623.44615384615383</v>
      </c>
      <c r="L40" s="10">
        <f>eff!L39*(1+MAX(-0.1,MIN(0.1,IF(tb!L39&gt;0,tw!L39/tb!L39-0.48,0))) * 4) * (1 + 0.25 * Klvl!L39)</f>
        <v>476.57142857142856</v>
      </c>
      <c r="M40" s="10">
        <f>eff!M39*(1+MAX(-0.1,MIN(0.1,IF(tb!M39&gt;0,tw!M39/tb!M39-0.48,0))) * 4) * (1 + 0.25 * Klvl!M39)</f>
        <v>615</v>
      </c>
      <c r="N40" s="10">
        <f>eff!N39*(1+MAX(-0.1,MIN(0.1,IF(tb!N39&gt;0,tw!N39/tb!N39-0.48,0))) * 4) * (1 + 0.25 * Klvl!N39)</f>
        <v>660</v>
      </c>
      <c r="O40" s="10">
        <f>eff!O39*(1+MAX(-0.1,MIN(0.1,IF(tb!O39&gt;0,tw!O39/tb!O39-0.48,0))) * 4) * (1 + 0.25 * Klvl!O39)</f>
        <v>249.90000000000009</v>
      </c>
      <c r="P40" s="10"/>
      <c r="Q40" s="10">
        <f>eff!Q39*(1+MAX(-0.1,MIN(0.1,IF(tb!Q39&gt;0,tw!Q39/tb!Q39-0.48,0))) * 4) * (1 + 0.25 * Klvl!Q39)</f>
        <v>493.98305084745755</v>
      </c>
      <c r="R40" s="10">
        <f>eff!R39*(1+MAX(-0.1,MIN(0.1,IF(tb!R39&gt;0,tw!R39/tb!R39-0.48,0))) * 4) * (1 + 0.25 * Klvl!R39)</f>
        <v>810</v>
      </c>
      <c r="S40" s="10">
        <f>eff!S39*(1+MAX(-0.1,MIN(0.1,IF(tb!S39&gt;0,tw!S39/tb!S39-0.48,0))) * 4) * (1 + 0.25 * Klvl!S39)</f>
        <v>557.23870967741948</v>
      </c>
      <c r="T40" s="10">
        <f>eff!T39*(1+MAX(-0.1,MIN(0.1,IF(tb!T39&gt;0,tw!T39/tb!T39-0.48,0))) * 4) * (1 + 0.25 * Klvl!T39)</f>
        <v>1362.501724137931</v>
      </c>
      <c r="U40" s="10">
        <f>eff!U39*(1+MAX(-0.1,MIN(0.1,IF(tb!U39&gt;0,tw!U39/tb!U39-0.48,0))) * 4) * (1 + 0.25 * Klvl!U39)</f>
        <v>510.30000000000007</v>
      </c>
      <c r="V40" s="10">
        <f>eff!V39*(1+MAX(-0.1,MIN(0.1,IF(tb!V39&gt;0,tw!V39/tb!V39-0.48,0))) * 4) * (1 + 0.25 * Klvl!V39)</f>
        <v>294</v>
      </c>
      <c r="W40" s="10">
        <f>eff!W39*(1+MAX(-0.1,MIN(0.1,IF(tb!W39&gt;0,tw!W39/tb!W39-0.48,0))) * 4) * (1 + 0.25 * Klvl!W39)</f>
        <v>623.70000000000005</v>
      </c>
      <c r="X40" s="10">
        <f>eff!X39*(1+MAX(-0.1,MIN(0.1,IF(tb!X39&gt;0,tw!X39/tb!X39-0.48,0))) * 4) * (1 + 0.25 * Klvl!X39)</f>
        <v>483</v>
      </c>
      <c r="Y40" s="10">
        <f>eff!Y39*(1+MAX(-0.1,MIN(0.1,IF(tb!Y39&gt;0,tw!Y39/tb!Y39-0.48,0))) * 4) * (1 + 0.25 * Klvl!Y39)</f>
        <v>500</v>
      </c>
      <c r="Z40" s="10">
        <f>eff!Z39*(1+MAX(-0.1,MIN(0.1,IF(tb!Z39&gt;0,tw!Z39/tb!Z39-0.48,0))) * 4) * (1 + 0.25 * Klvl!Z39)</f>
        <v>935</v>
      </c>
      <c r="AA40" s="10">
        <f>eff!AA39*(1+MAX(-0.1,MIN(0.1,IF(tb!AA39&gt;0,tw!AA39/tb!AA39-0.48,0))) * 4) * (1 + 0.25 * Klvl!AA39)</f>
        <v>685.21381578947364</v>
      </c>
      <c r="AB40" s="10">
        <f>eff!AB39*(1+MAX(-0.1,MIN(0.1,IF(tb!AB39&gt;0,tw!AB39/tb!AB39-0.48,0))) * 4) * (1 + 0.25 * Klvl!AB39)</f>
        <v>1438.4999999999998</v>
      </c>
      <c r="AC40" s="10">
        <f>eff!AC39*(1+MAX(-0.1,MIN(0.1,IF(tb!AC39&gt;0,tw!AC39/tb!AC39-0.48,0))) * 4) * (1 + 0.25 * Klvl!AC39)</f>
        <v>1167.7058823529412</v>
      </c>
      <c r="AD40" s="10">
        <f>eff!AD39*(1+MAX(-0.1,MIN(0.1,IF(tb!AD39&gt;0,tw!AD39/tb!AD39-0.48,0))) * 4) * (1 + 0.25 * Klvl!AD39)</f>
        <v>442.5</v>
      </c>
      <c r="AE40" s="10">
        <f>eff!AE39*(1+MAX(-0.1,MIN(0.1,IF(tb!AE39&gt;0,tw!AE39/tb!AE39-0.48,0))) * 4) * (1 + 0.25 * Klvl!AE39)</f>
        <v>583.20000000000005</v>
      </c>
      <c r="AF40" s="10"/>
      <c r="AG40" s="14">
        <f t="shared" si="0"/>
        <v>8222.2728263410954</v>
      </c>
      <c r="AH40" s="14">
        <f t="shared" si="1"/>
        <v>10886.843182805222</v>
      </c>
      <c r="AI40" s="16">
        <f t="shared" si="2"/>
        <v>0.29084037520191153</v>
      </c>
    </row>
    <row r="41" spans="1:35" s="11" customFormat="1" ht="12" x14ac:dyDescent="0.2">
      <c r="A41" s="10">
        <f>eff!A40*(1+MAX(-0.1,MIN(0.1,IF(tb!A40&gt;0,tw!A40/tb!A40-0.48,0))) * 4) * (1 + 0.25 * Klvl!A40)</f>
        <v>869.4896551724139</v>
      </c>
      <c r="B41" s="10">
        <f>eff!B40*(1+MAX(-0.1,MIN(0.1,IF(tb!B40&gt;0,tw!B40/tb!B40-0.48,0))) * 4) * (1 + 0.25 * Klvl!B40)</f>
        <v>376.25</v>
      </c>
      <c r="C41" s="10">
        <f>eff!C40*(1+MAX(-0.1,MIN(0.1,IF(tb!C40&gt;0,tw!C40/tb!C40-0.48,0))) * 4) * (1 + 0.25 * Klvl!C40)</f>
        <v>0</v>
      </c>
      <c r="D41" s="10">
        <f>eff!D40*(1+MAX(-0.1,MIN(0.1,IF(tb!D40&gt;0,tw!D40/tb!D40-0.48,0))) * 4) * (1 + 0.25 * Klvl!D40)</f>
        <v>325</v>
      </c>
      <c r="E41" s="10">
        <f>eff!E40*(1+MAX(-0.1,MIN(0.1,IF(tb!E40&gt;0,tw!E40/tb!E40-0.48,0))) * 4) * (1 + 0.25 * Klvl!E40)</f>
        <v>435</v>
      </c>
      <c r="F41" s="10">
        <f>eff!F40*(1+MAX(-0.1,MIN(0.1,IF(tb!F40&gt;0,tw!F40/tb!F40-0.48,0))) * 4) * (1 + 0.25 * Klvl!F40)</f>
        <v>1385.458823529412</v>
      </c>
      <c r="G41" s="10">
        <f>eff!G40*(1+MAX(-0.1,MIN(0.1,IF(tb!G40&gt;0,tw!G40/tb!G40-0.48,0))) * 4) * (1 + 0.25 * Klvl!G40)</f>
        <v>1237.5</v>
      </c>
      <c r="H41" s="10">
        <f>eff!H40*(1+MAX(-0.1,MIN(0.1,IF(tb!H40&gt;0,tw!H40/tb!H40-0.48,0))) * 4) * (1 + 0.25 * Klvl!H40)</f>
        <v>900</v>
      </c>
      <c r="I41" s="10">
        <f>eff!I40*(1+MAX(-0.1,MIN(0.1,IF(tb!I40&gt;0,tw!I40/tb!I40-0.48,0))) * 4) * (1 + 0.25 * Klvl!I40)</f>
        <v>620.70697674418602</v>
      </c>
      <c r="J41" s="10">
        <f>eff!J40*(1+MAX(-0.1,MIN(0.1,IF(tb!J40&gt;0,tw!J40/tb!J40-0.48,0))) * 4) * (1 + 0.25 * Klvl!J40)</f>
        <v>1280</v>
      </c>
      <c r="K41" s="10">
        <f>eff!K40*(1+MAX(-0.1,MIN(0.1,IF(tb!K40&gt;0,tw!K40/tb!K40-0.48,0))) * 4) * (1 + 0.25 * Klvl!K40)</f>
        <v>373.31428571428569</v>
      </c>
      <c r="L41" s="10">
        <f>eff!L40*(1+MAX(-0.1,MIN(0.1,IF(tb!L40&gt;0,tw!L40/tb!L40-0.48,0))) * 4) * (1 + 0.25 * Klvl!L40)</f>
        <v>892.5</v>
      </c>
      <c r="M41" s="10">
        <f>eff!M40*(1+MAX(-0.1,MIN(0.1,IF(tb!M40&gt;0,tw!M40/tb!M40-0.48,0))) * 4) * (1 + 0.25 * Klvl!M40)</f>
        <v>644.4</v>
      </c>
      <c r="N41" s="10">
        <f>eff!N40*(1+MAX(-0.1,MIN(0.1,IF(tb!N40&gt;0,tw!N40/tb!N40-0.48,0))) * 4) * (1 + 0.25 * Klvl!N40)</f>
        <v>820.98092783505172</v>
      </c>
      <c r="O41" s="10">
        <f>eff!O40*(1+MAX(-0.1,MIN(0.1,IF(tb!O40&gt;0,tw!O40/tb!O40-0.48,0))) * 4) * (1 + 0.25 * Klvl!O40)</f>
        <v>744.64285714285711</v>
      </c>
      <c r="P41" s="10"/>
      <c r="Q41" s="10">
        <f>eff!Q40*(1+MAX(-0.1,MIN(0.1,IF(tb!Q40&gt;0,tw!Q40/tb!Q40-0.48,0))) * 4) * (1 + 0.25 * Klvl!Q40)</f>
        <v>580</v>
      </c>
      <c r="R41" s="10">
        <f>eff!R40*(1+MAX(-0.1,MIN(0.1,IF(tb!R40&gt;0,tw!R40/tb!R40-0.48,0))) * 4) * (1 + 0.25 * Klvl!R40)</f>
        <v>547.89090909090908</v>
      </c>
      <c r="S41" s="10">
        <f>eff!S40*(1+MAX(-0.1,MIN(0.1,IF(tb!S40&gt;0,tw!S40/tb!S40-0.48,0))) * 4) * (1 + 0.25 * Klvl!S40)</f>
        <v>999</v>
      </c>
      <c r="T41" s="10">
        <f>eff!T40*(1+MAX(-0.1,MIN(0.1,IF(tb!T40&gt;0,tw!T40/tb!T40-0.48,0))) * 4) * (1 + 0.25 * Klvl!T40)</f>
        <v>650</v>
      </c>
      <c r="U41" s="10">
        <f>eff!U40*(1+MAX(-0.1,MIN(0.1,IF(tb!U40&gt;0,tw!U40/tb!U40-0.48,0))) * 4) * (1 + 0.25 * Klvl!U40)</f>
        <v>977.05263157894751</v>
      </c>
      <c r="V41" s="10">
        <f>eff!V40*(1+MAX(-0.1,MIN(0.1,IF(tb!V40&gt;0,tw!V40/tb!V40-0.48,0))) * 4) * (1 + 0.25 * Klvl!V40)</f>
        <v>450</v>
      </c>
      <c r="W41" s="10">
        <f>eff!W40*(1+MAX(-0.1,MIN(0.1,IF(tb!W40&gt;0,tw!W40/tb!W40-0.48,0))) * 4) * (1 + 0.25 * Klvl!W40)</f>
        <v>812.5</v>
      </c>
      <c r="X41" s="10">
        <f>eff!X40*(1+MAX(-0.1,MIN(0.1,IF(tb!X40&gt;0,tw!X40/tb!X40-0.48,0))) * 4) * (1 + 0.25 * Klvl!X40)</f>
        <v>490</v>
      </c>
      <c r="Y41" s="10">
        <f>eff!Y40*(1+MAX(-0.1,MIN(0.1,IF(tb!Y40&gt;0,tw!Y40/tb!Y40-0.48,0))) * 4) * (1 + 0.25 * Klvl!Y40)</f>
        <v>666</v>
      </c>
      <c r="Z41" s="10">
        <f>eff!Z40*(1+MAX(-0.1,MIN(0.1,IF(tb!Z40&gt;0,tw!Z40/tb!Z40-0.48,0))) * 4) * (1 + 0.25 * Klvl!Z40)</f>
        <v>857.49999999999989</v>
      </c>
      <c r="AA41" s="10">
        <f>eff!AA40*(1+MAX(-0.1,MIN(0.1,IF(tb!AA40&gt;0,tw!AA40/tb!AA40-0.48,0))) * 4) * (1 + 0.25 * Klvl!AA40)</f>
        <v>1942.5</v>
      </c>
      <c r="AB41" s="10">
        <f>eff!AB40*(1+MAX(-0.1,MIN(0.1,IF(tb!AB40&gt;0,tw!AB40/tb!AB40-0.48,0))) * 4) * (1 + 0.25 * Klvl!AB40)</f>
        <v>717.31578947368439</v>
      </c>
      <c r="AC41" s="10">
        <f>eff!AC40*(1+MAX(-0.1,MIN(0.1,IF(tb!AC40&gt;0,tw!AC40/tb!AC40-0.48,0))) * 4) * (1 + 0.25 * Klvl!AC40)</f>
        <v>630</v>
      </c>
      <c r="AD41" s="10">
        <f>eff!AD40*(1+MAX(-0.1,MIN(0.1,IF(tb!AD40&gt;0,tw!AD40/tb!AD40-0.48,0))) * 4) * (1 + 0.25 * Klvl!AD40)</f>
        <v>937.5</v>
      </c>
      <c r="AE41" s="10">
        <f>eff!AE40*(1+MAX(-0.1,MIN(0.1,IF(tb!AE40&gt;0,tw!AE40/tb!AE40-0.48,0))) * 4) * (1 + 0.25 * Klvl!AE40)</f>
        <v>1660.3333333333335</v>
      </c>
      <c r="AF41" s="10"/>
      <c r="AG41" s="14">
        <f t="shared" si="0"/>
        <v>10905.243526138205</v>
      </c>
      <c r="AH41" s="14">
        <f t="shared" si="1"/>
        <v>12917.592663476877</v>
      </c>
      <c r="AI41" s="16">
        <f t="shared" si="2"/>
        <v>0.37329284884543462</v>
      </c>
    </row>
    <row r="42" spans="1:35" s="11" customFormat="1" ht="12" x14ac:dyDescent="0.2">
      <c r="A42" s="10">
        <f>eff!A41*(1+MAX(-0.1,MIN(0.1,IF(tb!A41&gt;0,tw!A41/tb!A41-0.48,0))) * 4) * (1 + 0.25 * Klvl!A41)</f>
        <v>1035</v>
      </c>
      <c r="B42" s="10">
        <f>eff!B41*(1+MAX(-0.1,MIN(0.1,IF(tb!B41&gt;0,tw!B41/tb!B41-0.48,0))) * 4) * (1 + 0.25 * Klvl!B41)</f>
        <v>750</v>
      </c>
      <c r="C42" s="10">
        <f>eff!C41*(1+MAX(-0.1,MIN(0.1,IF(tb!C41&gt;0,tw!C41/tb!C41-0.48,0))) * 4) * (1 + 0.25 * Klvl!C41)</f>
        <v>846.74285714285713</v>
      </c>
      <c r="D42" s="10">
        <f>eff!D41*(1+MAX(-0.1,MIN(0.1,IF(tb!D41&gt;0,tw!D41/tb!D41-0.48,0))) * 4) * (1 + 0.25 * Klvl!D41)</f>
        <v>1230.2727272727273</v>
      </c>
      <c r="E42" s="10">
        <f>eff!E41*(1+MAX(-0.1,MIN(0.1,IF(tb!E41&gt;0,tw!E41/tb!E41-0.48,0))) * 4) * (1 + 0.25 * Klvl!E41)</f>
        <v>911.55555555555566</v>
      </c>
      <c r="F42" s="10">
        <f>eff!F41*(1+MAX(-0.1,MIN(0.1,IF(tb!F41&gt;0,tw!F41/tb!F41-0.48,0))) * 4) * (1 + 0.25 * Klvl!F41)</f>
        <v>634.62857142857149</v>
      </c>
      <c r="G42" s="10">
        <f>eff!G41*(1+MAX(-0.1,MIN(0.1,IF(tb!G41&gt;0,tw!G41/tb!G41-0.48,0))) * 4) * (1 + 0.25 * Klvl!G41)</f>
        <v>371.07692307692315</v>
      </c>
      <c r="H42" s="10">
        <f>eff!H41*(1+MAX(-0.1,MIN(0.1,IF(tb!H41&gt;0,tw!H41/tb!H41-0.48,0))) * 4) * (1 + 0.25 * Klvl!H41)</f>
        <v>1280</v>
      </c>
      <c r="I42" s="10">
        <f>eff!I41*(1+MAX(-0.1,MIN(0.1,IF(tb!I41&gt;0,tw!I41/tb!I41-0.48,0))) * 4) * (1 + 0.25 * Klvl!I41)</f>
        <v>0</v>
      </c>
      <c r="J42" s="10">
        <f>eff!J41*(1+MAX(-0.1,MIN(0.1,IF(tb!J41&gt;0,tw!J41/tb!J41-0.48,0))) * 4) * (1 + 0.25 * Klvl!J41)</f>
        <v>772.15176848874603</v>
      </c>
      <c r="K42" s="10">
        <f>eff!K41*(1+MAX(-0.1,MIN(0.1,IF(tb!K41&gt;0,tw!K41/tb!K41-0.48,0))) * 4) * (1 + 0.25 * Klvl!K41)</f>
        <v>525</v>
      </c>
      <c r="L42" s="10">
        <f>eff!L41*(1+MAX(-0.1,MIN(0.1,IF(tb!L41&gt;0,tw!L41/tb!L41-0.48,0))) * 4) * (1 + 0.25 * Klvl!L41)</f>
        <v>294</v>
      </c>
      <c r="M42" s="10">
        <f>eff!M41*(1+MAX(-0.1,MIN(0.1,IF(tb!M41&gt;0,tw!M41/tb!M41-0.48,0))) * 4) * (1 + 0.25 * Klvl!M41)</f>
        <v>0</v>
      </c>
      <c r="N42" s="10">
        <f>eff!N41*(1+MAX(-0.1,MIN(0.1,IF(tb!N41&gt;0,tw!N41/tb!N41-0.48,0))) * 4) * (1 + 0.25 * Klvl!N41)</f>
        <v>825</v>
      </c>
      <c r="O42" s="10">
        <f>eff!O41*(1+MAX(-0.1,MIN(0.1,IF(tb!O41&gt;0,tw!O41/tb!O41-0.48,0))) * 4) * (1 + 0.25 * Klvl!O41)</f>
        <v>650</v>
      </c>
      <c r="P42" s="10"/>
      <c r="Q42" s="10">
        <f>eff!Q41*(1+MAX(-0.1,MIN(0.1,IF(tb!Q41&gt;0,tw!Q41/tb!Q41-0.48,0))) * 4) * (1 + 0.25 * Klvl!Q41)</f>
        <v>890</v>
      </c>
      <c r="R42" s="10">
        <f>eff!R41*(1+MAX(-0.1,MIN(0.1,IF(tb!R41&gt;0,tw!R41/tb!R41-0.48,0))) * 4) * (1 + 0.25 * Klvl!R41)</f>
        <v>201.54999999999998</v>
      </c>
      <c r="S42" s="10">
        <f>eff!S41*(1+MAX(-0.1,MIN(0.1,IF(tb!S41&gt;0,tw!S41/tb!S41-0.48,0))) * 4) * (1 + 0.25 * Klvl!S41)</f>
        <v>587.12727272727273</v>
      </c>
      <c r="T42" s="10">
        <f>eff!T41*(1+MAX(-0.1,MIN(0.1,IF(tb!T41&gt;0,tw!T41/tb!T41-0.48,0))) * 4) * (1 + 0.25 * Klvl!T41)</f>
        <v>350</v>
      </c>
      <c r="U42" s="10">
        <f>eff!U41*(1+MAX(-0.1,MIN(0.1,IF(tb!U41&gt;0,tw!U41/tb!U41-0.48,0))) * 4) * (1 + 0.25 * Klvl!U41)</f>
        <v>219.60000000000002</v>
      </c>
      <c r="V42" s="10">
        <f>eff!V41*(1+MAX(-0.1,MIN(0.1,IF(tb!V41&gt;0,tw!V41/tb!V41-0.48,0))) * 4) * (1 + 0.25 * Klvl!V41)</f>
        <v>1080</v>
      </c>
      <c r="W42" s="10">
        <f>eff!W41*(1+MAX(-0.1,MIN(0.1,IF(tb!W41&gt;0,tw!W41/tb!W41-0.48,0))) * 4) * (1 + 0.25 * Klvl!W41)</f>
        <v>730.48775510204086</v>
      </c>
      <c r="X42" s="10">
        <f>eff!X41*(1+MAX(-0.1,MIN(0.1,IF(tb!X41&gt;0,tw!X41/tb!X41-0.48,0))) * 4) * (1 + 0.25 * Klvl!X41)</f>
        <v>1161.7142857142858</v>
      </c>
      <c r="Y42" s="10">
        <f>eff!Y41*(1+MAX(-0.1,MIN(0.1,IF(tb!Y41&gt;0,tw!Y41/tb!Y41-0.48,0))) * 4) * (1 + 0.25 * Klvl!Y41)</f>
        <v>276.28235294117644</v>
      </c>
      <c r="Z42" s="10">
        <f>eff!Z41*(1+MAX(-0.1,MIN(0.1,IF(tb!Z41&gt;0,tw!Z41/tb!Z41-0.48,0))) * 4) * (1 + 0.25 * Klvl!Z41)</f>
        <v>480.35555555555555</v>
      </c>
      <c r="AA42" s="10">
        <f>eff!AA41*(1+MAX(-0.1,MIN(0.1,IF(tb!AA41&gt;0,tw!AA41/tb!AA41-0.48,0))) * 4) * (1 + 0.25 * Klvl!AA41)</f>
        <v>850</v>
      </c>
      <c r="AB42" s="10">
        <f>eff!AB41*(1+MAX(-0.1,MIN(0.1,IF(tb!AB41&gt;0,tw!AB41/tb!AB41-0.48,0))) * 4) * (1 + 0.25 * Klvl!AB41)</f>
        <v>440</v>
      </c>
      <c r="AC42" s="10">
        <f>eff!AC41*(1+MAX(-0.1,MIN(0.1,IF(tb!AC41&gt;0,tw!AC41/tb!AC41-0.48,0))) * 4) * (1 + 0.25 * Klvl!AC41)</f>
        <v>674.55</v>
      </c>
      <c r="AD42" s="10">
        <f>eff!AD41*(1+MAX(-0.1,MIN(0.1,IF(tb!AD41&gt;0,tw!AD41/tb!AD41-0.48,0))) * 4) * (1 + 0.25 * Klvl!AD41)</f>
        <v>280</v>
      </c>
      <c r="AE42" s="10">
        <f>eff!AE41*(1+MAX(-0.1,MIN(0.1,IF(tb!AE41&gt;0,tw!AE41/tb!AE41-0.48,0))) * 4) * (1 + 0.25 * Klvl!AE41)</f>
        <v>630.58375634517779</v>
      </c>
      <c r="AF42" s="10"/>
      <c r="AG42" s="14">
        <f t="shared" si="0"/>
        <v>10125.428402965379</v>
      </c>
      <c r="AH42" s="14">
        <f t="shared" si="1"/>
        <v>8852.2509783855094</v>
      </c>
      <c r="AI42" s="16">
        <f t="shared" si="2"/>
        <v>0.60063222686470841</v>
      </c>
    </row>
    <row r="43" spans="1:35" s="11" customFormat="1" ht="12" x14ac:dyDescent="0.2">
      <c r="A43" s="10">
        <f>eff!A42*(1+MAX(-0.1,MIN(0.1,IF(tb!A42&gt;0,tw!A42/tb!A42-0.48,0))) * 4) * (1 + 0.25 * Klvl!A42)</f>
        <v>372</v>
      </c>
      <c r="B43" s="10">
        <f>eff!B42*(1+MAX(-0.1,MIN(0.1,IF(tb!B42&gt;0,tw!B42/tb!B42-0.48,0))) * 4) * (1 + 0.25 * Klvl!B42)</f>
        <v>900.42857142857156</v>
      </c>
      <c r="C43" s="10">
        <f>eff!C42*(1+MAX(-0.1,MIN(0.1,IF(tb!C42&gt;0,tw!C42/tb!C42-0.48,0))) * 4) * (1 + 0.25 * Klvl!C42)</f>
        <v>500.12307692307695</v>
      </c>
      <c r="D43" s="10">
        <f>eff!D42*(1+MAX(-0.1,MIN(0.1,IF(tb!D42&gt;0,tw!D42/tb!D42-0.48,0))) * 4) * (1 + 0.25 * Klvl!D42)</f>
        <v>660</v>
      </c>
      <c r="E43" s="10">
        <f>eff!E42*(1+MAX(-0.1,MIN(0.1,IF(tb!E42&gt;0,tw!E42/tb!E42-0.48,0))) * 4) * (1 + 0.25 * Klvl!E42)</f>
        <v>330</v>
      </c>
      <c r="F43" s="10">
        <f>eff!F42*(1+MAX(-0.1,MIN(0.1,IF(tb!F42&gt;0,tw!F42/tb!F42-0.48,0))) * 4) * (1 + 0.25 * Klvl!F42)</f>
        <v>984.90810810810819</v>
      </c>
      <c r="G43" s="10">
        <f>eff!G42*(1+MAX(-0.1,MIN(0.1,IF(tb!G42&gt;0,tw!G42/tb!G42-0.48,0))) * 4) * (1 + 0.25 * Klvl!G42)</f>
        <v>850.5</v>
      </c>
      <c r="H43" s="10">
        <f>eff!H42*(1+MAX(-0.1,MIN(0.1,IF(tb!H42&gt;0,tw!H42/tb!H42-0.48,0))) * 4) * (1 + 0.25 * Klvl!H42)</f>
        <v>1162.5</v>
      </c>
      <c r="I43" s="10">
        <f>eff!I42*(1+MAX(-0.1,MIN(0.1,IF(tb!I42&gt;0,tw!I42/tb!I42-0.48,0))) * 4) * (1 + 0.25 * Klvl!I42)</f>
        <v>525</v>
      </c>
      <c r="J43" s="10">
        <f>eff!J42*(1+MAX(-0.1,MIN(0.1,IF(tb!J42&gt;0,tw!J42/tb!J42-0.48,0))) * 4) * (1 + 0.25 * Klvl!J42)</f>
        <v>1093.5</v>
      </c>
      <c r="K43" s="10">
        <f>eff!K42*(1+MAX(-0.1,MIN(0.1,IF(tb!K42&gt;0,tw!K42/tb!K42-0.48,0))) * 4) * (1 + 0.25 * Klvl!K42)</f>
        <v>372</v>
      </c>
      <c r="L43" s="10">
        <f>eff!L42*(1+MAX(-0.1,MIN(0.1,IF(tb!L42&gt;0,tw!L42/tb!L42-0.48,0))) * 4) * (1 + 0.25 * Klvl!L42)</f>
        <v>1032.7500000000002</v>
      </c>
      <c r="M43" s="10">
        <f>eff!M42*(1+MAX(-0.1,MIN(0.1,IF(tb!M42&gt;0,tw!M42/tb!M42-0.48,0))) * 4) * (1 + 0.25 * Klvl!M42)</f>
        <v>1318.4000000000003</v>
      </c>
      <c r="N43" s="10">
        <f>eff!N42*(1+MAX(-0.1,MIN(0.1,IF(tb!N42&gt;0,tw!N42/tb!N42-0.48,0))) * 4) * (1 + 0.25 * Klvl!N42)</f>
        <v>1582</v>
      </c>
      <c r="O43" s="10">
        <f>eff!O42*(1+MAX(-0.1,MIN(0.1,IF(tb!O42&gt;0,tw!O42/tb!O42-0.48,0))) * 4) * (1 + 0.25 * Klvl!O42)</f>
        <v>1155.8684210526317</v>
      </c>
      <c r="P43" s="10"/>
      <c r="Q43" s="10">
        <f>eff!Q42*(1+MAX(-0.1,MIN(0.1,IF(tb!Q42&gt;0,tw!Q42/tb!Q42-0.48,0))) * 4) * (1 + 0.25 * Klvl!Q42)</f>
        <v>382.5</v>
      </c>
      <c r="R43" s="10">
        <f>eff!R42*(1+MAX(-0.1,MIN(0.1,IF(tb!R42&gt;0,tw!R42/tb!R42-0.48,0))) * 4) * (1 + 0.25 * Klvl!R42)</f>
        <v>1202.5304606240711</v>
      </c>
      <c r="S43" s="10">
        <f>eff!S42*(1+MAX(-0.1,MIN(0.1,IF(tb!S42&gt;0,tw!S42/tb!S42-0.48,0))) * 4) * (1 + 0.25 * Klvl!S42)</f>
        <v>577.05940246045702</v>
      </c>
      <c r="T43" s="10">
        <f>eff!T42*(1+MAX(-0.1,MIN(0.1,IF(tb!T42&gt;0,tw!T42/tb!T42-0.48,0))) * 4) * (1 + 0.25 * Klvl!T42)</f>
        <v>650.70000000000005</v>
      </c>
      <c r="U43" s="10">
        <f>eff!U42*(1+MAX(-0.1,MIN(0.1,IF(tb!U42&gt;0,tw!U42/tb!U42-0.48,0))) * 4) * (1 + 0.25 * Klvl!U42)</f>
        <v>482.50934579439252</v>
      </c>
      <c r="V43" s="10">
        <f>eff!V42*(1+MAX(-0.1,MIN(0.1,IF(tb!V42&gt;0,tw!V42/tb!V42-0.48,0))) * 4) * (1 + 0.25 * Klvl!V42)</f>
        <v>530</v>
      </c>
      <c r="W43" s="10">
        <f>eff!W42*(1+MAX(-0.1,MIN(0.1,IF(tb!W42&gt;0,tw!W42/tb!W42-0.48,0))) * 4) * (1 + 0.25 * Klvl!W42)</f>
        <v>1004.6146341463416</v>
      </c>
      <c r="X43" s="10">
        <f>eff!X42*(1+MAX(-0.1,MIN(0.1,IF(tb!X42&gt;0,tw!X42/tb!X42-0.48,0))) * 4) * (1 + 0.25 * Klvl!X42)</f>
        <v>435.09375</v>
      </c>
      <c r="Y43" s="10">
        <f>eff!Y42*(1+MAX(-0.1,MIN(0.1,IF(tb!Y42&gt;0,tw!Y42/tb!Y42-0.48,0))) * 4) * (1 + 0.25 * Klvl!Y42)</f>
        <v>666.09803921568641</v>
      </c>
      <c r="Z43" s="10">
        <f>eff!Z42*(1+MAX(-0.1,MIN(0.1,IF(tb!Z42&gt;0,tw!Z42/tb!Z42-0.48,0))) * 4) * (1 + 0.25 * Klvl!Z42)</f>
        <v>472.5</v>
      </c>
      <c r="AA43" s="10">
        <f>eff!AA42*(1+MAX(-0.1,MIN(0.1,IF(tb!AA42&gt;0,tw!AA42/tb!AA42-0.48,0))) * 4) * (1 + 0.25 * Klvl!AA42)</f>
        <v>1162.5</v>
      </c>
      <c r="AB43" s="10">
        <f>eff!AB42*(1+MAX(-0.1,MIN(0.1,IF(tb!AB42&gt;0,tw!AB42/tb!AB42-0.48,0))) * 4) * (1 + 0.25 * Klvl!AB42)</f>
        <v>422.1</v>
      </c>
      <c r="AC43" s="10">
        <f>eff!AC42*(1+MAX(-0.1,MIN(0.1,IF(tb!AC42&gt;0,tw!AC42/tb!AC42-0.48,0))) * 4) * (1 + 0.25 * Klvl!AC42)</f>
        <v>931.5</v>
      </c>
      <c r="AD43" s="10">
        <f>eff!AD42*(1+MAX(-0.1,MIN(0.1,IF(tb!AD42&gt;0,tw!AD42/tb!AD42-0.48,0))) * 4) * (1 + 0.25 * Klvl!AD42)</f>
        <v>319.5</v>
      </c>
      <c r="AE43" s="10">
        <f>eff!AE42*(1+MAX(-0.1,MIN(0.1,IF(tb!AE42&gt;0,tw!AE42/tb!AE42-0.48,0))) * 4) * (1 + 0.25 * Klvl!AE42)</f>
        <v>1069.2</v>
      </c>
      <c r="AF43" s="10"/>
      <c r="AG43" s="14">
        <f t="shared" si="0"/>
        <v>12839.978177512388</v>
      </c>
      <c r="AH43" s="14">
        <f t="shared" si="1"/>
        <v>10308.405632240949</v>
      </c>
      <c r="AI43" s="16">
        <f t="shared" si="2"/>
        <v>0.66404423086795283</v>
      </c>
    </row>
    <row r="44" spans="1:35" s="11" customFormat="1" ht="12" x14ac:dyDescent="0.2">
      <c r="A44" s="10">
        <f>eff!A43*(1+MAX(-0.1,MIN(0.1,IF(tb!A43&gt;0,tw!A43/tb!A43-0.48,0))) * 4) * (1 + 0.25 * Klvl!A43)</f>
        <v>953.83561643835617</v>
      </c>
      <c r="B44" s="10">
        <f>eff!B43*(1+MAX(-0.1,MIN(0.1,IF(tb!B43&gt;0,tw!B43/tb!B43-0.48,0))) * 4) * (1 + 0.25 * Klvl!B43)</f>
        <v>405</v>
      </c>
      <c r="C44" s="10">
        <f>eff!C43*(1+MAX(-0.1,MIN(0.1,IF(tb!C43&gt;0,tw!C43/tb!C43-0.48,0))) * 4) * (1 + 0.25 * Klvl!C43)</f>
        <v>370.8</v>
      </c>
      <c r="D44" s="10">
        <f>eff!D43*(1+MAX(-0.1,MIN(0.1,IF(tb!D43&gt;0,tw!D43/tb!D43-0.48,0))) * 4) * (1 + 0.25 * Klvl!D43)</f>
        <v>1313.2108108108109</v>
      </c>
      <c r="E44" s="10">
        <f>eff!E43*(1+MAX(-0.1,MIN(0.1,IF(tb!E43&gt;0,tw!E43/tb!E43-0.48,0))) * 4) * (1 + 0.25 * Klvl!E43)</f>
        <v>270</v>
      </c>
      <c r="F44" s="10">
        <f>eff!F43*(1+MAX(-0.1,MIN(0.1,IF(tb!F43&gt;0,tw!F43/tb!F43-0.48,0))) * 4) * (1 + 0.25 * Klvl!F43)</f>
        <v>2068.1580756013745</v>
      </c>
      <c r="G44" s="10">
        <f>eff!G43*(1+MAX(-0.1,MIN(0.1,IF(tb!G43&gt;0,tw!G43/tb!G43-0.48,0))) * 4) * (1 + 0.25 * Klvl!G43)</f>
        <v>1444</v>
      </c>
      <c r="H44" s="10">
        <f>eff!H43*(1+MAX(-0.1,MIN(0.1,IF(tb!H43&gt;0,tw!H43/tb!H43-0.48,0))) * 4) * (1 + 0.25 * Klvl!H43)</f>
        <v>590</v>
      </c>
      <c r="I44" s="10">
        <f>eff!I43*(1+MAX(-0.1,MIN(0.1,IF(tb!I43&gt;0,tw!I43/tb!I43-0.48,0))) * 4) * (1 + 0.25 * Klvl!I43)</f>
        <v>1552.5</v>
      </c>
      <c r="J44" s="10">
        <f>eff!J43*(1+MAX(-0.1,MIN(0.1,IF(tb!J43&gt;0,tw!J43/tb!J43-0.48,0))) * 4) * (1 + 0.25 * Klvl!J43)</f>
        <v>857.5</v>
      </c>
      <c r="K44" s="10">
        <f>eff!K43*(1+MAX(-0.1,MIN(0.1,IF(tb!K43&gt;0,tw!K43/tb!K43-0.48,0))) * 4) * (1 + 0.25 * Klvl!K43)</f>
        <v>1312.5</v>
      </c>
      <c r="L44" s="10">
        <f>eff!L43*(1+MAX(-0.1,MIN(0.1,IF(tb!L43&gt;0,tw!L43/tb!L43-0.48,0))) * 4) * (1 + 0.25 * Klvl!L43)</f>
        <v>453.6</v>
      </c>
      <c r="M44" s="10">
        <f>eff!M43*(1+MAX(-0.1,MIN(0.1,IF(tb!M43&gt;0,tw!M43/tb!M43-0.48,0))) * 4) * (1 + 0.25 * Klvl!M43)</f>
        <v>356.44656488549629</v>
      </c>
      <c r="N44" s="10">
        <f>eff!N43*(1+MAX(-0.1,MIN(0.1,IF(tb!N43&gt;0,tw!N43/tb!N43-0.48,0))) * 4) * (1 + 0.25 * Klvl!N43)</f>
        <v>650.91467889908267</v>
      </c>
      <c r="O44" s="10">
        <f>eff!O43*(1+MAX(-0.1,MIN(0.1,IF(tb!O43&gt;0,tw!O43/tb!O43-0.48,0))) * 4) * (1 + 0.25 * Klvl!O43)</f>
        <v>778.59523809523819</v>
      </c>
      <c r="P44" s="10"/>
      <c r="Q44" s="10">
        <f>eff!Q43*(1+MAX(-0.1,MIN(0.1,IF(tb!Q43&gt;0,tw!Q43/tb!Q43-0.48,0))) * 4) * (1 + 0.25 * Klvl!Q43)</f>
        <v>700</v>
      </c>
      <c r="R44" s="10">
        <f>eff!R43*(1+MAX(-0.1,MIN(0.1,IF(tb!R43&gt;0,tw!R43/tb!R43-0.48,0))) * 4) * (1 + 0.25 * Klvl!R43)</f>
        <v>450</v>
      </c>
      <c r="S44" s="10">
        <f>eff!S43*(1+MAX(-0.1,MIN(0.1,IF(tb!S43&gt;0,tw!S43/tb!S43-0.48,0))) * 4) * (1 + 0.25 * Klvl!S43)</f>
        <v>750</v>
      </c>
      <c r="T44" s="10">
        <f>eff!T43*(1+MAX(-0.1,MIN(0.1,IF(tb!T43&gt;0,tw!T43/tb!T43-0.48,0))) * 4) * (1 + 0.25 * Klvl!T43)</f>
        <v>848.25</v>
      </c>
      <c r="U44" s="10">
        <f>eff!U43*(1+MAX(-0.1,MIN(0.1,IF(tb!U43&gt;0,tw!U43/tb!U43-0.48,0))) * 4) * (1 + 0.25 * Klvl!U43)</f>
        <v>980</v>
      </c>
      <c r="V44" s="10">
        <f>eff!V43*(1+MAX(-0.1,MIN(0.1,IF(tb!V43&gt;0,tw!V43/tb!V43-0.48,0))) * 4) * (1 + 0.25 * Klvl!V43)</f>
        <v>657.40824742268046</v>
      </c>
      <c r="W44" s="10">
        <f>eff!W43*(1+MAX(-0.1,MIN(0.1,IF(tb!W43&gt;0,tw!W43/tb!W43-0.48,0))) * 4) * (1 + 0.25 * Klvl!W43)</f>
        <v>864</v>
      </c>
      <c r="X44" s="10">
        <f>eff!X43*(1+MAX(-0.1,MIN(0.1,IF(tb!X43&gt;0,tw!X43/tb!X43-0.48,0))) * 4) * (1 + 0.25 * Klvl!X43)</f>
        <v>495.00000000000006</v>
      </c>
      <c r="Y44" s="10">
        <f>eff!Y43*(1+MAX(-0.1,MIN(0.1,IF(tb!Y43&gt;0,tw!Y43/tb!Y43-0.48,0))) * 4) * (1 + 0.25 * Klvl!Y43)</f>
        <v>848.69230769230762</v>
      </c>
      <c r="Z44" s="10">
        <f>eff!Z43*(1+MAX(-0.1,MIN(0.1,IF(tb!Z43&gt;0,tw!Z43/tb!Z43-0.48,0))) * 4) * (1 + 0.25 * Klvl!Z43)</f>
        <v>654.15876777251196</v>
      </c>
      <c r="AA44" s="10">
        <f>eff!AA43*(1+MAX(-0.1,MIN(0.1,IF(tb!AA43&gt;0,tw!AA43/tb!AA43-0.48,0))) * 4) * (1 + 0.25 * Klvl!AA43)</f>
        <v>1506.2928961748637</v>
      </c>
      <c r="AB44" s="10">
        <f>eff!AB43*(1+MAX(-0.1,MIN(0.1,IF(tb!AB43&gt;0,tw!AB43/tb!AB43-0.48,0))) * 4) * (1 + 0.25 * Klvl!AB43)</f>
        <v>1470</v>
      </c>
      <c r="AC44" s="10">
        <f>eff!AC43*(1+MAX(-0.1,MIN(0.1,IF(tb!AC43&gt;0,tw!AC43/tb!AC43-0.48,0))) * 4) * (1 + 0.25 * Klvl!AC43)</f>
        <v>317.28292682926838</v>
      </c>
      <c r="AD44" s="10">
        <f>eff!AD43*(1+MAX(-0.1,MIN(0.1,IF(tb!AD43&gt;0,tw!AD43/tb!AD43-0.48,0))) * 4) * (1 + 0.25 * Klvl!AD43)</f>
        <v>683.50000000000011</v>
      </c>
      <c r="AE44" s="10">
        <f>eff!AE43*(1+MAX(-0.1,MIN(0.1,IF(tb!AE43&gt;0,tw!AE43/tb!AE43-0.48,0))) * 4) * (1 + 0.25 * Klvl!AE43)</f>
        <v>962.8282157676349</v>
      </c>
      <c r="AF44" s="10"/>
      <c r="AG44" s="14">
        <f t="shared" si="0"/>
        <v>13377.060984730359</v>
      </c>
      <c r="AH44" s="14">
        <f t="shared" si="1"/>
        <v>12187.413361659266</v>
      </c>
      <c r="AI44" s="16">
        <f t="shared" si="2"/>
        <v>0.56980278219014724</v>
      </c>
    </row>
    <row r="45" spans="1:35" s="11" customFormat="1" ht="12" x14ac:dyDescent="0.2">
      <c r="A45" s="10">
        <f>eff!A44*(1+MAX(-0.1,MIN(0.1,IF(tb!A44&gt;0,tw!A44/tb!A44-0.48,0))) * 4) * (1 + 0.25 * Klvl!A44)</f>
        <v>475</v>
      </c>
      <c r="B45" s="10">
        <f>eff!B44*(1+MAX(-0.1,MIN(0.1,IF(tb!B44&gt;0,tw!B44/tb!B44-0.48,0))) * 4) * (1 + 0.25 * Klvl!B44)</f>
        <v>646.32517985611514</v>
      </c>
      <c r="C45" s="10">
        <f>eff!C44*(1+MAX(-0.1,MIN(0.1,IF(tb!C44&gt;0,tw!C44/tb!C44-0.48,0))) * 4) * (1 + 0.25 * Klvl!C44)</f>
        <v>682.5</v>
      </c>
      <c r="D45" s="10">
        <f>eff!D44*(1+MAX(-0.1,MIN(0.1,IF(tb!D44&gt;0,tw!D44/tb!D44-0.48,0))) * 4) * (1 + 0.25 * Klvl!D44)</f>
        <v>1313.2108108108109</v>
      </c>
      <c r="E45" s="10">
        <f>eff!E44*(1+MAX(-0.1,MIN(0.1,IF(tb!E44&gt;0,tw!E44/tb!E44-0.48,0))) * 4) * (1 + 0.25 * Klvl!E44)</f>
        <v>1375.7857142857142</v>
      </c>
      <c r="F45" s="10">
        <f>eff!F44*(1+MAX(-0.1,MIN(0.1,IF(tb!F44&gt;0,tw!F44/tb!F44-0.48,0))) * 4) * (1 + 0.25 * Klvl!F44)</f>
        <v>739.83333333333337</v>
      </c>
      <c r="G45" s="10">
        <f>eff!G44*(1+MAX(-0.1,MIN(0.1,IF(tb!G44&gt;0,tw!G44/tb!G44-0.48,0))) * 4) * (1 + 0.25 * Klvl!G44)</f>
        <v>397.5</v>
      </c>
      <c r="H45" s="10">
        <f>eff!H44*(1+MAX(-0.1,MIN(0.1,IF(tb!H44&gt;0,tw!H44/tb!H44-0.48,0))) * 4) * (1 + 0.25 * Klvl!H44)</f>
        <v>700.32456140350882</v>
      </c>
      <c r="I45" s="10">
        <f>eff!I44*(1+MAX(-0.1,MIN(0.1,IF(tb!I44&gt;0,tw!I44/tb!I44-0.48,0))) * 4) * (1 + 0.25 * Klvl!I44)</f>
        <v>662.5</v>
      </c>
      <c r="J45" s="10">
        <f>eff!J44*(1+MAX(-0.1,MIN(0.1,IF(tb!J44&gt;0,tw!J44/tb!J44-0.48,0))) * 4) * (1 + 0.25 * Klvl!J44)</f>
        <v>1124.7284345047924</v>
      </c>
      <c r="K45" s="10">
        <f>eff!K44*(1+MAX(-0.1,MIN(0.1,IF(tb!K44&gt;0,tw!K44/tb!K44-0.48,0))) * 4) * (1 + 0.25 * Klvl!K44)</f>
        <v>426.08571428571429</v>
      </c>
      <c r="L45" s="10">
        <f>eff!L44*(1+MAX(-0.1,MIN(0.1,IF(tb!L44&gt;0,tw!L44/tb!L44-0.48,0))) * 4) * (1 + 0.25 * Klvl!L44)</f>
        <v>913.81084337349398</v>
      </c>
      <c r="M45" s="10">
        <f>eff!M44*(1+MAX(-0.1,MIN(0.1,IF(tb!M44&gt;0,tw!M44/tb!M44-0.48,0))) * 4) * (1 + 0.25 * Klvl!M44)</f>
        <v>927.5</v>
      </c>
      <c r="N45" s="10">
        <f>eff!N44*(1+MAX(-0.1,MIN(0.1,IF(tb!N44&gt;0,tw!N44/tb!N44-0.48,0))) * 4) * (1 + 0.25 * Klvl!N44)</f>
        <v>776.63740458015263</v>
      </c>
      <c r="O45" s="10">
        <f>eff!O44*(1+MAX(-0.1,MIN(0.1,IF(tb!O44&gt;0,tw!O44/tb!O44-0.48,0))) * 4) * (1 + 0.25 * Klvl!O44)</f>
        <v>655.50000000000011</v>
      </c>
      <c r="P45" s="10"/>
      <c r="Q45" s="10">
        <f>eff!Q44*(1+MAX(-0.1,MIN(0.1,IF(tb!Q44&gt;0,tw!Q44/tb!Q44-0.48,0))) * 4) * (1 + 0.25 * Klvl!Q44)</f>
        <v>1266.6267605633802</v>
      </c>
      <c r="R45" s="10">
        <f>eff!R44*(1+MAX(-0.1,MIN(0.1,IF(tb!R44&gt;0,tw!R44/tb!R44-0.48,0))) * 4) * (1 + 0.25 * Klvl!R44)</f>
        <v>495</v>
      </c>
      <c r="S45" s="10">
        <f>eff!S44*(1+MAX(-0.1,MIN(0.1,IF(tb!S44&gt;0,tw!S44/tb!S44-0.48,0))) * 4) * (1 + 0.25 * Klvl!S44)</f>
        <v>232.5</v>
      </c>
      <c r="T45" s="10">
        <f>eff!T44*(1+MAX(-0.1,MIN(0.1,IF(tb!T44&gt;0,tw!T44/tb!T44-0.48,0))) * 4) * (1 + 0.25 * Klvl!T44)</f>
        <v>360</v>
      </c>
      <c r="U45" s="10">
        <f>eff!U44*(1+MAX(-0.1,MIN(0.1,IF(tb!U44&gt;0,tw!U44/tb!U44-0.48,0))) * 4) * (1 + 0.25 * Klvl!U44)</f>
        <v>420</v>
      </c>
      <c r="V45" s="10">
        <f>eff!V44*(1+MAX(-0.1,MIN(0.1,IF(tb!V44&gt;0,tw!V44/tb!V44-0.48,0))) * 4) * (1 + 0.25 * Klvl!V44)</f>
        <v>612.5</v>
      </c>
      <c r="W45" s="10">
        <f>eff!W44*(1+MAX(-0.1,MIN(0.1,IF(tb!W44&gt;0,tw!W44/tb!W44-0.48,0))) * 4) * (1 + 0.25 * Klvl!W44)</f>
        <v>1458</v>
      </c>
      <c r="X45" s="10">
        <f>eff!X44*(1+MAX(-0.1,MIN(0.1,IF(tb!X44&gt;0,tw!X44/tb!X44-0.48,0))) * 4) * (1 + 0.25 * Klvl!X44)</f>
        <v>1159.3080495356037</v>
      </c>
      <c r="Y45" s="10">
        <f>eff!Y44*(1+MAX(-0.1,MIN(0.1,IF(tb!Y44&gt;0,tw!Y44/tb!Y44-0.48,0))) * 4) * (1 + 0.25 * Klvl!Y44)</f>
        <v>850</v>
      </c>
      <c r="Z45" s="10">
        <f>eff!Z44*(1+MAX(-0.1,MIN(0.1,IF(tb!Z44&gt;0,tw!Z44/tb!Z44-0.48,0))) * 4) * (1 + 0.25 * Klvl!Z44)</f>
        <v>801.94897959183686</v>
      </c>
      <c r="AA45" s="10">
        <f>eff!AA44*(1+MAX(-0.1,MIN(0.1,IF(tb!AA44&gt;0,tw!AA44/tb!AA44-0.48,0))) * 4) * (1 + 0.25 * Klvl!AA44)</f>
        <v>1158.2068965517242</v>
      </c>
      <c r="AB45" s="10">
        <f>eff!AB44*(1+MAX(-0.1,MIN(0.1,IF(tb!AB44&gt;0,tw!AB44/tb!AB44-0.48,0))) * 4) * (1 + 0.25 * Klvl!AB44)</f>
        <v>909.40909090909088</v>
      </c>
      <c r="AC45" s="10">
        <f>eff!AC44*(1+MAX(-0.1,MIN(0.1,IF(tb!AC44&gt;0,tw!AC44/tb!AC44-0.48,0))) * 4) * (1 + 0.25 * Klvl!AC44)</f>
        <v>777.39130434782612</v>
      </c>
      <c r="AD45" s="10">
        <f>eff!AD44*(1+MAX(-0.1,MIN(0.1,IF(tb!AD44&gt;0,tw!AD44/tb!AD44-0.48,0))) * 4) * (1 + 0.25 * Klvl!AD44)</f>
        <v>628.72727272727275</v>
      </c>
      <c r="AE45" s="10">
        <f>eff!AE44*(1+MAX(-0.1,MIN(0.1,IF(tb!AE44&gt;0,tw!AE44/tb!AE44-0.48,0))) * 4) * (1 + 0.25 * Klvl!AE44)</f>
        <v>895.6538461538463</v>
      </c>
      <c r="AF45" s="10"/>
      <c r="AG45" s="14">
        <f t="shared" si="0"/>
        <v>11817.241996433637</v>
      </c>
      <c r="AH45" s="14">
        <f t="shared" si="1"/>
        <v>12025.272200380579</v>
      </c>
      <c r="AI45" s="16">
        <f t="shared" si="2"/>
        <v>0.48691223151448904</v>
      </c>
    </row>
    <row r="46" spans="1:35" s="11" customFormat="1" ht="12" x14ac:dyDescent="0.2">
      <c r="A46" s="10">
        <f>eff!A45*(1+MAX(-0.1,MIN(0.1,IF(tb!A45&gt;0,tw!A45/tb!A45-0.48,0))) * 4) * (1 + 0.25 * Klvl!A45)</f>
        <v>1220.2851385390429</v>
      </c>
      <c r="B46" s="10">
        <f>eff!B45*(1+MAX(-0.1,MIN(0.1,IF(tb!B45&gt;0,tw!B45/tb!B45-0.48,0))) * 4) * (1 + 0.25 * Klvl!B45)</f>
        <v>750.54736842105262</v>
      </c>
      <c r="C46" s="10">
        <f>eff!C45*(1+MAX(-0.1,MIN(0.1,IF(tb!C45&gt;0,tw!C45/tb!C45-0.48,0))) * 4) * (1 + 0.25 * Klvl!C45)</f>
        <v>453.6</v>
      </c>
      <c r="D46" s="10">
        <f>eff!D45*(1+MAX(-0.1,MIN(0.1,IF(tb!D45&gt;0,tw!D45/tb!D45-0.48,0))) * 4) * (1 + 0.25 * Klvl!D45)</f>
        <v>756.25</v>
      </c>
      <c r="E46" s="10">
        <f>eff!E45*(1+MAX(-0.1,MIN(0.1,IF(tb!E45&gt;0,tw!E45/tb!E45-0.48,0))) * 4) * (1 + 0.25 * Klvl!E45)</f>
        <v>1062.1352112676054</v>
      </c>
      <c r="F46" s="10">
        <f>eff!F45*(1+MAX(-0.1,MIN(0.1,IF(tb!F45&gt;0,tw!F45/tb!F45-0.48,0))) * 4) * (1 + 0.25 * Klvl!F45)</f>
        <v>984.90810810810819</v>
      </c>
      <c r="G46" s="10">
        <f>eff!G45*(1+MAX(-0.1,MIN(0.1,IF(tb!G45&gt;0,tw!G45/tb!G45-0.48,0))) * 4) * (1 + 0.25 * Klvl!G45)</f>
        <v>748.52941176470597</v>
      </c>
      <c r="H46" s="10">
        <f>eff!H45*(1+MAX(-0.1,MIN(0.1,IF(tb!H45&gt;0,tw!H45/tb!H45-0.48,0))) * 4) * (1 + 0.25 * Klvl!H45)</f>
        <v>842.40000000000009</v>
      </c>
      <c r="I46" s="10">
        <f>eff!I45*(1+MAX(-0.1,MIN(0.1,IF(tb!I45&gt;0,tw!I45/tb!I45-0.48,0))) * 4) * (1 + 0.25 * Klvl!I45)</f>
        <v>622.5</v>
      </c>
      <c r="J46" s="10">
        <f>eff!J45*(1+MAX(-0.1,MIN(0.1,IF(tb!J45&gt;0,tw!J45/tb!J45-0.48,0))) * 4) * (1 + 0.25 * Klvl!J45)</f>
        <v>993.98979591836746</v>
      </c>
      <c r="K46" s="10">
        <f>eff!K45*(1+MAX(-0.1,MIN(0.1,IF(tb!K45&gt;0,tw!K45/tb!K45-0.48,0))) * 4) * (1 + 0.25 * Klvl!K45)</f>
        <v>1540</v>
      </c>
      <c r="L46" s="10">
        <f>eff!L45*(1+MAX(-0.1,MIN(0.1,IF(tb!L45&gt;0,tw!L45/tb!L45-0.48,0))) * 4) * (1 + 0.25 * Klvl!L45)</f>
        <v>631.06577181208058</v>
      </c>
      <c r="M46" s="10">
        <f>eff!M45*(1+MAX(-0.1,MIN(0.1,IF(tb!M45&gt;0,tw!M45/tb!M45-0.48,0))) * 4) * (1 + 0.25 * Klvl!M45)</f>
        <v>610.60000000000014</v>
      </c>
      <c r="N46" s="10">
        <f>eff!N45*(1+MAX(-0.1,MIN(0.1,IF(tb!N45&gt;0,tw!N45/tb!N45-0.48,0))) * 4) * (1 + 0.25 * Klvl!N45)</f>
        <v>530.40000000000009</v>
      </c>
      <c r="O46" s="10">
        <f>eff!O45*(1+MAX(-0.1,MIN(0.1,IF(tb!O45&gt;0,tw!O45/tb!O45-0.48,0))) * 4) * (1 + 0.25 * Klvl!O45)</f>
        <v>831.13333333333333</v>
      </c>
      <c r="P46" s="10"/>
      <c r="Q46" s="10">
        <f>eff!Q45*(1+MAX(-0.1,MIN(0.1,IF(tb!Q45&gt;0,tw!Q45/tb!Q45-0.48,0))) * 4) * (1 + 0.25 * Klvl!Q45)</f>
        <v>620</v>
      </c>
      <c r="R46" s="10">
        <f>eff!R45*(1+MAX(-0.1,MIN(0.1,IF(tb!R45&gt;0,tw!R45/tb!R45-0.48,0))) * 4) * (1 + 0.25 * Klvl!R45)</f>
        <v>1659.3236842105266</v>
      </c>
      <c r="S46" s="10">
        <f>eff!S45*(1+MAX(-0.1,MIN(0.1,IF(tb!S45&gt;0,tw!S45/tb!S45-0.48,0))) * 4) * (1 + 0.25 * Klvl!S45)</f>
        <v>474</v>
      </c>
      <c r="T46" s="10">
        <f>eff!T45*(1+MAX(-0.1,MIN(0.1,IF(tb!T45&gt;0,tw!T45/tb!T45-0.48,0))) * 4) * (1 + 0.25 * Klvl!T45)</f>
        <v>1692.002193784278</v>
      </c>
      <c r="U46" s="10">
        <f>eff!U45*(1+MAX(-0.1,MIN(0.1,IF(tb!U45&gt;0,tw!U45/tb!U45-0.48,0))) * 4) * (1 + 0.25 * Klvl!U45)</f>
        <v>775.65714285714296</v>
      </c>
      <c r="V46" s="10">
        <f>eff!V45*(1+MAX(-0.1,MIN(0.1,IF(tb!V45&gt;0,tw!V45/tb!V45-0.48,0))) * 4) * (1 + 0.25 * Klvl!V45)</f>
        <v>787.54754098360672</v>
      </c>
      <c r="W46" s="10">
        <f>eff!W45*(1+MAX(-0.1,MIN(0.1,IF(tb!W45&gt;0,tw!W45/tb!W45-0.48,0))) * 4) * (1 + 0.25 * Klvl!W45)</f>
        <v>1345.6851851851854</v>
      </c>
      <c r="X46" s="10">
        <f>eff!X45*(1+MAX(-0.1,MIN(0.1,IF(tb!X45&gt;0,tw!X45/tb!X45-0.48,0))) * 4) * (1 + 0.25 * Klvl!X45)</f>
        <v>705.50000000000011</v>
      </c>
      <c r="Y46" s="10">
        <f>eff!Y45*(1+MAX(-0.1,MIN(0.1,IF(tb!Y45&gt;0,tw!Y45/tb!Y45-0.48,0))) * 4) * (1 + 0.25 * Klvl!Y45)</f>
        <v>1241.6585365853659</v>
      </c>
      <c r="Z46" s="10">
        <f>eff!Z45*(1+MAX(-0.1,MIN(0.1,IF(tb!Z45&gt;0,tw!Z45/tb!Z45-0.48,0))) * 4) * (1 + 0.25 * Klvl!Z45)</f>
        <v>605.5</v>
      </c>
      <c r="AA46" s="10">
        <f>eff!AA45*(1+MAX(-0.1,MIN(0.1,IF(tb!AA45&gt;0,tw!AA45/tb!AA45-0.48,0))) * 4) * (1 + 0.25 * Klvl!AA45)</f>
        <v>1372.3559322033898</v>
      </c>
      <c r="AB46" s="10">
        <f>eff!AB45*(1+MAX(-0.1,MIN(0.1,IF(tb!AB45&gt;0,tw!AB45/tb!AB45-0.48,0))) * 4) * (1 + 0.25 * Klvl!AB45)</f>
        <v>348.7</v>
      </c>
      <c r="AC46" s="10">
        <f>eff!AC45*(1+MAX(-0.1,MIN(0.1,IF(tb!AC45&gt;0,tw!AC45/tb!AC45-0.48,0))) * 4) * (1 + 0.25 * Klvl!AC45)</f>
        <v>770</v>
      </c>
      <c r="AD46" s="10">
        <f>eff!AD45*(1+MAX(-0.1,MIN(0.1,IF(tb!AD45&gt;0,tw!AD45/tb!AD45-0.48,0))) * 4) * (1 + 0.25 * Klvl!AD45)</f>
        <v>384.91250000000002</v>
      </c>
      <c r="AE46" s="10">
        <f>eff!AE45*(1+MAX(-0.1,MIN(0.1,IF(tb!AE45&gt;0,tw!AE45/tb!AE45-0.48,0))) * 4) * (1 + 0.25 * Klvl!AE45)</f>
        <v>382.03246753246754</v>
      </c>
      <c r="AF46" s="10"/>
      <c r="AG46" s="14">
        <f t="shared" si="0"/>
        <v>12578.344139164297</v>
      </c>
      <c r="AH46" s="14">
        <f t="shared" si="1"/>
        <v>13164.875183341963</v>
      </c>
      <c r="AI46" s="16">
        <f t="shared" si="2"/>
        <v>0.46582414362226537</v>
      </c>
    </row>
    <row r="47" spans="1:35" s="11" customFormat="1" ht="12" x14ac:dyDescent="0.2">
      <c r="A47" s="10">
        <f>eff!A46*(1+MAX(-0.1,MIN(0.1,IF(tb!A46&gt;0,tw!A46/tb!A46-0.48,0))) * 4) * (1 + 0.25 * Klvl!A46)</f>
        <v>685.11904761904759</v>
      </c>
      <c r="B47" s="10">
        <f>eff!B46*(1+MAX(-0.1,MIN(0.1,IF(tb!B46&gt;0,tw!B46/tb!B46-0.48,0))) * 4) * (1 + 0.25 * Klvl!B46)</f>
        <v>1139.2000000000003</v>
      </c>
      <c r="C47" s="10">
        <f>eff!C46*(1+MAX(-0.1,MIN(0.1,IF(tb!C46&gt;0,tw!C46/tb!C46-0.48,0))) * 4) * (1 + 0.25 * Klvl!C46)</f>
        <v>581</v>
      </c>
      <c r="D47" s="10">
        <f>eff!D46*(1+MAX(-0.1,MIN(0.1,IF(tb!D46&gt;0,tw!D46/tb!D46-0.48,0))) * 4) * (1 + 0.25 * Klvl!D46)</f>
        <v>526.5</v>
      </c>
      <c r="E47" s="10">
        <f>eff!E46*(1+MAX(-0.1,MIN(0.1,IF(tb!E46&gt;0,tw!E46/tb!E46-0.48,0))) * 4) * (1 + 0.25 * Klvl!E46)</f>
        <v>984.90810810810819</v>
      </c>
      <c r="F47" s="10">
        <f>eff!F46*(1+MAX(-0.1,MIN(0.1,IF(tb!F46&gt;0,tw!F46/tb!F46-0.48,0))) * 4) * (1 + 0.25 * Klvl!F46)</f>
        <v>621.30992366412215</v>
      </c>
      <c r="G47" s="10">
        <f>eff!G46*(1+MAX(-0.1,MIN(0.1,IF(tb!G46&gt;0,tw!G46/tb!G46-0.48,0))) * 4) * (1 + 0.25 * Klvl!G46)</f>
        <v>675.5</v>
      </c>
      <c r="H47" s="10">
        <f>eff!H46*(1+MAX(-0.1,MIN(0.1,IF(tb!H46&gt;0,tw!H46/tb!H46-0.48,0))) * 4) * (1 + 0.25 * Klvl!H46)</f>
        <v>324</v>
      </c>
      <c r="I47" s="10">
        <f>eff!I46*(1+MAX(-0.1,MIN(0.1,IF(tb!I46&gt;0,tw!I46/tb!I46-0.48,0))) * 4) * (1 + 0.25 * Klvl!I46)</f>
        <v>665.05741626794259</v>
      </c>
      <c r="J47" s="10">
        <f>eff!J46*(1+MAX(-0.1,MIN(0.1,IF(tb!J46&gt;0,tw!J46/tb!J46-0.48,0))) * 4) * (1 + 0.25 * Klvl!J46)</f>
        <v>1325.4352941176471</v>
      </c>
      <c r="K47" s="10">
        <f>eff!K46*(1+MAX(-0.1,MIN(0.1,IF(tb!K46&gt;0,tw!K46/tb!K46-0.48,0))) * 4) * (1 + 0.25 * Klvl!K46)</f>
        <v>1581.6566265060242</v>
      </c>
      <c r="L47" s="10">
        <f>eff!L46*(1+MAX(-0.1,MIN(0.1,IF(tb!L46&gt;0,tw!L46/tb!L46-0.48,0))) * 4) * (1 + 0.25 * Klvl!L46)</f>
        <v>1365</v>
      </c>
      <c r="M47" s="10">
        <f>eff!M46*(1+MAX(-0.1,MIN(0.1,IF(tb!M46&gt;0,tw!M46/tb!M46-0.48,0))) * 4) * (1 + 0.25 * Klvl!M46)</f>
        <v>858.69</v>
      </c>
      <c r="N47" s="10">
        <f>eff!N46*(1+MAX(-0.1,MIN(0.1,IF(tb!N46&gt;0,tw!N46/tb!N46-0.48,0))) * 4) * (1 + 0.25 * Klvl!N46)</f>
        <v>585</v>
      </c>
      <c r="O47" s="10">
        <f>eff!O46*(1+MAX(-0.1,MIN(0.1,IF(tb!O46&gt;0,tw!O46/tb!O46-0.48,0))) * 4) * (1 + 0.25 * Klvl!O46)</f>
        <v>330</v>
      </c>
      <c r="P47" s="10"/>
      <c r="Q47" s="10">
        <f>eff!Q46*(1+MAX(-0.1,MIN(0.1,IF(tb!Q46&gt;0,tw!Q46/tb!Q46-0.48,0))) * 4) * (1 + 0.25 * Klvl!Q46)</f>
        <v>575.1</v>
      </c>
      <c r="R47" s="10">
        <f>eff!R46*(1+MAX(-0.1,MIN(0.1,IF(tb!R46&gt;0,tw!R46/tb!R46-0.48,0))) * 4) * (1 + 0.25 * Klvl!R46)</f>
        <v>412.5</v>
      </c>
      <c r="S47" s="10">
        <f>eff!S46*(1+MAX(-0.1,MIN(0.1,IF(tb!S46&gt;0,tw!S46/tb!S46-0.48,0))) * 4) * (1 + 0.25 * Klvl!S46)</f>
        <v>1195.3760869565219</v>
      </c>
      <c r="T47" s="10">
        <f>eff!T46*(1+MAX(-0.1,MIN(0.1,IF(tb!T46&gt;0,tw!T46/tb!T46-0.48,0))) * 4) * (1 + 0.25 * Klvl!T46)</f>
        <v>1498.6015037593988</v>
      </c>
      <c r="U47" s="10">
        <f>eff!U46*(1+MAX(-0.1,MIN(0.1,IF(tb!U46&gt;0,tw!U46/tb!U46-0.48,0))) * 4) * (1 + 0.25 * Klvl!U46)</f>
        <v>1330</v>
      </c>
      <c r="V47" s="10">
        <f>eff!V46*(1+MAX(-0.1,MIN(0.1,IF(tb!V46&gt;0,tw!V46/tb!V46-0.48,0))) * 4) * (1 + 0.25 * Klvl!V46)</f>
        <v>552</v>
      </c>
      <c r="W47" s="10">
        <f>eff!W46*(1+MAX(-0.1,MIN(0.1,IF(tb!W46&gt;0,tw!W46/tb!W46-0.48,0))) * 4) * (1 + 0.25 * Klvl!W46)</f>
        <v>752.60432900432909</v>
      </c>
      <c r="X47" s="10">
        <f>eff!X46*(1+MAX(-0.1,MIN(0.1,IF(tb!X46&gt;0,tw!X46/tb!X46-0.48,0))) * 4) * (1 + 0.25 * Klvl!X46)</f>
        <v>996.83636363636356</v>
      </c>
      <c r="Y47" s="10">
        <f>eff!Y46*(1+MAX(-0.1,MIN(0.1,IF(tb!Y46&gt;0,tw!Y46/tb!Y46-0.48,0))) * 4) * (1 + 0.25 * Klvl!Y46)</f>
        <v>462</v>
      </c>
      <c r="Z47" s="10">
        <f>eff!Z46*(1+MAX(-0.1,MIN(0.1,IF(tb!Z46&gt;0,tw!Z46/tb!Z46-0.48,0))) * 4) * (1 + 0.25 * Klvl!Z46)</f>
        <v>792.16666666666674</v>
      </c>
      <c r="AA47" s="10">
        <f>eff!AA46*(1+MAX(-0.1,MIN(0.1,IF(tb!AA46&gt;0,tw!AA46/tb!AA46-0.48,0))) * 4) * (1 + 0.25 * Klvl!AA46)</f>
        <v>1253.3120521172639</v>
      </c>
      <c r="AB47" s="10">
        <f>eff!AB46*(1+MAX(-0.1,MIN(0.1,IF(tb!AB46&gt;0,tw!AB46/tb!AB46-0.48,0))) * 4) * (1 + 0.25 * Klvl!AB46)</f>
        <v>537.87719298245611</v>
      </c>
      <c r="AC47" s="10">
        <f>eff!AC46*(1+MAX(-0.1,MIN(0.1,IF(tb!AC46&gt;0,tw!AC46/tb!AC46-0.48,0))) * 4) * (1 + 0.25 * Klvl!AC46)</f>
        <v>1028.8059405940596</v>
      </c>
      <c r="AD47" s="10">
        <f>eff!AD46*(1+MAX(-0.1,MIN(0.1,IF(tb!AD46&gt;0,tw!AD46/tb!AD46-0.48,0))) * 4) * (1 + 0.25 * Klvl!AD46)</f>
        <v>440</v>
      </c>
      <c r="AE47" s="10">
        <f>eff!AE46*(1+MAX(-0.1,MIN(0.1,IF(tb!AE46&gt;0,tw!AE46/tb!AE46-0.48,0))) * 4) * (1 + 0.25 * Klvl!AE46)</f>
        <v>799.16190476190491</v>
      </c>
      <c r="AF47" s="10"/>
      <c r="AG47" s="14">
        <f t="shared" si="0"/>
        <v>12248.376416282892</v>
      </c>
      <c r="AH47" s="14">
        <f t="shared" si="1"/>
        <v>12626.342040478965</v>
      </c>
      <c r="AI47" s="16">
        <f t="shared" si="2"/>
        <v>0.47720784509462494</v>
      </c>
    </row>
    <row r="48" spans="1:35" s="11" customFormat="1" ht="12" x14ac:dyDescent="0.2">
      <c r="A48" s="10">
        <f>eff!A47*(1+MAX(-0.1,MIN(0.1,IF(tb!A47&gt;0,tw!A47/tb!A47-0.48,0))) * 4) * (1 + 0.25 * Klvl!A47)</f>
        <v>762.5</v>
      </c>
      <c r="B48" s="10">
        <f>eff!B47*(1+MAX(-0.1,MIN(0.1,IF(tb!B47&gt;0,tw!B47/tb!B47-0.48,0))) * 4) * (1 + 0.25 * Klvl!B47)</f>
        <v>650</v>
      </c>
      <c r="C48" s="10">
        <f>eff!C47*(1+MAX(-0.1,MIN(0.1,IF(tb!C47&gt;0,tw!C47/tb!C47-0.48,0))) * 4) * (1 + 0.25 * Klvl!C47)</f>
        <v>460</v>
      </c>
      <c r="D48" s="10">
        <f>eff!D47*(1+MAX(-0.1,MIN(0.1,IF(tb!D47&gt;0,tw!D47/tb!D47-0.48,0))) * 4) * (1 + 0.25 * Klvl!D47)</f>
        <v>750</v>
      </c>
      <c r="E48" s="10">
        <f>eff!E47*(1+MAX(-0.1,MIN(0.1,IF(tb!E47&gt;0,tw!E47/tb!E47-0.48,0))) * 4) * (1 + 0.25 * Klvl!E47)</f>
        <v>792.29206349206345</v>
      </c>
      <c r="F48" s="10">
        <f>eff!F47*(1+MAX(-0.1,MIN(0.1,IF(tb!F47&gt;0,tw!F47/tb!F47-0.48,0))) * 4) * (1 + 0.25 * Klvl!F47)</f>
        <v>353.77011494252883</v>
      </c>
      <c r="G48" s="10">
        <f>eff!G47*(1+MAX(-0.1,MIN(0.1,IF(tb!G47&gt;0,tw!G47/tb!G47-0.48,0))) * 4) * (1 + 0.25 * Klvl!G47)</f>
        <v>531.76271186440692</v>
      </c>
      <c r="H48" s="10">
        <f>eff!H47*(1+MAX(-0.1,MIN(0.1,IF(tb!H47&gt;0,tw!H47/tb!H47-0.48,0))) * 4) * (1 + 0.25 * Klvl!H47)</f>
        <v>300</v>
      </c>
      <c r="I48" s="10">
        <f>eff!I47*(1+MAX(-0.1,MIN(0.1,IF(tb!I47&gt;0,tw!I47/tb!I47-0.48,0))) * 4) * (1 + 0.25 * Klvl!I47)</f>
        <v>1442</v>
      </c>
      <c r="J48" s="10">
        <f>eff!J47*(1+MAX(-0.1,MIN(0.1,IF(tb!J47&gt;0,tw!J47/tb!J47-0.48,0))) * 4) * (1 + 0.25 * Klvl!J47)</f>
        <v>0</v>
      </c>
      <c r="K48" s="10">
        <f>eff!K47*(1+MAX(-0.1,MIN(0.1,IF(tb!K47&gt;0,tw!K47/tb!K47-0.48,0))) * 4) * (1 + 0.25 * Klvl!K47)</f>
        <v>1185</v>
      </c>
      <c r="L48" s="10">
        <f>eff!L47*(1+MAX(-0.1,MIN(0.1,IF(tb!L47&gt;0,tw!L47/tb!L47-0.48,0))) * 4) * (1 + 0.25 * Klvl!L47)</f>
        <v>459.13636363636363</v>
      </c>
      <c r="M48" s="10">
        <f>eff!M47*(1+MAX(-0.1,MIN(0.1,IF(tb!M47&gt;0,tw!M47/tb!M47-0.48,0))) * 4) * (1 + 0.25 * Klvl!M47)</f>
        <v>458.15000000000009</v>
      </c>
      <c r="N48" s="10">
        <f>eff!N47*(1+MAX(-0.1,MIN(0.1,IF(tb!N47&gt;0,tw!N47/tb!N47-0.48,0))) * 4) * (1 + 0.25 * Klvl!N47)</f>
        <v>1641.5135135135138</v>
      </c>
      <c r="O48" s="10">
        <f>eff!O47*(1+MAX(-0.1,MIN(0.1,IF(tb!O47&gt;0,tw!O47/tb!O47-0.48,0))) * 4) * (1 + 0.25 * Klvl!O47)</f>
        <v>670</v>
      </c>
      <c r="P48" s="10"/>
      <c r="Q48" s="10">
        <f>eff!Q47*(1+MAX(-0.1,MIN(0.1,IF(tb!Q47&gt;0,tw!Q47/tb!Q47-0.48,0))) * 4) * (1 + 0.25 * Klvl!Q47)</f>
        <v>581.11139240506327</v>
      </c>
      <c r="R48" s="10">
        <f>eff!R47*(1+MAX(-0.1,MIN(0.1,IF(tb!R47&gt;0,tw!R47/tb!R47-0.48,0))) * 4) * (1 + 0.25 * Klvl!R47)</f>
        <v>30</v>
      </c>
      <c r="S48" s="10">
        <f>eff!S47*(1+MAX(-0.1,MIN(0.1,IF(tb!S47&gt;0,tw!S47/tb!S47-0.48,0))) * 4) * (1 + 0.25 * Klvl!S47)</f>
        <v>548.80000000000018</v>
      </c>
      <c r="T48" s="10">
        <f>eff!T47*(1+MAX(-0.1,MIN(0.1,IF(tb!T47&gt;0,tw!T47/tb!T47-0.48,0))) * 4) * (1 + 0.25 * Klvl!T47)</f>
        <v>680.54545454545473</v>
      </c>
      <c r="U48" s="10">
        <f>eff!U47*(1+MAX(-0.1,MIN(0.1,IF(tb!U47&gt;0,tw!U47/tb!U47-0.48,0))) * 4) * (1 + 0.25 * Klvl!U47)</f>
        <v>299.25</v>
      </c>
      <c r="V48" s="10">
        <f>eff!V47*(1+MAX(-0.1,MIN(0.1,IF(tb!V47&gt;0,tw!V47/tb!V47-0.48,0))) * 4) * (1 + 0.25 * Klvl!V47)</f>
        <v>510</v>
      </c>
      <c r="W48" s="10">
        <f>eff!W47*(1+MAX(-0.1,MIN(0.1,IF(tb!W47&gt;0,tw!W47/tb!W47-0.48,0))) * 4) * (1 + 0.25 * Klvl!W47)</f>
        <v>600</v>
      </c>
      <c r="X48" s="10">
        <f>eff!X47*(1+MAX(-0.1,MIN(0.1,IF(tb!X47&gt;0,tw!X47/tb!X47-0.48,0))) * 4) * (1 + 0.25 * Klvl!X47)</f>
        <v>563.94285714285718</v>
      </c>
      <c r="Y48" s="10">
        <f>eff!Y47*(1+MAX(-0.1,MIN(0.1,IF(tb!Y47&gt;0,tw!Y47/tb!Y47-0.48,0))) * 4) * (1 + 0.25 * Klvl!Y47)</f>
        <v>270</v>
      </c>
      <c r="Z48" s="10">
        <f>eff!Z47*(1+MAX(-0.1,MIN(0.1,IF(tb!Z47&gt;0,tw!Z47/tb!Z47-0.48,0))) * 4) * (1 + 0.25 * Klvl!Z47)</f>
        <v>440</v>
      </c>
      <c r="AA48" s="10">
        <f>eff!AA47*(1+MAX(-0.1,MIN(0.1,IF(tb!AA47&gt;0,tw!AA47/tb!AA47-0.48,0))) * 4) * (1 + 0.25 * Klvl!AA47)</f>
        <v>705.76842105263165</v>
      </c>
      <c r="AB48" s="10">
        <f>eff!AB47*(1+MAX(-0.1,MIN(0.1,IF(tb!AB47&gt;0,tw!AB47/tb!AB47-0.48,0))) * 4) * (1 + 0.25 * Klvl!AB47)</f>
        <v>880</v>
      </c>
      <c r="AC48" s="10">
        <f>eff!AC47*(1+MAX(-0.1,MIN(0.1,IF(tb!AC47&gt;0,tw!AC47/tb!AC47-0.48,0))) * 4) * (1 + 0.25 * Klvl!AC47)</f>
        <v>1608.8181818181818</v>
      </c>
      <c r="AD48" s="10">
        <f>eff!AD47*(1+MAX(-0.1,MIN(0.1,IF(tb!AD47&gt;0,tw!AD47/tb!AD47-0.48,0))) * 4) * (1 + 0.25 * Klvl!AD47)</f>
        <v>419.1764705882353</v>
      </c>
      <c r="AE48" s="10">
        <f>eff!AE47*(1+MAX(-0.1,MIN(0.1,IF(tb!AE47&gt;0,tw!AE47/tb!AE47-0.48,0))) * 4) * (1 + 0.25 * Klvl!AE47)</f>
        <v>645</v>
      </c>
      <c r="AF48" s="10"/>
      <c r="AG48" s="14">
        <f t="shared" si="0"/>
        <v>10456.124767448877</v>
      </c>
      <c r="AH48" s="14">
        <f t="shared" si="1"/>
        <v>8782.4127775524248</v>
      </c>
      <c r="AI48" s="16">
        <f t="shared" si="2"/>
        <v>0.63049682071582369</v>
      </c>
    </row>
    <row r="49" spans="1:35" s="11" customFormat="1" ht="12" x14ac:dyDescent="0.2">
      <c r="A49" s="10">
        <f>eff!A48*(1+MAX(-0.1,MIN(0.1,IF(tb!A48&gt;0,tw!A48/tb!A48-0.48,0))) * 4) * (1 + 0.25 * Klvl!A48)</f>
        <v>690</v>
      </c>
      <c r="B49" s="10">
        <f>eff!B48*(1+MAX(-0.1,MIN(0.1,IF(tb!B48&gt;0,tw!B48/tb!B48-0.48,0))) * 4) * (1 + 0.25 * Klvl!B48)</f>
        <v>987.5</v>
      </c>
      <c r="C49" s="10">
        <f>eff!C48*(1+MAX(-0.1,MIN(0.1,IF(tb!C48&gt;0,tw!C48/tb!C48-0.48,0))) * 4) * (1 + 0.25 * Klvl!C48)</f>
        <v>550</v>
      </c>
      <c r="D49" s="10">
        <f>eff!D48*(1+MAX(-0.1,MIN(0.1,IF(tb!D48&gt;0,tw!D48/tb!D48-0.48,0))) * 4) * (1 + 0.25 * Klvl!D48)</f>
        <v>1920</v>
      </c>
      <c r="E49" s="10">
        <f>eff!E48*(1+MAX(-0.1,MIN(0.1,IF(tb!E48&gt;0,tw!E48/tb!E48-0.48,0))) * 4) * (1 + 0.25 * Klvl!E48)</f>
        <v>755.99999999999989</v>
      </c>
      <c r="F49" s="10">
        <f>eff!F48*(1+MAX(-0.1,MIN(0.1,IF(tb!F48&gt;0,tw!F48/tb!F48-0.48,0))) * 4) * (1 + 0.25 * Klvl!F48)</f>
        <v>1657.5000000000002</v>
      </c>
      <c r="G49" s="10">
        <f>eff!G48*(1+MAX(-0.1,MIN(0.1,IF(tb!G48&gt;0,tw!G48/tb!G48-0.48,0))) * 4) * (1 + 0.25 * Klvl!G48)</f>
        <v>861.46666666666681</v>
      </c>
      <c r="H49" s="10">
        <f>eff!H48*(1+MAX(-0.1,MIN(0.1,IF(tb!H48&gt;0,tw!H48/tb!H48-0.48,0))) * 4) * (1 + 0.25 * Klvl!H48)</f>
        <v>908.33333333333326</v>
      </c>
      <c r="I49" s="10">
        <f>eff!I48*(1+MAX(-0.1,MIN(0.1,IF(tb!I48&gt;0,tw!I48/tb!I48-0.48,0))) * 4) * (1 + 0.25 * Klvl!I48)</f>
        <v>984.03846153846177</v>
      </c>
      <c r="J49" s="10">
        <f>eff!J48*(1+MAX(-0.1,MIN(0.1,IF(tb!J48&gt;0,tw!J48/tb!J48-0.48,0))) * 4) * (1 + 0.25 * Klvl!J48)</f>
        <v>1632.6799017601311</v>
      </c>
      <c r="K49" s="10">
        <f>eff!K48*(1+MAX(-0.1,MIN(0.1,IF(tb!K48&gt;0,tw!K48/tb!K48-0.48,0))) * 4) * (1 + 0.25 * Klvl!K48)</f>
        <v>769.60869565217411</v>
      </c>
      <c r="L49" s="10">
        <f>eff!L48*(1+MAX(-0.1,MIN(0.1,IF(tb!L48&gt;0,tw!L48/tb!L48-0.48,0))) * 4) * (1 + 0.25 * Klvl!L48)</f>
        <v>493.17692307692317</v>
      </c>
      <c r="M49" s="10">
        <f>eff!M48*(1+MAX(-0.1,MIN(0.1,IF(tb!M48&gt;0,tw!M48/tb!M48-0.48,0))) * 4) * (1 + 0.25 * Klvl!M48)</f>
        <v>1050</v>
      </c>
      <c r="N49" s="10">
        <f>eff!N48*(1+MAX(-0.1,MIN(0.1,IF(tb!N48&gt;0,tw!N48/tb!N48-0.48,0))) * 4) * (1 + 0.25 * Klvl!N48)</f>
        <v>216</v>
      </c>
      <c r="O49" s="10">
        <f>eff!O48*(1+MAX(-0.1,MIN(0.1,IF(tb!O48&gt;0,tw!O48/tb!O48-0.48,0))) * 4) * (1 + 0.25 * Klvl!O48)</f>
        <v>162</v>
      </c>
      <c r="P49" s="10"/>
      <c r="Q49" s="10">
        <f>eff!Q48*(1+MAX(-0.1,MIN(0.1,IF(tb!Q48&gt;0,tw!Q48/tb!Q48-0.48,0))) * 4) * (1 + 0.25 * Klvl!Q48)</f>
        <v>496.71428571428578</v>
      </c>
      <c r="R49" s="10">
        <f>eff!R48*(1+MAX(-0.1,MIN(0.1,IF(tb!R48&gt;0,tw!R48/tb!R48-0.48,0))) * 4) * (1 + 0.25 * Klvl!R48)</f>
        <v>0</v>
      </c>
      <c r="S49" s="10">
        <f>eff!S48*(1+MAX(-0.1,MIN(0.1,IF(tb!S48&gt;0,tw!S48/tb!S48-0.48,0))) * 4) * (1 + 0.25 * Klvl!S48)</f>
        <v>387.1304347826088</v>
      </c>
      <c r="T49" s="10">
        <f>eff!T48*(1+MAX(-0.1,MIN(0.1,IF(tb!T48&gt;0,tw!T48/tb!T48-0.48,0))) * 4) * (1 + 0.25 * Klvl!T48)</f>
        <v>814.29565217391314</v>
      </c>
      <c r="U49" s="10">
        <f>eff!U48*(1+MAX(-0.1,MIN(0.1,IF(tb!U48&gt;0,tw!U48/tb!U48-0.48,0))) * 4) * (1 + 0.25 * Klvl!U48)</f>
        <v>1078</v>
      </c>
      <c r="V49" s="10">
        <f>eff!V48*(1+MAX(-0.1,MIN(0.1,IF(tb!V48&gt;0,tw!V48/tb!V48-0.48,0))) * 4) * (1 + 0.25 * Klvl!V48)</f>
        <v>547.5</v>
      </c>
      <c r="W49" s="10">
        <f>eff!W48*(1+MAX(-0.1,MIN(0.1,IF(tb!W48&gt;0,tw!W48/tb!W48-0.48,0))) * 4) * (1 + 0.25 * Klvl!W48)</f>
        <v>911.38888888888891</v>
      </c>
      <c r="X49" s="10">
        <f>eff!X48*(1+MAX(-0.1,MIN(0.1,IF(tb!X48&gt;0,tw!X48/tb!X48-0.48,0))) * 4) * (1 + 0.25 * Klvl!X48)</f>
        <v>1081.5</v>
      </c>
      <c r="Y49" s="10">
        <f>eff!Y48*(1+MAX(-0.1,MIN(0.1,IF(tb!Y48&gt;0,tw!Y48/tb!Y48-0.48,0))) * 4) * (1 + 0.25 * Klvl!Y48)</f>
        <v>961.18204488778065</v>
      </c>
      <c r="Z49" s="10">
        <f>eff!Z48*(1+MAX(-0.1,MIN(0.1,IF(tb!Z48&gt;0,tw!Z48/tb!Z48-0.48,0))) * 4) * (1 + 0.25 * Klvl!Z48)</f>
        <v>628.72727272727275</v>
      </c>
      <c r="AA49" s="10">
        <f>eff!AA48*(1+MAX(-0.1,MIN(0.1,IF(tb!AA48&gt;0,tw!AA48/tb!AA48-0.48,0))) * 4) * (1 + 0.25 * Klvl!AA48)</f>
        <v>457.5</v>
      </c>
      <c r="AB49" s="10">
        <f>eff!AB48*(1+MAX(-0.1,MIN(0.1,IF(tb!AB48&gt;0,tw!AB48/tb!AB48-0.48,0))) * 4) * (1 + 0.25 * Klvl!AB48)</f>
        <v>420</v>
      </c>
      <c r="AC49" s="10">
        <f>eff!AC48*(1+MAX(-0.1,MIN(0.1,IF(tb!AC48&gt;0,tw!AC48/tb!AC48-0.48,0))) * 4) * (1 + 0.25 * Klvl!AC48)</f>
        <v>1387.5</v>
      </c>
      <c r="AD49" s="10">
        <f>eff!AD48*(1+MAX(-0.1,MIN(0.1,IF(tb!AD48&gt;0,tw!AD48/tb!AD48-0.48,0))) * 4) * (1 + 0.25 * Klvl!AD48)</f>
        <v>0</v>
      </c>
      <c r="AE49" s="10">
        <f>eff!AE48*(1+MAX(-0.1,MIN(0.1,IF(tb!AE48&gt;0,tw!AE48/tb!AE48-0.48,0))) * 4) * (1 + 0.25 * Klvl!AE48)</f>
        <v>886.53521126760563</v>
      </c>
      <c r="AF49" s="10"/>
      <c r="AG49" s="14">
        <f t="shared" si="0"/>
        <v>13638.30398202769</v>
      </c>
      <c r="AH49" s="14">
        <f t="shared" si="1"/>
        <v>10057.973790442356</v>
      </c>
      <c r="AI49" s="16">
        <f t="shared" si="2"/>
        <v>0.72663877166469382</v>
      </c>
    </row>
    <row r="50" spans="1:35" s="11" customFormat="1" ht="12" x14ac:dyDescent="0.2">
      <c r="A50" s="10">
        <f>eff!A49*(1+MAX(-0.1,MIN(0.1,IF(tb!A49&gt;0,tw!A49/tb!A49-0.48,0))) * 4) * (1 + 0.25 * Klvl!A49)</f>
        <v>474</v>
      </c>
      <c r="B50" s="10">
        <f>eff!B49*(1+MAX(-0.1,MIN(0.1,IF(tb!B49&gt;0,tw!B49/tb!B49-0.48,0))) * 4) * (1 + 0.25 * Klvl!B49)</f>
        <v>511.14626865671642</v>
      </c>
      <c r="C50" s="10">
        <f>eff!C49*(1+MAX(-0.1,MIN(0.1,IF(tb!C49&gt;0,tw!C49/tb!C49-0.48,0))) * 4) * (1 + 0.25 * Klvl!C49)</f>
        <v>777.60000000000014</v>
      </c>
      <c r="D50" s="10">
        <f>eff!D49*(1+MAX(-0.1,MIN(0.1,IF(tb!D49&gt;0,tw!D49/tb!D49-0.48,0))) * 4) * (1 + 0.25 * Klvl!D49)</f>
        <v>600</v>
      </c>
      <c r="E50" s="10">
        <f>eff!E49*(1+MAX(-0.1,MIN(0.1,IF(tb!E49&gt;0,tw!E49/tb!E49-0.48,0))) * 4) * (1 + 0.25 * Klvl!E49)</f>
        <v>630</v>
      </c>
      <c r="F50" s="10">
        <f>eff!F49*(1+MAX(-0.1,MIN(0.1,IF(tb!F49&gt;0,tw!F49/tb!F49-0.48,0))) * 4) * (1 + 0.25 * Klvl!F49)</f>
        <v>700</v>
      </c>
      <c r="G50" s="10">
        <f>eff!G49*(1+MAX(-0.1,MIN(0.1,IF(tb!G49&gt;0,tw!G49/tb!G49-0.48,0))) * 4) * (1 + 0.25 * Klvl!G49)</f>
        <v>1600</v>
      </c>
      <c r="H50" s="10">
        <f>eff!H49*(1+MAX(-0.1,MIN(0.1,IF(tb!H49&gt;0,tw!H49/tb!H49-0.48,0))) * 4) * (1 + 0.25 * Klvl!H49)</f>
        <v>263.76666666666665</v>
      </c>
      <c r="I50" s="10">
        <f>eff!I49*(1+MAX(-0.1,MIN(0.1,IF(tb!I49&gt;0,tw!I49/tb!I49-0.48,0))) * 4) * (1 + 0.25 * Klvl!I49)</f>
        <v>279.6444444444445</v>
      </c>
      <c r="J50" s="10">
        <f>eff!J49*(1+MAX(-0.1,MIN(0.1,IF(tb!J49&gt;0,tw!J49/tb!J49-0.48,0))) * 4) * (1 + 0.25 * Klvl!J49)</f>
        <v>681.3650793650794</v>
      </c>
      <c r="K50" s="10">
        <f>eff!K49*(1+MAX(-0.1,MIN(0.1,IF(tb!K49&gt;0,tw!K49/tb!K49-0.48,0))) * 4) * (1 + 0.25 * Klvl!K49)</f>
        <v>342</v>
      </c>
      <c r="L50" s="10">
        <f>eff!L49*(1+MAX(-0.1,MIN(0.1,IF(tb!L49&gt;0,tw!L49/tb!L49-0.48,0))) * 4) * (1 + 0.25 * Klvl!L49)</f>
        <v>623.70000000000005</v>
      </c>
      <c r="M50" s="10">
        <f>eff!M49*(1+MAX(-0.1,MIN(0.1,IF(tb!M49&gt;0,tw!M49/tb!M49-0.48,0))) * 4) * (1 + 0.25 * Klvl!M49)</f>
        <v>1108.6193548387098</v>
      </c>
      <c r="N50" s="10">
        <f>eff!N49*(1+MAX(-0.1,MIN(0.1,IF(tb!N49&gt;0,tw!N49/tb!N49-0.48,0))) * 4) * (1 + 0.25 * Klvl!N49)</f>
        <v>577.83673469387747</v>
      </c>
      <c r="O50" s="10">
        <f>eff!O49*(1+MAX(-0.1,MIN(0.1,IF(tb!O49&gt;0,tw!O49/tb!O49-0.48,0))) * 4) * (1 + 0.25 * Klvl!O49)</f>
        <v>346.5</v>
      </c>
      <c r="P50" s="10"/>
      <c r="Q50" s="10">
        <f>eff!Q49*(1+MAX(-0.1,MIN(0.1,IF(tb!Q49&gt;0,tw!Q49/tb!Q49-0.48,0))) * 4) * (1 + 0.25 * Klvl!Q49)</f>
        <v>639.18529411764712</v>
      </c>
      <c r="R50" s="10">
        <f>eff!R49*(1+MAX(-0.1,MIN(0.1,IF(tb!R49&gt;0,tw!R49/tb!R49-0.48,0))) * 4) * (1 + 0.25 * Klvl!R49)</f>
        <v>1043.9259259259261</v>
      </c>
      <c r="S50" s="10">
        <f>eff!S49*(1+MAX(-0.1,MIN(0.1,IF(tb!S49&gt;0,tw!S49/tb!S49-0.48,0))) * 4) * (1 + 0.25 * Klvl!S49)</f>
        <v>645.02033898305081</v>
      </c>
      <c r="T50" s="10">
        <f>eff!T49*(1+MAX(-0.1,MIN(0.1,IF(tb!T49&gt;0,tw!T49/tb!T49-0.48,0))) * 4) * (1 + 0.25 * Klvl!T49)</f>
        <v>930.86197183098591</v>
      </c>
      <c r="U50" s="10">
        <f>eff!U49*(1+MAX(-0.1,MIN(0.1,IF(tb!U49&gt;0,tw!U49/tb!U49-0.48,0))) * 4) * (1 + 0.25 * Klvl!U49)</f>
        <v>667.5</v>
      </c>
      <c r="V50" s="10">
        <f>eff!V49*(1+MAX(-0.1,MIN(0.1,IF(tb!V49&gt;0,tw!V49/tb!V49-0.48,0))) * 4) * (1 + 0.25 * Klvl!V49)</f>
        <v>840</v>
      </c>
      <c r="W50" s="10">
        <f>eff!W49*(1+MAX(-0.1,MIN(0.1,IF(tb!W49&gt;0,tw!W49/tb!W49-0.48,0))) * 4) * (1 + 0.25 * Klvl!W49)</f>
        <v>1030</v>
      </c>
      <c r="X50" s="10">
        <f>eff!X49*(1+MAX(-0.1,MIN(0.1,IF(tb!X49&gt;0,tw!X49/tb!X49-0.48,0))) * 4) * (1 + 0.25 * Klvl!X49)</f>
        <v>584.5333333333333</v>
      </c>
      <c r="Y50" s="10">
        <f>eff!Y49*(1+MAX(-0.1,MIN(0.1,IF(tb!Y49&gt;0,tw!Y49/tb!Y49-0.48,0))) * 4) * (1 + 0.25 * Klvl!Y49)</f>
        <v>0</v>
      </c>
      <c r="Z50" s="10">
        <f>eff!Z49*(1+MAX(-0.1,MIN(0.1,IF(tb!Z49&gt;0,tw!Z49/tb!Z49-0.48,0))) * 4) * (1 + 0.25 * Klvl!Z49)</f>
        <v>1305.9724137931037</v>
      </c>
      <c r="AA50" s="10">
        <f>eff!AA49*(1+MAX(-0.1,MIN(0.1,IF(tb!AA49&gt;0,tw!AA49/tb!AA49-0.48,0))) * 4) * (1 + 0.25 * Klvl!AA49)</f>
        <v>382.5</v>
      </c>
      <c r="AB50" s="10">
        <f>eff!AB49*(1+MAX(-0.1,MIN(0.1,IF(tb!AB49&gt;0,tw!AB49/tb!AB49-0.48,0))) * 4) * (1 + 0.25 * Klvl!AB49)</f>
        <v>763.90476190476204</v>
      </c>
      <c r="AC50" s="10">
        <f>eff!AC49*(1+MAX(-0.1,MIN(0.1,IF(tb!AC49&gt;0,tw!AC49/tb!AC49-0.48,0))) * 4) * (1 + 0.25 * Klvl!AC49)</f>
        <v>384</v>
      </c>
      <c r="AD50" s="10">
        <f>eff!AD49*(1+MAX(-0.1,MIN(0.1,IF(tb!AD49&gt;0,tw!AD49/tb!AD49-0.48,0))) * 4) * (1 + 0.25 * Klvl!AD49)</f>
        <v>340</v>
      </c>
      <c r="AE50" s="10">
        <f>eff!AE49*(1+MAX(-0.1,MIN(0.1,IF(tb!AE49&gt;0,tw!AE49/tb!AE49-0.48,0))) * 4) * (1 + 0.25 * Klvl!AE49)</f>
        <v>495</v>
      </c>
      <c r="AF50" s="10"/>
      <c r="AG50" s="14">
        <f t="shared" ref="AG50:AG61" si="3">SUM(A50:O50)</f>
        <v>9516.1785486654935</v>
      </c>
      <c r="AH50" s="14">
        <f t="shared" ref="AH50:AH61" si="4">SUM(Q50:AE50)</f>
        <v>10052.404039888808</v>
      </c>
      <c r="AI50" s="16">
        <f t="shared" ref="AI50:AI61" si="5">IFERROR(0.5 + (AG50/(AG50+AH50) - 0.5) * 3,)</f>
        <v>0.45889644877470936</v>
      </c>
    </row>
    <row r="51" spans="1:35" s="11" customFormat="1" ht="12" x14ac:dyDescent="0.2">
      <c r="A51" s="10">
        <f>eff!A50*(1+MAX(-0.1,MIN(0.1,IF(tb!A50&gt;0,tw!A50/tb!A50-0.48,0))) * 4) * (1 + 0.25 * Klvl!A50)</f>
        <v>1332.0346153846156</v>
      </c>
      <c r="B51" s="10">
        <f>eff!B50*(1+MAX(-0.1,MIN(0.1,IF(tb!B50&gt;0,tw!B50/tb!B50-0.48,0))) * 4) * (1 + 0.25 * Klvl!B50)</f>
        <v>1176</v>
      </c>
      <c r="C51" s="10">
        <f>eff!C50*(1+MAX(-0.1,MIN(0.1,IF(tb!C50&gt;0,tw!C50/tb!C50-0.48,0))) * 4) * (1 + 0.25 * Klvl!C50)</f>
        <v>914.78240740740762</v>
      </c>
      <c r="D51" s="10">
        <f>eff!D50*(1+MAX(-0.1,MIN(0.1,IF(tb!D50&gt;0,tw!D50/tb!D50-0.48,0))) * 4) * (1 + 0.25 * Klvl!D50)</f>
        <v>1581.25</v>
      </c>
      <c r="E51" s="10">
        <f>eff!E50*(1+MAX(-0.1,MIN(0.1,IF(tb!E50&gt;0,tw!E50/tb!E50-0.48,0))) * 4) * (1 + 0.25 * Klvl!E50)</f>
        <v>488.70796460177002</v>
      </c>
      <c r="F51" s="10">
        <f>eff!F50*(1+MAX(-0.1,MIN(0.1,IF(tb!F50&gt;0,tw!F50/tb!F50-0.48,0))) * 4) * (1 + 0.25 * Klvl!F50)</f>
        <v>640</v>
      </c>
      <c r="G51" s="10">
        <f>eff!G50*(1+MAX(-0.1,MIN(0.1,IF(tb!G50&gt;0,tw!G50/tb!G50-0.48,0))) * 4) * (1 + 0.25 * Klvl!G50)</f>
        <v>582.0826086956522</v>
      </c>
      <c r="H51" s="10">
        <f>eff!H50*(1+MAX(-0.1,MIN(0.1,IF(tb!H50&gt;0,tw!H50/tb!H50-0.48,0))) * 4) * (1 + 0.25 * Klvl!H50)</f>
        <v>732.96268656716427</v>
      </c>
      <c r="I51" s="10">
        <f>eff!I50*(1+MAX(-0.1,MIN(0.1,IF(tb!I50&gt;0,tw!I50/tb!I50-0.48,0))) * 4) * (1 + 0.25 * Klvl!I50)</f>
        <v>855.10780795344328</v>
      </c>
      <c r="J51" s="10">
        <f>eff!J50*(1+MAX(-0.1,MIN(0.1,IF(tb!J50&gt;0,tw!J50/tb!J50-0.48,0))) * 4) * (1 + 0.25 * Klvl!J50)</f>
        <v>676.75740740740753</v>
      </c>
      <c r="K51" s="10">
        <f>eff!K50*(1+MAX(-0.1,MIN(0.1,IF(tb!K50&gt;0,tw!K50/tb!K50-0.48,0))) * 4) * (1 + 0.25 * Klvl!K50)</f>
        <v>359.12307692307695</v>
      </c>
      <c r="L51" s="10">
        <f>eff!L50*(1+MAX(-0.1,MIN(0.1,IF(tb!L50&gt;0,tw!L50/tb!L50-0.48,0))) * 4) * (1 + 0.25 * Klvl!L50)</f>
        <v>1549.5254237288134</v>
      </c>
      <c r="M51" s="10">
        <f>eff!M50*(1+MAX(-0.1,MIN(0.1,IF(tb!M50&gt;0,tw!M50/tb!M50-0.48,0))) * 4) * (1 + 0.25 * Klvl!M50)</f>
        <v>1069.9615384615386</v>
      </c>
      <c r="N51" s="10">
        <f>eff!N50*(1+MAX(-0.1,MIN(0.1,IF(tb!N50&gt;0,tw!N50/tb!N50-0.48,0))) * 4) * (1 + 0.25 * Klvl!N50)</f>
        <v>810</v>
      </c>
      <c r="O51" s="10">
        <f>eff!O50*(1+MAX(-0.1,MIN(0.1,IF(tb!O50&gt;0,tw!O50/tb!O50-0.48,0))) * 4) * (1 + 0.25 * Klvl!O50)</f>
        <v>1082.6186186186189</v>
      </c>
      <c r="P51" s="10"/>
      <c r="Q51" s="10">
        <f>eff!Q50*(1+MAX(-0.1,MIN(0.1,IF(tb!Q50&gt;0,tw!Q50/tb!Q50-0.48,0))) * 4) * (1 + 0.25 * Klvl!Q50)</f>
        <v>665.35423728813566</v>
      </c>
      <c r="R51" s="10">
        <f>eff!R50*(1+MAX(-0.1,MIN(0.1,IF(tb!R50&gt;0,tw!R50/tb!R50-0.48,0))) * 4) * (1 + 0.25 * Klvl!R50)</f>
        <v>1156.091836734694</v>
      </c>
      <c r="S51" s="10">
        <f>eff!S50*(1+MAX(-0.1,MIN(0.1,IF(tb!S50&gt;0,tw!S50/tb!S50-0.48,0))) * 4) * (1 + 0.25 * Klvl!S50)</f>
        <v>237.28372093023259</v>
      </c>
      <c r="T51" s="10">
        <f>eff!T50*(1+MAX(-0.1,MIN(0.1,IF(tb!T50&gt;0,tw!T50/tb!T50-0.48,0))) * 4) * (1 + 0.25 * Klvl!T50)</f>
        <v>329.15115207373276</v>
      </c>
      <c r="U51" s="10">
        <f>eff!U50*(1+MAX(-0.1,MIN(0.1,IF(tb!U50&gt;0,tw!U50/tb!U50-0.48,0))) * 4) * (1 + 0.25 * Klvl!U50)</f>
        <v>195</v>
      </c>
      <c r="V51" s="10">
        <f>eff!V50*(1+MAX(-0.1,MIN(0.1,IF(tb!V50&gt;0,tw!V50/tb!V50-0.48,0))) * 4) * (1 + 0.25 * Klvl!V50)</f>
        <v>683.65980392156871</v>
      </c>
      <c r="W51" s="10">
        <f>eff!W50*(1+MAX(-0.1,MIN(0.1,IF(tb!W50&gt;0,tw!W50/tb!W50-0.48,0))) * 4) * (1 + 0.25 * Klvl!W50)</f>
        <v>1053.1500000000001</v>
      </c>
      <c r="X51" s="10">
        <f>eff!X50*(1+MAX(-0.1,MIN(0.1,IF(tb!X50&gt;0,tw!X50/tb!X50-0.48,0))) * 4) * (1 + 0.25 * Klvl!X50)</f>
        <v>877.5</v>
      </c>
      <c r="Y51" s="10">
        <f>eff!Y50*(1+MAX(-0.1,MIN(0.1,IF(tb!Y50&gt;0,tw!Y50/tb!Y50-0.48,0))) * 4) * (1 + 0.25 * Klvl!Y50)</f>
        <v>1215.5790884718499</v>
      </c>
      <c r="Z51" s="10">
        <f>eff!Z50*(1+MAX(-0.1,MIN(0.1,IF(tb!Z50&gt;0,tw!Z50/tb!Z50-0.48,0))) * 4) * (1 + 0.25 * Klvl!Z50)</f>
        <v>1048.4258037922507</v>
      </c>
      <c r="AA51" s="10">
        <f>eff!AA50*(1+MAX(-0.1,MIN(0.1,IF(tb!AA50&gt;0,tw!AA50/tb!AA50-0.48,0))) * 4) * (1 + 0.25 * Klvl!AA50)</f>
        <v>659.60655737704917</v>
      </c>
      <c r="AB51" s="10">
        <f>eff!AB50*(1+MAX(-0.1,MIN(0.1,IF(tb!AB50&gt;0,tw!AB50/tb!AB50-0.48,0))) * 4) * (1 + 0.25 * Klvl!AB50)</f>
        <v>1314.9387096774194</v>
      </c>
      <c r="AC51" s="10">
        <f>eff!AC50*(1+MAX(-0.1,MIN(0.1,IF(tb!AC50&gt;0,tw!AC50/tb!AC50-0.48,0))) * 4) * (1 + 0.25 * Klvl!AC50)</f>
        <v>265.5</v>
      </c>
      <c r="AD51" s="10">
        <f>eff!AD50*(1+MAX(-0.1,MIN(0.1,IF(tb!AD50&gt;0,tw!AD50/tb!AD50-0.48,0))) * 4) * (1 + 0.25 * Klvl!AD50)</f>
        <v>472.5</v>
      </c>
      <c r="AE51" s="10">
        <f>eff!AE50*(1+MAX(-0.1,MIN(0.1,IF(tb!AE50&gt;0,tw!AE50/tb!AE50-0.48,0))) * 4) * (1 + 0.25 * Klvl!AE50)</f>
        <v>584.4045226130653</v>
      </c>
      <c r="AF51" s="10"/>
      <c r="AG51" s="14">
        <f t="shared" si="3"/>
        <v>13850.91415574951</v>
      </c>
      <c r="AH51" s="14">
        <f t="shared" si="4"/>
        <v>10758.145432879999</v>
      </c>
      <c r="AI51" s="16">
        <f t="shared" si="5"/>
        <v>0.68851403352478213</v>
      </c>
    </row>
    <row r="52" spans="1:35" s="11" customFormat="1" ht="12" x14ac:dyDescent="0.2">
      <c r="A52" s="10">
        <f>eff!A51*(1+MAX(-0.1,MIN(0.1,IF(tb!A51&gt;0,tw!A51/tb!A51-0.48,0))) * 4) * (1 + 0.25 * Klvl!A51)</f>
        <v>560.22127659574471</v>
      </c>
      <c r="B52" s="10">
        <f>eff!B51*(1+MAX(-0.1,MIN(0.1,IF(tb!B51&gt;0,tw!B51/tb!B51-0.48,0))) * 4) * (1 + 0.25 * Klvl!B51)</f>
        <v>660.1763033175356</v>
      </c>
      <c r="C52" s="10">
        <f>eff!C51*(1+MAX(-0.1,MIN(0.1,IF(tb!C51&gt;0,tw!C51/tb!C51-0.48,0))) * 4) * (1 + 0.25 * Klvl!C51)</f>
        <v>495</v>
      </c>
      <c r="D52" s="10">
        <f>eff!D51*(1+MAX(-0.1,MIN(0.1,IF(tb!D51&gt;0,tw!D51/tb!D51-0.48,0))) * 4) * (1 + 0.25 * Klvl!D51)</f>
        <v>370.45135135135143</v>
      </c>
      <c r="E52" s="10">
        <f>eff!E51*(1+MAX(-0.1,MIN(0.1,IF(tb!E51&gt;0,tw!E51/tb!E51-0.48,0))) * 4) * (1 + 0.25 * Klvl!E51)</f>
        <v>917.80303030303048</v>
      </c>
      <c r="F52" s="10">
        <f>eff!F51*(1+MAX(-0.1,MIN(0.1,IF(tb!F51&gt;0,tw!F51/tb!F51-0.48,0))) * 4) * (1 + 0.25 * Klvl!F51)</f>
        <v>1191.6350364963505</v>
      </c>
      <c r="G52" s="10">
        <f>eff!G51*(1+MAX(-0.1,MIN(0.1,IF(tb!G51&gt;0,tw!G51/tb!G51-0.48,0))) * 4) * (1 + 0.25 * Klvl!G51)</f>
        <v>1600</v>
      </c>
      <c r="H52" s="10">
        <f>eff!H51*(1+MAX(-0.1,MIN(0.1,IF(tb!H51&gt;0,tw!H51/tb!H51-0.48,0))) * 4) * (1 + 0.25 * Klvl!H51)</f>
        <v>791.49122807017545</v>
      </c>
      <c r="I52" s="10">
        <f>eff!I51*(1+MAX(-0.1,MIN(0.1,IF(tb!I51&gt;0,tw!I51/tb!I51-0.48,0))) * 4) * (1 + 0.25 * Klvl!I51)</f>
        <v>461.70000000000005</v>
      </c>
      <c r="J52" s="10">
        <f>eff!J51*(1+MAX(-0.1,MIN(0.1,IF(tb!J51&gt;0,tw!J51/tb!J51-0.48,0))) * 4) * (1 + 0.25 * Klvl!J51)</f>
        <v>1111.432512315271</v>
      </c>
      <c r="K52" s="10">
        <f>eff!K51*(1+MAX(-0.1,MIN(0.1,IF(tb!K51&gt;0,tw!K51/tb!K51-0.48,0))) * 4) * (1 + 0.25 * Klvl!K51)</f>
        <v>1120</v>
      </c>
      <c r="L52" s="10">
        <f>eff!L51*(1+MAX(-0.1,MIN(0.1,IF(tb!L51&gt;0,tw!L51/tb!L51-0.48,0))) * 4) * (1 + 0.25 * Klvl!L51)</f>
        <v>712.5</v>
      </c>
      <c r="M52" s="10">
        <f>eff!M51*(1+MAX(-0.1,MIN(0.1,IF(tb!M51&gt;0,tw!M51/tb!M51-0.48,0))) * 4) * (1 + 0.25 * Klvl!M51)</f>
        <v>1802.4607843137258</v>
      </c>
      <c r="N52" s="10">
        <f>eff!N51*(1+MAX(-0.1,MIN(0.1,IF(tb!N51&gt;0,tw!N51/tb!N51-0.48,0))) * 4) * (1 + 0.25 * Klvl!N51)</f>
        <v>330</v>
      </c>
      <c r="O52" s="10">
        <f>eff!O51*(1+MAX(-0.1,MIN(0.1,IF(tb!O51&gt;0,tw!O51/tb!O51-0.48,0))) * 4) * (1 + 0.25 * Klvl!O51)</f>
        <v>1790.8765432098764</v>
      </c>
      <c r="P52" s="10"/>
      <c r="Q52" s="10">
        <f>eff!Q51*(1+MAX(-0.1,MIN(0.1,IF(tb!Q51&gt;0,tw!Q51/tb!Q51-0.48,0))) * 4) * (1 + 0.25 * Klvl!Q51)</f>
        <v>502.5</v>
      </c>
      <c r="R52" s="10">
        <f>eff!R51*(1+MAX(-0.1,MIN(0.1,IF(tb!R51&gt;0,tw!R51/tb!R51-0.48,0))) * 4) * (1 + 0.25 * Klvl!R51)</f>
        <v>954.25370919881311</v>
      </c>
      <c r="S52" s="10">
        <f>eff!S51*(1+MAX(-0.1,MIN(0.1,IF(tb!S51&gt;0,tw!S51/tb!S51-0.48,0))) * 4) * (1 + 0.25 * Klvl!S51)</f>
        <v>1242.4999999999998</v>
      </c>
      <c r="T52" s="10">
        <f>eff!T51*(1+MAX(-0.1,MIN(0.1,IF(tb!T51&gt;0,tw!T51/tb!T51-0.48,0))) * 4) * (1 + 0.25 * Klvl!T51)</f>
        <v>652.3741935483871</v>
      </c>
      <c r="U52" s="10">
        <f>eff!U51*(1+MAX(-0.1,MIN(0.1,IF(tb!U51&gt;0,tw!U51/tb!U51-0.48,0))) * 4) * (1 + 0.25 * Klvl!U51)</f>
        <v>675</v>
      </c>
      <c r="V52" s="10">
        <f>eff!V51*(1+MAX(-0.1,MIN(0.1,IF(tb!V51&gt;0,tw!V51/tb!V51-0.48,0))) * 4) * (1 + 0.25 * Klvl!V51)</f>
        <v>708.19512195121956</v>
      </c>
      <c r="W52" s="10">
        <f>eff!W51*(1+MAX(-0.1,MIN(0.1,IF(tb!W51&gt;0,tw!W51/tb!W51-0.48,0))) * 4) * (1 + 0.25 * Klvl!W51)</f>
        <v>429.88717948717942</v>
      </c>
      <c r="X52" s="10">
        <f>eff!X51*(1+MAX(-0.1,MIN(0.1,IF(tb!X51&gt;0,tw!X51/tb!X51-0.48,0))) * 4) * (1 + 0.25 * Klvl!X51)</f>
        <v>660</v>
      </c>
      <c r="Y52" s="10">
        <f>eff!Y51*(1+MAX(-0.1,MIN(0.1,IF(tb!Y51&gt;0,tw!Y51/tb!Y51-0.48,0))) * 4) * (1 + 0.25 * Klvl!Y51)</f>
        <v>256.5</v>
      </c>
      <c r="Z52" s="10">
        <f>eff!Z51*(1+MAX(-0.1,MIN(0.1,IF(tb!Z51&gt;0,tw!Z51/tb!Z51-0.48,0))) * 4) * (1 + 0.25 * Klvl!Z51)</f>
        <v>1329.2564102564099</v>
      </c>
      <c r="AA52" s="10">
        <f>eff!AA51*(1+MAX(-0.1,MIN(0.1,IF(tb!AA51&gt;0,tw!AA51/tb!AA51-0.48,0))) * 4) * (1 + 0.25 * Klvl!AA51)</f>
        <v>557.55555555555554</v>
      </c>
      <c r="AB52" s="10">
        <f>eff!AB51*(1+MAX(-0.1,MIN(0.1,IF(tb!AB51&gt;0,tw!AB51/tb!AB51-0.48,0))) * 4) * (1 + 0.25 * Klvl!AB51)</f>
        <v>832.84707903780077</v>
      </c>
      <c r="AC52" s="10">
        <f>eff!AC51*(1+MAX(-0.1,MIN(0.1,IF(tb!AC51&gt;0,tw!AC51/tb!AC51-0.48,0))) * 4) * (1 + 0.25 * Klvl!AC51)</f>
        <v>1470.3956043956046</v>
      </c>
      <c r="AD52" s="10">
        <f>eff!AD51*(1+MAX(-0.1,MIN(0.1,IF(tb!AD51&gt;0,tw!AD51/tb!AD51-0.48,0))) * 4) * (1 + 0.25 * Klvl!AD51)</f>
        <v>900.90909090909088</v>
      </c>
      <c r="AE52" s="10">
        <f>eff!AE51*(1+MAX(-0.1,MIN(0.1,IF(tb!AE51&gt;0,tw!AE51/tb!AE51-0.48,0))) * 4) * (1 + 0.25 * Klvl!AE51)</f>
        <v>1643.9273127753304</v>
      </c>
      <c r="AF52" s="10"/>
      <c r="AG52" s="14">
        <f t="shared" si="3"/>
        <v>13915.748065973063</v>
      </c>
      <c r="AH52" s="14">
        <f t="shared" si="4"/>
        <v>12816.101257115391</v>
      </c>
      <c r="AI52" s="16">
        <f t="shared" si="5"/>
        <v>0.56170430610133071</v>
      </c>
    </row>
    <row r="53" spans="1:35" s="11" customFormat="1" ht="12" x14ac:dyDescent="0.2">
      <c r="A53" s="10">
        <f>eff!A52*(1+MAX(-0.1,MIN(0.1,IF(tb!A52&gt;0,tw!A52/tb!A52-0.48,0))) * 4) * (1 + 0.25 * Klvl!A52)</f>
        <v>1241.6122516556293</v>
      </c>
      <c r="B53" s="10">
        <f>eff!B52*(1+MAX(-0.1,MIN(0.1,IF(tb!B52&gt;0,tw!B52/tb!B52-0.48,0))) * 4) * (1 + 0.25 * Klvl!B52)</f>
        <v>450</v>
      </c>
      <c r="C53" s="10">
        <f>eff!C52*(1+MAX(-0.1,MIN(0.1,IF(tb!C52&gt;0,tw!C52/tb!C52-0.48,0))) * 4) * (1 + 0.25 * Klvl!C52)</f>
        <v>1600</v>
      </c>
      <c r="D53" s="10">
        <f>eff!D52*(1+MAX(-0.1,MIN(0.1,IF(tb!D52&gt;0,tw!D52/tb!D52-0.48,0))) * 4) * (1 + 0.25 * Klvl!D52)</f>
        <v>600</v>
      </c>
      <c r="E53" s="10">
        <f>eff!E52*(1+MAX(-0.1,MIN(0.1,IF(tb!E52&gt;0,tw!E52/tb!E52-0.48,0))) * 4) * (1 + 0.25 * Klvl!E52)</f>
        <v>1258.7734138972808</v>
      </c>
      <c r="F53" s="10">
        <f>eff!F52*(1+MAX(-0.1,MIN(0.1,IF(tb!F52&gt;0,tw!F52/tb!F52-0.48,0))) * 4) * (1 + 0.25 * Klvl!F52)</f>
        <v>892.5</v>
      </c>
      <c r="G53" s="10">
        <f>eff!G52*(1+MAX(-0.1,MIN(0.1,IF(tb!G52&gt;0,tw!G52/tb!G52-0.48,0))) * 4) * (1 + 0.25 * Klvl!G52)</f>
        <v>999</v>
      </c>
      <c r="H53" s="10">
        <f>eff!H52*(1+MAX(-0.1,MIN(0.1,IF(tb!H52&gt;0,tw!H52/tb!H52-0.48,0))) * 4) * (1 + 0.25 * Klvl!H52)</f>
        <v>1366.2</v>
      </c>
      <c r="I53" s="10">
        <f>eff!I52*(1+MAX(-0.1,MIN(0.1,IF(tb!I52&gt;0,tw!I52/tb!I52-0.48,0))) * 4) * (1 + 0.25 * Klvl!I52)</f>
        <v>1141.4422535211268</v>
      </c>
      <c r="J53" s="10">
        <f>eff!J52*(1+MAX(-0.1,MIN(0.1,IF(tb!J52&gt;0,tw!J52/tb!J52-0.48,0))) * 4) * (1 + 0.25 * Klvl!J52)</f>
        <v>1149.818181818182</v>
      </c>
      <c r="K53" s="10">
        <f>eff!K52*(1+MAX(-0.1,MIN(0.1,IF(tb!K52&gt;0,tw!K52/tb!K52-0.48,0))) * 4) * (1 + 0.25 * Klvl!K52)</f>
        <v>862.5</v>
      </c>
      <c r="L53" s="10">
        <f>eff!L52*(1+MAX(-0.1,MIN(0.1,IF(tb!L52&gt;0,tw!L52/tb!L52-0.48,0))) * 4) * (1 + 0.25 * Klvl!L52)</f>
        <v>1198.1972318339101</v>
      </c>
      <c r="M53" s="10">
        <f>eff!M52*(1+MAX(-0.1,MIN(0.1,IF(tb!M52&gt;0,tw!M52/tb!M52-0.48,0))) * 4) * (1 + 0.25 * Klvl!M52)</f>
        <v>654.26086956521749</v>
      </c>
      <c r="N53" s="10">
        <f>eff!N52*(1+MAX(-0.1,MIN(0.1,IF(tb!N52&gt;0,tw!N52/tb!N52-0.48,0))) * 4) * (1 + 0.25 * Klvl!N52)</f>
        <v>1472.9684210526318</v>
      </c>
      <c r="O53" s="10">
        <f>eff!O52*(1+MAX(-0.1,MIN(0.1,IF(tb!O52&gt;0,tw!O52/tb!O52-0.48,0))) * 4) * (1 + 0.25 * Klvl!O52)</f>
        <v>665.21428571428578</v>
      </c>
      <c r="P53" s="10"/>
      <c r="Q53" s="10">
        <f>eff!Q52*(1+MAX(-0.1,MIN(0.1,IF(tb!Q52&gt;0,tw!Q52/tb!Q52-0.48,0))) * 4) * (1 + 0.25 * Klvl!Q52)</f>
        <v>402</v>
      </c>
      <c r="R53" s="10">
        <f>eff!R52*(1+MAX(-0.1,MIN(0.1,IF(tb!R52&gt;0,tw!R52/tb!R52-0.48,0))) * 4) * (1 + 0.25 * Klvl!R52)</f>
        <v>797.5</v>
      </c>
      <c r="S53" s="10">
        <f>eff!S52*(1+MAX(-0.1,MIN(0.1,IF(tb!S52&gt;0,tw!S52/tb!S52-0.48,0))) * 4) * (1 + 0.25 * Klvl!S52)</f>
        <v>487.70434782608703</v>
      </c>
      <c r="T53" s="10">
        <f>eff!T52*(1+MAX(-0.1,MIN(0.1,IF(tb!T52&gt;0,tw!T52/tb!T52-0.48,0))) * 4) * (1 + 0.25 * Klvl!T52)</f>
        <v>719.77931034482754</v>
      </c>
      <c r="U53" s="10">
        <f>eff!U52*(1+MAX(-0.1,MIN(0.1,IF(tb!U52&gt;0,tw!U52/tb!U52-0.48,0))) * 4) * (1 + 0.25 * Klvl!U52)</f>
        <v>1141.0113886847905</v>
      </c>
      <c r="V53" s="10">
        <f>eff!V52*(1+MAX(-0.1,MIN(0.1,IF(tb!V52&gt;0,tw!V52/tb!V52-0.48,0))) * 4) * (1 + 0.25 * Klvl!V52)</f>
        <v>288.45365853658541</v>
      </c>
      <c r="W53" s="10">
        <f>eff!W52*(1+MAX(-0.1,MIN(0.1,IF(tb!W52&gt;0,tw!W52/tb!W52-0.48,0))) * 4) * (1 + 0.25 * Klvl!W52)</f>
        <v>1474.4508196721313</v>
      </c>
      <c r="X53" s="10">
        <f>eff!X52*(1+MAX(-0.1,MIN(0.1,IF(tb!X52&gt;0,tw!X52/tb!X52-0.48,0))) * 4) * (1 + 0.25 * Klvl!X52)</f>
        <v>1636.8852459016393</v>
      </c>
      <c r="Y53" s="10">
        <f>eff!Y52*(1+MAX(-0.1,MIN(0.1,IF(tb!Y52&gt;0,tw!Y52/tb!Y52-0.48,0))) * 4) * (1 + 0.25 * Klvl!Y52)</f>
        <v>1549.3571428571427</v>
      </c>
      <c r="Z53" s="10">
        <f>eff!Z52*(1+MAX(-0.1,MIN(0.1,IF(tb!Z52&gt;0,tw!Z52/tb!Z52-0.48,0))) * 4) * (1 + 0.25 * Klvl!Z52)</f>
        <v>1044.8275862068965</v>
      </c>
      <c r="AA53" s="10">
        <f>eff!AA52*(1+MAX(-0.1,MIN(0.1,IF(tb!AA52&gt;0,tw!AA52/tb!AA52-0.48,0))) * 4) * (1 + 0.25 * Klvl!AA52)</f>
        <v>1347.3784860557769</v>
      </c>
      <c r="AB53" s="10">
        <f>eff!AB52*(1+MAX(-0.1,MIN(0.1,IF(tb!AB52&gt;0,tw!AB52/tb!AB52-0.48,0))) * 4) * (1 + 0.25 * Klvl!AB52)</f>
        <v>770.80963855421692</v>
      </c>
      <c r="AC53" s="10">
        <f>eff!AC52*(1+MAX(-0.1,MIN(0.1,IF(tb!AC52&gt;0,tw!AC52/tb!AC52-0.48,0))) * 4) * (1 + 0.25 * Klvl!AC52)</f>
        <v>1082.9444444444443</v>
      </c>
      <c r="AD53" s="10">
        <f>eff!AD52*(1+MAX(-0.1,MIN(0.1,IF(tb!AD52&gt;0,tw!AD52/tb!AD52-0.48,0))) * 4) * (1 + 0.25 * Klvl!AD52)</f>
        <v>1257.0000000000002</v>
      </c>
      <c r="AE53" s="10">
        <f>eff!AE52*(1+MAX(-0.1,MIN(0.1,IF(tb!AE52&gt;0,tw!AE52/tb!AE52-0.48,0))) * 4) * (1 + 0.25 * Klvl!AE52)</f>
        <v>1039.5</v>
      </c>
      <c r="AF53" s="10"/>
      <c r="AG53" s="14">
        <f t="shared" si="3"/>
        <v>15552.486909058265</v>
      </c>
      <c r="AH53" s="14">
        <f t="shared" si="4"/>
        <v>15039.60206908454</v>
      </c>
      <c r="AI53" s="16">
        <f t="shared" si="5"/>
        <v>0.52514791521789361</v>
      </c>
    </row>
    <row r="54" spans="1:35" s="11" customFormat="1" ht="12" x14ac:dyDescent="0.2">
      <c r="A54" s="10">
        <f>eff!A53*(1+MAX(-0.1,MIN(0.1,IF(tb!A53&gt;0,tw!A53/tb!A53-0.48,0))) * 4) * (1 + 0.25 * Klvl!A53)</f>
        <v>1054.3010752688174</v>
      </c>
      <c r="B54" s="10">
        <f>eff!B53*(1+MAX(-0.1,MIN(0.1,IF(tb!B53&gt;0,tw!B53/tb!B53-0.48,0))) * 4) * (1 + 0.25 * Klvl!B53)</f>
        <v>312</v>
      </c>
      <c r="C54" s="10">
        <f>eff!C53*(1+MAX(-0.1,MIN(0.1,IF(tb!C53&gt;0,tw!C53/tb!C53-0.48,0))) * 4) * (1 + 0.25 * Klvl!C53)</f>
        <v>1381.9076923076923</v>
      </c>
      <c r="D54" s="10">
        <f>eff!D53*(1+MAX(-0.1,MIN(0.1,IF(tb!D53&gt;0,tw!D53/tb!D53-0.48,0))) * 4) * (1 + 0.25 * Klvl!D53)</f>
        <v>1023.6000000000003</v>
      </c>
      <c r="E54" s="10">
        <f>eff!E53*(1+MAX(-0.1,MIN(0.1,IF(tb!E53&gt;0,tw!E53/tb!E53-0.48,0))) * 4) * (1 + 0.25 * Klvl!E53)</f>
        <v>1640.1282051282053</v>
      </c>
      <c r="F54" s="10">
        <f>eff!F53*(1+MAX(-0.1,MIN(0.1,IF(tb!F53&gt;0,tw!F53/tb!F53-0.48,0))) * 4) * (1 + 0.25 * Klvl!F53)</f>
        <v>670</v>
      </c>
      <c r="G54" s="10">
        <f>eff!G53*(1+MAX(-0.1,MIN(0.1,IF(tb!G53&gt;0,tw!G53/tb!G53-0.48,0))) * 4) * (1 + 0.25 * Klvl!G53)</f>
        <v>630.98701298701314</v>
      </c>
      <c r="H54" s="10">
        <f>eff!H53*(1+MAX(-0.1,MIN(0.1,IF(tb!H53&gt;0,tw!H53/tb!H53-0.48,0))) * 4) * (1 + 0.25 * Klvl!H53)</f>
        <v>1019.0608695652173</v>
      </c>
      <c r="I54" s="10">
        <f>eff!I53*(1+MAX(-0.1,MIN(0.1,IF(tb!I53&gt;0,tw!I53/tb!I53-0.48,0))) * 4) * (1 + 0.25 * Klvl!I53)</f>
        <v>360.34495412844046</v>
      </c>
      <c r="J54" s="10">
        <f>eff!J53*(1+MAX(-0.1,MIN(0.1,IF(tb!J53&gt;0,tw!J53/tb!J53-0.48,0))) * 4) * (1 + 0.25 * Klvl!J53)</f>
        <v>743.64179104477614</v>
      </c>
      <c r="K54" s="10">
        <f>eff!K53*(1+MAX(-0.1,MIN(0.1,IF(tb!K53&gt;0,tw!K53/tb!K53-0.48,0))) * 4) * (1 + 0.25 * Klvl!K53)</f>
        <v>342</v>
      </c>
      <c r="L54" s="10">
        <f>eff!L53*(1+MAX(-0.1,MIN(0.1,IF(tb!L53&gt;0,tw!L53/tb!L53-0.48,0))) * 4) * (1 + 0.25 * Klvl!L53)</f>
        <v>643.51401869158872</v>
      </c>
      <c r="M54" s="10">
        <f>eff!M53*(1+MAX(-0.1,MIN(0.1,IF(tb!M53&gt;0,tw!M53/tb!M53-0.48,0))) * 4) * (1 + 0.25 * Klvl!M53)</f>
        <v>821.31510791366929</v>
      </c>
      <c r="N54" s="10">
        <f>eff!N53*(1+MAX(-0.1,MIN(0.1,IF(tb!N53&gt;0,tw!N53/tb!N53-0.48,0))) * 4) * (1 + 0.25 * Klvl!N53)</f>
        <v>840.2086956521739</v>
      </c>
      <c r="O54" s="10">
        <f>eff!O53*(1+MAX(-0.1,MIN(0.1,IF(tb!O53&gt;0,tw!O53/tb!O53-0.48,0))) * 4) * (1 + 0.25 * Klvl!O53)</f>
        <v>324</v>
      </c>
      <c r="P54" s="10"/>
      <c r="Q54" s="10">
        <f>eff!Q53*(1+MAX(-0.1,MIN(0.1,IF(tb!Q53&gt;0,tw!Q53/tb!Q53-0.48,0))) * 4) * (1 + 0.25 * Klvl!Q53)</f>
        <v>1012.5</v>
      </c>
      <c r="R54" s="10">
        <f>eff!R53*(1+MAX(-0.1,MIN(0.1,IF(tb!R53&gt;0,tw!R53/tb!R53-0.48,0))) * 4) * (1 + 0.25 * Klvl!R53)</f>
        <v>616.53287197231839</v>
      </c>
      <c r="S54" s="10">
        <f>eff!S53*(1+MAX(-0.1,MIN(0.1,IF(tb!S53&gt;0,tw!S53/tb!S53-0.48,0))) * 4) * (1 + 0.25 * Klvl!S53)</f>
        <v>855.11688311688317</v>
      </c>
      <c r="T54" s="10">
        <f>eff!T53*(1+MAX(-0.1,MIN(0.1,IF(tb!T53&gt;0,tw!T53/tb!T53-0.48,0))) * 4) * (1 + 0.25 * Klvl!T53)</f>
        <v>512.40000000000009</v>
      </c>
      <c r="U54" s="10">
        <f>eff!U53*(1+MAX(-0.1,MIN(0.1,IF(tb!U53&gt;0,tw!U53/tb!U53-0.48,0))) * 4) * (1 + 0.25 * Klvl!U53)</f>
        <v>1601.8765432098767</v>
      </c>
      <c r="V54" s="10">
        <f>eff!V53*(1+MAX(-0.1,MIN(0.1,IF(tb!V53&gt;0,tw!V53/tb!V53-0.48,0))) * 4) * (1 + 0.25 * Klvl!V53)</f>
        <v>450</v>
      </c>
      <c r="W54" s="10">
        <f>eff!W53*(1+MAX(-0.1,MIN(0.1,IF(tb!W53&gt;0,tw!W53/tb!W53-0.48,0))) * 4) * (1 + 0.25 * Klvl!W53)</f>
        <v>866.4</v>
      </c>
      <c r="X54" s="10">
        <f>eff!X53*(1+MAX(-0.1,MIN(0.1,IF(tb!X53&gt;0,tw!X53/tb!X53-0.48,0))) * 4) * (1 + 0.25 * Klvl!X53)</f>
        <v>970</v>
      </c>
      <c r="Y54" s="10">
        <f>eff!Y53*(1+MAX(-0.1,MIN(0.1,IF(tb!Y53&gt;0,tw!Y53/tb!Y53-0.48,0))) * 4) * (1 + 0.25 * Klvl!Y53)</f>
        <v>477.99594594594606</v>
      </c>
      <c r="Z54" s="10">
        <f>eff!Z53*(1+MAX(-0.1,MIN(0.1,IF(tb!Z53&gt;0,tw!Z53/tb!Z53-0.48,0))) * 4) * (1 + 0.25 * Klvl!Z53)</f>
        <v>1112.137931034483</v>
      </c>
      <c r="AA54" s="10">
        <f>eff!AA53*(1+MAX(-0.1,MIN(0.1,IF(tb!AA53&gt;0,tw!AA53/tb!AA53-0.48,0))) * 4) * (1 + 0.25 * Klvl!AA53)</f>
        <v>318</v>
      </c>
      <c r="AB54" s="10">
        <f>eff!AB53*(1+MAX(-0.1,MIN(0.1,IF(tb!AB53&gt;0,tw!AB53/tb!AB53-0.48,0))) * 4) * (1 + 0.25 * Klvl!AB53)</f>
        <v>1062.5</v>
      </c>
      <c r="AC54" s="10">
        <f>eff!AC53*(1+MAX(-0.1,MIN(0.1,IF(tb!AC53&gt;0,tw!AC53/tb!AC53-0.48,0))) * 4) * (1 + 0.25 * Klvl!AC53)</f>
        <v>1171.4506625097426</v>
      </c>
      <c r="AD54" s="10">
        <f>eff!AD53*(1+MAX(-0.1,MIN(0.1,IF(tb!AD53&gt;0,tw!AD53/tb!AD53-0.48,0))) * 4) * (1 + 0.25 * Klvl!AD53)</f>
        <v>1342.3453416149066</v>
      </c>
      <c r="AE54" s="10">
        <f>eff!AE53*(1+MAX(-0.1,MIN(0.1,IF(tb!AE53&gt;0,tw!AE53/tb!AE53-0.48,0))) * 4) * (1 + 0.25 * Klvl!AE53)</f>
        <v>680</v>
      </c>
      <c r="AF54" s="10"/>
      <c r="AG54" s="14">
        <f t="shared" si="3"/>
        <v>11807.009422687595</v>
      </c>
      <c r="AH54" s="14">
        <f t="shared" si="4"/>
        <v>13049.256179404156</v>
      </c>
      <c r="AI54" s="16">
        <f t="shared" si="5"/>
        <v>0.42503418796273124</v>
      </c>
    </row>
    <row r="55" spans="1:35" s="11" customFormat="1" ht="12" x14ac:dyDescent="0.2">
      <c r="A55" s="10">
        <f>eff!A54*(1+MAX(-0.1,MIN(0.1,IF(tb!A54&gt;0,tw!A54/tb!A54-0.48,0))) * 4) * (1 + 0.25 * Klvl!A54)</f>
        <v>0</v>
      </c>
      <c r="B55" s="10">
        <f>eff!B54*(1+MAX(-0.1,MIN(0.1,IF(tb!B54&gt;0,tw!B54/tb!B54-0.48,0))) * 4) * (1 + 0.25 * Klvl!B54)</f>
        <v>0</v>
      </c>
      <c r="C55" s="10">
        <f>eff!C54*(1+MAX(-0.1,MIN(0.1,IF(tb!C54&gt;0,tw!C54/tb!C54-0.48,0))) * 4) * (1 + 0.25 * Klvl!C54)</f>
        <v>0</v>
      </c>
      <c r="D55" s="10">
        <f>eff!D54*(1+MAX(-0.1,MIN(0.1,IF(tb!D54&gt;0,tw!D54/tb!D54-0.48,0))) * 4) * (1 + 0.25 * Klvl!D54)</f>
        <v>0</v>
      </c>
      <c r="E55" s="10">
        <f>eff!E54*(1+MAX(-0.1,MIN(0.1,IF(tb!E54&gt;0,tw!E54/tb!E54-0.48,0))) * 4) * (1 + 0.25 * Klvl!E54)</f>
        <v>0</v>
      </c>
      <c r="F55" s="10">
        <f>eff!F54*(1+MAX(-0.1,MIN(0.1,IF(tb!F54&gt;0,tw!F54/tb!F54-0.48,0))) * 4) * (1 + 0.25 * Klvl!F54)</f>
        <v>0</v>
      </c>
      <c r="G55" s="10">
        <f>eff!G54*(1+MAX(-0.1,MIN(0.1,IF(tb!G54&gt;0,tw!G54/tb!G54-0.48,0))) * 4) * (1 + 0.25 * Klvl!G54)</f>
        <v>0</v>
      </c>
      <c r="H55" s="10">
        <f>eff!H54*(1+MAX(-0.1,MIN(0.1,IF(tb!H54&gt;0,tw!H54/tb!H54-0.48,0))) * 4) * (1 + 0.25 * Klvl!H54)</f>
        <v>0</v>
      </c>
      <c r="I55" s="10">
        <f>eff!I54*(1+MAX(-0.1,MIN(0.1,IF(tb!I54&gt;0,tw!I54/tb!I54-0.48,0))) * 4) * (1 + 0.25 * Klvl!I54)</f>
        <v>0</v>
      </c>
      <c r="J55" s="10">
        <f>eff!J54*(1+MAX(-0.1,MIN(0.1,IF(tb!J54&gt;0,tw!J54/tb!J54-0.48,0))) * 4) * (1 + 0.25 * Klvl!J54)</f>
        <v>0</v>
      </c>
      <c r="K55" s="10">
        <f>eff!K54*(1+MAX(-0.1,MIN(0.1,IF(tb!K54&gt;0,tw!K54/tb!K54-0.48,0))) * 4) * (1 + 0.25 * Klvl!K54)</f>
        <v>0</v>
      </c>
      <c r="L55" s="10">
        <f>eff!L54*(1+MAX(-0.1,MIN(0.1,IF(tb!L54&gt;0,tw!L54/tb!L54-0.48,0))) * 4) * (1 + 0.25 * Klvl!L54)</f>
        <v>0</v>
      </c>
      <c r="M55" s="10">
        <f>eff!M54*(1+MAX(-0.1,MIN(0.1,IF(tb!M54&gt;0,tw!M54/tb!M54-0.48,0))) * 4) * (1 + 0.25 * Klvl!M54)</f>
        <v>0</v>
      </c>
      <c r="N55" s="10">
        <f>eff!N54*(1+MAX(-0.1,MIN(0.1,IF(tb!N54&gt;0,tw!N54/tb!N54-0.48,0))) * 4) * (1 + 0.25 * Klvl!N54)</f>
        <v>0</v>
      </c>
      <c r="O55" s="10">
        <f>eff!O54*(1+MAX(-0.1,MIN(0.1,IF(tb!O54&gt;0,tw!O54/tb!O54-0.48,0))) * 4) * (1 + 0.25 * Klvl!O54)</f>
        <v>0</v>
      </c>
      <c r="P55" s="10"/>
      <c r="Q55" s="10">
        <f>eff!Q54*(1+MAX(-0.1,MIN(0.1,IF(tb!Q54&gt;0,tw!Q54/tb!Q54-0.48,0))) * 4) * (1 + 0.25 * Klvl!Q54)</f>
        <v>0</v>
      </c>
      <c r="R55" s="10">
        <f>eff!R54*(1+MAX(-0.1,MIN(0.1,IF(tb!R54&gt;0,tw!R54/tb!R54-0.48,0))) * 4) * (1 + 0.25 * Klvl!R54)</f>
        <v>0</v>
      </c>
      <c r="S55" s="10">
        <f>eff!S54*(1+MAX(-0.1,MIN(0.1,IF(tb!S54&gt;0,tw!S54/tb!S54-0.48,0))) * 4) * (1 + 0.25 * Klvl!S54)</f>
        <v>0</v>
      </c>
      <c r="T55" s="10">
        <f>eff!T54*(1+MAX(-0.1,MIN(0.1,IF(tb!T54&gt;0,tw!T54/tb!T54-0.48,0))) * 4) * (1 + 0.25 * Klvl!T54)</f>
        <v>0</v>
      </c>
      <c r="U55" s="10">
        <f>eff!U54*(1+MAX(-0.1,MIN(0.1,IF(tb!U54&gt;0,tw!U54/tb!U54-0.48,0))) * 4) * (1 + 0.25 * Klvl!U54)</f>
        <v>0</v>
      </c>
      <c r="V55" s="10">
        <f>eff!V54*(1+MAX(-0.1,MIN(0.1,IF(tb!V54&gt;0,tw!V54/tb!V54-0.48,0))) * 4) * (1 + 0.25 * Klvl!V54)</f>
        <v>0</v>
      </c>
      <c r="W55" s="10">
        <f>eff!W54*(1+MAX(-0.1,MIN(0.1,IF(tb!W54&gt;0,tw!W54/tb!W54-0.48,0))) * 4) * (1 + 0.25 * Klvl!W54)</f>
        <v>0</v>
      </c>
      <c r="X55" s="10">
        <f>eff!X54*(1+MAX(-0.1,MIN(0.1,IF(tb!X54&gt;0,tw!X54/tb!X54-0.48,0))) * 4) * (1 + 0.25 * Klvl!X54)</f>
        <v>0</v>
      </c>
      <c r="Y55" s="10">
        <f>eff!Y54*(1+MAX(-0.1,MIN(0.1,IF(tb!Y54&gt;0,tw!Y54/tb!Y54-0.48,0))) * 4) * (1 + 0.25 * Klvl!Y54)</f>
        <v>0</v>
      </c>
      <c r="Z55" s="10">
        <f>eff!Z54*(1+MAX(-0.1,MIN(0.1,IF(tb!Z54&gt;0,tw!Z54/tb!Z54-0.48,0))) * 4) * (1 + 0.25 * Klvl!Z54)</f>
        <v>0</v>
      </c>
      <c r="AA55" s="10">
        <f>eff!AA54*(1+MAX(-0.1,MIN(0.1,IF(tb!AA54&gt;0,tw!AA54/tb!AA54-0.48,0))) * 4) * (1 + 0.25 * Klvl!AA54)</f>
        <v>0</v>
      </c>
      <c r="AB55" s="10">
        <f>eff!AB54*(1+MAX(-0.1,MIN(0.1,IF(tb!AB54&gt;0,tw!AB54/tb!AB54-0.48,0))) * 4) * (1 + 0.25 * Klvl!AB54)</f>
        <v>0</v>
      </c>
      <c r="AC55" s="10">
        <f>eff!AC54*(1+MAX(-0.1,MIN(0.1,IF(tb!AC54&gt;0,tw!AC54/tb!AC54-0.48,0))) * 4) * (1 + 0.25 * Klvl!AC54)</f>
        <v>0</v>
      </c>
      <c r="AD55" s="10">
        <f>eff!AD54*(1+MAX(-0.1,MIN(0.1,IF(tb!AD54&gt;0,tw!AD54/tb!AD54-0.48,0))) * 4) * (1 + 0.25 * Klvl!AD54)</f>
        <v>0</v>
      </c>
      <c r="AE55" s="10">
        <f>eff!AE54*(1+MAX(-0.1,MIN(0.1,IF(tb!AE54&gt;0,tw!AE54/tb!AE54-0.48,0))) * 4) * (1 + 0.25 * Klvl!AE54)</f>
        <v>0</v>
      </c>
      <c r="AF55" s="10"/>
      <c r="AG55" s="14">
        <f t="shared" si="3"/>
        <v>0</v>
      </c>
      <c r="AH55" s="14">
        <f t="shared" si="4"/>
        <v>0</v>
      </c>
      <c r="AI55" s="16">
        <f t="shared" si="5"/>
        <v>0</v>
      </c>
    </row>
    <row r="56" spans="1:35" s="11" customFormat="1" ht="12" x14ac:dyDescent="0.2">
      <c r="A56" s="10">
        <f>eff!A55*(1+MAX(-0.1,MIN(0.1,IF(tb!A55&gt;0,tw!A55/tb!A55-0.48,0))) * 4) * (1 + 0.25 * Klvl!A55)</f>
        <v>0</v>
      </c>
      <c r="B56" s="10">
        <f>eff!B55*(1+MAX(-0.1,MIN(0.1,IF(tb!B55&gt;0,tw!B55/tb!B55-0.48,0))) * 4) * (1 + 0.25 * Klvl!B55)</f>
        <v>0</v>
      </c>
      <c r="C56" s="10">
        <f>eff!C55*(1+MAX(-0.1,MIN(0.1,IF(tb!C55&gt;0,tw!C55/tb!C55-0.48,0))) * 4) * (1 + 0.25 * Klvl!C55)</f>
        <v>0</v>
      </c>
      <c r="D56" s="10">
        <f>eff!D55*(1+MAX(-0.1,MIN(0.1,IF(tb!D55&gt;0,tw!D55/tb!D55-0.48,0))) * 4) * (1 + 0.25 * Klvl!D55)</f>
        <v>0</v>
      </c>
      <c r="E56" s="10">
        <f>eff!E55*(1+MAX(-0.1,MIN(0.1,IF(tb!E55&gt;0,tw!E55/tb!E55-0.48,0))) * 4) * (1 + 0.25 * Klvl!E55)</f>
        <v>0</v>
      </c>
      <c r="F56" s="10">
        <f>eff!F55*(1+MAX(-0.1,MIN(0.1,IF(tb!F55&gt;0,tw!F55/tb!F55-0.48,0))) * 4) * (1 + 0.25 * Klvl!F55)</f>
        <v>0</v>
      </c>
      <c r="G56" s="10">
        <f>eff!G55*(1+MAX(-0.1,MIN(0.1,IF(tb!G55&gt;0,tw!G55/tb!G55-0.48,0))) * 4) * (1 + 0.25 * Klvl!G55)</f>
        <v>0</v>
      </c>
      <c r="H56" s="10">
        <f>eff!H55*(1+MAX(-0.1,MIN(0.1,IF(tb!H55&gt;0,tw!H55/tb!H55-0.48,0))) * 4) * (1 + 0.25 * Klvl!H55)</f>
        <v>0</v>
      </c>
      <c r="I56" s="10">
        <f>eff!I55*(1+MAX(-0.1,MIN(0.1,IF(tb!I55&gt;0,tw!I55/tb!I55-0.48,0))) * 4) * (1 + 0.25 * Klvl!I55)</f>
        <v>0</v>
      </c>
      <c r="J56" s="10">
        <f>eff!J55*(1+MAX(-0.1,MIN(0.1,IF(tb!J55&gt;0,tw!J55/tb!J55-0.48,0))) * 4) * (1 + 0.25 * Klvl!J55)</f>
        <v>0</v>
      </c>
      <c r="K56" s="10">
        <f>eff!K55*(1+MAX(-0.1,MIN(0.1,IF(tb!K55&gt;0,tw!K55/tb!K55-0.48,0))) * 4) * (1 + 0.25 * Klvl!K55)</f>
        <v>0</v>
      </c>
      <c r="L56" s="10">
        <f>eff!L55*(1+MAX(-0.1,MIN(0.1,IF(tb!L55&gt;0,tw!L55/tb!L55-0.48,0))) * 4) * (1 + 0.25 * Klvl!L55)</f>
        <v>0</v>
      </c>
      <c r="M56" s="10">
        <f>eff!M55*(1+MAX(-0.1,MIN(0.1,IF(tb!M55&gt;0,tw!M55/tb!M55-0.48,0))) * 4) * (1 + 0.25 * Klvl!M55)</f>
        <v>0</v>
      </c>
      <c r="N56" s="10">
        <f>eff!N55*(1+MAX(-0.1,MIN(0.1,IF(tb!N55&gt;0,tw!N55/tb!N55-0.48,0))) * 4) * (1 + 0.25 * Klvl!N55)</f>
        <v>0</v>
      </c>
      <c r="O56" s="10">
        <f>eff!O55*(1+MAX(-0.1,MIN(0.1,IF(tb!O55&gt;0,tw!O55/tb!O55-0.48,0))) * 4) * (1 + 0.25 * Klvl!O55)</f>
        <v>0</v>
      </c>
      <c r="P56" s="10"/>
      <c r="Q56" s="10">
        <f>eff!Q55*(1+MAX(-0.1,MIN(0.1,IF(tb!Q55&gt;0,tw!Q55/tb!Q55-0.48,0))) * 4) * (1 + 0.25 * Klvl!Q55)</f>
        <v>0</v>
      </c>
      <c r="R56" s="10">
        <f>eff!R55*(1+MAX(-0.1,MIN(0.1,IF(tb!R55&gt;0,tw!R55/tb!R55-0.48,0))) * 4) * (1 + 0.25 * Klvl!R55)</f>
        <v>0</v>
      </c>
      <c r="S56" s="10">
        <f>eff!S55*(1+MAX(-0.1,MIN(0.1,IF(tb!S55&gt;0,tw!S55/tb!S55-0.48,0))) * 4) * (1 + 0.25 * Klvl!S55)</f>
        <v>0</v>
      </c>
      <c r="T56" s="10">
        <f>eff!T55*(1+MAX(-0.1,MIN(0.1,IF(tb!T55&gt;0,tw!T55/tb!T55-0.48,0))) * 4) * (1 + 0.25 * Klvl!T55)</f>
        <v>0</v>
      </c>
      <c r="U56" s="10">
        <f>eff!U55*(1+MAX(-0.1,MIN(0.1,IF(tb!U55&gt;0,tw!U55/tb!U55-0.48,0))) * 4) * (1 + 0.25 * Klvl!U55)</f>
        <v>0</v>
      </c>
      <c r="V56" s="10">
        <f>eff!V55*(1+MAX(-0.1,MIN(0.1,IF(tb!V55&gt;0,tw!V55/tb!V55-0.48,0))) * 4) * (1 + 0.25 * Klvl!V55)</f>
        <v>0</v>
      </c>
      <c r="W56" s="10">
        <f>eff!W55*(1+MAX(-0.1,MIN(0.1,IF(tb!W55&gt;0,tw!W55/tb!W55-0.48,0))) * 4) * (1 + 0.25 * Klvl!W55)</f>
        <v>0</v>
      </c>
      <c r="X56" s="10">
        <f>eff!X55*(1+MAX(-0.1,MIN(0.1,IF(tb!X55&gt;0,tw!X55/tb!X55-0.48,0))) * 4) * (1 + 0.25 * Klvl!X55)</f>
        <v>0</v>
      </c>
      <c r="Y56" s="10">
        <f>eff!Y55*(1+MAX(-0.1,MIN(0.1,IF(tb!Y55&gt;0,tw!Y55/tb!Y55-0.48,0))) * 4) * (1 + 0.25 * Klvl!Y55)</f>
        <v>0</v>
      </c>
      <c r="Z56" s="10">
        <f>eff!Z55*(1+MAX(-0.1,MIN(0.1,IF(tb!Z55&gt;0,tw!Z55/tb!Z55-0.48,0))) * 4) * (1 + 0.25 * Klvl!Z55)</f>
        <v>0</v>
      </c>
      <c r="AA56" s="10">
        <f>eff!AA55*(1+MAX(-0.1,MIN(0.1,IF(tb!AA55&gt;0,tw!AA55/tb!AA55-0.48,0))) * 4) * (1 + 0.25 * Klvl!AA55)</f>
        <v>0</v>
      </c>
      <c r="AB56" s="10">
        <f>eff!AB55*(1+MAX(-0.1,MIN(0.1,IF(tb!AB55&gt;0,tw!AB55/tb!AB55-0.48,0))) * 4) * (1 + 0.25 * Klvl!AB55)</f>
        <v>0</v>
      </c>
      <c r="AC56" s="10">
        <f>eff!AC55*(1+MAX(-0.1,MIN(0.1,IF(tb!AC55&gt;0,tw!AC55/tb!AC55-0.48,0))) * 4) * (1 + 0.25 * Klvl!AC55)</f>
        <v>0</v>
      </c>
      <c r="AD56" s="10">
        <f>eff!AD55*(1+MAX(-0.1,MIN(0.1,IF(tb!AD55&gt;0,tw!AD55/tb!AD55-0.48,0))) * 4) * (1 + 0.25 * Klvl!AD55)</f>
        <v>0</v>
      </c>
      <c r="AE56" s="10">
        <f>eff!AE55*(1+MAX(-0.1,MIN(0.1,IF(tb!AE55&gt;0,tw!AE55/tb!AE55-0.48,0))) * 4) * (1 + 0.25 * Klvl!AE55)</f>
        <v>0</v>
      </c>
      <c r="AF56" s="10"/>
      <c r="AG56" s="14">
        <f t="shared" si="3"/>
        <v>0</v>
      </c>
      <c r="AH56" s="14">
        <f t="shared" si="4"/>
        <v>0</v>
      </c>
      <c r="AI56" s="16">
        <f t="shared" si="5"/>
        <v>0</v>
      </c>
    </row>
    <row r="57" spans="1:35" s="11" customFormat="1" ht="12" x14ac:dyDescent="0.2">
      <c r="A57" s="10">
        <f>eff!A56*(1+MAX(-0.1,MIN(0.1,IF(tb!A56&gt;0,tw!A56/tb!A56-0.48,0))) * 4) * (1 + 0.25 * Klvl!A56)</f>
        <v>0</v>
      </c>
      <c r="B57" s="10">
        <f>eff!B56*(1+MAX(-0.1,MIN(0.1,IF(tb!B56&gt;0,tw!B56/tb!B56-0.48,0))) * 4) * (1 + 0.25 * Klvl!B56)</f>
        <v>0</v>
      </c>
      <c r="C57" s="10">
        <f>eff!C56*(1+MAX(-0.1,MIN(0.1,IF(tb!C56&gt;0,tw!C56/tb!C56-0.48,0))) * 4) * (1 + 0.25 * Klvl!C56)</f>
        <v>0</v>
      </c>
      <c r="D57" s="10">
        <f>eff!D56*(1+MAX(-0.1,MIN(0.1,IF(tb!D56&gt;0,tw!D56/tb!D56-0.48,0))) * 4) * (1 + 0.25 * Klvl!D56)</f>
        <v>0</v>
      </c>
      <c r="E57" s="10">
        <f>eff!E56*(1+MAX(-0.1,MIN(0.1,IF(tb!E56&gt;0,tw!E56/tb!E56-0.48,0))) * 4) * (1 + 0.25 * Klvl!E56)</f>
        <v>0</v>
      </c>
      <c r="F57" s="10">
        <f>eff!F56*(1+MAX(-0.1,MIN(0.1,IF(tb!F56&gt;0,tw!F56/tb!F56-0.48,0))) * 4) * (1 + 0.25 * Klvl!F56)</f>
        <v>0</v>
      </c>
      <c r="G57" s="10">
        <f>eff!G56*(1+MAX(-0.1,MIN(0.1,IF(tb!G56&gt;0,tw!G56/tb!G56-0.48,0))) * 4) * (1 + 0.25 * Klvl!G56)</f>
        <v>0</v>
      </c>
      <c r="H57" s="10">
        <f>eff!H56*(1+MAX(-0.1,MIN(0.1,IF(tb!H56&gt;0,tw!H56/tb!H56-0.48,0))) * 4) * (1 + 0.25 * Klvl!H56)</f>
        <v>0</v>
      </c>
      <c r="I57" s="10">
        <f>eff!I56*(1+MAX(-0.1,MIN(0.1,IF(tb!I56&gt;0,tw!I56/tb!I56-0.48,0))) * 4) * (1 + 0.25 * Klvl!I56)</f>
        <v>0</v>
      </c>
      <c r="J57" s="10">
        <f>eff!J56*(1+MAX(-0.1,MIN(0.1,IF(tb!J56&gt;0,tw!J56/tb!J56-0.48,0))) * 4) * (1 + 0.25 * Klvl!J56)</f>
        <v>0</v>
      </c>
      <c r="K57" s="10">
        <f>eff!K56*(1+MAX(-0.1,MIN(0.1,IF(tb!K56&gt;0,tw!K56/tb!K56-0.48,0))) * 4) * (1 + 0.25 * Klvl!K56)</f>
        <v>0</v>
      </c>
      <c r="L57" s="10">
        <f>eff!L56*(1+MAX(-0.1,MIN(0.1,IF(tb!L56&gt;0,tw!L56/tb!L56-0.48,0))) * 4) * (1 + 0.25 * Klvl!L56)</f>
        <v>0</v>
      </c>
      <c r="M57" s="10">
        <f>eff!M56*(1+MAX(-0.1,MIN(0.1,IF(tb!M56&gt;0,tw!M56/tb!M56-0.48,0))) * 4) * (1 + 0.25 * Klvl!M56)</f>
        <v>0</v>
      </c>
      <c r="N57" s="10">
        <f>eff!N56*(1+MAX(-0.1,MIN(0.1,IF(tb!N56&gt;0,tw!N56/tb!N56-0.48,0))) * 4) * (1 + 0.25 * Klvl!N56)</f>
        <v>0</v>
      </c>
      <c r="O57" s="10">
        <f>eff!O56*(1+MAX(-0.1,MIN(0.1,IF(tb!O56&gt;0,tw!O56/tb!O56-0.48,0))) * 4) * (1 + 0.25 * Klvl!O56)</f>
        <v>0</v>
      </c>
      <c r="P57" s="10"/>
      <c r="Q57" s="10">
        <f>eff!Q56*(1+MAX(-0.1,MIN(0.1,IF(tb!Q56&gt;0,tw!Q56/tb!Q56-0.48,0))) * 4) * (1 + 0.25 * Klvl!Q56)</f>
        <v>0</v>
      </c>
      <c r="R57" s="10">
        <f>eff!R56*(1+MAX(-0.1,MIN(0.1,IF(tb!R56&gt;0,tw!R56/tb!R56-0.48,0))) * 4) * (1 + 0.25 * Klvl!R56)</f>
        <v>0</v>
      </c>
      <c r="S57" s="10">
        <f>eff!S56*(1+MAX(-0.1,MIN(0.1,IF(tb!S56&gt;0,tw!S56/tb!S56-0.48,0))) * 4) * (1 + 0.25 * Klvl!S56)</f>
        <v>0</v>
      </c>
      <c r="T57" s="10">
        <f>eff!T56*(1+MAX(-0.1,MIN(0.1,IF(tb!T56&gt;0,tw!T56/tb!T56-0.48,0))) * 4) * (1 + 0.25 * Klvl!T56)</f>
        <v>0</v>
      </c>
      <c r="U57" s="10">
        <f>eff!U56*(1+MAX(-0.1,MIN(0.1,IF(tb!U56&gt;0,tw!U56/tb!U56-0.48,0))) * 4) * (1 + 0.25 * Klvl!U56)</f>
        <v>0</v>
      </c>
      <c r="V57" s="10">
        <f>eff!V56*(1+MAX(-0.1,MIN(0.1,IF(tb!V56&gt;0,tw!V56/tb!V56-0.48,0))) * 4) * (1 + 0.25 * Klvl!V56)</f>
        <v>0</v>
      </c>
      <c r="W57" s="10">
        <f>eff!W56*(1+MAX(-0.1,MIN(0.1,IF(tb!W56&gt;0,tw!W56/tb!W56-0.48,0))) * 4) * (1 + 0.25 * Klvl!W56)</f>
        <v>0</v>
      </c>
      <c r="X57" s="10">
        <f>eff!X56*(1+MAX(-0.1,MIN(0.1,IF(tb!X56&gt;0,tw!X56/tb!X56-0.48,0))) * 4) * (1 + 0.25 * Klvl!X56)</f>
        <v>0</v>
      </c>
      <c r="Y57" s="10">
        <f>eff!Y56*(1+MAX(-0.1,MIN(0.1,IF(tb!Y56&gt;0,tw!Y56/tb!Y56-0.48,0))) * 4) * (1 + 0.25 * Klvl!Y56)</f>
        <v>0</v>
      </c>
      <c r="Z57" s="10">
        <f>eff!Z56*(1+MAX(-0.1,MIN(0.1,IF(tb!Z56&gt;0,tw!Z56/tb!Z56-0.48,0))) * 4) * (1 + 0.25 * Klvl!Z56)</f>
        <v>0</v>
      </c>
      <c r="AA57" s="10">
        <f>eff!AA56*(1+MAX(-0.1,MIN(0.1,IF(tb!AA56&gt;0,tw!AA56/tb!AA56-0.48,0))) * 4) * (1 + 0.25 * Klvl!AA56)</f>
        <v>0</v>
      </c>
      <c r="AB57" s="10">
        <f>eff!AB56*(1+MAX(-0.1,MIN(0.1,IF(tb!AB56&gt;0,tw!AB56/tb!AB56-0.48,0))) * 4) * (1 + 0.25 * Klvl!AB56)</f>
        <v>0</v>
      </c>
      <c r="AC57" s="10">
        <f>eff!AC56*(1+MAX(-0.1,MIN(0.1,IF(tb!AC56&gt;0,tw!AC56/tb!AC56-0.48,0))) * 4) * (1 + 0.25 * Klvl!AC56)</f>
        <v>0</v>
      </c>
      <c r="AD57" s="10">
        <f>eff!AD56*(1+MAX(-0.1,MIN(0.1,IF(tb!AD56&gt;0,tw!AD56/tb!AD56-0.48,0))) * 4) * (1 + 0.25 * Klvl!AD56)</f>
        <v>0</v>
      </c>
      <c r="AE57" s="10">
        <f>eff!AE56*(1+MAX(-0.1,MIN(0.1,IF(tb!AE56&gt;0,tw!AE56/tb!AE56-0.48,0))) * 4) * (1 + 0.25 * Klvl!AE56)</f>
        <v>0</v>
      </c>
      <c r="AF57" s="10"/>
      <c r="AG57" s="14">
        <f t="shared" si="3"/>
        <v>0</v>
      </c>
      <c r="AH57" s="14">
        <f t="shared" si="4"/>
        <v>0</v>
      </c>
      <c r="AI57" s="16">
        <f t="shared" si="5"/>
        <v>0</v>
      </c>
    </row>
    <row r="58" spans="1:35" s="11" customFormat="1" ht="12" x14ac:dyDescent="0.2">
      <c r="A58" s="10">
        <f>eff!A57*(1+MAX(-0.1,MIN(0.1,IF(tb!A57&gt;0,tw!A57/tb!A57-0.48,0))) * 4) * (1 + 0.25 * Klvl!A57)</f>
        <v>0</v>
      </c>
      <c r="B58" s="10">
        <f>eff!B57*(1+MAX(-0.1,MIN(0.1,IF(tb!B57&gt;0,tw!B57/tb!B57-0.48,0))) * 4) * (1 + 0.25 * Klvl!B57)</f>
        <v>0</v>
      </c>
      <c r="C58" s="10">
        <f>eff!C57*(1+MAX(-0.1,MIN(0.1,IF(tb!C57&gt;0,tw!C57/tb!C57-0.48,0))) * 4) * (1 + 0.25 * Klvl!C57)</f>
        <v>0</v>
      </c>
      <c r="D58" s="10">
        <f>eff!D57*(1+MAX(-0.1,MIN(0.1,IF(tb!D57&gt;0,tw!D57/tb!D57-0.48,0))) * 4) * (1 + 0.25 * Klvl!D57)</f>
        <v>0</v>
      </c>
      <c r="E58" s="10">
        <f>eff!E57*(1+MAX(-0.1,MIN(0.1,IF(tb!E57&gt;0,tw!E57/tb!E57-0.48,0))) * 4) * (1 + 0.25 * Klvl!E57)</f>
        <v>0</v>
      </c>
      <c r="F58" s="10">
        <f>eff!F57*(1+MAX(-0.1,MIN(0.1,IF(tb!F57&gt;0,tw!F57/tb!F57-0.48,0))) * 4) * (1 + 0.25 * Klvl!F57)</f>
        <v>0</v>
      </c>
      <c r="G58" s="10">
        <f>eff!G57*(1+MAX(-0.1,MIN(0.1,IF(tb!G57&gt;0,tw!G57/tb!G57-0.48,0))) * 4) * (1 + 0.25 * Klvl!G57)</f>
        <v>0</v>
      </c>
      <c r="H58" s="10">
        <f>eff!H57*(1+MAX(-0.1,MIN(0.1,IF(tb!H57&gt;0,tw!H57/tb!H57-0.48,0))) * 4) * (1 + 0.25 * Klvl!H57)</f>
        <v>0</v>
      </c>
      <c r="I58" s="10">
        <f>eff!I57*(1+MAX(-0.1,MIN(0.1,IF(tb!I57&gt;0,tw!I57/tb!I57-0.48,0))) * 4) * (1 + 0.25 * Klvl!I57)</f>
        <v>0</v>
      </c>
      <c r="J58" s="10">
        <f>eff!J57*(1+MAX(-0.1,MIN(0.1,IF(tb!J57&gt;0,tw!J57/tb!J57-0.48,0))) * 4) * (1 + 0.25 * Klvl!J57)</f>
        <v>0</v>
      </c>
      <c r="K58" s="10">
        <f>eff!K57*(1+MAX(-0.1,MIN(0.1,IF(tb!K57&gt;0,tw!K57/tb!K57-0.48,0))) * 4) * (1 + 0.25 * Klvl!K57)</f>
        <v>0</v>
      </c>
      <c r="L58" s="10">
        <f>eff!L57*(1+MAX(-0.1,MIN(0.1,IF(tb!L57&gt;0,tw!L57/tb!L57-0.48,0))) * 4) * (1 + 0.25 * Klvl!L57)</f>
        <v>0</v>
      </c>
      <c r="M58" s="10">
        <f>eff!M57*(1+MAX(-0.1,MIN(0.1,IF(tb!M57&gt;0,tw!M57/tb!M57-0.48,0))) * 4) * (1 + 0.25 * Klvl!M57)</f>
        <v>0</v>
      </c>
      <c r="N58" s="10">
        <f>eff!N57*(1+MAX(-0.1,MIN(0.1,IF(tb!N57&gt;0,tw!N57/tb!N57-0.48,0))) * 4) * (1 + 0.25 * Klvl!N57)</f>
        <v>0</v>
      </c>
      <c r="O58" s="10">
        <f>eff!O57*(1+MAX(-0.1,MIN(0.1,IF(tb!O57&gt;0,tw!O57/tb!O57-0.48,0))) * 4) * (1 + 0.25 * Klvl!O57)</f>
        <v>0</v>
      </c>
      <c r="P58" s="10"/>
      <c r="Q58" s="10">
        <f>eff!Q57*(1+MAX(-0.1,MIN(0.1,IF(tb!Q57&gt;0,tw!Q57/tb!Q57-0.48,0))) * 4) * (1 + 0.25 * Klvl!Q57)</f>
        <v>0</v>
      </c>
      <c r="R58" s="10">
        <f>eff!R57*(1+MAX(-0.1,MIN(0.1,IF(tb!R57&gt;0,tw!R57/tb!R57-0.48,0))) * 4) * (1 + 0.25 * Klvl!R57)</f>
        <v>0</v>
      </c>
      <c r="S58" s="10">
        <f>eff!S57*(1+MAX(-0.1,MIN(0.1,IF(tb!S57&gt;0,tw!S57/tb!S57-0.48,0))) * 4) * (1 + 0.25 * Klvl!S57)</f>
        <v>0</v>
      </c>
      <c r="T58" s="10">
        <f>eff!T57*(1+MAX(-0.1,MIN(0.1,IF(tb!T57&gt;0,tw!T57/tb!T57-0.48,0))) * 4) * (1 + 0.25 * Klvl!T57)</f>
        <v>0</v>
      </c>
      <c r="U58" s="10">
        <f>eff!U57*(1+MAX(-0.1,MIN(0.1,IF(tb!U57&gt;0,tw!U57/tb!U57-0.48,0))) * 4) * (1 + 0.25 * Klvl!U57)</f>
        <v>0</v>
      </c>
      <c r="V58" s="10">
        <f>eff!V57*(1+MAX(-0.1,MIN(0.1,IF(tb!V57&gt;0,tw!V57/tb!V57-0.48,0))) * 4) * (1 + 0.25 * Klvl!V57)</f>
        <v>0</v>
      </c>
      <c r="W58" s="10">
        <f>eff!W57*(1+MAX(-0.1,MIN(0.1,IF(tb!W57&gt;0,tw!W57/tb!W57-0.48,0))) * 4) * (1 + 0.25 * Klvl!W57)</f>
        <v>0</v>
      </c>
      <c r="X58" s="10">
        <f>eff!X57*(1+MAX(-0.1,MIN(0.1,IF(tb!X57&gt;0,tw!X57/tb!X57-0.48,0))) * 4) * (1 + 0.25 * Klvl!X57)</f>
        <v>0</v>
      </c>
      <c r="Y58" s="10">
        <f>eff!Y57*(1+MAX(-0.1,MIN(0.1,IF(tb!Y57&gt;0,tw!Y57/tb!Y57-0.48,0))) * 4) * (1 + 0.25 * Klvl!Y57)</f>
        <v>0</v>
      </c>
      <c r="Z58" s="10">
        <f>eff!Z57*(1+MAX(-0.1,MIN(0.1,IF(tb!Z57&gt;0,tw!Z57/tb!Z57-0.48,0))) * 4) * (1 + 0.25 * Klvl!Z57)</f>
        <v>0</v>
      </c>
      <c r="AA58" s="10">
        <f>eff!AA57*(1+MAX(-0.1,MIN(0.1,IF(tb!AA57&gt;0,tw!AA57/tb!AA57-0.48,0))) * 4) * (1 + 0.25 * Klvl!AA57)</f>
        <v>0</v>
      </c>
      <c r="AB58" s="10">
        <f>eff!AB57*(1+MAX(-0.1,MIN(0.1,IF(tb!AB57&gt;0,tw!AB57/tb!AB57-0.48,0))) * 4) * (1 + 0.25 * Klvl!AB57)</f>
        <v>0</v>
      </c>
      <c r="AC58" s="10">
        <f>eff!AC57*(1+MAX(-0.1,MIN(0.1,IF(tb!AC57&gt;0,tw!AC57/tb!AC57-0.48,0))) * 4) * (1 + 0.25 * Klvl!AC57)</f>
        <v>0</v>
      </c>
      <c r="AD58" s="10">
        <f>eff!AD57*(1+MAX(-0.1,MIN(0.1,IF(tb!AD57&gt;0,tw!AD57/tb!AD57-0.48,0))) * 4) * (1 + 0.25 * Klvl!AD57)</f>
        <v>0</v>
      </c>
      <c r="AE58" s="10">
        <f>eff!AE57*(1+MAX(-0.1,MIN(0.1,IF(tb!AE57&gt;0,tw!AE57/tb!AE57-0.48,0))) * 4) * (1 + 0.25 * Klvl!AE57)</f>
        <v>0</v>
      </c>
      <c r="AF58" s="10"/>
      <c r="AG58" s="14">
        <f t="shared" si="3"/>
        <v>0</v>
      </c>
      <c r="AH58" s="14">
        <f t="shared" si="4"/>
        <v>0</v>
      </c>
      <c r="AI58" s="16">
        <f t="shared" si="5"/>
        <v>0</v>
      </c>
    </row>
    <row r="59" spans="1:35" s="11" customFormat="1" ht="12" x14ac:dyDescent="0.2">
      <c r="A59" s="10">
        <f>eff!A58*(1+MAX(-0.1,MIN(0.1,IF(tb!A58&gt;0,tw!A58/tb!A58-0.48,0))) * 4) * (1 + 0.25 * Klvl!A58)</f>
        <v>0</v>
      </c>
      <c r="B59" s="10">
        <f>eff!B58*(1+MAX(-0.1,MIN(0.1,IF(tb!B58&gt;0,tw!B58/tb!B58-0.48,0))) * 4) * (1 + 0.25 * Klvl!B58)</f>
        <v>0</v>
      </c>
      <c r="C59" s="10">
        <f>eff!C58*(1+MAX(-0.1,MIN(0.1,IF(tb!C58&gt;0,tw!C58/tb!C58-0.48,0))) * 4) * (1 + 0.25 * Klvl!C58)</f>
        <v>0</v>
      </c>
      <c r="D59" s="10">
        <f>eff!D58*(1+MAX(-0.1,MIN(0.1,IF(tb!D58&gt;0,tw!D58/tb!D58-0.48,0))) * 4) * (1 + 0.25 * Klvl!D58)</f>
        <v>0</v>
      </c>
      <c r="E59" s="10">
        <f>eff!E58*(1+MAX(-0.1,MIN(0.1,IF(tb!E58&gt;0,tw!E58/tb!E58-0.48,0))) * 4) * (1 + 0.25 * Klvl!E58)</f>
        <v>0</v>
      </c>
      <c r="F59" s="10">
        <f>eff!F58*(1+MAX(-0.1,MIN(0.1,IF(tb!F58&gt;0,tw!F58/tb!F58-0.48,0))) * 4) * (1 + 0.25 * Klvl!F58)</f>
        <v>0</v>
      </c>
      <c r="G59" s="10">
        <f>eff!G58*(1+MAX(-0.1,MIN(0.1,IF(tb!G58&gt;0,tw!G58/tb!G58-0.48,0))) * 4) * (1 + 0.25 * Klvl!G58)</f>
        <v>0</v>
      </c>
      <c r="H59" s="10">
        <f>eff!H58*(1+MAX(-0.1,MIN(0.1,IF(tb!H58&gt;0,tw!H58/tb!H58-0.48,0))) * 4) * (1 + 0.25 * Klvl!H58)</f>
        <v>0</v>
      </c>
      <c r="I59" s="10">
        <f>eff!I58*(1+MAX(-0.1,MIN(0.1,IF(tb!I58&gt;0,tw!I58/tb!I58-0.48,0))) * 4) * (1 + 0.25 * Klvl!I58)</f>
        <v>0</v>
      </c>
      <c r="J59" s="10">
        <f>eff!J58*(1+MAX(-0.1,MIN(0.1,IF(tb!J58&gt;0,tw!J58/tb!J58-0.48,0))) * 4) * (1 + 0.25 * Klvl!J58)</f>
        <v>0</v>
      </c>
      <c r="K59" s="10">
        <f>eff!K58*(1+MAX(-0.1,MIN(0.1,IF(tb!K58&gt;0,tw!K58/tb!K58-0.48,0))) * 4) * (1 + 0.25 * Klvl!K58)</f>
        <v>0</v>
      </c>
      <c r="L59" s="10">
        <f>eff!L58*(1+MAX(-0.1,MIN(0.1,IF(tb!L58&gt;0,tw!L58/tb!L58-0.48,0))) * 4) * (1 + 0.25 * Klvl!L58)</f>
        <v>0</v>
      </c>
      <c r="M59" s="10">
        <f>eff!M58*(1+MAX(-0.1,MIN(0.1,IF(tb!M58&gt;0,tw!M58/tb!M58-0.48,0))) * 4) * (1 + 0.25 * Klvl!M58)</f>
        <v>0</v>
      </c>
      <c r="N59" s="10">
        <f>eff!N58*(1+MAX(-0.1,MIN(0.1,IF(tb!N58&gt;0,tw!N58/tb!N58-0.48,0))) * 4) * (1 + 0.25 * Klvl!N58)</f>
        <v>0</v>
      </c>
      <c r="O59" s="10">
        <f>eff!O58*(1+MAX(-0.1,MIN(0.1,IF(tb!O58&gt;0,tw!O58/tb!O58-0.48,0))) * 4) * (1 + 0.25 * Klvl!O58)</f>
        <v>0</v>
      </c>
      <c r="P59" s="10"/>
      <c r="Q59" s="10">
        <f>eff!Q58*(1+MAX(-0.1,MIN(0.1,IF(tb!Q58&gt;0,tw!Q58/tb!Q58-0.48,0))) * 4) * (1 + 0.25 * Klvl!Q58)</f>
        <v>0</v>
      </c>
      <c r="R59" s="10">
        <f>eff!R58*(1+MAX(-0.1,MIN(0.1,IF(tb!R58&gt;0,tw!R58/tb!R58-0.48,0))) * 4) * (1 + 0.25 * Klvl!R58)</f>
        <v>0</v>
      </c>
      <c r="S59" s="10">
        <f>eff!S58*(1+MAX(-0.1,MIN(0.1,IF(tb!S58&gt;0,tw!S58/tb!S58-0.48,0))) * 4) * (1 + 0.25 * Klvl!S58)</f>
        <v>0</v>
      </c>
      <c r="T59" s="10">
        <f>eff!T58*(1+MAX(-0.1,MIN(0.1,IF(tb!T58&gt;0,tw!T58/tb!T58-0.48,0))) * 4) * (1 + 0.25 * Klvl!T58)</f>
        <v>0</v>
      </c>
      <c r="U59" s="10">
        <f>eff!U58*(1+MAX(-0.1,MIN(0.1,IF(tb!U58&gt;0,tw!U58/tb!U58-0.48,0))) * 4) * (1 + 0.25 * Klvl!U58)</f>
        <v>0</v>
      </c>
      <c r="V59" s="10">
        <f>eff!V58*(1+MAX(-0.1,MIN(0.1,IF(tb!V58&gt;0,tw!V58/tb!V58-0.48,0))) * 4) * (1 + 0.25 * Klvl!V58)</f>
        <v>0</v>
      </c>
      <c r="W59" s="10">
        <f>eff!W58*(1+MAX(-0.1,MIN(0.1,IF(tb!W58&gt;0,tw!W58/tb!W58-0.48,0))) * 4) * (1 + 0.25 * Klvl!W58)</f>
        <v>0</v>
      </c>
      <c r="X59" s="10">
        <f>eff!X58*(1+MAX(-0.1,MIN(0.1,IF(tb!X58&gt;0,tw!X58/tb!X58-0.48,0))) * 4) * (1 + 0.25 * Klvl!X58)</f>
        <v>0</v>
      </c>
      <c r="Y59" s="10">
        <f>eff!Y58*(1+MAX(-0.1,MIN(0.1,IF(tb!Y58&gt;0,tw!Y58/tb!Y58-0.48,0))) * 4) * (1 + 0.25 * Klvl!Y58)</f>
        <v>0</v>
      </c>
      <c r="Z59" s="10">
        <f>eff!Z58*(1+MAX(-0.1,MIN(0.1,IF(tb!Z58&gt;0,tw!Z58/tb!Z58-0.48,0))) * 4) * (1 + 0.25 * Klvl!Z58)</f>
        <v>0</v>
      </c>
      <c r="AA59" s="10">
        <f>eff!AA58*(1+MAX(-0.1,MIN(0.1,IF(tb!AA58&gt;0,tw!AA58/tb!AA58-0.48,0))) * 4) * (1 + 0.25 * Klvl!AA58)</f>
        <v>0</v>
      </c>
      <c r="AB59" s="10">
        <f>eff!AB58*(1+MAX(-0.1,MIN(0.1,IF(tb!AB58&gt;0,tw!AB58/tb!AB58-0.48,0))) * 4) * (1 + 0.25 * Klvl!AB58)</f>
        <v>0</v>
      </c>
      <c r="AC59" s="10">
        <f>eff!AC58*(1+MAX(-0.1,MIN(0.1,IF(tb!AC58&gt;0,tw!AC58/tb!AC58-0.48,0))) * 4) * (1 + 0.25 * Klvl!AC58)</f>
        <v>0</v>
      </c>
      <c r="AD59" s="10">
        <f>eff!AD58*(1+MAX(-0.1,MIN(0.1,IF(tb!AD58&gt;0,tw!AD58/tb!AD58-0.48,0))) * 4) * (1 + 0.25 * Klvl!AD58)</f>
        <v>0</v>
      </c>
      <c r="AE59" s="10">
        <f>eff!AE58*(1+MAX(-0.1,MIN(0.1,IF(tb!AE58&gt;0,tw!AE58/tb!AE58-0.48,0))) * 4) * (1 + 0.25 * Klvl!AE58)</f>
        <v>0</v>
      </c>
      <c r="AF59" s="10"/>
      <c r="AG59" s="14">
        <f t="shared" si="3"/>
        <v>0</v>
      </c>
      <c r="AH59" s="14">
        <f t="shared" si="4"/>
        <v>0</v>
      </c>
      <c r="AI59" s="16">
        <f t="shared" si="5"/>
        <v>0</v>
      </c>
    </row>
    <row r="60" spans="1:35" s="11" customFormat="1" ht="12" x14ac:dyDescent="0.2">
      <c r="A60" s="10">
        <f>eff!A59*(1+MAX(-0.1,MIN(0.1,IF(tb!A59&gt;0,tw!A59/tb!A59-0.48,0))) * 4) * (1 + 0.25 * Klvl!A59)</f>
        <v>0</v>
      </c>
      <c r="B60" s="10">
        <f>eff!B59*(1+MAX(-0.1,MIN(0.1,IF(tb!B59&gt;0,tw!B59/tb!B59-0.48,0))) * 4) * (1 + 0.25 * Klvl!B59)</f>
        <v>0</v>
      </c>
      <c r="C60" s="10">
        <f>eff!C59*(1+MAX(-0.1,MIN(0.1,IF(tb!C59&gt;0,tw!C59/tb!C59-0.48,0))) * 4) * (1 + 0.25 * Klvl!C59)</f>
        <v>0</v>
      </c>
      <c r="D60" s="10">
        <f>eff!D59*(1+MAX(-0.1,MIN(0.1,IF(tb!D59&gt;0,tw!D59/tb!D59-0.48,0))) * 4) * (1 + 0.25 * Klvl!D59)</f>
        <v>0</v>
      </c>
      <c r="E60" s="10">
        <f>eff!E59*(1+MAX(-0.1,MIN(0.1,IF(tb!E59&gt;0,tw!E59/tb!E59-0.48,0))) * 4) * (1 + 0.25 * Klvl!E59)</f>
        <v>0</v>
      </c>
      <c r="F60" s="10">
        <f>eff!F59*(1+MAX(-0.1,MIN(0.1,IF(tb!F59&gt;0,tw!F59/tb!F59-0.48,0))) * 4) * (1 + 0.25 * Klvl!F59)</f>
        <v>0</v>
      </c>
      <c r="G60" s="10">
        <f>eff!G59*(1+MAX(-0.1,MIN(0.1,IF(tb!G59&gt;0,tw!G59/tb!G59-0.48,0))) * 4) * (1 + 0.25 * Klvl!G59)</f>
        <v>0</v>
      </c>
      <c r="H60" s="10">
        <f>eff!H59*(1+MAX(-0.1,MIN(0.1,IF(tb!H59&gt;0,tw!H59/tb!H59-0.48,0))) * 4) * (1 + 0.25 * Klvl!H59)</f>
        <v>0</v>
      </c>
      <c r="I60" s="10">
        <f>eff!I59*(1+MAX(-0.1,MIN(0.1,IF(tb!I59&gt;0,tw!I59/tb!I59-0.48,0))) * 4) * (1 + 0.25 * Klvl!I59)</f>
        <v>0</v>
      </c>
      <c r="J60" s="10">
        <f>eff!J59*(1+MAX(-0.1,MIN(0.1,IF(tb!J59&gt;0,tw!J59/tb!J59-0.48,0))) * 4) * (1 + 0.25 * Klvl!J59)</f>
        <v>0</v>
      </c>
      <c r="K60" s="10">
        <f>eff!K59*(1+MAX(-0.1,MIN(0.1,IF(tb!K59&gt;0,tw!K59/tb!K59-0.48,0))) * 4) * (1 + 0.25 * Klvl!K59)</f>
        <v>0</v>
      </c>
      <c r="L60" s="10">
        <f>eff!L59*(1+MAX(-0.1,MIN(0.1,IF(tb!L59&gt;0,tw!L59/tb!L59-0.48,0))) * 4) * (1 + 0.25 * Klvl!L59)</f>
        <v>0</v>
      </c>
      <c r="M60" s="10">
        <f>eff!M59*(1+MAX(-0.1,MIN(0.1,IF(tb!M59&gt;0,tw!M59/tb!M59-0.48,0))) * 4) * (1 + 0.25 * Klvl!M59)</f>
        <v>0</v>
      </c>
      <c r="N60" s="10">
        <f>eff!N59*(1+MAX(-0.1,MIN(0.1,IF(tb!N59&gt;0,tw!N59/tb!N59-0.48,0))) * 4) * (1 + 0.25 * Klvl!N59)</f>
        <v>0</v>
      </c>
      <c r="O60" s="10">
        <f>eff!O59*(1+MAX(-0.1,MIN(0.1,IF(tb!O59&gt;0,tw!O59/tb!O59-0.48,0))) * 4) * (1 + 0.25 * Klvl!O59)</f>
        <v>0</v>
      </c>
      <c r="P60" s="10"/>
      <c r="Q60" s="10">
        <f>eff!Q59*(1+MAX(-0.1,MIN(0.1,IF(tb!Q59&gt;0,tw!Q59/tb!Q59-0.48,0))) * 4) * (1 + 0.25 * Klvl!Q59)</f>
        <v>0</v>
      </c>
      <c r="R60" s="10">
        <f>eff!R59*(1+MAX(-0.1,MIN(0.1,IF(tb!R59&gt;0,tw!R59/tb!R59-0.48,0))) * 4) * (1 + 0.25 * Klvl!R59)</f>
        <v>0</v>
      </c>
      <c r="S60" s="10">
        <f>eff!S59*(1+MAX(-0.1,MIN(0.1,IF(tb!S59&gt;0,tw!S59/tb!S59-0.48,0))) * 4) * (1 + 0.25 * Klvl!S59)</f>
        <v>0</v>
      </c>
      <c r="T60" s="10">
        <f>eff!T59*(1+MAX(-0.1,MIN(0.1,IF(tb!T59&gt;0,tw!T59/tb!T59-0.48,0))) * 4) * (1 + 0.25 * Klvl!T59)</f>
        <v>0</v>
      </c>
      <c r="U60" s="10">
        <f>eff!U59*(1+MAX(-0.1,MIN(0.1,IF(tb!U59&gt;0,tw!U59/tb!U59-0.48,0))) * 4) * (1 + 0.25 * Klvl!U59)</f>
        <v>0</v>
      </c>
      <c r="V60" s="10">
        <f>eff!V59*(1+MAX(-0.1,MIN(0.1,IF(tb!V59&gt;0,tw!V59/tb!V59-0.48,0))) * 4) * (1 + 0.25 * Klvl!V59)</f>
        <v>0</v>
      </c>
      <c r="W60" s="10">
        <f>eff!W59*(1+MAX(-0.1,MIN(0.1,IF(tb!W59&gt;0,tw!W59/tb!W59-0.48,0))) * 4) * (1 + 0.25 * Klvl!W59)</f>
        <v>0</v>
      </c>
      <c r="X60" s="10">
        <f>eff!X59*(1+MAX(-0.1,MIN(0.1,IF(tb!X59&gt;0,tw!X59/tb!X59-0.48,0))) * 4) * (1 + 0.25 * Klvl!X59)</f>
        <v>0</v>
      </c>
      <c r="Y60" s="10">
        <f>eff!Y59*(1+MAX(-0.1,MIN(0.1,IF(tb!Y59&gt;0,tw!Y59/tb!Y59-0.48,0))) * 4) * (1 + 0.25 * Klvl!Y59)</f>
        <v>0</v>
      </c>
      <c r="Z60" s="10">
        <f>eff!Z59*(1+MAX(-0.1,MIN(0.1,IF(tb!Z59&gt;0,tw!Z59/tb!Z59-0.48,0))) * 4) * (1 + 0.25 * Klvl!Z59)</f>
        <v>0</v>
      </c>
      <c r="AA60" s="10">
        <f>eff!AA59*(1+MAX(-0.1,MIN(0.1,IF(tb!AA59&gt;0,tw!AA59/tb!AA59-0.48,0))) * 4) * (1 + 0.25 * Klvl!AA59)</f>
        <v>0</v>
      </c>
      <c r="AB60" s="10">
        <f>eff!AB59*(1+MAX(-0.1,MIN(0.1,IF(tb!AB59&gt;0,tw!AB59/tb!AB59-0.48,0))) * 4) * (1 + 0.25 * Klvl!AB59)</f>
        <v>0</v>
      </c>
      <c r="AC60" s="10">
        <f>eff!AC59*(1+MAX(-0.1,MIN(0.1,IF(tb!AC59&gt;0,tw!AC59/tb!AC59-0.48,0))) * 4) * (1 + 0.25 * Klvl!AC59)</f>
        <v>0</v>
      </c>
      <c r="AD60" s="10">
        <f>eff!AD59*(1+MAX(-0.1,MIN(0.1,IF(tb!AD59&gt;0,tw!AD59/tb!AD59-0.48,0))) * 4) * (1 + 0.25 * Klvl!AD59)</f>
        <v>0</v>
      </c>
      <c r="AE60" s="10">
        <f>eff!AE59*(1+MAX(-0.1,MIN(0.1,IF(tb!AE59&gt;0,tw!AE59/tb!AE59-0.48,0))) * 4) * (1 + 0.25 * Klvl!AE59)</f>
        <v>0</v>
      </c>
      <c r="AF60" s="10"/>
      <c r="AG60" s="14">
        <f t="shared" si="3"/>
        <v>0</v>
      </c>
      <c r="AH60" s="14">
        <f t="shared" si="4"/>
        <v>0</v>
      </c>
      <c r="AI60" s="16">
        <f t="shared" si="5"/>
        <v>0</v>
      </c>
    </row>
    <row r="61" spans="1:35" s="11" customFormat="1" ht="12" x14ac:dyDescent="0.2">
      <c r="A61" s="10">
        <f>eff!A60*(1+MAX(-0.1,MIN(0.1,IF(tb!A60&gt;0,tw!A60/tb!A60-0.48,0))) * 4) * (1 + 0.25 * Klvl!A60)</f>
        <v>0</v>
      </c>
      <c r="B61" s="10">
        <f>eff!B60*(1+MAX(-0.1,MIN(0.1,IF(tb!B60&gt;0,tw!B60/tb!B60-0.48,0))) * 4) * (1 + 0.25 * Klvl!B60)</f>
        <v>0</v>
      </c>
      <c r="C61" s="10">
        <f>eff!C60*(1+MAX(-0.1,MIN(0.1,IF(tb!C60&gt;0,tw!C60/tb!C60-0.48,0))) * 4) * (1 + 0.25 * Klvl!C60)</f>
        <v>0</v>
      </c>
      <c r="D61" s="10">
        <f>eff!D60*(1+MAX(-0.1,MIN(0.1,IF(tb!D60&gt;0,tw!D60/tb!D60-0.48,0))) * 4) * (1 + 0.25 * Klvl!D60)</f>
        <v>0</v>
      </c>
      <c r="E61" s="10">
        <f>eff!E60*(1+MAX(-0.1,MIN(0.1,IF(tb!E60&gt;0,tw!E60/tb!E60-0.48,0))) * 4) * (1 + 0.25 * Klvl!E60)</f>
        <v>0</v>
      </c>
      <c r="F61" s="10">
        <f>eff!F60*(1+MAX(-0.1,MIN(0.1,IF(tb!F60&gt;0,tw!F60/tb!F60-0.48,0))) * 4) * (1 + 0.25 * Klvl!F60)</f>
        <v>0</v>
      </c>
      <c r="G61" s="10">
        <f>eff!G60*(1+MAX(-0.1,MIN(0.1,IF(tb!G60&gt;0,tw!G60/tb!G60-0.48,0))) * 4) * (1 + 0.25 * Klvl!G60)</f>
        <v>0</v>
      </c>
      <c r="H61" s="10">
        <f>eff!H60*(1+MAX(-0.1,MIN(0.1,IF(tb!H60&gt;0,tw!H60/tb!H60-0.48,0))) * 4) * (1 + 0.25 * Klvl!H60)</f>
        <v>0</v>
      </c>
      <c r="I61" s="10">
        <f>eff!I60*(1+MAX(-0.1,MIN(0.1,IF(tb!I60&gt;0,tw!I60/tb!I60-0.48,0))) * 4) * (1 + 0.25 * Klvl!I60)</f>
        <v>0</v>
      </c>
      <c r="J61" s="10">
        <f>eff!J60*(1+MAX(-0.1,MIN(0.1,IF(tb!J60&gt;0,tw!J60/tb!J60-0.48,0))) * 4) * (1 + 0.25 * Klvl!J60)</f>
        <v>0</v>
      </c>
      <c r="K61" s="10">
        <f>eff!K60*(1+MAX(-0.1,MIN(0.1,IF(tb!K60&gt;0,tw!K60/tb!K60-0.48,0))) * 4) * (1 + 0.25 * Klvl!K60)</f>
        <v>0</v>
      </c>
      <c r="L61" s="10">
        <f>eff!L60*(1+MAX(-0.1,MIN(0.1,IF(tb!L60&gt;0,tw!L60/tb!L60-0.48,0))) * 4) * (1 + 0.25 * Klvl!L60)</f>
        <v>0</v>
      </c>
      <c r="M61" s="10">
        <f>eff!M60*(1+MAX(-0.1,MIN(0.1,IF(tb!M60&gt;0,tw!M60/tb!M60-0.48,0))) * 4) * (1 + 0.25 * Klvl!M60)</f>
        <v>0</v>
      </c>
      <c r="N61" s="10">
        <f>eff!N60*(1+MAX(-0.1,MIN(0.1,IF(tb!N60&gt;0,tw!N60/tb!N60-0.48,0))) * 4) * (1 + 0.25 * Klvl!N60)</f>
        <v>0</v>
      </c>
      <c r="O61" s="10">
        <f>eff!O60*(1+MAX(-0.1,MIN(0.1,IF(tb!O60&gt;0,tw!O60/tb!O60-0.48,0))) * 4) * (1 + 0.25 * Klvl!O60)</f>
        <v>0</v>
      </c>
      <c r="P61" s="10"/>
      <c r="Q61" s="10">
        <f>eff!Q60*(1+MAX(-0.1,MIN(0.1,IF(tb!Q60&gt;0,tw!Q60/tb!Q60-0.48,0))) * 4) * (1 + 0.25 * Klvl!Q60)</f>
        <v>0</v>
      </c>
      <c r="R61" s="10">
        <f>eff!R60*(1+MAX(-0.1,MIN(0.1,IF(tb!R60&gt;0,tw!R60/tb!R60-0.48,0))) * 4) * (1 + 0.25 * Klvl!R60)</f>
        <v>0</v>
      </c>
      <c r="S61" s="10">
        <f>eff!S60*(1+MAX(-0.1,MIN(0.1,IF(tb!S60&gt;0,tw!S60/tb!S60-0.48,0))) * 4) * (1 + 0.25 * Klvl!S60)</f>
        <v>0</v>
      </c>
      <c r="T61" s="10">
        <f>eff!T60*(1+MAX(-0.1,MIN(0.1,IF(tb!T60&gt;0,tw!T60/tb!T60-0.48,0))) * 4) * (1 + 0.25 * Klvl!T60)</f>
        <v>0</v>
      </c>
      <c r="U61" s="10">
        <f>eff!U60*(1+MAX(-0.1,MIN(0.1,IF(tb!U60&gt;0,tw!U60/tb!U60-0.48,0))) * 4) * (1 + 0.25 * Klvl!U60)</f>
        <v>0</v>
      </c>
      <c r="V61" s="10">
        <f>eff!V60*(1+MAX(-0.1,MIN(0.1,IF(tb!V60&gt;0,tw!V60/tb!V60-0.48,0))) * 4) * (1 + 0.25 * Klvl!V60)</f>
        <v>0</v>
      </c>
      <c r="W61" s="10">
        <f>eff!W60*(1+MAX(-0.1,MIN(0.1,IF(tb!W60&gt;0,tw!W60/tb!W60-0.48,0))) * 4) * (1 + 0.25 * Klvl!W60)</f>
        <v>0</v>
      </c>
      <c r="X61" s="10">
        <f>eff!X60*(1+MAX(-0.1,MIN(0.1,IF(tb!X60&gt;0,tw!X60/tb!X60-0.48,0))) * 4) * (1 + 0.25 * Klvl!X60)</f>
        <v>0</v>
      </c>
      <c r="Y61" s="10">
        <f>eff!Y60*(1+MAX(-0.1,MIN(0.1,IF(tb!Y60&gt;0,tw!Y60/tb!Y60-0.48,0))) * 4) * (1 + 0.25 * Klvl!Y60)</f>
        <v>0</v>
      </c>
      <c r="Z61" s="10">
        <f>eff!Z60*(1+MAX(-0.1,MIN(0.1,IF(tb!Z60&gt;0,tw!Z60/tb!Z60-0.48,0))) * 4) * (1 + 0.25 * Klvl!Z60)</f>
        <v>0</v>
      </c>
      <c r="AA61" s="10">
        <f>eff!AA60*(1+MAX(-0.1,MIN(0.1,IF(tb!AA60&gt;0,tw!AA60/tb!AA60-0.48,0))) * 4) * (1 + 0.25 * Klvl!AA60)</f>
        <v>0</v>
      </c>
      <c r="AB61" s="10">
        <f>eff!AB60*(1+MAX(-0.1,MIN(0.1,IF(tb!AB60&gt;0,tw!AB60/tb!AB60-0.48,0))) * 4) * (1 + 0.25 * Klvl!AB60)</f>
        <v>0</v>
      </c>
      <c r="AC61" s="10">
        <f>eff!AC60*(1+MAX(-0.1,MIN(0.1,IF(tb!AC60&gt;0,tw!AC60/tb!AC60-0.48,0))) * 4) * (1 + 0.25 * Klvl!AC60)</f>
        <v>0</v>
      </c>
      <c r="AD61" s="10">
        <f>eff!AD60*(1+MAX(-0.1,MIN(0.1,IF(tb!AD60&gt;0,tw!AD60/tb!AD60-0.48,0))) * 4) * (1 + 0.25 * Klvl!AD60)</f>
        <v>0</v>
      </c>
      <c r="AE61" s="10">
        <f>eff!AE60*(1+MAX(-0.1,MIN(0.1,IF(tb!AE60&gt;0,tw!AE60/tb!AE60-0.48,0))) * 4) * (1 + 0.25 * Klvl!AE60)</f>
        <v>0</v>
      </c>
      <c r="AF61" s="10"/>
      <c r="AG61" s="14">
        <f t="shared" si="3"/>
        <v>0</v>
      </c>
      <c r="AH61" s="14">
        <f t="shared" si="4"/>
        <v>0</v>
      </c>
      <c r="AI61" s="16">
        <f t="shared" si="5"/>
        <v>0</v>
      </c>
    </row>
    <row r="62" spans="1:35" s="11" customFormat="1" ht="12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4"/>
      <c r="AH62" s="14"/>
      <c r="AI62" s="16"/>
    </row>
    <row r="63" spans="1:35" s="11" customFormat="1" ht="12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4"/>
      <c r="AH63" s="14"/>
      <c r="AI63" s="16"/>
    </row>
    <row r="64" spans="1:35" s="11" customFormat="1" ht="12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4"/>
      <c r="AH64" s="14"/>
      <c r="AI64" s="16"/>
    </row>
    <row r="65" spans="1:35" s="11" customFormat="1" ht="12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4"/>
      <c r="AH65" s="14"/>
      <c r="AI65" s="16"/>
    </row>
    <row r="66" spans="1:35" s="11" customFormat="1" ht="12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4"/>
      <c r="AH66" s="14"/>
      <c r="AI66" s="16"/>
    </row>
    <row r="67" spans="1:35" s="11" customFormat="1" ht="12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4"/>
      <c r="AH67" s="14"/>
      <c r="AI67" s="16"/>
    </row>
    <row r="68" spans="1:35" s="11" customFormat="1" ht="12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4"/>
      <c r="AH68" s="14"/>
      <c r="AI68" s="16"/>
    </row>
    <row r="69" spans="1:35" s="11" customFormat="1" ht="12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4"/>
      <c r="AH69" s="14"/>
      <c r="AI69" s="16"/>
    </row>
    <row r="70" spans="1:35" s="11" customFormat="1" ht="12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4"/>
      <c r="AH70" s="14"/>
      <c r="AI70" s="16"/>
    </row>
    <row r="71" spans="1:35" s="11" customFormat="1" ht="12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4"/>
      <c r="AH71" s="14"/>
      <c r="AI71" s="16"/>
    </row>
    <row r="72" spans="1:35" s="11" customFormat="1" ht="12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4"/>
      <c r="AH72" s="14"/>
      <c r="AI72" s="16"/>
    </row>
    <row r="73" spans="1:35" s="11" customFormat="1" ht="12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4"/>
      <c r="AH73" s="14"/>
      <c r="AI73" s="16"/>
    </row>
    <row r="74" spans="1:35" s="11" customFormat="1" ht="12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4"/>
      <c r="AH74" s="14"/>
      <c r="AI74" s="16"/>
    </row>
    <row r="75" spans="1:35" s="11" customFormat="1" ht="12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4"/>
      <c r="AH75" s="14"/>
      <c r="AI75" s="16"/>
    </row>
    <row r="76" spans="1:35" s="11" customFormat="1" ht="12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4"/>
      <c r="AH76" s="14"/>
      <c r="AI76" s="16"/>
    </row>
    <row r="77" spans="1:35" s="11" customFormat="1" ht="12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4"/>
      <c r="AH77" s="14"/>
      <c r="AI77" s="16"/>
    </row>
    <row r="78" spans="1:35" s="11" customFormat="1" ht="12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4"/>
      <c r="AH78" s="14"/>
      <c r="AI78" s="16"/>
    </row>
    <row r="79" spans="1:35" s="11" customFormat="1" ht="12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4"/>
      <c r="AH79" s="14"/>
      <c r="AI79" s="16"/>
    </row>
    <row r="80" spans="1:35" s="11" customFormat="1" ht="12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4"/>
      <c r="AH80" s="14"/>
      <c r="AI80" s="16"/>
    </row>
    <row r="81" spans="1:35" s="11" customFormat="1" ht="12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4"/>
      <c r="AH81" s="14"/>
      <c r="AI81" s="16"/>
    </row>
    <row r="82" spans="1:35" s="11" customFormat="1" ht="12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4"/>
      <c r="AH82" s="14"/>
      <c r="AI82" s="16"/>
    </row>
    <row r="83" spans="1:35" s="11" customFormat="1" ht="12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4"/>
      <c r="AH83" s="14"/>
      <c r="AI83" s="16"/>
    </row>
    <row r="84" spans="1:35" s="11" customFormat="1" ht="12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4"/>
      <c r="AH84" s="14"/>
      <c r="AI84" s="16"/>
    </row>
    <row r="85" spans="1:35" s="11" customFormat="1" ht="12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4"/>
      <c r="AH85" s="14"/>
      <c r="AI85" s="16"/>
    </row>
    <row r="86" spans="1:35" s="11" customFormat="1" ht="12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4"/>
      <c r="AH86" s="14"/>
      <c r="AI86" s="16"/>
    </row>
    <row r="87" spans="1:35" s="11" customFormat="1" ht="12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4"/>
      <c r="AH87" s="14"/>
      <c r="AI87" s="16"/>
    </row>
    <row r="88" spans="1:35" s="11" customFormat="1" ht="12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4"/>
      <c r="AH88" s="14"/>
      <c r="AI88" s="16"/>
    </row>
    <row r="89" spans="1:35" s="11" customFormat="1" ht="12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4"/>
      <c r="AH89" s="14"/>
      <c r="AI89" s="16"/>
    </row>
    <row r="90" spans="1:35" s="11" customFormat="1" ht="12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4"/>
      <c r="AH90" s="14"/>
      <c r="AI90" s="16"/>
    </row>
    <row r="91" spans="1:35" s="11" customFormat="1" ht="12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4"/>
      <c r="AH91" s="14"/>
      <c r="AI91" s="16"/>
    </row>
    <row r="92" spans="1:35" s="11" customFormat="1" ht="12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4"/>
      <c r="AH92" s="14"/>
      <c r="AI92" s="16"/>
    </row>
    <row r="93" spans="1:35" s="11" customFormat="1" ht="12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4"/>
      <c r="AH93" s="14"/>
      <c r="AI93" s="16"/>
    </row>
    <row r="94" spans="1:35" s="11" customFormat="1" ht="12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4"/>
      <c r="AH94" s="14"/>
      <c r="AI94" s="16"/>
    </row>
    <row r="95" spans="1:35" s="11" customFormat="1" ht="12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4"/>
      <c r="AH95" s="14"/>
      <c r="AI95" s="16"/>
    </row>
    <row r="96" spans="1:35" s="11" customFormat="1" ht="12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4"/>
      <c r="AH96" s="14"/>
      <c r="AI96" s="16"/>
    </row>
    <row r="97" spans="1:35" s="11" customFormat="1" ht="12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4"/>
      <c r="AH97" s="14"/>
      <c r="AI97" s="16"/>
    </row>
    <row r="98" spans="1:35" s="11" customFormat="1" ht="12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4"/>
      <c r="AH98" s="14"/>
      <c r="AI98" s="16"/>
    </row>
    <row r="99" spans="1:35" s="11" customFormat="1" ht="12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4"/>
      <c r="AH99" s="14"/>
      <c r="AI99" s="16"/>
    </row>
    <row r="100" spans="1:35" s="11" customFormat="1" ht="12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4"/>
      <c r="AH100" s="14"/>
      <c r="AI100" s="16"/>
    </row>
    <row r="101" spans="1:35" s="11" customFormat="1" ht="12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4"/>
      <c r="AH101" s="14"/>
      <c r="AI101" s="16"/>
    </row>
    <row r="102" spans="1:35" s="11" customFormat="1" ht="12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4"/>
      <c r="AH102" s="14"/>
      <c r="AI102" s="16"/>
    </row>
    <row r="103" spans="1:35" s="11" customFormat="1" ht="12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4"/>
      <c r="AH103" s="14"/>
      <c r="AI103" s="16"/>
    </row>
    <row r="104" spans="1:35" s="11" customFormat="1" ht="12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4"/>
      <c r="AH104" s="14"/>
      <c r="AI104" s="16"/>
    </row>
    <row r="105" spans="1:35" s="11" customFormat="1" ht="12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4"/>
      <c r="AH105" s="14"/>
      <c r="AI105" s="16"/>
    </row>
    <row r="106" spans="1:35" s="11" customFormat="1" ht="12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4"/>
      <c r="AH106" s="14"/>
      <c r="AI106" s="16"/>
    </row>
    <row r="107" spans="1:35" s="11" customFormat="1" ht="12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4"/>
      <c r="AH107" s="14"/>
      <c r="AI107" s="16"/>
    </row>
    <row r="108" spans="1:35" s="11" customFormat="1" ht="12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4"/>
      <c r="AH108" s="14"/>
      <c r="AI108" s="16"/>
    </row>
    <row r="109" spans="1:35" s="11" customFormat="1" ht="12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4"/>
      <c r="AH109" s="14"/>
      <c r="AI109" s="16"/>
    </row>
    <row r="110" spans="1:35" s="11" customFormat="1" ht="12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4"/>
      <c r="AH110" s="14"/>
      <c r="AI110" s="16"/>
    </row>
    <row r="111" spans="1:35" s="11" customFormat="1" ht="12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4"/>
      <c r="AH111" s="14"/>
      <c r="AI111" s="16"/>
    </row>
    <row r="112" spans="1:35" s="11" customFormat="1" ht="12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4"/>
      <c r="AH112" s="14"/>
      <c r="AI112" s="16"/>
    </row>
    <row r="113" spans="1:35" s="11" customFormat="1" ht="12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4"/>
      <c r="AH113" s="14"/>
      <c r="AI113" s="16"/>
    </row>
    <row r="114" spans="1:35" s="11" customFormat="1" ht="12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4"/>
      <c r="AH114" s="14"/>
      <c r="AI114" s="16"/>
    </row>
    <row r="115" spans="1:35" s="11" customFormat="1" ht="12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4"/>
      <c r="AH115" s="14"/>
      <c r="AI115" s="16"/>
    </row>
    <row r="116" spans="1:35" s="11" customFormat="1" ht="12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4"/>
      <c r="AH116" s="14"/>
      <c r="AI116" s="16"/>
    </row>
    <row r="117" spans="1:35" s="11" customFormat="1" ht="12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4"/>
      <c r="AH117" s="14"/>
      <c r="AI117" s="16"/>
    </row>
    <row r="118" spans="1:35" s="11" customFormat="1" ht="12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4"/>
      <c r="AH118" s="14"/>
      <c r="AI118" s="16"/>
    </row>
    <row r="119" spans="1:35" s="11" customFormat="1" ht="12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4"/>
      <c r="AH119" s="14"/>
      <c r="AI119" s="16"/>
    </row>
    <row r="120" spans="1:35" s="11" customFormat="1" ht="12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4"/>
      <c r="AH120" s="14"/>
      <c r="AI120" s="16"/>
    </row>
    <row r="121" spans="1:35" s="11" customFormat="1" ht="12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4"/>
      <c r="AH121" s="14"/>
      <c r="AI121" s="16"/>
    </row>
    <row r="122" spans="1:35" s="11" customFormat="1" ht="12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4"/>
      <c r="AH122" s="14"/>
      <c r="AI122" s="16"/>
    </row>
    <row r="123" spans="1:35" s="11" customFormat="1" ht="12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4"/>
      <c r="AH123" s="14"/>
      <c r="AI123" s="16"/>
    </row>
    <row r="124" spans="1:35" s="11" customFormat="1" ht="12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4"/>
      <c r="AH124" s="14"/>
      <c r="AI124" s="16"/>
    </row>
    <row r="125" spans="1:35" s="11" customFormat="1" ht="12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4"/>
      <c r="AH125" s="14"/>
      <c r="AI125" s="16"/>
    </row>
    <row r="126" spans="1:35" s="11" customFormat="1" ht="12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4"/>
      <c r="AH126" s="14"/>
      <c r="AI126" s="16"/>
    </row>
    <row r="127" spans="1:35" s="11" customFormat="1" ht="12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4"/>
      <c r="AH127" s="14"/>
      <c r="AI127" s="16"/>
    </row>
    <row r="128" spans="1:35" s="11" customFormat="1" ht="12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4"/>
      <c r="AH128" s="14"/>
      <c r="AI128" s="16"/>
    </row>
    <row r="129" spans="1:35" s="11" customFormat="1" ht="12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4"/>
      <c r="AH129" s="14"/>
      <c r="AI129" s="16"/>
    </row>
    <row r="130" spans="1:35" s="11" customFormat="1" ht="12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4"/>
      <c r="AH130" s="14"/>
      <c r="AI130" s="16"/>
    </row>
    <row r="131" spans="1:35" s="11" customFormat="1" ht="12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4"/>
      <c r="AH131" s="14"/>
      <c r="AI131" s="16"/>
    </row>
    <row r="132" spans="1:35" s="11" customFormat="1" ht="12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4"/>
      <c r="AH132" s="14"/>
      <c r="AI132" s="16"/>
    </row>
    <row r="133" spans="1:35" s="11" customFormat="1" ht="12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4"/>
      <c r="AH133" s="14"/>
      <c r="AI133" s="16"/>
    </row>
    <row r="134" spans="1:35" s="11" customFormat="1" ht="12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4"/>
      <c r="AH134" s="14"/>
      <c r="AI134" s="16"/>
    </row>
    <row r="135" spans="1:35" s="11" customFormat="1" ht="12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4"/>
      <c r="AH135" s="14"/>
      <c r="AI135" s="16"/>
    </row>
    <row r="136" spans="1:35" s="11" customFormat="1" ht="12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4"/>
      <c r="AH136" s="14"/>
      <c r="AI136" s="16"/>
    </row>
    <row r="137" spans="1:35" s="11" customFormat="1" ht="12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4"/>
      <c r="AH137" s="14"/>
      <c r="AI137" s="16"/>
    </row>
    <row r="138" spans="1:35" s="11" customFormat="1" ht="12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4"/>
      <c r="AH138" s="14"/>
      <c r="AI138" s="16"/>
    </row>
    <row r="139" spans="1:35" s="11" customFormat="1" ht="12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4"/>
      <c r="AH139" s="14"/>
      <c r="AI139" s="16"/>
    </row>
    <row r="140" spans="1:35" s="11" customFormat="1" ht="12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4"/>
      <c r="AH140" s="14"/>
      <c r="AI140" s="16"/>
    </row>
    <row r="141" spans="1:35" s="11" customFormat="1" ht="12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4"/>
      <c r="AH141" s="14"/>
      <c r="AI141" s="16"/>
    </row>
    <row r="142" spans="1:35" s="11" customFormat="1" ht="12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4"/>
      <c r="AH142" s="14"/>
      <c r="AI142" s="16"/>
    </row>
    <row r="143" spans="1:35" s="11" customFormat="1" ht="12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4"/>
      <c r="AH143" s="14"/>
      <c r="AI143" s="16"/>
    </row>
    <row r="144" spans="1:35" s="11" customFormat="1" ht="12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4"/>
      <c r="AH144" s="14"/>
      <c r="AI144" s="16"/>
    </row>
    <row r="145" spans="1:35" s="11" customFormat="1" ht="12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4"/>
      <c r="AH145" s="14"/>
      <c r="AI145" s="16"/>
    </row>
    <row r="146" spans="1:35" s="11" customFormat="1" ht="12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4"/>
      <c r="AH146" s="14"/>
      <c r="AI146" s="16"/>
    </row>
    <row r="147" spans="1:35" s="11" customFormat="1" ht="12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4"/>
      <c r="AH147" s="14"/>
      <c r="AI147" s="16"/>
    </row>
    <row r="148" spans="1:35" s="11" customFormat="1" ht="12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4"/>
      <c r="AH148" s="14"/>
      <c r="AI148" s="16"/>
    </row>
    <row r="149" spans="1:35" s="11" customFormat="1" ht="12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4"/>
      <c r="AH149" s="14"/>
      <c r="AI149" s="16"/>
    </row>
    <row r="150" spans="1:35" s="11" customFormat="1" ht="12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4"/>
      <c r="AH150" s="14"/>
      <c r="AI150" s="16"/>
    </row>
    <row r="151" spans="1:35" s="11" customFormat="1" ht="12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4"/>
      <c r="AH151" s="14"/>
      <c r="AI151" s="16"/>
    </row>
    <row r="152" spans="1:35" s="11" customFormat="1" ht="12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4"/>
      <c r="AH152" s="14"/>
      <c r="AI152" s="16"/>
    </row>
    <row r="153" spans="1:35" s="11" customFormat="1" ht="12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4"/>
      <c r="AH153" s="14"/>
      <c r="AI153" s="16"/>
    </row>
    <row r="154" spans="1:35" s="11" customFormat="1" ht="12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4"/>
      <c r="AH154" s="14"/>
      <c r="AI154" s="16"/>
    </row>
    <row r="155" spans="1:35" s="11" customFormat="1" ht="12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4"/>
      <c r="AH155" s="14"/>
      <c r="AI155" s="16"/>
    </row>
    <row r="156" spans="1:35" s="11" customFormat="1" ht="12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4"/>
      <c r="AH156" s="14"/>
      <c r="AI156" s="16"/>
    </row>
    <row r="157" spans="1:35" s="11" customFormat="1" ht="12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4"/>
      <c r="AH157" s="14"/>
      <c r="AI157" s="16"/>
    </row>
    <row r="158" spans="1:35" s="11" customFormat="1" ht="12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4"/>
      <c r="AH158" s="14"/>
      <c r="AI158" s="16"/>
    </row>
    <row r="159" spans="1:35" s="11" customFormat="1" ht="12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4"/>
      <c r="AH159" s="14"/>
      <c r="AI159" s="16"/>
    </row>
    <row r="160" spans="1:35" s="11" customFormat="1" ht="12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4"/>
      <c r="AH160" s="14"/>
      <c r="AI160" s="16"/>
    </row>
    <row r="161" spans="1:35" s="11" customFormat="1" ht="12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4"/>
      <c r="AH161" s="14"/>
      <c r="AI161" s="16"/>
    </row>
    <row r="162" spans="1:35" s="11" customFormat="1" ht="12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4"/>
      <c r="AH162" s="14"/>
      <c r="AI162" s="16"/>
    </row>
    <row r="163" spans="1:35" s="11" customFormat="1" ht="12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4"/>
      <c r="AH163" s="14"/>
      <c r="AI163" s="16"/>
    </row>
    <row r="164" spans="1:35" s="11" customFormat="1" ht="12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4"/>
      <c r="AH164" s="14"/>
      <c r="AI164" s="16"/>
    </row>
    <row r="165" spans="1:35" s="11" customFormat="1" ht="12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4"/>
      <c r="AH165" s="14"/>
      <c r="AI165" s="16"/>
    </row>
    <row r="166" spans="1:35" s="11" customFormat="1" ht="12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4"/>
      <c r="AH166" s="14"/>
      <c r="AI166" s="16"/>
    </row>
    <row r="167" spans="1:35" s="11" customFormat="1" ht="12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4"/>
      <c r="AH167" s="14"/>
      <c r="AI167" s="16"/>
    </row>
    <row r="168" spans="1:35" s="11" customFormat="1" ht="12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4"/>
      <c r="AH168" s="14"/>
      <c r="AI168" s="16"/>
    </row>
    <row r="169" spans="1:35" s="11" customFormat="1" ht="12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4"/>
      <c r="AH169" s="14"/>
      <c r="AI169" s="16"/>
    </row>
    <row r="170" spans="1:35" s="11" customFormat="1" ht="12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4"/>
      <c r="AH170" s="14"/>
      <c r="AI170" s="16"/>
    </row>
    <row r="171" spans="1:35" s="11" customFormat="1" ht="12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4"/>
      <c r="AH171" s="14"/>
      <c r="AI171" s="16"/>
    </row>
    <row r="172" spans="1:35" s="11" customFormat="1" ht="12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4"/>
      <c r="AH172" s="14"/>
      <c r="AI172" s="16"/>
    </row>
    <row r="173" spans="1:35" s="11" customFormat="1" ht="12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4"/>
      <c r="AH173" s="14"/>
      <c r="AI173" s="16"/>
    </row>
    <row r="174" spans="1:35" s="11" customFormat="1" ht="12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4"/>
      <c r="AH174" s="14"/>
      <c r="AI174" s="16"/>
    </row>
    <row r="175" spans="1:35" s="11" customFormat="1" ht="12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4"/>
      <c r="AH175" s="14"/>
      <c r="AI175" s="16"/>
    </row>
    <row r="176" spans="1:35" s="11" customFormat="1" ht="12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4"/>
      <c r="AH176" s="14"/>
      <c r="AI176" s="16"/>
    </row>
    <row r="177" spans="1:35" s="11" customFormat="1" ht="12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4"/>
      <c r="AH177" s="14"/>
      <c r="AI177" s="16"/>
    </row>
    <row r="178" spans="1:35" s="11" customFormat="1" ht="12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4"/>
      <c r="AH178" s="14"/>
      <c r="AI178" s="16"/>
    </row>
    <row r="179" spans="1:35" s="11" customFormat="1" ht="12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4"/>
      <c r="AH179" s="14"/>
      <c r="AI179" s="16"/>
    </row>
    <row r="180" spans="1:35" s="11" customFormat="1" ht="12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4"/>
      <c r="AH180" s="14"/>
      <c r="AI180" s="16"/>
    </row>
    <row r="181" spans="1:35" s="11" customFormat="1" ht="12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4"/>
      <c r="AH181" s="14"/>
      <c r="AI181" s="16"/>
    </row>
    <row r="182" spans="1:35" s="11" customFormat="1" ht="12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4"/>
      <c r="AH182" s="14"/>
      <c r="AI182" s="16"/>
    </row>
    <row r="183" spans="1:35" s="11" customFormat="1" ht="12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4"/>
      <c r="AH183" s="14"/>
      <c r="AI183" s="16"/>
    </row>
    <row r="184" spans="1:35" s="11" customFormat="1" ht="12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4"/>
      <c r="AH184" s="14"/>
      <c r="AI184" s="16"/>
    </row>
    <row r="185" spans="1:35" s="11" customFormat="1" ht="12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4"/>
      <c r="AH185" s="14"/>
      <c r="AI185" s="16"/>
    </row>
    <row r="186" spans="1:35" s="11" customFormat="1" ht="12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4"/>
      <c r="AH186" s="14"/>
      <c r="AI186" s="16"/>
    </row>
    <row r="187" spans="1:35" s="11" customFormat="1" ht="12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4"/>
      <c r="AH187" s="14"/>
      <c r="AI187" s="16"/>
    </row>
    <row r="188" spans="1:35" s="11" customFormat="1" ht="12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4"/>
      <c r="AH188" s="14"/>
      <c r="AI188" s="16"/>
    </row>
    <row r="189" spans="1:35" s="11" customFormat="1" ht="12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4"/>
      <c r="AH189" s="14"/>
      <c r="AI189" s="16"/>
    </row>
    <row r="190" spans="1:35" s="11" customFormat="1" ht="12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4"/>
      <c r="AH190" s="14"/>
      <c r="AI190" s="16"/>
    </row>
    <row r="191" spans="1:35" s="11" customFormat="1" ht="12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4"/>
      <c r="AH191" s="14"/>
      <c r="AI191" s="16"/>
    </row>
    <row r="192" spans="1:35" s="11" customFormat="1" ht="12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4"/>
      <c r="AH192" s="14"/>
      <c r="AI192" s="16"/>
    </row>
    <row r="193" spans="1:35" s="11" customFormat="1" ht="12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4"/>
      <c r="AH193" s="14"/>
      <c r="AI193" s="16"/>
    </row>
    <row r="194" spans="1:35" s="11" customFormat="1" ht="12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4"/>
      <c r="AH194" s="14"/>
      <c r="AI194" s="16"/>
    </row>
    <row r="195" spans="1:35" s="11" customFormat="1" ht="12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4"/>
      <c r="AH195" s="14"/>
      <c r="AI195" s="16"/>
    </row>
    <row r="196" spans="1:35" s="11" customFormat="1" ht="12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4"/>
      <c r="AH196" s="14"/>
      <c r="AI196" s="16"/>
    </row>
    <row r="197" spans="1:35" s="11" customFormat="1" ht="12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4"/>
      <c r="AH197" s="14"/>
      <c r="AI197" s="16"/>
    </row>
    <row r="198" spans="1:35" s="11" customFormat="1" ht="12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4"/>
      <c r="AH198" s="14"/>
      <c r="AI198" s="16"/>
    </row>
    <row r="199" spans="1:35" s="11" customFormat="1" ht="12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4"/>
      <c r="AH199" s="14"/>
      <c r="AI199" s="16"/>
    </row>
    <row r="200" spans="1:35" s="11" customFormat="1" ht="12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4"/>
      <c r="AH200" s="14"/>
      <c r="AI200" s="16"/>
    </row>
    <row r="201" spans="1:35" s="11" customFormat="1" ht="12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4"/>
      <c r="AH201" s="14"/>
      <c r="AI201" s="16"/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1"/>
  <sheetViews>
    <sheetView workbookViewId="0"/>
  </sheetViews>
  <sheetFormatPr defaultRowHeight="15" x14ac:dyDescent="0.25"/>
  <cols>
    <col min="1" max="15" width="4.42578125" style="2" bestFit="1" customWidth="1"/>
    <col min="16" max="16" width="3.85546875" style="2" customWidth="1"/>
    <col min="17" max="31" width="4.42578125" style="2" bestFit="1" customWidth="1"/>
    <col min="32" max="32" width="4" style="2" customWidth="1"/>
    <col min="33" max="34" width="9.140625" style="13"/>
    <col min="35" max="35" width="9.140625" style="5"/>
    <col min="36" max="16384" width="9.140625" style="2"/>
  </cols>
  <sheetData>
    <row r="1" spans="1:35" x14ac:dyDescent="0.25">
      <c r="A1" s="12" t="s">
        <v>11</v>
      </c>
    </row>
    <row r="2" spans="1:35" s="11" customFormat="1" ht="12" x14ac:dyDescent="0.2">
      <c r="A2" s="10">
        <f>(('wn6'!A1 * (1 + gwr!A1 - 0.48)) * (1 + Kab!A1)) * (1 + 0.25 * Klvl!A1)</f>
        <v>359.47549457208942</v>
      </c>
      <c r="B2" s="10">
        <f>(('wn6'!B1 * (1 + gwr!B1 - 0.48)) * (1 + Kab!B1)) * (1 + 0.25 * Klvl!B1)</f>
        <v>183.05205882352942</v>
      </c>
      <c r="C2" s="10">
        <f>(('wn6'!C1 * (1 + gwr!C1 - 0.48)) * (1 + Kab!C1)) * (1 + 0.25 * Klvl!C1)</f>
        <v>584.18884311207466</v>
      </c>
      <c r="D2" s="10">
        <f>(('wn6'!D1 * (1 + gwr!D1 - 0.48)) * (1 + Kab!D1)) * (1 + 0.25 * Klvl!D1)</f>
        <v>3249.3645653845374</v>
      </c>
      <c r="E2" s="10">
        <f>(('wn6'!E1 * (1 + gwr!E1 - 0.48)) * (1 + Kab!E1)) * (1 + 0.25 * Klvl!E1)</f>
        <v>573.43605971223019</v>
      </c>
      <c r="F2" s="10">
        <f>(('wn6'!F1 * (1 + gwr!F1 - 0.48)) * (1 + Kab!F1)) * (1 + 0.25 * Klvl!F1)</f>
        <v>717.16706056129976</v>
      </c>
      <c r="G2" s="10">
        <f>(('wn6'!G1 * (1 + gwr!G1 - 0.48)) * (1 + Kab!G1)) * (1 + 0.25 * Klvl!G1)</f>
        <v>429.16210021321956</v>
      </c>
      <c r="H2" s="10">
        <f>(('wn6'!H1 * (1 + gwr!H1 - 0.48)) * (1 + Kab!H1)) * (1 + 0.25 * Klvl!H1)</f>
        <v>78.221621621621608</v>
      </c>
      <c r="I2" s="10">
        <f>(('wn6'!I1 * (1 + gwr!I1 - 0.48)) * (1 + Kab!I1)) * (1 + 0.25 * Klvl!I1)</f>
        <v>246.86347826086958</v>
      </c>
      <c r="J2" s="10">
        <f>(('wn6'!J1 * (1 + gwr!J1 - 0.48)) * (1 + Kab!J1)) * (1 + 0.25 * Klvl!J1)</f>
        <v>3625.1497210616462</v>
      </c>
      <c r="K2" s="10">
        <f>(('wn6'!K1 * (1 + gwr!K1 - 0.48)) * (1 + Kab!K1)) * (1 + 0.25 * Klvl!K1)</f>
        <v>1.0396850393700787</v>
      </c>
      <c r="L2" s="10">
        <f>(('wn6'!L1 * (1 + gwr!L1 - 0.48)) * (1 + Kab!L1)) * (1 + 0.25 * Klvl!L1)</f>
        <v>479.73326552620188</v>
      </c>
      <c r="M2" s="10">
        <f>(('wn6'!M1 * (1 + gwr!M1 - 0.48)) * (1 + Kab!M1)) * (1 + 0.25 * Klvl!M1)</f>
        <v>967.67181937353189</v>
      </c>
      <c r="N2" s="10">
        <f>(('wn6'!N1 * (1 + gwr!N1 - 0.48)) * (1 + Kab!N1)) * (1 + 0.25 * Klvl!N1)</f>
        <v>408.53018867924527</v>
      </c>
      <c r="O2" s="10">
        <f>(('wn6'!O1 * (1 + gwr!O1 - 0.48)) * (1 + Kab!O1)) * (1 + 0.25 * Klvl!O1)</f>
        <v>238.86921708185056</v>
      </c>
      <c r="P2" s="10"/>
      <c r="Q2" s="10">
        <f>(('wn6'!Q1 * (1 + gwr!Q1 - 0.48)) * (1 + Kab!Q1)) * (1 + 0.25 * Klvl!Q1)</f>
        <v>1510.2594007926591</v>
      </c>
      <c r="R2" s="10">
        <f>(('wn6'!R1 * (1 + gwr!R1 - 0.48)) * (1 + Kab!R1)) * (1 + 0.25 * Klvl!R1)</f>
        <v>235.27636363636361</v>
      </c>
      <c r="S2" s="10">
        <f>(('wn6'!S1 * (1 + gwr!S1 - 0.48)) * (1 + Kab!S1)) * (1 + 0.25 * Klvl!S1)</f>
        <v>525.60657047677262</v>
      </c>
      <c r="T2" s="10">
        <f>(('wn6'!T1 * (1 + gwr!T1 - 0.48)) * (1 + Kab!T1)) * (1 + 0.25 * Klvl!T1)</f>
        <v>906.08880249118681</v>
      </c>
      <c r="U2" s="10">
        <f>(('wn6'!U1 * (1 + gwr!U1 - 0.48)) * (1 + Kab!U1)) * (1 + 0.25 * Klvl!U1)</f>
        <v>763.33179190751434</v>
      </c>
      <c r="V2" s="10">
        <f>(('wn6'!V1 * (1 + gwr!V1 - 0.48)) * (1 + Kab!V1)) * (1 + 0.25 * Klvl!V1)</f>
        <v>43.35</v>
      </c>
      <c r="W2" s="10">
        <f>(('wn6'!W1 * (1 + gwr!W1 - 0.48)) * (1 + Kab!W1)) * (1 + 0.25 * Klvl!W1)</f>
        <v>103.83442622950821</v>
      </c>
      <c r="X2" s="10">
        <f>(('wn6'!X1 * (1 + gwr!X1 - 0.48)) * (1 + Kab!X1)) * (1 + 0.25 * Klvl!X1)</f>
        <v>365.80418985270052</v>
      </c>
      <c r="Y2" s="10">
        <f>(('wn6'!Y1 * (1 + gwr!Y1 - 0.48)) * (1 + Kab!Y1)) * (1 + 0.25 * Klvl!Y1)</f>
        <v>238.91758326760564</v>
      </c>
      <c r="Z2" s="10">
        <f>(('wn6'!Z1 * (1 + gwr!Z1 - 0.48)) * (1 + Kab!Z1)) * (1 + 0.25 * Klvl!Z1)</f>
        <v>596.04185185185202</v>
      </c>
      <c r="AA2" s="10">
        <f>(('wn6'!AA1 * (1 + gwr!AA1 - 0.48)) * (1 + Kab!AA1)) * (1 + 0.25 * Klvl!AA1)</f>
        <v>0.94727272727272727</v>
      </c>
      <c r="AB2" s="10">
        <f>(('wn6'!AB1 * (1 + gwr!AB1 - 0.48)) * (1 + Kab!AB1)) * (1 + 0.25 * Klvl!AB1)</f>
        <v>403.95223880597024</v>
      </c>
      <c r="AC2" s="10">
        <f>(('wn6'!AC1 * (1 + gwr!AC1 - 0.48)) * (1 + Kab!AC1)) * (1 + 0.25 * Klvl!AC1)</f>
        <v>748.80340389985281</v>
      </c>
      <c r="AD2" s="10">
        <f>(('wn6'!AD1 * (1 + gwr!AD1 - 0.48)) * (1 + Kab!AD1)) * (1 + 0.25 * Klvl!AD1)</f>
        <v>309.7076923076923</v>
      </c>
      <c r="AE2" s="10">
        <f>(('wn6'!AE1 * (1 + gwr!AE1 - 0.48)) * (1 + Kab!AE1)) * (1 + 0.25 * Klvl!AE1)</f>
        <v>1.219620253164557</v>
      </c>
      <c r="AF2" s="10"/>
      <c r="AG2" s="14">
        <f>SUM(A2:O2)</f>
        <v>12141.925179023317</v>
      </c>
      <c r="AH2" s="14">
        <f>SUM(Q2:AE2)</f>
        <v>6753.1412085001157</v>
      </c>
      <c r="AI2" s="16">
        <f>IFERROR(0.5 + (AG2/(AG2+AH2) - 0.5) * 3,)</f>
        <v>0.92779293758513559</v>
      </c>
    </row>
    <row r="3" spans="1:35" s="11" customFormat="1" ht="12" x14ac:dyDescent="0.2">
      <c r="A3" s="10">
        <f>(('wn6'!A2 * (1 + gwr!A2 - 0.48)) * (1 + Kab!A2)) * (1 + 0.25 * Klvl!A2)</f>
        <v>724.54492809946032</v>
      </c>
      <c r="B3" s="10">
        <f>(('wn6'!B2 * (1 + gwr!B2 - 0.48)) * (1 + Kab!B2)) * (1 + 0.25 * Klvl!B2)</f>
        <v>1335.6772733414637</v>
      </c>
      <c r="C3" s="10">
        <f>(('wn6'!C2 * (1 + gwr!C2 - 0.48)) * (1 + Kab!C2)) * (1 + 0.25 * Klvl!C2)</f>
        <v>440.01024038461543</v>
      </c>
      <c r="D3" s="10">
        <f>(('wn6'!D2 * (1 + gwr!D2 - 0.48)) * (1 + Kab!D2)) * (1 + 0.25 * Klvl!D2)</f>
        <v>522.85283610108297</v>
      </c>
      <c r="E3" s="10">
        <f>(('wn6'!E2 * (1 + gwr!E2 - 0.48)) * (1 + Kab!E2)) * (1 + 0.25 * Klvl!E2)</f>
        <v>284.96413793103443</v>
      </c>
      <c r="F3" s="10">
        <f>(('wn6'!F2 * (1 + gwr!F2 - 0.48)) * (1 + Kab!F2)) * (1 + 0.25 * Klvl!F2)</f>
        <v>326.7960186013712</v>
      </c>
      <c r="G3" s="10">
        <f>(('wn6'!G2 * (1 + gwr!G2 - 0.48)) * (1 + Kab!G2)) * (1 + 0.25 * Klvl!G2)</f>
        <v>2599.4916523076299</v>
      </c>
      <c r="H3" s="10">
        <f>(('wn6'!H2 * (1 + gwr!H2 - 0.48)) * (1 + Kab!H2)) * (1 + 0.25 * Klvl!H2)</f>
        <v>3029.3991875318357</v>
      </c>
      <c r="I3" s="10">
        <f>(('wn6'!I2 * (1 + gwr!I2 - 0.48)) * (1 + Kab!I2)) * (1 + 0.25 * Klvl!I2)</f>
        <v>1015.249395872093</v>
      </c>
      <c r="J3" s="10">
        <f>(('wn6'!J2 * (1 + gwr!J2 - 0.48)) * (1 + Kab!J2)) * (1 + 0.25 * Klvl!J2)</f>
        <v>3734.6546649861248</v>
      </c>
      <c r="K3" s="10">
        <f>(('wn6'!K2 * (1 + gwr!K2 - 0.48)) * (1 + Kab!K2)) * (1 + 0.25 * Klvl!K2)</f>
        <v>966.82079588362058</v>
      </c>
      <c r="L3" s="10">
        <f>(('wn6'!L2 * (1 + gwr!L2 - 0.48)) * (1 + Kab!L2)) * (1 + 0.25 * Klvl!L2)</f>
        <v>0.71978723404255318</v>
      </c>
      <c r="M3" s="10">
        <f>(('wn6'!M2 * (1 + gwr!M2 - 0.48)) * (1 + Kab!M2)) * (1 + 0.25 * Klvl!M2)</f>
        <v>178.55037406483791</v>
      </c>
      <c r="N3" s="10">
        <f>(('wn6'!N2 * (1 + gwr!N2 - 0.48)) * (1 + Kab!N2)) * (1 + 0.25 * Klvl!N2)</f>
        <v>967.74603872611465</v>
      </c>
      <c r="O3" s="10">
        <f>(('wn6'!O2 * (1 + gwr!O2 - 0.48)) * (1 + Kab!O2)) * (1 + 0.25 * Klvl!O2)</f>
        <v>1247.676879844021</v>
      </c>
      <c r="P3" s="10"/>
      <c r="Q3" s="10">
        <f>(('wn6'!Q2 * (1 + gwr!Q2 - 0.48)) * (1 + Kab!Q2)) * (1 + 0.25 * Klvl!Q2)</f>
        <v>177.7014953271028</v>
      </c>
      <c r="R3" s="10">
        <f>(('wn6'!R2 * (1 + gwr!R2 - 0.48)) * (1 + Kab!R2)) * (1 + 0.25 * Klvl!R2)</f>
        <v>104.73255944395412</v>
      </c>
      <c r="S3" s="10">
        <f>(('wn6'!S2 * (1 + gwr!S2 - 0.48)) * (1 + Kab!S2)) * (1 + 0.25 * Klvl!S2)</f>
        <v>1140.2436898577407</v>
      </c>
      <c r="T3" s="10">
        <f>(('wn6'!T2 * (1 + gwr!T2 - 0.48)) * (1 + Kab!T2)) * (1 + 0.25 * Klvl!T2)</f>
        <v>615.29039985074644</v>
      </c>
      <c r="U3" s="10">
        <f>(('wn6'!U2 * (1 + gwr!U2 - 0.48)) * (1 + Kab!U2)) * (1 + 0.25 * Klvl!U2)</f>
        <v>444.53383409033495</v>
      </c>
      <c r="V3" s="10">
        <f>(('wn6'!V2 * (1 + gwr!V2 - 0.48)) * (1 + Kab!V2)) * (1 + 0.25 * Klvl!V2)</f>
        <v>620.7322542915058</v>
      </c>
      <c r="W3" s="10">
        <f>(('wn6'!W2 * (1 + gwr!W2 - 0.48)) * (1 + Kab!W2)) * (1 + 0.25 * Klvl!W2)</f>
        <v>1539.1828513507853</v>
      </c>
      <c r="X3" s="10">
        <f>(('wn6'!X2 * (1 + gwr!X2 - 0.48)) * (1 + Kab!X2)) * (1 + 0.25 * Klvl!X2)</f>
        <v>413.53985525121243</v>
      </c>
      <c r="Y3" s="10">
        <f>(('wn6'!Y2 * (1 + gwr!Y2 - 0.48)) * (1 + Kab!Y2)) * (1 + 0.25 * Klvl!Y2)</f>
        <v>219.419222614841</v>
      </c>
      <c r="Z3" s="10">
        <f>(('wn6'!Z2 * (1 + gwr!Z2 - 0.48)) * (1 + Kab!Z2)) * (1 + 0.25 * Klvl!Z2)</f>
        <v>449.72636165577342</v>
      </c>
      <c r="AA3" s="10">
        <f>(('wn6'!AA2 * (1 + gwr!AA2 - 0.48)) * (1 + Kab!AA2)) * (1 + 0.25 * Klvl!AA2)</f>
        <v>372.59222210743803</v>
      </c>
      <c r="AB3" s="10">
        <f>(('wn6'!AB2 * (1 + gwr!AB2 - 0.48)) * (1 + Kab!AB2)) * (1 + 0.25 * Klvl!AB2)</f>
        <v>1715.8586694834362</v>
      </c>
      <c r="AC3" s="10">
        <f>(('wn6'!AC2 * (1 + gwr!AC2 - 0.48)) * (1 + Kab!AC2)) * (1 + 0.25 * Klvl!AC2)</f>
        <v>472.27178191930204</v>
      </c>
      <c r="AD3" s="10">
        <f>(('wn6'!AD2 * (1 + gwr!AD2 - 0.48)) * (1 + Kab!AD2)) * (1 + 0.25 * Klvl!AD2)</f>
        <v>1350.0685353735803</v>
      </c>
      <c r="AE3" s="10">
        <f>(('wn6'!AE2 * (1 + gwr!AE2 - 0.48)) * (1 + Kab!AE2)) * (1 + 0.25 * Klvl!AE2)</f>
        <v>1175.5901352528092</v>
      </c>
      <c r="AF3" s="10"/>
      <c r="AG3" s="14">
        <f t="shared" ref="AG3:AG50" si="0">SUM(A3:O3)</f>
        <v>17375.15421090935</v>
      </c>
      <c r="AH3" s="14">
        <f t="shared" ref="AH3:AH50" si="1">SUM(Q3:AE3)</f>
        <v>10811.483867870562</v>
      </c>
      <c r="AI3" s="16">
        <f t="shared" ref="AI3:AI50" si="2">IFERROR(0.5 + (AG3/(AG3+AH3) - 0.5) * 3,)</f>
        <v>0.84929690752904252</v>
      </c>
    </row>
    <row r="4" spans="1:35" s="11" customFormat="1" ht="12" x14ac:dyDescent="0.2">
      <c r="A4" s="10">
        <f>(('wn6'!A3 * (1 + gwr!A3 - 0.48)) * (1 + Kab!A3)) * (1 + 0.25 * Klvl!A3)</f>
        <v>177.64566315044249</v>
      </c>
      <c r="B4" s="10">
        <f>(('wn6'!B3 * (1 + gwr!B3 - 0.48)) * (1 + Kab!B3)) * (1 + 0.25 * Klvl!B3)</f>
        <v>385.90697674418607</v>
      </c>
      <c r="C4" s="10">
        <f>(('wn6'!C3 * (1 + gwr!C3 - 0.48)) * (1 + Kab!C3)) * (1 + 0.25 * Klvl!C3)</f>
        <v>10.051836734693879</v>
      </c>
      <c r="D4" s="10">
        <f>(('wn6'!D3 * (1 + gwr!D3 - 0.48)) * (1 + Kab!D3)) * (1 + 0.25 * Klvl!D3)</f>
        <v>372.70980392156866</v>
      </c>
      <c r="E4" s="10">
        <f>(('wn6'!E3 * (1 + gwr!E3 - 0.48)) * (1 + Kab!E3)) * (1 + 0.25 * Klvl!E3)</f>
        <v>5762.612411600554</v>
      </c>
      <c r="F4" s="10">
        <f>(('wn6'!F3 * (1 + gwr!F3 - 0.48)) * (1 + Kab!F3)) * (1 + 0.25 * Klvl!F3)</f>
        <v>356.6669902912621</v>
      </c>
      <c r="G4" s="10">
        <f>(('wn6'!G3 * (1 + gwr!G3 - 0.48)) * (1 + Kab!G3)) * (1 + 0.25 * Klvl!G3)</f>
        <v>1072.8841575755575</v>
      </c>
      <c r="H4" s="10">
        <f>(('wn6'!H3 * (1 + gwr!H3 - 0.48)) * (1 + Kab!H3)) * (1 + 0.25 * Klvl!H3)</f>
        <v>3884.9210235544624</v>
      </c>
      <c r="I4" s="10">
        <f>(('wn6'!I3 * (1 + gwr!I3 - 0.48)) * (1 + Kab!I3)) * (1 + 0.25 * Klvl!I3)</f>
        <v>1.1659883720930233</v>
      </c>
      <c r="J4" s="10">
        <f>(('wn6'!J3 * (1 + gwr!J3 - 0.48)) * (1 + Kab!J3)) * (1 + 0.25 * Klvl!J3)</f>
        <v>2364.2373756701036</v>
      </c>
      <c r="K4" s="10">
        <f>(('wn6'!K3 * (1 + gwr!K3 - 0.48)) * (1 + Kab!K3)) * (1 + 0.25 * Klvl!K3)</f>
        <v>178.62233400402414</v>
      </c>
      <c r="L4" s="10">
        <f>(('wn6'!L3 * (1 + gwr!L3 - 0.48)) * (1 + Kab!L3)) * (1 + 0.25 * Klvl!L3)</f>
        <v>570.66516853932592</v>
      </c>
      <c r="M4" s="10">
        <f>(('wn6'!M3 * (1 + gwr!M3 - 0.48)) * (1 + Kab!M3)) * (1 + 0.25 * Klvl!M3)</f>
        <v>2022.8594557701415</v>
      </c>
      <c r="N4" s="10">
        <f>(('wn6'!N3 * (1 + gwr!N3 - 0.48)) * (1 + Kab!N3)) * (1 + 0.25 * Klvl!N3)</f>
        <v>43.309847434119284</v>
      </c>
      <c r="O4" s="10">
        <f>(('wn6'!O3 * (1 + gwr!O3 - 0.48)) * (1 + Kab!O3)) * (1 + 0.25 * Klvl!O3)</f>
        <v>123.54000000000002</v>
      </c>
      <c r="P4" s="10"/>
      <c r="Q4" s="10">
        <f>(('wn6'!Q3 * (1 + gwr!Q3 - 0.48)) * (1 + Kab!Q3)) * (1 + 0.25 * Klvl!Q3)</f>
        <v>517.44096746585751</v>
      </c>
      <c r="R4" s="10">
        <f>(('wn6'!R3 * (1 + gwr!R3 - 0.48)) * (1 + Kab!R3)) * (1 + 0.25 * Klvl!R3)</f>
        <v>0.98315789473684223</v>
      </c>
      <c r="S4" s="10">
        <f>(('wn6'!S3 * (1 + gwr!S3 - 0.48)) * (1 + Kab!S3)) * (1 + 0.25 * Klvl!S3)</f>
        <v>1.3929032258064518</v>
      </c>
      <c r="T4" s="10">
        <f>(('wn6'!T3 * (1 + gwr!T3 - 0.48)) * (1 + Kab!T3)) * (1 + 0.25 * Klvl!T3)</f>
        <v>247.58543689320391</v>
      </c>
      <c r="U4" s="10">
        <f>(('wn6'!U3 * (1 + gwr!U3 - 0.48)) * (1 + Kab!U3)) * (1 + 0.25 * Klvl!U3)</f>
        <v>154.48778761061948</v>
      </c>
      <c r="V4" s="10">
        <f>(('wn6'!V3 * (1 + gwr!V3 - 0.48)) * (1 + Kab!V3)) * (1 + 0.25 * Klvl!V3)</f>
        <v>853.83411562969138</v>
      </c>
      <c r="W4" s="10">
        <f>(('wn6'!W3 * (1 + gwr!W3 - 0.48)) * (1 + Kab!W3)) * (1 + 0.25 * Klvl!W3)</f>
        <v>585.70890410958907</v>
      </c>
      <c r="X4" s="10">
        <f>(('wn6'!X3 * (1 + gwr!X3 - 0.48)) * (1 + Kab!X3)) * (1 + 0.25 * Klvl!X3)</f>
        <v>257.20707665594858</v>
      </c>
      <c r="Y4" s="10">
        <f>(('wn6'!Y3 * (1 + gwr!Y3 - 0.48)) * (1 + Kab!Y3)) * (1 + 0.25 * Klvl!Y3)</f>
        <v>227.70435512376241</v>
      </c>
      <c r="Z4" s="10">
        <f>(('wn6'!Z3 * (1 + gwr!Z3 - 0.48)) * (1 + Kab!Z3)) * (1 + 0.25 * Klvl!Z3)</f>
        <v>617.47671715990452</v>
      </c>
      <c r="AA4" s="10">
        <f>(('wn6'!AA3 * (1 + gwr!AA3 - 0.48)) * (1 + Kab!AA3)) * (1 + 0.25 * Klvl!AA3)</f>
        <v>157.50740740740741</v>
      </c>
      <c r="AB4" s="10">
        <f>(('wn6'!AB3 * (1 + gwr!AB3 - 0.48)) * (1 + Kab!AB3)) * (1 + 0.25 * Klvl!AB3)</f>
        <v>117.7528399311532</v>
      </c>
      <c r="AC4" s="10">
        <f>(('wn6'!AC3 * (1 + gwr!AC3 - 0.48)) * (1 + Kab!AC3)) * (1 + 0.25 * Klvl!AC3)</f>
        <v>56.685306122448992</v>
      </c>
      <c r="AD4" s="10">
        <f>(('wn6'!AD3 * (1 + gwr!AD3 - 0.48)) * (1 + Kab!AD3)) * (1 + 0.25 * Klvl!AD3)</f>
        <v>702.45915875169601</v>
      </c>
      <c r="AE4" s="10">
        <f>(('wn6'!AE3 * (1 + gwr!AE3 - 0.48)) * (1 + Kab!AE3)) * (1 + 0.25 * Klvl!AE3)</f>
        <v>88.17993305335159</v>
      </c>
      <c r="AF4" s="10"/>
      <c r="AG4" s="14">
        <f t="shared" si="0"/>
        <v>17327.799033362535</v>
      </c>
      <c r="AH4" s="14">
        <f t="shared" si="1"/>
        <v>4586.4060670351773</v>
      </c>
      <c r="AI4" s="16">
        <f t="shared" si="2"/>
        <v>1.3721324529879566</v>
      </c>
    </row>
    <row r="5" spans="1:35" s="11" customFormat="1" ht="12" x14ac:dyDescent="0.2">
      <c r="A5" s="10">
        <f>(('wn6'!A4 * (1 + gwr!A4 - 0.48)) * (1 + Kab!A4)) * (1 + 0.25 * Klvl!A4)</f>
        <v>453.13507531419708</v>
      </c>
      <c r="B5" s="10">
        <f>(('wn6'!B4 * (1 + gwr!B4 - 0.48)) * (1 + Kab!B4)) * (1 + 0.25 * Klvl!B4)</f>
        <v>990.01707037344408</v>
      </c>
      <c r="C5" s="10">
        <f>(('wn6'!C4 * (1 + gwr!C4 - 0.48)) * (1 + Kab!C4)) * (1 + 0.25 * Klvl!C4)</f>
        <v>728.66958732294961</v>
      </c>
      <c r="D5" s="10">
        <f>(('wn6'!D4 * (1 + gwr!D4 - 0.48)) * (1 + Kab!D4)) * (1 + 0.25 * Klvl!D4)</f>
        <v>3459.6522209041254</v>
      </c>
      <c r="E5" s="10">
        <f>(('wn6'!E4 * (1 + gwr!E4 - 0.48)) * (1 + Kab!E4)) * (1 + 0.25 * Klvl!E4)</f>
        <v>296.68635827312772</v>
      </c>
      <c r="F5" s="10">
        <f>(('wn6'!F4 * (1 + gwr!F4 - 0.48)) * (1 + Kab!F4)) * (1 + 0.25 * Klvl!F4)</f>
        <v>138.62185128983307</v>
      </c>
      <c r="G5" s="10">
        <f>(('wn6'!G4 * (1 + gwr!G4 - 0.48)) * (1 + Kab!G4)) * (1 + 0.25 * Klvl!G4)</f>
        <v>1535.0387605442934</v>
      </c>
      <c r="H5" s="10">
        <f>(('wn6'!H4 * (1 + gwr!H4 - 0.48)) * (1 + Kab!H4)) * (1 + 0.25 * Klvl!H4)</f>
        <v>2613.6234196840824</v>
      </c>
      <c r="I5" s="10">
        <f>(('wn6'!I4 * (1 + gwr!I4 - 0.48)) * (1 + Kab!I4)) * (1 + 0.25 * Klvl!I4)</f>
        <v>781.34931875000007</v>
      </c>
      <c r="J5" s="10">
        <f>(('wn6'!J4 * (1 + gwr!J4 - 0.48)) * (1 + Kab!J4)) * (1 + 0.25 * Klvl!J4)</f>
        <v>1684.1216985173055</v>
      </c>
      <c r="K5" s="10">
        <f>(('wn6'!K4 * (1 + gwr!K4 - 0.48)) * (1 + Kab!K4)) * (1 + 0.25 * Klvl!K4)</f>
        <v>2274.5139022085327</v>
      </c>
      <c r="L5" s="10">
        <f>(('wn6'!L4 * (1 + gwr!L4 - 0.48)) * (1 + Kab!L4)) * (1 + 0.25 * Klvl!L4)</f>
        <v>1865.8299000000002</v>
      </c>
      <c r="M5" s="10">
        <f>(('wn6'!M4 * (1 + gwr!M4 - 0.48)) * (1 + Kab!M4)) * (1 + 0.25 * Klvl!M4)</f>
        <v>0.69633802816901402</v>
      </c>
      <c r="N5" s="10">
        <f>(('wn6'!N4 * (1 + gwr!N4 - 0.48)) * (1 + Kab!N4)) * (1 + 0.25 * Klvl!N4)</f>
        <v>1982.8676976187717</v>
      </c>
      <c r="O5" s="10">
        <f>(('wn6'!O4 * (1 + gwr!O4 - 0.48)) * (1 + Kab!O4)) * (1 + 0.25 * Klvl!O4)</f>
        <v>731.62185922018364</v>
      </c>
      <c r="P5" s="10"/>
      <c r="Q5" s="10">
        <f>(('wn6'!Q4 * (1 + gwr!Q4 - 0.48)) * (1 + Kab!Q4)) * (1 + 0.25 * Klvl!Q4)</f>
        <v>3002.4298043624326</v>
      </c>
      <c r="R5" s="10">
        <f>(('wn6'!R4 * (1 + gwr!R4 - 0.48)) * (1 + Kab!R4)) * (1 + 0.25 * Klvl!R4)</f>
        <v>2702.1381568790634</v>
      </c>
      <c r="S5" s="10">
        <f>(('wn6'!S4 * (1 + gwr!S4 - 0.48)) * (1 + Kab!S4)) * (1 + 0.25 * Klvl!S4)</f>
        <v>520.30098405679519</v>
      </c>
      <c r="T5" s="10">
        <f>(('wn6'!T4 * (1 + gwr!T4 - 0.48)) * (1 + Kab!T4)) * (1 + 0.25 * Klvl!T4)</f>
        <v>305.10010943089429</v>
      </c>
      <c r="U5" s="10">
        <f>(('wn6'!U4 * (1 + gwr!U4 - 0.48)) * (1 + Kab!U4)) * (1 + 0.25 * Klvl!U4)</f>
        <v>480.34312499999999</v>
      </c>
      <c r="V5" s="10">
        <f>(('wn6'!V4 * (1 + gwr!V4 - 0.48)) * (1 + Kab!V4)) * (1 + 0.25 * Klvl!V4)</f>
        <v>2087.8515802249772</v>
      </c>
      <c r="W5" s="10">
        <f>(('wn6'!W4 * (1 + gwr!W4 - 0.48)) * (1 + Kab!W4)) * (1 + 0.25 * Klvl!W4)</f>
        <v>2724.0072978836656</v>
      </c>
      <c r="X5" s="10">
        <f>(('wn6'!X4 * (1 + gwr!X4 - 0.48)) * (1 + Kab!X4)) * (1 + 0.25 * Klvl!X4)</f>
        <v>249.73068971962621</v>
      </c>
      <c r="Y5" s="10">
        <f>(('wn6'!Y4 * (1 + gwr!Y4 - 0.48)) * (1 + Kab!Y4)) * (1 + 0.25 * Klvl!Y4)</f>
        <v>3579.5185357005989</v>
      </c>
      <c r="Z5" s="10">
        <f>(('wn6'!Z4 * (1 + gwr!Z4 - 0.48)) * (1 + Kab!Z4)) * (1 + 0.25 * Klvl!Z4)</f>
        <v>851.35084744655592</v>
      </c>
      <c r="AA5" s="10">
        <f>(('wn6'!AA4 * (1 + gwr!AA4 - 0.48)) * (1 + Kab!AA4)) * (1 + 0.25 * Klvl!AA4)</f>
        <v>289.92727226017979</v>
      </c>
      <c r="AB5" s="10">
        <f>(('wn6'!AB4 * (1 + gwr!AB4 - 0.48)) * (1 + Kab!AB4)) * (1 + 0.25 * Klvl!AB4)</f>
        <v>4.8779700115340248</v>
      </c>
      <c r="AC5" s="10">
        <f>(('wn6'!AC4 * (1 + gwr!AC4 - 0.48)) * (1 + Kab!AC4)) * (1 + 0.25 * Klvl!AC4)</f>
        <v>545.37068883435586</v>
      </c>
      <c r="AD5" s="10">
        <f>(('wn6'!AD4 * (1 + gwr!AD4 - 0.48)) * (1 + Kab!AD4)) * (1 + 0.25 * Klvl!AD4)</f>
        <v>335.2424238982797</v>
      </c>
      <c r="AE5" s="10">
        <f>(('wn6'!AE4 * (1 + gwr!AE4 - 0.48)) * (1 + Kab!AE4)) * (1 + 0.25 * Klvl!AE4)</f>
        <v>1488.6642475949368</v>
      </c>
      <c r="AF5" s="10"/>
      <c r="AG5" s="14">
        <f t="shared" si="0"/>
        <v>19536.445058049016</v>
      </c>
      <c r="AH5" s="14">
        <f t="shared" si="1"/>
        <v>19166.853733303891</v>
      </c>
      <c r="AI5" s="16">
        <f t="shared" si="2"/>
        <v>0.51432402416409917</v>
      </c>
    </row>
    <row r="6" spans="1:35" s="11" customFormat="1" ht="12" x14ac:dyDescent="0.2">
      <c r="A6" s="10">
        <f>(('wn6'!A5 * (1 + gwr!A5 - 0.48)) * (1 + Kab!A5)) * (1 + 0.25 * Klvl!A5)</f>
        <v>401.11976530340337</v>
      </c>
      <c r="B6" s="10">
        <f>(('wn6'!B5 * (1 + gwr!B5 - 0.48)) * (1 + Kab!B5)) * (1 + 0.25 * Klvl!B5)</f>
        <v>521.80935114503814</v>
      </c>
      <c r="C6" s="10">
        <f>(('wn6'!C5 * (1 + gwr!C5 - 0.48)) * (1 + Kab!C5)) * (1 + 0.25 * Klvl!C5)</f>
        <v>1854.4467321211155</v>
      </c>
      <c r="D6" s="10">
        <f>(('wn6'!D5 * (1 + gwr!D5 - 0.48)) * (1 + Kab!D5)) * (1 + 0.25 * Klvl!D5)</f>
        <v>2778.6536895941913</v>
      </c>
      <c r="E6" s="10">
        <f>(('wn6'!E5 * (1 + gwr!E5 - 0.48)) * (1 + Kab!E5)) * (1 + 0.25 * Klvl!E5)</f>
        <v>975.95139997813601</v>
      </c>
      <c r="F6" s="10">
        <f>(('wn6'!F5 * (1 + gwr!F5 - 0.48)) * (1 + Kab!F5)) * (1 + 0.25 * Klvl!F5)</f>
        <v>346.41832622222228</v>
      </c>
      <c r="G6" s="10">
        <f>(('wn6'!G5 * (1 + gwr!G5 - 0.48)) * (1 + Kab!G5)) * (1 + 0.25 * Klvl!G5)</f>
        <v>1744.3372413216418</v>
      </c>
      <c r="H6" s="10">
        <f>(('wn6'!H5 * (1 + gwr!H5 - 0.48)) * (1 + Kab!H5)) * (1 + 0.25 * Klvl!H5)</f>
        <v>198.94840720221612</v>
      </c>
      <c r="I6" s="10">
        <f>(('wn6'!I5 * (1 + gwr!I5 - 0.48)) * (1 + Kab!I5)) * (1 + 0.25 * Klvl!I5)</f>
        <v>707.29729474576288</v>
      </c>
      <c r="J6" s="10">
        <f>(('wn6'!J5 * (1 + gwr!J5 - 0.48)) * (1 + Kab!J5)) * (1 + 0.25 * Klvl!J5)</f>
        <v>159.49628351543942</v>
      </c>
      <c r="K6" s="10">
        <f>(('wn6'!K5 * (1 + gwr!K5 - 0.48)) * (1 + Kab!K5)) * (1 + 0.25 * Klvl!K5)</f>
        <v>608.64179104477603</v>
      </c>
      <c r="L6" s="10">
        <f>(('wn6'!L5 * (1 + gwr!L5 - 0.48)) * (1 + Kab!L5)) * (1 + 0.25 * Klvl!L5)</f>
        <v>1056.7990400000001</v>
      </c>
      <c r="M6" s="10">
        <f>(('wn6'!M5 * (1 + gwr!M5 - 0.48)) * (1 + Kab!M5)) * (1 + 0.25 * Klvl!M5)</f>
        <v>116.02500000000001</v>
      </c>
      <c r="N6" s="10">
        <f>(('wn6'!N5 * (1 + gwr!N5 - 0.48)) * (1 + Kab!N5)) * (1 + 0.25 * Klvl!N5)</f>
        <v>1174.6682941711229</v>
      </c>
      <c r="O6" s="10">
        <f>(('wn6'!O5 * (1 + gwr!O5 - 0.48)) * (1 + Kab!O5)) * (1 + 0.25 * Klvl!O5)</f>
        <v>349.52988580985914</v>
      </c>
      <c r="P6" s="10"/>
      <c r="Q6" s="10">
        <f>(('wn6'!Q5 * (1 + gwr!Q5 - 0.48)) * (1 + Kab!Q5)) * (1 + 0.25 * Klvl!Q5)</f>
        <v>1533.4540817139045</v>
      </c>
      <c r="R6" s="10">
        <f>(('wn6'!R5 * (1 + gwr!R5 - 0.48)) * (1 + Kab!R5)) * (1 + 0.25 * Klvl!R5)</f>
        <v>317.83388561664191</v>
      </c>
      <c r="S6" s="10">
        <f>(('wn6'!S5 * (1 + gwr!S5 - 0.48)) * (1 + Kab!S5)) * (1 + 0.25 * Klvl!S5)</f>
        <v>228.00775765320071</v>
      </c>
      <c r="T6" s="10">
        <f>(('wn6'!T5 * (1 + gwr!T5 - 0.48)) * (1 + Kab!T5)) * (1 + 0.25 * Klvl!T5)</f>
        <v>1017.4539148382429</v>
      </c>
      <c r="U6" s="10">
        <f>(('wn6'!U5 * (1 + gwr!U5 - 0.48)) * (1 + Kab!U5)) * (1 + 0.25 * Klvl!U5)</f>
        <v>328.87351264527325</v>
      </c>
      <c r="V6" s="10">
        <f>(('wn6'!V5 * (1 + gwr!V5 - 0.48)) * (1 + Kab!V5)) * (1 + 0.25 * Klvl!V5)</f>
        <v>4.2808602150537638</v>
      </c>
      <c r="W6" s="10">
        <f>(('wn6'!W5 * (1 + gwr!W5 - 0.48)) * (1 + Kab!W5)) * (1 + 0.25 * Klvl!W5)</f>
        <v>273.73882971083361</v>
      </c>
      <c r="X6" s="10">
        <f>(('wn6'!X5 * (1 + gwr!X5 - 0.48)) * (1 + Kab!X5)) * (1 + 0.25 * Klvl!X5)</f>
        <v>2369.0893888448568</v>
      </c>
      <c r="Y6" s="10">
        <f>(('wn6'!Y5 * (1 + gwr!Y5 - 0.48)) * (1 + Kab!Y5)) * (1 + 0.25 * Klvl!Y5)</f>
        <v>1216.7786809026129</v>
      </c>
      <c r="Z6" s="10">
        <f>(('wn6'!Z5 * (1 + gwr!Z5 - 0.48)) * (1 + Kab!Z5)) * (1 + 0.25 * Klvl!Z5)</f>
        <v>430.20468182216149</v>
      </c>
      <c r="AA6" s="10">
        <f>(('wn6'!AA5 * (1 + gwr!AA5 - 0.48)) * (1 + Kab!AA5)) * (1 + 0.25 * Klvl!AA5)</f>
        <v>1848.3365172610556</v>
      </c>
      <c r="AB6" s="10">
        <f>(('wn6'!AB5 * (1 + gwr!AB5 - 0.48)) * (1 + Kab!AB5)) * (1 + 0.25 * Klvl!AB5)</f>
        <v>881.80352760736196</v>
      </c>
      <c r="AC6" s="10">
        <f>(('wn6'!AC5 * (1 + gwr!AC5 - 0.48)) * (1 + Kab!AC5)) * (1 + 0.25 * Klvl!AC5)</f>
        <v>83.189698996655508</v>
      </c>
      <c r="AD6" s="10">
        <f>(('wn6'!AD5 * (1 + gwr!AD5 - 0.48)) * (1 + Kab!AD5)) * (1 + 0.25 * Klvl!AD5)</f>
        <v>459.46485938650306</v>
      </c>
      <c r="AE6" s="10">
        <f>(('wn6'!AE5 * (1 + gwr!AE5 - 0.48)) * (1 + Kab!AE5)) * (1 + 0.25 * Klvl!AE5)</f>
        <v>3092.7992285077949</v>
      </c>
      <c r="AF6" s="10"/>
      <c r="AG6" s="14">
        <f t="shared" si="0"/>
        <v>12994.142502174924</v>
      </c>
      <c r="AH6" s="14">
        <f t="shared" si="1"/>
        <v>14085.309425722153</v>
      </c>
      <c r="AI6" s="16">
        <f t="shared" si="2"/>
        <v>0.43955747739359996</v>
      </c>
    </row>
    <row r="7" spans="1:35" s="11" customFormat="1" ht="12" x14ac:dyDescent="0.2">
      <c r="A7" s="10">
        <f>(('wn6'!A6 * (1 + gwr!A6 - 0.48)) * (1 + Kab!A6)) * (1 + 0.25 * Klvl!A6)</f>
        <v>530.80664416275988</v>
      </c>
      <c r="B7" s="10">
        <f>(('wn6'!B6 * (1 + gwr!B6 - 0.48)) * (1 + Kab!B6)) * (1 + 0.25 * Klvl!B6)</f>
        <v>793.52923657225188</v>
      </c>
      <c r="C7" s="10">
        <f>(('wn6'!C6 * (1 + gwr!C6 - 0.48)) * (1 + Kab!C6)) * (1 + 0.25 * Klvl!C6)</f>
        <v>1363.3616785401459</v>
      </c>
      <c r="D7" s="10">
        <f>(('wn6'!D6 * (1 + gwr!D6 - 0.48)) * (1 + Kab!D6)) * (1 + 0.25 * Klvl!D6)</f>
        <v>852.79077818181827</v>
      </c>
      <c r="E7" s="10">
        <f>(('wn6'!E6 * (1 + gwr!E6 - 0.48)) * (1 + Kab!E6)) * (1 + 0.25 * Klvl!E6)</f>
        <v>942.96544412224284</v>
      </c>
      <c r="F7" s="10">
        <f>(('wn6'!F6 * (1 + gwr!F6 - 0.48)) * (1 + Kab!F6)) * (1 + 0.25 * Klvl!F6)</f>
        <v>2778.6536895941913</v>
      </c>
      <c r="G7" s="10">
        <f>(('wn6'!G6 * (1 + gwr!G6 - 0.48)) * (1 + Kab!G6)) * (1 + 0.25 * Klvl!G6)</f>
        <v>3590.5212941805985</v>
      </c>
      <c r="H7" s="10">
        <f>(('wn6'!H6 * (1 + gwr!H6 - 0.48)) * (1 + Kab!H6)) * (1 + 0.25 * Klvl!H6)</f>
        <v>2034.1712898035869</v>
      </c>
      <c r="I7" s="10">
        <f>(('wn6'!I6 * (1 + gwr!I6 - 0.48)) * (1 + Kab!I6)) * (1 + 0.25 * Klvl!I6)</f>
        <v>252.42001230769228</v>
      </c>
      <c r="J7" s="10">
        <f>(('wn6'!J6 * (1 + gwr!J6 - 0.48)) * (1 + Kab!J6)) * (1 + 0.25 * Klvl!J6)</f>
        <v>400.50284827157702</v>
      </c>
      <c r="K7" s="10">
        <f>(('wn6'!K6 * (1 + gwr!K6 - 0.48)) * (1 + Kab!K6)) * (1 + 0.25 * Klvl!K6)</f>
        <v>1010.6278841490666</v>
      </c>
      <c r="L7" s="10">
        <f>(('wn6'!L6 * (1 + gwr!L6 - 0.48)) * (1 + Kab!L6)) * (1 + 0.25 * Klvl!L6)</f>
        <v>586.99245132058979</v>
      </c>
      <c r="M7" s="10">
        <f>(('wn6'!M6 * (1 + gwr!M6 - 0.48)) * (1 + Kab!M6)) * (1 + 0.25 * Klvl!M6)</f>
        <v>538.56771846662252</v>
      </c>
      <c r="N7" s="10">
        <f>(('wn6'!N6 * (1 + gwr!N6 - 0.48)) * (1 + Kab!N6)) * (1 + 0.25 * Klvl!N6)</f>
        <v>761.76153846153852</v>
      </c>
      <c r="O7" s="10">
        <f>(('wn6'!O6 * (1 + gwr!O6 - 0.48)) * (1 + Kab!O6)) * (1 + 0.25 * Klvl!O6)</f>
        <v>173.57950617283947</v>
      </c>
      <c r="P7" s="10"/>
      <c r="Q7" s="10">
        <f>(('wn6'!Q6 * (1 + gwr!Q6 - 0.48)) * (1 + Kab!Q6)) * (1 + 0.25 * Klvl!Q6)</f>
        <v>570.75905171032355</v>
      </c>
      <c r="R7" s="10">
        <f>(('wn6'!R6 * (1 + gwr!R6 - 0.48)) * (1 + Kab!R6)) * (1 + 0.25 * Klvl!R6)</f>
        <v>1.1682926829268292</v>
      </c>
      <c r="S7" s="10">
        <f>(('wn6'!S6 * (1 + gwr!S6 - 0.48)) * (1 + Kab!S6)) * (1 + 0.25 * Klvl!S6)</f>
        <v>764.6061225095591</v>
      </c>
      <c r="T7" s="10">
        <f>(('wn6'!T6 * (1 + gwr!T6 - 0.48)) * (1 + Kab!T6)) * (1 + 0.25 * Klvl!T6)</f>
        <v>1447.9428177637794</v>
      </c>
      <c r="U7" s="10">
        <f>(('wn6'!U6 * (1 + gwr!U6 - 0.48)) * (1 + Kab!U6)) * (1 + 0.25 * Klvl!U6)</f>
        <v>420.96761609907128</v>
      </c>
      <c r="V7" s="10">
        <f>(('wn6'!V6 * (1 + gwr!V6 - 0.48)) * (1 + Kab!V6)) * (1 + 0.25 * Klvl!V6)</f>
        <v>151.62</v>
      </c>
      <c r="W7" s="10">
        <f>(('wn6'!W6 * (1 + gwr!W6 - 0.48)) * (1 + Kab!W6)) * (1 + 0.25 * Klvl!W6)</f>
        <v>552.72826421789898</v>
      </c>
      <c r="X7" s="10">
        <f>(('wn6'!X6 * (1 + gwr!X6 - 0.48)) * (1 + Kab!X6)) * (1 + 0.25 * Klvl!X6)</f>
        <v>403.22578768117057</v>
      </c>
      <c r="Y7" s="10">
        <f>(('wn6'!Y6 * (1 + gwr!Y6 - 0.48)) * (1 + Kab!Y6)) * (1 + 0.25 * Klvl!Y6)</f>
        <v>121.0186956521739</v>
      </c>
      <c r="Z7" s="10">
        <f>(('wn6'!Z6 * (1 + gwr!Z6 - 0.48)) * (1 + Kab!Z6)) * (1 + 0.25 * Klvl!Z6)</f>
        <v>640.16078823529415</v>
      </c>
      <c r="AA7" s="10">
        <f>(('wn6'!AA6 * (1 + gwr!AA6 - 0.48)) * (1 + Kab!AA6)) * (1 + 0.25 * Klvl!AA6)</f>
        <v>345.8916711413969</v>
      </c>
      <c r="AB7" s="10">
        <f>(('wn6'!AB6 * (1 + gwr!AB6 - 0.48)) * (1 + Kab!AB6)) * (1 + 0.25 * Klvl!AB6)</f>
        <v>1049.566324791509</v>
      </c>
      <c r="AC7" s="10">
        <f>(('wn6'!AC6 * (1 + gwr!AC6 - 0.48)) * (1 + Kab!AC6)) * (1 + 0.25 * Klvl!AC6)</f>
        <v>521.52238221723519</v>
      </c>
      <c r="AD7" s="10">
        <f>(('wn6'!AD6 * (1 + gwr!AD6 - 0.48)) * (1 + Kab!AD6)) * (1 + 0.25 * Klvl!AD6)</f>
        <v>1363.1069343468953</v>
      </c>
      <c r="AE7" s="10">
        <f>(('wn6'!AE6 * (1 + gwr!AE6 - 0.48)) * (1 + Kab!AE6)) * (1 + 0.25 * Klvl!AE6)</f>
        <v>172.51709401709405</v>
      </c>
      <c r="AF7" s="10"/>
      <c r="AG7" s="14">
        <f t="shared" si="0"/>
        <v>16611.25201430752</v>
      </c>
      <c r="AH7" s="14">
        <f t="shared" si="1"/>
        <v>8526.8018430663287</v>
      </c>
      <c r="AI7" s="16">
        <f t="shared" si="2"/>
        <v>0.98240310589137425</v>
      </c>
    </row>
    <row r="8" spans="1:35" s="11" customFormat="1" ht="12" x14ac:dyDescent="0.2">
      <c r="A8" s="10">
        <f>(('wn6'!A7 * (1 + gwr!A7 - 0.48)) * (1 + Kab!A7)) * (1 + 0.25 * Klvl!A7)</f>
        <v>1482.4264841020247</v>
      </c>
      <c r="B8" s="10">
        <f>(('wn6'!B7 * (1 + gwr!B7 - 0.48)) * (1 + Kab!B7)) * (1 + 0.25 * Klvl!B7)</f>
        <v>391.49146335868926</v>
      </c>
      <c r="C8" s="10">
        <f>(('wn6'!C7 * (1 + gwr!C7 - 0.48)) * (1 + Kab!C7)) * (1 + 0.25 * Klvl!C7)</f>
        <v>3396.1322872817891</v>
      </c>
      <c r="D8" s="10">
        <f>(('wn6'!D7 * (1 + gwr!D7 - 0.48)) * (1 + Kab!D7)) * (1 + 0.25 * Klvl!D7)</f>
        <v>0.73615384615384627</v>
      </c>
      <c r="E8" s="10">
        <f>(('wn6'!E7 * (1 + gwr!E7 - 0.48)) * (1 + Kab!E7)) * (1 + 0.25 * Klvl!E7)</f>
        <v>935.44063550288115</v>
      </c>
      <c r="F8" s="10">
        <f>(('wn6'!F7 * (1 + gwr!F7 - 0.48)) * (1 + Kab!F7)) * (1 + 0.25 * Klvl!F7)</f>
        <v>603.77628128724666</v>
      </c>
      <c r="G8" s="10">
        <f>(('wn6'!G7 * (1 + gwr!G7 - 0.48)) * (1 + Kab!G7)) * (1 + 0.25 * Klvl!G7)</f>
        <v>707.57392894357758</v>
      </c>
      <c r="H8" s="10">
        <f>(('wn6'!H7 * (1 + gwr!H7 - 0.48)) * (1 + Kab!H7)) * (1 + 0.25 * Klvl!H7)</f>
        <v>1019.9661892682925</v>
      </c>
      <c r="I8" s="10">
        <f>(('wn6'!I7 * (1 + gwr!I7 - 0.48)) * (1 + Kab!I7)) * (1 + 0.25 * Klvl!I7)</f>
        <v>626.99425373134329</v>
      </c>
      <c r="J8" s="10">
        <f>(('wn6'!J7 * (1 + gwr!J7 - 0.48)) * (1 + Kab!J7)) * (1 + 0.25 * Klvl!J7)</f>
        <v>677.32675539528418</v>
      </c>
      <c r="K8" s="10">
        <f>(('wn6'!K7 * (1 + gwr!K7 - 0.48)) * (1 + Kab!K7)) * (1 + 0.25 * Klvl!K7)</f>
        <v>375.18774523699415</v>
      </c>
      <c r="L8" s="10">
        <f>(('wn6'!L7 * (1 + gwr!L7 - 0.48)) * (1 + Kab!L7)) * (1 + 0.25 * Klvl!L7)</f>
        <v>494.44028197343459</v>
      </c>
      <c r="M8" s="10">
        <f>(('wn6'!M7 * (1 + gwr!M7 - 0.48)) * (1 + Kab!M7)) * (1 + 0.25 * Klvl!M7)</f>
        <v>393.61308550185873</v>
      </c>
      <c r="N8" s="10">
        <f>(('wn6'!N7 * (1 + gwr!N7 - 0.48)) * (1 + Kab!N7)) * (1 + 0.25 * Klvl!N7)</f>
        <v>406.44363434743474</v>
      </c>
      <c r="O8" s="10">
        <f>(('wn6'!O7 * (1 + gwr!O7 - 0.48)) * (1 + Kab!O7)) * (1 + 0.25 * Klvl!O7)</f>
        <v>2817.3486241134733</v>
      </c>
      <c r="P8" s="10"/>
      <c r="Q8" s="10">
        <f>(('wn6'!Q7 * (1 + gwr!Q7 - 0.48)) * (1 + Kab!Q7)) * (1 + 0.25 * Klvl!Q7)</f>
        <v>123.57142857142858</v>
      </c>
      <c r="R8" s="10">
        <f>(('wn6'!R7 * (1 + gwr!R7 - 0.48)) * (1 + Kab!R7)) * (1 + 0.25 * Klvl!R7)</f>
        <v>722.10067117959306</v>
      </c>
      <c r="S8" s="10">
        <f>(('wn6'!S7 * (1 + gwr!S7 - 0.48)) * (1 + Kab!S7)) * (1 + 0.25 * Klvl!S7)</f>
        <v>628.39137931034475</v>
      </c>
      <c r="T8" s="10">
        <f>(('wn6'!T7 * (1 + gwr!T7 - 0.48)) * (1 + Kab!T7)) * (1 + 0.25 * Klvl!T7)</f>
        <v>130.97918918918919</v>
      </c>
      <c r="U8" s="10">
        <f>(('wn6'!U7 * (1 + gwr!U7 - 0.48)) * (1 + Kab!U7)) * (1 + 0.25 * Klvl!U7)</f>
        <v>81.88822115384616</v>
      </c>
      <c r="V8" s="10">
        <f>(('wn6'!V7 * (1 + gwr!V7 - 0.48)) * (1 + Kab!V7)) * (1 + 0.25 * Klvl!V7)</f>
        <v>378.8975235071091</v>
      </c>
      <c r="W8" s="10">
        <f>(('wn6'!W7 * (1 + gwr!W7 - 0.48)) * (1 + Kab!W7)) * (1 + 0.25 * Klvl!W7)</f>
        <v>619.89279538904896</v>
      </c>
      <c r="X8" s="10">
        <f>(('wn6'!X7 * (1 + gwr!X7 - 0.48)) * (1 + Kab!X7)) * (1 + 0.25 * Klvl!X7)</f>
        <v>871.03106093338511</v>
      </c>
      <c r="Y8" s="10">
        <f>(('wn6'!Y7 * (1 + gwr!Y7 - 0.48)) * (1 + Kab!Y7)) * (1 + 0.25 * Klvl!Y7)</f>
        <v>887.94920528482112</v>
      </c>
      <c r="Z8" s="10">
        <f>(('wn6'!Z7 * (1 + gwr!Z7 - 0.48)) * (1 + Kab!Z7)) * (1 + 0.25 * Klvl!Z7)</f>
        <v>2459.6605289590289</v>
      </c>
      <c r="AA8" s="10">
        <f>(('wn6'!AA7 * (1 + gwr!AA7 - 0.48)) * (1 + Kab!AA7)) * (1 + 0.25 * Klvl!AA7)</f>
        <v>194.60058455114822</v>
      </c>
      <c r="AB8" s="10">
        <f>(('wn6'!AB7 * (1 + gwr!AB7 - 0.48)) * (1 + Kab!AB7)) * (1 + 0.25 * Klvl!AB7)</f>
        <v>767.38555793517412</v>
      </c>
      <c r="AC8" s="10">
        <f>(('wn6'!AC7 * (1 + gwr!AC7 - 0.48)) * (1 + Kab!AC7)) * (1 + 0.25 * Klvl!AC7)</f>
        <v>470.16525307797542</v>
      </c>
      <c r="AD8" s="10">
        <f>(('wn6'!AD7 * (1 + gwr!AD7 - 0.48)) * (1 + Kab!AD7)) * (1 + 0.25 * Klvl!AD7)</f>
        <v>438.42785076747219</v>
      </c>
      <c r="AE8" s="10">
        <f>(('wn6'!AE7 * (1 + gwr!AE7 - 0.48)) * (1 + Kab!AE7)) * (1 + 0.25 * Klvl!AE7)</f>
        <v>92.333535108958841</v>
      </c>
      <c r="AF8" s="10"/>
      <c r="AG8" s="14">
        <f t="shared" si="0"/>
        <v>14328.897803890479</v>
      </c>
      <c r="AH8" s="14">
        <f t="shared" si="1"/>
        <v>8867.2747849185234</v>
      </c>
      <c r="AI8" s="16">
        <f t="shared" si="2"/>
        <v>0.85318044376038038</v>
      </c>
    </row>
    <row r="9" spans="1:35" s="11" customFormat="1" ht="12" x14ac:dyDescent="0.2">
      <c r="A9" s="10">
        <f>(('wn6'!A8 * (1 + gwr!A8 - 0.48)) * (1 + Kab!A8)) * (1 + 0.25 * Klvl!A8)</f>
        <v>0.70208053691275174</v>
      </c>
      <c r="B9" s="10">
        <f>(('wn6'!B8 * (1 + gwr!B8 - 0.48)) * (1 + Kab!B8)) * (1 + 0.25 * Klvl!B8)</f>
        <v>322.74257898305086</v>
      </c>
      <c r="C9" s="10">
        <f>(('wn6'!C8 * (1 + gwr!C8 - 0.48)) * (1 + Kab!C8)) * (1 + 0.25 * Klvl!C8)</f>
        <v>497.34097305605786</v>
      </c>
      <c r="D9" s="10">
        <f>(('wn6'!D8 * (1 + gwr!D8 - 0.48)) * (1 + Kab!D8)) * (1 + 0.25 * Klvl!D8)</f>
        <v>2094.6549959707895</v>
      </c>
      <c r="E9" s="10">
        <f>(('wn6'!E8 * (1 + gwr!E8 - 0.48)) * (1 + Kab!E8)) * (1 + 0.25 * Klvl!E8)</f>
        <v>451.27495642939158</v>
      </c>
      <c r="F9" s="10">
        <f>(('wn6'!F8 * (1 + gwr!F8 - 0.48)) * (1 + Kab!F8)) * (1 + 0.25 * Klvl!F8)</f>
        <v>263.19864479315265</v>
      </c>
      <c r="G9" s="10">
        <f>(('wn6'!G8 * (1 + gwr!G8 - 0.48)) * (1 + Kab!G8)) * (1 + 0.25 * Klvl!G8)</f>
        <v>3396.1322872817891</v>
      </c>
      <c r="H9" s="10">
        <f>(('wn6'!H8 * (1 + gwr!H8 - 0.48)) * (1 + Kab!H8)) * (1 + 0.25 * Klvl!H8)</f>
        <v>412.23080528328603</v>
      </c>
      <c r="I9" s="10">
        <f>(('wn6'!I8 * (1 + gwr!I8 - 0.48)) * (1 + Kab!I8)) * (1 + 0.25 * Klvl!I8)</f>
        <v>737.42467076923072</v>
      </c>
      <c r="J9" s="10">
        <f>(('wn6'!J8 * (1 + gwr!J8 - 0.48)) * (1 + Kab!J8)) * (1 + 0.25 * Klvl!J8)</f>
        <v>832.96371052631582</v>
      </c>
      <c r="K9" s="10">
        <f>(('wn6'!K8 * (1 + gwr!K8 - 0.48)) * (1 + Kab!K8)) * (1 + 0.25 * Klvl!K8)</f>
        <v>406.41277635730859</v>
      </c>
      <c r="L9" s="10">
        <f>(('wn6'!L8 * (1 + gwr!L8 - 0.48)) * (1 + Kab!L8)) * (1 + 0.25 * Klvl!L8)</f>
        <v>2185.2131814159293</v>
      </c>
      <c r="M9" s="10">
        <f>(('wn6'!M8 * (1 + gwr!M8 - 0.48)) * (1 + Kab!M8)) * (1 + 0.25 * Klvl!M8)</f>
        <v>382.53445732753448</v>
      </c>
      <c r="N9" s="10">
        <f>(('wn6'!N8 * (1 + gwr!N8 - 0.48)) * (1 + Kab!N8)) * (1 + 0.25 * Klvl!N8)</f>
        <v>657.85417661097858</v>
      </c>
      <c r="O9" s="10">
        <f>(('wn6'!O8 * (1 + gwr!O8 - 0.48)) * (1 + Kab!O8)) * (1 + 0.25 * Klvl!O8)</f>
        <v>1663.2650365937011</v>
      </c>
      <c r="P9" s="10"/>
      <c r="Q9" s="10">
        <f>(('wn6'!Q8 * (1 + gwr!Q8 - 0.48)) * (1 + Kab!Q8)) * (1 + 0.25 * Klvl!Q8)</f>
        <v>751.48448896434638</v>
      </c>
      <c r="R9" s="10">
        <f>(('wn6'!R8 * (1 + gwr!R8 - 0.48)) * (1 + Kab!R8)) * (1 + 0.25 * Klvl!R8)</f>
        <v>667.57129036544848</v>
      </c>
      <c r="S9" s="10">
        <f>(('wn6'!S8 * (1 + gwr!S8 - 0.48)) * (1 + Kab!S8)) * (1 + 0.25 * Klvl!S8)</f>
        <v>127.82352941176472</v>
      </c>
      <c r="T9" s="10">
        <f>(('wn6'!T8 * (1 + gwr!T8 - 0.48)) * (1 + Kab!T8)) * (1 + 0.25 * Klvl!T8)</f>
        <v>403.45743205128201</v>
      </c>
      <c r="U9" s="10">
        <f>(('wn6'!U8 * (1 + gwr!U8 - 0.48)) * (1 + Kab!U8)) * (1 + 0.25 * Klvl!U8)</f>
        <v>3271.0297048301782</v>
      </c>
      <c r="V9" s="10">
        <f>(('wn6'!V8 * (1 + gwr!V8 - 0.48)) * (1 + Kab!V8)) * (1 + 0.25 * Klvl!V8)</f>
        <v>193.95379643962852</v>
      </c>
      <c r="W9" s="10">
        <f>(('wn6'!W8 * (1 + gwr!W8 - 0.48)) * (1 + Kab!W8)) * (1 + 0.25 * Klvl!W8)</f>
        <v>2056.4311726373239</v>
      </c>
      <c r="X9" s="10">
        <f>(('wn6'!X8 * (1 + gwr!X8 - 0.48)) * (1 + Kab!X8)) * (1 + 0.25 * Klvl!X8)</f>
        <v>377.66923890063424</v>
      </c>
      <c r="Y9" s="10">
        <f>(('wn6'!Y8 * (1 + gwr!Y8 - 0.48)) * (1 + Kab!Y8)) * (1 + 0.25 * Klvl!Y8)</f>
        <v>1780.6510174957193</v>
      </c>
      <c r="Z9" s="10">
        <f>(('wn6'!Z8 * (1 + gwr!Z8 - 0.48)) * (1 + Kab!Z8)) * (1 + 0.25 * Klvl!Z8)</f>
        <v>2746.2575749527132</v>
      </c>
      <c r="AA9" s="10">
        <f>(('wn6'!AA8 * (1 + gwr!AA8 - 0.48)) * (1 + Kab!AA8)) * (1 + 0.25 * Klvl!AA8)</f>
        <v>264.97222222222217</v>
      </c>
      <c r="AB9" s="10">
        <f>(('wn6'!AB8 * (1 + gwr!AB8 - 0.48)) * (1 + Kab!AB8)) * (1 + 0.25 * Klvl!AB8)</f>
        <v>649.0095470588235</v>
      </c>
      <c r="AC9" s="10">
        <f>(('wn6'!AC8 * (1 + gwr!AC8 - 0.48)) * (1 + Kab!AC8)) * (1 + 0.25 * Klvl!AC8)</f>
        <v>93.322465596330275</v>
      </c>
      <c r="AD9" s="10">
        <f>(('wn6'!AD8 * (1 + gwr!AD8 - 0.48)) * (1 + Kab!AD8)) * (1 + 0.25 * Klvl!AD8)</f>
        <v>1145.39697998469</v>
      </c>
      <c r="AE9" s="10">
        <f>(('wn6'!AE8 * (1 + gwr!AE8 - 0.48)) * (1 + Kab!AE8)) * (1 + 0.25 * Klvl!AE8)</f>
        <v>460.56875000000002</v>
      </c>
      <c r="AF9" s="10"/>
      <c r="AG9" s="14">
        <f t="shared" si="0"/>
        <v>14303.945331935431</v>
      </c>
      <c r="AH9" s="14">
        <f t="shared" si="1"/>
        <v>14989.599210911105</v>
      </c>
      <c r="AI9" s="16">
        <f t="shared" si="2"/>
        <v>0.46489053016581205</v>
      </c>
    </row>
    <row r="10" spans="1:35" s="11" customFormat="1" ht="12" x14ac:dyDescent="0.2">
      <c r="A10" s="10">
        <f>(('wn6'!A9 * (1 + gwr!A9 - 0.48)) * (1 + Kab!A9)) * (1 + 0.25 * Klvl!A9)</f>
        <v>577.55523338485318</v>
      </c>
      <c r="B10" s="10">
        <f>(('wn6'!B9 * (1 + gwr!B9 - 0.48)) * (1 + Kab!B9)) * (1 + 0.25 * Klvl!B9)</f>
        <v>279.53137380191691</v>
      </c>
      <c r="C10" s="10">
        <f>(('wn6'!C9 * (1 + gwr!C9 - 0.48)) * (1 + Kab!C9)) * (1 + 0.25 * Klvl!C9)</f>
        <v>309.36569892586493</v>
      </c>
      <c r="D10" s="10">
        <f>(('wn6'!D9 * (1 + gwr!D9 - 0.48)) * (1 + Kab!D9)) * (1 + 0.25 * Klvl!D9)</f>
        <v>128.41749999999999</v>
      </c>
      <c r="E10" s="10">
        <f>(('wn6'!E9 * (1 + gwr!E9 - 0.48)) * (1 + Kab!E9)) * (1 + 0.25 * Klvl!E9)</f>
        <v>642.30536050136232</v>
      </c>
      <c r="F10" s="10">
        <f>(('wn6'!F9 * (1 + gwr!F9 - 0.48)) * (1 + Kab!F9)) * (1 + 0.25 * Klvl!F9)</f>
        <v>2778.6536895941913</v>
      </c>
      <c r="G10" s="10">
        <f>(('wn6'!G9 * (1 + gwr!G9 - 0.48)) * (1 + Kab!G9)) * (1 + 0.25 * Klvl!G9)</f>
        <v>1961.895814990291</v>
      </c>
      <c r="H10" s="10">
        <f>(('wn6'!H9 * (1 + gwr!H9 - 0.48)) * (1 + Kab!H9)) * (1 + 0.25 * Klvl!H9)</f>
        <v>1402.3627743335621</v>
      </c>
      <c r="I10" s="10">
        <f>(('wn6'!I9 * (1 + gwr!I9 - 0.48)) * (1 + Kab!I9)) * (1 + 0.25 * Klvl!I9)</f>
        <v>497.86595482546193</v>
      </c>
      <c r="J10" s="10">
        <f>(('wn6'!J9 * (1 + gwr!J9 - 0.48)) * (1 + Kab!J9)) * (1 + 0.25 * Klvl!J9)</f>
        <v>2129.1866736472766</v>
      </c>
      <c r="K10" s="10">
        <f>(('wn6'!K9 * (1 + gwr!K9 - 0.48)) * (1 + Kab!K9)) * (1 + 0.25 * Klvl!K9)</f>
        <v>449.59372957825673</v>
      </c>
      <c r="L10" s="10">
        <f>(('wn6'!L9 * (1 + gwr!L9 - 0.48)) * (1 + Kab!L9)) * (1 + 0.25 * Klvl!L9)</f>
        <v>581.33297212584819</v>
      </c>
      <c r="M10" s="10">
        <f>(('wn6'!M9 * (1 + gwr!M9 - 0.48)) * (1 + Kab!M9)) * (1 + 0.25 * Klvl!M9)</f>
        <v>281.24774193548387</v>
      </c>
      <c r="N10" s="10">
        <f>(('wn6'!N9 * (1 + gwr!N9 - 0.48)) * (1 + Kab!N9)) * (1 + 0.25 * Klvl!N9)</f>
        <v>237.25634819532908</v>
      </c>
      <c r="O10" s="10">
        <f>(('wn6'!O9 * (1 + gwr!O9 - 0.48)) * (1 + Kab!O9)) * (1 + 0.25 * Klvl!O9)</f>
        <v>258.56989169675091</v>
      </c>
      <c r="P10" s="10"/>
      <c r="Q10" s="10">
        <f>(('wn6'!Q9 * (1 + gwr!Q9 - 0.48)) * (1 + Kab!Q9)) * (1 + 0.25 * Klvl!Q9)</f>
        <v>387.43389184619775</v>
      </c>
      <c r="R10" s="10">
        <f>(('wn6'!R9 * (1 + gwr!R9 - 0.48)) * (1 + Kab!R9)) * (1 + 0.25 * Klvl!R9)</f>
        <v>323.7744143167028</v>
      </c>
      <c r="S10" s="10">
        <f>(('wn6'!S9 * (1 + gwr!S9 - 0.48)) * (1 + Kab!S9)) * (1 + 0.25 * Klvl!S9)</f>
        <v>1923.9852167794188</v>
      </c>
      <c r="T10" s="10">
        <f>(('wn6'!T9 * (1 + gwr!T9 - 0.48)) * (1 + Kab!T9)) * (1 + 0.25 * Klvl!T9)</f>
        <v>181.66892580287927</v>
      </c>
      <c r="U10" s="10">
        <f>(('wn6'!U9 * (1 + gwr!U9 - 0.48)) * (1 + Kab!U9)) * (1 + 0.25 * Klvl!U9)</f>
        <v>188.21307545894638</v>
      </c>
      <c r="V10" s="10">
        <f>(('wn6'!V9 * (1 + gwr!V9 - 0.48)) * (1 + Kab!V9)) * (1 + 0.25 * Klvl!V9)</f>
        <v>287.34752321981426</v>
      </c>
      <c r="W10" s="10">
        <f>(('wn6'!W9 * (1 + gwr!W9 - 0.48)) * (1 + Kab!W9)) * (1 + 0.25 * Klvl!W9)</f>
        <v>460.79903849327354</v>
      </c>
      <c r="X10" s="10">
        <f>(('wn6'!X9 * (1 + gwr!X9 - 0.48)) * (1 + Kab!X9)) * (1 + 0.25 * Klvl!X9)</f>
        <v>751.37699919266061</v>
      </c>
      <c r="Y10" s="10">
        <f>(('wn6'!Y9 * (1 + gwr!Y9 - 0.48)) * (1 + Kab!Y9)) * (1 + 0.25 * Klvl!Y9)</f>
        <v>1048.0665303857566</v>
      </c>
      <c r="Z10" s="10">
        <f>(('wn6'!Z9 * (1 + gwr!Z9 - 0.48)) * (1 + Kab!Z9)) * (1 + 0.25 * Klvl!Z9)</f>
        <v>596.9382444061963</v>
      </c>
      <c r="AA10" s="10">
        <f>(('wn6'!AA9 * (1 + gwr!AA9 - 0.48)) * (1 + Kab!AA9)) * (1 + 0.25 * Klvl!AA9)</f>
        <v>325.36173112773201</v>
      </c>
      <c r="AB10" s="10">
        <f>(('wn6'!AB9 * (1 + gwr!AB9 - 0.48)) * (1 + Kab!AB9)) * (1 + 0.25 * Klvl!AB9)</f>
        <v>832.20057683703237</v>
      </c>
      <c r="AC10" s="10">
        <f>(('wn6'!AC9 * (1 + gwr!AC9 - 0.48)) * (1 + Kab!AC9)) * (1 + 0.25 * Klvl!AC9)</f>
        <v>556.70101203841762</v>
      </c>
      <c r="AD10" s="10">
        <f>(('wn6'!AD9 * (1 + gwr!AD9 - 0.48)) * (1 + Kab!AD9)) * (1 + 0.25 * Klvl!AD9)</f>
        <v>7.4294117647058826</v>
      </c>
      <c r="AE10" s="10">
        <f>(('wn6'!AE9 * (1 + gwr!AE9 - 0.48)) * (1 + Kab!AE9)) * (1 + 0.25 * Klvl!AE9)</f>
        <v>265.1562535320877</v>
      </c>
      <c r="AF10" s="10"/>
      <c r="AG10" s="14">
        <f t="shared" si="0"/>
        <v>12515.14075753645</v>
      </c>
      <c r="AH10" s="14">
        <f t="shared" si="1"/>
        <v>8136.4528452018239</v>
      </c>
      <c r="AI10" s="16">
        <f t="shared" si="2"/>
        <v>0.81803995347027647</v>
      </c>
    </row>
    <row r="11" spans="1:35" s="11" customFormat="1" ht="12" x14ac:dyDescent="0.2">
      <c r="A11" s="10">
        <f>(('wn6'!A10 * (1 + gwr!A10 - 0.48)) * (1 + Kab!A10)) * (1 + 0.25 * Klvl!A10)</f>
        <v>300.81005073825503</v>
      </c>
      <c r="B11" s="10">
        <f>(('wn6'!B10 * (1 + gwr!B10 - 0.48)) * (1 + Kab!B10)) * (1 + 0.25 * Klvl!B10)</f>
        <v>1110.9245534703155</v>
      </c>
      <c r="C11" s="10">
        <f>(('wn6'!C10 * (1 + gwr!C10 - 0.48)) * (1 + Kab!C10)) * (1 + 0.25 * Klvl!C10)</f>
        <v>600.86096339113681</v>
      </c>
      <c r="D11" s="10">
        <f>(('wn6'!D10 * (1 + gwr!D10 - 0.48)) * (1 + Kab!D10)) * (1 + 0.25 * Klvl!D10)</f>
        <v>431.12811534500514</v>
      </c>
      <c r="E11" s="10">
        <f>(('wn6'!E10 * (1 + gwr!E10 - 0.48)) * (1 + Kab!E10)) * (1 + 0.25 * Klvl!E10)</f>
        <v>1498.3114932229041</v>
      </c>
      <c r="F11" s="10">
        <f>(('wn6'!F10 * (1 + gwr!F10 - 0.48)) * (1 + Kab!F10)) * (1 + 0.25 * Klvl!F10)</f>
        <v>1357.5467651513638</v>
      </c>
      <c r="G11" s="10">
        <f>(('wn6'!G10 * (1 + gwr!G10 - 0.48)) * (1 + Kab!G10)) * (1 + 0.25 * Klvl!G10)</f>
        <v>3396.1322872817891</v>
      </c>
      <c r="H11" s="10">
        <f>(('wn6'!H10 * (1 + gwr!H10 - 0.48)) * (1 + Kab!H10)) * (1 + 0.25 * Klvl!H10)</f>
        <v>588.14676097560982</v>
      </c>
      <c r="I11" s="10">
        <f>(('wn6'!I10 * (1 + gwr!I10 - 0.48)) * (1 + Kab!I10)) * (1 + 0.25 * Klvl!I10)</f>
        <v>1079.3922352941177</v>
      </c>
      <c r="J11" s="10">
        <f>(('wn6'!J10 * (1 + gwr!J10 - 0.48)) * (1 + Kab!J10)) * (1 + 0.25 * Klvl!J10)</f>
        <v>1.0382142857142858</v>
      </c>
      <c r="K11" s="10">
        <f>(('wn6'!K10 * (1 + gwr!K10 - 0.48)) * (1 + Kab!K10)) * (1 + 0.25 * Klvl!K10)</f>
        <v>418.97417654808953</v>
      </c>
      <c r="L11" s="10">
        <f>(('wn6'!L10 * (1 + gwr!L10 - 0.48)) * (1 + Kab!L10)) * (1 + 0.25 * Klvl!L10)</f>
        <v>810.6751099999999</v>
      </c>
      <c r="M11" s="10">
        <f>(('wn6'!M10 * (1 + gwr!M10 - 0.48)) * (1 + Kab!M10)) * (1 + 0.25 * Klvl!M10)</f>
        <v>954.46872947540123</v>
      </c>
      <c r="N11" s="10">
        <f>(('wn6'!N10 * (1 + gwr!N10 - 0.48)) * (1 + Kab!N10)) * (1 + 0.25 * Klvl!N10)</f>
        <v>532.23032070346858</v>
      </c>
      <c r="O11" s="10">
        <f>(('wn6'!O10 * (1 + gwr!O10 - 0.48)) * (1 + Kab!O10)) * (1 + 0.25 * Klvl!O10)</f>
        <v>0.99564102564102575</v>
      </c>
      <c r="P11" s="10"/>
      <c r="Q11" s="10">
        <f>(('wn6'!Q10 * (1 + gwr!Q10 - 0.48)) * (1 + Kab!Q10)) * (1 + 0.25 * Klvl!Q10)</f>
        <v>343.58210526315793</v>
      </c>
      <c r="R11" s="10">
        <f>(('wn6'!R10 * (1 + gwr!R10 - 0.48)) * (1 + Kab!R10)) * (1 + 0.25 * Klvl!R10)</f>
        <v>0</v>
      </c>
      <c r="S11" s="10">
        <f>(('wn6'!S10 * (1 + gwr!S10 - 0.48)) * (1 + Kab!S10)) * (1 + 0.25 * Klvl!S10)</f>
        <v>1170.1787417977525</v>
      </c>
      <c r="T11" s="10">
        <f>(('wn6'!T10 * (1 + gwr!T10 - 0.48)) * (1 + Kab!T10)) * (1 + 0.25 * Klvl!T10)</f>
        <v>256.37499999999994</v>
      </c>
      <c r="U11" s="10">
        <f>(('wn6'!U10 * (1 + gwr!U10 - 0.48)) * (1 + Kab!U10)) * (1 + 0.25 * Klvl!U10)</f>
        <v>185.58761776581426</v>
      </c>
      <c r="V11" s="10">
        <f>(('wn6'!V10 * (1 + gwr!V10 - 0.48)) * (1 + Kab!V10)) * (1 + 0.25 * Klvl!V10)</f>
        <v>533.88857991775194</v>
      </c>
      <c r="W11" s="10">
        <f>(('wn6'!W10 * (1 + gwr!W10 - 0.48)) * (1 + Kab!W10)) * (1 + 0.25 * Klvl!W10)</f>
        <v>802.19127099686159</v>
      </c>
      <c r="X11" s="10">
        <f>(('wn6'!X10 * (1 + gwr!X10 - 0.48)) * (1 + Kab!X10)) * (1 + 0.25 * Klvl!X10)</f>
        <v>754.87818988183153</v>
      </c>
      <c r="Y11" s="10">
        <f>(('wn6'!Y10 * (1 + gwr!Y10 - 0.48)) * (1 + Kab!Y10)) * (1 + 0.25 * Klvl!Y10)</f>
        <v>1011.7552256481611</v>
      </c>
      <c r="Z11" s="10">
        <f>(('wn6'!Z10 * (1 + gwr!Z10 - 0.48)) * (1 + Kab!Z10)) * (1 + 0.25 * Klvl!Z10)</f>
        <v>1919.6991053230249</v>
      </c>
      <c r="AA11" s="10">
        <f>(('wn6'!AA10 * (1 + gwr!AA10 - 0.48)) * (1 + Kab!AA10)) * (1 + 0.25 * Klvl!AA10)</f>
        <v>638.90982019629223</v>
      </c>
      <c r="AB11" s="10">
        <f>(('wn6'!AB10 * (1 + gwr!AB10 - 0.48)) * (1 + Kab!AB10)) * (1 + 0.25 * Klvl!AB10)</f>
        <v>702.33363198515383</v>
      </c>
      <c r="AC11" s="10">
        <f>(('wn6'!AC10 * (1 + gwr!AC10 - 0.48)) * (1 + Kab!AC10)) * (1 + 0.25 * Klvl!AC10)</f>
        <v>1.2919329896907217</v>
      </c>
      <c r="AD11" s="10">
        <f>(('wn6'!AD10 * (1 + gwr!AD10 - 0.48)) * (1 + Kab!AD10)) * (1 + 0.25 * Klvl!AD10)</f>
        <v>602.94909798701292</v>
      </c>
      <c r="AE11" s="10">
        <f>(('wn6'!AE10 * (1 + gwr!AE10 - 0.48)) * (1 + Kab!AE10)) * (1 + 0.25 * Klvl!AE10)</f>
        <v>1267.4609144565197</v>
      </c>
      <c r="AF11" s="10"/>
      <c r="AG11" s="14">
        <f t="shared" si="0"/>
        <v>13081.635416908814</v>
      </c>
      <c r="AH11" s="14">
        <f t="shared" si="1"/>
        <v>10191.081234209025</v>
      </c>
      <c r="AI11" s="16">
        <f t="shared" si="2"/>
        <v>0.68630533508607072</v>
      </c>
    </row>
    <row r="12" spans="1:35" s="11" customFormat="1" ht="12" x14ac:dyDescent="0.2">
      <c r="A12" s="10">
        <f>(('wn6'!A11 * (1 + gwr!A11 - 0.48)) * (1 + Kab!A11)) * (1 + 0.25 * Klvl!A11)</f>
        <v>2429.2829811041515</v>
      </c>
      <c r="B12" s="10">
        <f>(('wn6'!B11 * (1 + gwr!B11 - 0.48)) * (1 + Kab!B11)) * (1 + 0.25 * Klvl!B11)</f>
        <v>729.28768612950125</v>
      </c>
      <c r="C12" s="10">
        <f>(('wn6'!C11 * (1 + gwr!C11 - 0.48)) * (1 + Kab!C11)) * (1 + 0.25 * Klvl!C11)</f>
        <v>3.7312500000000002</v>
      </c>
      <c r="D12" s="10">
        <f>(('wn6'!D11 * (1 + gwr!D11 - 0.48)) * (1 + Kab!D11)) * (1 + 0.25 * Klvl!D11)</f>
        <v>512.38176864406785</v>
      </c>
      <c r="E12" s="10">
        <f>(('wn6'!E11 * (1 + gwr!E11 - 0.48)) * (1 + Kab!E11)) * (1 + 0.25 * Klvl!E11)</f>
        <v>1684.9693012650605</v>
      </c>
      <c r="F12" s="10">
        <f>(('wn6'!F11 * (1 + gwr!F11 - 0.48)) * (1 + Kab!F11)) * (1 + 0.25 * Klvl!F11)</f>
        <v>1.1911585365853659</v>
      </c>
      <c r="G12" s="10">
        <f>(('wn6'!G11 * (1 + gwr!G11 - 0.48)) * (1 + Kab!G11)) * (1 + 0.25 * Klvl!G11)</f>
        <v>229.15426153573648</v>
      </c>
      <c r="H12" s="10">
        <f>(('wn6'!H11 * (1 + gwr!H11 - 0.48)) * (1 + Kab!H11)) * (1 + 0.25 * Klvl!H11)</f>
        <v>2006.5062597595022</v>
      </c>
      <c r="I12" s="10">
        <f>(('wn6'!I11 * (1 + gwr!I11 - 0.48)) * (1 + Kab!I11)) * (1 + 0.25 * Klvl!I11)</f>
        <v>3396.1322872817891</v>
      </c>
      <c r="J12" s="10">
        <f>(('wn6'!J11 * (1 + gwr!J11 - 0.48)) * (1 + Kab!J11)) * (1 + 0.25 * Klvl!J11)</f>
        <v>1244.0156060209422</v>
      </c>
      <c r="K12" s="10">
        <f>(('wn6'!K11 * (1 + gwr!K11 - 0.48)) * (1 + Kab!K11)) * (1 + 0.25 * Klvl!K11)</f>
        <v>686.3498878594329</v>
      </c>
      <c r="L12" s="10">
        <f>(('wn6'!L11 * (1 + gwr!L11 - 0.48)) * (1 + Kab!L11)) * (1 + 0.25 * Klvl!L11)</f>
        <v>262.04868932038835</v>
      </c>
      <c r="M12" s="10">
        <f>(('wn6'!M11 * (1 + gwr!M11 - 0.48)) * (1 + Kab!M11)) * (1 + 0.25 * Klvl!M11)</f>
        <v>577.63998805970152</v>
      </c>
      <c r="N12" s="10">
        <f>(('wn6'!N11 * (1 + gwr!N11 - 0.48)) * (1 + Kab!N11)) * (1 + 0.25 * Klvl!N11)</f>
        <v>438.57001533742334</v>
      </c>
      <c r="O12" s="10">
        <f>(('wn6'!O11 * (1 + gwr!O11 - 0.48)) * (1 + Kab!O11)) * (1 + 0.25 * Klvl!O11)</f>
        <v>472.77068957926366</v>
      </c>
      <c r="P12" s="10"/>
      <c r="Q12" s="10">
        <f>(('wn6'!Q11 * (1 + gwr!Q11 - 0.48)) * (1 + Kab!Q11)) * (1 + 0.25 * Klvl!Q11)</f>
        <v>237.59713134328354</v>
      </c>
      <c r="R12" s="10">
        <f>(('wn6'!R11 * (1 + gwr!R11 - 0.48)) * (1 + Kab!R11)) * (1 + 0.25 * Klvl!R11)</f>
        <v>406.77462625329827</v>
      </c>
      <c r="S12" s="10">
        <f>(('wn6'!S11 * (1 + gwr!S11 - 0.48)) * (1 + Kab!S11)) * (1 + 0.25 * Klvl!S11)</f>
        <v>416.70929273195873</v>
      </c>
      <c r="T12" s="10">
        <f>(('wn6'!T11 * (1 + gwr!T11 - 0.48)) * (1 + Kab!T11)) * (1 + 0.25 * Klvl!T11)</f>
        <v>491.74152542372872</v>
      </c>
      <c r="U12" s="10">
        <f>(('wn6'!U11 * (1 + gwr!U11 - 0.48)) * (1 + Kab!U11)) * (1 + 0.25 * Klvl!U11)</f>
        <v>220.43958904109593</v>
      </c>
      <c r="V12" s="10">
        <f>(('wn6'!V11 * (1 + gwr!V11 - 0.48)) * (1 + Kab!V11)) * (1 + 0.25 * Klvl!V11)</f>
        <v>360.80835866261401</v>
      </c>
      <c r="W12" s="10">
        <f>(('wn6'!W11 * (1 + gwr!W11 - 0.48)) * (1 + Kab!W11)) * (1 + 0.25 * Klvl!W11)</f>
        <v>2650.6042718859671</v>
      </c>
      <c r="X12" s="10">
        <f>(('wn6'!X11 * (1 + gwr!X11 - 0.48)) * (1 + Kab!X11)) * (1 + 0.25 * Klvl!X11)</f>
        <v>1730.4491459458545</v>
      </c>
      <c r="Y12" s="10">
        <f>(('wn6'!Y11 * (1 + gwr!Y11 - 0.48)) * (1 + Kab!Y11)) * (1 + 0.25 * Klvl!Y11)</f>
        <v>2194.4493406903916</v>
      </c>
      <c r="Z12" s="10">
        <f>(('wn6'!Z11 * (1 + gwr!Z11 - 0.48)) * (1 + Kab!Z11)) * (1 + 0.25 * Klvl!Z11)</f>
        <v>690.42224708249489</v>
      </c>
      <c r="AA12" s="10">
        <f>(('wn6'!AA11 * (1 + gwr!AA11 - 0.48)) * (1 + Kab!AA11)) * (1 + 0.25 * Klvl!AA11)</f>
        <v>1016.8216216216216</v>
      </c>
      <c r="AB12" s="10">
        <f>(('wn6'!AB11 * (1 + gwr!AB11 - 0.48)) * (1 + Kab!AB11)) * (1 + 0.25 * Klvl!AB11)</f>
        <v>0</v>
      </c>
      <c r="AC12" s="10">
        <f>(('wn6'!AC11 * (1 + gwr!AC11 - 0.48)) * (1 + Kab!AC11)) * (1 + 0.25 * Klvl!AC11)</f>
        <v>605.0544000000001</v>
      </c>
      <c r="AD12" s="10">
        <f>(('wn6'!AD11 * (1 + gwr!AD11 - 0.48)) * (1 + Kab!AD11)) * (1 + 0.25 * Klvl!AD11)</f>
        <v>1225.3030064892655</v>
      </c>
      <c r="AE12" s="10">
        <f>(('wn6'!AE11 * (1 + gwr!AE11 - 0.48)) * (1 + Kab!AE11)) * (1 + 0.25 * Klvl!AE11)</f>
        <v>3263.4253168875939</v>
      </c>
      <c r="AF12" s="10"/>
      <c r="AG12" s="14">
        <f t="shared" si="0"/>
        <v>14674.031830433549</v>
      </c>
      <c r="AH12" s="14">
        <f t="shared" si="1"/>
        <v>15510.599874059171</v>
      </c>
      <c r="AI12" s="16">
        <f t="shared" si="2"/>
        <v>0.45842745150169706</v>
      </c>
    </row>
    <row r="13" spans="1:35" s="11" customFormat="1" ht="12" x14ac:dyDescent="0.2">
      <c r="A13" s="10">
        <f>(('wn6'!A12 * (1 + gwr!A12 - 0.48)) * (1 + Kab!A12)) * (1 + 0.25 * Klvl!A12)</f>
        <v>533.73749999999995</v>
      </c>
      <c r="B13" s="10">
        <f>(('wn6'!B12 * (1 + gwr!B12 - 0.48)) * (1 + Kab!B12)) * (1 + 0.25 * Klvl!B12)</f>
        <v>313.9989795918367</v>
      </c>
      <c r="C13" s="10">
        <f>(('wn6'!C12 * (1 + gwr!C12 - 0.48)) * (1 + Kab!C12)) * (1 + 0.25 * Klvl!C12)</f>
        <v>2248.476441510973</v>
      </c>
      <c r="D13" s="10">
        <f>(('wn6'!D12 * (1 + gwr!D12 - 0.48)) * (1 + Kab!D12)) * (1 + 0.25 * Klvl!D12)</f>
        <v>647.6645933014355</v>
      </c>
      <c r="E13" s="10">
        <f>(('wn6'!E12 * (1 + gwr!E12 - 0.48)) * (1 + Kab!E12)) * (1 + 0.25 * Klvl!E12)</f>
        <v>423.39020024271844</v>
      </c>
      <c r="F13" s="10">
        <f>(('wn6'!F12 * (1 + gwr!F12 - 0.48)) * (1 + Kab!F12)) * (1 + 0.25 * Klvl!F12)</f>
        <v>3396.1322872817891</v>
      </c>
      <c r="G13" s="10">
        <f>(('wn6'!G12 * (1 + gwr!G12 - 0.48)) * (1 + Kab!G12)) * (1 + 0.25 * Klvl!G12)</f>
        <v>712.39584091657525</v>
      </c>
      <c r="H13" s="10">
        <f>(('wn6'!H12 * (1 + gwr!H12 - 0.48)) * (1 + Kab!H12)) * (1 + 0.25 * Klvl!H12)</f>
        <v>66.72851528384281</v>
      </c>
      <c r="I13" s="10">
        <f>(('wn6'!I12 * (1 + gwr!I12 - 0.48)) * (1 + Kab!I12)) * (1 + 0.25 * Klvl!I12)</f>
        <v>281.6852408477842</v>
      </c>
      <c r="J13" s="10">
        <f>(('wn6'!J12 * (1 + gwr!J12 - 0.48)) * (1 + Kab!J12)) * (1 + 0.25 * Klvl!J12)</f>
        <v>760.59368550488011</v>
      </c>
      <c r="K13" s="10">
        <f>(('wn6'!K12 * (1 + gwr!K12 - 0.48)) * (1 + Kab!K12)) * (1 + 0.25 * Klvl!K12)</f>
        <v>565.42246619388266</v>
      </c>
      <c r="L13" s="10">
        <f>(('wn6'!L12 * (1 + gwr!L12 - 0.48)) * (1 + Kab!L12)) * (1 + 0.25 * Klvl!L12)</f>
        <v>1743.2403338629592</v>
      </c>
      <c r="M13" s="10">
        <f>(('wn6'!M12 * (1 + gwr!M12 - 0.48)) * (1 + Kab!M12)) * (1 + 0.25 * Klvl!M12)</f>
        <v>676.18724938144339</v>
      </c>
      <c r="N13" s="10">
        <f>(('wn6'!N12 * (1 + gwr!N12 - 0.48)) * (1 + Kab!N12)) * (1 + 0.25 * Klvl!N12)</f>
        <v>737.70973236768782</v>
      </c>
      <c r="O13" s="10">
        <f>(('wn6'!O12 * (1 + gwr!O12 - 0.48)) * (1 + Kab!O12)) * (1 + 0.25 * Klvl!O12)</f>
        <v>385.90078247261346</v>
      </c>
      <c r="P13" s="10"/>
      <c r="Q13" s="10">
        <f>(('wn6'!Q12 * (1 + gwr!Q12 - 0.48)) * (1 + Kab!Q12)) * (1 + 0.25 * Klvl!Q12)</f>
        <v>793.40952341232219</v>
      </c>
      <c r="R13" s="10">
        <f>(('wn6'!R12 * (1 + gwr!R12 - 0.48)) * (1 + Kab!R12)) * (1 + 0.25 * Klvl!R12)</f>
        <v>70.418481375358155</v>
      </c>
      <c r="S13" s="10">
        <f>(('wn6'!S12 * (1 + gwr!S12 - 0.48)) * (1 + Kab!S12)) * (1 + 0.25 * Klvl!S12)</f>
        <v>813.89436714518183</v>
      </c>
      <c r="T13" s="10">
        <f>(('wn6'!T12 * (1 + gwr!T12 - 0.48)) * (1 + Kab!T12)) * (1 + 0.25 * Klvl!T12)</f>
        <v>934.40484553933845</v>
      </c>
      <c r="U13" s="10">
        <f>(('wn6'!U12 * (1 + gwr!U12 - 0.48)) * (1 + Kab!U12)) * (1 + 0.25 * Klvl!U12)</f>
        <v>783.61086733568925</v>
      </c>
      <c r="V13" s="10">
        <f>(('wn6'!V12 * (1 + gwr!V12 - 0.48)) * (1 + Kab!V12)) * (1 + 0.25 * Klvl!V12)</f>
        <v>0.95085106382978735</v>
      </c>
      <c r="W13" s="10">
        <f>(('wn6'!W12 * (1 + gwr!W12 - 0.48)) * (1 + Kab!W12)) * (1 + 0.25 * Klvl!W12)</f>
        <v>2687.076113955472</v>
      </c>
      <c r="X13" s="10">
        <f>(('wn6'!X12 * (1 + gwr!X12 - 0.48)) * (1 + Kab!X12)) * (1 + 0.25 * Klvl!X12)</f>
        <v>729.59311682429063</v>
      </c>
      <c r="Y13" s="10">
        <f>(('wn6'!Y12 * (1 + gwr!Y12 - 0.48)) * (1 + Kab!Y12)) * (1 + 0.25 * Klvl!Y12)</f>
        <v>809.6633665492958</v>
      </c>
      <c r="Z13" s="10">
        <f>(('wn6'!Z12 * (1 + gwr!Z12 - 0.48)) * (1 + Kab!Z12)) * (1 + 0.25 * Klvl!Z12)</f>
        <v>91.7578125</v>
      </c>
      <c r="AA13" s="10">
        <f>(('wn6'!AA12 * (1 + gwr!AA12 - 0.48)) * (1 + Kab!AA12)) * (1 + 0.25 * Klvl!AA12)</f>
        <v>748.89756977611933</v>
      </c>
      <c r="AB13" s="10">
        <f>(('wn6'!AB12 * (1 + gwr!AB12 - 0.48)) * (1 + Kab!AB12)) * (1 + 0.25 * Klvl!AB12)</f>
        <v>648.06058180084824</v>
      </c>
      <c r="AC13" s="10">
        <f>(('wn6'!AC12 * (1 + gwr!AC12 - 0.48)) * (1 + Kab!AC12)) * (1 + 0.25 * Klvl!AC12)</f>
        <v>3092.9632843680588</v>
      </c>
      <c r="AD13" s="10">
        <f>(('wn6'!AD12 * (1 + gwr!AD12 - 0.48)) * (1 + Kab!AD12)) * (1 + 0.25 * Klvl!AD12)</f>
        <v>73.843077464788735</v>
      </c>
      <c r="AE13" s="10">
        <f>(('wn6'!AE12 * (1 + gwr!AE12 - 0.48)) * (1 + Kab!AE12)) * (1 + 0.25 * Klvl!AE12)</f>
        <v>2277.3216245886538</v>
      </c>
      <c r="AF13" s="10"/>
      <c r="AG13" s="14">
        <f t="shared" si="0"/>
        <v>13493.263848760422</v>
      </c>
      <c r="AH13" s="14">
        <f t="shared" si="1"/>
        <v>14555.865483699248</v>
      </c>
      <c r="AI13" s="16">
        <f t="shared" si="2"/>
        <v>0.44317461930756952</v>
      </c>
    </row>
    <row r="14" spans="1:35" s="11" customFormat="1" ht="12" x14ac:dyDescent="0.2">
      <c r="A14" s="10">
        <f>(('wn6'!A13 * (1 + gwr!A13 - 0.48)) * (1 + Kab!A13)) * (1 + 0.25 * Klvl!A13)</f>
        <v>1011.4422495604186</v>
      </c>
      <c r="B14" s="10">
        <f>(('wn6'!B13 * (1 + gwr!B13 - 0.48)) * (1 + Kab!B13)) * (1 + 0.25 * Klvl!B13)</f>
        <v>451.74036774193547</v>
      </c>
      <c r="C14" s="10">
        <f>(('wn6'!C13 * (1 + gwr!C13 - 0.48)) * (1 + Kab!C13)) * (1 + 0.25 * Klvl!C13)</f>
        <v>350.38604091998741</v>
      </c>
      <c r="D14" s="10">
        <f>(('wn6'!D13 * (1 + gwr!D13 - 0.48)) * (1 + Kab!D13)) * (1 + 0.25 * Klvl!D13)</f>
        <v>979.94486051813476</v>
      </c>
      <c r="E14" s="10">
        <f>(('wn6'!E13 * (1 + gwr!E13 - 0.48)) * (1 + Kab!E13)) * (1 + 0.25 * Klvl!E13)</f>
        <v>1543.6964942189952</v>
      </c>
      <c r="F14" s="10">
        <f>(('wn6'!F13 * (1 + gwr!F13 - 0.48)) * (1 + Kab!F13)) * (1 + 0.25 * Klvl!F13)</f>
        <v>1867.6801271294935</v>
      </c>
      <c r="G14" s="10">
        <f>(('wn6'!G13 * (1 + gwr!G13 - 0.48)) * (1 + Kab!G13)) * (1 + 0.25 * Klvl!G13)</f>
        <v>281.15468835733174</v>
      </c>
      <c r="H14" s="10">
        <f>(('wn6'!H13 * (1 + gwr!H13 - 0.48)) * (1 + Kab!H13)) * (1 + 0.25 * Klvl!H13)</f>
        <v>1320.7510883717864</v>
      </c>
      <c r="I14" s="10">
        <f>(('wn6'!I13 * (1 + gwr!I13 - 0.48)) * (1 + Kab!I13)) * (1 + 0.25 * Klvl!I13)</f>
        <v>212.22740721295145</v>
      </c>
      <c r="J14" s="10">
        <f>(('wn6'!J13 * (1 + gwr!J13 - 0.48)) * (1 + Kab!J13)) * (1 + 0.25 * Klvl!J13)</f>
        <v>887.45422153846141</v>
      </c>
      <c r="K14" s="10">
        <f>(('wn6'!K13 * (1 + gwr!K13 - 0.48)) * (1 + Kab!K13)) * (1 + 0.25 * Klvl!K13)</f>
        <v>491.39962591549289</v>
      </c>
      <c r="L14" s="10">
        <f>(('wn6'!L13 * (1 + gwr!L13 - 0.48)) * (1 + Kab!L13)) * (1 + 0.25 * Klvl!L13)</f>
        <v>465.4895141276312</v>
      </c>
      <c r="M14" s="10">
        <f>(('wn6'!M13 * (1 + gwr!M13 - 0.48)) * (1 + Kab!M13)) * (1 + 0.25 * Klvl!M13)</f>
        <v>1198.6484753801487</v>
      </c>
      <c r="N14" s="10">
        <f>(('wn6'!N13 * (1 + gwr!N13 - 0.48)) * (1 + Kab!N13)) * (1 + 0.25 * Klvl!N13)</f>
        <v>245.44283314669653</v>
      </c>
      <c r="O14" s="10">
        <f>(('wn6'!O13 * (1 + gwr!O13 - 0.48)) * (1 + Kab!O13)) * (1 + 0.25 * Klvl!O13)</f>
        <v>792.83016454810502</v>
      </c>
      <c r="P14" s="10"/>
      <c r="Q14" s="10">
        <f>(('wn6'!Q13 * (1 + gwr!Q13 - 0.48)) * (1 + Kab!Q13)) * (1 + 0.25 * Klvl!Q13)</f>
        <v>597.51742315727017</v>
      </c>
      <c r="R14" s="10">
        <f>(('wn6'!R13 * (1 + gwr!R13 - 0.48)) * (1 + Kab!R13)) * (1 + 0.25 * Klvl!R13)</f>
        <v>414.43870092572325</v>
      </c>
      <c r="S14" s="10">
        <f>(('wn6'!S13 * (1 + gwr!S13 - 0.48)) * (1 + Kab!S13)) * (1 + 0.25 * Klvl!S13)</f>
        <v>405.68526128805343</v>
      </c>
      <c r="T14" s="10">
        <f>(('wn6'!T13 * (1 + gwr!T13 - 0.48)) * (1 + Kab!T13)) * (1 + 0.25 * Klvl!T13)</f>
        <v>1305.0843990601124</v>
      </c>
      <c r="U14" s="10">
        <f>(('wn6'!U13 * (1 + gwr!U13 - 0.48)) * (1 + Kab!U13)) * (1 + 0.25 * Klvl!U13)</f>
        <v>1672.7965548406526</v>
      </c>
      <c r="V14" s="10">
        <f>(('wn6'!V13 * (1 + gwr!V13 - 0.48)) * (1 + Kab!V13)) * (1 + 0.25 * Klvl!V13)</f>
        <v>328.8702158181818</v>
      </c>
      <c r="W14" s="10">
        <f>(('wn6'!W13 * (1 + gwr!W13 - 0.48)) * (1 + Kab!W13)) * (1 + 0.25 * Klvl!W13)</f>
        <v>1086.5598219718311</v>
      </c>
      <c r="X14" s="10">
        <f>(('wn6'!X13 * (1 + gwr!X13 - 0.48)) * (1 + Kab!X13)) * (1 + 0.25 * Klvl!X13)</f>
        <v>1112.3237940231613</v>
      </c>
      <c r="Y14" s="10">
        <f>(('wn6'!Y13 * (1 + gwr!Y13 - 0.48)) * (1 + Kab!Y13)) * (1 + 0.25 * Klvl!Y13)</f>
        <v>154.4621829105474</v>
      </c>
      <c r="Z14" s="10">
        <f>(('wn6'!Z13 * (1 + gwr!Z13 - 0.48)) * (1 + Kab!Z13)) * (1 + 0.25 * Klvl!Z13)</f>
        <v>888.82215235214926</v>
      </c>
      <c r="AA14" s="10">
        <f>(('wn6'!AA13 * (1 + gwr!AA13 - 0.48)) * (1 + Kab!AA13)) * (1 + 0.25 * Klvl!AA13)</f>
        <v>241.22089890292494</v>
      </c>
      <c r="AB14" s="10">
        <f>(('wn6'!AB13 * (1 + gwr!AB13 - 0.48)) * (1 + Kab!AB13)) * (1 + 0.25 * Klvl!AB13)</f>
        <v>801.16192220689641</v>
      </c>
      <c r="AC14" s="10">
        <f>(('wn6'!AC13 * (1 + gwr!AC13 - 0.48)) * (1 + Kab!AC13)) * (1 + 0.25 * Klvl!AC13)</f>
        <v>1418.9718203174957</v>
      </c>
      <c r="AD14" s="10">
        <f>(('wn6'!AD13 * (1 + gwr!AD13 - 0.48)) * (1 + Kab!AD13)) * (1 + 0.25 * Klvl!AD13)</f>
        <v>486.15722002062518</v>
      </c>
      <c r="AE14" s="10">
        <f>(('wn6'!AE13 * (1 + gwr!AE13 - 0.48)) * (1 + Kab!AE13)) * (1 + 0.25 * Klvl!AE13)</f>
        <v>362.52846778274755</v>
      </c>
      <c r="AF14" s="10"/>
      <c r="AG14" s="14">
        <f t="shared" si="0"/>
        <v>12100.28815868757</v>
      </c>
      <c r="AH14" s="14">
        <f t="shared" si="1"/>
        <v>11276.600835578371</v>
      </c>
      <c r="AI14" s="16">
        <f t="shared" si="2"/>
        <v>0.55285266935933441</v>
      </c>
    </row>
    <row r="15" spans="1:35" s="11" customFormat="1" ht="12" x14ac:dyDescent="0.2">
      <c r="A15" s="10">
        <f>(('wn6'!A14 * (1 + gwr!A14 - 0.48)) * (1 + Kab!A14)) * (1 + 0.25 * Klvl!A14)</f>
        <v>603.65701323529424</v>
      </c>
      <c r="B15" s="10">
        <f>(('wn6'!B14 * (1 + gwr!B14 - 0.48)) * (1 + Kab!B14)) * (1 + 0.25 * Klvl!B14)</f>
        <v>1577.0709023200404</v>
      </c>
      <c r="C15" s="10">
        <f>(('wn6'!C14 * (1 + gwr!C14 - 0.48)) * (1 + Kab!C14)) * (1 + 0.25 * Klvl!C14)</f>
        <v>1655.095207891791</v>
      </c>
      <c r="D15" s="10">
        <f>(('wn6'!D14 * (1 + gwr!D14 - 0.48)) * (1 + Kab!D14)) * (1 + 0.25 * Klvl!D14)</f>
        <v>52.185555555555567</v>
      </c>
      <c r="E15" s="10">
        <f>(('wn6'!E14 * (1 + gwr!E14 - 0.48)) * (1 + Kab!E14)) * (1 + 0.25 * Klvl!E14)</f>
        <v>2778.6536895941913</v>
      </c>
      <c r="F15" s="10">
        <f>(('wn6'!F14 * (1 + gwr!F14 - 0.48)) * (1 + Kab!F14)) * (1 + 0.25 * Klvl!F14)</f>
        <v>897.69281322554571</v>
      </c>
      <c r="G15" s="10">
        <f>(('wn6'!G14 * (1 + gwr!G14 - 0.48)) * (1 + Kab!G14)) * (1 + 0.25 * Klvl!G14)</f>
        <v>1857.0144664377681</v>
      </c>
      <c r="H15" s="10">
        <f>(('wn6'!H14 * (1 + gwr!H14 - 0.48)) * (1 + Kab!H14)) * (1 + 0.25 * Klvl!H14)</f>
        <v>462.1992439726028</v>
      </c>
      <c r="I15" s="10">
        <f>(('wn6'!I14 * (1 + gwr!I14 - 0.48)) * (1 + Kab!I14)) * (1 + 0.25 * Klvl!I14)</f>
        <v>560.79665757162343</v>
      </c>
      <c r="J15" s="10">
        <f>(('wn6'!J14 * (1 + gwr!J14 - 0.48)) * (1 + Kab!J14)) * (1 + 0.25 * Klvl!J14)</f>
        <v>478.74964368490976</v>
      </c>
      <c r="K15" s="10">
        <f>(('wn6'!K14 * (1 + gwr!K14 - 0.48)) * (1 + Kab!K14)) * (1 + 0.25 * Klvl!K14)</f>
        <v>584.40173648648658</v>
      </c>
      <c r="L15" s="10">
        <f>(('wn6'!L14 * (1 + gwr!L14 - 0.48)) * (1 + Kab!L14)) * (1 + 0.25 * Klvl!L14)</f>
        <v>2044.2726447624391</v>
      </c>
      <c r="M15" s="10">
        <f>(('wn6'!M14 * (1 + gwr!M14 - 0.48)) * (1 + Kab!M14)) * (1 + 0.25 * Klvl!M14)</f>
        <v>1218.9745117019474</v>
      </c>
      <c r="N15" s="10">
        <f>(('wn6'!N14 * (1 + gwr!N14 - 0.48)) * (1 + Kab!N14)) * (1 + 0.25 * Klvl!N14)</f>
        <v>1430.7515444444448</v>
      </c>
      <c r="O15" s="10">
        <f>(('wn6'!O14 * (1 + gwr!O14 - 0.48)) * (1 + Kab!O14)) * (1 + 0.25 * Klvl!O14)</f>
        <v>718.35406825602956</v>
      </c>
      <c r="P15" s="10"/>
      <c r="Q15" s="10">
        <f>(('wn6'!Q14 * (1 + gwr!Q14 - 0.48)) * (1 + Kab!Q14)) * (1 + 0.25 * Klvl!Q14)</f>
        <v>0.66808988764044952</v>
      </c>
      <c r="R15" s="10">
        <f>(('wn6'!R14 * (1 + gwr!R14 - 0.48)) * (1 + Kab!R14)) * (1 + 0.25 * Klvl!R14)</f>
        <v>1423.8758109795481</v>
      </c>
      <c r="S15" s="10">
        <f>(('wn6'!S14 * (1 + gwr!S14 - 0.48)) * (1 + Kab!S14)) * (1 + 0.25 * Klvl!S14)</f>
        <v>1293.3229112955032</v>
      </c>
      <c r="T15" s="10">
        <f>(('wn6'!T14 * (1 + gwr!T14 - 0.48)) * (1 + Kab!T14)) * (1 + 0.25 * Klvl!T14)</f>
        <v>241.07855509322039</v>
      </c>
      <c r="U15" s="10">
        <f>(('wn6'!U14 * (1 + gwr!U14 - 0.48)) * (1 + Kab!U14)) * (1 + 0.25 * Klvl!U14)</f>
        <v>2667.3326119083963</v>
      </c>
      <c r="V15" s="10">
        <f>(('wn6'!V14 * (1 + gwr!V14 - 0.48)) * (1 + Kab!V14)) * (1 + 0.25 * Klvl!V14)</f>
        <v>3569.996774873176</v>
      </c>
      <c r="W15" s="10">
        <f>(('wn6'!W14 * (1 + gwr!W14 - 0.48)) * (1 + Kab!W14)) * (1 + 0.25 * Klvl!W14)</f>
        <v>550.56161073825501</v>
      </c>
      <c r="X15" s="10">
        <f>(('wn6'!X14 * (1 + gwr!X14 - 0.48)) * (1 + Kab!X14)) * (1 + 0.25 * Klvl!X14)</f>
        <v>2609.6429057395499</v>
      </c>
      <c r="Y15" s="10">
        <f>(('wn6'!Y14 * (1 + gwr!Y14 - 0.48)) * (1 + Kab!Y14)) * (1 + 0.25 * Klvl!Y14)</f>
        <v>1483.7362953694583</v>
      </c>
      <c r="Z15" s="10">
        <f>(('wn6'!Z14 * (1 + gwr!Z14 - 0.48)) * (1 + Kab!Z14)) * (1 + 0.25 * Klvl!Z14)</f>
        <v>0.67614457831325314</v>
      </c>
      <c r="AA15" s="10">
        <f>(('wn6'!AA14 * (1 + gwr!AA14 - 0.48)) * (1 + Kab!AA14)) * (1 + 0.25 * Klvl!AA14)</f>
        <v>206.95152317880795</v>
      </c>
      <c r="AB15" s="10">
        <f>(('wn6'!AB14 * (1 + gwr!AB14 - 0.48)) * (1 + Kab!AB14)) * (1 + 0.25 * Klvl!AB14)</f>
        <v>1965.6727915947467</v>
      </c>
      <c r="AC15" s="10">
        <f>(('wn6'!AC14 * (1 + gwr!AC14 - 0.48)) * (1 + Kab!AC14)) * (1 + 0.25 * Klvl!AC14)</f>
        <v>554.68558673590496</v>
      </c>
      <c r="AD15" s="10">
        <f>(('wn6'!AD14 * (1 + gwr!AD14 - 0.48)) * (1 + Kab!AD14)) * (1 + 0.25 * Klvl!AD14)</f>
        <v>653.87364320610686</v>
      </c>
      <c r="AE15" s="10">
        <f>(('wn6'!AE14 * (1 + gwr!AE14 - 0.48)) * (1 + Kab!AE14)) * (1 + 0.25 * Klvl!AE14)</f>
        <v>2718.7667225710225</v>
      </c>
      <c r="AF15" s="10"/>
      <c r="AG15" s="14">
        <f t="shared" si="0"/>
        <v>16919.869699140672</v>
      </c>
      <c r="AH15" s="14">
        <f t="shared" si="1"/>
        <v>19940.841977749649</v>
      </c>
      <c r="AI15" s="16">
        <f t="shared" si="2"/>
        <v>0.37706535734755103</v>
      </c>
    </row>
    <row r="16" spans="1:35" s="11" customFormat="1" ht="12" x14ac:dyDescent="0.2">
      <c r="A16" s="10">
        <f>(('wn6'!A15 * (1 + gwr!A15 - 0.48)) * (1 + Kab!A15)) * (1 + 0.25 * Klvl!A15)</f>
        <v>1799.2987842843777</v>
      </c>
      <c r="B16" s="10">
        <f>(('wn6'!B15 * (1 + gwr!B15 - 0.48)) * (1 + Kab!B15)) * (1 + 0.25 * Klvl!B15)</f>
        <v>1490.738915963303</v>
      </c>
      <c r="C16" s="10">
        <f>(('wn6'!C15 * (1 + gwr!C15 - 0.48)) * (1 + Kab!C15)) * (1 + 0.25 * Klvl!C15)</f>
        <v>1917.3619936488644</v>
      </c>
      <c r="D16" s="10">
        <f>(('wn6'!D15 * (1 + gwr!D15 - 0.48)) * (1 + Kab!D15)) * (1 + 0.25 * Klvl!D15)</f>
        <v>3750.2118313544152</v>
      </c>
      <c r="E16" s="10">
        <f>(('wn6'!E15 * (1 + gwr!E15 - 0.48)) * (1 + Kab!E15)) * (1 + 0.25 * Klvl!E15)</f>
        <v>1231.5885047493036</v>
      </c>
      <c r="F16" s="10">
        <f>(('wn6'!F15 * (1 + gwr!F15 - 0.48)) * (1 + Kab!F15)) * (1 + 0.25 * Klvl!F15)</f>
        <v>1219.3401096920761</v>
      </c>
      <c r="G16" s="10">
        <f>(('wn6'!G15 * (1 + gwr!G15 - 0.48)) * (1 + Kab!G15)) * (1 + 0.25 * Klvl!G15)</f>
        <v>1198.1543000000001</v>
      </c>
      <c r="H16" s="10">
        <f>(('wn6'!H15 * (1 + gwr!H15 - 0.48)) * (1 + Kab!H15)) * (1 + 0.25 * Klvl!H15)</f>
        <v>3123.447859322082</v>
      </c>
      <c r="I16" s="10">
        <f>(('wn6'!I15 * (1 + gwr!I15 - 0.48)) * (1 + Kab!I15)) * (1 + 0.25 * Klvl!I15)</f>
        <v>1543.6964942189952</v>
      </c>
      <c r="J16" s="10">
        <f>(('wn6'!J15 * (1 + gwr!J15 - 0.48)) * (1 + Kab!J15)) * (1 + 0.25 * Klvl!J15)</f>
        <v>1982.8007008569784</v>
      </c>
      <c r="K16" s="10">
        <f>(('wn6'!K15 * (1 + gwr!K15 - 0.48)) * (1 + Kab!K15)) * (1 + 0.25 * Klvl!K15)</f>
        <v>1741.8158629147474</v>
      </c>
      <c r="L16" s="10">
        <f>(('wn6'!L15 * (1 + gwr!L15 - 0.48)) * (1 + Kab!L15)) * (1 + 0.25 * Klvl!L15)</f>
        <v>477.30195300699296</v>
      </c>
      <c r="M16" s="10">
        <f>(('wn6'!M15 * (1 + gwr!M15 - 0.48)) * (1 + Kab!M15)) * (1 + 0.25 * Klvl!M15)</f>
        <v>964.17298582870649</v>
      </c>
      <c r="N16" s="10">
        <f>(('wn6'!N15 * (1 + gwr!N15 - 0.48)) * (1 + Kab!N15)) * (1 + 0.25 * Klvl!N15)</f>
        <v>2407.1788002418607</v>
      </c>
      <c r="O16" s="10">
        <f>(('wn6'!O15 * (1 + gwr!O15 - 0.48)) * (1 + Kab!O15)) * (1 + 0.25 * Klvl!O15)</f>
        <v>2703.1049089602511</v>
      </c>
      <c r="P16" s="10"/>
      <c r="Q16" s="10">
        <f>(('wn6'!Q15 * (1 + gwr!Q15 - 0.48)) * (1 + Kab!Q15)) * (1 + 0.25 * Klvl!Q15)</f>
        <v>766.9159414592275</v>
      </c>
      <c r="R16" s="10">
        <f>(('wn6'!R15 * (1 + gwr!R15 - 0.48)) * (1 + Kab!R15)) * (1 + 0.25 * Klvl!R15)</f>
        <v>1925.4974006622517</v>
      </c>
      <c r="S16" s="10">
        <f>(('wn6'!S15 * (1 + gwr!S15 - 0.48)) * (1 + Kab!S15)) * (1 + 0.25 * Klvl!S15)</f>
        <v>3054.3902545672336</v>
      </c>
      <c r="T16" s="10">
        <f>(('wn6'!T15 * (1 + gwr!T15 - 0.48)) * (1 + Kab!T15)) * (1 + 0.25 * Klvl!T15)</f>
        <v>2512.2685974932588</v>
      </c>
      <c r="U16" s="10">
        <f>(('wn6'!U15 * (1 + gwr!U15 - 0.48)) * (1 + Kab!U15)) * (1 + 0.25 * Klvl!U15)</f>
        <v>2954.3784791270541</v>
      </c>
      <c r="V16" s="10">
        <f>(('wn6'!V15 * (1 + gwr!V15 - 0.48)) * (1 + Kab!V15)) * (1 + 0.25 * Klvl!V15)</f>
        <v>962.68371411796022</v>
      </c>
      <c r="W16" s="10">
        <f>(('wn6'!W15 * (1 + gwr!W15 - 0.48)) * (1 + Kab!W15)) * (1 + 0.25 * Klvl!W15)</f>
        <v>3595.7568538622245</v>
      </c>
      <c r="X16" s="10">
        <f>(('wn6'!X15 * (1 + gwr!X15 - 0.48)) * (1 + Kab!X15)) * (1 + 0.25 * Klvl!X15)</f>
        <v>2972.7709340133297</v>
      </c>
      <c r="Y16" s="10">
        <f>(('wn6'!Y15 * (1 + gwr!Y15 - 0.48)) * (1 + Kab!Y15)) * (1 + 0.25 * Klvl!Y15)</f>
        <v>1099.9421045918368</v>
      </c>
      <c r="Z16" s="10">
        <f>(('wn6'!Z15 * (1 + gwr!Z15 - 0.48)) * (1 + Kab!Z15)) * (1 + 0.25 * Klvl!Z15)</f>
        <v>1154.8530188741722</v>
      </c>
      <c r="AA16" s="10">
        <f>(('wn6'!AA15 * (1 + gwr!AA15 - 0.48)) * (1 + Kab!AA15)) * (1 + 0.25 * Klvl!AA15)</f>
        <v>2371.4026548088532</v>
      </c>
      <c r="AB16" s="10">
        <f>(('wn6'!AB15 * (1 + gwr!AB15 - 0.48)) * (1 + Kab!AB15)) * (1 + 0.25 * Klvl!AB15)</f>
        <v>731.01526205960943</v>
      </c>
      <c r="AC16" s="10">
        <f>(('wn6'!AC15 * (1 + gwr!AC15 - 0.48)) * (1 + Kab!AC15)) * (1 + 0.25 * Klvl!AC15)</f>
        <v>2061.2970255567066</v>
      </c>
      <c r="AD16" s="10">
        <f>(('wn6'!AD15 * (1 + gwr!AD15 - 0.48)) * (1 + Kab!AD15)) * (1 + 0.25 * Klvl!AD15)</f>
        <v>743.284201677738</v>
      </c>
      <c r="AE16" s="10">
        <f>(('wn6'!AE15 * (1 + gwr!AE15 - 0.48)) * (1 + Kab!AE15)) * (1 + 0.25 * Klvl!AE15)</f>
        <v>575.32500689850963</v>
      </c>
      <c r="AF16" s="10"/>
      <c r="AG16" s="14">
        <f t="shared" si="0"/>
        <v>27550.214005042952</v>
      </c>
      <c r="AH16" s="14">
        <f t="shared" si="1"/>
        <v>27481.781449769962</v>
      </c>
      <c r="AI16" s="16">
        <f t="shared" si="2"/>
        <v>0.50186525733005216</v>
      </c>
    </row>
    <row r="17" spans="1:35" s="11" customFormat="1" ht="12" x14ac:dyDescent="0.2">
      <c r="A17" s="10">
        <f>(('wn6'!A16 * (1 + gwr!A16 - 0.48)) * (1 + Kab!A16)) * (1 + 0.25 * Klvl!A16)</f>
        <v>391.7472899969743</v>
      </c>
      <c r="B17" s="10">
        <f>(('wn6'!B16 * (1 + gwr!B16 - 0.48)) * (1 + Kab!B16)) * (1 + 0.25 * Klvl!B16)</f>
        <v>1010.5987197945427</v>
      </c>
      <c r="C17" s="10">
        <f>(('wn6'!C16 * (1 + gwr!C16 - 0.48)) * (1 + Kab!C16)) * (1 + 0.25 * Klvl!C16)</f>
        <v>295.57727093717813</v>
      </c>
      <c r="D17" s="10">
        <f>(('wn6'!D16 * (1 + gwr!D16 - 0.48)) * (1 + Kab!D16)) * (1 + 0.25 * Klvl!D16)</f>
        <v>1.3533333333333335</v>
      </c>
      <c r="E17" s="10">
        <f>(('wn6'!E16 * (1 + gwr!E16 - 0.48)) * (1 + Kab!E16)) * (1 + 0.25 * Klvl!E16)</f>
        <v>2778.6536895941913</v>
      </c>
      <c r="F17" s="10">
        <f>(('wn6'!F16 * (1 + gwr!F16 - 0.48)) * (1 + Kab!F16)) * (1 + 0.25 * Klvl!F16)</f>
        <v>420.23902545358095</v>
      </c>
      <c r="G17" s="10">
        <f>(('wn6'!G16 * (1 + gwr!G16 - 0.48)) * (1 + Kab!G16)) * (1 + 0.25 * Klvl!G16)</f>
        <v>356.53417473913049</v>
      </c>
      <c r="H17" s="10">
        <f>(('wn6'!H16 * (1 + gwr!H16 - 0.48)) * (1 + Kab!H16)) * (1 + 0.25 * Klvl!H16)</f>
        <v>257.65381853448275</v>
      </c>
      <c r="I17" s="10">
        <f>(('wn6'!I16 * (1 + gwr!I16 - 0.48)) * (1 + Kab!I16)) * (1 + 0.25 * Klvl!I16)</f>
        <v>623.7503999999999</v>
      </c>
      <c r="J17" s="10">
        <f>(('wn6'!J16 * (1 + gwr!J16 - 0.48)) * (1 + Kab!J16)) * (1 + 0.25 * Klvl!J16)</f>
        <v>212.02172552112677</v>
      </c>
      <c r="K17" s="10">
        <f>(('wn6'!K16 * (1 + gwr!K16 - 0.48)) * (1 + Kab!K16)) * (1 + 0.25 * Klvl!K16)</f>
        <v>1442.9823111392161</v>
      </c>
      <c r="L17" s="10">
        <f>(('wn6'!L16 * (1 + gwr!L16 - 0.48)) * (1 + Kab!L16)) * (1 + 0.25 * Klvl!L16)</f>
        <v>94.013630573248406</v>
      </c>
      <c r="M17" s="10">
        <f>(('wn6'!M16 * (1 + gwr!M16 - 0.48)) * (1 + Kab!M16)) * (1 + 0.25 * Klvl!M16)</f>
        <v>1630.5267292675994</v>
      </c>
      <c r="N17" s="10">
        <f>(('wn6'!N16 * (1 + gwr!N16 - 0.48)) * (1 + Kab!N16)) * (1 + 0.25 * Klvl!N16)</f>
        <v>289.34552263645196</v>
      </c>
      <c r="O17" s="10">
        <f>(('wn6'!O16 * (1 + gwr!O16 - 0.48)) * (1 + Kab!O16)) * (1 + 0.25 * Klvl!O16)</f>
        <v>981.27399999999989</v>
      </c>
      <c r="P17" s="10"/>
      <c r="Q17" s="10">
        <f>(('wn6'!Q16 * (1 + gwr!Q16 - 0.48)) * (1 + Kab!Q16)) * (1 + 0.25 * Klvl!Q16)</f>
        <v>408.37123287671233</v>
      </c>
      <c r="R17" s="10">
        <f>(('wn6'!R16 * (1 + gwr!R16 - 0.48)) * (1 + Kab!R16)) * (1 + 0.25 * Klvl!R16)</f>
        <v>345.9274949083503</v>
      </c>
      <c r="S17" s="10">
        <f>(('wn6'!S16 * (1 + gwr!S16 - 0.48)) * (1 + Kab!S16)) * (1 + 0.25 * Klvl!S16)</f>
        <v>781.87004463694257</v>
      </c>
      <c r="T17" s="10">
        <f>(('wn6'!T16 * (1 + gwr!T16 - 0.48)) * (1 + Kab!T16)) * (1 + 0.25 * Klvl!T16)</f>
        <v>536.67767955801105</v>
      </c>
      <c r="U17" s="10">
        <f>(('wn6'!U16 * (1 + gwr!U16 - 0.48)) * (1 + Kab!U16)) * (1 + 0.25 * Klvl!U16)</f>
        <v>1766.7480812422364</v>
      </c>
      <c r="V17" s="10">
        <f>(('wn6'!V16 * (1 + gwr!V16 - 0.48)) * (1 + Kab!V16)) * (1 + 0.25 * Klvl!V16)</f>
        <v>591.14142297376088</v>
      </c>
      <c r="W17" s="10">
        <f>(('wn6'!W16 * (1 + gwr!W16 - 0.48)) * (1 + Kab!W16)) * (1 + 0.25 * Klvl!W16)</f>
        <v>609.03323877028197</v>
      </c>
      <c r="X17" s="10">
        <f>(('wn6'!X16 * (1 + gwr!X16 - 0.48)) * (1 + Kab!X16)) * (1 + 0.25 * Klvl!X16)</f>
        <v>631.95993620414663</v>
      </c>
      <c r="Y17" s="10">
        <f>(('wn6'!Y16 * (1 + gwr!Y16 - 0.48)) * (1 + Kab!Y16)) * (1 + 0.25 * Klvl!Y16)</f>
        <v>508.70794508517344</v>
      </c>
      <c r="Z17" s="10">
        <f>(('wn6'!Z16 * (1 + gwr!Z16 - 0.48)) * (1 + Kab!Z16)) * (1 + 0.25 * Klvl!Z16)</f>
        <v>165.12960998439939</v>
      </c>
      <c r="AA17" s="10">
        <f>(('wn6'!AA16 * (1 + gwr!AA16 - 0.48)) * (1 + Kab!AA16)) * (1 + 0.25 * Klvl!AA16)</f>
        <v>570.92195764337032</v>
      </c>
      <c r="AB17" s="10">
        <f>(('wn6'!AB16 * (1 + gwr!AB16 - 0.48)) * (1 + Kab!AB16)) * (1 + 0.25 * Klvl!AB16)</f>
        <v>0.72862433862433862</v>
      </c>
      <c r="AC17" s="10">
        <f>(('wn6'!AC16 * (1 + gwr!AC16 - 0.48)) * (1 + Kab!AC16)) * (1 + 0.25 * Klvl!AC16)</f>
        <v>778.86447584839971</v>
      </c>
      <c r="AD17" s="10">
        <f>(('wn6'!AD16 * (1 + gwr!AD16 - 0.48)) * (1 + Kab!AD16)) * (1 + 0.25 * Klvl!AD16)</f>
        <v>302.01829184549359</v>
      </c>
      <c r="AE17" s="10">
        <f>(('wn6'!AE16 * (1 + gwr!AE16 - 0.48)) * (1 + Kab!AE16)) * (1 + 0.25 * Klvl!AE16)</f>
        <v>2425.3357149866615</v>
      </c>
      <c r="AF17" s="10"/>
      <c r="AG17" s="14">
        <f t="shared" si="0"/>
        <v>10786.271641521054</v>
      </c>
      <c r="AH17" s="14">
        <f t="shared" si="1"/>
        <v>10423.435750902565</v>
      </c>
      <c r="AI17" s="16">
        <f t="shared" si="2"/>
        <v>0.52566060086817379</v>
      </c>
    </row>
    <row r="18" spans="1:35" s="11" customFormat="1" ht="12" x14ac:dyDescent="0.2">
      <c r="A18" s="10">
        <f>(('wn6'!A17 * (1 + gwr!A17 - 0.48)) * (1 + Kab!A17)) * (1 + 0.25 * Klvl!A17)</f>
        <v>700.02282646153833</v>
      </c>
      <c r="B18" s="10">
        <f>(('wn6'!B17 * (1 + gwr!B17 - 0.48)) * (1 + Kab!B17)) * (1 + 0.25 * Klvl!B17)</f>
        <v>661.50749030578515</v>
      </c>
      <c r="C18" s="10">
        <f>(('wn6'!C17 * (1 + gwr!C17 - 0.48)) * (1 + Kab!C17)) * (1 + 0.25 * Klvl!C17)</f>
        <v>2300.3362423662261</v>
      </c>
      <c r="D18" s="10">
        <f>(('wn6'!D17 * (1 + gwr!D17 - 0.48)) * (1 + Kab!D17)) * (1 + 0.25 * Klvl!D17)</f>
        <v>1543.6964942189952</v>
      </c>
      <c r="E18" s="10">
        <f>(('wn6'!E17 * (1 + gwr!E17 - 0.48)) * (1 + Kab!E17)) * (1 + 0.25 * Klvl!E17)</f>
        <v>1140.9508967549743</v>
      </c>
      <c r="F18" s="10">
        <f>(('wn6'!F17 * (1 + gwr!F17 - 0.48)) * (1 + Kab!F17)) * (1 + 0.25 * Klvl!F17)</f>
        <v>961.52377227128761</v>
      </c>
      <c r="G18" s="10">
        <f>(('wn6'!G17 * (1 + gwr!G17 - 0.48)) * (1 + Kab!G17)) * (1 + 0.25 * Klvl!G17)</f>
        <v>452.18294800281103</v>
      </c>
      <c r="H18" s="10">
        <f>(('wn6'!H17 * (1 + gwr!H17 - 0.48)) * (1 + Kab!H17)) * (1 + 0.25 * Klvl!H17)</f>
        <v>854.93876718192632</v>
      </c>
      <c r="I18" s="10">
        <f>(('wn6'!I17 * (1 + gwr!I17 - 0.48)) * (1 + Kab!I17)) * (1 + 0.25 * Klvl!I17)</f>
        <v>1084.2720027016887</v>
      </c>
      <c r="J18" s="10">
        <f>(('wn6'!J17 * (1 + gwr!J17 - 0.48)) * (1 + Kab!J17)) * (1 + 0.25 * Klvl!J17)</f>
        <v>431.86432079316319</v>
      </c>
      <c r="K18" s="10">
        <f>(('wn6'!K17 * (1 + gwr!K17 - 0.48)) * (1 + Kab!K17)) * (1 + 0.25 * Klvl!K17)</f>
        <v>2552.173020910489</v>
      </c>
      <c r="L18" s="10">
        <f>(('wn6'!L17 * (1 + gwr!L17 - 0.48)) * (1 + Kab!L17)) * (1 + 0.25 * Klvl!L17)</f>
        <v>171.0786789178911</v>
      </c>
      <c r="M18" s="10">
        <f>(('wn6'!M17 * (1 + gwr!M17 - 0.48)) * (1 + Kab!M17)) * (1 + 0.25 * Klvl!M17)</f>
        <v>730.2373026915966</v>
      </c>
      <c r="N18" s="10">
        <f>(('wn6'!N17 * (1 + gwr!N17 - 0.48)) * (1 + Kab!N17)) * (1 + 0.25 * Klvl!N17)</f>
        <v>424.53937616731514</v>
      </c>
      <c r="O18" s="10">
        <f>(('wn6'!O17 * (1 + gwr!O17 - 0.48)) * (1 + Kab!O17)) * (1 + 0.25 * Klvl!O17)</f>
        <v>1374.5759067749834</v>
      </c>
      <c r="P18" s="10"/>
      <c r="Q18" s="10">
        <f>(('wn6'!Q17 * (1 + gwr!Q17 - 0.48)) * (1 + Kab!Q17)) * (1 + 0.25 * Klvl!Q17)</f>
        <v>624.06091876381106</v>
      </c>
      <c r="R18" s="10">
        <f>(('wn6'!R17 * (1 + gwr!R17 - 0.48)) * (1 + Kab!R17)) * (1 + 0.25 * Klvl!R17)</f>
        <v>236.91760632558137</v>
      </c>
      <c r="S18" s="10">
        <f>(('wn6'!S17 * (1 + gwr!S17 - 0.48)) * (1 + Kab!S17)) * (1 + 0.25 * Klvl!S17)</f>
        <v>514.9396946293034</v>
      </c>
      <c r="T18" s="10">
        <f>(('wn6'!T17 * (1 + gwr!T17 - 0.48)) * (1 + Kab!T17)) * (1 + 0.25 * Klvl!T17)</f>
        <v>1620.1470825667693</v>
      </c>
      <c r="U18" s="10">
        <f>(('wn6'!U17 * (1 + gwr!U17 - 0.48)) * (1 + Kab!U17)) * (1 + 0.25 * Klvl!U17)</f>
        <v>733.29387205594412</v>
      </c>
      <c r="V18" s="10">
        <f>(('wn6'!V17 * (1 + gwr!V17 - 0.48)) * (1 + Kab!V17)) * (1 + 0.25 * Klvl!V17)</f>
        <v>259.99554585152839</v>
      </c>
      <c r="W18" s="10">
        <f>(('wn6'!W17 * (1 + gwr!W17 - 0.48)) * (1 + Kab!W17)) * (1 + 0.25 * Klvl!W17)</f>
        <v>601.54167857096252</v>
      </c>
      <c r="X18" s="10">
        <f>(('wn6'!X17 * (1 + gwr!X17 - 0.48)) * (1 + Kab!X17)) * (1 + 0.25 * Klvl!X17)</f>
        <v>510.40256370120215</v>
      </c>
      <c r="Y18" s="10">
        <f>(('wn6'!Y17 * (1 + gwr!Y17 - 0.48)) * (1 + Kab!Y17)) * (1 + 0.25 * Klvl!Y17)</f>
        <v>452.099285352518</v>
      </c>
      <c r="Z18" s="10">
        <f>(('wn6'!Z17 * (1 + gwr!Z17 - 0.48)) * (1 + Kab!Z17)) * (1 + 0.25 * Klvl!Z17)</f>
        <v>1208.6626685332062</v>
      </c>
      <c r="AA18" s="10">
        <f>(('wn6'!AA17 * (1 + gwr!AA17 - 0.48)) * (1 + Kab!AA17)) * (1 + 0.25 * Klvl!AA17)</f>
        <v>631.2448868940628</v>
      </c>
      <c r="AB18" s="10">
        <f>(('wn6'!AB17 * (1 + gwr!AB17 - 0.48)) * (1 + Kab!AB17)) * (1 + 0.25 * Klvl!AB17)</f>
        <v>1173.7085493670886</v>
      </c>
      <c r="AC18" s="10">
        <f>(('wn6'!AC17 * (1 + gwr!AC17 - 0.48)) * (1 + Kab!AC17)) * (1 + 0.25 * Klvl!AC17)</f>
        <v>1074.8175355926287</v>
      </c>
      <c r="AD18" s="10">
        <f>(('wn6'!AD17 * (1 + gwr!AD17 - 0.48)) * (1 + Kab!AD17)) * (1 + 0.25 * Klvl!AD17)</f>
        <v>59.545964125560538</v>
      </c>
      <c r="AE18" s="10">
        <f>(('wn6'!AE17 * (1 + gwr!AE17 - 0.48)) * (1 + Kab!AE17)) * (1 + 0.25 * Klvl!AE17)</f>
        <v>140.98649006622517</v>
      </c>
      <c r="AF18" s="10"/>
      <c r="AG18" s="14">
        <f t="shared" si="0"/>
        <v>15383.900046520672</v>
      </c>
      <c r="AH18" s="14">
        <f t="shared" si="1"/>
        <v>9842.3643423963913</v>
      </c>
      <c r="AI18" s="16">
        <f t="shared" si="2"/>
        <v>0.82950988810845705</v>
      </c>
    </row>
    <row r="19" spans="1:35" s="11" customFormat="1" ht="12" x14ac:dyDescent="0.2">
      <c r="A19" s="10">
        <f>(('wn6'!A18 * (1 + gwr!A18 - 0.48)) * (1 + Kab!A18)) * (1 + 0.25 * Klvl!A18)</f>
        <v>1479.1811334587223</v>
      </c>
      <c r="B19" s="10">
        <f>(('wn6'!B18 * (1 + gwr!B18 - 0.48)) * (1 + Kab!B18)) * (1 + 0.25 * Klvl!B18)</f>
        <v>3139.7630444668284</v>
      </c>
      <c r="C19" s="10">
        <f>(('wn6'!C18 * (1 + gwr!C18 - 0.48)) * (1 + Kab!C18)) * (1 + 0.25 * Klvl!C18)</f>
        <v>2297.8357434664777</v>
      </c>
      <c r="D19" s="10">
        <f>(('wn6'!D18 * (1 + gwr!D18 - 0.48)) * (1 + Kab!D18)) * (1 + 0.25 * Klvl!D18)</f>
        <v>1543.6964942189952</v>
      </c>
      <c r="E19" s="10">
        <f>(('wn6'!E18 * (1 + gwr!E18 - 0.48)) * (1 + Kab!E18)) * (1 + 0.25 * Klvl!E18)</f>
        <v>1238.5531264816523</v>
      </c>
      <c r="F19" s="10">
        <f>(('wn6'!F18 * (1 + gwr!F18 - 0.48)) * (1 + Kab!F18)) * (1 + 0.25 * Klvl!F18)</f>
        <v>1701.8217150465866</v>
      </c>
      <c r="G19" s="10">
        <f>(('wn6'!G18 * (1 + gwr!G18 - 0.48)) * (1 + Kab!G18)) * (1 + 0.25 * Klvl!G18)</f>
        <v>369.12506755085866</v>
      </c>
      <c r="H19" s="10">
        <f>(('wn6'!H18 * (1 + gwr!H18 - 0.48)) * (1 + Kab!H18)) * (1 + 0.25 * Klvl!H18)</f>
        <v>3148.8389939522776</v>
      </c>
      <c r="I19" s="10">
        <f>(('wn6'!I18 * (1 + gwr!I18 - 0.48)) * (1 + Kab!I18)) * (1 + 0.25 * Klvl!I18)</f>
        <v>1359.1119824528685</v>
      </c>
      <c r="J19" s="10">
        <f>(('wn6'!J18 * (1 + gwr!J18 - 0.48)) * (1 + Kab!J18)) * (1 + 0.25 * Klvl!J18)</f>
        <v>1559.422604587156</v>
      </c>
      <c r="K19" s="10">
        <f>(('wn6'!K18 * (1 + gwr!K18 - 0.48)) * (1 + Kab!K18)) * (1 + 0.25 * Klvl!K18)</f>
        <v>2998.0361536431983</v>
      </c>
      <c r="L19" s="10">
        <f>(('wn6'!L18 * (1 + gwr!L18 - 0.48)) * (1 + Kab!L18)) * (1 + 0.25 * Klvl!L18)</f>
        <v>827.69032494075407</v>
      </c>
      <c r="M19" s="10">
        <f>(('wn6'!M18 * (1 + gwr!M18 - 0.48)) * (1 + Kab!M18)) * (1 + 0.25 * Klvl!M18)</f>
        <v>2727.5407343867346</v>
      </c>
      <c r="N19" s="10">
        <f>(('wn6'!N18 * (1 + gwr!N18 - 0.48)) * (1 + Kab!N18)) * (1 + 0.25 * Klvl!N18)</f>
        <v>568.80332903225803</v>
      </c>
      <c r="O19" s="10">
        <f>(('wn6'!O18 * (1 + gwr!O18 - 0.48)) * (1 + Kab!O18)) * (1 + 0.25 * Klvl!O18)</f>
        <v>2362.6445290730503</v>
      </c>
      <c r="P19" s="10"/>
      <c r="Q19" s="10">
        <f>(('wn6'!Q18 * (1 + gwr!Q18 - 0.48)) * (1 + Kab!Q18)) * (1 + 0.25 * Klvl!Q18)</f>
        <v>1577.436402057127</v>
      </c>
      <c r="R19" s="10">
        <f>(('wn6'!R18 * (1 + gwr!R18 - 0.48)) * (1 + Kab!R18)) * (1 + 0.25 * Klvl!R18)</f>
        <v>842.69918409090894</v>
      </c>
      <c r="S19" s="10">
        <f>(('wn6'!S18 * (1 + gwr!S18 - 0.48)) * (1 + Kab!S18)) * (1 + 0.25 * Klvl!S18)</f>
        <v>2509.0028580562794</v>
      </c>
      <c r="T19" s="10">
        <f>(('wn6'!T18 * (1 + gwr!T18 - 0.48)) * (1 + Kab!T18)) * (1 + 0.25 * Klvl!T18)</f>
        <v>436.55358663771074</v>
      </c>
      <c r="U19" s="10">
        <f>(('wn6'!U18 * (1 + gwr!U18 - 0.48)) * (1 + Kab!U18)) * (1 + 0.25 * Klvl!U18)</f>
        <v>1984.3134493572315</v>
      </c>
      <c r="V19" s="10">
        <f>(('wn6'!V18 * (1 + gwr!V18 - 0.48)) * (1 + Kab!V18)) * (1 + 0.25 * Klvl!V18)</f>
        <v>377.96845748502994</v>
      </c>
      <c r="W19" s="10">
        <f>(('wn6'!W18 * (1 + gwr!W18 - 0.48)) * (1 + Kab!W18)) * (1 + 0.25 * Klvl!W18)</f>
        <v>1380.0415466588095</v>
      </c>
      <c r="X19" s="10">
        <f>(('wn6'!X18 * (1 + gwr!X18 - 0.48)) * (1 + Kab!X18)) * (1 + 0.25 * Klvl!X18)</f>
        <v>1784.9258842105264</v>
      </c>
      <c r="Y19" s="10">
        <f>(('wn6'!Y18 * (1 + gwr!Y18 - 0.48)) * (1 + Kab!Y18)) * (1 + 0.25 * Klvl!Y18)</f>
        <v>810.89118130365648</v>
      </c>
      <c r="Z19" s="10">
        <f>(('wn6'!Z18 * (1 + gwr!Z18 - 0.48)) * (1 + Kab!Z18)) * (1 + 0.25 * Klvl!Z18)</f>
        <v>1085.5076321473705</v>
      </c>
      <c r="AA19" s="10">
        <f>(('wn6'!AA18 * (1 + gwr!AA18 - 0.48)) * (1 + Kab!AA18)) * (1 + 0.25 * Klvl!AA18)</f>
        <v>947.13601623877935</v>
      </c>
      <c r="AB19" s="10">
        <f>(('wn6'!AB18 * (1 + gwr!AB18 - 0.48)) * (1 + Kab!AB18)) * (1 + 0.25 * Klvl!AB18)</f>
        <v>514.35376411498976</v>
      </c>
      <c r="AC19" s="10">
        <f>(('wn6'!AC18 * (1 + gwr!AC18 - 0.48)) * (1 + Kab!AC18)) * (1 + 0.25 * Klvl!AC18)</f>
        <v>1523.1459591022444</v>
      </c>
      <c r="AD19" s="10">
        <f>(('wn6'!AD18 * (1 + gwr!AD18 - 0.48)) * (1 + Kab!AD18)) * (1 + 0.25 * Klvl!AD18)</f>
        <v>1660.1578833047402</v>
      </c>
      <c r="AE19" s="10">
        <f>(('wn6'!AE18 * (1 + gwr!AE18 - 0.48)) * (1 + Kab!AE18)) * (1 + 0.25 * Klvl!AE18)</f>
        <v>1426.2675157987644</v>
      </c>
      <c r="AF19" s="10"/>
      <c r="AG19" s="14">
        <f t="shared" si="0"/>
        <v>27322.064976758418</v>
      </c>
      <c r="AH19" s="14">
        <f t="shared" si="1"/>
        <v>18860.401320564168</v>
      </c>
      <c r="AI19" s="16">
        <f t="shared" si="2"/>
        <v>0.77483364362953533</v>
      </c>
    </row>
    <row r="20" spans="1:35" s="11" customFormat="1" ht="12" x14ac:dyDescent="0.2">
      <c r="A20" s="10">
        <f>(('wn6'!A19 * (1 + gwr!A19 - 0.48)) * (1 + Kab!A19)) * (1 + 0.25 * Klvl!A19)</f>
        <v>67.490405851083878</v>
      </c>
      <c r="B20" s="10">
        <f>(('wn6'!B19 * (1 + gwr!B19 - 0.48)) * (1 + Kab!B19)) * (1 + 0.25 * Klvl!B19)</f>
        <v>1845.7184692007106</v>
      </c>
      <c r="C20" s="10">
        <f>(('wn6'!C19 * (1 + gwr!C19 - 0.48)) * (1 + Kab!C19)) * (1 + 0.25 * Klvl!C19)</f>
        <v>390.42246246246253</v>
      </c>
      <c r="D20" s="10">
        <f>(('wn6'!D19 * (1 + gwr!D19 - 0.48)) * (1 + Kab!D19)) * (1 + 0.25 * Klvl!D19)</f>
        <v>542.20839502253602</v>
      </c>
      <c r="E20" s="10">
        <f>(('wn6'!E19 * (1 + gwr!E19 - 0.48)) * (1 + Kab!E19)) * (1 + 0.25 * Klvl!E19)</f>
        <v>281.16871287128714</v>
      </c>
      <c r="F20" s="10">
        <f>(('wn6'!F19 * (1 + gwr!F19 - 0.48)) * (1 + Kab!F19)) * (1 + 0.25 * Klvl!F19)</f>
        <v>103.56</v>
      </c>
      <c r="G20" s="10">
        <f>(('wn6'!G19 * (1 + gwr!G19 - 0.48)) * (1 + Kab!G19)) * (1 + 0.25 * Klvl!G19)</f>
        <v>288.8041693811075</v>
      </c>
      <c r="H20" s="10">
        <f>(('wn6'!H19 * (1 + gwr!H19 - 0.48)) * (1 + Kab!H19)) * (1 + 0.25 * Klvl!H19)</f>
        <v>186.25699115044247</v>
      </c>
      <c r="I20" s="10">
        <f>(('wn6'!I19 * (1 + gwr!I19 - 0.48)) * (1 + Kab!I19)) * (1 + 0.25 * Klvl!I19)</f>
        <v>60.883022847100179</v>
      </c>
      <c r="J20" s="10">
        <f>(('wn6'!J19 * (1 + gwr!J19 - 0.48)) * (1 + Kab!J19)) * (1 + 0.25 * Klvl!J19)</f>
        <v>307.36548112259976</v>
      </c>
      <c r="K20" s="10">
        <f>(('wn6'!K19 * (1 + gwr!K19 - 0.48)) * (1 + Kab!K19)) * (1 + 0.25 * Klvl!K19)</f>
        <v>2778.6536895941913</v>
      </c>
      <c r="L20" s="10">
        <f>(('wn6'!L19 * (1 + gwr!L19 - 0.48)) * (1 + Kab!L19)) * (1 + 0.25 * Klvl!L19)</f>
        <v>1381.9663331989477</v>
      </c>
      <c r="M20" s="10">
        <f>(('wn6'!M19 * (1 + gwr!M19 - 0.48)) * (1 + Kab!M19)) * (1 + 0.25 * Klvl!M19)</f>
        <v>283.47577836411608</v>
      </c>
      <c r="N20" s="10">
        <f>(('wn6'!N19 * (1 + gwr!N19 - 0.48)) * (1 + Kab!N19)) * (1 + 0.25 * Klvl!N19)</f>
        <v>151.29629179331306</v>
      </c>
      <c r="O20" s="10">
        <f>(('wn6'!O19 * (1 + gwr!O19 - 0.48)) * (1 + Kab!O19)) * (1 + 0.25 * Klvl!O19)</f>
        <v>597.97310782241016</v>
      </c>
      <c r="P20" s="10"/>
      <c r="Q20" s="10">
        <f>(('wn6'!Q19 * (1 + gwr!Q19 - 0.48)) * (1 + Kab!Q19)) * (1 + 0.25 * Klvl!Q19)</f>
        <v>241.41746478873236</v>
      </c>
      <c r="R20" s="10">
        <f>(('wn6'!R19 * (1 + gwr!R19 - 0.48)) * (1 + Kab!R19)) * (1 + 0.25 * Klvl!R19)</f>
        <v>0.92061791967044293</v>
      </c>
      <c r="S20" s="10">
        <f>(('wn6'!S19 * (1 + gwr!S19 - 0.48)) * (1 + Kab!S19)) * (1 + 0.25 * Klvl!S19)</f>
        <v>469.08926983666061</v>
      </c>
      <c r="T20" s="10">
        <f>(('wn6'!T19 * (1 + gwr!T19 - 0.48)) * (1 + Kab!T19)) * (1 + 0.25 * Klvl!T19)</f>
        <v>245.38155737704918</v>
      </c>
      <c r="U20" s="10">
        <f>(('wn6'!U19 * (1 + gwr!U19 - 0.48)) * (1 + Kab!U19)) * (1 + 0.25 * Klvl!U19)</f>
        <v>285.91934720238646</v>
      </c>
      <c r="V20" s="10">
        <f>(('wn6'!V19 * (1 + gwr!V19 - 0.48)) * (1 + Kab!V19)) * (1 + 0.25 * Klvl!V19)</f>
        <v>1398.3765985567939</v>
      </c>
      <c r="W20" s="10">
        <f>(('wn6'!W19 * (1 + gwr!W19 - 0.48)) * (1 + Kab!W19)) * (1 + 0.25 * Klvl!W19)</f>
        <v>1595.996947134021</v>
      </c>
      <c r="X20" s="10">
        <f>(('wn6'!X19 * (1 + gwr!X19 - 0.48)) * (1 + Kab!X19)) * (1 + 0.25 * Klvl!X19)</f>
        <v>210.1942155525239</v>
      </c>
      <c r="Y20" s="10">
        <f>(('wn6'!Y19 * (1 + gwr!Y19 - 0.48)) * (1 + Kab!Y19)) * (1 + 0.25 * Klvl!Y19)</f>
        <v>418.24916666666667</v>
      </c>
      <c r="Z20" s="10">
        <f>(('wn6'!Z19 * (1 + gwr!Z19 - 0.48)) * (1 + Kab!Z19)) * (1 + 0.25 * Klvl!Z19)</f>
        <v>671.14672398600055</v>
      </c>
      <c r="AA20" s="10">
        <f>(('wn6'!AA19 * (1 + gwr!AA19 - 0.48)) * (1 + Kab!AA19)) * (1 + 0.25 * Klvl!AA19)</f>
        <v>506.66875232227483</v>
      </c>
      <c r="AB20" s="10">
        <f>(('wn6'!AB19 * (1 + gwr!AB19 - 0.48)) * (1 + Kab!AB19)) * (1 + 0.25 * Klvl!AB19)</f>
        <v>480.32008521330721</v>
      </c>
      <c r="AC20" s="10">
        <f>(('wn6'!AC19 * (1 + gwr!AC19 - 0.48)) * (1 + Kab!AC19)) * (1 + 0.25 * Klvl!AC19)</f>
        <v>44.897300275482095</v>
      </c>
      <c r="AD20" s="10">
        <f>(('wn6'!AD19 * (1 + gwr!AD19 - 0.48)) * (1 + Kab!AD19)) * (1 + 0.25 * Klvl!AD19)</f>
        <v>475.07511335023355</v>
      </c>
      <c r="AE20" s="10">
        <f>(('wn6'!AE19 * (1 + gwr!AE19 - 0.48)) * (1 + Kab!AE19)) * (1 + 0.25 * Klvl!AE19)</f>
        <v>470.21417309239951</v>
      </c>
      <c r="AF20" s="10"/>
      <c r="AG20" s="14">
        <f t="shared" si="0"/>
        <v>9267.2433106823082</v>
      </c>
      <c r="AH20" s="14">
        <f t="shared" si="1"/>
        <v>7513.867333274201</v>
      </c>
      <c r="AI20" s="16">
        <f t="shared" si="2"/>
        <v>0.65672764585813315</v>
      </c>
    </row>
    <row r="21" spans="1:35" s="11" customFormat="1" ht="12" x14ac:dyDescent="0.2">
      <c r="A21" s="10">
        <f>(('wn6'!A20 * (1 + gwr!A20 - 0.48)) * (1 + Kab!A20)) * (1 + 0.25 * Klvl!A20)</f>
        <v>44.862352941176468</v>
      </c>
      <c r="B21" s="10">
        <f>(('wn6'!B20 * (1 + gwr!B20 - 0.48)) * (1 + Kab!B20)) * (1 + 0.25 * Klvl!B20)</f>
        <v>173.98817294281727</v>
      </c>
      <c r="C21" s="10">
        <f>(('wn6'!C20 * (1 + gwr!C20 - 0.48)) * (1 + Kab!C20)) * (1 + 0.25 * Klvl!C20)</f>
        <v>382.50093109231511</v>
      </c>
      <c r="D21" s="10">
        <f>(('wn6'!D20 * (1 + gwr!D20 - 0.48)) * (1 + Kab!D20)) * (1 + 0.25 * Klvl!D20)</f>
        <v>215.58232920143027</v>
      </c>
      <c r="E21" s="10">
        <f>(('wn6'!E20 * (1 + gwr!E20 - 0.48)) * (1 + Kab!E20)) * (1 + 0.25 * Klvl!E20)</f>
        <v>216.79186228482001</v>
      </c>
      <c r="F21" s="10">
        <f>(('wn6'!F20 * (1 + gwr!F20 - 0.48)) * (1 + Kab!F20)) * (1 + 0.25 * Klvl!F20)</f>
        <v>845.20020828021245</v>
      </c>
      <c r="G21" s="10">
        <f>(('wn6'!G20 * (1 + gwr!G20 - 0.48)) * (1 + Kab!G20)) * (1 + 0.25 * Klvl!G20)</f>
        <v>3396.1322872817891</v>
      </c>
      <c r="H21" s="10">
        <f>(('wn6'!H20 * (1 + gwr!H20 - 0.48)) * (1 + Kab!H20)) * (1 + 0.25 * Klvl!H20)</f>
        <v>2653.8660402647338</v>
      </c>
      <c r="I21" s="10">
        <f>(('wn6'!I20 * (1 + gwr!I20 - 0.48)) * (1 + Kab!I20)) * (1 + 0.25 * Klvl!I20)</f>
        <v>376.72041522491349</v>
      </c>
      <c r="J21" s="10">
        <f>(('wn6'!J20 * (1 + gwr!J20 - 0.48)) * (1 + Kab!J20)) * (1 + 0.25 * Klvl!J20)</f>
        <v>407.00846306818187</v>
      </c>
      <c r="K21" s="10">
        <f>(('wn6'!K20 * (1 + gwr!K20 - 0.48)) * (1 + Kab!K20)) * (1 + 0.25 * Klvl!K20)</f>
        <v>251.07883211678831</v>
      </c>
      <c r="L21" s="10">
        <f>(('wn6'!L20 * (1 + gwr!L20 - 0.48)) * (1 + Kab!L20)) * (1 + 0.25 * Klvl!L20)</f>
        <v>446.89218636971577</v>
      </c>
      <c r="M21" s="10">
        <f>(('wn6'!M20 * (1 + gwr!M20 - 0.48)) * (1 + Kab!M20)) * (1 + 0.25 * Klvl!M20)</f>
        <v>395.73604008021391</v>
      </c>
      <c r="N21" s="10">
        <f>(('wn6'!N20 * (1 + gwr!N20 - 0.48)) * (1 + Kab!N20)) * (1 + 0.25 * Klvl!N20)</f>
        <v>936.40508959016415</v>
      </c>
      <c r="O21" s="10">
        <f>(('wn6'!O20 * (1 + gwr!O20 - 0.48)) * (1 + Kab!O20)) * (1 + 0.25 * Klvl!O20)</f>
        <v>33.095361216730041</v>
      </c>
      <c r="P21" s="10"/>
      <c r="Q21" s="10">
        <f>(('wn6'!Q20 * (1 + gwr!Q20 - 0.48)) * (1 + Kab!Q20)) * (1 + 0.25 * Klvl!Q20)</f>
        <v>940.63253229820043</v>
      </c>
      <c r="R21" s="10">
        <f>(('wn6'!R20 * (1 + gwr!R20 - 0.48)) * (1 + Kab!R20)) * (1 + 0.25 * Klvl!R20)</f>
        <v>555.36636247422678</v>
      </c>
      <c r="S21" s="10">
        <f>(('wn6'!S20 * (1 + gwr!S20 - 0.48)) * (1 + Kab!S20)) * (1 + 0.25 * Klvl!S20)</f>
        <v>556.9348017621146</v>
      </c>
      <c r="T21" s="10">
        <f>(('wn6'!T20 * (1 + gwr!T20 - 0.48)) * (1 + Kab!T20)) * (1 + 0.25 * Klvl!T20)</f>
        <v>156.91528402366862</v>
      </c>
      <c r="U21" s="10">
        <f>(('wn6'!U20 * (1 + gwr!U20 - 0.48)) * (1 + Kab!U20)) * (1 + 0.25 * Klvl!U20)</f>
        <v>965.56580015132397</v>
      </c>
      <c r="V21" s="10">
        <f>(('wn6'!V20 * (1 + gwr!V20 - 0.48)) * (1 + Kab!V20)) * (1 + 0.25 * Klvl!V20)</f>
        <v>1231.8472408255159</v>
      </c>
      <c r="W21" s="10">
        <f>(('wn6'!W20 * (1 + gwr!W20 - 0.48)) * (1 + Kab!W20)) * (1 + 0.25 * Klvl!W20)</f>
        <v>448.94953271028038</v>
      </c>
      <c r="X21" s="10">
        <f>(('wn6'!X20 * (1 + gwr!X20 - 0.48)) * (1 + Kab!X20)) * (1 + 0.25 * Klvl!X20)</f>
        <v>0.7337499999999999</v>
      </c>
      <c r="Y21" s="10">
        <f>(('wn6'!Y20 * (1 + gwr!Y20 - 0.48)) * (1 + Kab!Y20)) * (1 + 0.25 * Klvl!Y20)</f>
        <v>1292.25306122449</v>
      </c>
      <c r="Z21" s="10">
        <f>(('wn6'!Z20 * (1 + gwr!Z20 - 0.48)) * (1 + Kab!Z20)) * (1 + 0.25 * Klvl!Z20)</f>
        <v>188.64035449704144</v>
      </c>
      <c r="AA21" s="10">
        <f>(('wn6'!AA20 * (1 + gwr!AA20 - 0.48)) * (1 + Kab!AA20)) * (1 + 0.25 * Klvl!AA20)</f>
        <v>27.020762025316458</v>
      </c>
      <c r="AB21" s="10">
        <f>(('wn6'!AB20 * (1 + gwr!AB20 - 0.48)) * (1 + Kab!AB20)) * (1 + 0.25 * Klvl!AB20)</f>
        <v>319.97418566775247</v>
      </c>
      <c r="AC21" s="10">
        <f>(('wn6'!AC20 * (1 + gwr!AC20 - 0.48)) * (1 + Kab!AC20)) * (1 + 0.25 * Klvl!AC20)</f>
        <v>1386.629144538075</v>
      </c>
      <c r="AD21" s="10">
        <f>(('wn6'!AD20 * (1 + gwr!AD20 - 0.48)) * (1 + Kab!AD20)) * (1 + 0.25 * Klvl!AD20)</f>
        <v>126.64336260978669</v>
      </c>
      <c r="AE21" s="10">
        <f>(('wn6'!AE20 * (1 + gwr!AE20 - 0.48)) * (1 + Kab!AE20)) * (1 + 0.25 * Klvl!AE20)</f>
        <v>210.45385874806001</v>
      </c>
      <c r="AF21" s="10"/>
      <c r="AG21" s="14">
        <f t="shared" si="0"/>
        <v>10775.860571956</v>
      </c>
      <c r="AH21" s="14">
        <f t="shared" si="1"/>
        <v>8408.5600335558538</v>
      </c>
      <c r="AI21" s="16">
        <f t="shared" si="2"/>
        <v>0.68509554604844303</v>
      </c>
    </row>
    <row r="22" spans="1:35" s="11" customFormat="1" ht="12" x14ac:dyDescent="0.2">
      <c r="A22" s="10">
        <f>(('wn6'!A21 * (1 + gwr!A21 - 0.48)) * (1 + Kab!A21)) * (1 + 0.25 * Klvl!A21)</f>
        <v>1724.8390374980227</v>
      </c>
      <c r="B22" s="10">
        <f>(('wn6'!B21 * (1 + gwr!B21 - 0.48)) * (1 + Kab!B21)) * (1 + 0.25 * Klvl!B21)</f>
        <v>919.40383219774321</v>
      </c>
      <c r="C22" s="10">
        <f>(('wn6'!C21 * (1 + gwr!C21 - 0.48)) * (1 + Kab!C21)) * (1 + 0.25 * Klvl!C21)</f>
        <v>1735.3738239728352</v>
      </c>
      <c r="D22" s="10">
        <f>(('wn6'!D21 * (1 + gwr!D21 - 0.48)) * (1 + Kab!D21)) * (1 + 0.25 * Klvl!D21)</f>
        <v>410.39229346627576</v>
      </c>
      <c r="E22" s="10">
        <f>(('wn6'!E21 * (1 + gwr!E21 - 0.48)) * (1 + Kab!E21)) * (1 + 0.25 * Klvl!E21)</f>
        <v>2778.6536895941913</v>
      </c>
      <c r="F22" s="10">
        <f>(('wn6'!F21 * (1 + gwr!F21 - 0.48)) * (1 + Kab!F21)) * (1 + 0.25 * Klvl!F21)</f>
        <v>1162.9658272441759</v>
      </c>
      <c r="G22" s="10">
        <f>(('wn6'!G21 * (1 + gwr!G21 - 0.48)) * (1 + Kab!G21)) * (1 + 0.25 * Klvl!G21)</f>
        <v>150.33758545341618</v>
      </c>
      <c r="H22" s="10">
        <f>(('wn6'!H21 * (1 + gwr!H21 - 0.48)) * (1 + Kab!H21)) * (1 + 0.25 * Klvl!H21)</f>
        <v>1051.5249854783531</v>
      </c>
      <c r="I22" s="10">
        <f>(('wn6'!I21 * (1 + gwr!I21 - 0.48)) * (1 + Kab!I21)) * (1 + 0.25 * Klvl!I21)</f>
        <v>277.95300801061006</v>
      </c>
      <c r="J22" s="10">
        <f>(('wn6'!J21 * (1 + gwr!J21 - 0.48)) * (1 + Kab!J21)) * (1 + 0.25 * Klvl!J21)</f>
        <v>366.50952380952378</v>
      </c>
      <c r="K22" s="10">
        <f>(('wn6'!K21 * (1 + gwr!K21 - 0.48)) * (1 + Kab!K21)) * (1 + 0.25 * Klvl!K21)</f>
        <v>633.82540557563243</v>
      </c>
      <c r="L22" s="10">
        <f>(('wn6'!L21 * (1 + gwr!L21 - 0.48)) * (1 + Kab!L21)) * (1 + 0.25 * Klvl!L21)</f>
        <v>492.85353982300882</v>
      </c>
      <c r="M22" s="10">
        <f>(('wn6'!M21 * (1 + gwr!M21 - 0.48)) * (1 + Kab!M21)) * (1 + 0.25 * Klvl!M21)</f>
        <v>891.17344818706715</v>
      </c>
      <c r="N22" s="10">
        <f>(('wn6'!N21 * (1 + gwr!N21 - 0.48)) * (1 + Kab!N21)) * (1 + 0.25 * Klvl!N21)</f>
        <v>564.56590614620291</v>
      </c>
      <c r="O22" s="10">
        <f>(('wn6'!O21 * (1 + gwr!O21 - 0.48)) * (1 + Kab!O21)) * (1 + 0.25 * Klvl!O21)</f>
        <v>1204.7735000812715</v>
      </c>
      <c r="P22" s="10"/>
      <c r="Q22" s="10">
        <f>(('wn6'!Q21 * (1 + gwr!Q21 - 0.48)) * (1 + Kab!Q21)) * (1 + 0.25 * Klvl!Q21)</f>
        <v>601.67678102172636</v>
      </c>
      <c r="R22" s="10">
        <f>(('wn6'!R21 * (1 + gwr!R21 - 0.48)) * (1 + Kab!R21)) * (1 + 0.25 * Klvl!R21)</f>
        <v>409.77690609179416</v>
      </c>
      <c r="S22" s="10">
        <f>(('wn6'!S21 * (1 + gwr!S21 - 0.48)) * (1 + Kab!S21)) * (1 + 0.25 * Klvl!S21)</f>
        <v>279.5398316292135</v>
      </c>
      <c r="T22" s="10">
        <f>(('wn6'!T21 * (1 + gwr!T21 - 0.48)) * (1 + Kab!T21)) * (1 + 0.25 * Klvl!T21)</f>
        <v>189.9480701754386</v>
      </c>
      <c r="U22" s="10">
        <f>(('wn6'!U21 * (1 + gwr!U21 - 0.48)) * (1 + Kab!U21)) * (1 + 0.25 * Klvl!U21)</f>
        <v>1560.685788535093</v>
      </c>
      <c r="V22" s="10">
        <f>(('wn6'!V21 * (1 + gwr!V21 - 0.48)) * (1 + Kab!V21)) * (1 + 0.25 * Klvl!V21)</f>
        <v>328.62767794632441</v>
      </c>
      <c r="W22" s="10">
        <f>(('wn6'!W21 * (1 + gwr!W21 - 0.48)) * (1 + Kab!W21)) * (1 + 0.25 * Klvl!W21)</f>
        <v>1986.5187409130224</v>
      </c>
      <c r="X22" s="10">
        <f>(('wn6'!X21 * (1 + gwr!X21 - 0.48)) * (1 + Kab!X21)) * (1 + 0.25 * Klvl!X21)</f>
        <v>256.01568990042676</v>
      </c>
      <c r="Y22" s="10">
        <f>(('wn6'!Y21 * (1 + gwr!Y21 - 0.48)) * (1 + Kab!Y21)) * (1 + 0.25 * Klvl!Y21)</f>
        <v>533.81099336866009</v>
      </c>
      <c r="Z22" s="10">
        <f>(('wn6'!Z21 * (1 + gwr!Z21 - 0.48)) * (1 + Kab!Z21)) * (1 + 0.25 * Klvl!Z21)</f>
        <v>979.54268686073965</v>
      </c>
      <c r="AA22" s="10">
        <f>(('wn6'!AA21 * (1 + gwr!AA21 - 0.48)) * (1 + Kab!AA21)) * (1 + 0.25 * Klvl!AA21)</f>
        <v>364.79426791277263</v>
      </c>
      <c r="AB22" s="10">
        <f>(('wn6'!AB21 * (1 + gwr!AB21 - 0.48)) * (1 + Kab!AB21)) * (1 + 0.25 * Klvl!AB21)</f>
        <v>190.26066465256798</v>
      </c>
      <c r="AC22" s="10">
        <f>(('wn6'!AC21 * (1 + gwr!AC21 - 0.48)) * (1 + Kab!AC21)) * (1 + 0.25 * Klvl!AC21)</f>
        <v>1074.8646417797816</v>
      </c>
      <c r="AD22" s="10">
        <f>(('wn6'!AD21 * (1 + gwr!AD21 - 0.48)) * (1 + Kab!AD21)) * (1 + 0.25 * Klvl!AD21)</f>
        <v>96.841988950276232</v>
      </c>
      <c r="AE22" s="10">
        <f>(('wn6'!AE21 * (1 + gwr!AE21 - 0.48)) * (1 + Kab!AE21)) * (1 + 0.25 * Klvl!AE21)</f>
        <v>952.08305279770434</v>
      </c>
      <c r="AF22" s="10"/>
      <c r="AG22" s="14">
        <f t="shared" si="0"/>
        <v>14365.14540653833</v>
      </c>
      <c r="AH22" s="14">
        <f t="shared" si="1"/>
        <v>9804.9877825355416</v>
      </c>
      <c r="AI22" s="16">
        <f t="shared" si="2"/>
        <v>0.7830036716180081</v>
      </c>
    </row>
    <row r="23" spans="1:35" s="11" customFormat="1" ht="12" x14ac:dyDescent="0.2">
      <c r="A23" s="10">
        <f>(('wn6'!A22 * (1 + gwr!A22 - 0.48)) * (1 + Kab!A22)) * (1 + 0.25 * Klvl!A22)</f>
        <v>1623.1634838668374</v>
      </c>
      <c r="B23" s="10">
        <f>(('wn6'!B22 * (1 + gwr!B22 - 0.48)) * (1 + Kab!B22)) * (1 + 0.25 * Klvl!B22)</f>
        <v>755.86023129236708</v>
      </c>
      <c r="C23" s="10">
        <f>(('wn6'!C22 * (1 + gwr!C22 - 0.48)) * (1 + Kab!C22)) * (1 + 0.25 * Klvl!C22)</f>
        <v>1987.3124112563924</v>
      </c>
      <c r="D23" s="10">
        <f>(('wn6'!D22 * (1 + gwr!D22 - 0.48)) * (1 + Kab!D22)) * (1 + 0.25 * Klvl!D22)</f>
        <v>1543.6964942189952</v>
      </c>
      <c r="E23" s="10">
        <f>(('wn6'!E22 * (1 + gwr!E22 - 0.48)) * (1 + Kab!E22)) * (1 + 0.25 * Klvl!E22)</f>
        <v>3230.3533392678405</v>
      </c>
      <c r="F23" s="10">
        <f>(('wn6'!F22 * (1 + gwr!F22 - 0.48)) * (1 + Kab!F22)) * (1 + 0.25 * Klvl!F22)</f>
        <v>1494.8828709018512</v>
      </c>
      <c r="G23" s="10">
        <f>(('wn6'!G22 * (1 + gwr!G22 - 0.48)) * (1 + Kab!G22)) * (1 + 0.25 * Klvl!G22)</f>
        <v>1504.8061919263239</v>
      </c>
      <c r="H23" s="10">
        <f>(('wn6'!H22 * (1 + gwr!H22 - 0.48)) * (1 + Kab!H22)) * (1 + 0.25 * Klvl!H22)</f>
        <v>230.35162713043476</v>
      </c>
      <c r="I23" s="10">
        <f>(('wn6'!I22 * (1 + gwr!I22 - 0.48)) * (1 + Kab!I22)) * (1 + 0.25 * Klvl!I22)</f>
        <v>1398.7710572826022</v>
      </c>
      <c r="J23" s="10">
        <f>(('wn6'!J22 * (1 + gwr!J22 - 0.48)) * (1 + Kab!J22)) * (1 + 0.25 * Klvl!J22)</f>
        <v>1879.9948214239182</v>
      </c>
      <c r="K23" s="10">
        <f>(('wn6'!K22 * (1 + gwr!K22 - 0.48)) * (1 + Kab!K22)) * (1 + 0.25 * Klvl!K22)</f>
        <v>297.68467885714284</v>
      </c>
      <c r="L23" s="10">
        <f>(('wn6'!L22 * (1 + gwr!L22 - 0.48)) * (1 + Kab!L22)) * (1 + 0.25 * Klvl!L22)</f>
        <v>2069.2833093513673</v>
      </c>
      <c r="M23" s="10">
        <f>(('wn6'!M22 * (1 + gwr!M22 - 0.48)) * (1 + Kab!M22)) * (1 + 0.25 * Klvl!M22)</f>
        <v>447.28629471396903</v>
      </c>
      <c r="N23" s="10">
        <f>(('wn6'!N22 * (1 + gwr!N22 - 0.48)) * (1 + Kab!N22)) * (1 + 0.25 * Klvl!N22)</f>
        <v>2647.0164726061098</v>
      </c>
      <c r="O23" s="10">
        <f>(('wn6'!O22 * (1 + gwr!O22 - 0.48)) * (1 + Kab!O22)) * (1 + 0.25 * Klvl!O22)</f>
        <v>953.68163101257801</v>
      </c>
      <c r="P23" s="10"/>
      <c r="Q23" s="10">
        <f>(('wn6'!Q22 * (1 + gwr!Q22 - 0.48)) * (1 + Kab!Q22)) * (1 + 0.25 * Klvl!Q22)</f>
        <v>1198.9487796783919</v>
      </c>
      <c r="R23" s="10">
        <f>(('wn6'!R22 * (1 + gwr!R22 - 0.48)) * (1 + Kab!R22)) * (1 + 0.25 * Klvl!R22)</f>
        <v>1125.4409856662667</v>
      </c>
      <c r="S23" s="10">
        <f>(('wn6'!S22 * (1 + gwr!S22 - 0.48)) * (1 + Kab!S22)) * (1 + 0.25 * Klvl!S22)</f>
        <v>1979.7248141851369</v>
      </c>
      <c r="T23" s="10">
        <f>(('wn6'!T22 * (1 + gwr!T22 - 0.48)) * (1 + Kab!T22)) * (1 + 0.25 * Klvl!T22)</f>
        <v>2485.5105463502241</v>
      </c>
      <c r="U23" s="10">
        <f>(('wn6'!U22 * (1 + gwr!U22 - 0.48)) * (1 + Kab!U22)) * (1 + 0.25 * Klvl!U22)</f>
        <v>1586.414596196495</v>
      </c>
      <c r="V23" s="10">
        <f>(('wn6'!V22 * (1 + gwr!V22 - 0.48)) * (1 + Kab!V22)) * (1 + 0.25 * Klvl!V22)</f>
        <v>1132.8371919728691</v>
      </c>
      <c r="W23" s="10">
        <f>(('wn6'!W22 * (1 + gwr!W22 - 0.48)) * (1 + Kab!W22)) * (1 + 0.25 * Klvl!W22)</f>
        <v>2195.9403583513508</v>
      </c>
      <c r="X23" s="10">
        <f>(('wn6'!X22 * (1 + gwr!X22 - 0.48)) * (1 + Kab!X22)) * (1 + 0.25 * Klvl!X22)</f>
        <v>798.61029626373636</v>
      </c>
      <c r="Y23" s="10">
        <f>(('wn6'!Y22 * (1 + gwr!Y22 - 0.48)) * (1 + Kab!Y22)) * (1 + 0.25 * Klvl!Y22)</f>
        <v>1457.594501968912</v>
      </c>
      <c r="Z23" s="10">
        <f>(('wn6'!Z22 * (1 + gwr!Z22 - 0.48)) * (1 + Kab!Z22)) * (1 + 0.25 * Klvl!Z22)</f>
        <v>1521.6558321348366</v>
      </c>
      <c r="AA23" s="10">
        <f>(('wn6'!AA22 * (1 + gwr!AA22 - 0.48)) * (1 + Kab!AA22)) * (1 + 0.25 * Klvl!AA22)</f>
        <v>2327.22513044671</v>
      </c>
      <c r="AB23" s="10">
        <f>(('wn6'!AB22 * (1 + gwr!AB22 - 0.48)) * (1 + Kab!AB22)) * (1 + 0.25 * Klvl!AB22)</f>
        <v>1938.8780830868825</v>
      </c>
      <c r="AC23" s="10">
        <f>(('wn6'!AC22 * (1 + gwr!AC22 - 0.48)) * (1 + Kab!AC22)) * (1 + 0.25 * Klvl!AC22)</f>
        <v>2583.3168188333202</v>
      </c>
      <c r="AD23" s="10">
        <f>(('wn6'!AD22 * (1 + gwr!AD22 - 0.48)) * (1 + Kab!AD22)) * (1 + 0.25 * Klvl!AD22)</f>
        <v>2640.0545346152931</v>
      </c>
      <c r="AE23" s="10">
        <f>(('wn6'!AE22 * (1 + gwr!AE22 - 0.48)) * (1 + Kab!AE22)) * (1 + 0.25 * Klvl!AE22)</f>
        <v>1046.6057856741916</v>
      </c>
      <c r="AF23" s="10"/>
      <c r="AG23" s="14">
        <f t="shared" si="0"/>
        <v>22064.144915108729</v>
      </c>
      <c r="AH23" s="14">
        <f t="shared" si="1"/>
        <v>26018.758255424611</v>
      </c>
      <c r="AI23" s="16">
        <f t="shared" si="2"/>
        <v>0.37663140910116505</v>
      </c>
    </row>
    <row r="24" spans="1:35" s="11" customFormat="1" ht="12" x14ac:dyDescent="0.2">
      <c r="A24" s="10">
        <f>(('wn6'!A23 * (1 + gwr!A23 - 0.48)) * (1 + Kab!A23)) * (1 + 0.25 * Klvl!A23)</f>
        <v>2956.0956007971331</v>
      </c>
      <c r="B24" s="10">
        <f>(('wn6'!B23 * (1 + gwr!B23 - 0.48)) * (1 + Kab!B23)) * (1 + 0.25 * Klvl!B23)</f>
        <v>262.98195232690125</v>
      </c>
      <c r="C24" s="10">
        <f>(('wn6'!C23 * (1 + gwr!C23 - 0.48)) * (1 + Kab!C23)) * (1 + 0.25 * Klvl!C23)</f>
        <v>357.66796768292681</v>
      </c>
      <c r="D24" s="10">
        <f>(('wn6'!D23 * (1 + gwr!D23 - 0.48)) * (1 + Kab!D23)) * (1 + 0.25 * Klvl!D23)</f>
        <v>2778.6536895941913</v>
      </c>
      <c r="E24" s="10">
        <f>(('wn6'!E23 * (1 + gwr!E23 - 0.48)) * (1 + Kab!E23)) * (1 + 0.25 * Klvl!E23)</f>
        <v>1416.7635654101996</v>
      </c>
      <c r="F24" s="10">
        <f>(('wn6'!F23 * (1 + gwr!F23 - 0.48)) * (1 + Kab!F23)) * (1 + 0.25 * Klvl!F23)</f>
        <v>372.71388060794044</v>
      </c>
      <c r="G24" s="10">
        <f>(('wn6'!G23 * (1 + gwr!G23 - 0.48)) * (1 + Kab!G23)) * (1 + 0.25 * Klvl!G23)</f>
        <v>1.2418737288135593</v>
      </c>
      <c r="H24" s="10">
        <f>(('wn6'!H23 * (1 + gwr!H23 - 0.48)) * (1 + Kab!H23)) * (1 + 0.25 * Klvl!H23)</f>
        <v>483.77159974554161</v>
      </c>
      <c r="I24" s="10">
        <f>(('wn6'!I23 * (1 + gwr!I23 - 0.48)) * (1 + Kab!I23)) * (1 + 0.25 * Klvl!I23)</f>
        <v>672.47916910488254</v>
      </c>
      <c r="J24" s="10">
        <f>(('wn6'!J23 * (1 + gwr!J23 - 0.48)) * (1 + Kab!J23)) * (1 + 0.25 * Klvl!J23)</f>
        <v>541.53159543966729</v>
      </c>
      <c r="K24" s="10">
        <f>(('wn6'!K23 * (1 + gwr!K23 - 0.48)) * (1 + Kab!K23)) * (1 + 0.25 * Klvl!K23)</f>
        <v>1149.3210411870887</v>
      </c>
      <c r="L24" s="10">
        <f>(('wn6'!L23 * (1 + gwr!L23 - 0.48)) * (1 + Kab!L23)) * (1 + 0.25 * Klvl!L23)</f>
        <v>67.685714285714283</v>
      </c>
      <c r="M24" s="10">
        <f>(('wn6'!M23 * (1 + gwr!M23 - 0.48)) * (1 + Kab!M23)) * (1 + 0.25 * Klvl!M23)</f>
        <v>374.69645093945724</v>
      </c>
      <c r="N24" s="10">
        <f>(('wn6'!N23 * (1 + gwr!N23 - 0.48)) * (1 + Kab!N23)) * (1 + 0.25 * Klvl!N23)</f>
        <v>2080.5803207281288</v>
      </c>
      <c r="O24" s="10">
        <f>(('wn6'!O23 * (1 + gwr!O23 - 0.48)) * (1 + Kab!O23)) * (1 + 0.25 * Klvl!O23)</f>
        <v>795.60881287356335</v>
      </c>
      <c r="P24" s="10"/>
      <c r="Q24" s="10">
        <f>(('wn6'!Q23 * (1 + gwr!Q23 - 0.48)) * (1 + Kab!Q23)) * (1 + 0.25 * Klvl!Q23)</f>
        <v>882.43649072164953</v>
      </c>
      <c r="R24" s="10">
        <f>(('wn6'!R23 * (1 + gwr!R23 - 0.48)) * (1 + Kab!R23)) * (1 + 0.25 * Klvl!R23)</f>
        <v>539.56306889867835</v>
      </c>
      <c r="S24" s="10">
        <f>(('wn6'!S23 * (1 + gwr!S23 - 0.48)) * (1 + Kab!S23)) * (1 + 0.25 * Klvl!S23)</f>
        <v>2127.7495087501879</v>
      </c>
      <c r="T24" s="10">
        <f>(('wn6'!T23 * (1 + gwr!T23 - 0.48)) * (1 + Kab!T23)) * (1 + 0.25 * Klvl!T23)</f>
        <v>494.29613793103448</v>
      </c>
      <c r="U24" s="10">
        <f>(('wn6'!U23 * (1 + gwr!U23 - 0.48)) * (1 + Kab!U23)) * (1 + 0.25 * Klvl!U23)</f>
        <v>66.8578631280389</v>
      </c>
      <c r="V24" s="10">
        <f>(('wn6'!V23 * (1 + gwr!V23 - 0.48)) * (1 + Kab!V23)) * (1 + 0.25 * Klvl!V23)</f>
        <v>980.14452562499991</v>
      </c>
      <c r="W24" s="10">
        <f>(('wn6'!W23 * (1 + gwr!W23 - 0.48)) * (1 + Kab!W23)) * (1 + 0.25 * Klvl!W23)</f>
        <v>714.48779604426454</v>
      </c>
      <c r="X24" s="10">
        <f>(('wn6'!X23 * (1 + gwr!X23 - 0.48)) * (1 + Kab!X23)) * (1 + 0.25 * Klvl!X23)</f>
        <v>1051.9489927451721</v>
      </c>
      <c r="Y24" s="10">
        <f>(('wn6'!Y23 * (1 + gwr!Y23 - 0.48)) * (1 + Kab!Y23)) * (1 + 0.25 * Klvl!Y23)</f>
        <v>861.50341095040619</v>
      </c>
      <c r="Z24" s="10">
        <f>(('wn6'!Z23 * (1 + gwr!Z23 - 0.48)) * (1 + Kab!Z23)) * (1 + 0.25 * Klvl!Z23)</f>
        <v>364.23084639053252</v>
      </c>
      <c r="AA24" s="10">
        <f>(('wn6'!AA23 * (1 + gwr!AA23 - 0.48)) * (1 + Kab!AA23)) * (1 + 0.25 * Klvl!AA23)</f>
        <v>3273.3371343011959</v>
      </c>
      <c r="AB24" s="10">
        <f>(('wn6'!AB23 * (1 + gwr!AB23 - 0.48)) * (1 + Kab!AB23)) * (1 + 0.25 * Klvl!AB23)</f>
        <v>1796.1090274383514</v>
      </c>
      <c r="AC24" s="10">
        <f>(('wn6'!AC23 * (1 + gwr!AC23 - 0.48)) * (1 + Kab!AC23)) * (1 + 0.25 * Klvl!AC23)</f>
        <v>1533.5985408991069</v>
      </c>
      <c r="AD24" s="10">
        <f>(('wn6'!AD23 * (1 + gwr!AD23 - 0.48)) * (1 + Kab!AD23)) * (1 + 0.25 * Klvl!AD23)</f>
        <v>1800.3755448305085</v>
      </c>
      <c r="AE24" s="10">
        <f>(('wn6'!AE23 * (1 + gwr!AE23 - 0.48)) * (1 + Kab!AE23)) * (1 + 0.25 * Klvl!AE23)</f>
        <v>245.94618026315794</v>
      </c>
      <c r="AF24" s="10"/>
      <c r="AG24" s="14">
        <f t="shared" si="0"/>
        <v>14311.793234452149</v>
      </c>
      <c r="AH24" s="14">
        <f t="shared" si="1"/>
        <v>16732.585068917288</v>
      </c>
      <c r="AI24" s="16">
        <f t="shared" si="2"/>
        <v>0.38303235722057966</v>
      </c>
    </row>
    <row r="25" spans="1:35" s="11" customFormat="1" ht="12" x14ac:dyDescent="0.2">
      <c r="A25" s="10">
        <f>(('wn6'!A24 * (1 + gwr!A24 - 0.48)) * (1 + Kab!A24)) * (1 + 0.25 * Klvl!A24)</f>
        <v>2557.8106993011825</v>
      </c>
      <c r="B25" s="10">
        <f>(('wn6'!B24 * (1 + gwr!B24 - 0.48)) * (1 + Kab!B24)) * (1 + 0.25 * Klvl!B24)</f>
        <v>1898.8178212055282</v>
      </c>
      <c r="C25" s="10">
        <f>(('wn6'!C24 * (1 + gwr!C24 - 0.48)) * (1 + Kab!C24)) * (1 + 0.25 * Klvl!C24)</f>
        <v>802.05414814489234</v>
      </c>
      <c r="D25" s="10">
        <f>(('wn6'!D24 * (1 + gwr!D24 - 0.48)) * (1 + Kab!D24)) * (1 + 0.25 * Klvl!D24)</f>
        <v>583.16288034278182</v>
      </c>
      <c r="E25" s="10">
        <f>(('wn6'!E24 * (1 + gwr!E24 - 0.48)) * (1 + Kab!E24)) * (1 + 0.25 * Klvl!E24)</f>
        <v>414.27157894736843</v>
      </c>
      <c r="F25" s="10">
        <f>(('wn6'!F24 * (1 + gwr!F24 - 0.48)) * (1 + Kab!F24)) * (1 + 0.25 * Klvl!F24)</f>
        <v>2778.6536895941913</v>
      </c>
      <c r="G25" s="10">
        <f>(('wn6'!G24 * (1 + gwr!G24 - 0.48)) * (1 + Kab!G24)) * (1 + 0.25 * Klvl!G24)</f>
        <v>158.82208333333335</v>
      </c>
      <c r="H25" s="10">
        <f>(('wn6'!H24 * (1 + gwr!H24 - 0.48)) * (1 + Kab!H24)) * (1 + 0.25 * Klvl!H24)</f>
        <v>0.71631578947368424</v>
      </c>
      <c r="I25" s="10">
        <f>(('wn6'!I24 * (1 + gwr!I24 - 0.48)) * (1 + Kab!I24)) * (1 + 0.25 * Klvl!I24)</f>
        <v>328.18</v>
      </c>
      <c r="J25" s="10">
        <f>(('wn6'!J24 * (1 + gwr!J24 - 0.48)) * (1 + Kab!J24)) * (1 + 0.25 * Klvl!J24)</f>
        <v>801.90192786663533</v>
      </c>
      <c r="K25" s="10">
        <f>(('wn6'!K24 * (1 + gwr!K24 - 0.48)) * (1 + Kab!K24)) * (1 + 0.25 * Klvl!K24)</f>
        <v>0</v>
      </c>
      <c r="L25" s="10">
        <f>(('wn6'!L24 * (1 + gwr!L24 - 0.48)) * (1 + Kab!L24)) * (1 + 0.25 * Klvl!L24)</f>
        <v>125.7182304526749</v>
      </c>
      <c r="M25" s="10">
        <f>(('wn6'!M24 * (1 + gwr!M24 - 0.48)) * (1 + Kab!M24)) * (1 + 0.25 * Klvl!M24)</f>
        <v>164.67966759002769</v>
      </c>
      <c r="N25" s="10">
        <f>(('wn6'!N24 * (1 + gwr!N24 - 0.48)) * (1 + Kab!N24)) * (1 + 0.25 * Klvl!N24)</f>
        <v>43.076831928941523</v>
      </c>
      <c r="O25" s="10">
        <f>(('wn6'!O24 * (1 + gwr!O24 - 0.48)) * (1 + Kab!O24)) * (1 + 0.25 * Klvl!O24)</f>
        <v>136.50953191489364</v>
      </c>
      <c r="P25" s="10"/>
      <c r="Q25" s="10">
        <f>(('wn6'!Q24 * (1 + gwr!Q24 - 0.48)) * (1 + Kab!Q24)) * (1 + 0.25 * Klvl!Q24)</f>
        <v>19.446153846153848</v>
      </c>
      <c r="R25" s="10">
        <f>(('wn6'!R24 * (1 + gwr!R24 - 0.48)) * (1 + Kab!R24)) * (1 + 0.25 * Klvl!R24)</f>
        <v>819.18251366120228</v>
      </c>
      <c r="S25" s="10">
        <f>(('wn6'!S24 * (1 + gwr!S24 - 0.48)) * (1 + Kab!S24)) * (1 + 0.25 * Klvl!S24)</f>
        <v>609.70214237942128</v>
      </c>
      <c r="T25" s="10">
        <f>(('wn6'!T24 * (1 + gwr!T24 - 0.48)) * (1 + Kab!T24)) * (1 + 0.25 * Klvl!T24)</f>
        <v>154.87897959183675</v>
      </c>
      <c r="U25" s="10">
        <f>(('wn6'!U24 * (1 + gwr!U24 - 0.48)) * (1 + Kab!U24)) * (1 + 0.25 * Klvl!U24)</f>
        <v>203.69149171270718</v>
      </c>
      <c r="V25" s="10">
        <f>(('wn6'!V24 * (1 + gwr!V24 - 0.48)) * (1 + Kab!V24)) * (1 + 0.25 * Klvl!V24)</f>
        <v>443.82664092664095</v>
      </c>
      <c r="W25" s="10">
        <f>(('wn6'!W24 * (1 + gwr!W24 - 0.48)) * (1 + Kab!W24)) * (1 + 0.25 * Klvl!W24)</f>
        <v>1053.7937691740754</v>
      </c>
      <c r="X25" s="10">
        <f>(('wn6'!X24 * (1 + gwr!X24 - 0.48)) * (1 + Kab!X24)) * (1 + 0.25 * Klvl!X24)</f>
        <v>0.98808510638297875</v>
      </c>
      <c r="Y25" s="10">
        <f>(('wn6'!Y24 * (1 + gwr!Y24 - 0.48)) * (1 + Kab!Y24)) * (1 + 0.25 * Klvl!Y24)</f>
        <v>0.6950239234449761</v>
      </c>
      <c r="Z25" s="10">
        <f>(('wn6'!Z24 * (1 + gwr!Z24 - 0.48)) * (1 + Kab!Z24)) * (1 + 0.25 * Klvl!Z24)</f>
        <v>370.74909158415835</v>
      </c>
      <c r="AA25" s="10">
        <f>(('wn6'!AA24 * (1 + gwr!AA24 - 0.48)) * (1 + Kab!AA24)) * (1 + 0.25 * Klvl!AA24)</f>
        <v>324.12</v>
      </c>
      <c r="AB25" s="10">
        <f>(('wn6'!AB24 * (1 + gwr!AB24 - 0.48)) * (1 + Kab!AB24)) * (1 + 0.25 * Klvl!AB24)</f>
        <v>548.89711375212221</v>
      </c>
      <c r="AC25" s="10">
        <f>(('wn6'!AC24 * (1 + gwr!AC24 - 0.48)) * (1 + Kab!AC24)) * (1 + 0.25 * Klvl!AC24)</f>
        <v>198.00820189274449</v>
      </c>
      <c r="AD25" s="10">
        <f>(('wn6'!AD24 * (1 + gwr!AD24 - 0.48)) * (1 + Kab!AD24)) * (1 + 0.25 * Klvl!AD24)</f>
        <v>1904.0187695139812</v>
      </c>
      <c r="AE25" s="10">
        <f>(('wn6'!AE24 * (1 + gwr!AE24 - 0.48)) * (1 + Kab!AE24)) * (1 + 0.25 * Klvl!AE24)</f>
        <v>2.002025316455696</v>
      </c>
      <c r="AF25" s="10"/>
      <c r="AG25" s="14">
        <f t="shared" si="0"/>
        <v>10794.375406411924</v>
      </c>
      <c r="AH25" s="14">
        <f t="shared" si="1"/>
        <v>6654.0000023813272</v>
      </c>
      <c r="AI25" s="16">
        <f t="shared" si="2"/>
        <v>0.85593933306341141</v>
      </c>
    </row>
    <row r="26" spans="1:35" s="11" customFormat="1" ht="12" x14ac:dyDescent="0.2">
      <c r="A26" s="10">
        <f>(('wn6'!A25 * (1 + gwr!A25 - 0.48)) * (1 + Kab!A25)) * (1 + 0.25 * Klvl!A25)</f>
        <v>4500.3655990610232</v>
      </c>
      <c r="B26" s="10">
        <f>(('wn6'!B25 * (1 + gwr!B25 - 0.48)) * (1 + Kab!B25)) * (1 + 0.25 * Klvl!B25)</f>
        <v>707.71395617366829</v>
      </c>
      <c r="C26" s="10">
        <f>(('wn6'!C25 * (1 + gwr!C25 - 0.48)) * (1 + Kab!C25)) * (1 + 0.25 * Klvl!C25)</f>
        <v>452.35465975903622</v>
      </c>
      <c r="D26" s="10">
        <f>(('wn6'!D25 * (1 + gwr!D25 - 0.48)) * (1 + Kab!D25)) * (1 + 0.25 * Klvl!D25)</f>
        <v>499.72281972447325</v>
      </c>
      <c r="E26" s="10">
        <f>(('wn6'!E25 * (1 + gwr!E25 - 0.48)) * (1 + Kab!E25)) * (1 + 0.25 * Klvl!E25)</f>
        <v>2469.9143907503922</v>
      </c>
      <c r="F26" s="10">
        <f>(('wn6'!F25 * (1 + gwr!F25 - 0.48)) * (1 + Kab!F25)) * (1 + 0.25 * Klvl!F25)</f>
        <v>243.9952884354297</v>
      </c>
      <c r="G26" s="10">
        <f>(('wn6'!G25 * (1 + gwr!G25 - 0.48)) * (1 + Kab!G25)) * (1 + 0.25 * Klvl!G25)</f>
        <v>2309.8432535409838</v>
      </c>
      <c r="H26" s="10">
        <f>(('wn6'!H25 * (1 + gwr!H25 - 0.48)) * (1 + Kab!H25)) * (1 + 0.25 * Klvl!H25)</f>
        <v>2747.9395497731284</v>
      </c>
      <c r="I26" s="10">
        <f>(('wn6'!I25 * (1 + gwr!I25 - 0.48)) * (1 + Kab!I25)) * (1 + 0.25 * Klvl!I25)</f>
        <v>2311.7941589957027</v>
      </c>
      <c r="J26" s="10">
        <f>(('wn6'!J25 * (1 + gwr!J25 - 0.48)) * (1 + Kab!J25)) * (1 + 0.25 * Klvl!J25)</f>
        <v>1093.5071067766287</v>
      </c>
      <c r="K26" s="10">
        <f>(('wn6'!K25 * (1 + gwr!K25 - 0.48)) * (1 + Kab!K25)) * (1 + 0.25 * Klvl!K25)</f>
        <v>3431.6748931893521</v>
      </c>
      <c r="L26" s="10">
        <f>(('wn6'!L25 * (1 + gwr!L25 - 0.48)) * (1 + Kab!L25)) * (1 + 0.25 * Klvl!L25)</f>
        <v>789.65860005633817</v>
      </c>
      <c r="M26" s="10">
        <f>(('wn6'!M25 * (1 + gwr!M25 - 0.48)) * (1 + Kab!M25)) * (1 + 0.25 * Klvl!M25)</f>
        <v>1089.6520878871522</v>
      </c>
      <c r="N26" s="10">
        <f>(('wn6'!N25 * (1 + gwr!N25 - 0.48)) * (1 + Kab!N25)) * (1 + 0.25 * Klvl!N25)</f>
        <v>1959.0983326325177</v>
      </c>
      <c r="O26" s="10">
        <f>(('wn6'!O25 * (1 + gwr!O25 - 0.48)) * (1 + Kab!O25)) * (1 + 0.25 * Klvl!O25)</f>
        <v>1115.0570655172414</v>
      </c>
      <c r="P26" s="10"/>
      <c r="Q26" s="10">
        <f>(('wn6'!Q25 * (1 + gwr!Q25 - 0.48)) * (1 + Kab!Q25)) * (1 + 0.25 * Klvl!Q25)</f>
        <v>308.15327988338197</v>
      </c>
      <c r="R26" s="10">
        <f>(('wn6'!R25 * (1 + gwr!R25 - 0.48)) * (1 + Kab!R25)) * (1 + 0.25 * Klvl!R25)</f>
        <v>560.66423492600427</v>
      </c>
      <c r="S26" s="10">
        <f>(('wn6'!S25 * (1 + gwr!S25 - 0.48)) * (1 + Kab!S25)) * (1 + 0.25 * Klvl!S25)</f>
        <v>1112.6146549450548</v>
      </c>
      <c r="T26" s="10">
        <f>(('wn6'!T25 * (1 + gwr!T25 - 0.48)) * (1 + Kab!T25)) * (1 + 0.25 * Klvl!T25)</f>
        <v>1395.5013694951458</v>
      </c>
      <c r="U26" s="10">
        <f>(('wn6'!U25 * (1 + gwr!U25 - 0.48)) * (1 + Kab!U25)) * (1 + 0.25 * Klvl!U25)</f>
        <v>1936.9324250734971</v>
      </c>
      <c r="V26" s="10">
        <f>(('wn6'!V25 * (1 + gwr!V25 - 0.48)) * (1 + Kab!V25)) * (1 + 0.25 * Klvl!V25)</f>
        <v>1351.1270008126139</v>
      </c>
      <c r="W26" s="10">
        <f>(('wn6'!W25 * (1 + gwr!W25 - 0.48)) * (1 + Kab!W25)) * (1 + 0.25 * Klvl!W25)</f>
        <v>1177.2564568465909</v>
      </c>
      <c r="X26" s="10">
        <f>(('wn6'!X25 * (1 + gwr!X25 - 0.48)) * (1 + Kab!X25)) * (1 + 0.25 * Klvl!X25)</f>
        <v>3757.7962623115454</v>
      </c>
      <c r="Y26" s="10">
        <f>(('wn6'!Y25 * (1 + gwr!Y25 - 0.48)) * (1 + Kab!Y25)) * (1 + 0.25 * Klvl!Y25)</f>
        <v>921.9581992574258</v>
      </c>
      <c r="Z26" s="10">
        <f>(('wn6'!Z25 * (1 + gwr!Z25 - 0.48)) * (1 + Kab!Z25)) * (1 + 0.25 * Klvl!Z25)</f>
        <v>984.71267476437424</v>
      </c>
      <c r="AA26" s="10">
        <f>(('wn6'!AA25 * (1 + gwr!AA25 - 0.48)) * (1 + Kab!AA25)) * (1 + 0.25 * Klvl!AA25)</f>
        <v>1232.1961811293786</v>
      </c>
      <c r="AB26" s="10">
        <f>(('wn6'!AB25 * (1 + gwr!AB25 - 0.48)) * (1 + Kab!AB25)) * (1 + 0.25 * Klvl!AB25)</f>
        <v>3132.3726080174665</v>
      </c>
      <c r="AC26" s="10">
        <f>(('wn6'!AC25 * (1 + gwr!AC25 - 0.48)) * (1 + Kab!AC25)) * (1 + 0.25 * Klvl!AC25)</f>
        <v>288.42362390733581</v>
      </c>
      <c r="AD26" s="10">
        <f>(('wn6'!AD25 * (1 + gwr!AD25 - 0.48)) * (1 + Kab!AD25)) * (1 + 0.25 * Klvl!AD25)</f>
        <v>973.77478098654706</v>
      </c>
      <c r="AE26" s="10">
        <f>(('wn6'!AE25 * (1 + gwr!AE25 - 0.48)) * (1 + Kab!AE25)) * (1 + 0.25 * Klvl!AE25)</f>
        <v>2179.0146553160157</v>
      </c>
      <c r="AF26" s="10"/>
      <c r="AG26" s="14">
        <f t="shared" si="0"/>
        <v>25722.291762273067</v>
      </c>
      <c r="AH26" s="14">
        <f t="shared" si="1"/>
        <v>21312.498407672378</v>
      </c>
      <c r="AI26" s="16">
        <f t="shared" si="2"/>
        <v>0.64063398620469936</v>
      </c>
    </row>
    <row r="27" spans="1:35" s="11" customFormat="1" ht="12" x14ac:dyDescent="0.2">
      <c r="A27" s="10">
        <f>(('wn6'!A26 * (1 + gwr!A26 - 0.48)) * (1 + Kab!A26)) * (1 + 0.25 * Klvl!A26)</f>
        <v>235.97983617391304</v>
      </c>
      <c r="B27" s="10">
        <f>(('wn6'!B26 * (1 + gwr!B26 - 0.48)) * (1 + Kab!B26)) * (1 + 0.25 * Klvl!B26)</f>
        <v>1373.7206765092812</v>
      </c>
      <c r="C27" s="10">
        <f>(('wn6'!C26 * (1 + gwr!C26 - 0.48)) * (1 + Kab!C26)) * (1 + 0.25 * Klvl!C26)</f>
        <v>580.10110814491406</v>
      </c>
      <c r="D27" s="10">
        <f>(('wn6'!D26 * (1 + gwr!D26 - 0.48)) * (1 + Kab!D26)) * (1 + 0.25 * Klvl!D26)</f>
        <v>983.61332392885038</v>
      </c>
      <c r="E27" s="10">
        <f>(('wn6'!E26 * (1 + gwr!E26 - 0.48)) * (1 + Kab!E26)) * (1 + 0.25 * Klvl!E26)</f>
        <v>840.51812151466868</v>
      </c>
      <c r="F27" s="10">
        <f>(('wn6'!F26 * (1 + gwr!F26 - 0.48)) * (1 + Kab!F26)) * (1 + 0.25 * Klvl!F26)</f>
        <v>951.54359328363057</v>
      </c>
      <c r="G27" s="10">
        <f>(('wn6'!G26 * (1 + gwr!G26 - 0.48)) * (1 + Kab!G26)) * (1 + 0.25 * Klvl!G26)</f>
        <v>1285.6721445017552</v>
      </c>
      <c r="H27" s="10">
        <f>(('wn6'!H26 * (1 + gwr!H26 - 0.48)) * (1 + Kab!H26)) * (1 + 0.25 * Klvl!H26)</f>
        <v>1852.4357930627941</v>
      </c>
      <c r="I27" s="10">
        <f>(('wn6'!I26 * (1 + gwr!I26 - 0.48)) * (1 + Kab!I26)) * (1 + 0.25 * Klvl!I26)</f>
        <v>1481.0450741935481</v>
      </c>
      <c r="J27" s="10">
        <f>(('wn6'!J26 * (1 + gwr!J26 - 0.48)) * (1 + Kab!J26)) * (1 + 0.25 * Klvl!J26)</f>
        <v>2253.4761918803233</v>
      </c>
      <c r="K27" s="10">
        <f>(('wn6'!K26 * (1 + gwr!K26 - 0.48)) * (1 + Kab!K26)) * (1 + 0.25 * Klvl!K26)</f>
        <v>1166.7963416934308</v>
      </c>
      <c r="L27" s="10">
        <f>(('wn6'!L26 * (1 + gwr!L26 - 0.48)) * (1 + Kab!L26)) * (1 + 0.25 * Klvl!L26)</f>
        <v>1599.5138941113687</v>
      </c>
      <c r="M27" s="10">
        <f>(('wn6'!M26 * (1 + gwr!M26 - 0.48)) * (1 + Kab!M26)) * (1 + 0.25 * Klvl!M26)</f>
        <v>1205.4025748145423</v>
      </c>
      <c r="N27" s="10">
        <f>(('wn6'!N26 * (1 + gwr!N26 - 0.48)) * (1 + Kab!N26)) * (1 + 0.25 * Klvl!N26)</f>
        <v>1258.5333156435643</v>
      </c>
      <c r="O27" s="10">
        <f>(('wn6'!O26 * (1 + gwr!O26 - 0.48)) * (1 + Kab!O26)) * (1 + 0.25 * Klvl!O26)</f>
        <v>1987.0404653327614</v>
      </c>
      <c r="P27" s="10"/>
      <c r="Q27" s="10">
        <f>(('wn6'!Q26 * (1 + gwr!Q26 - 0.48)) * (1 + Kab!Q26)) * (1 + 0.25 * Klvl!Q26)</f>
        <v>1796.0809521400686</v>
      </c>
      <c r="R27" s="10">
        <f>(('wn6'!R26 * (1 + gwr!R26 - 0.48)) * (1 + Kab!R26)) * (1 + 0.25 * Klvl!R26)</f>
        <v>690.27556718388917</v>
      </c>
      <c r="S27" s="10">
        <f>(('wn6'!S26 * (1 + gwr!S26 - 0.48)) * (1 + Kab!S26)) * (1 + 0.25 * Klvl!S26)</f>
        <v>2204.5104740851552</v>
      </c>
      <c r="T27" s="10">
        <f>(('wn6'!T26 * (1 + gwr!T26 - 0.48)) * (1 + Kab!T26)) * (1 + 0.25 * Klvl!T26)</f>
        <v>463.95847539281482</v>
      </c>
      <c r="U27" s="10">
        <f>(('wn6'!U26 * (1 + gwr!U26 - 0.48)) * (1 + Kab!U26)) * (1 + 0.25 * Klvl!U26)</f>
        <v>1440.6104290890225</v>
      </c>
      <c r="V27" s="10">
        <f>(('wn6'!V26 * (1 + gwr!V26 - 0.48)) * (1 + Kab!V26)) * (1 + 0.25 * Klvl!V26)</f>
        <v>489.66375460694286</v>
      </c>
      <c r="W27" s="10">
        <f>(('wn6'!W26 * (1 + gwr!W26 - 0.48)) * (1 + Kab!W26)) * (1 + 0.25 * Klvl!W26)</f>
        <v>1537.9582250926182</v>
      </c>
      <c r="X27" s="10">
        <f>(('wn6'!X26 * (1 + gwr!X26 - 0.48)) * (1 + Kab!X26)) * (1 + 0.25 * Klvl!X26)</f>
        <v>441.30965466529256</v>
      </c>
      <c r="Y27" s="10">
        <f>(('wn6'!Y26 * (1 + gwr!Y26 - 0.48)) * (1 + Kab!Y26)) * (1 + 0.25 * Klvl!Y26)</f>
        <v>927.87172200792588</v>
      </c>
      <c r="Z27" s="10">
        <f>(('wn6'!Z26 * (1 + gwr!Z26 - 0.48)) * (1 + Kab!Z26)) * (1 + 0.25 * Klvl!Z26)</f>
        <v>518.95605091285074</v>
      </c>
      <c r="AA27" s="10">
        <f>(('wn6'!AA26 * (1 + gwr!AA26 - 0.48)) * (1 + Kab!AA26)) * (1 + 0.25 * Klvl!AA26)</f>
        <v>1658.7776249999999</v>
      </c>
      <c r="AB27" s="10">
        <f>(('wn6'!AB26 * (1 + gwr!AB26 - 0.48)) * (1 + Kab!AB26)) * (1 + 0.25 * Klvl!AB26)</f>
        <v>353.48734150207468</v>
      </c>
      <c r="AC27" s="10">
        <f>(('wn6'!AC26 * (1 + gwr!AC26 - 0.48)) * (1 + Kab!AC26)) * (1 + 0.25 * Klvl!AC26)</f>
        <v>857.81990003872374</v>
      </c>
      <c r="AD27" s="10">
        <f>(('wn6'!AD26 * (1 + gwr!AD26 - 0.48)) * (1 + Kab!AD26)) * (1 + 0.25 * Klvl!AD26)</f>
        <v>3070.1758662650154</v>
      </c>
      <c r="AE27" s="10">
        <f>(('wn6'!AE26 * (1 + gwr!AE26 - 0.48)) * (1 + Kab!AE26)) * (1 + 0.25 * Klvl!AE26)</f>
        <v>3418.4641658728192</v>
      </c>
      <c r="AF27" s="10"/>
      <c r="AG27" s="14">
        <f t="shared" si="0"/>
        <v>19055.392454789344</v>
      </c>
      <c r="AH27" s="14">
        <f t="shared" si="1"/>
        <v>19869.920203855214</v>
      </c>
      <c r="AI27" s="16">
        <f t="shared" si="2"/>
        <v>0.46861189955458282</v>
      </c>
    </row>
    <row r="28" spans="1:35" s="11" customFormat="1" ht="12" x14ac:dyDescent="0.2">
      <c r="A28" s="10">
        <f>(('wn6'!A27 * (1 + gwr!A27 - 0.48)) * (1 + Kab!A27)) * (1 + 0.25 * Klvl!A27)</f>
        <v>1138.0487804032998</v>
      </c>
      <c r="B28" s="10">
        <f>(('wn6'!B27 * (1 + gwr!B27 - 0.48)) * (1 + Kab!B27)) * (1 + 0.25 * Klvl!B27)</f>
        <v>2646.0956856575335</v>
      </c>
      <c r="C28" s="10">
        <f>(('wn6'!C27 * (1 + gwr!C27 - 0.48)) * (1 + Kab!C27)) * (1 + 0.25 * Klvl!C27)</f>
        <v>452.90588020830893</v>
      </c>
      <c r="D28" s="10">
        <f>(('wn6'!D27 * (1 + gwr!D27 - 0.48)) * (1 + Kab!D27)) * (1 + 0.25 * Klvl!D27)</f>
        <v>1337.0862411919234</v>
      </c>
      <c r="E28" s="10">
        <f>(('wn6'!E27 * (1 + gwr!E27 - 0.48)) * (1 + Kab!E27)) * (1 + 0.25 * Klvl!E27)</f>
        <v>1030.444837119396</v>
      </c>
      <c r="F28" s="10">
        <f>(('wn6'!F27 * (1 + gwr!F27 - 0.48)) * (1 + Kab!F27)) * (1 + 0.25 * Klvl!F27)</f>
        <v>3087.3929884379904</v>
      </c>
      <c r="G28" s="10">
        <f>(('wn6'!G27 * (1 + gwr!G27 - 0.48)) * (1 + Kab!G27)) * (1 + 0.25 * Klvl!G27)</f>
        <v>180.16314557480317</v>
      </c>
      <c r="H28" s="10">
        <f>(('wn6'!H27 * (1 + gwr!H27 - 0.48)) * (1 + Kab!H27)) * (1 + 0.25 * Klvl!H27)</f>
        <v>1995.8878043409877</v>
      </c>
      <c r="I28" s="10">
        <f>(('wn6'!I27 * (1 + gwr!I27 - 0.48)) * (1 + Kab!I27)) * (1 + 0.25 * Klvl!I27)</f>
        <v>2327.1776587119093</v>
      </c>
      <c r="J28" s="10">
        <f>(('wn6'!J27 * (1 + gwr!J27 - 0.48)) * (1 + Kab!J27)) * (1 + 0.25 * Klvl!J27)</f>
        <v>355.36463281795511</v>
      </c>
      <c r="K28" s="10">
        <f>(('wn6'!K27 * (1 + gwr!K27 - 0.48)) * (1 + Kab!K27)) * (1 + 0.25 * Klvl!K27)</f>
        <v>836.98058719735639</v>
      </c>
      <c r="L28" s="10">
        <f>(('wn6'!L27 * (1 + gwr!L27 - 0.48)) * (1 + Kab!L27)) * (1 + 0.25 * Klvl!L27)</f>
        <v>1195.2823588617887</v>
      </c>
      <c r="M28" s="10">
        <f>(('wn6'!M27 * (1 + gwr!M27 - 0.48)) * (1 + Kab!M27)) * (1 + 0.25 * Klvl!M27)</f>
        <v>583.87356638709673</v>
      </c>
      <c r="N28" s="10">
        <f>(('wn6'!N27 * (1 + gwr!N27 - 0.48)) * (1 + Kab!N27)) * (1 + 0.25 * Klvl!N27)</f>
        <v>2334.8888451549665</v>
      </c>
      <c r="O28" s="10">
        <f>(('wn6'!O27 * (1 + gwr!O27 - 0.48)) * (1 + Kab!O27)) * (1 + 0.25 * Klvl!O27)</f>
        <v>0.72294392523364492</v>
      </c>
      <c r="P28" s="10"/>
      <c r="Q28" s="10">
        <f>(('wn6'!Q27 * (1 + gwr!Q27 - 0.48)) * (1 + Kab!Q27)) * (1 + 0.25 * Klvl!Q27)</f>
        <v>707.42571177189416</v>
      </c>
      <c r="R28" s="10">
        <f>(('wn6'!R27 * (1 + gwr!R27 - 0.48)) * (1 + Kab!R27)) * (1 + 0.25 * Klvl!R27)</f>
        <v>2336.741346779284</v>
      </c>
      <c r="S28" s="10">
        <f>(('wn6'!S27 * (1 + gwr!S27 - 0.48)) * (1 + Kab!S27)) * (1 + 0.25 * Klvl!S27)</f>
        <v>1616.2990442328423</v>
      </c>
      <c r="T28" s="10">
        <f>(('wn6'!T27 * (1 + gwr!T27 - 0.48)) * (1 + Kab!T27)) * (1 + 0.25 * Klvl!T27)</f>
        <v>1225.3696070349492</v>
      </c>
      <c r="U28" s="10">
        <f>(('wn6'!U27 * (1 + gwr!U27 - 0.48)) * (1 + Kab!U27)) * (1 + 0.25 * Klvl!U27)</f>
        <v>891.60447164844174</v>
      </c>
      <c r="V28" s="10">
        <f>(('wn6'!V27 * (1 + gwr!V27 - 0.48)) * (1 + Kab!V27)) * (1 + 0.25 * Klvl!V27)</f>
        <v>1201.9017831094923</v>
      </c>
      <c r="W28" s="10">
        <f>(('wn6'!W27 * (1 + gwr!W27 - 0.48)) * (1 + Kab!W27)) * (1 + 0.25 * Klvl!W27)</f>
        <v>836.13338034246567</v>
      </c>
      <c r="X28" s="10">
        <f>(('wn6'!X27 * (1 + gwr!X27 - 0.48)) * (1 + Kab!X27)) * (1 + 0.25 * Klvl!X27)</f>
        <v>3938.3939154929576</v>
      </c>
      <c r="Y28" s="10">
        <f>(('wn6'!Y27 * (1 + gwr!Y27 - 0.48)) * (1 + Kab!Y27)) * (1 + 0.25 * Klvl!Y27)</f>
        <v>716.34879810884149</v>
      </c>
      <c r="Z28" s="10">
        <f>(('wn6'!Z27 * (1 + gwr!Z27 - 0.48)) * (1 + Kab!Z27)) * (1 + 0.25 * Klvl!Z27)</f>
        <v>756.17732619704441</v>
      </c>
      <c r="AA28" s="10">
        <f>(('wn6'!AA27 * (1 + gwr!AA27 - 0.48)) * (1 + Kab!AA27)) * (1 + 0.25 * Klvl!AA27)</f>
        <v>1075.0739866044341</v>
      </c>
      <c r="AB28" s="10">
        <f>(('wn6'!AB27 * (1 + gwr!AB27 - 0.48)) * (1 + Kab!AB27)) * (1 + 0.25 * Klvl!AB27)</f>
        <v>1111.4857238061043</v>
      </c>
      <c r="AC28" s="10">
        <f>(('wn6'!AC27 * (1 + gwr!AC27 - 0.48)) * (1 + Kab!AC27)) * (1 + 0.25 * Klvl!AC27)</f>
        <v>1035.7194190313548</v>
      </c>
      <c r="AD28" s="10">
        <f>(('wn6'!AD27 * (1 + gwr!AD27 - 0.48)) * (1 + Kab!AD27)) * (1 + 0.25 * Klvl!AD27)</f>
        <v>1414.162433565466</v>
      </c>
      <c r="AE28" s="10">
        <f>(('wn6'!AE27 * (1 + gwr!AE27 - 0.48)) * (1 + Kab!AE27)) * (1 + 0.25 * Klvl!AE27)</f>
        <v>1960.7625534470992</v>
      </c>
      <c r="AF28" s="10"/>
      <c r="AG28" s="14">
        <f t="shared" si="0"/>
        <v>19502.315955990547</v>
      </c>
      <c r="AH28" s="14">
        <f t="shared" si="1"/>
        <v>20823.599501172674</v>
      </c>
      <c r="AI28" s="16">
        <f t="shared" si="2"/>
        <v>0.45085231679666327</v>
      </c>
    </row>
    <row r="29" spans="1:35" s="11" customFormat="1" ht="12" x14ac:dyDescent="0.2">
      <c r="A29" s="10">
        <f>(('wn6'!A28 * (1 + gwr!A28 - 0.48)) * (1 + Kab!A28)) * (1 + 0.25 * Klvl!A28)</f>
        <v>2227.4928895680596</v>
      </c>
      <c r="B29" s="10">
        <f>(('wn6'!B28 * (1 + gwr!B28 - 0.48)) * (1 + Kab!B28)) * (1 + 0.25 * Klvl!B28)</f>
        <v>2640.3131998215326</v>
      </c>
      <c r="C29" s="10">
        <f>(('wn6'!C28 * (1 + gwr!C28 - 0.48)) * (1 + Kab!C28)) * (1 + 0.25 * Klvl!C28)</f>
        <v>399.26824034334771</v>
      </c>
      <c r="D29" s="10">
        <f>(('wn6'!D28 * (1 + gwr!D28 - 0.48)) * (1 + Kab!D28)) * (1 + 0.25 * Klvl!D28)</f>
        <v>1788.100072708638</v>
      </c>
      <c r="E29" s="10">
        <f>(('wn6'!E28 * (1 + gwr!E28 - 0.48)) * (1 + Kab!E28)) * (1 + 0.25 * Klvl!E28)</f>
        <v>0.72934049079754604</v>
      </c>
      <c r="F29" s="10">
        <f>(('wn6'!F28 * (1 + gwr!F28 - 0.48)) * (1 + Kab!F28)) * (1 + 0.25 * Klvl!F28)</f>
        <v>2778.6536895941913</v>
      </c>
      <c r="G29" s="10">
        <f>(('wn6'!G28 * (1 + gwr!G28 - 0.48)) * (1 + Kab!G28)) * (1 + 0.25 * Klvl!G28)</f>
        <v>352.43570084942087</v>
      </c>
      <c r="H29" s="10">
        <f>(('wn6'!H28 * (1 + gwr!H28 - 0.48)) * (1 + Kab!H28)) * (1 + 0.25 * Klvl!H28)</f>
        <v>1320.0845754066363</v>
      </c>
      <c r="I29" s="10">
        <f>(('wn6'!I28 * (1 + gwr!I28 - 0.48)) * (1 + Kab!I28)) * (1 + 0.25 * Klvl!I28)</f>
        <v>442.88628851063822</v>
      </c>
      <c r="J29" s="10">
        <f>(('wn6'!J28 * (1 + gwr!J28 - 0.48)) * (1 + Kab!J28)) * (1 + 0.25 * Klvl!J28)</f>
        <v>1760.2044186006458</v>
      </c>
      <c r="K29" s="10">
        <f>(('wn6'!K28 * (1 + gwr!K28 - 0.48)) * (1 + Kab!K28)) * (1 + 0.25 * Klvl!K28)</f>
        <v>549.17114581810529</v>
      </c>
      <c r="L29" s="10">
        <f>(('wn6'!L28 * (1 + gwr!L28 - 0.48)) * (1 + Kab!L28)) * (1 + 0.25 * Klvl!L28)</f>
        <v>655.96454327102822</v>
      </c>
      <c r="M29" s="10">
        <f>(('wn6'!M28 * (1 + gwr!M28 - 0.48)) * (1 + Kab!M28)) * (1 + 0.25 * Klvl!M28)</f>
        <v>1298.2848427182366</v>
      </c>
      <c r="N29" s="10">
        <f>(('wn6'!N28 * (1 + gwr!N28 - 0.48)) * (1 + Kab!N28)) * (1 + 0.25 * Klvl!N28)</f>
        <v>854.45037785714305</v>
      </c>
      <c r="O29" s="10">
        <f>(('wn6'!O28 * (1 + gwr!O28 - 0.48)) * (1 + Kab!O28)) * (1 + 0.25 * Klvl!O28)</f>
        <v>1444.951037825731</v>
      </c>
      <c r="P29" s="10"/>
      <c r="Q29" s="10">
        <f>(('wn6'!Q28 * (1 + gwr!Q28 - 0.48)) * (1 + Kab!Q28)) * (1 + 0.25 * Klvl!Q28)</f>
        <v>2953.7090356403769</v>
      </c>
      <c r="R29" s="10">
        <f>(('wn6'!R28 * (1 + gwr!R28 - 0.48)) * (1 + Kab!R28)) * (1 + 0.25 * Klvl!R28)</f>
        <v>424.88908413205536</v>
      </c>
      <c r="S29" s="10">
        <f>(('wn6'!S28 * (1 + gwr!S28 - 0.48)) * (1 + Kab!S28)) * (1 + 0.25 * Klvl!S28)</f>
        <v>211.80081148564295</v>
      </c>
      <c r="T29" s="10">
        <f>(('wn6'!T28 * (1 + gwr!T28 - 0.48)) * (1 + Kab!T28)) * (1 + 0.25 * Klvl!T28)</f>
        <v>2607.8042827311237</v>
      </c>
      <c r="U29" s="10">
        <f>(('wn6'!U28 * (1 + gwr!U28 - 0.48)) * (1 + Kab!U28)) * (1 + 0.25 * Klvl!U28)</f>
        <v>72.388860759493667</v>
      </c>
      <c r="V29" s="10">
        <f>(('wn6'!V28 * (1 + gwr!V28 - 0.48)) * (1 + Kab!V28)) * (1 + 0.25 * Klvl!V28)</f>
        <v>883.50780420168076</v>
      </c>
      <c r="W29" s="10">
        <f>(('wn6'!W28 * (1 + gwr!W28 - 0.48)) * (1 + Kab!W28)) * (1 + 0.25 * Klvl!W28)</f>
        <v>1686.1621115156377</v>
      </c>
      <c r="X29" s="10">
        <f>(('wn6'!X28 * (1 + gwr!X28 - 0.48)) * (1 + Kab!X28)) * (1 + 0.25 * Klvl!X28)</f>
        <v>1765.6806957633426</v>
      </c>
      <c r="Y29" s="10">
        <f>(('wn6'!Y28 * (1 + gwr!Y28 - 0.48)) * (1 + Kab!Y28)) * (1 + 0.25 * Klvl!Y28)</f>
        <v>335.38041112454658</v>
      </c>
      <c r="Z29" s="10">
        <f>(('wn6'!Z28 * (1 + gwr!Z28 - 0.48)) * (1 + Kab!Z28)) * (1 + 0.25 * Klvl!Z28)</f>
        <v>479.90391891551758</v>
      </c>
      <c r="AA29" s="10">
        <f>(('wn6'!AA28 * (1 + gwr!AA28 - 0.48)) * (1 + Kab!AA28)) * (1 + 0.25 * Klvl!AA28)</f>
        <v>367.01571263339076</v>
      </c>
      <c r="AB29" s="10">
        <f>(('wn6'!AB28 * (1 + gwr!AB28 - 0.48)) * (1 + Kab!AB28)) * (1 + 0.25 * Klvl!AB28)</f>
        <v>2877.5090896279235</v>
      </c>
      <c r="AC29" s="10">
        <f>(('wn6'!AC28 * (1 + gwr!AC28 - 0.48)) * (1 + Kab!AC28)) * (1 + 0.25 * Klvl!AC28)</f>
        <v>264.97973231357554</v>
      </c>
      <c r="AD29" s="10">
        <f>(('wn6'!AD28 * (1 + gwr!AD28 - 0.48)) * (1 + Kab!AD28)) * (1 + 0.25 * Klvl!AD28)</f>
        <v>731.41424598049855</v>
      </c>
      <c r="AE29" s="10">
        <f>(('wn6'!AE28 * (1 + gwr!AE28 - 0.48)) * (1 + Kab!AE28)) * (1 + 0.25 * Klvl!AE28)</f>
        <v>886.28705037931024</v>
      </c>
      <c r="AF29" s="10"/>
      <c r="AG29" s="14">
        <f t="shared" si="0"/>
        <v>18512.990363384153</v>
      </c>
      <c r="AH29" s="14">
        <f t="shared" si="1"/>
        <v>16548.432847204116</v>
      </c>
      <c r="AI29" s="16">
        <f t="shared" si="2"/>
        <v>0.58404782249056364</v>
      </c>
    </row>
    <row r="30" spans="1:35" s="11" customFormat="1" ht="12" x14ac:dyDescent="0.2">
      <c r="A30" s="10">
        <f>(('wn6'!A29 * (1 + gwr!A29 - 0.48)) * (1 + Kab!A29)) * (1 + 0.25 * Klvl!A29)</f>
        <v>634.53608073248392</v>
      </c>
      <c r="B30" s="10">
        <f>(('wn6'!B29 * (1 + gwr!B29 - 0.48)) * (1 + Kab!B29)) * (1 + 0.25 * Klvl!B29)</f>
        <v>894.15216052989899</v>
      </c>
      <c r="C30" s="10">
        <f>(('wn6'!C29 * (1 + gwr!C29 - 0.48)) * (1 + Kab!C29)) * (1 + 0.25 * Klvl!C29)</f>
        <v>2161.175091906593</v>
      </c>
      <c r="D30" s="10">
        <f>(('wn6'!D29 * (1 + gwr!D29 - 0.48)) * (1 + Kab!D29)) * (1 + 0.25 * Klvl!D29)</f>
        <v>413.8088249999999</v>
      </c>
      <c r="E30" s="10">
        <f>(('wn6'!E29 * (1 + gwr!E29 - 0.48)) * (1 + Kab!E29)) * (1 + 0.25 * Klvl!E29)</f>
        <v>794.55979954114491</v>
      </c>
      <c r="F30" s="10">
        <f>(('wn6'!F29 * (1 + gwr!F29 - 0.48)) * (1 + Kab!F29)) * (1 + 0.25 * Klvl!F29)</f>
        <v>1369.4345758995553</v>
      </c>
      <c r="G30" s="10">
        <f>(('wn6'!G29 * (1 + gwr!G29 - 0.48)) * (1 + Kab!G29)) * (1 + 0.25 * Klvl!G29)</f>
        <v>219.29218912161053</v>
      </c>
      <c r="H30" s="10">
        <f>(('wn6'!H29 * (1 + gwr!H29 - 0.48)) * (1 + Kab!H29)) * (1 + 0.25 * Klvl!H29)</f>
        <v>617.4228697607025</v>
      </c>
      <c r="I30" s="10">
        <f>(('wn6'!I29 * (1 + gwr!I29 - 0.48)) * (1 + Kab!I29)) * (1 + 0.25 * Klvl!I29)</f>
        <v>641.89421031390123</v>
      </c>
      <c r="J30" s="10">
        <f>(('wn6'!J29 * (1 + gwr!J29 - 0.48)) * (1 + Kab!J29)) * (1 + 0.25 * Klvl!J29)</f>
        <v>1014.1253301886793</v>
      </c>
      <c r="K30" s="10">
        <f>(('wn6'!K29 * (1 + gwr!K29 - 0.48)) * (1 + Kab!K29)) * (1 + 0.25 * Klvl!K29)</f>
        <v>350.46928746928745</v>
      </c>
      <c r="L30" s="10">
        <f>(('wn6'!L29 * (1 + gwr!L29 - 0.48)) * (1 + Kab!L29)) * (1 + 0.25 * Klvl!L29)</f>
        <v>906.29575615708245</v>
      </c>
      <c r="M30" s="10">
        <f>(('wn6'!M29 * (1 + gwr!M29 - 0.48)) * (1 + Kab!M29)) * (1 + 0.25 * Klvl!M29)</f>
        <v>178.00151175742576</v>
      </c>
      <c r="N30" s="10">
        <f>(('wn6'!N29 * (1 + gwr!N29 - 0.48)) * (1 + Kab!N29)) * (1 + 0.25 * Klvl!N29)</f>
        <v>199.44323379775281</v>
      </c>
      <c r="O30" s="10">
        <f>(('wn6'!O29 * (1 + gwr!O29 - 0.48)) * (1 + Kab!O29)) * (1 + 0.25 * Klvl!O29)</f>
        <v>612.72778039880063</v>
      </c>
      <c r="P30" s="10"/>
      <c r="Q30" s="10">
        <f>(('wn6'!Q29 * (1 + gwr!Q29 - 0.48)) * (1 + Kab!Q29)) * (1 + 0.25 * Klvl!Q29)</f>
        <v>606.85266261808601</v>
      </c>
      <c r="R30" s="10">
        <f>(('wn6'!R29 * (1 + gwr!R29 - 0.48)) * (1 + Kab!R29)) * (1 + 0.25 * Klvl!R29)</f>
        <v>1302.6041887078652</v>
      </c>
      <c r="S30" s="10">
        <f>(('wn6'!S29 * (1 + gwr!S29 - 0.48)) * (1 + Kab!S29)) * (1 + 0.25 * Klvl!S29)</f>
        <v>299.67761753424656</v>
      </c>
      <c r="T30" s="10">
        <f>(('wn6'!T29 * (1 + gwr!T29 - 0.48)) * (1 + Kab!T29)) * (1 + 0.25 * Klvl!T29)</f>
        <v>55.753120911917108</v>
      </c>
      <c r="U30" s="10">
        <f>(('wn6'!U29 * (1 + gwr!U29 - 0.48)) * (1 + Kab!U29)) * (1 + 0.25 * Klvl!U29)</f>
        <v>131.96803136405529</v>
      </c>
      <c r="V30" s="10">
        <f>(('wn6'!V29 * (1 + gwr!V29 - 0.48)) * (1 + Kab!V29)) * (1 + 0.25 * Klvl!V29)</f>
        <v>151.50528301886794</v>
      </c>
      <c r="W30" s="10">
        <f>(('wn6'!W29 * (1 + gwr!W29 - 0.48)) * (1 + Kab!W29)) * (1 + 0.25 * Klvl!W29)</f>
        <v>856.21976174834424</v>
      </c>
      <c r="X30" s="10">
        <f>(('wn6'!X29 * (1 + gwr!X29 - 0.48)) * (1 + Kab!X29)) * (1 + 0.25 * Klvl!X29)</f>
        <v>555.0277500000002</v>
      </c>
      <c r="Y30" s="10">
        <f>(('wn6'!Y29 * (1 + gwr!Y29 - 0.48)) * (1 + Kab!Y29)) * (1 + 0.25 * Klvl!Y29)</f>
        <v>1202.0648809319373</v>
      </c>
      <c r="Z30" s="10">
        <f>(('wn6'!Z29 * (1 + gwr!Z29 - 0.48)) * (1 + Kab!Z29)) * (1 + 0.25 * Klvl!Z29)</f>
        <v>1214.3957801226993</v>
      </c>
      <c r="AA30" s="10">
        <f>(('wn6'!AA29 * (1 + gwr!AA29 - 0.48)) * (1 + Kab!AA29)) * (1 + 0.25 * Klvl!AA29)</f>
        <v>586.58712908565667</v>
      </c>
      <c r="AB30" s="10">
        <f>(('wn6'!AB29 * (1 + gwr!AB29 - 0.48)) * (1 + Kab!AB29)) * (1 + 0.25 * Klvl!AB29)</f>
        <v>867.36716171617161</v>
      </c>
      <c r="AC30" s="10">
        <f>(('wn6'!AC29 * (1 + gwr!AC29 - 0.48)) * (1 + Kab!AC29)) * (1 + 0.25 * Klvl!AC29)</f>
        <v>1982.7360225539451</v>
      </c>
      <c r="AD30" s="10">
        <f>(('wn6'!AD29 * (1 + gwr!AD29 - 0.48)) * (1 + Kab!AD29)) * (1 + 0.25 * Klvl!AD29)</f>
        <v>1801.9956595890408</v>
      </c>
      <c r="AE30" s="10">
        <f>(('wn6'!AE29 * (1 + gwr!AE29 - 0.48)) * (1 + Kab!AE29)) * (1 + 0.25 * Klvl!AE29)</f>
        <v>233.08918233195325</v>
      </c>
      <c r="AF30" s="10"/>
      <c r="AG30" s="14">
        <f t="shared" si="0"/>
        <v>11007.338702574918</v>
      </c>
      <c r="AH30" s="14">
        <f t="shared" si="1"/>
        <v>11847.844232234786</v>
      </c>
      <c r="AI30" s="16">
        <f t="shared" si="2"/>
        <v>0.44483709458437126</v>
      </c>
    </row>
    <row r="31" spans="1:35" s="11" customFormat="1" ht="12" x14ac:dyDescent="0.2">
      <c r="A31" s="10">
        <f>(('wn6'!A30 * (1 + gwr!A30 - 0.48)) * (1 + Kab!A30)) * (1 + 0.25 * Klvl!A30)</f>
        <v>1517.4183835176959</v>
      </c>
      <c r="B31" s="10">
        <f>(('wn6'!B30 * (1 + gwr!B30 - 0.48)) * (1 + Kab!B30)) * (1 + 0.25 * Klvl!B30)</f>
        <v>315.02895672387427</v>
      </c>
      <c r="C31" s="10">
        <f>(('wn6'!C30 * (1 + gwr!C30 - 0.48)) * (1 + Kab!C30)) * (1 + 0.25 * Klvl!C30)</f>
        <v>586.64263232549206</v>
      </c>
      <c r="D31" s="10">
        <f>(('wn6'!D30 * (1 + gwr!D30 - 0.48)) * (1 + Kab!D30)) * (1 + 0.25 * Klvl!D30)</f>
        <v>253.64682173493981</v>
      </c>
      <c r="E31" s="10">
        <f>(('wn6'!E30 * (1 + gwr!E30 - 0.48)) * (1 + Kab!E30)) * (1 + 0.25 * Klvl!E30)</f>
        <v>268.49564924114674</v>
      </c>
      <c r="F31" s="10">
        <f>(('wn6'!F30 * (1 + gwr!F30 - 0.48)) * (1 + Kab!F30)) * (1 + 0.25 * Klvl!F30)</f>
        <v>2581.2257349458059</v>
      </c>
      <c r="G31" s="10">
        <f>(('wn6'!G30 * (1 + gwr!G30 - 0.48)) * (1 + Kab!G30)) * (1 + 0.25 * Klvl!G30)</f>
        <v>2161.175091906593</v>
      </c>
      <c r="H31" s="10">
        <f>(('wn6'!H30 * (1 + gwr!H30 - 0.48)) * (1 + Kab!H30)) * (1 + 0.25 * Klvl!H30)</f>
        <v>2282.6642317072801</v>
      </c>
      <c r="I31" s="10">
        <f>(('wn6'!I30 * (1 + gwr!I30 - 0.48)) * (1 + Kab!I30)) * (1 + 0.25 * Klvl!I30)</f>
        <v>583.76094421621622</v>
      </c>
      <c r="J31" s="10">
        <f>(('wn6'!J30 * (1 + gwr!J30 - 0.48)) * (1 + Kab!J30)) * (1 + 0.25 * Klvl!J30)</f>
        <v>1345.1305984932301</v>
      </c>
      <c r="K31" s="10">
        <f>(('wn6'!K30 * (1 + gwr!K30 - 0.48)) * (1 + Kab!K30)) * (1 + 0.25 * Klvl!K30)</f>
        <v>1207.5524055374751</v>
      </c>
      <c r="L31" s="10">
        <f>(('wn6'!L30 * (1 + gwr!L30 - 0.48)) * (1 + Kab!L30)) * (1 + 0.25 * Klvl!L30)</f>
        <v>386.16930532270658</v>
      </c>
      <c r="M31" s="10">
        <f>(('wn6'!M30 * (1 + gwr!M30 - 0.48)) * (1 + Kab!M30)) * (1 + 0.25 * Klvl!M30)</f>
        <v>377.29283855421687</v>
      </c>
      <c r="N31" s="10">
        <f>(('wn6'!N30 * (1 + gwr!N30 - 0.48)) * (1 + Kab!N30)) * (1 + 0.25 * Klvl!N30)</f>
        <v>341.14674846625769</v>
      </c>
      <c r="O31" s="10">
        <f>(('wn6'!O30 * (1 + gwr!O30 - 0.48)) * (1 + Kab!O30)) * (1 + 0.25 * Klvl!O30)</f>
        <v>1067.1158379352321</v>
      </c>
      <c r="P31" s="10"/>
      <c r="Q31" s="10">
        <f>(('wn6'!Q30 * (1 + gwr!Q30 - 0.48)) * (1 + Kab!Q30)) * (1 + 0.25 * Klvl!Q30)</f>
        <v>992.29529476458731</v>
      </c>
      <c r="R31" s="10">
        <f>(('wn6'!R30 * (1 + gwr!R30 - 0.48)) * (1 + Kab!R30)) * (1 + 0.25 * Klvl!R30)</f>
        <v>1208.8168477712497</v>
      </c>
      <c r="S31" s="10">
        <f>(('wn6'!S30 * (1 + gwr!S30 - 0.48)) * (1 + Kab!S30)) * (1 + 0.25 * Klvl!S30)</f>
        <v>1009.6212857128378</v>
      </c>
      <c r="T31" s="10">
        <f>(('wn6'!T30 * (1 + gwr!T30 - 0.48)) * (1 + Kab!T30)) * (1 + 0.25 * Klvl!T30)</f>
        <v>136.14039525691703</v>
      </c>
      <c r="U31" s="10">
        <f>(('wn6'!U30 * (1 + gwr!U30 - 0.48)) * (1 + Kab!U30)) * (1 + 0.25 * Klvl!U30)</f>
        <v>882.70972829624475</v>
      </c>
      <c r="V31" s="10">
        <f>(('wn6'!V30 * (1 + gwr!V30 - 0.48)) * (1 + Kab!V30)) * (1 + 0.25 * Klvl!V30)</f>
        <v>153.24890363549733</v>
      </c>
      <c r="W31" s="10">
        <f>(('wn6'!W30 * (1 + gwr!W30 - 0.48)) * (1 + Kab!W30)) * (1 + 0.25 * Klvl!W30)</f>
        <v>0.74301109350237715</v>
      </c>
      <c r="X31" s="10">
        <f>(('wn6'!X30 * (1 + gwr!X30 - 0.48)) * (1 + Kab!X30)) * (1 + 0.25 * Klvl!X30)</f>
        <v>2205.8632275727782</v>
      </c>
      <c r="Y31" s="10">
        <f>(('wn6'!Y30 * (1 + gwr!Y30 - 0.48)) * (1 + Kab!Y30)) * (1 + 0.25 * Klvl!Y30)</f>
        <v>804.38116453238138</v>
      </c>
      <c r="Z31" s="10">
        <f>(('wn6'!Z30 * (1 + gwr!Z30 - 0.48)) * (1 + Kab!Z30)) * (1 + 0.25 * Klvl!Z30)</f>
        <v>514.37149622667175</v>
      </c>
      <c r="AA31" s="10">
        <f>(('wn6'!AA30 * (1 + gwr!AA30 - 0.48)) * (1 + Kab!AA30)) * (1 + 0.25 * Klvl!AA30)</f>
        <v>2709.5462342923342</v>
      </c>
      <c r="AB31" s="10">
        <f>(('wn6'!AB30 * (1 + gwr!AB30 - 0.48)) * (1 + Kab!AB30)) * (1 + 0.25 * Klvl!AB30)</f>
        <v>903.13121678125663</v>
      </c>
      <c r="AC31" s="10">
        <f>(('wn6'!AC30 * (1 + gwr!AC30 - 0.48)) * (1 + Kab!AC30)) * (1 + 0.25 * Klvl!AC30)</f>
        <v>3401.8166681461357</v>
      </c>
      <c r="AD31" s="10">
        <f>(('wn6'!AD30 * (1 + gwr!AD30 - 0.48)) * (1 + Kab!AD30)) * (1 + 0.25 * Klvl!AD30)</f>
        <v>231.25086419753089</v>
      </c>
      <c r="AE31" s="10">
        <f>(('wn6'!AE30 * (1 + gwr!AE30 - 0.48)) * (1 + Kab!AE30)) * (1 + 0.25 * Klvl!AE30)</f>
        <v>1695.8576896177178</v>
      </c>
      <c r="AF31" s="10"/>
      <c r="AG31" s="14">
        <f t="shared" si="0"/>
        <v>15274.46618062816</v>
      </c>
      <c r="AH31" s="14">
        <f t="shared" si="1"/>
        <v>16849.794027897642</v>
      </c>
      <c r="AI31" s="16">
        <f t="shared" si="2"/>
        <v>0.42644214199593966</v>
      </c>
    </row>
    <row r="32" spans="1:35" s="11" customFormat="1" ht="12" x14ac:dyDescent="0.2">
      <c r="A32" s="10">
        <f>(('wn6'!A31 * (1 + gwr!A31 - 0.48)) * (1 + Kab!A31)) * (1 + 0.25 * Klvl!A31)</f>
        <v>1433.4292780612245</v>
      </c>
      <c r="B32" s="10">
        <f>(('wn6'!B31 * (1 + gwr!B31 - 0.48)) * (1 + Kab!B31)) * (1 + 0.25 * Klvl!B31)</f>
        <v>204.62128514056224</v>
      </c>
      <c r="C32" s="10">
        <f>(('wn6'!C31 * (1 + gwr!C31 - 0.48)) * (1 + Kab!C31)) * (1 + 0.25 * Klvl!C31)</f>
        <v>963.22108784993952</v>
      </c>
      <c r="D32" s="10">
        <f>(('wn6'!D31 * (1 + gwr!D31 - 0.48)) * (1 + Kab!D31)) * (1 + 0.25 * Klvl!D31)</f>
        <v>318.65170027081649</v>
      </c>
      <c r="E32" s="10">
        <f>(('wn6'!E31 * (1 + gwr!E31 - 0.48)) * (1 + Kab!E31)) * (1 + 0.25 * Klvl!E31)</f>
        <v>2469.9143907503922</v>
      </c>
      <c r="F32" s="10">
        <f>(('wn6'!F31 * (1 + gwr!F31 - 0.48)) * (1 + Kab!F31)) * (1 + 0.25 * Klvl!F31)</f>
        <v>239.21908919197708</v>
      </c>
      <c r="G32" s="10">
        <f>(('wn6'!G31 * (1 + gwr!G31 - 0.48)) * (1 + Kab!G31)) * (1 + 0.25 * Klvl!G31)</f>
        <v>0</v>
      </c>
      <c r="H32" s="10">
        <f>(('wn6'!H31 * (1 + gwr!H31 - 0.48)) * (1 + Kab!H31)) * (1 + 0.25 * Klvl!H31)</f>
        <v>2337.9182025791915</v>
      </c>
      <c r="I32" s="10">
        <f>(('wn6'!I31 * (1 + gwr!I31 - 0.48)) * (1 + Kab!I31)) * (1 + 0.25 * Klvl!I31)</f>
        <v>1350.7492210140149</v>
      </c>
      <c r="J32" s="10">
        <f>(('wn6'!J31 * (1 + gwr!J31 - 0.48)) * (1 + Kab!J31)) * (1 + 0.25 * Klvl!J31)</f>
        <v>314.48517527105668</v>
      </c>
      <c r="K32" s="10">
        <f>(('wn6'!K31 * (1 + gwr!K31 - 0.48)) * (1 + Kab!K31)) * (1 + 0.25 * Klvl!K31)</f>
        <v>8.3653448275862079</v>
      </c>
      <c r="L32" s="10">
        <f>(('wn6'!L31 * (1 + gwr!L31 - 0.48)) * (1 + Kab!L31)) * (1 + 0.25 * Klvl!L31)</f>
        <v>703.45261822144107</v>
      </c>
      <c r="M32" s="10">
        <f>(('wn6'!M31 * (1 + gwr!M31 - 0.48)) * (1 + Kab!M31)) * (1 + 0.25 * Klvl!M31)</f>
        <v>556.37057587381696</v>
      </c>
      <c r="N32" s="10">
        <f>(('wn6'!N31 * (1 + gwr!N31 - 0.48)) * (1 + Kab!N31)) * (1 + 0.25 * Klvl!N31)</f>
        <v>20.615827338129495</v>
      </c>
      <c r="O32" s="10">
        <f>(('wn6'!O31 * (1 + gwr!O31 - 0.48)) * (1 + Kab!O31)) * (1 + 0.25 * Klvl!O31)</f>
        <v>179.3668711656442</v>
      </c>
      <c r="P32" s="10"/>
      <c r="Q32" s="10">
        <f>(('wn6'!Q31 * (1 + gwr!Q31 - 0.48)) * (1 + Kab!Q31)) * (1 + 0.25 * Klvl!Q31)</f>
        <v>1552.1980640439529</v>
      </c>
      <c r="R32" s="10">
        <f>(('wn6'!R31 * (1 + gwr!R31 - 0.48)) * (1 + Kab!R31)) * (1 + 0.25 * Klvl!R31)</f>
        <v>116.36250000000001</v>
      </c>
      <c r="S32" s="10">
        <f>(('wn6'!S31 * (1 + gwr!S31 - 0.48)) * (1 + Kab!S31)) * (1 + 0.25 * Klvl!S31)</f>
        <v>3252.1090998715827</v>
      </c>
      <c r="T32" s="10">
        <f>(('wn6'!T31 * (1 + gwr!T31 - 0.48)) * (1 + Kab!T31)) * (1 + 0.25 * Klvl!T31)</f>
        <v>1164.5342042553193</v>
      </c>
      <c r="U32" s="10">
        <f>(('wn6'!U31 * (1 + gwr!U31 - 0.48)) * (1 + Kab!U31)) * (1 + 0.25 * Klvl!U31)</f>
        <v>960.72322628859865</v>
      </c>
      <c r="V32" s="10">
        <f>(('wn6'!V31 * (1 + gwr!V31 - 0.48)) * (1 + Kab!V31)) * (1 + 0.25 * Klvl!V31)</f>
        <v>151.72119402985075</v>
      </c>
      <c r="W32" s="10">
        <f>(('wn6'!W31 * (1 + gwr!W31 - 0.48)) * (1 + Kab!W31)) * (1 + 0.25 * Klvl!W31)</f>
        <v>1193.5208771340922</v>
      </c>
      <c r="X32" s="10">
        <f>(('wn6'!X31 * (1 + gwr!X31 - 0.48)) * (1 + Kab!X31)) * (1 + 0.25 * Klvl!X31)</f>
        <v>621.75282991913741</v>
      </c>
      <c r="Y32" s="10">
        <f>(('wn6'!Y31 * (1 + gwr!Y31 - 0.48)) * (1 + Kab!Y31)) * (1 + 0.25 * Klvl!Y31)</f>
        <v>19.68</v>
      </c>
      <c r="Z32" s="10">
        <f>(('wn6'!Z31 * (1 + gwr!Z31 - 0.48)) * (1 + Kab!Z31)) * (1 + 0.25 * Klvl!Z31)</f>
        <v>4161.1840605387542</v>
      </c>
      <c r="AA32" s="10">
        <f>(('wn6'!AA31 * (1 + gwr!AA31 - 0.48)) * (1 + Kab!AA31)) * (1 + 0.25 * Klvl!AA31)</f>
        <v>426.25361637303899</v>
      </c>
      <c r="AB32" s="10">
        <f>(('wn6'!AB31 * (1 + gwr!AB31 - 0.48)) * (1 + Kab!AB31)) * (1 + 0.25 * Klvl!AB31)</f>
        <v>2294.3535571408929</v>
      </c>
      <c r="AC32" s="10">
        <f>(('wn6'!AC31 * (1 + gwr!AC31 - 0.48)) * (1 + Kab!AC31)) * (1 + 0.25 * Klvl!AC31)</f>
        <v>553.94415537107886</v>
      </c>
      <c r="AD32" s="10">
        <f>(('wn6'!AD31 * (1 + gwr!AD31 - 0.48)) * (1 + Kab!AD31)) * (1 + 0.25 * Klvl!AD31)</f>
        <v>300.67725118110241</v>
      </c>
      <c r="AE32" s="10">
        <f>(('wn6'!AE31 * (1 + gwr!AE31 - 0.48)) * (1 + Kab!AE31)) * (1 + 0.25 * Klvl!AE31)</f>
        <v>3045.0467803642259</v>
      </c>
      <c r="AF32" s="10"/>
      <c r="AG32" s="14">
        <f t="shared" si="0"/>
        <v>11100.380667555792</v>
      </c>
      <c r="AH32" s="14">
        <f t="shared" si="1"/>
        <v>19814.061416511628</v>
      </c>
      <c r="AI32" s="16">
        <f t="shared" si="2"/>
        <v>7.7203396137949465E-2</v>
      </c>
    </row>
    <row r="33" spans="1:35" s="11" customFormat="1" ht="12" x14ac:dyDescent="0.2">
      <c r="A33" s="10">
        <f>(('wn6'!A32 * (1 + gwr!A32 - 0.48)) * (1 + Kab!A32)) * (1 + 0.25 * Klvl!A32)</f>
        <v>0.39</v>
      </c>
      <c r="B33" s="10">
        <f>(('wn6'!B32 * (1 + gwr!B32 - 0.48)) * (1 + Kab!B32)) * (1 + 0.25 * Klvl!B32)</f>
        <v>215.40012396694218</v>
      </c>
      <c r="C33" s="10">
        <f>(('wn6'!C32 * (1 + gwr!C32 - 0.48)) * (1 + Kab!C32)) * (1 + 0.25 * Klvl!C32)</f>
        <v>703.60377892682925</v>
      </c>
      <c r="D33" s="10">
        <f>(('wn6'!D32 * (1 + gwr!D32 - 0.48)) * (1 + Kab!D32)) * (1 + 0.25 * Klvl!D32)</f>
        <v>660.57481294989395</v>
      </c>
      <c r="E33" s="10">
        <f>(('wn6'!E32 * (1 + gwr!E32 - 0.48)) * (1 + Kab!E32)) * (1 + 0.25 * Klvl!E32)</f>
        <v>1852.4357930627941</v>
      </c>
      <c r="F33" s="10">
        <f>(('wn6'!F32 * (1 + gwr!F32 - 0.48)) * (1 + Kab!F32)) * (1 + 0.25 * Klvl!F32)</f>
        <v>1173.275398352336</v>
      </c>
      <c r="G33" s="10">
        <f>(('wn6'!G32 * (1 + gwr!G32 - 0.48)) * (1 + Kab!G32)) * (1 + 0.25 * Klvl!G32)</f>
        <v>1087.1761421319795</v>
      </c>
      <c r="H33" s="10">
        <f>(('wn6'!H32 * (1 + gwr!H32 - 0.48)) * (1 + Kab!H32)) * (1 + 0.25 * Klvl!H32)</f>
        <v>835.46167104105598</v>
      </c>
      <c r="I33" s="10">
        <f>(('wn6'!I32 * (1 + gwr!I32 - 0.48)) * (1 + Kab!I32)) * (1 + 0.25 * Klvl!I32)</f>
        <v>934.02446608841331</v>
      </c>
      <c r="J33" s="10">
        <f>(('wn6'!J32 * (1 + gwr!J32 - 0.48)) * (1 + Kab!J32)) * (1 + 0.25 * Klvl!J32)</f>
        <v>755.56654407930228</v>
      </c>
      <c r="K33" s="10">
        <f>(('wn6'!K32 * (1 + gwr!K32 - 0.48)) * (1 + Kab!K32)) * (1 + 0.25 * Klvl!K32)</f>
        <v>1463.0820474817008</v>
      </c>
      <c r="L33" s="10">
        <f>(('wn6'!L32 * (1 + gwr!L32 - 0.48)) * (1 + Kab!L32)) * (1 + 0.25 * Klvl!L32)</f>
        <v>1276.1707062284254</v>
      </c>
      <c r="M33" s="10">
        <f>(('wn6'!M32 * (1 + gwr!M32 - 0.48)) * (1 + Kab!M32)) * (1 + 0.25 * Klvl!M32)</f>
        <v>109.29870967741934</v>
      </c>
      <c r="N33" s="10">
        <f>(('wn6'!N32 * (1 + gwr!N32 - 0.48)) * (1 + Kab!N32)) * (1 + 0.25 * Klvl!N32)</f>
        <v>728.3274024241091</v>
      </c>
      <c r="O33" s="10">
        <f>(('wn6'!O32 * (1 + gwr!O32 - 0.48)) * (1 + Kab!O32)) * (1 + 0.25 * Klvl!O32)</f>
        <v>800.22336633663372</v>
      </c>
      <c r="P33" s="10"/>
      <c r="Q33" s="10">
        <f>(('wn6'!Q32 * (1 + gwr!Q32 - 0.48)) * (1 + Kab!Q32)) * (1 + 0.25 * Klvl!Q32)</f>
        <v>176.6412371134021</v>
      </c>
      <c r="R33" s="10">
        <f>(('wn6'!R32 * (1 + gwr!R32 - 0.48)) * (1 + Kab!R32)) * (1 + 0.25 * Klvl!R32)</f>
        <v>1210.7175471787075</v>
      </c>
      <c r="S33" s="10">
        <f>(('wn6'!S32 * (1 + gwr!S32 - 0.48)) * (1 + Kab!S32)) * (1 + 0.25 * Klvl!S32)</f>
        <v>1187.8367668405367</v>
      </c>
      <c r="T33" s="10">
        <f>(('wn6'!T32 * (1 + gwr!T32 - 0.48)) * (1 + Kab!T32)) * (1 + 0.25 * Klvl!T32)</f>
        <v>0.66631578947368419</v>
      </c>
      <c r="U33" s="10">
        <f>(('wn6'!U32 * (1 + gwr!U32 - 0.48)) * (1 + Kab!U32)) * (1 + 0.25 * Klvl!U32)</f>
        <v>2926.4677476607271</v>
      </c>
      <c r="V33" s="10">
        <f>(('wn6'!V32 * (1 + gwr!V32 - 0.48)) * (1 + Kab!V32)) * (1 + 0.25 * Klvl!V32)</f>
        <v>1995.0768540529489</v>
      </c>
      <c r="W33" s="10">
        <f>(('wn6'!W32 * (1 + gwr!W32 - 0.48)) * (1 + Kab!W32)) * (1 + 0.25 * Klvl!W32)</f>
        <v>4193.6782076223699</v>
      </c>
      <c r="X33" s="10">
        <f>(('wn6'!X32 * (1 + gwr!X32 - 0.48)) * (1 + Kab!X32)) * (1 + 0.25 * Klvl!X32)</f>
        <v>775.15417628696923</v>
      </c>
      <c r="Y33" s="10">
        <f>(('wn6'!Y32 * (1 + gwr!Y32 - 0.48)) * (1 + Kab!Y32)) * (1 + 0.25 * Klvl!Y32)</f>
        <v>1354.2613690504509</v>
      </c>
      <c r="Z33" s="10">
        <f>(('wn6'!Z32 * (1 + gwr!Z32 - 0.48)) * (1 + Kab!Z32)) * (1 + 0.25 * Klvl!Z32)</f>
        <v>901.59959240506316</v>
      </c>
      <c r="AA33" s="10">
        <f>(('wn6'!AA32 * (1 + gwr!AA32 - 0.48)) * (1 + Kab!AA32)) * (1 + 0.25 * Klvl!AA32)</f>
        <v>0.6399999999999999</v>
      </c>
      <c r="AB33" s="10">
        <f>(('wn6'!AB32 * (1 + gwr!AB32 - 0.48)) * (1 + Kab!AB32)) * (1 + 0.25 * Klvl!AB32)</f>
        <v>196.37604285714286</v>
      </c>
      <c r="AC33" s="10">
        <f>(('wn6'!AC32 * (1 + gwr!AC32 - 0.48)) * (1 + Kab!AC32)) * (1 + 0.25 * Klvl!AC32)</f>
        <v>164.68588235294118</v>
      </c>
      <c r="AD33" s="10">
        <f>(('wn6'!AD32 * (1 + gwr!AD32 - 0.48)) * (1 + Kab!AD32)) * (1 + 0.25 * Klvl!AD32)</f>
        <v>2264.8564459817735</v>
      </c>
      <c r="AE33" s="10">
        <f>(('wn6'!AE32 * (1 + gwr!AE32 - 0.48)) * (1 + Kab!AE32)) * (1 + 0.25 * Klvl!AE32)</f>
        <v>421.65916913946586</v>
      </c>
      <c r="AF33" s="10"/>
      <c r="AG33" s="14">
        <f t="shared" si="0"/>
        <v>12595.010962747836</v>
      </c>
      <c r="AH33" s="14">
        <f t="shared" si="1"/>
        <v>17770.317354331972</v>
      </c>
      <c r="AI33" s="16">
        <f t="shared" si="2"/>
        <v>0.24434791198981642</v>
      </c>
    </row>
    <row r="34" spans="1:35" s="11" customFormat="1" ht="12" x14ac:dyDescent="0.2">
      <c r="A34" s="10">
        <f>(('wn6'!A33 * (1 + gwr!A33 - 0.48)) * (1 + Kab!A33)) * (1 + 0.25 * Klvl!A33)</f>
        <v>976.42751189111755</v>
      </c>
      <c r="B34" s="10">
        <f>(('wn6'!B33 * (1 + gwr!B33 - 0.48)) * (1 + Kab!B33)) * (1 + 0.25 * Klvl!B33)</f>
        <v>91.360775862068962</v>
      </c>
      <c r="C34" s="10">
        <f>(('wn6'!C33 * (1 + gwr!C33 - 0.48)) * (1 + Kab!C33)) * (1 + 0.25 * Klvl!C33)</f>
        <v>320.40272116336638</v>
      </c>
      <c r="D34" s="10">
        <f>(('wn6'!D33 * (1 + gwr!D33 - 0.48)) * (1 + Kab!D33)) * (1 + 0.25 * Klvl!D33)</f>
        <v>2469.9143907503922</v>
      </c>
      <c r="E34" s="10">
        <f>(('wn6'!E33 * (1 + gwr!E33 - 0.48)) * (1 + Kab!E33)) * (1 + 0.25 * Klvl!E33)</f>
        <v>327.9167796610169</v>
      </c>
      <c r="F34" s="10">
        <f>(('wn6'!F33 * (1 + gwr!F33 - 0.48)) * (1 + Kab!F33)) * (1 + 0.25 * Klvl!F33)</f>
        <v>1687.2878568687161</v>
      </c>
      <c r="G34" s="10">
        <f>(('wn6'!G33 * (1 + gwr!G33 - 0.48)) * (1 + Kab!G33)) * (1 + 0.25 * Klvl!G33)</f>
        <v>2085.3927382117186</v>
      </c>
      <c r="H34" s="10">
        <f>(('wn6'!H33 * (1 + gwr!H33 - 0.48)) * (1 + Kab!H33)) * (1 + 0.25 * Klvl!H33)</f>
        <v>33.504884792626733</v>
      </c>
      <c r="I34" s="10">
        <f>(('wn6'!I33 * (1 + gwr!I33 - 0.48)) * (1 + Kab!I33)) * (1 + 0.25 * Klvl!I33)</f>
        <v>828.57775196164903</v>
      </c>
      <c r="J34" s="10">
        <f>(('wn6'!J33 * (1 + gwr!J33 - 0.48)) * (1 + Kab!J33)) * (1 + 0.25 * Klvl!J33)</f>
        <v>502.6691836641221</v>
      </c>
      <c r="K34" s="10">
        <f>(('wn6'!K33 * (1 + gwr!K33 - 0.48)) * (1 + Kab!K33)) * (1 + 0.25 * Klvl!K33)</f>
        <v>352.67161572052407</v>
      </c>
      <c r="L34" s="10">
        <f>(('wn6'!L33 * (1 + gwr!L33 - 0.48)) * (1 + Kab!L33)) * (1 + 0.25 * Klvl!L33)</f>
        <v>463.51012338880491</v>
      </c>
      <c r="M34" s="10">
        <f>(('wn6'!M33 * (1 + gwr!M33 - 0.48)) * (1 + Kab!M33)) * (1 + 0.25 * Klvl!M33)</f>
        <v>545.34052534521163</v>
      </c>
      <c r="N34" s="10">
        <f>(('wn6'!N33 * (1 + gwr!N33 - 0.48)) * (1 + Kab!N33)) * (1 + 0.25 * Klvl!N33)</f>
        <v>48.610241935483877</v>
      </c>
      <c r="O34" s="10">
        <f>(('wn6'!O33 * (1 + gwr!O33 - 0.48)) * (1 + Kab!O33)) * (1 + 0.25 * Klvl!O33)</f>
        <v>186.23621181262729</v>
      </c>
      <c r="P34" s="10"/>
      <c r="Q34" s="10">
        <f>(('wn6'!Q33 * (1 + gwr!Q33 - 0.48)) * (1 + Kab!Q33)) * (1 + 0.25 * Klvl!Q33)</f>
        <v>40.930909090909097</v>
      </c>
      <c r="R34" s="10">
        <f>(('wn6'!R33 * (1 + gwr!R33 - 0.48)) * (1 + Kab!R33)) * (1 + 0.25 * Klvl!R33)</f>
        <v>574.00861171874988</v>
      </c>
      <c r="S34" s="10">
        <f>(('wn6'!S33 * (1 + gwr!S33 - 0.48)) * (1 + Kab!S33)) * (1 + 0.25 * Klvl!S33)</f>
        <v>177.17572204125952</v>
      </c>
      <c r="T34" s="10">
        <f>(('wn6'!T33 * (1 + gwr!T33 - 0.48)) * (1 + Kab!T33)) * (1 + 0.25 * Klvl!T33)</f>
        <v>903.66490029325507</v>
      </c>
      <c r="U34" s="10">
        <f>(('wn6'!U33 * (1 + gwr!U33 - 0.48)) * (1 + Kab!U33)) * (1 + 0.25 * Klvl!U33)</f>
        <v>668.92808452054805</v>
      </c>
      <c r="V34" s="10">
        <f>(('wn6'!V33 * (1 + gwr!V33 - 0.48)) * (1 + Kab!V33)) * (1 + 0.25 * Klvl!V33)</f>
        <v>245.87757496740551</v>
      </c>
      <c r="W34" s="10">
        <f>(('wn6'!W33 * (1 + gwr!W33 - 0.48)) * (1 + Kab!W33)) * (1 + 0.25 * Klvl!W33)</f>
        <v>641.2767058823531</v>
      </c>
      <c r="X34" s="10">
        <f>(('wn6'!X33 * (1 + gwr!X33 - 0.48)) * (1 + Kab!X33)) * (1 + 0.25 * Klvl!X33)</f>
        <v>47.012335329341319</v>
      </c>
      <c r="Y34" s="10">
        <f>(('wn6'!Y33 * (1 + gwr!Y33 - 0.48)) * (1 + Kab!Y33)) * (1 + 0.25 * Klvl!Y33)</f>
        <v>270.58155947700629</v>
      </c>
      <c r="Z34" s="10">
        <f>(('wn6'!Z33 * (1 + gwr!Z33 - 0.48)) * (1 + Kab!Z33)) * (1 + 0.25 * Klvl!Z33)</f>
        <v>2604.3382550805877</v>
      </c>
      <c r="AA34" s="10">
        <f>(('wn6'!AA33 * (1 + gwr!AA33 - 0.48)) * (1 + Kab!AA33)) * (1 + 0.25 * Klvl!AA33)</f>
        <v>2911.5667088161208</v>
      </c>
      <c r="AB34" s="10">
        <f>(('wn6'!AB33 * (1 + gwr!AB33 - 0.48)) * (1 + Kab!AB33)) * (1 + 0.25 * Klvl!AB33)</f>
        <v>1684.1521669837398</v>
      </c>
      <c r="AC34" s="10">
        <f>(('wn6'!AC33 * (1 + gwr!AC33 - 0.48)) * (1 + Kab!AC33)) * (1 + 0.25 * Klvl!AC33)</f>
        <v>1505.1352733919107</v>
      </c>
      <c r="AD34" s="10">
        <f>(('wn6'!AD33 * (1 + gwr!AD33 - 0.48)) * (1 + Kab!AD33)) * (1 + 0.25 * Klvl!AD33)</f>
        <v>395.30723441860465</v>
      </c>
      <c r="AE34" s="10">
        <f>(('wn6'!AE33 * (1 + gwr!AE33 - 0.48)) * (1 + Kab!AE33)) * (1 + 0.25 * Klvl!AE33)</f>
        <v>954.51573384548988</v>
      </c>
      <c r="AF34" s="10"/>
      <c r="AG34" s="14">
        <f t="shared" si="0"/>
        <v>10919.823313029448</v>
      </c>
      <c r="AH34" s="14">
        <f t="shared" si="1"/>
        <v>13624.471775857281</v>
      </c>
      <c r="AI34" s="16">
        <f t="shared" si="2"/>
        <v>0.3347081193593261</v>
      </c>
    </row>
    <row r="35" spans="1:35" s="11" customFormat="1" ht="12" x14ac:dyDescent="0.2">
      <c r="A35" s="10">
        <f>(('wn6'!A34 * (1 + gwr!A34 - 0.48)) * (1 + Kab!A34)) * (1 + 0.25 * Klvl!A34)</f>
        <v>1024.8759672575907</v>
      </c>
      <c r="B35" s="10">
        <f>(('wn6'!B34 * (1 + gwr!B34 - 0.48)) * (1 + Kab!B34)) * (1 + 0.25 * Klvl!B34)</f>
        <v>164.12429752066117</v>
      </c>
      <c r="C35" s="10">
        <f>(('wn6'!C34 * (1 + gwr!C34 - 0.48)) * (1 + Kab!C34)) * (1 + 0.25 * Klvl!C34)</f>
        <v>2469.9143907503922</v>
      </c>
      <c r="D35" s="10">
        <f>(('wn6'!D34 * (1 + gwr!D34 - 0.48)) * (1 + Kab!D34)) * (1 + 0.25 * Klvl!D34)</f>
        <v>233.32499999999999</v>
      </c>
      <c r="E35" s="10">
        <f>(('wn6'!E34 * (1 + gwr!E34 - 0.48)) * (1 + Kab!E34)) * (1 + 0.25 * Klvl!E34)</f>
        <v>4388.6108564747383</v>
      </c>
      <c r="F35" s="10">
        <f>(('wn6'!F34 * (1 + gwr!F34 - 0.48)) * (1 + Kab!F34)) * (1 + 0.25 * Klvl!F34)</f>
        <v>3024.6948205232175</v>
      </c>
      <c r="G35" s="10">
        <f>(('wn6'!G34 * (1 + gwr!G34 - 0.48)) * (1 + Kab!G34)) * (1 + 0.25 * Klvl!G34)</f>
        <v>321.72418738049714</v>
      </c>
      <c r="H35" s="10">
        <f>(('wn6'!H34 * (1 + gwr!H34 - 0.48)) * (1 + Kab!H34)) * (1 + 0.25 * Klvl!H34)</f>
        <v>507.34448632743357</v>
      </c>
      <c r="I35" s="10">
        <f>(('wn6'!I34 * (1 + gwr!I34 - 0.48)) * (1 + Kab!I34)) * (1 + 0.25 * Klvl!I34)</f>
        <v>338.13289608938538</v>
      </c>
      <c r="J35" s="10">
        <f>(('wn6'!J34 * (1 + gwr!J34 - 0.48)) * (1 + Kab!J34)) * (1 + 0.25 * Klvl!J34)</f>
        <v>850.699491971675</v>
      </c>
      <c r="K35" s="10">
        <f>(('wn6'!K34 * (1 + gwr!K34 - 0.48)) * (1 + Kab!K34)) * (1 + 0.25 * Klvl!K34)</f>
        <v>206.06496496496499</v>
      </c>
      <c r="L35" s="10">
        <f>(('wn6'!L34 * (1 + gwr!L34 - 0.48)) * (1 + Kab!L34)) * (1 + 0.25 * Klvl!L34)</f>
        <v>201.08984293193717</v>
      </c>
      <c r="M35" s="10">
        <f>(('wn6'!M34 * (1 + gwr!M34 - 0.48)) * (1 + Kab!M34)) * (1 + 0.25 * Klvl!M34)</f>
        <v>559.19790502793296</v>
      </c>
      <c r="N35" s="10">
        <f>(('wn6'!N34 * (1 + gwr!N34 - 0.48)) * (1 + Kab!N34)) * (1 + 0.25 * Klvl!N34)</f>
        <v>14.246280991735535</v>
      </c>
      <c r="O35" s="10">
        <f>(('wn6'!O34 * (1 + gwr!O34 - 0.48)) * (1 + Kab!O34)) * (1 + 0.25 * Klvl!O34)</f>
        <v>1972.6457960323146</v>
      </c>
      <c r="P35" s="10"/>
      <c r="Q35" s="10">
        <f>(('wn6'!Q34 * (1 + gwr!Q34 - 0.48)) * (1 + Kab!Q34)) * (1 + 0.25 * Klvl!Q34)</f>
        <v>856.47171028373259</v>
      </c>
      <c r="R35" s="10">
        <f>(('wn6'!R34 * (1 + gwr!R34 - 0.48)) * (1 + Kab!R34)) * (1 + 0.25 * Klvl!R34)</f>
        <v>2325.5807667169684</v>
      </c>
      <c r="S35" s="10">
        <f>(('wn6'!S34 * (1 + gwr!S34 - 0.48)) * (1 + Kab!S34)) * (1 + 0.25 * Klvl!S34)</f>
        <v>246.91678160919543</v>
      </c>
      <c r="T35" s="10">
        <f>(('wn6'!T34 * (1 + gwr!T34 - 0.48)) * (1 + Kab!T34)) * (1 + 0.25 * Klvl!T34)</f>
        <v>2419.1817952115816</v>
      </c>
      <c r="U35" s="10">
        <f>(('wn6'!U34 * (1 + gwr!U34 - 0.48)) * (1 + Kab!U34)) * (1 + 0.25 * Klvl!U34)</f>
        <v>1042.8291337432188</v>
      </c>
      <c r="V35" s="10">
        <f>(('wn6'!V34 * (1 + gwr!V34 - 0.48)) * (1 + Kab!V34)) * (1 + 0.25 * Klvl!V34)</f>
        <v>409.77190178571425</v>
      </c>
      <c r="W35" s="10">
        <f>(('wn6'!W34 * (1 + gwr!W34 - 0.48)) * (1 + Kab!W34)) * (1 + 0.25 * Klvl!W34)</f>
        <v>448.80340193181826</v>
      </c>
      <c r="X35" s="10">
        <f>(('wn6'!X34 * (1 + gwr!X34 - 0.48)) * (1 + Kab!X34)) * (1 + 0.25 * Klvl!X34)</f>
        <v>0.69555555555555559</v>
      </c>
      <c r="Y35" s="10">
        <f>(('wn6'!Y34 * (1 + gwr!Y34 - 0.48)) * (1 + Kab!Y34)) * (1 + 0.25 * Klvl!Y34)</f>
        <v>597.87940539050544</v>
      </c>
      <c r="Z35" s="10">
        <f>(('wn6'!Z34 * (1 + gwr!Z34 - 0.48)) * (1 + Kab!Z34)) * (1 + 0.25 * Klvl!Z34)</f>
        <v>206.88562060889927</v>
      </c>
      <c r="AA35" s="10">
        <f>(('wn6'!AA34 * (1 + gwr!AA34 - 0.48)) * (1 + Kab!AA34)) * (1 + 0.25 * Klvl!AA34)</f>
        <v>409.81046214923015</v>
      </c>
      <c r="AB35" s="10">
        <f>(('wn6'!AB34 * (1 + gwr!AB34 - 0.48)) * (1 + Kab!AB34)) * (1 + 0.25 * Klvl!AB34)</f>
        <v>620.88794857894732</v>
      </c>
      <c r="AC35" s="10">
        <f>(('wn6'!AC34 * (1 + gwr!AC34 - 0.48)) * (1 + Kab!AC34)) * (1 + 0.25 * Klvl!AC34)</f>
        <v>2367.6097362927203</v>
      </c>
      <c r="AD35" s="10">
        <f>(('wn6'!AD34 * (1 + gwr!AD34 - 0.48)) * (1 + Kab!AD34)) * (1 + 0.25 * Klvl!AD34)</f>
        <v>0.74176991150442484</v>
      </c>
      <c r="AE35" s="10">
        <f>(('wn6'!AE34 * (1 + gwr!AE34 - 0.48)) * (1 + Kab!AE34)) * (1 + 0.25 * Klvl!AE34)</f>
        <v>1651.938016593135</v>
      </c>
      <c r="AF35" s="10"/>
      <c r="AG35" s="14">
        <f t="shared" si="0"/>
        <v>16276.691184244479</v>
      </c>
      <c r="AH35" s="14">
        <f t="shared" si="1"/>
        <v>13606.004006362728</v>
      </c>
      <c r="AI35" s="16">
        <f t="shared" si="2"/>
        <v>0.6340585493132429</v>
      </c>
    </row>
    <row r="36" spans="1:35" s="11" customFormat="1" ht="12" x14ac:dyDescent="0.2">
      <c r="A36" s="10">
        <f>(('wn6'!A35 * (1 + gwr!A35 - 0.48)) * (1 + Kab!A35)) * (1 + 0.25 * Klvl!A35)</f>
        <v>385.2276772082879</v>
      </c>
      <c r="B36" s="10">
        <f>(('wn6'!B35 * (1 + gwr!B35 - 0.48)) * (1 + Kab!B35)) * (1 + 0.25 * Klvl!B35)</f>
        <v>152.20788093796526</v>
      </c>
      <c r="C36" s="10">
        <f>(('wn6'!C35 * (1 + gwr!C35 - 0.48)) * (1 + Kab!C35)) * (1 + 0.25 * Klvl!C35)</f>
        <v>282.01299999999998</v>
      </c>
      <c r="D36" s="10">
        <f>(('wn6'!D35 * (1 + gwr!D35 - 0.48)) * (1 + Kab!D35)) * (1 + 0.25 * Klvl!D35)</f>
        <v>758.14729534883725</v>
      </c>
      <c r="E36" s="10">
        <f>(('wn6'!E35 * (1 + gwr!E35 - 0.48)) * (1 + Kab!E35)) * (1 + 0.25 * Klvl!E35)</f>
        <v>3317.9636508150134</v>
      </c>
      <c r="F36" s="10">
        <f>(('wn6'!F35 * (1 + gwr!F35 - 0.48)) * (1 + Kab!F35)) * (1 + 0.25 * Klvl!F35)</f>
        <v>625.89508292247046</v>
      </c>
      <c r="G36" s="10">
        <f>(('wn6'!G35 * (1 + gwr!G35 - 0.48)) * (1 + Kab!G35)) * (1 + 0.25 * Klvl!G35)</f>
        <v>1852.4357930627941</v>
      </c>
      <c r="H36" s="10">
        <f>(('wn6'!H35 * (1 + gwr!H35 - 0.48)) * (1 + Kab!H35)) * (1 + 0.25 * Klvl!H35)</f>
        <v>27.868194444444448</v>
      </c>
      <c r="I36" s="10">
        <f>(('wn6'!I35 * (1 + gwr!I35 - 0.48)) * (1 + Kab!I35)) * (1 + 0.25 * Klvl!I35)</f>
        <v>0</v>
      </c>
      <c r="J36" s="10">
        <f>(('wn6'!J35 * (1 + gwr!J35 - 0.48)) * (1 + Kab!J35)) * (1 + 0.25 * Klvl!J35)</f>
        <v>409.77190178571425</v>
      </c>
      <c r="K36" s="10">
        <f>(('wn6'!K35 * (1 + gwr!K35 - 0.48)) * (1 + Kab!K35)) * (1 + 0.25 * Klvl!K35)</f>
        <v>807.69484062328138</v>
      </c>
      <c r="L36" s="10">
        <f>(('wn6'!L35 * (1 + gwr!L35 - 0.48)) * (1 + Kab!L35)) * (1 + 0.25 * Klvl!L35)</f>
        <v>2835.0494047370917</v>
      </c>
      <c r="M36" s="10">
        <f>(('wn6'!M35 * (1 + gwr!M35 - 0.48)) * (1 + Kab!M35)) * (1 + 0.25 * Klvl!M35)</f>
        <v>914.87061612903221</v>
      </c>
      <c r="N36" s="10">
        <f>(('wn6'!N35 * (1 + gwr!N35 - 0.48)) * (1 + Kab!N35)) * (1 + 0.25 * Klvl!N35)</f>
        <v>749.0564882831859</v>
      </c>
      <c r="O36" s="10">
        <f>(('wn6'!O35 * (1 + gwr!O35 - 0.48)) * (1 + Kab!O35)) * (1 + 0.25 * Klvl!O35)</f>
        <v>784.06916463140908</v>
      </c>
      <c r="P36" s="10"/>
      <c r="Q36" s="10">
        <f>(('wn6'!Q35 * (1 + gwr!Q35 - 0.48)) * (1 + Kab!Q35)) * (1 + 0.25 * Klvl!Q35)</f>
        <v>313.62835926449793</v>
      </c>
      <c r="R36" s="10">
        <f>(('wn6'!R35 * (1 + gwr!R35 - 0.48)) * (1 + Kab!R35)) * (1 + 0.25 * Klvl!R35)</f>
        <v>663.93304294573659</v>
      </c>
      <c r="S36" s="10">
        <f>(('wn6'!S35 * (1 + gwr!S35 - 0.48)) * (1 + Kab!S35)) * (1 + 0.25 * Klvl!S35)</f>
        <v>145.95983127516777</v>
      </c>
      <c r="T36" s="10">
        <f>(('wn6'!T35 * (1 + gwr!T35 - 0.48)) * (1 + Kab!T35)) * (1 + 0.25 * Klvl!T35)</f>
        <v>977.07228035775131</v>
      </c>
      <c r="U36" s="10">
        <f>(('wn6'!U35 * (1 + gwr!U35 - 0.48)) * (1 + Kab!U35)) * (1 + 0.25 * Klvl!U35)</f>
        <v>410.00879020974395</v>
      </c>
      <c r="V36" s="10">
        <f>(('wn6'!V35 * (1 + gwr!V35 - 0.48)) * (1 + Kab!V35)) * (1 + 0.25 * Klvl!V35)</f>
        <v>536.66791728967246</v>
      </c>
      <c r="W36" s="10">
        <f>(('wn6'!W35 * (1 + gwr!W35 - 0.48)) * (1 + Kab!W35)) * (1 + 0.25 * Klvl!W35)</f>
        <v>589.66700156949958</v>
      </c>
      <c r="X36" s="10">
        <f>(('wn6'!X35 * (1 + gwr!X35 - 0.48)) * (1 + Kab!X35)) * (1 + 0.25 * Klvl!X35)</f>
        <v>188.7693103448276</v>
      </c>
      <c r="Y36" s="10">
        <f>(('wn6'!Y35 * (1 + gwr!Y35 - 0.48)) * (1 + Kab!Y35)) * (1 + 0.25 * Klvl!Y35)</f>
        <v>1628.3175871134599</v>
      </c>
      <c r="Z36" s="10">
        <f>(('wn6'!Z35 * (1 + gwr!Z35 - 0.48)) * (1 + Kab!Z35)) * (1 + 0.25 * Klvl!Z35)</f>
        <v>2125.3769875643702</v>
      </c>
      <c r="AA36" s="10">
        <f>(('wn6'!AA35 * (1 + gwr!AA35 - 0.48)) * (1 + Kab!AA35)) * (1 + 0.25 * Klvl!AA35)</f>
        <v>436.64849193946884</v>
      </c>
      <c r="AB36" s="10">
        <f>(('wn6'!AB35 * (1 + gwr!AB35 - 0.48)) * (1 + Kab!AB35)) * (1 + 0.25 * Klvl!AB35)</f>
        <v>997.90889302342623</v>
      </c>
      <c r="AC36" s="10">
        <f>(('wn6'!AC35 * (1 + gwr!AC35 - 0.48)) * (1 + Kab!AC35)) * (1 + 0.25 * Klvl!AC35)</f>
        <v>129.71429225806455</v>
      </c>
      <c r="AD36" s="10">
        <f>(('wn6'!AD35 * (1 + gwr!AD35 - 0.48)) * (1 + Kab!AD35)) * (1 + 0.25 * Klvl!AD35)</f>
        <v>2067.1076749702029</v>
      </c>
      <c r="AE36" s="10">
        <f>(('wn6'!AE35 * (1 + gwr!AE35 - 0.48)) * (1 + Kab!AE35)) * (1 + 0.25 * Klvl!AE35)</f>
        <v>275.31094339622638</v>
      </c>
      <c r="AF36" s="10"/>
      <c r="AG36" s="14">
        <f t="shared" si="0"/>
        <v>13902.270990929528</v>
      </c>
      <c r="AH36" s="14">
        <f t="shared" si="1"/>
        <v>11486.091403522116</v>
      </c>
      <c r="AI36" s="16">
        <f t="shared" si="2"/>
        <v>0.64275317662486042</v>
      </c>
    </row>
    <row r="37" spans="1:35" s="11" customFormat="1" ht="12" x14ac:dyDescent="0.2">
      <c r="A37" s="10">
        <f>(('wn6'!A36 * (1 + gwr!A36 - 0.48)) * (1 + Kab!A36)) * (1 + 0.25 * Klvl!A36)</f>
        <v>1348.7945291568878</v>
      </c>
      <c r="B37" s="10">
        <f>(('wn6'!B36 * (1 + gwr!B36 - 0.48)) * (1 + Kab!B36)) * (1 + 0.25 * Klvl!B36)</f>
        <v>280.10728860103632</v>
      </c>
      <c r="C37" s="10">
        <f>(('wn6'!C36 * (1 + gwr!C36 - 0.48)) * (1 + Kab!C36)) * (1 + 0.25 * Klvl!C36)</f>
        <v>1225.0958356663039</v>
      </c>
      <c r="D37" s="10">
        <f>(('wn6'!D36 * (1 + gwr!D36 - 0.48)) * (1 + Kab!D36)) * (1 + 0.25 * Klvl!D36)</f>
        <v>0.89250000000000007</v>
      </c>
      <c r="E37" s="10">
        <f>(('wn6'!E36 * (1 + gwr!E36 - 0.48)) * (1 + Kab!E36)) * (1 + 0.25 * Klvl!E36)</f>
        <v>370.24608787958107</v>
      </c>
      <c r="F37" s="10">
        <f>(('wn6'!F36 * (1 + gwr!F36 - 0.48)) * (1 + Kab!F36)) * (1 + 0.25 * Klvl!F36)</f>
        <v>237.83111305019307</v>
      </c>
      <c r="G37" s="10">
        <f>(('wn6'!G36 * (1 + gwr!G36 - 0.48)) * (1 + Kab!G36)) * (1 + 0.25 * Klvl!G36)</f>
        <v>3087.3929884379904</v>
      </c>
      <c r="H37" s="10">
        <f>(('wn6'!H36 * (1 + gwr!H36 - 0.48)) * (1 + Kab!H36)) * (1 + 0.25 * Klvl!H36)</f>
        <v>28.526320754716981</v>
      </c>
      <c r="I37" s="10">
        <f>(('wn6'!I36 * (1 + gwr!I36 - 0.48)) * (1 + Kab!I36)) * (1 + 0.25 * Klvl!I36)</f>
        <v>0</v>
      </c>
      <c r="J37" s="10">
        <f>(('wn6'!J36 * (1 + gwr!J36 - 0.48)) * (1 + Kab!J36)) * (1 + 0.25 * Klvl!J36)</f>
        <v>0.97070422535211276</v>
      </c>
      <c r="K37" s="10">
        <f>(('wn6'!K36 * (1 + gwr!K36 - 0.48)) * (1 + Kab!K36)) * (1 + 0.25 * Klvl!K36)</f>
        <v>171.52</v>
      </c>
      <c r="L37" s="10">
        <f>(('wn6'!L36 * (1 + gwr!L36 - 0.48)) * (1 + Kab!L36)) * (1 + 0.25 * Klvl!L36)</f>
        <v>1.0911764705882354</v>
      </c>
      <c r="M37" s="10">
        <f>(('wn6'!M36 * (1 + gwr!M36 - 0.48)) * (1 + Kab!M36)) * (1 + 0.25 * Klvl!M36)</f>
        <v>175.350667024952</v>
      </c>
      <c r="N37" s="10">
        <f>(('wn6'!N36 * (1 + gwr!N36 - 0.48)) * (1 + Kab!N36)) * (1 + 0.25 * Klvl!N36)</f>
        <v>1214.162736749932</v>
      </c>
      <c r="O37" s="10">
        <f>(('wn6'!O36 * (1 + gwr!O36 - 0.48)) * (1 + Kab!O36)) * (1 + 0.25 * Klvl!O36)</f>
        <v>8.73</v>
      </c>
      <c r="P37" s="10"/>
      <c r="Q37" s="10">
        <f>(('wn6'!Q36 * (1 + gwr!Q36 - 0.48)) * (1 + Kab!Q36)) * (1 + 0.25 * Klvl!Q36)</f>
        <v>981.55651190719811</v>
      </c>
      <c r="R37" s="10">
        <f>(('wn6'!R36 * (1 + gwr!R36 - 0.48)) * (1 + Kab!R36)) * (1 + 0.25 * Klvl!R36)</f>
        <v>1045.2199800514406</v>
      </c>
      <c r="S37" s="10">
        <f>(('wn6'!S36 * (1 + gwr!S36 - 0.48)) * (1 + Kab!S36)) * (1 + 0.25 * Klvl!S36)</f>
        <v>11.777777777777779</v>
      </c>
      <c r="T37" s="10">
        <f>(('wn6'!T36 * (1 + gwr!T36 - 0.48)) * (1 + Kab!T36)) * (1 + 0.25 * Klvl!T36)</f>
        <v>137.95415162454873</v>
      </c>
      <c r="U37" s="10">
        <f>(('wn6'!U36 * (1 + gwr!U36 - 0.48)) * (1 + Kab!U36)) * (1 + 0.25 * Klvl!U36)</f>
        <v>321.16120672859313</v>
      </c>
      <c r="V37" s="10">
        <f>(('wn6'!V36 * (1 + gwr!V36 - 0.48)) * (1 + Kab!V36)) * (1 + 0.25 * Klvl!V36)</f>
        <v>563.49614496519712</v>
      </c>
      <c r="W37" s="10">
        <f>(('wn6'!W36 * (1 + gwr!W36 - 0.48)) * (1 + Kab!W36)) * (1 + 0.25 * Klvl!W36)</f>
        <v>445.06877939064202</v>
      </c>
      <c r="X37" s="10">
        <f>(('wn6'!X36 * (1 + gwr!X36 - 0.48)) * (1 + Kab!X36)) * (1 + 0.25 * Klvl!X36)</f>
        <v>1583.0839595836669</v>
      </c>
      <c r="Y37" s="10">
        <f>(('wn6'!Y36 * (1 + gwr!Y36 - 0.48)) * (1 + Kab!Y36)) * (1 + 0.25 * Klvl!Y36)</f>
        <v>0</v>
      </c>
      <c r="Z37" s="10">
        <f>(('wn6'!Z36 * (1 + gwr!Z36 - 0.48)) * (1 + Kab!Z36)) * (1 + 0.25 * Klvl!Z36)</f>
        <v>64.117468354430386</v>
      </c>
      <c r="AA37" s="10">
        <f>(('wn6'!AA36 * (1 + gwr!AA36 - 0.48)) * (1 + Kab!AA36)) * (1 + 0.25 * Klvl!AA36)</f>
        <v>69.762037037037047</v>
      </c>
      <c r="AB37" s="10">
        <f>(('wn6'!AB36 * (1 + gwr!AB36 - 0.48)) * (1 + Kab!AB36)) * (1 + 0.25 * Klvl!AB36)</f>
        <v>0</v>
      </c>
      <c r="AC37" s="10">
        <f>(('wn6'!AC36 * (1 + gwr!AC36 - 0.48)) * (1 + Kab!AC36)) * (1 + 0.25 * Klvl!AC36)</f>
        <v>2636.8181073877308</v>
      </c>
      <c r="AD37" s="10">
        <f>(('wn6'!AD36 * (1 + gwr!AD36 - 0.48)) * (1 + Kab!AD36)) * (1 + 0.25 * Klvl!AD36)</f>
        <v>1534.1883972465635</v>
      </c>
      <c r="AE37" s="10">
        <f>(('wn6'!AE36 * (1 + gwr!AE36 - 0.48)) * (1 + Kab!AE36)) * (1 + 0.25 * Klvl!AE36)</f>
        <v>385.14532072511145</v>
      </c>
      <c r="AF37" s="10"/>
      <c r="AG37" s="14">
        <f t="shared" si="0"/>
        <v>8150.7119480175324</v>
      </c>
      <c r="AH37" s="14">
        <f t="shared" si="1"/>
        <v>9779.3498427799368</v>
      </c>
      <c r="AI37" s="16">
        <f t="shared" si="2"/>
        <v>0.36375078509782693</v>
      </c>
    </row>
    <row r="38" spans="1:35" s="11" customFormat="1" ht="12" x14ac:dyDescent="0.2">
      <c r="A38" s="10">
        <f>(('wn6'!A37 * (1 + gwr!A37 - 0.48)) * (1 + Kab!A37)) * (1 + 0.25 * Klvl!A37)</f>
        <v>1889.113841998121</v>
      </c>
      <c r="B38" s="10">
        <f>(('wn6'!B37 * (1 + gwr!B37 - 0.48)) * (1 + Kab!B37)) * (1 + 0.25 * Klvl!B37)</f>
        <v>348.21767230883125</v>
      </c>
      <c r="C38" s="10">
        <f>(('wn6'!C37 * (1 + gwr!C37 - 0.48)) * (1 + Kab!C37)) * (1 + 0.25 * Klvl!C37)</f>
        <v>863.30928541810988</v>
      </c>
      <c r="D38" s="10">
        <f>(('wn6'!D37 * (1 + gwr!D37 - 0.48)) * (1 + Kab!D37)) * (1 + 0.25 * Klvl!D37)</f>
        <v>1536.2052311025468</v>
      </c>
      <c r="E38" s="10">
        <f>(('wn6'!E37 * (1 + gwr!E37 - 0.48)) * (1 + Kab!E37)) * (1 + 0.25 * Klvl!E37)</f>
        <v>1852.4357930627941</v>
      </c>
      <c r="F38" s="10">
        <f>(('wn6'!F37 * (1 + gwr!F37 - 0.48)) * (1 + Kab!F37)) * (1 + 0.25 * Klvl!F37)</f>
        <v>260.98042105263158</v>
      </c>
      <c r="G38" s="10">
        <f>(('wn6'!G37 * (1 + gwr!G37 - 0.48)) * (1 + Kab!G37)) * (1 + 0.25 * Klvl!G37)</f>
        <v>254.34802900958468</v>
      </c>
      <c r="H38" s="10">
        <f>(('wn6'!H37 * (1 + gwr!H37 - 0.48)) * (1 + Kab!H37)) * (1 + 0.25 * Klvl!H37)</f>
        <v>1469.2418179918982</v>
      </c>
      <c r="I38" s="10">
        <f>(('wn6'!I37 * (1 + gwr!I37 - 0.48)) * (1 + Kab!I37)) * (1 + 0.25 * Klvl!I37)</f>
        <v>680.60840644244604</v>
      </c>
      <c r="J38" s="10">
        <f>(('wn6'!J37 * (1 + gwr!J37 - 0.48)) * (1 + Kab!J37)) * (1 + 0.25 * Klvl!J37)</f>
        <v>692.73800487947392</v>
      </c>
      <c r="K38" s="10">
        <f>(('wn6'!K37 * (1 + gwr!K37 - 0.48)) * (1 + Kab!K37)) * (1 + 0.25 * Klvl!K37)</f>
        <v>1582.9673468354431</v>
      </c>
      <c r="L38" s="10">
        <f>(('wn6'!L37 * (1 + gwr!L37 - 0.48)) * (1 + Kab!L37)) * (1 + 0.25 * Klvl!L37)</f>
        <v>3548.4545157349899</v>
      </c>
      <c r="M38" s="10">
        <f>(('wn6'!M37 * (1 + gwr!M37 - 0.48)) * (1 + Kab!M37)) * (1 + 0.25 * Klvl!M37)</f>
        <v>465.2179364516129</v>
      </c>
      <c r="N38" s="10">
        <f>(('wn6'!N37 * (1 + gwr!N37 - 0.48)) * (1 + Kab!N37)) * (1 + 0.25 * Klvl!N37)</f>
        <v>134.87187033070867</v>
      </c>
      <c r="O38" s="10">
        <f>(('wn6'!O37 * (1 + gwr!O37 - 0.48)) * (1 + Kab!O37)) * (1 + 0.25 * Klvl!O37)</f>
        <v>1969.8927487364097</v>
      </c>
      <c r="P38" s="10"/>
      <c r="Q38" s="10">
        <f>(('wn6'!Q37 * (1 + gwr!Q37 - 0.48)) * (1 + Kab!Q37)) * (1 + 0.25 * Klvl!Q37)</f>
        <v>425.65119037974688</v>
      </c>
      <c r="R38" s="10">
        <f>(('wn6'!R37 * (1 + gwr!R37 - 0.48)) * (1 + Kab!R37)) * (1 + 0.25 * Klvl!R37)</f>
        <v>586.6185497617729</v>
      </c>
      <c r="S38" s="10">
        <f>(('wn6'!S37 * (1 + gwr!S37 - 0.48)) * (1 + Kab!S37)) * (1 + 0.25 * Klvl!S37)</f>
        <v>0.70923791821561344</v>
      </c>
      <c r="T38" s="10">
        <f>(('wn6'!T37 * (1 + gwr!T37 - 0.48)) * (1 + Kab!T37)) * (1 + 0.25 * Klvl!T37)</f>
        <v>545.92490787401562</v>
      </c>
      <c r="U38" s="10">
        <f>(('wn6'!U37 * (1 + gwr!U37 - 0.48)) * (1 + Kab!U37)) * (1 + 0.25 * Klvl!U37)</f>
        <v>258.78523305444122</v>
      </c>
      <c r="V38" s="10">
        <f>(('wn6'!V37 * (1 + gwr!V37 - 0.48)) * (1 + Kab!V37)) * (1 + 0.25 * Klvl!V37)</f>
        <v>1560.1730208191395</v>
      </c>
      <c r="W38" s="10">
        <f>(('wn6'!W37 * (1 + gwr!W37 - 0.48)) * (1 + Kab!W37)) * (1 + 0.25 * Klvl!W37)</f>
        <v>449.16212687499996</v>
      </c>
      <c r="X38" s="10">
        <f>(('wn6'!X37 * (1 + gwr!X37 - 0.48)) * (1 + Kab!X37)) * (1 + 0.25 * Klvl!X37)</f>
        <v>1204.7927056558776</v>
      </c>
      <c r="Y38" s="10">
        <f>(('wn6'!Y37 * (1 + gwr!Y37 - 0.48)) * (1 + Kab!Y37)) * (1 + 0.25 * Klvl!Y37)</f>
        <v>2195.084991762963</v>
      </c>
      <c r="Z38" s="10">
        <f>(('wn6'!Z37 * (1 + gwr!Z37 - 0.48)) * (1 + Kab!Z37)) * (1 + 0.25 * Klvl!Z37)</f>
        <v>242.20074004680188</v>
      </c>
      <c r="AA38" s="10">
        <f>(('wn6'!AA37 * (1 + gwr!AA37 - 0.48)) * (1 + Kab!AA37)) * (1 + 0.25 * Klvl!AA37)</f>
        <v>967.50069449956231</v>
      </c>
      <c r="AB38" s="10">
        <f>(('wn6'!AB37 * (1 + gwr!AB37 - 0.48)) * (1 + Kab!AB37)) * (1 + 0.25 * Klvl!AB37)</f>
        <v>1661.6439959595418</v>
      </c>
      <c r="AC38" s="10">
        <f>(('wn6'!AC37 * (1 + gwr!AC37 - 0.48)) * (1 + Kab!AC37)) * (1 + 0.25 * Klvl!AC37)</f>
        <v>674.03748099524898</v>
      </c>
      <c r="AD38" s="10">
        <f>(('wn6'!AD37 * (1 + gwr!AD37 - 0.48)) * (1 + Kab!AD37)) * (1 + 0.25 * Klvl!AD37)</f>
        <v>818.31462229102169</v>
      </c>
      <c r="AE38" s="10">
        <f>(('wn6'!AE37 * (1 + gwr!AE37 - 0.48)) * (1 + Kab!AE37)) * (1 + 0.25 * Klvl!AE37)</f>
        <v>3060.7207092869057</v>
      </c>
      <c r="AF38" s="10"/>
      <c r="AG38" s="14">
        <f t="shared" si="0"/>
        <v>17548.602921355603</v>
      </c>
      <c r="AH38" s="14">
        <f t="shared" si="1"/>
        <v>14651.320207180255</v>
      </c>
      <c r="AI38" s="16">
        <f t="shared" si="2"/>
        <v>0.6349669082722631</v>
      </c>
    </row>
    <row r="39" spans="1:35" s="11" customFormat="1" ht="12" x14ac:dyDescent="0.2">
      <c r="A39" s="10">
        <f>(('wn6'!A38 * (1 + gwr!A38 - 0.48)) * (1 + Kab!A38)) * (1 + 0.25 * Klvl!A38)</f>
        <v>346.90570430379756</v>
      </c>
      <c r="B39" s="10">
        <f>(('wn6'!B38 * (1 + gwr!B38 - 0.48)) * (1 + Kab!B38)) * (1 + 0.25 * Klvl!B38)</f>
        <v>163.70682242990657</v>
      </c>
      <c r="C39" s="10">
        <f>(('wn6'!C38 * (1 + gwr!C38 - 0.48)) * (1 + Kab!C38)) * (1 + 0.25 * Klvl!C38)</f>
        <v>850.42886227212932</v>
      </c>
      <c r="D39" s="10">
        <f>(('wn6'!D38 * (1 + gwr!D38 - 0.48)) * (1 + Kab!D38)) * (1 + 0.25 * Klvl!D38)</f>
        <v>970.95313312072903</v>
      </c>
      <c r="E39" s="10">
        <f>(('wn6'!E38 * (1 + gwr!E38 - 0.48)) * (1 + Kab!E38)) * (1 + 0.25 * Klvl!E38)</f>
        <v>32.866265060240963</v>
      </c>
      <c r="F39" s="10">
        <f>(('wn6'!F38 * (1 + gwr!F38 - 0.48)) * (1 + Kab!F38)) * (1 + 0.25 * Klvl!F38)</f>
        <v>2469.9143907503922</v>
      </c>
      <c r="G39" s="10">
        <f>(('wn6'!G38 * (1 + gwr!G38 - 0.48)) * (1 + Kab!G38)) * (1 + 0.25 * Klvl!G38)</f>
        <v>224.83333333333334</v>
      </c>
      <c r="H39" s="10">
        <f>(('wn6'!H38 * (1 + gwr!H38 - 0.48)) * (1 + Kab!H38)) * (1 + 0.25 * Klvl!H38)</f>
        <v>1022.7896711432327</v>
      </c>
      <c r="I39" s="10">
        <f>(('wn6'!I38 * (1 + gwr!I38 - 0.48)) * (1 + Kab!I38)) * (1 + 0.25 * Klvl!I38)</f>
        <v>517.51273815286618</v>
      </c>
      <c r="J39" s="10">
        <f>(('wn6'!J38 * (1 + gwr!J38 - 0.48)) * (1 + Kab!J38)) * (1 + 0.25 * Klvl!J38)</f>
        <v>182.66584379821956</v>
      </c>
      <c r="K39" s="10">
        <f>(('wn6'!K38 * (1 + gwr!K38 - 0.48)) * (1 + Kab!K38)) * (1 + 0.25 * Klvl!K38)</f>
        <v>218.70420711974106</v>
      </c>
      <c r="L39" s="10">
        <f>(('wn6'!L38 * (1 + gwr!L38 - 0.48)) * (1 + Kab!L38)) * (1 + 0.25 * Klvl!L38)</f>
        <v>1841.138233912387</v>
      </c>
      <c r="M39" s="10">
        <f>(('wn6'!M38 * (1 + gwr!M38 - 0.48)) * (1 + Kab!M38)) * (1 + 0.25 * Klvl!M38)</f>
        <v>380.73821989528795</v>
      </c>
      <c r="N39" s="10">
        <f>(('wn6'!N38 * (1 + gwr!N38 - 0.48)) * (1 + Kab!N38)) * (1 + 0.25 * Klvl!N38)</f>
        <v>193.36908396946566</v>
      </c>
      <c r="O39" s="10">
        <f>(('wn6'!O38 * (1 + gwr!O38 - 0.48)) * (1 + Kab!O38)) * (1 + 0.25 * Klvl!O38)</f>
        <v>242.8179830322581</v>
      </c>
      <c r="P39" s="10"/>
      <c r="Q39" s="10">
        <f>(('wn6'!Q38 * (1 + gwr!Q38 - 0.48)) * (1 + Kab!Q38)) * (1 + 0.25 * Klvl!Q38)</f>
        <v>483.33947233660285</v>
      </c>
      <c r="R39" s="10">
        <f>(('wn6'!R38 * (1 + gwr!R38 - 0.48)) * (1 + Kab!R38)) * (1 + 0.25 * Klvl!R38)</f>
        <v>578.26748790722195</v>
      </c>
      <c r="S39" s="10">
        <f>(('wn6'!S38 * (1 + gwr!S38 - 0.48)) * (1 + Kab!S38)) * (1 + 0.25 * Klvl!S38)</f>
        <v>333.00311464638787</v>
      </c>
      <c r="T39" s="10">
        <f>(('wn6'!T38 * (1 + gwr!T38 - 0.48)) * (1 + Kab!T38)) * (1 + 0.25 * Klvl!T38)</f>
        <v>614.61647466083139</v>
      </c>
      <c r="U39" s="10">
        <f>(('wn6'!U38 * (1 + gwr!U38 - 0.48)) * (1 + Kab!U38)) * (1 + 0.25 * Klvl!U38)</f>
        <v>134.88289962825277</v>
      </c>
      <c r="V39" s="10">
        <f>(('wn6'!V38 * (1 + gwr!V38 - 0.48)) * (1 + Kab!V38)) * (1 + 0.25 * Klvl!V38)</f>
        <v>0.72816964285714292</v>
      </c>
      <c r="W39" s="10">
        <f>(('wn6'!W38 * (1 + gwr!W38 - 0.48)) * (1 + Kab!W38)) * (1 + 0.25 * Klvl!W38)</f>
        <v>599.40352885026732</v>
      </c>
      <c r="X39" s="10">
        <f>(('wn6'!X38 * (1 + gwr!X38 - 0.48)) * (1 + Kab!X38)) * (1 + 0.25 * Klvl!X38)</f>
        <v>2113.1410484485759</v>
      </c>
      <c r="Y39" s="10">
        <f>(('wn6'!Y38 * (1 + gwr!Y38 - 0.48)) * (1 + Kab!Y38)) * (1 + 0.25 * Klvl!Y38)</f>
        <v>2891.7145220187554</v>
      </c>
      <c r="Z39" s="10">
        <f>(('wn6'!Z38 * (1 + gwr!Z38 - 0.48)) * (1 + Kab!Z38)) * (1 + 0.25 * Klvl!Z38)</f>
        <v>396.01126464577658</v>
      </c>
      <c r="AA39" s="10">
        <f>(('wn6'!AA38 * (1 + gwr!AA38 - 0.48)) * (1 + Kab!AA38)) * (1 + 0.25 * Klvl!AA38)</f>
        <v>966.26871836619716</v>
      </c>
      <c r="AB39" s="10">
        <f>(('wn6'!AB38 * (1 + gwr!AB38 - 0.48)) * (1 + Kab!AB38)) * (1 + 0.25 * Klvl!AB38)</f>
        <v>1286.7343565362253</v>
      </c>
      <c r="AC39" s="10">
        <f>(('wn6'!AC38 * (1 + gwr!AC38 - 0.48)) * (1 + Kab!AC38)) * (1 + 0.25 * Klvl!AC38)</f>
        <v>1601.7259380366693</v>
      </c>
      <c r="AD39" s="10">
        <f>(('wn6'!AD38 * (1 + gwr!AD38 - 0.48)) * (1 + Kab!AD38)) * (1 + 0.25 * Klvl!AD38)</f>
        <v>783.72220663051894</v>
      </c>
      <c r="AE39" s="10">
        <f>(('wn6'!AE38 * (1 + gwr!AE38 - 0.48)) * (1 + Kab!AE38)) * (1 + 0.25 * Klvl!AE38)</f>
        <v>293.84208136492884</v>
      </c>
      <c r="AF39" s="10"/>
      <c r="AG39" s="14">
        <f t="shared" si="0"/>
        <v>9659.3444922939871</v>
      </c>
      <c r="AH39" s="14">
        <f t="shared" si="1"/>
        <v>13077.401283720066</v>
      </c>
      <c r="AI39" s="16">
        <f t="shared" si="2"/>
        <v>0.27450224242081755</v>
      </c>
    </row>
    <row r="40" spans="1:35" s="11" customFormat="1" ht="12" x14ac:dyDescent="0.2">
      <c r="A40" s="10">
        <f>(('wn6'!A39 * (1 + gwr!A39 - 0.48)) * (1 + Kab!A39)) * (1 + 0.25 * Klvl!A39)</f>
        <v>115.00097087378643</v>
      </c>
      <c r="B40" s="10">
        <f>(('wn6'!B39 * (1 + gwr!B39 - 0.48)) * (1 + Kab!B39)) * (1 + 0.25 * Klvl!B39)</f>
        <v>665.96238498457728</v>
      </c>
      <c r="C40" s="10">
        <f>(('wn6'!C39 * (1 + gwr!C39 - 0.48)) * (1 + Kab!C39)) * (1 + 0.25 * Klvl!C39)</f>
        <v>265.63705035971219</v>
      </c>
      <c r="D40" s="10">
        <f>(('wn6'!D39 * (1 + gwr!D39 - 0.48)) * (1 + Kab!D39)) * (1 + 0.25 * Klvl!D39)</f>
        <v>1269.5219929598309</v>
      </c>
      <c r="E40" s="10">
        <f>(('wn6'!E39 * (1 + gwr!E39 - 0.48)) * (1 + Kab!E39)) * (1 + 0.25 * Klvl!E39)</f>
        <v>1852.4357930627941</v>
      </c>
      <c r="F40" s="10">
        <f>(('wn6'!F39 * (1 + gwr!F39 - 0.48)) * (1 + Kab!F39)) * (1 + 0.25 * Klvl!F39)</f>
        <v>311.30491620111735</v>
      </c>
      <c r="G40" s="10">
        <f>(('wn6'!G39 * (1 + gwr!G39 - 0.48)) * (1 + Kab!G39)) * (1 + 0.25 * Klvl!G39)</f>
        <v>0</v>
      </c>
      <c r="H40" s="10">
        <f>(('wn6'!H39 * (1 + gwr!H39 - 0.48)) * (1 + Kab!H39)) * (1 + 0.25 * Klvl!H39)</f>
        <v>849.74220979604115</v>
      </c>
      <c r="I40" s="10">
        <f>(('wn6'!I39 * (1 + gwr!I39 - 0.48)) * (1 + Kab!I39)) * (1 + 0.25 * Klvl!I39)</f>
        <v>512.18394445078468</v>
      </c>
      <c r="J40" s="10">
        <f>(('wn6'!J39 * (1 + gwr!J39 - 0.48)) * (1 + Kab!J39)) * (1 + 0.25 * Klvl!J39)</f>
        <v>0</v>
      </c>
      <c r="K40" s="10">
        <f>(('wn6'!K39 * (1 + gwr!K39 - 0.48)) * (1 + Kab!K39)) * (1 + 0.25 * Klvl!K39)</f>
        <v>723.30828609625678</v>
      </c>
      <c r="L40" s="10">
        <f>(('wn6'!L39 * (1 + gwr!L39 - 0.48)) * (1 + Kab!L39)) * (1 + 0.25 * Klvl!L39)</f>
        <v>200.98644628099174</v>
      </c>
      <c r="M40" s="10">
        <f>(('wn6'!M39 * (1 + gwr!M39 - 0.48)) * (1 + Kab!M39)) * (1 + 0.25 * Klvl!M39)</f>
        <v>100.18113402061854</v>
      </c>
      <c r="N40" s="10">
        <f>(('wn6'!N39 * (1 + gwr!N39 - 0.48)) * (1 + Kab!N39)) * (1 + 0.25 * Klvl!N39)</f>
        <v>177.03247933884299</v>
      </c>
      <c r="O40" s="10">
        <f>(('wn6'!O39 * (1 + gwr!O39 - 0.48)) * (1 + Kab!O39)) * (1 + 0.25 * Klvl!O39)</f>
        <v>35.595981308411218</v>
      </c>
      <c r="P40" s="10"/>
      <c r="Q40" s="10">
        <f>(('wn6'!Q39 * (1 + gwr!Q39 - 0.48)) * (1 + Kab!Q39)) * (1 + 0.25 * Klvl!Q39)</f>
        <v>191.07828097959185</v>
      </c>
      <c r="R40" s="10">
        <f>(('wn6'!R39 * (1 + gwr!R39 - 0.48)) * (1 + Kab!R39)) * (1 + 0.25 * Klvl!R39)</f>
        <v>1378.646371614444</v>
      </c>
      <c r="S40" s="10">
        <f>(('wn6'!S39 * (1 + gwr!S39 - 0.48)) * (1 + Kab!S39)) * (1 + 0.25 * Klvl!S39)</f>
        <v>250.09846153846155</v>
      </c>
      <c r="T40" s="10">
        <f>(('wn6'!T39 * (1 + gwr!T39 - 0.48)) * (1 + Kab!T39)) * (1 + 0.25 * Klvl!T39)</f>
        <v>621.01182910547402</v>
      </c>
      <c r="U40" s="10">
        <f>(('wn6'!U39 * (1 + gwr!U39 - 0.48)) * (1 + Kab!U39)) * (1 + 0.25 * Klvl!U39)</f>
        <v>591.40340813655507</v>
      </c>
      <c r="V40" s="10">
        <f>(('wn6'!V39 * (1 + gwr!V39 - 0.48)) * (1 + Kab!V39)) * (1 + 0.25 * Klvl!V39)</f>
        <v>0.97033112582781467</v>
      </c>
      <c r="W40" s="10">
        <f>(('wn6'!W39 * (1 + gwr!W39 - 0.48)) * (1 + Kab!W39)) * (1 + 0.25 * Klvl!W39)</f>
        <v>998.94649403341282</v>
      </c>
      <c r="X40" s="10">
        <f>(('wn6'!X39 * (1 + gwr!X39 - 0.48)) * (1 + Kab!X39)) * (1 + 0.25 * Klvl!X39)</f>
        <v>132.70104729113922</v>
      </c>
      <c r="Y40" s="10">
        <f>(('wn6'!Y39 * (1 + gwr!Y39 - 0.48)) * (1 + Kab!Y39)) * (1 + 0.25 * Klvl!Y39)</f>
        <v>146.95027624309392</v>
      </c>
      <c r="Z40" s="10">
        <f>(('wn6'!Z39 * (1 + gwr!Z39 - 0.48)) * (1 + Kab!Z39)) * (1 + 0.25 * Klvl!Z39)</f>
        <v>488.12705607476636</v>
      </c>
      <c r="AA40" s="10">
        <f>(('wn6'!AA39 * (1 + gwr!AA39 - 0.48)) * (1 + Kab!AA39)) * (1 + 0.25 * Klvl!AA39)</f>
        <v>549.26322171806169</v>
      </c>
      <c r="AB40" s="10">
        <f>(('wn6'!AB39 * (1 + gwr!AB39 - 0.48)) * (1 + Kab!AB39)) * (1 + 0.25 * Klvl!AB39)</f>
        <v>1039.9103009352518</v>
      </c>
      <c r="AC40" s="10">
        <f>(('wn6'!AC39 * (1 + gwr!AC39 - 0.48)) * (1 + Kab!AC39)) * (1 + 0.25 * Klvl!AC39)</f>
        <v>730.76205079847921</v>
      </c>
      <c r="AD40" s="10">
        <f>(('wn6'!AD39 * (1 + gwr!AD39 - 0.48)) * (1 + Kab!AD39)) * (1 + 0.25 * Klvl!AD39)</f>
        <v>233.04272727272723</v>
      </c>
      <c r="AE40" s="10">
        <f>(('wn6'!AE39 * (1 + gwr!AE39 - 0.48)) * (1 + Kab!AE39)) * (1 + 0.25 * Klvl!AE39)</f>
        <v>317.9894575788403</v>
      </c>
      <c r="AF40" s="10"/>
      <c r="AG40" s="14">
        <f t="shared" si="0"/>
        <v>7078.893589733766</v>
      </c>
      <c r="AH40" s="14">
        <f t="shared" si="1"/>
        <v>7670.9013144461269</v>
      </c>
      <c r="AI40" s="16">
        <f t="shared" si="2"/>
        <v>0.43979498746678231</v>
      </c>
    </row>
    <row r="41" spans="1:35" s="11" customFormat="1" ht="12" x14ac:dyDescent="0.2">
      <c r="A41" s="10">
        <f>(('wn6'!A40 * (1 + gwr!A40 - 0.48)) * (1 + Kab!A40)) * (1 + 0.25 * Klvl!A40)</f>
        <v>318.23178316690439</v>
      </c>
      <c r="B41" s="10">
        <f>(('wn6'!B40 * (1 + gwr!B40 - 0.48)) * (1 + Kab!B40)) * (1 + 0.25 * Klvl!B40)</f>
        <v>77.551566265060231</v>
      </c>
      <c r="C41" s="10">
        <f>(('wn6'!C40 * (1 + gwr!C40 - 0.48)) * (1 + Kab!C40)) * (1 + 0.25 * Klvl!C40)</f>
        <v>0</v>
      </c>
      <c r="D41" s="10">
        <f>(('wn6'!D40 * (1 + gwr!D40 - 0.48)) * (1 + Kab!D40)) * (1 + 0.25 * Klvl!D40)</f>
        <v>1.1307692307692307</v>
      </c>
      <c r="E41" s="10">
        <f>(('wn6'!E40 * (1 + gwr!E40 - 0.48)) * (1 + Kab!E40)) * (1 + 0.25 * Klvl!E40)</f>
        <v>1.4466666666666668</v>
      </c>
      <c r="F41" s="10">
        <f>(('wn6'!F40 * (1 + gwr!F40 - 0.48)) * (1 + Kab!F40)) * (1 + 0.25 * Klvl!F40)</f>
        <v>972.06787764705882</v>
      </c>
      <c r="G41" s="10">
        <f>(('wn6'!G40 * (1 + gwr!G40 - 0.48)) * (1 + Kab!G40)) * (1 + 0.25 * Klvl!G40)</f>
        <v>2964.9729914620434</v>
      </c>
      <c r="H41" s="10">
        <f>(('wn6'!H40 * (1 + gwr!H40 - 0.48)) * (1 + Kab!H40)) * (1 + 0.25 * Klvl!H40)</f>
        <v>545.22964363636356</v>
      </c>
      <c r="I41" s="10">
        <f>(('wn6'!I40 * (1 + gwr!I40 - 0.48)) * (1 + Kab!I40)) * (1 + 0.25 * Klvl!I40)</f>
        <v>327.90688741721857</v>
      </c>
      <c r="J41" s="10">
        <f>(('wn6'!J40 * (1 + gwr!J40 - 0.48)) * (1 + Kab!J40)) * (1 + 0.25 * Klvl!J40)</f>
        <v>2469.9143907503922</v>
      </c>
      <c r="K41" s="10">
        <f>(('wn6'!K40 * (1 + gwr!K40 - 0.48)) * (1 + Kab!K40)) * (1 + 0.25 * Klvl!K40)</f>
        <v>175.55265734265734</v>
      </c>
      <c r="L41" s="10">
        <f>(('wn6'!L40 * (1 + gwr!L40 - 0.48)) * (1 + Kab!L40)) * (1 + 0.25 * Klvl!L40)</f>
        <v>160.10242489154822</v>
      </c>
      <c r="M41" s="10">
        <f>(('wn6'!M40 * (1 + gwr!M40 - 0.48)) * (1 + Kab!M40)) * (1 + 0.25 * Klvl!M40)</f>
        <v>545.13108478058075</v>
      </c>
      <c r="N41" s="10">
        <f>(('wn6'!N40 * (1 + gwr!N40 - 0.48)) * (1 + Kab!N40)) * (1 + 0.25 * Klvl!N40)</f>
        <v>1311.6318468828831</v>
      </c>
      <c r="O41" s="10">
        <f>(('wn6'!O40 * (1 + gwr!O40 - 0.48)) * (1 + Kab!O40)) * (1 + 0.25 * Klvl!O40)</f>
        <v>332.48750000000001</v>
      </c>
      <c r="P41" s="10"/>
      <c r="Q41" s="10">
        <f>(('wn6'!Q40 * (1 + gwr!Q40 - 0.48)) * (1 + Kab!Q40)) * (1 + 0.25 * Klvl!Q40)</f>
        <v>389.36047761194021</v>
      </c>
      <c r="R41" s="10">
        <f>(('wn6'!R40 * (1 + gwr!R40 - 0.48)) * (1 + Kab!R40)) * (1 + 0.25 * Klvl!R40)</f>
        <v>200.60071652173914</v>
      </c>
      <c r="S41" s="10">
        <f>(('wn6'!S40 * (1 + gwr!S40 - 0.48)) * (1 + Kab!S40)) * (1 + 0.25 * Klvl!S40)</f>
        <v>538.7125692335577</v>
      </c>
      <c r="T41" s="10">
        <f>(('wn6'!T40 * (1 + gwr!T40 - 0.48)) * (1 + Kab!T40)) * (1 + 0.25 * Klvl!T40)</f>
        <v>644.69065647938419</v>
      </c>
      <c r="U41" s="10">
        <f>(('wn6'!U40 * (1 + gwr!U40 - 0.48)) * (1 + Kab!U40)) * (1 + 0.25 * Klvl!U40)</f>
        <v>289.03859649122808</v>
      </c>
      <c r="V41" s="10">
        <f>(('wn6'!V40 * (1 + gwr!V40 - 0.48)) * (1 + Kab!V40)) * (1 + 0.25 * Klvl!V40)</f>
        <v>54.901131219076014</v>
      </c>
      <c r="W41" s="10">
        <f>(('wn6'!W40 * (1 + gwr!W40 - 0.48)) * (1 + Kab!W40)) * (1 + 0.25 * Klvl!W40)</f>
        <v>977.71945843433423</v>
      </c>
      <c r="X41" s="10">
        <f>(('wn6'!X40 * (1 + gwr!X40 - 0.48)) * (1 + Kab!X40)) * (1 + 0.25 * Klvl!X40)</f>
        <v>48.815081967213118</v>
      </c>
      <c r="Y41" s="10">
        <f>(('wn6'!Y40 * (1 + gwr!Y40 - 0.48)) * (1 + Kab!Y40)) * (1 + 0.25 * Klvl!Y40)</f>
        <v>426.75194805194803</v>
      </c>
      <c r="Z41" s="10">
        <f>(('wn6'!Z40 * (1 + gwr!Z40 - 0.48)) * (1 + Kab!Z40)) * (1 + 0.25 * Klvl!Z40)</f>
        <v>197.62381944444448</v>
      </c>
      <c r="AA41" s="10">
        <f>(('wn6'!AA40 * (1 + gwr!AA40 - 0.48)) * (1 + Kab!AA40)) * (1 + 0.25 * Klvl!AA40)</f>
        <v>2879.5711629997568</v>
      </c>
      <c r="AB41" s="10">
        <f>(('wn6'!AB40 * (1 + gwr!AB40 - 0.48)) * (1 + Kab!AB40)) * (1 + 0.25 * Klvl!AB40)</f>
        <v>1460.5565122119813</v>
      </c>
      <c r="AC41" s="10">
        <f>(('wn6'!AC40 * (1 + gwr!AC40 - 0.48)) * (1 + Kab!AC40)) * (1 + 0.25 * Klvl!AC40)</f>
        <v>126.01822393822393</v>
      </c>
      <c r="AD41" s="10">
        <f>(('wn6'!AD40 * (1 + gwr!AD40 - 0.48)) * (1 + Kab!AD40)) * (1 + 0.25 * Klvl!AD40)</f>
        <v>1293.7282565217392</v>
      </c>
      <c r="AE41" s="10">
        <f>(('wn6'!AE40 * (1 + gwr!AE40 - 0.48)) * (1 + Kab!AE40)) * (1 + 0.25 * Klvl!AE40)</f>
        <v>2184.3581213473567</v>
      </c>
      <c r="AF41" s="10"/>
      <c r="AG41" s="14">
        <f t="shared" si="0"/>
        <v>10203.358090140147</v>
      </c>
      <c r="AH41" s="14">
        <f t="shared" si="1"/>
        <v>11712.446732473923</v>
      </c>
      <c r="AI41" s="16">
        <f t="shared" si="2"/>
        <v>0.39671230503180471</v>
      </c>
    </row>
    <row r="42" spans="1:35" s="11" customFormat="1" ht="12" x14ac:dyDescent="0.2">
      <c r="A42" s="10">
        <f>(('wn6'!A41 * (1 + gwr!A41 - 0.48)) * (1 + Kab!A41)) * (1 + 0.25 * Klvl!A41)</f>
        <v>916.95044980427451</v>
      </c>
      <c r="B42" s="10">
        <f>(('wn6'!B41 * (1 + gwr!B41 - 0.48)) * (1 + Kab!B41)) * (1 + 0.25 * Klvl!B41)</f>
        <v>96.218354430379748</v>
      </c>
      <c r="C42" s="10">
        <f>(('wn6'!C41 * (1 + gwr!C41 - 0.48)) * (1 + Kab!C41)) * (1 + 0.25 * Klvl!C41)</f>
        <v>353.99294178687762</v>
      </c>
      <c r="D42" s="10">
        <f>(('wn6'!D41 * (1 + gwr!D41 - 0.48)) * (1 + Kab!D41)) * (1 + 0.25 * Klvl!D41)</f>
        <v>399.12803075098816</v>
      </c>
      <c r="E42" s="10">
        <f>(('wn6'!E41 * (1 + gwr!E41 - 0.48)) * (1 + Kab!E41)) * (1 + 0.25 * Klvl!E41)</f>
        <v>691.76371235955071</v>
      </c>
      <c r="F42" s="10">
        <f>(('wn6'!F41 * (1 + gwr!F41 - 0.48)) * (1 + Kab!F41)) * (1 + 0.25 * Klvl!F41)</f>
        <v>167.95428571428573</v>
      </c>
      <c r="G42" s="10">
        <f>(('wn6'!G41 * (1 + gwr!G41 - 0.48)) * (1 + Kab!G41)) * (1 + 0.25 * Klvl!G41)</f>
        <v>82.630449438202248</v>
      </c>
      <c r="H42" s="10">
        <f>(('wn6'!H41 * (1 + gwr!H41 - 0.48)) * (1 + Kab!H41)) * (1 + 0.25 * Klvl!H41)</f>
        <v>2469.9143907503922</v>
      </c>
      <c r="I42" s="10">
        <f>(('wn6'!I41 * (1 + gwr!I41 - 0.48)) * (1 + Kab!I41)) * (1 + 0.25 * Klvl!I41)</f>
        <v>0</v>
      </c>
      <c r="J42" s="10">
        <f>(('wn6'!J41 * (1 + gwr!J41 - 0.48)) * (1 + Kab!J41)) * (1 + 0.25 * Klvl!J41)</f>
        <v>1310.8088086093171</v>
      </c>
      <c r="K42" s="10">
        <f>(('wn6'!K41 * (1 + gwr!K41 - 0.48)) * (1 + Kab!K41)) * (1 + 0.25 * Klvl!K41)</f>
        <v>1.2260095011876484</v>
      </c>
      <c r="L42" s="10">
        <f>(('wn6'!L41 * (1 + gwr!L41 - 0.48)) * (1 + Kab!L41)) * (1 + 0.25 * Klvl!L41)</f>
        <v>66.066250000000011</v>
      </c>
      <c r="M42" s="10">
        <f>(('wn6'!M41 * (1 + gwr!M41 - 0.48)) * (1 + Kab!M41)) * (1 + 0.25 * Klvl!M41)</f>
        <v>0</v>
      </c>
      <c r="N42" s="10">
        <f>(('wn6'!N41 * (1 + gwr!N41 - 0.48)) * (1 + Kab!N41)) * (1 + 0.25 * Klvl!N41)</f>
        <v>221.21052631578951</v>
      </c>
      <c r="O42" s="10">
        <f>(('wn6'!O41 * (1 + gwr!O41 - 0.48)) * (1 + Kab!O41)) * (1 + 0.25 * Klvl!O41)</f>
        <v>606.27220316883108</v>
      </c>
      <c r="P42" s="10"/>
      <c r="Q42" s="10">
        <f>(('wn6'!Q41 * (1 + gwr!Q41 - 0.48)) * (1 + Kab!Q41)) * (1 + 0.25 * Klvl!Q41)</f>
        <v>341.38588235294117</v>
      </c>
      <c r="R42" s="10">
        <f>(('wn6'!R41 * (1 + gwr!R41 - 0.48)) * (1 + Kab!R41)) * (1 + 0.25 * Klvl!R41)</f>
        <v>0.85469135802469143</v>
      </c>
      <c r="S42" s="10">
        <f>(('wn6'!S41 * (1 + gwr!S41 - 0.48)) * (1 + Kab!S41)) * (1 + 0.25 * Klvl!S41)</f>
        <v>753.03432377006266</v>
      </c>
      <c r="T42" s="10">
        <f>(('wn6'!T41 * (1 + gwr!T41 - 0.48)) * (1 + Kab!T41)) * (1 + 0.25 * Klvl!T41)</f>
        <v>0.98391752577319602</v>
      </c>
      <c r="U42" s="10">
        <f>(('wn6'!U41 * (1 + gwr!U41 - 0.48)) * (1 + Kab!U41)) * (1 + 0.25 * Klvl!U41)</f>
        <v>0.93025641025641015</v>
      </c>
      <c r="V42" s="10">
        <f>(('wn6'!V41 * (1 + gwr!V41 - 0.48)) * (1 + Kab!V41)) * (1 + 0.25 * Klvl!V41)</f>
        <v>580.73211774738536</v>
      </c>
      <c r="W42" s="10">
        <f>(('wn6'!W41 * (1 + gwr!W41 - 0.48)) * (1 + Kab!W41)) * (1 + 0.25 * Klvl!W41)</f>
        <v>396.81902904998253</v>
      </c>
      <c r="X42" s="10">
        <f>(('wn6'!X41 * (1 + gwr!X41 - 0.48)) * (1 + Kab!X41)) * (1 + 0.25 * Klvl!X41)</f>
        <v>1347.108458999332</v>
      </c>
      <c r="Y42" s="10">
        <f>(('wn6'!Y41 * (1 + gwr!Y41 - 0.48)) * (1 + Kab!Y41)) * (1 + 0.25 * Klvl!Y41)</f>
        <v>2.9393103448275859</v>
      </c>
      <c r="Z42" s="10">
        <f>(('wn6'!Z41 * (1 + gwr!Z41 - 0.48)) * (1 + Kab!Z41)) * (1 + 0.25 * Klvl!Z41)</f>
        <v>377.68722000000008</v>
      </c>
      <c r="AA42" s="10">
        <f>(('wn6'!AA41 * (1 + gwr!AA41 - 0.48)) * (1 + Kab!AA41)) * (1 + 0.25 * Klvl!AA41)</f>
        <v>270.97178517397884</v>
      </c>
      <c r="AB42" s="10">
        <f>(('wn6'!AB41 * (1 + gwr!AB41 - 0.48)) * (1 + Kab!AB41)) * (1 + 0.25 * Klvl!AB41)</f>
        <v>0.98218487394957998</v>
      </c>
      <c r="AC42" s="10">
        <f>(('wn6'!AC41 * (1 + gwr!AC41 - 0.48)) * (1 + Kab!AC41)) * (1 + 0.25 * Klvl!AC41)</f>
        <v>210.02111061660082</v>
      </c>
      <c r="AD42" s="10">
        <f>(('wn6'!AD41 * (1 + gwr!AD41 - 0.48)) * (1 + Kab!AD41)) * (1 + 0.25 * Klvl!AD41)</f>
        <v>23.333626373626373</v>
      </c>
      <c r="AE42" s="10">
        <f>(('wn6'!AE41 * (1 + gwr!AE41 - 0.48)) * (1 + Kab!AE41)) * (1 + 0.25 * Klvl!AE41)</f>
        <v>425.23066530612249</v>
      </c>
      <c r="AF42" s="10"/>
      <c r="AG42" s="14">
        <f t="shared" si="0"/>
        <v>7384.1364126300759</v>
      </c>
      <c r="AH42" s="14">
        <f t="shared" si="1"/>
        <v>4733.0145799028642</v>
      </c>
      <c r="AI42" s="16">
        <f t="shared" si="2"/>
        <v>0.82818628335500666</v>
      </c>
    </row>
    <row r="43" spans="1:35" s="11" customFormat="1" ht="12" x14ac:dyDescent="0.2">
      <c r="A43" s="10">
        <f>(('wn6'!A42 * (1 + gwr!A42 - 0.48)) * (1 + Kab!A42)) * (1 + 0.25 * Klvl!A42)</f>
        <v>245.64312644776123</v>
      </c>
      <c r="B43" s="10">
        <f>(('wn6'!B42 * (1 + gwr!B42 - 0.48)) * (1 + Kab!B42)) * (1 + 0.25 * Klvl!B42)</f>
        <v>810.14398340354774</v>
      </c>
      <c r="C43" s="10">
        <f>(('wn6'!C42 * (1 + gwr!C42 - 0.48)) * (1 + Kab!C42)) * (1 + 0.25 * Klvl!C42)</f>
        <v>296.64912031047862</v>
      </c>
      <c r="D43" s="10">
        <f>(('wn6'!D42 * (1 + gwr!D42 - 0.48)) * (1 + Kab!D42)) * (1 + 0.25 * Klvl!D42)</f>
        <v>741.54791552978395</v>
      </c>
      <c r="E43" s="10">
        <f>(('wn6'!E42 * (1 + gwr!E42 - 0.48)) * (1 + Kab!E42)) * (1 + 0.25 * Klvl!E42)</f>
        <v>152.3029411764706</v>
      </c>
      <c r="F43" s="10">
        <f>(('wn6'!F42 * (1 + gwr!F42 - 0.48)) * (1 + Kab!F42)) * (1 + 0.25 * Klvl!F42)</f>
        <v>1852.4357930627941</v>
      </c>
      <c r="G43" s="10">
        <f>(('wn6'!G42 * (1 + gwr!G42 - 0.48)) * (1 + Kab!G42)) * (1 + 0.25 * Klvl!G42)</f>
        <v>657.56159496327405</v>
      </c>
      <c r="H43" s="10">
        <f>(('wn6'!H42 * (1 + gwr!H42 - 0.48)) * (1 + Kab!H42)) * (1 + 0.25 * Klvl!H42)</f>
        <v>937.86688118546851</v>
      </c>
      <c r="I43" s="10">
        <f>(('wn6'!I42 * (1 + gwr!I42 - 0.48)) * (1 + Kab!I42)) * (1 + 0.25 * Klvl!I42)</f>
        <v>521.9107782295082</v>
      </c>
      <c r="J43" s="10">
        <f>(('wn6'!J42 * (1 + gwr!J42 - 0.48)) * (1 + Kab!J42)) * (1 + 0.25 * Klvl!J42)</f>
        <v>2279.1466931843725</v>
      </c>
      <c r="K43" s="10">
        <f>(('wn6'!K42 * (1 + gwr!K42 - 0.48)) * (1 + Kab!K42)) * (1 + 0.25 * Klvl!K42)</f>
        <v>185.66770428015562</v>
      </c>
      <c r="L43" s="10">
        <f>(('wn6'!L42 * (1 + gwr!L42 - 0.48)) * (1 + Kab!L42)) * (1 + 0.25 * Klvl!L42)</f>
        <v>1108.2342183277312</v>
      </c>
      <c r="M43" s="10">
        <f>(('wn6'!M42 * (1 + gwr!M42 - 0.48)) * (1 + Kab!M42)) * (1 + 0.25 * Klvl!M42)</f>
        <v>1257.771382873884</v>
      </c>
      <c r="N43" s="10">
        <f>(('wn6'!N42 * (1 + gwr!N42 - 0.48)) * (1 + Kab!N42)) * (1 + 0.25 * Klvl!N42)</f>
        <v>1096.5993302747252</v>
      </c>
      <c r="O43" s="10">
        <f>(('wn6'!O42 * (1 + gwr!O42 - 0.48)) * (1 + Kab!O42)) * (1 + 0.25 * Klvl!O42)</f>
        <v>1340.0281381169639</v>
      </c>
      <c r="P43" s="10"/>
      <c r="Q43" s="10">
        <f>(('wn6'!Q42 * (1 + gwr!Q42 - 0.48)) * (1 + Kab!Q42)) * (1 + 0.25 * Klvl!Q42)</f>
        <v>28.95548172757475</v>
      </c>
      <c r="R43" s="10">
        <f>(('wn6'!R42 * (1 + gwr!R42 - 0.48)) * (1 + Kab!R42)) * (1 + 0.25 * Klvl!R42)</f>
        <v>1396.147472398568</v>
      </c>
      <c r="S43" s="10">
        <f>(('wn6'!S42 * (1 + gwr!S42 - 0.48)) * (1 + Kab!S42)) * (1 + 0.25 * Klvl!S42)</f>
        <v>697.33610412133464</v>
      </c>
      <c r="T43" s="10">
        <f>(('wn6'!T42 * (1 + gwr!T42 - 0.48)) * (1 + Kab!T42)) * (1 + 0.25 * Klvl!T42)</f>
        <v>380.22498329075989</v>
      </c>
      <c r="U43" s="10">
        <f>(('wn6'!U42 * (1 + gwr!U42 - 0.48)) * (1 + Kab!U42)) * (1 + 0.25 * Klvl!U42)</f>
        <v>502.50192795527153</v>
      </c>
      <c r="V43" s="10">
        <f>(('wn6'!V42 * (1 + gwr!V42 - 0.48)) * (1 + Kab!V42)) * (1 + 0.25 * Klvl!V42)</f>
        <v>54.932500000000005</v>
      </c>
      <c r="W43" s="10">
        <f>(('wn6'!W42 * (1 + gwr!W42 - 0.48)) * (1 + Kab!W42)) * (1 + 0.25 * Klvl!W42)</f>
        <v>1354.5561287124967</v>
      </c>
      <c r="X43" s="10">
        <f>(('wn6'!X42 * (1 + gwr!X42 - 0.48)) * (1 + Kab!X42)) * (1 + 0.25 * Klvl!X42)</f>
        <v>308.08535934372111</v>
      </c>
      <c r="Y43" s="10">
        <f>(('wn6'!Y42 * (1 + gwr!Y42 - 0.48)) * (1 + Kab!Y42)) * (1 + 0.25 * Klvl!Y42)</f>
        <v>333.74688796680505</v>
      </c>
      <c r="Z43" s="10">
        <f>(('wn6'!Z42 * (1 + gwr!Z42 - 0.48)) * (1 + Kab!Z42)) * (1 + 0.25 * Klvl!Z42)</f>
        <v>730.49417768240357</v>
      </c>
      <c r="AA43" s="10">
        <f>(('wn6'!AA42 * (1 + gwr!AA42 - 0.48)) * (1 + Kab!AA42)) * (1 + 0.25 * Klvl!AA42)</f>
        <v>686.51510416666656</v>
      </c>
      <c r="AB43" s="10">
        <f>(('wn6'!AB42 * (1 + gwr!AB42 - 0.48)) * (1 + Kab!AB42)) * (1 + 0.25 * Klvl!AB42)</f>
        <v>208.49518248175184</v>
      </c>
      <c r="AC43" s="10">
        <f>(('wn6'!AC42 * (1 + gwr!AC42 - 0.48)) * (1 + Kab!AC42)) * (1 + 0.25 * Klvl!AC42)</f>
        <v>1353.1773042807426</v>
      </c>
      <c r="AD43" s="10">
        <f>(('wn6'!AD42 * (1 + gwr!AD42 - 0.48)) * (1 + Kab!AD42)) * (1 + 0.25 * Klvl!AD42)</f>
        <v>179.83376623376623</v>
      </c>
      <c r="AE43" s="10">
        <f>(('wn6'!AE42 * (1 + gwr!AE42 - 0.48)) * (1 + Kab!AE42)) * (1 + 0.25 * Klvl!AE42)</f>
        <v>591.80615384615385</v>
      </c>
      <c r="AF43" s="10"/>
      <c r="AG43" s="14">
        <f t="shared" si="0"/>
        <v>13483.509601366915</v>
      </c>
      <c r="AH43" s="14">
        <f t="shared" si="1"/>
        <v>8806.8085342080158</v>
      </c>
      <c r="AI43" s="16">
        <f t="shared" si="2"/>
        <v>0.81471294209760325</v>
      </c>
    </row>
    <row r="44" spans="1:35" s="11" customFormat="1" ht="12" x14ac:dyDescent="0.2">
      <c r="A44" s="10">
        <f>(('wn6'!A43 * (1 + gwr!A43 - 0.48)) * (1 + Kab!A43)) * (1 + 0.25 * Klvl!A43)</f>
        <v>1007.1005115223882</v>
      </c>
      <c r="B44" s="10">
        <f>(('wn6'!B43 * (1 + gwr!B43 - 0.48)) * (1 + Kab!B43)) * (1 + 0.25 * Klvl!B43)</f>
        <v>169.85762499029127</v>
      </c>
      <c r="C44" s="10">
        <f>(('wn6'!C43 * (1 + gwr!C43 - 0.48)) * (1 + Kab!C43)) * (1 + 0.25 * Klvl!C43)</f>
        <v>140.44541484716157</v>
      </c>
      <c r="D44" s="10">
        <f>(('wn6'!D43 * (1 + gwr!D43 - 0.48)) * (1 + Kab!D43)) * (1 + 0.25 * Klvl!D43)</f>
        <v>2469.9143907503922</v>
      </c>
      <c r="E44" s="10">
        <f>(('wn6'!E43 * (1 + gwr!E43 - 0.48)) * (1 + Kab!E43)) * (1 + 0.25 * Klvl!E43)</f>
        <v>1.02</v>
      </c>
      <c r="F44" s="10">
        <f>(('wn6'!F43 * (1 + gwr!F43 - 0.48)) * (1 + Kab!F43)) * (1 + 0.25 * Klvl!F43)</f>
        <v>3605.1707555052485</v>
      </c>
      <c r="G44" s="10">
        <f>(('wn6'!G43 * (1 + gwr!G43 - 0.48)) * (1 + Kab!G43)) * (1 + 0.25 * Klvl!G43)</f>
        <v>2345.0187650490311</v>
      </c>
      <c r="H44" s="10">
        <f>(('wn6'!H43 * (1 + gwr!H43 - 0.48)) * (1 + Kab!H43)) * (1 + 0.25 * Klvl!H43)</f>
        <v>192.82693877551023</v>
      </c>
      <c r="I44" s="10">
        <f>(('wn6'!I43 * (1 + gwr!I43 - 0.48)) * (1 + Kab!I43)) * (1 + 0.25 * Klvl!I43)</f>
        <v>1182.0963000000002</v>
      </c>
      <c r="J44" s="10">
        <f>(('wn6'!J43 * (1 + gwr!J43 - 0.48)) * (1 + Kab!J43)) * (1 + 0.25 * Klvl!J43)</f>
        <v>197.23050847457628</v>
      </c>
      <c r="K44" s="10">
        <f>(('wn6'!K43 * (1 + gwr!K43 - 0.48)) * (1 + Kab!K43)) * (1 + 0.25 * Klvl!K43)</f>
        <v>808.34616695059617</v>
      </c>
      <c r="L44" s="10">
        <f>(('wn6'!L43 * (1 + gwr!L43 - 0.48)) * (1 + Kab!L43)) * (1 + 0.25 * Klvl!L43)</f>
        <v>57.740979020979026</v>
      </c>
      <c r="M44" s="10">
        <f>(('wn6'!M43 * (1 + gwr!M43 - 0.48)) * (1 + Kab!M43)) * (1 + 0.25 * Klvl!M43)</f>
        <v>92.95</v>
      </c>
      <c r="N44" s="10">
        <f>(('wn6'!N43 * (1 + gwr!N43 - 0.48)) * (1 + Kab!N43)) * (1 + 0.25 * Klvl!N43)</f>
        <v>554.37053946067408</v>
      </c>
      <c r="O44" s="10">
        <f>(('wn6'!O43 * (1 + gwr!O43 - 0.48)) * (1 + Kab!O43)) * (1 + 0.25 * Klvl!O43)</f>
        <v>341.84306569343062</v>
      </c>
      <c r="P44" s="10"/>
      <c r="Q44" s="10">
        <f>(('wn6'!Q43 * (1 + gwr!Q43 - 0.48)) * (1 + Kab!Q43)) * (1 + 0.25 * Klvl!Q43)</f>
        <v>70.785503355704705</v>
      </c>
      <c r="R44" s="10">
        <f>(('wn6'!R43 * (1 + gwr!R43 - 0.48)) * (1 + Kab!R43)) * (1 + 0.25 * Klvl!R43)</f>
        <v>58.059920634920637</v>
      </c>
      <c r="S44" s="10">
        <f>(('wn6'!S43 * (1 + gwr!S43 - 0.48)) * (1 + Kab!S43)) * (1 + 0.25 * Klvl!S43)</f>
        <v>276.10955631399315</v>
      </c>
      <c r="T44" s="10">
        <f>(('wn6'!T43 * (1 + gwr!T43 - 0.48)) * (1 + Kab!T43)) * (1 + 0.25 * Klvl!T43)</f>
        <v>989.32956109032602</v>
      </c>
      <c r="U44" s="10">
        <f>(('wn6'!U43 * (1 + gwr!U43 - 0.48)) * (1 + Kab!U43)) * (1 + 0.25 * Klvl!U43)</f>
        <v>1873.2615773859434</v>
      </c>
      <c r="V44" s="10">
        <f>(('wn6'!V43 * (1 + gwr!V43 - 0.48)) * (1 + Kab!V43)) * (1 + 0.25 * Klvl!V43)</f>
        <v>340.2067763916084</v>
      </c>
      <c r="W44" s="10">
        <f>(('wn6'!W43 * (1 + gwr!W43 - 0.48)) * (1 + Kab!W43)) * (1 + 0.25 * Klvl!W43)</f>
        <v>441.78448791188896</v>
      </c>
      <c r="X44" s="10">
        <f>(('wn6'!X43 * (1 + gwr!X43 - 0.48)) * (1 + Kab!X43)) * (1 + 0.25 * Klvl!X43)</f>
        <v>95.56949178750898</v>
      </c>
      <c r="Y44" s="10">
        <f>(('wn6'!Y43 * (1 + gwr!Y43 - 0.48)) * (1 + Kab!Y43)) * (1 + 0.25 * Klvl!Y43)</f>
        <v>609.73360040983619</v>
      </c>
      <c r="Z44" s="10">
        <f>(('wn6'!Z43 * (1 + gwr!Z43 - 0.48)) * (1 + Kab!Z43)) * (1 + 0.25 * Klvl!Z43)</f>
        <v>800.31502843347653</v>
      </c>
      <c r="AA44" s="10">
        <f>(('wn6'!AA43 * (1 + gwr!AA43 - 0.48)) * (1 + Kab!AA43)) * (1 + 0.25 * Klvl!AA43)</f>
        <v>1528.5583490389781</v>
      </c>
      <c r="AB44" s="10">
        <f>(('wn6'!AB43 * (1 + gwr!AB43 - 0.48)) * (1 + Kab!AB43)) * (1 + 0.25 * Klvl!AB43)</f>
        <v>989.26426789646143</v>
      </c>
      <c r="AC44" s="10">
        <f>(('wn6'!AC43 * (1 + gwr!AC43 - 0.48)) * (1 + Kab!AC43)) * (1 + 0.25 * Klvl!AC43)</f>
        <v>145.203723150358</v>
      </c>
      <c r="AD44" s="10">
        <f>(('wn6'!AD43 * (1 + gwr!AD43 - 0.48)) * (1 + Kab!AD43)) * (1 + 0.25 * Klvl!AD43)</f>
        <v>564.35228745128609</v>
      </c>
      <c r="AE44" s="10">
        <f>(('wn6'!AE43 * (1 + gwr!AE43 - 0.48)) * (1 + Kab!AE43)) * (1 + 0.25 * Klvl!AE43)</f>
        <v>590.00809952662723</v>
      </c>
      <c r="AF44" s="10"/>
      <c r="AG44" s="14">
        <f t="shared" si="0"/>
        <v>13165.93196104028</v>
      </c>
      <c r="AH44" s="14">
        <f t="shared" si="1"/>
        <v>9372.5422307789158</v>
      </c>
      <c r="AI44" s="16">
        <f t="shared" si="2"/>
        <v>0.752460949528579</v>
      </c>
    </row>
    <row r="45" spans="1:35" s="11" customFormat="1" ht="12" x14ac:dyDescent="0.2">
      <c r="A45" s="10">
        <f>(('wn6'!A44 * (1 + gwr!A44 - 0.48)) * (1 + Kab!A44)) * (1 + 0.25 * Klvl!A44)</f>
        <v>1.2229166666666667</v>
      </c>
      <c r="B45" s="10">
        <f>(('wn6'!B44 * (1 + gwr!B44 - 0.48)) * (1 + Kab!B44)) * (1 + 0.25 * Klvl!B44)</f>
        <v>447.93086148251746</v>
      </c>
      <c r="C45" s="10">
        <f>(('wn6'!C44 * (1 + gwr!C44 - 0.48)) * (1 + Kab!C44)) * (1 + 0.25 * Klvl!C44)</f>
        <v>186.732</v>
      </c>
      <c r="D45" s="10">
        <f>(('wn6'!D44 * (1 + gwr!D44 - 0.48)) * (1 + Kab!D44)) * (1 + 0.25 * Klvl!D44)</f>
        <v>2469.9143907503922</v>
      </c>
      <c r="E45" s="10">
        <f>(('wn6'!E44 * (1 + gwr!E44 - 0.48)) * (1 + Kab!E44)) * (1 + 0.25 * Klvl!E44)</f>
        <v>2505.2062669253455</v>
      </c>
      <c r="F45" s="10">
        <f>(('wn6'!F44 * (1 + gwr!F44 - 0.48)) * (1 + Kab!F44)) * (1 + 0.25 * Klvl!F44)</f>
        <v>564.60542733063107</v>
      </c>
      <c r="G45" s="10">
        <f>(('wn6'!G44 * (1 + gwr!G44 - 0.48)) * (1 + Kab!G44)) * (1 + 0.25 * Klvl!G44)</f>
        <v>649.57018723140493</v>
      </c>
      <c r="H45" s="10">
        <f>(('wn6'!H44 * (1 + gwr!H44 - 0.48)) * (1 + Kab!H44)) * (1 + 0.25 * Klvl!H44)</f>
        <v>585.64322088581787</v>
      </c>
      <c r="I45" s="10">
        <f>(('wn6'!I44 * (1 + gwr!I44 - 0.48)) * (1 + Kab!I44)) * (1 + 0.25 * Klvl!I44)</f>
        <v>45.270629370629372</v>
      </c>
      <c r="J45" s="10">
        <f>(('wn6'!J44 * (1 + gwr!J44 - 0.48)) * (1 + Kab!J44)) * (1 + 0.25 * Klvl!J44)</f>
        <v>1234.1778683426032</v>
      </c>
      <c r="K45" s="10">
        <f>(('wn6'!K44 * (1 + gwr!K44 - 0.48)) * (1 + Kab!K44)) * (1 + 0.25 * Klvl!K44)</f>
        <v>167.83474576271189</v>
      </c>
      <c r="L45" s="10">
        <f>(('wn6'!L44 * (1 + gwr!L44 - 0.48)) * (1 + Kab!L44)) * (1 + 0.25 * Klvl!L44)</f>
        <v>1162.5368381365342</v>
      </c>
      <c r="M45" s="10">
        <f>(('wn6'!M44 * (1 + gwr!M44 - 0.48)) * (1 + Kab!M44)) * (1 + 0.25 * Klvl!M44)</f>
        <v>126.30876623376625</v>
      </c>
      <c r="N45" s="10">
        <f>(('wn6'!N44 * (1 + gwr!N44 - 0.48)) * (1 + Kab!N44)) * (1 + 0.25 * Klvl!N44)</f>
        <v>1168.8607362825608</v>
      </c>
      <c r="O45" s="10">
        <f>(('wn6'!O44 * (1 + gwr!O44 - 0.48)) * (1 + Kab!O44)) * (1 + 0.25 * Klvl!O44)</f>
        <v>347.35626975763967</v>
      </c>
      <c r="P45" s="10"/>
      <c r="Q45" s="10">
        <f>(('wn6'!Q44 * (1 + gwr!Q44 - 0.48)) * (1 + Kab!Q44)) * (1 + 0.25 * Klvl!Q44)</f>
        <v>1163.3970633812951</v>
      </c>
      <c r="R45" s="10">
        <f>(('wn6'!R44 * (1 + gwr!R44 - 0.48)) * (1 + Kab!R44)) * (1 + 0.25 * Klvl!R44)</f>
        <v>538.29471826899123</v>
      </c>
      <c r="S45" s="10">
        <f>(('wn6'!S44 * (1 + gwr!S44 - 0.48)) * (1 + Kab!S44)) * (1 + 0.25 * Klvl!S44)</f>
        <v>0.71205367561260213</v>
      </c>
      <c r="T45" s="10">
        <f>(('wn6'!T44 * (1 + gwr!T44 - 0.48)) * (1 + Kab!T44)) * (1 + 0.25 * Klvl!T44)</f>
        <v>77.416343669250637</v>
      </c>
      <c r="U45" s="10">
        <f>(('wn6'!U44 * (1 + gwr!U44 - 0.48)) * (1 + Kab!U44)) * (1 + 0.25 * Klvl!U44)</f>
        <v>38.922445414847161</v>
      </c>
      <c r="V45" s="10">
        <f>(('wn6'!V44 * (1 + gwr!V44 - 0.48)) * (1 + Kab!V44)) * (1 + 0.25 * Klvl!V44)</f>
        <v>156.78649789029535</v>
      </c>
      <c r="W45" s="10">
        <f>(('wn6'!W44 * (1 + gwr!W44 - 0.48)) * (1 + Kab!W44)) * (1 + 0.25 * Klvl!W44)</f>
        <v>2835.7388088313633</v>
      </c>
      <c r="X45" s="10">
        <f>(('wn6'!X44 * (1 + gwr!X44 - 0.48)) * (1 + Kab!X44)) * (1 + 0.25 * Klvl!X44)</f>
        <v>2002.994682038051</v>
      </c>
      <c r="Y45" s="10">
        <f>(('wn6'!Y44 * (1 + gwr!Y44 - 0.48)) * (1 + Kab!Y44)) * (1 + 0.25 * Klvl!Y44)</f>
        <v>794.31545076185387</v>
      </c>
      <c r="Z45" s="10">
        <f>(('wn6'!Z44 * (1 + gwr!Z44 - 0.48)) * (1 + Kab!Z44)) * (1 + 0.25 * Klvl!Z44)</f>
        <v>632.85212315565013</v>
      </c>
      <c r="AA45" s="10">
        <f>(('wn6'!AA44 * (1 + gwr!AA44 - 0.48)) * (1 + Kab!AA44)) * (1 + 0.25 * Klvl!AA44)</f>
        <v>1485.2982544817517</v>
      </c>
      <c r="AB45" s="10">
        <f>(('wn6'!AB44 * (1 + gwr!AB44 - 0.48)) * (1 + Kab!AB44)) * (1 + 0.25 * Klvl!AB44)</f>
        <v>1213.3981600059037</v>
      </c>
      <c r="AC45" s="10">
        <f>(('wn6'!AC44 * (1 + gwr!AC44 - 0.48)) * (1 + Kab!AC44)) * (1 + 0.25 * Klvl!AC44)</f>
        <v>251.20656180628276</v>
      </c>
      <c r="AD45" s="10">
        <f>(('wn6'!AD44 * (1 + gwr!AD44 - 0.48)) * (1 + Kab!AD44)) * (1 + 0.25 * Klvl!AD44)</f>
        <v>292.90188133140373</v>
      </c>
      <c r="AE45" s="10">
        <f>(('wn6'!AE44 * (1 + gwr!AE44 - 0.48)) * (1 + Kab!AE44)) * (1 + 0.25 * Klvl!AE44)</f>
        <v>906.56904761904752</v>
      </c>
      <c r="AF45" s="10"/>
      <c r="AG45" s="14">
        <f t="shared" si="0"/>
        <v>11663.171125159221</v>
      </c>
      <c r="AH45" s="14">
        <f t="shared" si="1"/>
        <v>12390.804092331597</v>
      </c>
      <c r="AI45" s="16">
        <f t="shared" si="2"/>
        <v>0.45462498647770622</v>
      </c>
    </row>
    <row r="46" spans="1:35" s="11" customFormat="1" ht="12" x14ac:dyDescent="0.2">
      <c r="A46" s="10">
        <f>(('wn6'!A45 * (1 + gwr!A45 - 0.48)) * (1 + Kab!A45)) * (1 + 0.25 * Klvl!A45)</f>
        <v>2034.3398213116357</v>
      </c>
      <c r="B46" s="10">
        <f>(('wn6'!B45 * (1 + gwr!B45 - 0.48)) * (1 + Kab!B45)) * (1 + 0.25 * Klvl!B45)</f>
        <v>714.40998189123195</v>
      </c>
      <c r="C46" s="10">
        <f>(('wn6'!C45 * (1 + gwr!C45 - 0.48)) * (1 + Kab!C45)) * (1 + 0.25 * Klvl!C45)</f>
        <v>186.30580645161291</v>
      </c>
      <c r="D46" s="10">
        <f>(('wn6'!D45 * (1 + gwr!D45 - 0.48)) * (1 + Kab!D45)) * (1 + 0.25 * Klvl!D45)</f>
        <v>477.93210435087724</v>
      </c>
      <c r="E46" s="10">
        <f>(('wn6'!E45 * (1 + gwr!E45 - 0.48)) * (1 + Kab!E45)) * (1 + 0.25 * Klvl!E45)</f>
        <v>1245.8338672178058</v>
      </c>
      <c r="F46" s="10">
        <f>(('wn6'!F45 * (1 + gwr!F45 - 0.48)) * (1 + Kab!F45)) * (1 + 0.25 * Klvl!F45)</f>
        <v>1852.4357930627941</v>
      </c>
      <c r="G46" s="10">
        <f>(('wn6'!G45 * (1 + gwr!G45 - 0.48)) * (1 + Kab!G45)) * (1 + 0.25 * Klvl!G45)</f>
        <v>331.02886239015817</v>
      </c>
      <c r="H46" s="10">
        <f>(('wn6'!H45 * (1 + gwr!H45 - 0.48)) * (1 + Kab!H45)) * (1 + 0.25 * Klvl!H45)</f>
        <v>1099.5309400736107</v>
      </c>
      <c r="I46" s="10">
        <f>(('wn6'!I45 * (1 + gwr!I45 - 0.48)) * (1 + Kab!I45)) * (1 + 0.25 * Klvl!I45)</f>
        <v>426.75543624161077</v>
      </c>
      <c r="J46" s="10">
        <f>(('wn6'!J45 * (1 + gwr!J45 - 0.48)) * (1 + Kab!J45)) * (1 + 0.25 * Klvl!J45)</f>
        <v>1423.3035924040666</v>
      </c>
      <c r="K46" s="10">
        <f>(('wn6'!K45 * (1 + gwr!K45 - 0.48)) * (1 + Kab!K45)) * (1 + 0.25 * Klvl!K45)</f>
        <v>1781.5591641690253</v>
      </c>
      <c r="L46" s="10">
        <f>(('wn6'!L45 * (1 + gwr!L45 - 0.48)) * (1 + Kab!L45)) * (1 + 0.25 * Klvl!L45)</f>
        <v>827.08972019629141</v>
      </c>
      <c r="M46" s="10">
        <f>(('wn6'!M45 * (1 + gwr!M45 - 0.48)) * (1 + Kab!M45)) * (1 + 0.25 * Klvl!M45)</f>
        <v>932.78903764985171</v>
      </c>
      <c r="N46" s="10">
        <f>(('wn6'!N45 * (1 + gwr!N45 - 0.48)) * (1 + Kab!N45)) * (1 + 0.25 * Klvl!N45)</f>
        <v>822.60144797583075</v>
      </c>
      <c r="O46" s="10">
        <f>(('wn6'!O45 * (1 + gwr!O45 - 0.48)) * (1 + Kab!O45)) * (1 + 0.25 * Klvl!O45)</f>
        <v>634.17995565075671</v>
      </c>
      <c r="P46" s="10"/>
      <c r="Q46" s="10">
        <f>(('wn6'!Q45 * (1 + gwr!Q45 - 0.48)) * (1 + Kab!Q45)) * (1 + 0.25 * Klvl!Q45)</f>
        <v>379.37118279569893</v>
      </c>
      <c r="R46" s="10">
        <f>(('wn6'!R45 * (1 + gwr!R45 - 0.48)) * (1 + Kab!R45)) * (1 + 0.25 * Klvl!R45)</f>
        <v>2002.0107293536303</v>
      </c>
      <c r="S46" s="10">
        <f>(('wn6'!S45 * (1 + gwr!S45 - 0.48)) * (1 + Kab!S45)) * (1 + 0.25 * Klvl!S45)</f>
        <v>292.53543307086613</v>
      </c>
      <c r="T46" s="10">
        <f>(('wn6'!T45 * (1 + gwr!T45 - 0.48)) * (1 + Kab!T45)) * (1 + 0.25 * Klvl!T45)</f>
        <v>1714.1616203371648</v>
      </c>
      <c r="U46" s="10">
        <f>(('wn6'!U45 * (1 + gwr!U45 - 0.48)) * (1 + Kab!U45)) * (1 + 0.25 * Klvl!U45)</f>
        <v>189.01391941391944</v>
      </c>
      <c r="V46" s="10">
        <f>(('wn6'!V45 * (1 + gwr!V45 - 0.48)) * (1 + Kab!V45)) * (1 + 0.25 * Klvl!V45)</f>
        <v>1028.3073822325016</v>
      </c>
      <c r="W46" s="10">
        <f>(('wn6'!W45 * (1 + gwr!W45 - 0.48)) * (1 + Kab!W45)) * (1 + 0.25 * Klvl!W45)</f>
        <v>2586.464405877342</v>
      </c>
      <c r="X46" s="10">
        <f>(('wn6'!X45 * (1 + gwr!X45 - 0.48)) * (1 + Kab!X45)) * (1 + 0.25 * Klvl!X45)</f>
        <v>1177.535303709428</v>
      </c>
      <c r="Y46" s="10">
        <f>(('wn6'!Y45 * (1 + gwr!Y45 - 0.48)) * (1 + Kab!Y45)) * (1 + 0.25 * Klvl!Y45)</f>
        <v>2181.4364225869867</v>
      </c>
      <c r="Z46" s="10">
        <f>(('wn6'!Z45 * (1 + gwr!Z45 - 0.48)) * (1 + Kab!Z45)) * (1 + 0.25 * Klvl!Z45)</f>
        <v>380.51853523255818</v>
      </c>
      <c r="AA46" s="10">
        <f>(('wn6'!AA45 * (1 + gwr!AA45 - 0.48)) * (1 + Kab!AA45)) * (1 + 0.25 * Klvl!AA45)</f>
        <v>1453.3457468344418</v>
      </c>
      <c r="AB46" s="10">
        <f>(('wn6'!AB45 * (1 + gwr!AB45 - 0.48)) * (1 + Kab!AB45)) * (1 + 0.25 * Klvl!AB45)</f>
        <v>233.32500000000002</v>
      </c>
      <c r="AC46" s="10">
        <f>(('wn6'!AC45 * (1 + gwr!AC45 - 0.48)) * (1 + Kab!AC45)) * (1 + 0.25 * Klvl!AC45)</f>
        <v>1120.9713199999999</v>
      </c>
      <c r="AD46" s="10">
        <f>(('wn6'!AD45 * (1 + gwr!AD45 - 0.48)) * (1 + Kab!AD45)) * (1 + 0.25 * Klvl!AD45)</f>
        <v>119.6250977198697</v>
      </c>
      <c r="AE46" s="10">
        <f>(('wn6'!AE45 * (1 + gwr!AE45 - 0.48)) * (1 + Kab!AE45)) * (1 + 0.25 * Klvl!AE45)</f>
        <v>243.58943661971833</v>
      </c>
      <c r="AF46" s="10"/>
      <c r="AG46" s="14">
        <f t="shared" si="0"/>
        <v>14790.095531037157</v>
      </c>
      <c r="AH46" s="14">
        <f t="shared" si="1"/>
        <v>15102.211535784127</v>
      </c>
      <c r="AI46" s="16">
        <f t="shared" si="2"/>
        <v>0.48433797678868035</v>
      </c>
    </row>
    <row r="47" spans="1:35" s="11" customFormat="1" ht="12" x14ac:dyDescent="0.2">
      <c r="A47" s="10">
        <f>(('wn6'!A46 * (1 + gwr!A46 - 0.48)) * (1 + Kab!A46)) * (1 + 0.25 * Klvl!A46)</f>
        <v>553.68708258064521</v>
      </c>
      <c r="B47" s="10">
        <f>(('wn6'!B46 * (1 + gwr!B46 - 0.48)) * (1 + Kab!B46)) * (1 + 0.25 * Klvl!B46)</f>
        <v>1325.5273909539228</v>
      </c>
      <c r="C47" s="10">
        <f>(('wn6'!C46 * (1 + gwr!C46 - 0.48)) * (1 + Kab!C46)) * (1 + 0.25 * Klvl!C46)</f>
        <v>792.92211257950521</v>
      </c>
      <c r="D47" s="10">
        <f>(('wn6'!D46 * (1 + gwr!D46 - 0.48)) * (1 + Kab!D46)) * (1 + 0.25 * Klvl!D46)</f>
        <v>106.74729166666668</v>
      </c>
      <c r="E47" s="10">
        <f>(('wn6'!E46 * (1 + gwr!E46 - 0.48)) * (1 + Kab!E46)) * (1 + 0.25 * Klvl!E46)</f>
        <v>1852.4357930627941</v>
      </c>
      <c r="F47" s="10">
        <f>(('wn6'!F46 * (1 + gwr!F46 - 0.48)) * (1 + Kab!F46)) * (1 + 0.25 * Klvl!F46)</f>
        <v>935.08858902604857</v>
      </c>
      <c r="G47" s="10">
        <f>(('wn6'!G46 * (1 + gwr!G46 - 0.48)) * (1 + Kab!G46)) * (1 + 0.25 * Klvl!G46)</f>
        <v>654.06139378238345</v>
      </c>
      <c r="H47" s="10">
        <f>(('wn6'!H46 * (1 + gwr!H46 - 0.48)) * (1 + Kab!H46)) * (1 + 0.25 * Klvl!H46)</f>
        <v>318.85710479573714</v>
      </c>
      <c r="I47" s="10">
        <f>(('wn6'!I46 * (1 + gwr!I46 - 0.48)) * (1 + Kab!I46)) * (1 + 0.25 * Klvl!I46)</f>
        <v>425.98977119784661</v>
      </c>
      <c r="J47" s="10">
        <f>(('wn6'!J46 * (1 + gwr!J46 - 0.48)) * (1 + Kab!J46)) * (1 + 0.25 * Klvl!J46)</f>
        <v>1579.9289010909092</v>
      </c>
      <c r="K47" s="10">
        <f>(('wn6'!K46 * (1 + gwr!K46 - 0.48)) * (1 + Kab!K46)) * (1 + 0.25 * Klvl!K46)</f>
        <v>2848.2058898799323</v>
      </c>
      <c r="L47" s="10">
        <f>(('wn6'!L46 * (1 + gwr!L46 - 0.48)) * (1 + Kab!L46)) * (1 + 0.25 * Klvl!L46)</f>
        <v>829.39107135696815</v>
      </c>
      <c r="M47" s="10">
        <f>(('wn6'!M46 * (1 + gwr!M46 - 0.48)) * (1 + Kab!M46)) * (1 + 0.25 * Klvl!M46)</f>
        <v>1046.7256928169013</v>
      </c>
      <c r="N47" s="10">
        <f>(('wn6'!N46 * (1 + gwr!N46 - 0.48)) * (1 + Kab!N46)) * (1 + 0.25 * Klvl!N46)</f>
        <v>621.72205833333328</v>
      </c>
      <c r="O47" s="10">
        <f>(('wn6'!O46 * (1 + gwr!O46 - 0.48)) * (1 + Kab!O46)) * (1 + 0.25 * Klvl!O46)</f>
        <v>151.89080118694363</v>
      </c>
      <c r="P47" s="10"/>
      <c r="Q47" s="10">
        <f>(('wn6'!Q46 * (1 + gwr!Q46 - 0.48)) * (1 + Kab!Q46)) * (1 + 0.25 * Klvl!Q46)</f>
        <v>297.38465346534656</v>
      </c>
      <c r="R47" s="10">
        <f>(('wn6'!R46 * (1 + gwr!R46 - 0.48)) * (1 + Kab!R46)) * (1 + 0.25 * Klvl!R46)</f>
        <v>360.26002444444441</v>
      </c>
      <c r="S47" s="10">
        <f>(('wn6'!S46 * (1 + gwr!S46 - 0.48)) * (1 + Kab!S46)) * (1 + 0.25 * Klvl!S46)</f>
        <v>2635.4824894146795</v>
      </c>
      <c r="T47" s="10">
        <f>(('wn6'!T46 * (1 + gwr!T46 - 0.48)) * (1 + Kab!T46)) * (1 + 0.25 * Klvl!T46)</f>
        <v>1297.1044041877258</v>
      </c>
      <c r="U47" s="10">
        <f>(('wn6'!U46 * (1 + gwr!U46 - 0.48)) * (1 + Kab!U46)) * (1 + 0.25 * Klvl!U46)</f>
        <v>910.4380115475617</v>
      </c>
      <c r="V47" s="10">
        <f>(('wn6'!V46 * (1 + gwr!V46 - 0.48)) * (1 + Kab!V46)) * (1 + 0.25 * Klvl!V46)</f>
        <v>1243.6225208089888</v>
      </c>
      <c r="W47" s="10">
        <f>(('wn6'!W46 * (1 + gwr!W46 - 0.48)) * (1 + Kab!W46)) * (1 + 0.25 * Klvl!W46)</f>
        <v>334.10525510204081</v>
      </c>
      <c r="X47" s="10">
        <f>(('wn6'!X46 * (1 + gwr!X46 - 0.48)) * (1 + Kab!X46)) * (1 + 0.25 * Klvl!X46)</f>
        <v>1549.2868311709976</v>
      </c>
      <c r="Y47" s="10">
        <f>(('wn6'!Y46 * (1 + gwr!Y46 - 0.48)) * (1 + Kab!Y46)) * (1 + 0.25 * Klvl!Y46)</f>
        <v>870.7218122436675</v>
      </c>
      <c r="Z47" s="10">
        <f>(('wn6'!Z46 * (1 + gwr!Z46 - 0.48)) * (1 + Kab!Z46)) * (1 + 0.25 * Klvl!Z46)</f>
        <v>645.10730005291009</v>
      </c>
      <c r="AA47" s="10">
        <f>(('wn6'!AA46 * (1 + gwr!AA46 - 0.48)) * (1 + Kab!AA46)) * (1 + 0.25 * Klvl!AA46)</f>
        <v>1966.7969407407406</v>
      </c>
      <c r="AB47" s="10">
        <f>(('wn6'!AB46 * (1 + gwr!AB46 - 0.48)) * (1 + Kab!AB46)) * (1 + 0.25 * Klvl!AB46)</f>
        <v>558.94935081218273</v>
      </c>
      <c r="AC47" s="10">
        <f>(('wn6'!AC46 * (1 + gwr!AC46 - 0.48)) * (1 + Kab!AC46)) * (1 + 0.25 * Klvl!AC46)</f>
        <v>910.73244943231452</v>
      </c>
      <c r="AD47" s="10">
        <f>(('wn6'!AD46 * (1 + gwr!AD46 - 0.48)) * (1 + Kab!AD46)) * (1 + 0.25 * Klvl!AD46)</f>
        <v>121.0206896551724</v>
      </c>
      <c r="AE47" s="10">
        <f>(('wn6'!AE46 * (1 + gwr!AE46 - 0.48)) * (1 + Kab!AE46)) * (1 + 0.25 * Klvl!AE46)</f>
        <v>342.8770106796116</v>
      </c>
      <c r="AF47" s="10"/>
      <c r="AG47" s="14">
        <f t="shared" si="0"/>
        <v>14043.180944310536</v>
      </c>
      <c r="AH47" s="14">
        <f t="shared" si="1"/>
        <v>14043.889743758386</v>
      </c>
      <c r="AI47" s="16">
        <f t="shared" si="2"/>
        <v>0.49996214631338443</v>
      </c>
    </row>
    <row r="48" spans="1:35" s="11" customFormat="1" ht="12" x14ac:dyDescent="0.2">
      <c r="A48" s="10">
        <f>(('wn6'!A47 * (1 + gwr!A47 - 0.48)) * (1 + Kab!A47)) * (1 + 0.25 * Klvl!A47)</f>
        <v>345.76853394039739</v>
      </c>
      <c r="B48" s="10">
        <f>(('wn6'!B47 * (1 + gwr!B47 - 0.48)) * (1 + Kab!B47)) * (1 + 0.25 * Klvl!B47)</f>
        <v>43.870000000000005</v>
      </c>
      <c r="C48" s="10">
        <f>(('wn6'!C47 * (1 + gwr!C47 - 0.48)) * (1 + Kab!C47)) * (1 + 0.25 * Klvl!C47)</f>
        <v>50.563809523809525</v>
      </c>
      <c r="D48" s="10">
        <f>(('wn6'!D47 * (1 + gwr!D47 - 0.48)) * (1 + Kab!D47)) * (1 + 0.25 * Klvl!D47)</f>
        <v>254.00536363636365</v>
      </c>
      <c r="E48" s="10">
        <f>(('wn6'!E47 * (1 + gwr!E47 - 0.48)) * (1 + Kab!E47)) * (1 + 0.25 * Klvl!E47)</f>
        <v>939.30407226064119</v>
      </c>
      <c r="F48" s="10">
        <f>(('wn6'!F47 * (1 + gwr!F47 - 0.48)) * (1 + Kab!F47)) * (1 + 0.25 * Klvl!F47)</f>
        <v>174.24054729495126</v>
      </c>
      <c r="G48" s="10">
        <f>(('wn6'!G47 * (1 + gwr!G47 - 0.48)) * (1 + Kab!G47)) * (1 + 0.25 * Klvl!G47)</f>
        <v>277.04714075062429</v>
      </c>
      <c r="H48" s="10">
        <f>(('wn6'!H47 * (1 + gwr!H47 - 0.48)) * (1 + Kab!H47)) * (1 + 0.25 * Klvl!H47)</f>
        <v>0.9287591240875912</v>
      </c>
      <c r="I48" s="10">
        <f>(('wn6'!I47 * (1 + gwr!I47 - 0.48)) * (1 + Kab!I47)) * (1 + 0.25 * Klvl!I47)</f>
        <v>2253.3457440000002</v>
      </c>
      <c r="J48" s="10">
        <f>(('wn6'!J47 * (1 + gwr!J47 - 0.48)) * (1 + Kab!J47)) * (1 + 0.25 * Klvl!J47)</f>
        <v>0</v>
      </c>
      <c r="K48" s="10">
        <f>(('wn6'!K47 * (1 + gwr!K47 - 0.48)) * (1 + Kab!K47)) * (1 + 0.25 * Klvl!K47)</f>
        <v>734.79937653250784</v>
      </c>
      <c r="L48" s="10">
        <f>(('wn6'!L47 * (1 + gwr!L47 - 0.48)) * (1 + Kab!L47)) * (1 + 0.25 * Klvl!L47)</f>
        <v>151.52733053895074</v>
      </c>
      <c r="M48" s="10">
        <f>(('wn6'!M47 * (1 + gwr!M47 - 0.48)) * (1 + Kab!M47)) * (1 + 0.25 * Klvl!M47)</f>
        <v>355.51258470921726</v>
      </c>
      <c r="N48" s="10">
        <f>(('wn6'!N47 * (1 + gwr!N47 - 0.48)) * (1 + Kab!N47)) * (1 + 0.25 * Klvl!N47)</f>
        <v>3087.3929884379904</v>
      </c>
      <c r="O48" s="10">
        <f>(('wn6'!O47 * (1 + gwr!O47 - 0.48)) * (1 + Kab!O47)) * (1 + 0.25 * Klvl!O47)</f>
        <v>551.6700273682261</v>
      </c>
      <c r="P48" s="10"/>
      <c r="Q48" s="10">
        <f>(('wn6'!Q47 * (1 + gwr!Q47 - 0.48)) * (1 + Kab!Q47)) * (1 + 0.25 * Klvl!Q47)</f>
        <v>122.66126685948157</v>
      </c>
      <c r="R48" s="10">
        <f>(('wn6'!R47 * (1 + gwr!R47 - 0.48)) * (1 + Kab!R47)) * (1 + 0.25 * Klvl!R47)</f>
        <v>0.77</v>
      </c>
      <c r="S48" s="10">
        <f>(('wn6'!S47 * (1 + gwr!S47 - 0.48)) * (1 + Kab!S47)) * (1 + 0.25 * Klvl!S47)</f>
        <v>445.46176113760225</v>
      </c>
      <c r="T48" s="10">
        <f>(('wn6'!T47 * (1 + gwr!T47 - 0.48)) * (1 + Kab!T47)) * (1 + 0.25 * Klvl!T47)</f>
        <v>196.59230769230766</v>
      </c>
      <c r="U48" s="10">
        <f>(('wn6'!U47 * (1 + gwr!U47 - 0.48)) * (1 + Kab!U47)) * (1 + 0.25 * Klvl!U47)</f>
        <v>97.11059734513276</v>
      </c>
      <c r="V48" s="10">
        <f>(('wn6'!V47 * (1 + gwr!V47 - 0.48)) * (1 + Kab!V47)) * (1 + 0.25 * Klvl!V47)</f>
        <v>77.26588235294119</v>
      </c>
      <c r="W48" s="10">
        <f>(('wn6'!W47 * (1 + gwr!W47 - 0.48)) * (1 + Kab!W47)) * (1 + 0.25 * Klvl!W47)</f>
        <v>418.26960724926687</v>
      </c>
      <c r="X48" s="10">
        <f>(('wn6'!X47 * (1 + gwr!X47 - 0.48)) * (1 + Kab!X47)) * (1 + 0.25 * Klvl!X47)</f>
        <v>381.94016806722692</v>
      </c>
      <c r="Y48" s="10">
        <f>(('wn6'!Y47 * (1 + gwr!Y47 - 0.48)) * (1 + Kab!Y47)) * (1 + 0.25 * Klvl!Y47)</f>
        <v>0.94015605633802801</v>
      </c>
      <c r="Z48" s="10">
        <f>(('wn6'!Z47 * (1 + gwr!Z47 - 0.48)) * (1 + Kab!Z47)) * (1 + 0.25 * Klvl!Z47)</f>
        <v>122.79272727272728</v>
      </c>
      <c r="AA48" s="10">
        <f>(('wn6'!AA47 * (1 + gwr!AA47 - 0.48)) * (1 + Kab!AA47)) * (1 + 0.25 * Klvl!AA47)</f>
        <v>188.81859478787877</v>
      </c>
      <c r="AB48" s="10">
        <f>(('wn6'!AB47 * (1 + gwr!AB47 - 0.48)) * (1 + Kab!AB47)) * (1 + 0.25 * Klvl!AB47)</f>
        <v>1870.1448718241375</v>
      </c>
      <c r="AC48" s="10">
        <f>(('wn6'!AC47 * (1 + gwr!AC47 - 0.48)) * (1 + Kab!AC47)) * (1 + 0.25 * Klvl!AC47)</f>
        <v>1754.5769024630545</v>
      </c>
      <c r="AD48" s="10">
        <f>(('wn6'!AD47 * (1 + gwr!AD47 - 0.48)) * (1 + Kab!AD47)) * (1 + 0.25 * Klvl!AD47)</f>
        <v>102.2175</v>
      </c>
      <c r="AE48" s="10">
        <f>(('wn6'!AE47 * (1 + gwr!AE47 - 0.48)) * (1 + Kab!AE47)) * (1 + 0.25 * Klvl!AE47)</f>
        <v>1.4097709923664121</v>
      </c>
      <c r="AF48" s="10"/>
      <c r="AG48" s="14">
        <f t="shared" si="0"/>
        <v>9219.9762781177669</v>
      </c>
      <c r="AH48" s="14">
        <f t="shared" si="1"/>
        <v>5780.9721141004611</v>
      </c>
      <c r="AI48" s="16">
        <f t="shared" si="2"/>
        <v>0.84387867427781726</v>
      </c>
    </row>
    <row r="49" spans="1:35" s="11" customFormat="1" ht="12" x14ac:dyDescent="0.2">
      <c r="A49" s="10">
        <f>(('wn6'!A48 * (1 + gwr!A48 - 0.48)) * (1 + Kab!A48)) * (1 + 0.25 * Klvl!A48)</f>
        <v>138.7136170212766</v>
      </c>
      <c r="B49" s="10">
        <f>(('wn6'!B48 * (1 + gwr!B48 - 0.48)) * (1 + Kab!B48)) * (1 + 0.25 * Klvl!B48)</f>
        <v>1790.5439761640209</v>
      </c>
      <c r="C49" s="10">
        <f>(('wn6'!C48 * (1 + gwr!C48 - 0.48)) * (1 + Kab!C48)) * (1 + 0.25 * Klvl!C48)</f>
        <v>353.79223728813571</v>
      </c>
      <c r="D49" s="10">
        <f>(('wn6'!D48 * (1 + gwr!D48 - 0.48)) * (1 + Kab!D48)) * (1 + 0.25 * Klvl!D48)</f>
        <v>3704.8715861255882</v>
      </c>
      <c r="E49" s="10">
        <f>(('wn6'!E48 * (1 + gwr!E48 - 0.48)) * (1 + Kab!E48)) * (1 + 0.25 * Klvl!E48)</f>
        <v>227.8075</v>
      </c>
      <c r="F49" s="10">
        <f>(('wn6'!F48 * (1 + gwr!F48 - 0.48)) * (1 + Kab!F48)) * (1 + 0.25 * Klvl!F48)</f>
        <v>1466.362058388306</v>
      </c>
      <c r="G49" s="10">
        <f>(('wn6'!G48 * (1 + gwr!G48 - 0.48)) * (1 + Kab!G48)) * (1 + 0.25 * Klvl!G48)</f>
        <v>414.29166324435323</v>
      </c>
      <c r="H49" s="10">
        <f>(('wn6'!H48 * (1 + gwr!H48 - 0.48)) * (1 + Kab!H48)) * (1 + 0.25 * Klvl!H48)</f>
        <v>1745.6394926373525</v>
      </c>
      <c r="I49" s="10">
        <f>(('wn6'!I48 * (1 + gwr!I48 - 0.48)) * (1 + Kab!I48)) * (1 + 0.25 * Klvl!I48)</f>
        <v>2081.1869480502819</v>
      </c>
      <c r="J49" s="10">
        <f>(('wn6'!J48 * (1 + gwr!J48 - 0.48)) * (1 + Kab!J48)) * (1 + 0.25 * Klvl!J48)</f>
        <v>3017.6422668450591</v>
      </c>
      <c r="K49" s="10">
        <f>(('wn6'!K48 * (1 + gwr!K48 - 0.48)) * (1 + Kab!K48)) * (1 + 0.25 * Klvl!K48)</f>
        <v>527.85323202429151</v>
      </c>
      <c r="L49" s="10">
        <f>(('wn6'!L48 * (1 + gwr!L48 - 0.48)) * (1 + Kab!L48)) * (1 + 0.25 * Klvl!L48)</f>
        <v>142.65356877323418</v>
      </c>
      <c r="M49" s="10">
        <f>(('wn6'!M48 * (1 + gwr!M48 - 0.48)) * (1 + Kab!M48)) * (1 + 0.25 * Klvl!M48)</f>
        <v>612.53387913043468</v>
      </c>
      <c r="N49" s="10">
        <f>(('wn6'!N48 * (1 + gwr!N48 - 0.48)) * (1 + Kab!N48)) * (1 + 0.25 * Klvl!N48)</f>
        <v>0.72415841584158414</v>
      </c>
      <c r="O49" s="10">
        <f>(('wn6'!O48 * (1 + gwr!O48 - 0.48)) * (1 + Kab!O48)) * (1 + 0.25 * Klvl!O48)</f>
        <v>0.74786609090909084</v>
      </c>
      <c r="P49" s="10"/>
      <c r="Q49" s="10">
        <f>(('wn6'!Q48 * (1 + gwr!Q48 - 0.48)) * (1 + Kab!Q48)) * (1 + 0.25 * Klvl!Q48)</f>
        <v>248.80580694292416</v>
      </c>
      <c r="R49" s="10">
        <f>(('wn6'!R48 * (1 + gwr!R48 - 0.48)) * (1 + Kab!R48)) * (1 + 0.25 * Klvl!R48)</f>
        <v>0</v>
      </c>
      <c r="S49" s="10">
        <f>(('wn6'!S48 * (1 + gwr!S48 - 0.48)) * (1 + Kab!S48)) * (1 + 0.25 * Klvl!S48)</f>
        <v>0.95925233644859809</v>
      </c>
      <c r="T49" s="10">
        <f>(('wn6'!T48 * (1 + gwr!T48 - 0.48)) * (1 + Kab!T48)) * (1 + 0.25 * Klvl!T48)</f>
        <v>542.34665370078744</v>
      </c>
      <c r="U49" s="10">
        <f>(('wn6'!U48 * (1 + gwr!U48 - 0.48)) * (1 + Kab!U48)) * (1 + 0.25 * Klvl!U48)</f>
        <v>747.50592677200905</v>
      </c>
      <c r="V49" s="10">
        <f>(('wn6'!V48 * (1 + gwr!V48 - 0.48)) * (1 + Kab!V48)) * (1 + 0.25 * Klvl!V48)</f>
        <v>1082.6453533877216</v>
      </c>
      <c r="W49" s="10">
        <f>(('wn6'!W48 * (1 + gwr!W48 - 0.48)) * (1 + Kab!W48)) * (1 + 0.25 * Klvl!W48)</f>
        <v>1260.9946140853363</v>
      </c>
      <c r="X49" s="10">
        <f>(('wn6'!X48 * (1 + gwr!X48 - 0.48)) * (1 + Kab!X48)) * (1 + 0.25 * Klvl!X48)</f>
        <v>1332.0934037117158</v>
      </c>
      <c r="Y49" s="10">
        <f>(('wn6'!Y48 * (1 + gwr!Y48 - 0.48)) * (1 + Kab!Y48)) * (1 + 0.25 * Klvl!Y48)</f>
        <v>1846.3531631958811</v>
      </c>
      <c r="Z49" s="10">
        <f>(('wn6'!Z48 * (1 + gwr!Z48 - 0.48)) * (1 + Kab!Z48)) * (1 + 0.25 * Klvl!Z48)</f>
        <v>82.54618973561432</v>
      </c>
      <c r="AA49" s="10">
        <f>(('wn6'!AA48 * (1 + gwr!AA48 - 0.48)) * (1 + Kab!AA48)) * (1 + 0.25 * Klvl!AA48)</f>
        <v>17.775584415584412</v>
      </c>
      <c r="AB49" s="10">
        <f>(('wn6'!AB48 * (1 + gwr!AB48 - 0.48)) * (1 + Kab!AB48)) * (1 + 0.25 * Klvl!AB48)</f>
        <v>123.63897897897898</v>
      </c>
      <c r="AC49" s="10">
        <f>(('wn6'!AC48 * (1 + gwr!AC48 - 0.48)) * (1 + Kab!AC48)) * (1 + 0.25 * Klvl!AC48)</f>
        <v>2574.9915041783979</v>
      </c>
      <c r="AD49" s="10">
        <f>(('wn6'!AD48 * (1 + gwr!AD48 - 0.48)) * (1 + Kab!AD48)) * (1 + 0.25 * Klvl!AD48)</f>
        <v>0</v>
      </c>
      <c r="AE49" s="10">
        <f>(('wn6'!AE48 * (1 + gwr!AE48 - 0.48)) * (1 + Kab!AE48)) * (1 + 0.25 * Klvl!AE48)</f>
        <v>687.99609917475721</v>
      </c>
      <c r="AF49" s="10"/>
      <c r="AG49" s="14">
        <f t="shared" si="0"/>
        <v>16225.364050199085</v>
      </c>
      <c r="AH49" s="14">
        <f t="shared" si="1"/>
        <v>10548.652530616157</v>
      </c>
      <c r="AI49" s="16">
        <f t="shared" si="2"/>
        <v>0.81803473541866001</v>
      </c>
    </row>
    <row r="50" spans="1:35" s="11" customFormat="1" ht="12" x14ac:dyDescent="0.2">
      <c r="A50" s="10">
        <f>(('wn6'!A49 * (1 + gwr!A49 - 0.48)) * (1 + Kab!A49)) * (1 + 0.25 * Klvl!A49)</f>
        <v>565.25062345562128</v>
      </c>
      <c r="B50" s="10">
        <f>(('wn6'!B49 * (1 + gwr!B49 - 0.48)) * (1 + Kab!B49)) * (1 + 0.25 * Klvl!B49)</f>
        <v>597.05987422613418</v>
      </c>
      <c r="C50" s="10">
        <f>(('wn6'!C49 * (1 + gwr!C49 - 0.48)) * (1 + Kab!C49)) * (1 + 0.25 * Klvl!C49)</f>
        <v>504.31516483516475</v>
      </c>
      <c r="D50" s="10">
        <f>(('wn6'!D49 * (1 + gwr!D49 - 0.48)) * (1 + Kab!D49)) * (1 + 0.25 * Klvl!D49)</f>
        <v>725.81867569415158</v>
      </c>
      <c r="E50" s="10">
        <f>(('wn6'!E49 * (1 + gwr!E49 - 0.48)) * (1 + Kab!E49)) * (1 + 0.25 * Klvl!E49)</f>
        <v>71.882777777777775</v>
      </c>
      <c r="F50" s="10">
        <f>(('wn6'!F49 * (1 + gwr!F49 - 0.48)) * (1 + Kab!F49)) * (1 + 0.25 * Klvl!F49)</f>
        <v>652.91912903225807</v>
      </c>
      <c r="G50" s="10">
        <f>(('wn6'!G49 * (1 + gwr!G49 - 0.48)) * (1 + Kab!G49)) * (1 + 0.25 * Klvl!G49)</f>
        <v>3087.3929884379904</v>
      </c>
      <c r="H50" s="10">
        <f>(('wn6'!H49 * (1 + gwr!H49 - 0.48)) * (1 + Kab!H49)) * (1 + 0.25 * Klvl!H49)</f>
        <v>256.47890402955215</v>
      </c>
      <c r="I50" s="10">
        <f>(('wn6'!I49 * (1 + gwr!I49 - 0.48)) * (1 + Kab!I49)) * (1 + 0.25 * Klvl!I49)</f>
        <v>135.58005357798166</v>
      </c>
      <c r="J50" s="10">
        <f>(('wn6'!J49 * (1 + gwr!J49 - 0.48)) * (1 + Kab!J49)) * (1 + 0.25 * Klvl!J49)</f>
        <v>1341.9517259085274</v>
      </c>
      <c r="K50" s="10">
        <f>(('wn6'!K49 * (1 + gwr!K49 - 0.48)) * (1 + Kab!K49)) * (1 + 0.25 * Klvl!K49)</f>
        <v>222.16484848484845</v>
      </c>
      <c r="L50" s="10">
        <f>(('wn6'!L49 * (1 + gwr!L49 - 0.48)) * (1 + Kab!L49)) * (1 + 0.25 * Klvl!L49)</f>
        <v>234.76600988372095</v>
      </c>
      <c r="M50" s="10">
        <f>(('wn6'!M49 * (1 + gwr!M49 - 0.48)) * (1 + Kab!M49)) * (1 + 0.25 * Klvl!M49)</f>
        <v>1373.6496386497663</v>
      </c>
      <c r="N50" s="10">
        <f>(('wn6'!N49 * (1 + gwr!N49 - 0.48)) * (1 + Kab!N49)) * (1 + 0.25 * Klvl!N49)</f>
        <v>272.57202647178195</v>
      </c>
      <c r="O50" s="10">
        <f>(('wn6'!O49 * (1 + gwr!O49 - 0.48)) * (1 + Kab!O49)) * (1 + 0.25 * Klvl!O49)</f>
        <v>153.97572580645161</v>
      </c>
      <c r="P50" s="10"/>
      <c r="Q50" s="10">
        <f>(('wn6'!Q49 * (1 + gwr!Q49 - 0.48)) * (1 + Kab!Q49)) * (1 + 0.25 * Klvl!Q49)</f>
        <v>873.83904072625705</v>
      </c>
      <c r="R50" s="10">
        <f>(('wn6'!R49 * (1 + gwr!R49 - 0.48)) * (1 + Kab!R49)) * (1 + 0.25 * Klvl!R49)</f>
        <v>1463.1146539560536</v>
      </c>
      <c r="S50" s="10">
        <f>(('wn6'!S49 * (1 + gwr!S49 - 0.48)) * (1 + Kab!S49)) * (1 + 0.25 * Klvl!S49)</f>
        <v>975.95838697668751</v>
      </c>
      <c r="T50" s="10">
        <f>(('wn6'!T49 * (1 + gwr!T49 - 0.48)) * (1 + Kab!T49)) * (1 + 0.25 * Klvl!T49)</f>
        <v>1017.5451694302748</v>
      </c>
      <c r="U50" s="10">
        <f>(('wn6'!U49 * (1 + gwr!U49 - 0.48)) * (1 + Kab!U49)) * (1 + 0.25 * Klvl!U49)</f>
        <v>562.77718631178709</v>
      </c>
      <c r="V50" s="10">
        <f>(('wn6'!V49 * (1 + gwr!V49 - 0.48)) * (1 + Kab!V49)) * (1 + 0.25 * Klvl!V49)</f>
        <v>1127.838033396185</v>
      </c>
      <c r="W50" s="10">
        <f>(('wn6'!W49 * (1 + gwr!W49 - 0.48)) * (1 + Kab!W49)) * (1 + 0.25 * Klvl!W49)</f>
        <v>1185.6493345725289</v>
      </c>
      <c r="X50" s="10">
        <f>(('wn6'!X49 * (1 + gwr!X49 - 0.48)) * (1 + Kab!X49)) * (1 + 0.25 * Klvl!X49)</f>
        <v>341.50620818398102</v>
      </c>
      <c r="Y50" s="10">
        <f>(('wn6'!Y49 * (1 + gwr!Y49 - 0.48)) * (1 + Kab!Y49)) * (1 + 0.25 * Klvl!Y49)</f>
        <v>0</v>
      </c>
      <c r="Z50" s="10">
        <f>(('wn6'!Z49 * (1 + gwr!Z49 - 0.48)) * (1 + Kab!Z49)) * (1 + 0.25 * Klvl!Z49)</f>
        <v>2516.9222292410332</v>
      </c>
      <c r="AA50" s="10">
        <f>(('wn6'!AA49 * (1 + gwr!AA49 - 0.48)) * (1 + Kab!AA49)) * (1 + 0.25 * Klvl!AA49)</f>
        <v>76.058181818181822</v>
      </c>
      <c r="AB50" s="10">
        <f>(('wn6'!AB49 * (1 + gwr!AB49 - 0.48)) * (1 + Kab!AB49)) * (1 + 0.25 * Klvl!AB49)</f>
        <v>224.60128654346917</v>
      </c>
      <c r="AC50" s="10">
        <f>(('wn6'!AC49 * (1 + gwr!AC49 - 0.48)) * (1 + Kab!AC49)) * (1 + 0.25 * Klvl!AC49)</f>
        <v>342.26307692307694</v>
      </c>
      <c r="AD50" s="10">
        <f>(('wn6'!AD49 * (1 + gwr!AD49 - 0.48)) * (1 + Kab!AD49)) * (1 + 0.25 * Klvl!AD49)</f>
        <v>75.775897435897448</v>
      </c>
      <c r="AE50" s="10">
        <f>(('wn6'!AE49 * (1 + gwr!AE49 - 0.48)) * (1 + Kab!AE49)) * (1 + 0.25 * Klvl!AE49)</f>
        <v>221.95596368715087</v>
      </c>
      <c r="AF50" s="10"/>
      <c r="AG50" s="14">
        <f t="shared" si="0"/>
        <v>10195.778166271726</v>
      </c>
      <c r="AH50" s="14">
        <f t="shared" si="1"/>
        <v>11005.804649202564</v>
      </c>
      <c r="AI50" s="16">
        <f t="shared" si="2"/>
        <v>0.4426910842001171</v>
      </c>
    </row>
    <row r="51" spans="1:35" s="11" customFormat="1" ht="12" x14ac:dyDescent="0.2">
      <c r="A51" s="10">
        <f>(('wn6'!A50 * (1 + gwr!A50 - 0.48)) * (1 + Kab!A50)) * (1 + 0.25 * Klvl!A50)</f>
        <v>1692.8526499443772</v>
      </c>
      <c r="B51" s="10">
        <f>(('wn6'!B50 * (1 + gwr!B50 - 0.48)) * (1 + Kab!B50)) * (1 + 0.25 * Klvl!B50)</f>
        <v>1637.4612839226556</v>
      </c>
      <c r="C51" s="10">
        <f>(('wn6'!C50 * (1 + gwr!C50 - 0.48)) * (1 + Kab!C50)) * (1 + 0.25 * Klvl!C50)</f>
        <v>1017.5433489338451</v>
      </c>
      <c r="D51" s="10">
        <f>(('wn6'!D50 * (1 + gwr!D50 - 0.48)) * (1 + Kab!D50)) * (1 + 0.25 * Klvl!D50)</f>
        <v>2854.9323166142785</v>
      </c>
      <c r="E51" s="10">
        <f>(('wn6'!E50 * (1 + gwr!E50 - 0.48)) * (1 + Kab!E50)) * (1 + 0.25 * Klvl!E50)</f>
        <v>874.61835652392244</v>
      </c>
      <c r="F51" s="10">
        <f>(('wn6'!F50 * (1 + gwr!F50 - 0.48)) * (1 + Kab!F50)) * (1 + 0.25 * Klvl!F50)</f>
        <v>1234.9571953751961</v>
      </c>
      <c r="G51" s="10">
        <f>(('wn6'!G50 * (1 + gwr!G50 - 0.48)) * (1 + Kab!G50)) * (1 + 0.25 * Klvl!G50)</f>
        <v>801.03734739130437</v>
      </c>
      <c r="H51" s="10">
        <f>(('wn6'!H50 * (1 + gwr!H50 - 0.48)) * (1 + Kab!H50)) * (1 + 0.25 * Klvl!H50)</f>
        <v>726.71484372590885</v>
      </c>
      <c r="I51" s="10">
        <f>(('wn6'!I50 * (1 + gwr!I50 - 0.48)) * (1 + Kab!I50)) * (1 + 0.25 * Klvl!I50)</f>
        <v>1541.8681540628113</v>
      </c>
      <c r="J51" s="10">
        <f>(('wn6'!J50 * (1 + gwr!J50 - 0.48)) * (1 + Kab!J50)) * (1 + 0.25 * Klvl!J50)</f>
        <v>1317.214130494282</v>
      </c>
      <c r="K51" s="10">
        <f>(('wn6'!K50 * (1 + gwr!K50 - 0.48)) * (1 + Kab!K50)) * (1 + 0.25 * Klvl!K50)</f>
        <v>709.12430293275031</v>
      </c>
      <c r="L51" s="10">
        <f>(('wn6'!L50 * (1 + gwr!L50 - 0.48)) * (1 + Kab!L50)) * (1 + 0.25 * Klvl!L50)</f>
        <v>2840.7916396053315</v>
      </c>
      <c r="M51" s="10">
        <f>(('wn6'!M50 * (1 + gwr!M50 - 0.48)) * (1 + Kab!M50)) * (1 + 0.25 * Klvl!M50)</f>
        <v>2017.3627843953607</v>
      </c>
      <c r="N51" s="10">
        <f>(('wn6'!N50 * (1 + gwr!N50 - 0.48)) * (1 + Kab!N50)) * (1 + 0.25 * Klvl!N50)</f>
        <v>1592.8632269758646</v>
      </c>
      <c r="O51" s="10">
        <f>(('wn6'!O50 * (1 + gwr!O50 - 0.48)) * (1 + Kab!O50)) * (1 + 0.25 * Klvl!O50)</f>
        <v>1729.1617849073236</v>
      </c>
      <c r="P51" s="10"/>
      <c r="Q51" s="10">
        <f>(('wn6'!Q50 * (1 + gwr!Q50 - 0.48)) * (1 + Kab!Q50)) * (1 + 0.25 * Klvl!Q50)</f>
        <v>460.44177966257672</v>
      </c>
      <c r="R51" s="10">
        <f>(('wn6'!R50 * (1 + gwr!R50 - 0.48)) * (1 + Kab!R50)) * (1 + 0.25 * Klvl!R50)</f>
        <v>2316.0205309852568</v>
      </c>
      <c r="S51" s="10">
        <f>(('wn6'!S50 * (1 + gwr!S50 - 0.48)) * (1 + Kab!S50)) * (1 + 0.25 * Klvl!S50)</f>
        <v>0.97916515426497286</v>
      </c>
      <c r="T51" s="10">
        <f>(('wn6'!T50 * (1 + gwr!T50 - 0.48)) * (1 + Kab!T50)) * (1 + 0.25 * Klvl!T50)</f>
        <v>355.50011440364187</v>
      </c>
      <c r="U51" s="10">
        <f>(('wn6'!U50 * (1 + gwr!U50 - 0.48)) * (1 + Kab!U50)) * (1 + 0.25 * Klvl!U50)</f>
        <v>20.705340314136127</v>
      </c>
      <c r="V51" s="10">
        <f>(('wn6'!V50 * (1 + gwr!V50 - 0.48)) * (1 + Kab!V50)) * (1 + 0.25 * Klvl!V50)</f>
        <v>1264.8720030825689</v>
      </c>
      <c r="W51" s="10">
        <f>(('wn6'!W50 * (1 + gwr!W50 - 0.48)) * (1 + Kab!W50)) * (1 + 0.25 * Klvl!W50)</f>
        <v>2185.6033247365222</v>
      </c>
      <c r="X51" s="10">
        <f>(('wn6'!X50 * (1 + gwr!X50 - 0.48)) * (1 + Kab!X50)) * (1 + 0.25 * Klvl!X50)</f>
        <v>1174.5270762684959</v>
      </c>
      <c r="Y51" s="10">
        <f>(('wn6'!Y50 * (1 + gwr!Y50 - 0.48)) * (1 + Kab!Y50)) * (1 + 0.25 * Klvl!Y50)</f>
        <v>2409.8727042651544</v>
      </c>
      <c r="Z51" s="10">
        <f>(('wn6'!Z50 * (1 + gwr!Z50 - 0.48)) * (1 + Kab!Z50)) * (1 + 0.25 * Klvl!Z50)</f>
        <v>2480.4786793452176</v>
      </c>
      <c r="AA51" s="10">
        <f>(('wn6'!AA50 * (1 + gwr!AA50 - 0.48)) * (1 + Kab!AA50)) * (1 + 0.25 * Klvl!AA50)</f>
        <v>856.16313861716935</v>
      </c>
      <c r="AB51" s="10">
        <f>(('wn6'!AB50 * (1 + gwr!AB50 - 0.48)) * (1 + Kab!AB50)) * (1 + 0.25 * Klvl!AB50)</f>
        <v>2216.4286902718331</v>
      </c>
      <c r="AC51" s="10">
        <f>(('wn6'!AC50 * (1 + gwr!AC50 - 0.48)) * (1 + Kab!AC50)) * (1 + 0.25 * Klvl!AC50)</f>
        <v>305.66742602269863</v>
      </c>
      <c r="AD51" s="10">
        <f>(('wn6'!AD50 * (1 + gwr!AD50 - 0.48)) * (1 + Kab!AD50)) * (1 + 0.25 * Klvl!AD50)</f>
        <v>490.4951791493412</v>
      </c>
      <c r="AE51" s="10">
        <f>(('wn6'!AE50 * (1 + gwr!AE50 - 0.48)) * (1 + Kab!AE50)) * (1 + 0.25 * Klvl!AE50)</f>
        <v>655.92038351002873</v>
      </c>
      <c r="AF51" s="10"/>
      <c r="AG51" s="14">
        <f t="shared" ref="AG51:AG61" si="3">SUM(A51:O51)</f>
        <v>22588.503365805213</v>
      </c>
      <c r="AH51" s="14">
        <f t="shared" ref="AH51:AH61" si="4">SUM(Q51:AE51)</f>
        <v>17193.675535788905</v>
      </c>
      <c r="AI51" s="16">
        <f t="shared" ref="AI51:AI61" si="5">IFERROR(0.5 + (AG51/(AG51+AH51) - 0.5) * 3,)</f>
        <v>0.70341373872561308</v>
      </c>
    </row>
    <row r="52" spans="1:35" s="11" customFormat="1" ht="12" x14ac:dyDescent="0.2">
      <c r="A52" s="10">
        <f>(('wn6'!A51 * (1 + gwr!A51 - 0.48)) * (1 + Kab!A51)) * (1 + 0.25 * Klvl!A51)</f>
        <v>217.2971757894737</v>
      </c>
      <c r="B52" s="10">
        <f>(('wn6'!B51 * (1 + gwr!B51 - 0.48)) * (1 + Kab!B51)) * (1 + 0.25 * Klvl!B51)</f>
        <v>568.29277438519387</v>
      </c>
      <c r="C52" s="10">
        <f>(('wn6'!C51 * (1 + gwr!C51 - 0.48)) * (1 + Kab!C51)) * (1 + 0.25 * Klvl!C51)</f>
        <v>432.83682505399577</v>
      </c>
      <c r="D52" s="10">
        <f>(('wn6'!D51 * (1 + gwr!D51 - 0.48)) * (1 + Kab!D51)) * (1 + 0.25 * Klvl!D51)</f>
        <v>45.136153846153846</v>
      </c>
      <c r="E52" s="10">
        <f>(('wn6'!E51 * (1 + gwr!E51 - 0.48)) * (1 + Kab!E51)) * (1 + 0.25 * Klvl!E51)</f>
        <v>515.30797852348996</v>
      </c>
      <c r="F52" s="10">
        <f>(('wn6'!F51 * (1 + gwr!F51 - 0.48)) * (1 + Kab!F51)) * (1 + 0.25 * Klvl!F51)</f>
        <v>612.37126499999999</v>
      </c>
      <c r="G52" s="10">
        <f>(('wn6'!G51 * (1 + gwr!G51 - 0.48)) * (1 + Kab!G51)) * (1 + 0.25 * Klvl!G51)</f>
        <v>3087.3929884379904</v>
      </c>
      <c r="H52" s="10">
        <f>(('wn6'!H51 * (1 + gwr!H51 - 0.48)) * (1 + Kab!H51)) * (1 + 0.25 * Klvl!H51)</f>
        <v>814.52470149761734</v>
      </c>
      <c r="I52" s="10">
        <f>(('wn6'!I51 * (1 + gwr!I51 - 0.48)) * (1 + Kab!I51)) * (1 + 0.25 * Klvl!I51)</f>
        <v>35.364807692307693</v>
      </c>
      <c r="J52" s="10">
        <f>(('wn6'!J51 * (1 + gwr!J51 - 0.48)) * (1 + Kab!J51)) * (1 + 0.25 * Klvl!J51)</f>
        <v>615.44110598793736</v>
      </c>
      <c r="K52" s="10">
        <f>(('wn6'!K51 * (1 + gwr!K51 - 0.48)) * (1 + Kab!K51)) * (1 + 0.25 * Klvl!K51)</f>
        <v>1064.6861793749999</v>
      </c>
      <c r="L52" s="10">
        <f>(('wn6'!L51 * (1 + gwr!L51 - 0.48)) * (1 + Kab!L51)) * (1 + 0.25 * Klvl!L51)</f>
        <v>906.97673625530774</v>
      </c>
      <c r="M52" s="10">
        <f>(('wn6'!M51 * (1 + gwr!M51 - 0.48)) * (1 + Kab!M51)) * (1 + 0.25 * Klvl!M51)</f>
        <v>2976.6189142405806</v>
      </c>
      <c r="N52" s="10">
        <f>(('wn6'!N51 * (1 + gwr!N51 - 0.48)) * (1 + Kab!N51)) * (1 + 0.25 * Klvl!N51)</f>
        <v>58.080000000000005</v>
      </c>
      <c r="O52" s="10">
        <f>(('wn6'!O51 * (1 + gwr!O51 - 0.48)) * (1 + Kab!O51)) * (1 + 0.25 * Klvl!O51)</f>
        <v>2128.7029870362471</v>
      </c>
      <c r="P52" s="10"/>
      <c r="Q52" s="10">
        <f>(('wn6'!Q51 * (1 + gwr!Q51 - 0.48)) * (1 + Kab!Q51)) * (1 + 0.25 * Klvl!Q51)</f>
        <v>369.33499417927823</v>
      </c>
      <c r="R52" s="10">
        <f>(('wn6'!R51 * (1 + gwr!R51 - 0.48)) * (1 + Kab!R51)) * (1 + 0.25 * Klvl!R51)</f>
        <v>1044.2376808171207</v>
      </c>
      <c r="S52" s="10">
        <f>(('wn6'!S51 * (1 + gwr!S51 - 0.48)) * (1 + Kab!S51)) * (1 + 0.25 * Klvl!S51)</f>
        <v>391.40962440822108</v>
      </c>
      <c r="T52" s="10">
        <f>(('wn6'!T51 * (1 + gwr!T51 - 0.48)) * (1 + Kab!T51)) * (1 + 0.25 * Klvl!T51)</f>
        <v>347.50002919568919</v>
      </c>
      <c r="U52" s="10">
        <f>(('wn6'!U51 * (1 + gwr!U51 - 0.48)) * (1 + Kab!U51)) * (1 + 0.25 * Klvl!U51)</f>
        <v>152.96210526315789</v>
      </c>
      <c r="V52" s="10">
        <f>(('wn6'!V51 * (1 + gwr!V51 - 0.48)) * (1 + Kab!V51)) * (1 + 0.25 * Klvl!V51)</f>
        <v>559.61220415369644</v>
      </c>
      <c r="W52" s="10">
        <f>(('wn6'!W51 * (1 + gwr!W51 - 0.48)) * (1 + Kab!W51)) * (1 + 0.25 * Klvl!W51)</f>
        <v>100.2930612244898</v>
      </c>
      <c r="X52" s="10">
        <f>(('wn6'!X51 * (1 + gwr!X51 - 0.48)) * (1 + Kab!X51)) * (1 + 0.25 * Klvl!X51)</f>
        <v>182.8943103448276</v>
      </c>
      <c r="Y52" s="10">
        <f>(('wn6'!Y51 * (1 + gwr!Y51 - 0.48)) * (1 + Kab!Y51)) * (1 + 0.25 * Klvl!Y51)</f>
        <v>306.31214667820069</v>
      </c>
      <c r="Z52" s="10">
        <f>(('wn6'!Z51 * (1 + gwr!Z51 - 0.48)) * (1 + Kab!Z51)) * (1 + 0.25 * Klvl!Z51)</f>
        <v>1036.1948973010381</v>
      </c>
      <c r="AA52" s="10">
        <f>(('wn6'!AA51 * (1 + gwr!AA51 - 0.48)) * (1 + Kab!AA51)) * (1 + 0.25 * Klvl!AA51)</f>
        <v>246.09674418604652</v>
      </c>
      <c r="AB52" s="10">
        <f>(('wn6'!AB51 * (1 + gwr!AB51 - 0.48)) * (1 + Kab!AB51)) * (1 + 0.25 * Klvl!AB51)</f>
        <v>918.75105160305338</v>
      </c>
      <c r="AC52" s="10">
        <f>(('wn6'!AC51 * (1 + gwr!AC51 - 0.48)) * (1 + Kab!AC51)) * (1 + 0.25 * Klvl!AC51)</f>
        <v>982.82675943241225</v>
      </c>
      <c r="AD52" s="10">
        <f>(('wn6'!AD51 * (1 + gwr!AD51 - 0.48)) * (1 + Kab!AD51)) * (1 + 0.25 * Klvl!AD51)</f>
        <v>1149.0785960900414</v>
      </c>
      <c r="AE52" s="10">
        <f>(('wn6'!AE51 * (1 + gwr!AE51 - 0.48)) * (1 + Kab!AE51)) * (1 + 0.25 * Klvl!AE51)</f>
        <v>2072.9075395679874</v>
      </c>
      <c r="AF52" s="10"/>
      <c r="AG52" s="14">
        <f t="shared" si="3"/>
        <v>14079.030593121295</v>
      </c>
      <c r="AH52" s="14">
        <f t="shared" si="4"/>
        <v>9860.4117444452604</v>
      </c>
      <c r="AI52" s="16">
        <f t="shared" si="5"/>
        <v>0.7643306466284745</v>
      </c>
    </row>
    <row r="53" spans="1:35" s="11" customFormat="1" ht="12" x14ac:dyDescent="0.2">
      <c r="A53" s="10">
        <f>(('wn6'!A52 * (1 + gwr!A52 - 0.48)) * (1 + Kab!A52)) * (1 + 0.25 * Klvl!A52)</f>
        <v>1469.5389653423288</v>
      </c>
      <c r="B53" s="10">
        <f>(('wn6'!B52 * (1 + gwr!B52 - 0.48)) * (1 + Kab!B52)) * (1 + 0.25 * Klvl!B52)</f>
        <v>381.45702593910079</v>
      </c>
      <c r="C53" s="10">
        <f>(('wn6'!C52 * (1 + gwr!C52 - 0.48)) * (1 + Kab!C52)) * (1 + 0.25 * Klvl!C52)</f>
        <v>3087.3929884379904</v>
      </c>
      <c r="D53" s="10">
        <f>(('wn6'!D52 * (1 + gwr!D52 - 0.48)) * (1 + Kab!D52)) * (1 + 0.25 * Klvl!D52)</f>
        <v>530.556667264574</v>
      </c>
      <c r="E53" s="10">
        <f>(('wn6'!E52 * (1 + gwr!E52 - 0.48)) * (1 + Kab!E52)) * (1 + 0.25 * Klvl!E52)</f>
        <v>1913.8460102500233</v>
      </c>
      <c r="F53" s="10">
        <f>(('wn6'!F52 * (1 + gwr!F52 - 0.48)) * (1 + Kab!F52)) * (1 + 0.25 * Klvl!F52)</f>
        <v>301.888467007874</v>
      </c>
      <c r="G53" s="10">
        <f>(('wn6'!G52 * (1 + gwr!G52 - 0.48)) * (1 + Kab!G52)) * (1 + 0.25 * Klvl!G52)</f>
        <v>503.2446548220172</v>
      </c>
      <c r="H53" s="10">
        <f>(('wn6'!H52 * (1 + gwr!H52 - 0.48)) * (1 + Kab!H52)) * (1 + 0.25 * Klvl!H52)</f>
        <v>1119.034127420538</v>
      </c>
      <c r="I53" s="10">
        <f>(('wn6'!I52 * (1 + gwr!I52 - 0.48)) * (1 + Kab!I52)) * (1 + 0.25 * Klvl!I52)</f>
        <v>2086.6346682249755</v>
      </c>
      <c r="J53" s="10">
        <f>(('wn6'!J52 * (1 + gwr!J52 - 0.48)) * (1 + Kab!J52)) * (1 + 0.25 * Klvl!J52)</f>
        <v>527.62885242761695</v>
      </c>
      <c r="K53" s="10">
        <f>(('wn6'!K52 * (1 + gwr!K52 - 0.48)) * (1 + Kab!K52)) * (1 + 0.25 * Klvl!K52)</f>
        <v>332.54644548736462</v>
      </c>
      <c r="L53" s="10">
        <f>(('wn6'!L52 * (1 + gwr!L52 - 0.48)) * (1 + Kab!L52)) * (1 + 0.25 * Klvl!L52)</f>
        <v>952.64707207207209</v>
      </c>
      <c r="M53" s="10">
        <f>(('wn6'!M52 * (1 + gwr!M52 - 0.48)) * (1 + Kab!M52)) * (1 + 0.25 * Klvl!M52)</f>
        <v>404.99879747767864</v>
      </c>
      <c r="N53" s="10">
        <f>(('wn6'!N52 * (1 + gwr!N52 - 0.48)) * (1 + Kab!N52)) * (1 + 0.25 * Klvl!N52)</f>
        <v>2138.1685564927902</v>
      </c>
      <c r="O53" s="10">
        <f>(('wn6'!O52 * (1 + gwr!O52 - 0.48)) * (1 + Kab!O52)) * (1 + 0.25 * Klvl!O52)</f>
        <v>974.77903857890351</v>
      </c>
      <c r="P53" s="10"/>
      <c r="Q53" s="10">
        <f>(('wn6'!Q52 * (1 + gwr!Q52 - 0.48)) * (1 + Kab!Q52)) * (1 + 0.25 * Klvl!Q52)</f>
        <v>310.54972914409535</v>
      </c>
      <c r="R53" s="10">
        <f>(('wn6'!R52 * (1 + gwr!R52 - 0.48)) * (1 + Kab!R52)) * (1 + 0.25 * Klvl!R52)</f>
        <v>410.34067708333339</v>
      </c>
      <c r="S53" s="10">
        <f>(('wn6'!S52 * (1 + gwr!S52 - 0.48)) * (1 + Kab!S52)) * (1 + 0.25 * Klvl!S52)</f>
        <v>136.52593383137673</v>
      </c>
      <c r="T53" s="10">
        <f>(('wn6'!T52 * (1 + gwr!T52 - 0.48)) * (1 + Kab!T52)) * (1 + 0.25 * Klvl!T52)</f>
        <v>657.45755025327526</v>
      </c>
      <c r="U53" s="10">
        <f>(('wn6'!U52 * (1 + gwr!U52 - 0.48)) * (1 + Kab!U52)) * (1 + 0.25 * Klvl!U52)</f>
        <v>2192.2133773953929</v>
      </c>
      <c r="V53" s="10">
        <f>(('wn6'!V52 * (1 + gwr!V52 - 0.48)) * (1 + Kab!V52)) * (1 + 0.25 * Klvl!V52)</f>
        <v>120.22704379562046</v>
      </c>
      <c r="W53" s="10">
        <f>(('wn6'!W52 * (1 + gwr!W52 - 0.48)) * (1 + Kab!W52)) * (1 + 0.25 * Klvl!W52)</f>
        <v>1782.7125940393819</v>
      </c>
      <c r="X53" s="10">
        <f>(('wn6'!X52 * (1 + gwr!X52 - 0.48)) * (1 + Kab!X52)) * (1 + 0.25 * Klvl!X52)</f>
        <v>2069.5287527531646</v>
      </c>
      <c r="Y53" s="10">
        <f>(('wn6'!Y52 * (1 + gwr!Y52 - 0.48)) * (1 + Kab!Y52)) * (1 + 0.25 * Klvl!Y52)</f>
        <v>1007.2438116359447</v>
      </c>
      <c r="Z53" s="10">
        <f>(('wn6'!Z52 * (1 + gwr!Z52 - 0.48)) * (1 + Kab!Z52)) * (1 + 0.25 * Klvl!Z52)</f>
        <v>990.22828398876425</v>
      </c>
      <c r="AA53" s="10">
        <f>(('wn6'!AA52 * (1 + gwr!AA52 - 0.48)) * (1 + Kab!AA52)) * (1 + 0.25 * Klvl!AA52)</f>
        <v>2137.3340010124925</v>
      </c>
      <c r="AB53" s="10">
        <f>(('wn6'!AB52 * (1 + gwr!AB52 - 0.48)) * (1 + Kab!AB52)) * (1 + 0.25 * Klvl!AB52)</f>
        <v>367.95343108504397</v>
      </c>
      <c r="AC53" s="10">
        <f>(('wn6'!AC52 * (1 + gwr!AC52 - 0.48)) * (1 + Kab!AC52)) * (1 + 0.25 * Klvl!AC52)</f>
        <v>1400.1049740719304</v>
      </c>
      <c r="AD53" s="10">
        <f>(('wn6'!AD52 * (1 + gwr!AD52 - 0.48)) * (1 + Kab!AD52)) * (1 + 0.25 * Klvl!AD52)</f>
        <v>1165.3750841255653</v>
      </c>
      <c r="AE53" s="10">
        <f>(('wn6'!AE52 * (1 + gwr!AE52 - 0.48)) * (1 + Kab!AE52)) * (1 + 0.25 * Klvl!AE52)</f>
        <v>817.75760900000023</v>
      </c>
      <c r="AF53" s="10"/>
      <c r="AG53" s="14">
        <f t="shared" si="3"/>
        <v>16724.36233724585</v>
      </c>
      <c r="AH53" s="14">
        <f t="shared" si="4"/>
        <v>15565.552853215382</v>
      </c>
      <c r="AI53" s="16">
        <f t="shared" si="5"/>
        <v>0.55383148936108673</v>
      </c>
    </row>
    <row r="54" spans="1:35" s="11" customFormat="1" ht="12" x14ac:dyDescent="0.2">
      <c r="A54" s="10">
        <f>(('wn6'!A53 * (1 + gwr!A53 - 0.48)) * (1 + Kab!A53)) * (1 + 0.25 * Klvl!A53)</f>
        <v>1840.7298389252096</v>
      </c>
      <c r="B54" s="10">
        <f>(('wn6'!B53 * (1 + gwr!B53 - 0.48)) * (1 + Kab!B53)) * (1 + 0.25 * Klvl!B53)</f>
        <v>182.68867132867135</v>
      </c>
      <c r="C54" s="10">
        <f>(('wn6'!C53 * (1 + gwr!C53 - 0.48)) * (1 + Kab!C53)) * (1 + 0.25 * Klvl!C53)</f>
        <v>2161.175091906593</v>
      </c>
      <c r="D54" s="10">
        <f>(('wn6'!D53 * (1 + gwr!D53 - 0.48)) * (1 + Kab!D53)) * (1 + 0.25 * Klvl!D53)</f>
        <v>1084.7815479850158</v>
      </c>
      <c r="E54" s="10">
        <f>(('wn6'!E53 * (1 + gwr!E53 - 0.48)) * (1 + Kab!E53)) * (1 + 0.25 * Klvl!E53)</f>
        <v>3016.7606457884972</v>
      </c>
      <c r="F54" s="10">
        <f>(('wn6'!F53 * (1 + gwr!F53 - 0.48)) * (1 + Kab!F53)) * (1 + 0.25 * Klvl!F53)</f>
        <v>224.71241590214069</v>
      </c>
      <c r="G54" s="10">
        <f>(('wn6'!G53 * (1 + gwr!G53 - 0.48)) * (1 + Kab!G53)) * (1 + 0.25 * Klvl!G53)</f>
        <v>580.38024342422329</v>
      </c>
      <c r="H54" s="10">
        <f>(('wn6'!H53 * (1 + gwr!H53 - 0.48)) * (1 + Kab!H53)) * (1 + 0.25 * Klvl!H53)</f>
        <v>381.43441540444951</v>
      </c>
      <c r="I54" s="10">
        <f>(('wn6'!I53 * (1 + gwr!I53 - 0.48)) * (1 + Kab!I53)) * (1 + 0.25 * Klvl!I53)</f>
        <v>92.722051282051282</v>
      </c>
      <c r="J54" s="10">
        <f>(('wn6'!J53 * (1 + gwr!J53 - 0.48)) * (1 + Kab!J53)) * (1 + 0.25 * Klvl!J53)</f>
        <v>690.42819500419114</v>
      </c>
      <c r="K54" s="10">
        <f>(('wn6'!K53 * (1 + gwr!K53 - 0.48)) * (1 + Kab!K53)) * (1 + 0.25 * Klvl!K53)</f>
        <v>348.24140762463344</v>
      </c>
      <c r="L54" s="10">
        <f>(('wn6'!L53 * (1 + gwr!L53 - 0.48)) * (1 + Kab!L53)) * (1 + 0.25 * Klvl!L53)</f>
        <v>1166.4392285462725</v>
      </c>
      <c r="M54" s="10">
        <f>(('wn6'!M53 * (1 + gwr!M53 - 0.48)) * (1 + Kab!M53)) * (1 + 0.25 * Klvl!M53)</f>
        <v>526.43573433502547</v>
      </c>
      <c r="N54" s="10">
        <f>(('wn6'!N53 * (1 + gwr!N53 - 0.48)) * (1 + Kab!N53)) * (1 + 0.25 * Klvl!N53)</f>
        <v>501.57642744422708</v>
      </c>
      <c r="O54" s="10">
        <f>(('wn6'!O53 * (1 + gwr!O53 - 0.48)) * (1 + Kab!O53)) * (1 + 0.25 * Klvl!O53)</f>
        <v>200.94631693150686</v>
      </c>
      <c r="P54" s="10"/>
      <c r="Q54" s="10">
        <f>(('wn6'!Q53 * (1 + gwr!Q53 - 0.48)) * (1 + Kab!Q53)) * (1 + 0.25 * Klvl!Q53)</f>
        <v>861.62117931649334</v>
      </c>
      <c r="R54" s="10">
        <f>(('wn6'!R53 * (1 + gwr!R53 - 0.48)) * (1 + Kab!R53)) * (1 + 0.25 * Klvl!R53)</f>
        <v>349.14906596026492</v>
      </c>
      <c r="S54" s="10">
        <f>(('wn6'!S53 * (1 + gwr!S53 - 0.48)) * (1 + Kab!S53)) * (1 + 0.25 * Klvl!S53)</f>
        <v>895.16744627648848</v>
      </c>
      <c r="T54" s="10">
        <f>(('wn6'!T53 * (1 + gwr!T53 - 0.48)) * (1 + Kab!T53)) * (1 + 0.25 * Klvl!T53)</f>
        <v>493.03559566786998</v>
      </c>
      <c r="U54" s="10">
        <f>(('wn6'!U53 * (1 + gwr!U53 - 0.48)) * (1 + Kab!U53)) * (1 + 0.25 * Klvl!U53)</f>
        <v>1845.480704399157</v>
      </c>
      <c r="V54" s="10">
        <f>(('wn6'!V53 * (1 + gwr!V53 - 0.48)) * (1 + Kab!V53)) * (1 + 0.25 * Klvl!V53)</f>
        <v>295.10769230769233</v>
      </c>
      <c r="W54" s="10">
        <f>(('wn6'!W53 * (1 + gwr!W53 - 0.48)) * (1 + Kab!W53)) * (1 + 0.25 * Klvl!W53)</f>
        <v>511.40956844303804</v>
      </c>
      <c r="X54" s="10">
        <f>(('wn6'!X53 * (1 + gwr!X53 - 0.48)) * (1 + Kab!X53)) * (1 + 0.25 * Klvl!X53)</f>
        <v>1771.6542565584257</v>
      </c>
      <c r="Y54" s="10">
        <f>(('wn6'!Y53 * (1 + gwr!Y53 - 0.48)) * (1 + Kab!Y53)) * (1 + 0.25 * Klvl!Y53)</f>
        <v>227.22630591549293</v>
      </c>
      <c r="Z54" s="10">
        <f>(('wn6'!Z53 * (1 + gwr!Z53 - 0.48)) * (1 + Kab!Z53)) * (1 + 0.25 * Klvl!Z53)</f>
        <v>1055.0695010640591</v>
      </c>
      <c r="AA54" s="10">
        <f>(('wn6'!AA53 * (1 + gwr!AA53 - 0.48)) * (1 + Kab!AA53)) * (1 + 0.25 * Klvl!AA53)</f>
        <v>220.13370432276656</v>
      </c>
      <c r="AB54" s="10">
        <f>(('wn6'!AB53 * (1 + gwr!AB53 - 0.48)) * (1 + Kab!AB53)) * (1 + 0.25 * Klvl!AB53)</f>
        <v>846.86483262032084</v>
      </c>
      <c r="AC54" s="10">
        <f>(('wn6'!AC53 * (1 + gwr!AC53 - 0.48)) * (1 + Kab!AC53)) * (1 + 0.25 * Klvl!AC53)</f>
        <v>2053.76420971072</v>
      </c>
      <c r="AD54" s="10">
        <f>(('wn6'!AD53 * (1 + gwr!AD53 - 0.48)) * (1 + Kab!AD53)) * (1 + 0.25 * Klvl!AD53)</f>
        <v>2116.6325321057102</v>
      </c>
      <c r="AE54" s="10">
        <f>(('wn6'!AE53 * (1 + gwr!AE53 - 0.48)) * (1 + Kab!AE53)) * (1 + 0.25 * Klvl!AE53)</f>
        <v>137.80079470198675</v>
      </c>
      <c r="AF54" s="10"/>
      <c r="AG54" s="14">
        <f t="shared" si="3"/>
        <v>12999.452231832709</v>
      </c>
      <c r="AH54" s="14">
        <f t="shared" si="4"/>
        <v>13680.117389370485</v>
      </c>
      <c r="AI54" s="16">
        <f t="shared" si="5"/>
        <v>0.46173110170805604</v>
      </c>
    </row>
    <row r="55" spans="1:35" s="11" customFormat="1" ht="12" x14ac:dyDescent="0.2">
      <c r="A55" s="10">
        <f>(('wn6'!A54 * (1 + gwr!A54 - 0.48)) * (1 + Kab!A54)) * (1 + 0.25 * Klvl!A54)</f>
        <v>0</v>
      </c>
      <c r="B55" s="10">
        <f>(('wn6'!B54 * (1 + gwr!B54 - 0.48)) * (1 + Kab!B54)) * (1 + 0.25 * Klvl!B54)</f>
        <v>0</v>
      </c>
      <c r="C55" s="10">
        <f>(('wn6'!C54 * (1 + gwr!C54 - 0.48)) * (1 + Kab!C54)) * (1 + 0.25 * Klvl!C54)</f>
        <v>0</v>
      </c>
      <c r="D55" s="10">
        <f>(('wn6'!D54 * (1 + gwr!D54 - 0.48)) * (1 + Kab!D54)) * (1 + 0.25 * Klvl!D54)</f>
        <v>0</v>
      </c>
      <c r="E55" s="10">
        <f>(('wn6'!E54 * (1 + gwr!E54 - 0.48)) * (1 + Kab!E54)) * (1 + 0.25 * Klvl!E54)</f>
        <v>0</v>
      </c>
      <c r="F55" s="10">
        <f>(('wn6'!F54 * (1 + gwr!F54 - 0.48)) * (1 + Kab!F54)) * (1 + 0.25 * Klvl!F54)</f>
        <v>0</v>
      </c>
      <c r="G55" s="10">
        <f>(('wn6'!G54 * (1 + gwr!G54 - 0.48)) * (1 + Kab!G54)) * (1 + 0.25 * Klvl!G54)</f>
        <v>0</v>
      </c>
      <c r="H55" s="10">
        <f>(('wn6'!H54 * (1 + gwr!H54 - 0.48)) * (1 + Kab!H54)) * (1 + 0.25 * Klvl!H54)</f>
        <v>0</v>
      </c>
      <c r="I55" s="10">
        <f>(('wn6'!I54 * (1 + gwr!I54 - 0.48)) * (1 + Kab!I54)) * (1 + 0.25 * Klvl!I54)</f>
        <v>0</v>
      </c>
      <c r="J55" s="10">
        <f>(('wn6'!J54 * (1 + gwr!J54 - 0.48)) * (1 + Kab!J54)) * (1 + 0.25 * Klvl!J54)</f>
        <v>0</v>
      </c>
      <c r="K55" s="10">
        <f>(('wn6'!K54 * (1 + gwr!K54 - 0.48)) * (1 + Kab!K54)) * (1 + 0.25 * Klvl!K54)</f>
        <v>0</v>
      </c>
      <c r="L55" s="10">
        <f>(('wn6'!L54 * (1 + gwr!L54 - 0.48)) * (1 + Kab!L54)) * (1 + 0.25 * Klvl!L54)</f>
        <v>0</v>
      </c>
      <c r="M55" s="10">
        <f>(('wn6'!M54 * (1 + gwr!M54 - 0.48)) * (1 + Kab!M54)) * (1 + 0.25 * Klvl!M54)</f>
        <v>0</v>
      </c>
      <c r="N55" s="10">
        <f>(('wn6'!N54 * (1 + gwr!N54 - 0.48)) * (1 + Kab!N54)) * (1 + 0.25 * Klvl!N54)</f>
        <v>0</v>
      </c>
      <c r="O55" s="10">
        <f>(('wn6'!O54 * (1 + gwr!O54 - 0.48)) * (1 + Kab!O54)) * (1 + 0.25 * Klvl!O54)</f>
        <v>0</v>
      </c>
      <c r="P55" s="10"/>
      <c r="Q55" s="10">
        <f>(('wn6'!Q54 * (1 + gwr!Q54 - 0.48)) * (1 + Kab!Q54)) * (1 + 0.25 * Klvl!Q54)</f>
        <v>0</v>
      </c>
      <c r="R55" s="10">
        <f>(('wn6'!R54 * (1 + gwr!R54 - 0.48)) * (1 + Kab!R54)) * (1 + 0.25 * Klvl!R54)</f>
        <v>0</v>
      </c>
      <c r="S55" s="10">
        <f>(('wn6'!S54 * (1 + gwr!S54 - 0.48)) * (1 + Kab!S54)) * (1 + 0.25 * Klvl!S54)</f>
        <v>0</v>
      </c>
      <c r="T55" s="10">
        <f>(('wn6'!T54 * (1 + gwr!T54 - 0.48)) * (1 + Kab!T54)) * (1 + 0.25 * Klvl!T54)</f>
        <v>0</v>
      </c>
      <c r="U55" s="10">
        <f>(('wn6'!U54 * (1 + gwr!U54 - 0.48)) * (1 + Kab!U54)) * (1 + 0.25 * Klvl!U54)</f>
        <v>0</v>
      </c>
      <c r="V55" s="10">
        <f>(('wn6'!V54 * (1 + gwr!V54 - 0.48)) * (1 + Kab!V54)) * (1 + 0.25 * Klvl!V54)</f>
        <v>0</v>
      </c>
      <c r="W55" s="10">
        <f>(('wn6'!W54 * (1 + gwr!W54 - 0.48)) * (1 + Kab!W54)) * (1 + 0.25 * Klvl!W54)</f>
        <v>0</v>
      </c>
      <c r="X55" s="10">
        <f>(('wn6'!X54 * (1 + gwr!X54 - 0.48)) * (1 + Kab!X54)) * (1 + 0.25 * Klvl!X54)</f>
        <v>0</v>
      </c>
      <c r="Y55" s="10">
        <f>(('wn6'!Y54 * (1 + gwr!Y54 - 0.48)) * (1 + Kab!Y54)) * (1 + 0.25 * Klvl!Y54)</f>
        <v>0</v>
      </c>
      <c r="Z55" s="10">
        <f>(('wn6'!Z54 * (1 + gwr!Z54 - 0.48)) * (1 + Kab!Z54)) * (1 + 0.25 * Klvl!Z54)</f>
        <v>0</v>
      </c>
      <c r="AA55" s="10">
        <f>(('wn6'!AA54 * (1 + gwr!AA54 - 0.48)) * (1 + Kab!AA54)) * (1 + 0.25 * Klvl!AA54)</f>
        <v>0</v>
      </c>
      <c r="AB55" s="10">
        <f>(('wn6'!AB54 * (1 + gwr!AB54 - 0.48)) * (1 + Kab!AB54)) * (1 + 0.25 * Klvl!AB54)</f>
        <v>0</v>
      </c>
      <c r="AC55" s="10">
        <f>(('wn6'!AC54 * (1 + gwr!AC54 - 0.48)) * (1 + Kab!AC54)) * (1 + 0.25 * Klvl!AC54)</f>
        <v>0</v>
      </c>
      <c r="AD55" s="10">
        <f>(('wn6'!AD54 * (1 + gwr!AD54 - 0.48)) * (1 + Kab!AD54)) * (1 + 0.25 * Klvl!AD54)</f>
        <v>0</v>
      </c>
      <c r="AE55" s="10">
        <f>(('wn6'!AE54 * (1 + gwr!AE54 - 0.48)) * (1 + Kab!AE54)) * (1 + 0.25 * Klvl!AE54)</f>
        <v>0</v>
      </c>
      <c r="AF55" s="10"/>
      <c r="AG55" s="14">
        <f t="shared" si="3"/>
        <v>0</v>
      </c>
      <c r="AH55" s="14">
        <f t="shared" si="4"/>
        <v>0</v>
      </c>
      <c r="AI55" s="16">
        <f t="shared" si="5"/>
        <v>0</v>
      </c>
    </row>
    <row r="56" spans="1:35" s="11" customFormat="1" ht="12" x14ac:dyDescent="0.2">
      <c r="A56" s="10">
        <f>(('wn6'!A55 * (1 + gwr!A55 - 0.48)) * (1 + Kab!A55)) * (1 + 0.25 * Klvl!A55)</f>
        <v>0</v>
      </c>
      <c r="B56" s="10">
        <f>(('wn6'!B55 * (1 + gwr!B55 - 0.48)) * (1 + Kab!B55)) * (1 + 0.25 * Klvl!B55)</f>
        <v>0</v>
      </c>
      <c r="C56" s="10">
        <f>(('wn6'!C55 * (1 + gwr!C55 - 0.48)) * (1 + Kab!C55)) * (1 + 0.25 * Klvl!C55)</f>
        <v>0</v>
      </c>
      <c r="D56" s="10">
        <f>(('wn6'!D55 * (1 + gwr!D55 - 0.48)) * (1 + Kab!D55)) * (1 + 0.25 * Klvl!D55)</f>
        <v>0</v>
      </c>
      <c r="E56" s="10">
        <f>(('wn6'!E55 * (1 + gwr!E55 - 0.48)) * (1 + Kab!E55)) * (1 + 0.25 * Klvl!E55)</f>
        <v>0</v>
      </c>
      <c r="F56" s="10">
        <f>(('wn6'!F55 * (1 + gwr!F55 - 0.48)) * (1 + Kab!F55)) * (1 + 0.25 * Klvl!F55)</f>
        <v>0</v>
      </c>
      <c r="G56" s="10">
        <f>(('wn6'!G55 * (1 + gwr!G55 - 0.48)) * (1 + Kab!G55)) * (1 + 0.25 * Klvl!G55)</f>
        <v>0</v>
      </c>
      <c r="H56" s="10">
        <f>(('wn6'!H55 * (1 + gwr!H55 - 0.48)) * (1 + Kab!H55)) * (1 + 0.25 * Klvl!H55)</f>
        <v>0</v>
      </c>
      <c r="I56" s="10">
        <f>(('wn6'!I55 * (1 + gwr!I55 - 0.48)) * (1 + Kab!I55)) * (1 + 0.25 * Klvl!I55)</f>
        <v>0</v>
      </c>
      <c r="J56" s="10">
        <f>(('wn6'!J55 * (1 + gwr!J55 - 0.48)) * (1 + Kab!J55)) * (1 + 0.25 * Klvl!J55)</f>
        <v>0</v>
      </c>
      <c r="K56" s="10">
        <f>(('wn6'!K55 * (1 + gwr!K55 - 0.48)) * (1 + Kab!K55)) * (1 + 0.25 * Klvl!K55)</f>
        <v>0</v>
      </c>
      <c r="L56" s="10">
        <f>(('wn6'!L55 * (1 + gwr!L55 - 0.48)) * (1 + Kab!L55)) * (1 + 0.25 * Klvl!L55)</f>
        <v>0</v>
      </c>
      <c r="M56" s="10">
        <f>(('wn6'!M55 * (1 + gwr!M55 - 0.48)) * (1 + Kab!M55)) * (1 + 0.25 * Klvl!M55)</f>
        <v>0</v>
      </c>
      <c r="N56" s="10">
        <f>(('wn6'!N55 * (1 + gwr!N55 - 0.48)) * (1 + Kab!N55)) * (1 + 0.25 * Klvl!N55)</f>
        <v>0</v>
      </c>
      <c r="O56" s="10">
        <f>(('wn6'!O55 * (1 + gwr!O55 - 0.48)) * (1 + Kab!O55)) * (1 + 0.25 * Klvl!O55)</f>
        <v>0</v>
      </c>
      <c r="P56" s="10"/>
      <c r="Q56" s="10">
        <f>(('wn6'!Q55 * (1 + gwr!Q55 - 0.48)) * (1 + Kab!Q55)) * (1 + 0.25 * Klvl!Q55)</f>
        <v>0</v>
      </c>
      <c r="R56" s="10">
        <f>(('wn6'!R55 * (1 + gwr!R55 - 0.48)) * (1 + Kab!R55)) * (1 + 0.25 * Klvl!R55)</f>
        <v>0</v>
      </c>
      <c r="S56" s="10">
        <f>(('wn6'!S55 * (1 + gwr!S55 - 0.48)) * (1 + Kab!S55)) * (1 + 0.25 * Klvl!S55)</f>
        <v>0</v>
      </c>
      <c r="T56" s="10">
        <f>(('wn6'!T55 * (1 + gwr!T55 - 0.48)) * (1 + Kab!T55)) * (1 + 0.25 * Klvl!T55)</f>
        <v>0</v>
      </c>
      <c r="U56" s="10">
        <f>(('wn6'!U55 * (1 + gwr!U55 - 0.48)) * (1 + Kab!U55)) * (1 + 0.25 * Klvl!U55)</f>
        <v>0</v>
      </c>
      <c r="V56" s="10">
        <f>(('wn6'!V55 * (1 + gwr!V55 - 0.48)) * (1 + Kab!V55)) * (1 + 0.25 * Klvl!V55)</f>
        <v>0</v>
      </c>
      <c r="W56" s="10">
        <f>(('wn6'!W55 * (1 + gwr!W55 - 0.48)) * (1 + Kab!W55)) * (1 + 0.25 * Klvl!W55)</f>
        <v>0</v>
      </c>
      <c r="X56" s="10">
        <f>(('wn6'!X55 * (1 + gwr!X55 - 0.48)) * (1 + Kab!X55)) * (1 + 0.25 * Klvl!X55)</f>
        <v>0</v>
      </c>
      <c r="Y56" s="10">
        <f>(('wn6'!Y55 * (1 + gwr!Y55 - 0.48)) * (1 + Kab!Y55)) * (1 + 0.25 * Klvl!Y55)</f>
        <v>0</v>
      </c>
      <c r="Z56" s="10">
        <f>(('wn6'!Z55 * (1 + gwr!Z55 - 0.48)) * (1 + Kab!Z55)) * (1 + 0.25 * Klvl!Z55)</f>
        <v>0</v>
      </c>
      <c r="AA56" s="10">
        <f>(('wn6'!AA55 * (1 + gwr!AA55 - 0.48)) * (1 + Kab!AA55)) * (1 + 0.25 * Klvl!AA55)</f>
        <v>0</v>
      </c>
      <c r="AB56" s="10">
        <f>(('wn6'!AB55 * (1 + gwr!AB55 - 0.48)) * (1 + Kab!AB55)) * (1 + 0.25 * Klvl!AB55)</f>
        <v>0</v>
      </c>
      <c r="AC56" s="10">
        <f>(('wn6'!AC55 * (1 + gwr!AC55 - 0.48)) * (1 + Kab!AC55)) * (1 + 0.25 * Klvl!AC55)</f>
        <v>0</v>
      </c>
      <c r="AD56" s="10">
        <f>(('wn6'!AD55 * (1 + gwr!AD55 - 0.48)) * (1 + Kab!AD55)) * (1 + 0.25 * Klvl!AD55)</f>
        <v>0</v>
      </c>
      <c r="AE56" s="10">
        <f>(('wn6'!AE55 * (1 + gwr!AE55 - 0.48)) * (1 + Kab!AE55)) * (1 + 0.25 * Klvl!AE55)</f>
        <v>0</v>
      </c>
      <c r="AF56" s="10"/>
      <c r="AG56" s="14">
        <f t="shared" si="3"/>
        <v>0</v>
      </c>
      <c r="AH56" s="14">
        <f t="shared" si="4"/>
        <v>0</v>
      </c>
      <c r="AI56" s="16">
        <f t="shared" si="5"/>
        <v>0</v>
      </c>
    </row>
    <row r="57" spans="1:35" s="11" customFormat="1" ht="12" x14ac:dyDescent="0.2">
      <c r="A57" s="10">
        <f>(('wn6'!A56 * (1 + gwr!A56 - 0.48)) * (1 + Kab!A56)) * (1 + 0.25 * Klvl!A56)</f>
        <v>0</v>
      </c>
      <c r="B57" s="10">
        <f>(('wn6'!B56 * (1 + gwr!B56 - 0.48)) * (1 + Kab!B56)) * (1 + 0.25 * Klvl!B56)</f>
        <v>0</v>
      </c>
      <c r="C57" s="10">
        <f>(('wn6'!C56 * (1 + gwr!C56 - 0.48)) * (1 + Kab!C56)) * (1 + 0.25 * Klvl!C56)</f>
        <v>0</v>
      </c>
      <c r="D57" s="10">
        <f>(('wn6'!D56 * (1 + gwr!D56 - 0.48)) * (1 + Kab!D56)) * (1 + 0.25 * Klvl!D56)</f>
        <v>0</v>
      </c>
      <c r="E57" s="10">
        <f>(('wn6'!E56 * (1 + gwr!E56 - 0.48)) * (1 + Kab!E56)) * (1 + 0.25 * Klvl!E56)</f>
        <v>0</v>
      </c>
      <c r="F57" s="10">
        <f>(('wn6'!F56 * (1 + gwr!F56 - 0.48)) * (1 + Kab!F56)) * (1 + 0.25 * Klvl!F56)</f>
        <v>0</v>
      </c>
      <c r="G57" s="10">
        <f>(('wn6'!G56 * (1 + gwr!G56 - 0.48)) * (1 + Kab!G56)) * (1 + 0.25 * Klvl!G56)</f>
        <v>0</v>
      </c>
      <c r="H57" s="10">
        <f>(('wn6'!H56 * (1 + gwr!H56 - 0.48)) * (1 + Kab!H56)) * (1 + 0.25 * Klvl!H56)</f>
        <v>0</v>
      </c>
      <c r="I57" s="10">
        <f>(('wn6'!I56 * (1 + gwr!I56 - 0.48)) * (1 + Kab!I56)) * (1 + 0.25 * Klvl!I56)</f>
        <v>0</v>
      </c>
      <c r="J57" s="10">
        <f>(('wn6'!J56 * (1 + gwr!J56 - 0.48)) * (1 + Kab!J56)) * (1 + 0.25 * Klvl!J56)</f>
        <v>0</v>
      </c>
      <c r="K57" s="10">
        <f>(('wn6'!K56 * (1 + gwr!K56 - 0.48)) * (1 + Kab!K56)) * (1 + 0.25 * Klvl!K56)</f>
        <v>0</v>
      </c>
      <c r="L57" s="10">
        <f>(('wn6'!L56 * (1 + gwr!L56 - 0.48)) * (1 + Kab!L56)) * (1 + 0.25 * Klvl!L56)</f>
        <v>0</v>
      </c>
      <c r="M57" s="10">
        <f>(('wn6'!M56 * (1 + gwr!M56 - 0.48)) * (1 + Kab!M56)) * (1 + 0.25 * Klvl!M56)</f>
        <v>0</v>
      </c>
      <c r="N57" s="10">
        <f>(('wn6'!N56 * (1 + gwr!N56 - 0.48)) * (1 + Kab!N56)) * (1 + 0.25 * Klvl!N56)</f>
        <v>0</v>
      </c>
      <c r="O57" s="10">
        <f>(('wn6'!O56 * (1 + gwr!O56 - 0.48)) * (1 + Kab!O56)) * (1 + 0.25 * Klvl!O56)</f>
        <v>0</v>
      </c>
      <c r="P57" s="10"/>
      <c r="Q57" s="10">
        <f>(('wn6'!Q56 * (1 + gwr!Q56 - 0.48)) * (1 + Kab!Q56)) * (1 + 0.25 * Klvl!Q56)</f>
        <v>0</v>
      </c>
      <c r="R57" s="10">
        <f>(('wn6'!R56 * (1 + gwr!R56 - 0.48)) * (1 + Kab!R56)) * (1 + 0.25 * Klvl!R56)</f>
        <v>0</v>
      </c>
      <c r="S57" s="10">
        <f>(('wn6'!S56 * (1 + gwr!S56 - 0.48)) * (1 + Kab!S56)) * (1 + 0.25 * Klvl!S56)</f>
        <v>0</v>
      </c>
      <c r="T57" s="10">
        <f>(('wn6'!T56 * (1 + gwr!T56 - 0.48)) * (1 + Kab!T56)) * (1 + 0.25 * Klvl!T56)</f>
        <v>0</v>
      </c>
      <c r="U57" s="10">
        <f>(('wn6'!U56 * (1 + gwr!U56 - 0.48)) * (1 + Kab!U56)) * (1 + 0.25 * Klvl!U56)</f>
        <v>0</v>
      </c>
      <c r="V57" s="10">
        <f>(('wn6'!V56 * (1 + gwr!V56 - 0.48)) * (1 + Kab!V56)) * (1 + 0.25 * Klvl!V56)</f>
        <v>0</v>
      </c>
      <c r="W57" s="10">
        <f>(('wn6'!W56 * (1 + gwr!W56 - 0.48)) * (1 + Kab!W56)) * (1 + 0.25 * Klvl!W56)</f>
        <v>0</v>
      </c>
      <c r="X57" s="10">
        <f>(('wn6'!X56 * (1 + gwr!X56 - 0.48)) * (1 + Kab!X56)) * (1 + 0.25 * Klvl!X56)</f>
        <v>0</v>
      </c>
      <c r="Y57" s="10">
        <f>(('wn6'!Y56 * (1 + gwr!Y56 - 0.48)) * (1 + Kab!Y56)) * (1 + 0.25 * Klvl!Y56)</f>
        <v>0</v>
      </c>
      <c r="Z57" s="10">
        <f>(('wn6'!Z56 * (1 + gwr!Z56 - 0.48)) * (1 + Kab!Z56)) * (1 + 0.25 * Klvl!Z56)</f>
        <v>0</v>
      </c>
      <c r="AA57" s="10">
        <f>(('wn6'!AA56 * (1 + gwr!AA56 - 0.48)) * (1 + Kab!AA56)) * (1 + 0.25 * Klvl!AA56)</f>
        <v>0</v>
      </c>
      <c r="AB57" s="10">
        <f>(('wn6'!AB56 * (1 + gwr!AB56 - 0.48)) * (1 + Kab!AB56)) * (1 + 0.25 * Klvl!AB56)</f>
        <v>0</v>
      </c>
      <c r="AC57" s="10">
        <f>(('wn6'!AC56 * (1 + gwr!AC56 - 0.48)) * (1 + Kab!AC56)) * (1 + 0.25 * Klvl!AC56)</f>
        <v>0</v>
      </c>
      <c r="AD57" s="10">
        <f>(('wn6'!AD56 * (1 + gwr!AD56 - 0.48)) * (1 + Kab!AD56)) * (1 + 0.25 * Klvl!AD56)</f>
        <v>0</v>
      </c>
      <c r="AE57" s="10">
        <f>(('wn6'!AE56 * (1 + gwr!AE56 - 0.48)) * (1 + Kab!AE56)) * (1 + 0.25 * Klvl!AE56)</f>
        <v>0</v>
      </c>
      <c r="AF57" s="10"/>
      <c r="AG57" s="14">
        <f t="shared" si="3"/>
        <v>0</v>
      </c>
      <c r="AH57" s="14">
        <f t="shared" si="4"/>
        <v>0</v>
      </c>
      <c r="AI57" s="16">
        <f t="shared" si="5"/>
        <v>0</v>
      </c>
    </row>
    <row r="58" spans="1:35" s="11" customFormat="1" ht="12" x14ac:dyDescent="0.2">
      <c r="A58" s="10">
        <f>(('wn6'!A57 * (1 + gwr!A57 - 0.48)) * (1 + Kab!A57)) * (1 + 0.25 * Klvl!A57)</f>
        <v>0</v>
      </c>
      <c r="B58" s="10">
        <f>(('wn6'!B57 * (1 + gwr!B57 - 0.48)) * (1 + Kab!B57)) * (1 + 0.25 * Klvl!B57)</f>
        <v>0</v>
      </c>
      <c r="C58" s="10">
        <f>(('wn6'!C57 * (1 + gwr!C57 - 0.48)) * (1 + Kab!C57)) * (1 + 0.25 * Klvl!C57)</f>
        <v>0</v>
      </c>
      <c r="D58" s="10">
        <f>(('wn6'!D57 * (1 + gwr!D57 - 0.48)) * (1 + Kab!D57)) * (1 + 0.25 * Klvl!D57)</f>
        <v>0</v>
      </c>
      <c r="E58" s="10">
        <f>(('wn6'!E57 * (1 + gwr!E57 - 0.48)) * (1 + Kab!E57)) * (1 + 0.25 * Klvl!E57)</f>
        <v>0</v>
      </c>
      <c r="F58" s="10">
        <f>(('wn6'!F57 * (1 + gwr!F57 - 0.48)) * (1 + Kab!F57)) * (1 + 0.25 * Klvl!F57)</f>
        <v>0</v>
      </c>
      <c r="G58" s="10">
        <f>(('wn6'!G57 * (1 + gwr!G57 - 0.48)) * (1 + Kab!G57)) * (1 + 0.25 * Klvl!G57)</f>
        <v>0</v>
      </c>
      <c r="H58" s="10">
        <f>(('wn6'!H57 * (1 + gwr!H57 - 0.48)) * (1 + Kab!H57)) * (1 + 0.25 * Klvl!H57)</f>
        <v>0</v>
      </c>
      <c r="I58" s="10">
        <f>(('wn6'!I57 * (1 + gwr!I57 - 0.48)) * (1 + Kab!I57)) * (1 + 0.25 * Klvl!I57)</f>
        <v>0</v>
      </c>
      <c r="J58" s="10">
        <f>(('wn6'!J57 * (1 + gwr!J57 - 0.48)) * (1 + Kab!J57)) * (1 + 0.25 * Klvl!J57)</f>
        <v>0</v>
      </c>
      <c r="K58" s="10">
        <f>(('wn6'!K57 * (1 + gwr!K57 - 0.48)) * (1 + Kab!K57)) * (1 + 0.25 * Klvl!K57)</f>
        <v>0</v>
      </c>
      <c r="L58" s="10">
        <f>(('wn6'!L57 * (1 + gwr!L57 - 0.48)) * (1 + Kab!L57)) * (1 + 0.25 * Klvl!L57)</f>
        <v>0</v>
      </c>
      <c r="M58" s="10">
        <f>(('wn6'!M57 * (1 + gwr!M57 - 0.48)) * (1 + Kab!M57)) * (1 + 0.25 * Klvl!M57)</f>
        <v>0</v>
      </c>
      <c r="N58" s="10">
        <f>(('wn6'!N57 * (1 + gwr!N57 - 0.48)) * (1 + Kab!N57)) * (1 + 0.25 * Klvl!N57)</f>
        <v>0</v>
      </c>
      <c r="O58" s="10">
        <f>(('wn6'!O57 * (1 + gwr!O57 - 0.48)) * (1 + Kab!O57)) * (1 + 0.25 * Klvl!O57)</f>
        <v>0</v>
      </c>
      <c r="P58" s="10"/>
      <c r="Q58" s="10">
        <f>(('wn6'!Q57 * (1 + gwr!Q57 - 0.48)) * (1 + Kab!Q57)) * (1 + 0.25 * Klvl!Q57)</f>
        <v>0</v>
      </c>
      <c r="R58" s="10">
        <f>(('wn6'!R57 * (1 + gwr!R57 - 0.48)) * (1 + Kab!R57)) * (1 + 0.25 * Klvl!R57)</f>
        <v>0</v>
      </c>
      <c r="S58" s="10">
        <f>(('wn6'!S57 * (1 + gwr!S57 - 0.48)) * (1 + Kab!S57)) * (1 + 0.25 * Klvl!S57)</f>
        <v>0</v>
      </c>
      <c r="T58" s="10">
        <f>(('wn6'!T57 * (1 + gwr!T57 - 0.48)) * (1 + Kab!T57)) * (1 + 0.25 * Klvl!T57)</f>
        <v>0</v>
      </c>
      <c r="U58" s="10">
        <f>(('wn6'!U57 * (1 + gwr!U57 - 0.48)) * (1 + Kab!U57)) * (1 + 0.25 * Klvl!U57)</f>
        <v>0</v>
      </c>
      <c r="V58" s="10">
        <f>(('wn6'!V57 * (1 + gwr!V57 - 0.48)) * (1 + Kab!V57)) * (1 + 0.25 * Klvl!V57)</f>
        <v>0</v>
      </c>
      <c r="W58" s="10">
        <f>(('wn6'!W57 * (1 + gwr!W57 - 0.48)) * (1 + Kab!W57)) * (1 + 0.25 * Klvl!W57)</f>
        <v>0</v>
      </c>
      <c r="X58" s="10">
        <f>(('wn6'!X57 * (1 + gwr!X57 - 0.48)) * (1 + Kab!X57)) * (1 + 0.25 * Klvl!X57)</f>
        <v>0</v>
      </c>
      <c r="Y58" s="10">
        <f>(('wn6'!Y57 * (1 + gwr!Y57 - 0.48)) * (1 + Kab!Y57)) * (1 + 0.25 * Klvl!Y57)</f>
        <v>0</v>
      </c>
      <c r="Z58" s="10">
        <f>(('wn6'!Z57 * (1 + gwr!Z57 - 0.48)) * (1 + Kab!Z57)) * (1 + 0.25 * Klvl!Z57)</f>
        <v>0</v>
      </c>
      <c r="AA58" s="10">
        <f>(('wn6'!AA57 * (1 + gwr!AA57 - 0.48)) * (1 + Kab!AA57)) * (1 + 0.25 * Klvl!AA57)</f>
        <v>0</v>
      </c>
      <c r="AB58" s="10">
        <f>(('wn6'!AB57 * (1 + gwr!AB57 - 0.48)) * (1 + Kab!AB57)) * (1 + 0.25 * Klvl!AB57)</f>
        <v>0</v>
      </c>
      <c r="AC58" s="10">
        <f>(('wn6'!AC57 * (1 + gwr!AC57 - 0.48)) * (1 + Kab!AC57)) * (1 + 0.25 * Klvl!AC57)</f>
        <v>0</v>
      </c>
      <c r="AD58" s="10">
        <f>(('wn6'!AD57 * (1 + gwr!AD57 - 0.48)) * (1 + Kab!AD57)) * (1 + 0.25 * Klvl!AD57)</f>
        <v>0</v>
      </c>
      <c r="AE58" s="10">
        <f>(('wn6'!AE57 * (1 + gwr!AE57 - 0.48)) * (1 + Kab!AE57)) * (1 + 0.25 * Klvl!AE57)</f>
        <v>0</v>
      </c>
      <c r="AF58" s="10"/>
      <c r="AG58" s="14">
        <f t="shared" si="3"/>
        <v>0</v>
      </c>
      <c r="AH58" s="14">
        <f t="shared" si="4"/>
        <v>0</v>
      </c>
      <c r="AI58" s="16">
        <f t="shared" si="5"/>
        <v>0</v>
      </c>
    </row>
    <row r="59" spans="1:35" s="11" customFormat="1" ht="12" x14ac:dyDescent="0.2">
      <c r="A59" s="10">
        <f>(('wn6'!A58 * (1 + gwr!A58 - 0.48)) * (1 + Kab!A58)) * (1 + 0.25 * Klvl!A58)</f>
        <v>0</v>
      </c>
      <c r="B59" s="10">
        <f>(('wn6'!B58 * (1 + gwr!B58 - 0.48)) * (1 + Kab!B58)) * (1 + 0.25 * Klvl!B58)</f>
        <v>0</v>
      </c>
      <c r="C59" s="10">
        <f>(('wn6'!C58 * (1 + gwr!C58 - 0.48)) * (1 + Kab!C58)) * (1 + 0.25 * Klvl!C58)</f>
        <v>0</v>
      </c>
      <c r="D59" s="10">
        <f>(('wn6'!D58 * (1 + gwr!D58 - 0.48)) * (1 + Kab!D58)) * (1 + 0.25 * Klvl!D58)</f>
        <v>0</v>
      </c>
      <c r="E59" s="10">
        <f>(('wn6'!E58 * (1 + gwr!E58 - 0.48)) * (1 + Kab!E58)) * (1 + 0.25 * Klvl!E58)</f>
        <v>0</v>
      </c>
      <c r="F59" s="10">
        <f>(('wn6'!F58 * (1 + gwr!F58 - 0.48)) * (1 + Kab!F58)) * (1 + 0.25 * Klvl!F58)</f>
        <v>0</v>
      </c>
      <c r="G59" s="10">
        <f>(('wn6'!G58 * (1 + gwr!G58 - 0.48)) * (1 + Kab!G58)) * (1 + 0.25 * Klvl!G58)</f>
        <v>0</v>
      </c>
      <c r="H59" s="10">
        <f>(('wn6'!H58 * (1 + gwr!H58 - 0.48)) * (1 + Kab!H58)) * (1 + 0.25 * Klvl!H58)</f>
        <v>0</v>
      </c>
      <c r="I59" s="10">
        <f>(('wn6'!I58 * (1 + gwr!I58 - 0.48)) * (1 + Kab!I58)) * (1 + 0.25 * Klvl!I58)</f>
        <v>0</v>
      </c>
      <c r="J59" s="10">
        <f>(('wn6'!J58 * (1 + gwr!J58 - 0.48)) * (1 + Kab!J58)) * (1 + 0.25 * Klvl!J58)</f>
        <v>0</v>
      </c>
      <c r="K59" s="10">
        <f>(('wn6'!K58 * (1 + gwr!K58 - 0.48)) * (1 + Kab!K58)) * (1 + 0.25 * Klvl!K58)</f>
        <v>0</v>
      </c>
      <c r="L59" s="10">
        <f>(('wn6'!L58 * (1 + gwr!L58 - 0.48)) * (1 + Kab!L58)) * (1 + 0.25 * Klvl!L58)</f>
        <v>0</v>
      </c>
      <c r="M59" s="10">
        <f>(('wn6'!M58 * (1 + gwr!M58 - 0.48)) * (1 + Kab!M58)) * (1 + 0.25 * Klvl!M58)</f>
        <v>0</v>
      </c>
      <c r="N59" s="10">
        <f>(('wn6'!N58 * (1 + gwr!N58 - 0.48)) * (1 + Kab!N58)) * (1 + 0.25 * Klvl!N58)</f>
        <v>0</v>
      </c>
      <c r="O59" s="10">
        <f>(('wn6'!O58 * (1 + gwr!O58 - 0.48)) * (1 + Kab!O58)) * (1 + 0.25 * Klvl!O58)</f>
        <v>0</v>
      </c>
      <c r="P59" s="10"/>
      <c r="Q59" s="10">
        <f>(('wn6'!Q58 * (1 + gwr!Q58 - 0.48)) * (1 + Kab!Q58)) * (1 + 0.25 * Klvl!Q58)</f>
        <v>0</v>
      </c>
      <c r="R59" s="10">
        <f>(('wn6'!R58 * (1 + gwr!R58 - 0.48)) * (1 + Kab!R58)) * (1 + 0.25 * Klvl!R58)</f>
        <v>0</v>
      </c>
      <c r="S59" s="10">
        <f>(('wn6'!S58 * (1 + gwr!S58 - 0.48)) * (1 + Kab!S58)) * (1 + 0.25 * Klvl!S58)</f>
        <v>0</v>
      </c>
      <c r="T59" s="10">
        <f>(('wn6'!T58 * (1 + gwr!T58 - 0.48)) * (1 + Kab!T58)) * (1 + 0.25 * Klvl!T58)</f>
        <v>0</v>
      </c>
      <c r="U59" s="10">
        <f>(('wn6'!U58 * (1 + gwr!U58 - 0.48)) * (1 + Kab!U58)) * (1 + 0.25 * Klvl!U58)</f>
        <v>0</v>
      </c>
      <c r="V59" s="10">
        <f>(('wn6'!V58 * (1 + gwr!V58 - 0.48)) * (1 + Kab!V58)) * (1 + 0.25 * Klvl!V58)</f>
        <v>0</v>
      </c>
      <c r="W59" s="10">
        <f>(('wn6'!W58 * (1 + gwr!W58 - 0.48)) * (1 + Kab!W58)) * (1 + 0.25 * Klvl!W58)</f>
        <v>0</v>
      </c>
      <c r="X59" s="10">
        <f>(('wn6'!X58 * (1 + gwr!X58 - 0.48)) * (1 + Kab!X58)) * (1 + 0.25 * Klvl!X58)</f>
        <v>0</v>
      </c>
      <c r="Y59" s="10">
        <f>(('wn6'!Y58 * (1 + gwr!Y58 - 0.48)) * (1 + Kab!Y58)) * (1 + 0.25 * Klvl!Y58)</f>
        <v>0</v>
      </c>
      <c r="Z59" s="10">
        <f>(('wn6'!Z58 * (1 + gwr!Z58 - 0.48)) * (1 + Kab!Z58)) * (1 + 0.25 * Klvl!Z58)</f>
        <v>0</v>
      </c>
      <c r="AA59" s="10">
        <f>(('wn6'!AA58 * (1 + gwr!AA58 - 0.48)) * (1 + Kab!AA58)) * (1 + 0.25 * Klvl!AA58)</f>
        <v>0</v>
      </c>
      <c r="AB59" s="10">
        <f>(('wn6'!AB58 * (1 + gwr!AB58 - 0.48)) * (1 + Kab!AB58)) * (1 + 0.25 * Klvl!AB58)</f>
        <v>0</v>
      </c>
      <c r="AC59" s="10">
        <f>(('wn6'!AC58 * (1 + gwr!AC58 - 0.48)) * (1 + Kab!AC58)) * (1 + 0.25 * Klvl!AC58)</f>
        <v>0</v>
      </c>
      <c r="AD59" s="10">
        <f>(('wn6'!AD58 * (1 + gwr!AD58 - 0.48)) * (1 + Kab!AD58)) * (1 + 0.25 * Klvl!AD58)</f>
        <v>0</v>
      </c>
      <c r="AE59" s="10">
        <f>(('wn6'!AE58 * (1 + gwr!AE58 - 0.48)) * (1 + Kab!AE58)) * (1 + 0.25 * Klvl!AE58)</f>
        <v>0</v>
      </c>
      <c r="AF59" s="10"/>
      <c r="AG59" s="14">
        <f t="shared" si="3"/>
        <v>0</v>
      </c>
      <c r="AH59" s="14">
        <f t="shared" si="4"/>
        <v>0</v>
      </c>
      <c r="AI59" s="16">
        <f t="shared" si="5"/>
        <v>0</v>
      </c>
    </row>
    <row r="60" spans="1:35" s="11" customFormat="1" ht="12" x14ac:dyDescent="0.2">
      <c r="A60" s="10">
        <f>(('wn6'!A59 * (1 + gwr!A59 - 0.48)) * (1 + Kab!A59)) * (1 + 0.25 * Klvl!A59)</f>
        <v>0</v>
      </c>
      <c r="B60" s="10">
        <f>(('wn6'!B59 * (1 + gwr!B59 - 0.48)) * (1 + Kab!B59)) * (1 + 0.25 * Klvl!B59)</f>
        <v>0</v>
      </c>
      <c r="C60" s="10">
        <f>(('wn6'!C59 * (1 + gwr!C59 - 0.48)) * (1 + Kab!C59)) * (1 + 0.25 * Klvl!C59)</f>
        <v>0</v>
      </c>
      <c r="D60" s="10">
        <f>(('wn6'!D59 * (1 + gwr!D59 - 0.48)) * (1 + Kab!D59)) * (1 + 0.25 * Klvl!D59)</f>
        <v>0</v>
      </c>
      <c r="E60" s="10">
        <f>(('wn6'!E59 * (1 + gwr!E59 - 0.48)) * (1 + Kab!E59)) * (1 + 0.25 * Klvl!E59)</f>
        <v>0</v>
      </c>
      <c r="F60" s="10">
        <f>(('wn6'!F59 * (1 + gwr!F59 - 0.48)) * (1 + Kab!F59)) * (1 + 0.25 * Klvl!F59)</f>
        <v>0</v>
      </c>
      <c r="G60" s="10">
        <f>(('wn6'!G59 * (1 + gwr!G59 - 0.48)) * (1 + Kab!G59)) * (1 + 0.25 * Klvl!G59)</f>
        <v>0</v>
      </c>
      <c r="H60" s="10">
        <f>(('wn6'!H59 * (1 + gwr!H59 - 0.48)) * (1 + Kab!H59)) * (1 + 0.25 * Klvl!H59)</f>
        <v>0</v>
      </c>
      <c r="I60" s="10">
        <f>(('wn6'!I59 * (1 + gwr!I59 - 0.48)) * (1 + Kab!I59)) * (1 + 0.25 * Klvl!I59)</f>
        <v>0</v>
      </c>
      <c r="J60" s="10">
        <f>(('wn6'!J59 * (1 + gwr!J59 - 0.48)) * (1 + Kab!J59)) * (1 + 0.25 * Klvl!J59)</f>
        <v>0</v>
      </c>
      <c r="K60" s="10">
        <f>(('wn6'!K59 * (1 + gwr!K59 - 0.48)) * (1 + Kab!K59)) * (1 + 0.25 * Klvl!K59)</f>
        <v>0</v>
      </c>
      <c r="L60" s="10">
        <f>(('wn6'!L59 * (1 + gwr!L59 - 0.48)) * (1 + Kab!L59)) * (1 + 0.25 * Klvl!L59)</f>
        <v>0</v>
      </c>
      <c r="M60" s="10">
        <f>(('wn6'!M59 * (1 + gwr!M59 - 0.48)) * (1 + Kab!M59)) * (1 + 0.25 * Klvl!M59)</f>
        <v>0</v>
      </c>
      <c r="N60" s="10">
        <f>(('wn6'!N59 * (1 + gwr!N59 - 0.48)) * (1 + Kab!N59)) * (1 + 0.25 * Klvl!N59)</f>
        <v>0</v>
      </c>
      <c r="O60" s="10">
        <f>(('wn6'!O59 * (1 + gwr!O59 - 0.48)) * (1 + Kab!O59)) * (1 + 0.25 * Klvl!O59)</f>
        <v>0</v>
      </c>
      <c r="P60" s="10"/>
      <c r="Q60" s="10">
        <f>(('wn6'!Q59 * (1 + gwr!Q59 - 0.48)) * (1 + Kab!Q59)) * (1 + 0.25 * Klvl!Q59)</f>
        <v>0</v>
      </c>
      <c r="R60" s="10">
        <f>(('wn6'!R59 * (1 + gwr!R59 - 0.48)) * (1 + Kab!R59)) * (1 + 0.25 * Klvl!R59)</f>
        <v>0</v>
      </c>
      <c r="S60" s="10">
        <f>(('wn6'!S59 * (1 + gwr!S59 - 0.48)) * (1 + Kab!S59)) * (1 + 0.25 * Klvl!S59)</f>
        <v>0</v>
      </c>
      <c r="T60" s="10">
        <f>(('wn6'!T59 * (1 + gwr!T59 - 0.48)) * (1 + Kab!T59)) * (1 + 0.25 * Klvl!T59)</f>
        <v>0</v>
      </c>
      <c r="U60" s="10">
        <f>(('wn6'!U59 * (1 + gwr!U59 - 0.48)) * (1 + Kab!U59)) * (1 + 0.25 * Klvl!U59)</f>
        <v>0</v>
      </c>
      <c r="V60" s="10">
        <f>(('wn6'!V59 * (1 + gwr!V59 - 0.48)) * (1 + Kab!V59)) * (1 + 0.25 * Klvl!V59)</f>
        <v>0</v>
      </c>
      <c r="W60" s="10">
        <f>(('wn6'!W59 * (1 + gwr!W59 - 0.48)) * (1 + Kab!W59)) * (1 + 0.25 * Klvl!W59)</f>
        <v>0</v>
      </c>
      <c r="X60" s="10">
        <f>(('wn6'!X59 * (1 + gwr!X59 - 0.48)) * (1 + Kab!X59)) * (1 + 0.25 * Klvl!X59)</f>
        <v>0</v>
      </c>
      <c r="Y60" s="10">
        <f>(('wn6'!Y59 * (1 + gwr!Y59 - 0.48)) * (1 + Kab!Y59)) * (1 + 0.25 * Klvl!Y59)</f>
        <v>0</v>
      </c>
      <c r="Z60" s="10">
        <f>(('wn6'!Z59 * (1 + gwr!Z59 - 0.48)) * (1 + Kab!Z59)) * (1 + 0.25 * Klvl!Z59)</f>
        <v>0</v>
      </c>
      <c r="AA60" s="10">
        <f>(('wn6'!AA59 * (1 + gwr!AA59 - 0.48)) * (1 + Kab!AA59)) * (1 + 0.25 * Klvl!AA59)</f>
        <v>0</v>
      </c>
      <c r="AB60" s="10">
        <f>(('wn6'!AB59 * (1 + gwr!AB59 - 0.48)) * (1 + Kab!AB59)) * (1 + 0.25 * Klvl!AB59)</f>
        <v>0</v>
      </c>
      <c r="AC60" s="10">
        <f>(('wn6'!AC59 * (1 + gwr!AC59 - 0.48)) * (1 + Kab!AC59)) * (1 + 0.25 * Klvl!AC59)</f>
        <v>0</v>
      </c>
      <c r="AD60" s="10">
        <f>(('wn6'!AD59 * (1 + gwr!AD59 - 0.48)) * (1 + Kab!AD59)) * (1 + 0.25 * Klvl!AD59)</f>
        <v>0</v>
      </c>
      <c r="AE60" s="10">
        <f>(('wn6'!AE59 * (1 + gwr!AE59 - 0.48)) * (1 + Kab!AE59)) * (1 + 0.25 * Klvl!AE59)</f>
        <v>0</v>
      </c>
      <c r="AF60" s="10"/>
      <c r="AG60" s="14">
        <f t="shared" si="3"/>
        <v>0</v>
      </c>
      <c r="AH60" s="14">
        <f t="shared" si="4"/>
        <v>0</v>
      </c>
      <c r="AI60" s="16">
        <f t="shared" si="5"/>
        <v>0</v>
      </c>
    </row>
    <row r="61" spans="1:35" s="11" customFormat="1" ht="12" x14ac:dyDescent="0.2">
      <c r="A61" s="10">
        <f>(('wn6'!A60 * (1 + gwr!A60 - 0.48)) * (1 + Kab!A60)) * (1 + 0.25 * Klvl!A60)</f>
        <v>0</v>
      </c>
      <c r="B61" s="10">
        <f>(('wn6'!B60 * (1 + gwr!B60 - 0.48)) * (1 + Kab!B60)) * (1 + 0.25 * Klvl!B60)</f>
        <v>0</v>
      </c>
      <c r="C61" s="10">
        <f>(('wn6'!C60 * (1 + gwr!C60 - 0.48)) * (1 + Kab!C60)) * (1 + 0.25 * Klvl!C60)</f>
        <v>0</v>
      </c>
      <c r="D61" s="10">
        <f>(('wn6'!D60 * (1 + gwr!D60 - 0.48)) * (1 + Kab!D60)) * (1 + 0.25 * Klvl!D60)</f>
        <v>0</v>
      </c>
      <c r="E61" s="10">
        <f>(('wn6'!E60 * (1 + gwr!E60 - 0.48)) * (1 + Kab!E60)) * (1 + 0.25 * Klvl!E60)</f>
        <v>0</v>
      </c>
      <c r="F61" s="10">
        <f>(('wn6'!F60 * (1 + gwr!F60 - 0.48)) * (1 + Kab!F60)) * (1 + 0.25 * Klvl!F60)</f>
        <v>0</v>
      </c>
      <c r="G61" s="10">
        <f>(('wn6'!G60 * (1 + gwr!G60 - 0.48)) * (1 + Kab!G60)) * (1 + 0.25 * Klvl!G60)</f>
        <v>0</v>
      </c>
      <c r="H61" s="10">
        <f>(('wn6'!H60 * (1 + gwr!H60 - 0.48)) * (1 + Kab!H60)) * (1 + 0.25 * Klvl!H60)</f>
        <v>0</v>
      </c>
      <c r="I61" s="10">
        <f>(('wn6'!I60 * (1 + gwr!I60 - 0.48)) * (1 + Kab!I60)) * (1 + 0.25 * Klvl!I60)</f>
        <v>0</v>
      </c>
      <c r="J61" s="10">
        <f>(('wn6'!J60 * (1 + gwr!J60 - 0.48)) * (1 + Kab!J60)) * (1 + 0.25 * Klvl!J60)</f>
        <v>0</v>
      </c>
      <c r="K61" s="10">
        <f>(('wn6'!K60 * (1 + gwr!K60 - 0.48)) * (1 + Kab!K60)) * (1 + 0.25 * Klvl!K60)</f>
        <v>0</v>
      </c>
      <c r="L61" s="10">
        <f>(('wn6'!L60 * (1 + gwr!L60 - 0.48)) * (1 + Kab!L60)) * (1 + 0.25 * Klvl!L60)</f>
        <v>0</v>
      </c>
      <c r="M61" s="10">
        <f>(('wn6'!M60 * (1 + gwr!M60 - 0.48)) * (1 + Kab!M60)) * (1 + 0.25 * Klvl!M60)</f>
        <v>0</v>
      </c>
      <c r="N61" s="10">
        <f>(('wn6'!N60 * (1 + gwr!N60 - 0.48)) * (1 + Kab!N60)) * (1 + 0.25 * Klvl!N60)</f>
        <v>0</v>
      </c>
      <c r="O61" s="10">
        <f>(('wn6'!O60 * (1 + gwr!O60 - 0.48)) * (1 + Kab!O60)) * (1 + 0.25 * Klvl!O60)</f>
        <v>0</v>
      </c>
      <c r="P61" s="10"/>
      <c r="Q61" s="10">
        <f>(('wn6'!Q60 * (1 + gwr!Q60 - 0.48)) * (1 + Kab!Q60)) * (1 + 0.25 * Klvl!Q60)</f>
        <v>0</v>
      </c>
      <c r="R61" s="10">
        <f>(('wn6'!R60 * (1 + gwr!R60 - 0.48)) * (1 + Kab!R60)) * (1 + 0.25 * Klvl!R60)</f>
        <v>0</v>
      </c>
      <c r="S61" s="10">
        <f>(('wn6'!S60 * (1 + gwr!S60 - 0.48)) * (1 + Kab!S60)) * (1 + 0.25 * Klvl!S60)</f>
        <v>0</v>
      </c>
      <c r="T61" s="10">
        <f>(('wn6'!T60 * (1 + gwr!T60 - 0.48)) * (1 + Kab!T60)) * (1 + 0.25 * Klvl!T60)</f>
        <v>0</v>
      </c>
      <c r="U61" s="10">
        <f>(('wn6'!U60 * (1 + gwr!U60 - 0.48)) * (1 + Kab!U60)) * (1 + 0.25 * Klvl!U60)</f>
        <v>0</v>
      </c>
      <c r="V61" s="10">
        <f>(('wn6'!V60 * (1 + gwr!V60 - 0.48)) * (1 + Kab!V60)) * (1 + 0.25 * Klvl!V60)</f>
        <v>0</v>
      </c>
      <c r="W61" s="10">
        <f>(('wn6'!W60 * (1 + gwr!W60 - 0.48)) * (1 + Kab!W60)) * (1 + 0.25 * Klvl!W60)</f>
        <v>0</v>
      </c>
      <c r="X61" s="10">
        <f>(('wn6'!X60 * (1 + gwr!X60 - 0.48)) * (1 + Kab!X60)) * (1 + 0.25 * Klvl!X60)</f>
        <v>0</v>
      </c>
      <c r="Y61" s="10">
        <f>(('wn6'!Y60 * (1 + gwr!Y60 - 0.48)) * (1 + Kab!Y60)) * (1 + 0.25 * Klvl!Y60)</f>
        <v>0</v>
      </c>
      <c r="Z61" s="10">
        <f>(('wn6'!Z60 * (1 + gwr!Z60 - 0.48)) * (1 + Kab!Z60)) * (1 + 0.25 * Klvl!Z60)</f>
        <v>0</v>
      </c>
      <c r="AA61" s="10">
        <f>(('wn6'!AA60 * (1 + gwr!AA60 - 0.48)) * (1 + Kab!AA60)) * (1 + 0.25 * Klvl!AA60)</f>
        <v>0</v>
      </c>
      <c r="AB61" s="10">
        <f>(('wn6'!AB60 * (1 + gwr!AB60 - 0.48)) * (1 + Kab!AB60)) * (1 + 0.25 * Klvl!AB60)</f>
        <v>0</v>
      </c>
      <c r="AC61" s="10">
        <f>(('wn6'!AC60 * (1 + gwr!AC60 - 0.48)) * (1 + Kab!AC60)) * (1 + 0.25 * Klvl!AC60)</f>
        <v>0</v>
      </c>
      <c r="AD61" s="10">
        <f>(('wn6'!AD60 * (1 + gwr!AD60 - 0.48)) * (1 + Kab!AD60)) * (1 + 0.25 * Klvl!AD60)</f>
        <v>0</v>
      </c>
      <c r="AE61" s="10">
        <f>(('wn6'!AE60 * (1 + gwr!AE60 - 0.48)) * (1 + Kab!AE60)) * (1 + 0.25 * Klvl!AE60)</f>
        <v>0</v>
      </c>
      <c r="AF61" s="10"/>
      <c r="AG61" s="14">
        <f t="shared" si="3"/>
        <v>0</v>
      </c>
      <c r="AH61" s="14">
        <f t="shared" si="4"/>
        <v>0</v>
      </c>
      <c r="AI61" s="16">
        <f t="shared" si="5"/>
        <v>0</v>
      </c>
    </row>
    <row r="62" spans="1:35" s="11" customFormat="1" ht="12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4"/>
      <c r="AH62" s="14"/>
      <c r="AI62" s="16"/>
    </row>
    <row r="63" spans="1:35" s="11" customFormat="1" ht="12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4"/>
      <c r="AH63" s="14"/>
      <c r="AI63" s="16"/>
    </row>
    <row r="64" spans="1:35" s="11" customFormat="1" ht="12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4"/>
      <c r="AH64" s="14"/>
      <c r="AI64" s="16"/>
    </row>
    <row r="65" spans="1:35" s="11" customFormat="1" ht="12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4"/>
      <c r="AH65" s="14"/>
      <c r="AI65" s="16"/>
    </row>
    <row r="66" spans="1:35" s="11" customFormat="1" ht="12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4"/>
      <c r="AH66" s="14"/>
      <c r="AI66" s="16"/>
    </row>
    <row r="67" spans="1:35" s="11" customFormat="1" ht="12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4"/>
      <c r="AH67" s="14"/>
      <c r="AI67" s="16"/>
    </row>
    <row r="68" spans="1:35" s="11" customFormat="1" ht="12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4"/>
      <c r="AH68" s="14"/>
      <c r="AI68" s="16"/>
    </row>
    <row r="69" spans="1:35" s="11" customFormat="1" ht="12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4"/>
      <c r="AH69" s="14"/>
      <c r="AI69" s="16"/>
    </row>
    <row r="70" spans="1:35" s="11" customFormat="1" ht="12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4"/>
      <c r="AH70" s="14"/>
      <c r="AI70" s="16"/>
    </row>
    <row r="71" spans="1:35" s="11" customFormat="1" ht="12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4"/>
      <c r="AH71" s="14"/>
      <c r="AI71" s="16"/>
    </row>
    <row r="72" spans="1:35" s="11" customFormat="1" ht="12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4"/>
      <c r="AH72" s="14"/>
      <c r="AI72" s="16"/>
    </row>
    <row r="73" spans="1:35" s="11" customFormat="1" ht="12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4"/>
      <c r="AH73" s="14"/>
      <c r="AI73" s="16"/>
    </row>
    <row r="74" spans="1:35" s="11" customFormat="1" ht="12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4"/>
      <c r="AH74" s="14"/>
      <c r="AI74" s="16"/>
    </row>
    <row r="75" spans="1:35" s="11" customFormat="1" ht="12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4"/>
      <c r="AH75" s="14"/>
      <c r="AI75" s="16"/>
    </row>
    <row r="76" spans="1:35" s="11" customFormat="1" ht="12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4"/>
      <c r="AH76" s="14"/>
      <c r="AI76" s="16"/>
    </row>
    <row r="77" spans="1:35" s="11" customFormat="1" ht="12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4"/>
      <c r="AH77" s="14"/>
      <c r="AI77" s="16"/>
    </row>
    <row r="78" spans="1:35" s="11" customFormat="1" ht="12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4"/>
      <c r="AH78" s="14"/>
      <c r="AI78" s="16"/>
    </row>
    <row r="79" spans="1:35" s="11" customFormat="1" ht="12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4"/>
      <c r="AH79" s="14"/>
      <c r="AI79" s="16"/>
    </row>
    <row r="80" spans="1:35" s="11" customFormat="1" ht="12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4"/>
      <c r="AH80" s="14"/>
      <c r="AI80" s="16"/>
    </row>
    <row r="81" spans="1:35" s="11" customFormat="1" ht="12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4"/>
      <c r="AH81" s="14"/>
      <c r="AI81" s="16"/>
    </row>
    <row r="82" spans="1:35" s="11" customFormat="1" ht="12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4"/>
      <c r="AH82" s="14"/>
      <c r="AI82" s="16"/>
    </row>
    <row r="83" spans="1:35" s="11" customFormat="1" ht="12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4"/>
      <c r="AH83" s="14"/>
      <c r="AI83" s="16"/>
    </row>
    <row r="84" spans="1:35" s="11" customFormat="1" ht="12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4"/>
      <c r="AH84" s="14"/>
      <c r="AI84" s="16"/>
    </row>
    <row r="85" spans="1:35" s="11" customFormat="1" ht="12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4"/>
      <c r="AH85" s="14"/>
      <c r="AI85" s="16"/>
    </row>
    <row r="86" spans="1:35" s="11" customFormat="1" ht="12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4"/>
      <c r="AH86" s="14"/>
      <c r="AI86" s="16"/>
    </row>
    <row r="87" spans="1:35" s="11" customFormat="1" ht="12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4"/>
      <c r="AH87" s="14"/>
      <c r="AI87" s="16"/>
    </row>
    <row r="88" spans="1:35" s="11" customFormat="1" ht="12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4"/>
      <c r="AH88" s="14"/>
      <c r="AI88" s="16"/>
    </row>
    <row r="89" spans="1:35" s="11" customFormat="1" ht="12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4"/>
      <c r="AH89" s="14"/>
      <c r="AI89" s="16"/>
    </row>
    <row r="90" spans="1:35" s="11" customFormat="1" ht="12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4"/>
      <c r="AH90" s="14"/>
      <c r="AI90" s="16"/>
    </row>
    <row r="91" spans="1:35" s="11" customFormat="1" ht="12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4"/>
      <c r="AH91" s="14"/>
      <c r="AI91" s="16"/>
    </row>
    <row r="92" spans="1:35" s="11" customFormat="1" ht="12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4"/>
      <c r="AH92" s="14"/>
      <c r="AI92" s="16"/>
    </row>
    <row r="93" spans="1:35" s="11" customFormat="1" ht="12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4"/>
      <c r="AH93" s="14"/>
      <c r="AI93" s="16"/>
    </row>
    <row r="94" spans="1:35" s="11" customFormat="1" ht="12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4"/>
      <c r="AH94" s="14"/>
      <c r="AI94" s="16"/>
    </row>
    <row r="95" spans="1:35" s="11" customFormat="1" ht="12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4"/>
      <c r="AH95" s="14"/>
      <c r="AI95" s="16"/>
    </row>
    <row r="96" spans="1:35" s="11" customFormat="1" ht="12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4"/>
      <c r="AH96" s="14"/>
      <c r="AI96" s="16"/>
    </row>
    <row r="97" spans="1:35" s="11" customFormat="1" ht="12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4"/>
      <c r="AH97" s="14"/>
      <c r="AI97" s="16"/>
    </row>
    <row r="98" spans="1:35" s="11" customFormat="1" ht="12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4"/>
      <c r="AH98" s="14"/>
      <c r="AI98" s="16"/>
    </row>
    <row r="99" spans="1:35" s="11" customFormat="1" ht="12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4"/>
      <c r="AH99" s="14"/>
      <c r="AI99" s="16"/>
    </row>
    <row r="100" spans="1:35" s="11" customFormat="1" ht="12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4"/>
      <c r="AH100" s="14"/>
      <c r="AI100" s="16"/>
    </row>
    <row r="101" spans="1:35" s="11" customFormat="1" ht="12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4"/>
      <c r="AH101" s="14"/>
      <c r="AI101" s="16"/>
    </row>
    <row r="102" spans="1:35" s="11" customFormat="1" ht="12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4"/>
      <c r="AH102" s="14"/>
      <c r="AI102" s="16"/>
    </row>
    <row r="103" spans="1:35" s="11" customFormat="1" ht="12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4"/>
      <c r="AH103" s="14"/>
      <c r="AI103" s="16"/>
    </row>
    <row r="104" spans="1:35" s="11" customFormat="1" ht="12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4"/>
      <c r="AH104" s="14"/>
      <c r="AI104" s="16"/>
    </row>
    <row r="105" spans="1:35" s="11" customFormat="1" ht="12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4"/>
      <c r="AH105" s="14"/>
      <c r="AI105" s="16"/>
    </row>
    <row r="106" spans="1:35" s="11" customFormat="1" ht="12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4"/>
      <c r="AH106" s="14"/>
      <c r="AI106" s="16"/>
    </row>
    <row r="107" spans="1:35" s="11" customFormat="1" ht="12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4"/>
      <c r="AH107" s="14"/>
      <c r="AI107" s="16"/>
    </row>
    <row r="108" spans="1:35" s="11" customFormat="1" ht="12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4"/>
      <c r="AH108" s="14"/>
      <c r="AI108" s="16"/>
    </row>
    <row r="109" spans="1:35" s="11" customFormat="1" ht="12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4"/>
      <c r="AH109" s="14"/>
      <c r="AI109" s="16"/>
    </row>
    <row r="110" spans="1:35" s="11" customFormat="1" ht="12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4"/>
      <c r="AH110" s="14"/>
      <c r="AI110" s="16"/>
    </row>
    <row r="111" spans="1:35" s="11" customFormat="1" ht="12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4"/>
      <c r="AH111" s="14"/>
      <c r="AI111" s="16"/>
    </row>
    <row r="112" spans="1:35" s="11" customFormat="1" ht="12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4"/>
      <c r="AH112" s="14"/>
      <c r="AI112" s="16"/>
    </row>
    <row r="113" spans="1:35" s="11" customFormat="1" ht="12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4"/>
      <c r="AH113" s="14"/>
      <c r="AI113" s="16"/>
    </row>
    <row r="114" spans="1:35" s="11" customFormat="1" ht="12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4"/>
      <c r="AH114" s="14"/>
      <c r="AI114" s="16"/>
    </row>
    <row r="115" spans="1:35" s="11" customFormat="1" ht="12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4"/>
      <c r="AH115" s="14"/>
      <c r="AI115" s="16"/>
    </row>
    <row r="116" spans="1:35" s="11" customFormat="1" ht="12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4"/>
      <c r="AH116" s="14"/>
      <c r="AI116" s="16"/>
    </row>
    <row r="117" spans="1:35" s="11" customFormat="1" ht="12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4"/>
      <c r="AH117" s="14"/>
      <c r="AI117" s="16"/>
    </row>
    <row r="118" spans="1:35" s="11" customFormat="1" ht="12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4"/>
      <c r="AH118" s="14"/>
      <c r="AI118" s="16"/>
    </row>
    <row r="119" spans="1:35" s="11" customFormat="1" ht="12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4"/>
      <c r="AH119" s="14"/>
      <c r="AI119" s="16"/>
    </row>
    <row r="120" spans="1:35" s="11" customFormat="1" ht="12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4"/>
      <c r="AH120" s="14"/>
      <c r="AI120" s="16"/>
    </row>
    <row r="121" spans="1:35" s="11" customFormat="1" ht="12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4"/>
      <c r="AH121" s="14"/>
      <c r="AI121" s="16"/>
    </row>
    <row r="122" spans="1:35" s="11" customFormat="1" ht="12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4"/>
      <c r="AH122" s="14"/>
      <c r="AI122" s="16"/>
    </row>
    <row r="123" spans="1:35" s="11" customFormat="1" ht="12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4"/>
      <c r="AH123" s="14"/>
      <c r="AI123" s="16"/>
    </row>
    <row r="124" spans="1:35" s="11" customFormat="1" ht="12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4"/>
      <c r="AH124" s="14"/>
      <c r="AI124" s="16"/>
    </row>
    <row r="125" spans="1:35" s="11" customFormat="1" ht="12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4"/>
      <c r="AH125" s="14"/>
      <c r="AI125" s="16"/>
    </row>
    <row r="126" spans="1:35" s="11" customFormat="1" ht="12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4"/>
      <c r="AH126" s="14"/>
      <c r="AI126" s="16"/>
    </row>
    <row r="127" spans="1:35" s="11" customFormat="1" ht="12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4"/>
      <c r="AH127" s="14"/>
      <c r="AI127" s="16"/>
    </row>
    <row r="128" spans="1:35" s="11" customFormat="1" ht="12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4"/>
      <c r="AH128" s="14"/>
      <c r="AI128" s="16"/>
    </row>
    <row r="129" spans="1:35" s="11" customFormat="1" ht="12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4"/>
      <c r="AH129" s="14"/>
      <c r="AI129" s="16"/>
    </row>
    <row r="130" spans="1:35" s="11" customFormat="1" ht="12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4"/>
      <c r="AH130" s="14"/>
      <c r="AI130" s="16"/>
    </row>
    <row r="131" spans="1:35" s="11" customFormat="1" ht="12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4"/>
      <c r="AH131" s="14"/>
      <c r="AI131" s="16"/>
    </row>
    <row r="132" spans="1:35" s="11" customFormat="1" ht="12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4"/>
      <c r="AH132" s="14"/>
      <c r="AI132" s="16"/>
    </row>
    <row r="133" spans="1:35" s="11" customFormat="1" ht="12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4"/>
      <c r="AH133" s="14"/>
      <c r="AI133" s="16"/>
    </row>
    <row r="134" spans="1:35" s="11" customFormat="1" ht="12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4"/>
      <c r="AH134" s="14"/>
      <c r="AI134" s="16"/>
    </row>
    <row r="135" spans="1:35" s="11" customFormat="1" ht="12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4"/>
      <c r="AH135" s="14"/>
      <c r="AI135" s="16"/>
    </row>
    <row r="136" spans="1:35" s="11" customFormat="1" ht="12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4"/>
      <c r="AH136" s="14"/>
      <c r="AI136" s="16"/>
    </row>
    <row r="137" spans="1:35" s="11" customFormat="1" ht="12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4"/>
      <c r="AH137" s="14"/>
      <c r="AI137" s="16"/>
    </row>
    <row r="138" spans="1:35" s="11" customFormat="1" ht="12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4"/>
      <c r="AH138" s="14"/>
      <c r="AI138" s="16"/>
    </row>
    <row r="139" spans="1:35" s="11" customFormat="1" ht="12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4"/>
      <c r="AH139" s="14"/>
      <c r="AI139" s="16"/>
    </row>
    <row r="140" spans="1:35" s="11" customFormat="1" ht="12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4"/>
      <c r="AH140" s="14"/>
      <c r="AI140" s="16"/>
    </row>
    <row r="141" spans="1:35" s="11" customFormat="1" ht="12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4"/>
      <c r="AH141" s="14"/>
      <c r="AI141" s="16"/>
    </row>
    <row r="142" spans="1:35" s="11" customFormat="1" ht="12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4"/>
      <c r="AH142" s="14"/>
      <c r="AI142" s="16"/>
    </row>
    <row r="143" spans="1:35" s="11" customFormat="1" ht="12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4"/>
      <c r="AH143" s="14"/>
      <c r="AI143" s="16"/>
    </row>
    <row r="144" spans="1:35" s="11" customFormat="1" ht="12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4"/>
      <c r="AH144" s="14"/>
      <c r="AI144" s="16"/>
    </row>
    <row r="145" spans="1:35" s="11" customFormat="1" ht="12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4"/>
      <c r="AH145" s="14"/>
      <c r="AI145" s="16"/>
    </row>
    <row r="146" spans="1:35" s="11" customFormat="1" ht="12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4"/>
      <c r="AH146" s="14"/>
      <c r="AI146" s="16"/>
    </row>
    <row r="147" spans="1:35" s="11" customFormat="1" ht="12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4"/>
      <c r="AH147" s="14"/>
      <c r="AI147" s="16"/>
    </row>
    <row r="148" spans="1:35" s="11" customFormat="1" ht="12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4"/>
      <c r="AH148" s="14"/>
      <c r="AI148" s="16"/>
    </row>
    <row r="149" spans="1:35" s="11" customFormat="1" ht="12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4"/>
      <c r="AH149" s="14"/>
      <c r="AI149" s="16"/>
    </row>
    <row r="150" spans="1:35" s="11" customFormat="1" ht="12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4"/>
      <c r="AH150" s="14"/>
      <c r="AI150" s="16"/>
    </row>
    <row r="151" spans="1:35" s="11" customFormat="1" ht="12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4"/>
      <c r="AH151" s="14"/>
      <c r="AI151" s="16"/>
    </row>
    <row r="152" spans="1:35" s="11" customFormat="1" ht="12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4"/>
      <c r="AH152" s="14"/>
      <c r="AI152" s="16"/>
    </row>
    <row r="153" spans="1:35" s="11" customFormat="1" ht="12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4"/>
      <c r="AH153" s="14"/>
      <c r="AI153" s="16"/>
    </row>
    <row r="154" spans="1:35" s="11" customFormat="1" ht="12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4"/>
      <c r="AH154" s="14"/>
      <c r="AI154" s="16"/>
    </row>
    <row r="155" spans="1:35" s="11" customFormat="1" ht="12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4"/>
      <c r="AH155" s="14"/>
      <c r="AI155" s="16"/>
    </row>
    <row r="156" spans="1:35" s="11" customFormat="1" ht="12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4"/>
      <c r="AH156" s="14"/>
      <c r="AI156" s="16"/>
    </row>
    <row r="157" spans="1:35" s="11" customFormat="1" ht="12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4"/>
      <c r="AH157" s="14"/>
      <c r="AI157" s="16"/>
    </row>
    <row r="158" spans="1:35" s="11" customFormat="1" ht="12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4"/>
      <c r="AH158" s="14"/>
      <c r="AI158" s="16"/>
    </row>
    <row r="159" spans="1:35" s="11" customFormat="1" ht="12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4"/>
      <c r="AH159" s="14"/>
      <c r="AI159" s="16"/>
    </row>
    <row r="160" spans="1:35" s="11" customFormat="1" ht="12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4"/>
      <c r="AH160" s="14"/>
      <c r="AI160" s="16"/>
    </row>
    <row r="161" spans="1:35" s="11" customFormat="1" ht="12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4"/>
      <c r="AH161" s="14"/>
      <c r="AI161" s="16"/>
    </row>
    <row r="162" spans="1:35" s="11" customFormat="1" ht="12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4"/>
      <c r="AH162" s="14"/>
      <c r="AI162" s="16"/>
    </row>
    <row r="163" spans="1:35" s="11" customFormat="1" ht="12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4"/>
      <c r="AH163" s="14"/>
      <c r="AI163" s="16"/>
    </row>
    <row r="164" spans="1:35" s="11" customFormat="1" ht="12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4"/>
      <c r="AH164" s="14"/>
      <c r="AI164" s="16"/>
    </row>
    <row r="165" spans="1:35" s="11" customFormat="1" ht="12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4"/>
      <c r="AH165" s="14"/>
      <c r="AI165" s="16"/>
    </row>
    <row r="166" spans="1:35" s="11" customFormat="1" ht="12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4"/>
      <c r="AH166" s="14"/>
      <c r="AI166" s="16"/>
    </row>
    <row r="167" spans="1:35" s="11" customFormat="1" ht="12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4"/>
      <c r="AH167" s="14"/>
      <c r="AI167" s="16"/>
    </row>
    <row r="168" spans="1:35" s="11" customFormat="1" ht="12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4"/>
      <c r="AH168" s="14"/>
      <c r="AI168" s="16"/>
    </row>
    <row r="169" spans="1:35" s="11" customFormat="1" ht="12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4"/>
      <c r="AH169" s="14"/>
      <c r="AI169" s="16"/>
    </row>
    <row r="170" spans="1:35" s="11" customFormat="1" ht="12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4"/>
      <c r="AH170" s="14"/>
      <c r="AI170" s="16"/>
    </row>
    <row r="171" spans="1:35" s="11" customFormat="1" ht="12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4"/>
      <c r="AH171" s="14"/>
      <c r="AI171" s="16"/>
    </row>
    <row r="172" spans="1:35" s="11" customFormat="1" ht="12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4"/>
      <c r="AH172" s="14"/>
      <c r="AI172" s="16"/>
    </row>
    <row r="173" spans="1:35" s="11" customFormat="1" ht="12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4"/>
      <c r="AH173" s="14"/>
      <c r="AI173" s="16"/>
    </row>
    <row r="174" spans="1:35" s="11" customFormat="1" ht="12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4"/>
      <c r="AH174" s="14"/>
      <c r="AI174" s="16"/>
    </row>
    <row r="175" spans="1:35" s="11" customFormat="1" ht="12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4"/>
      <c r="AH175" s="14"/>
      <c r="AI175" s="16"/>
    </row>
    <row r="176" spans="1:35" s="11" customFormat="1" ht="12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4"/>
      <c r="AH176" s="14"/>
      <c r="AI176" s="16"/>
    </row>
    <row r="177" spans="1:35" s="11" customFormat="1" ht="12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4"/>
      <c r="AH177" s="14"/>
      <c r="AI177" s="16"/>
    </row>
    <row r="178" spans="1:35" s="11" customFormat="1" ht="12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4"/>
      <c r="AH178" s="14"/>
      <c r="AI178" s="16"/>
    </row>
    <row r="179" spans="1:35" s="11" customFormat="1" ht="12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4"/>
      <c r="AH179" s="14"/>
      <c r="AI179" s="16"/>
    </row>
    <row r="180" spans="1:35" s="11" customFormat="1" ht="12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4"/>
      <c r="AH180" s="14"/>
      <c r="AI180" s="16"/>
    </row>
    <row r="181" spans="1:35" s="11" customFormat="1" ht="12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4"/>
      <c r="AH181" s="14"/>
      <c r="AI181" s="16"/>
    </row>
    <row r="182" spans="1:35" s="11" customFormat="1" ht="12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4"/>
      <c r="AH182" s="14"/>
      <c r="AI182" s="16"/>
    </row>
    <row r="183" spans="1:35" s="11" customFormat="1" ht="12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4"/>
      <c r="AH183" s="14"/>
      <c r="AI183" s="16"/>
    </row>
    <row r="184" spans="1:35" s="11" customFormat="1" ht="12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4"/>
      <c r="AH184" s="14"/>
      <c r="AI184" s="16"/>
    </row>
    <row r="185" spans="1:35" s="11" customFormat="1" ht="12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4"/>
      <c r="AH185" s="14"/>
      <c r="AI185" s="16"/>
    </row>
    <row r="186" spans="1:35" s="11" customFormat="1" ht="12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4"/>
      <c r="AH186" s="14"/>
      <c r="AI186" s="16"/>
    </row>
    <row r="187" spans="1:35" s="11" customFormat="1" ht="12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4"/>
      <c r="AH187" s="14"/>
      <c r="AI187" s="16"/>
    </row>
    <row r="188" spans="1:35" s="11" customFormat="1" ht="12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4"/>
      <c r="AH188" s="14"/>
      <c r="AI188" s="16"/>
    </row>
    <row r="189" spans="1:35" s="11" customFormat="1" ht="12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4"/>
      <c r="AH189" s="14"/>
      <c r="AI189" s="16"/>
    </row>
    <row r="190" spans="1:35" s="11" customFormat="1" ht="12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4"/>
      <c r="AH190" s="14"/>
      <c r="AI190" s="16"/>
    </row>
    <row r="191" spans="1:35" s="11" customFormat="1" ht="12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4"/>
      <c r="AH191" s="14"/>
      <c r="AI191" s="16"/>
    </row>
    <row r="192" spans="1:35" s="11" customFormat="1" ht="12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4"/>
      <c r="AH192" s="14"/>
      <c r="AI192" s="16"/>
    </row>
    <row r="193" spans="1:35" s="11" customFormat="1" ht="12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4"/>
      <c r="AH193" s="14"/>
      <c r="AI193" s="16"/>
    </row>
    <row r="194" spans="1:35" s="11" customFormat="1" ht="12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4"/>
      <c r="AH194" s="14"/>
      <c r="AI194" s="16"/>
    </row>
    <row r="195" spans="1:35" s="11" customFormat="1" ht="12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4"/>
      <c r="AH195" s="14"/>
      <c r="AI195" s="16"/>
    </row>
    <row r="196" spans="1:35" s="11" customFormat="1" ht="12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4"/>
      <c r="AH196" s="14"/>
      <c r="AI196" s="16"/>
    </row>
    <row r="197" spans="1:35" s="11" customFormat="1" ht="12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4"/>
      <c r="AH197" s="14"/>
      <c r="AI197" s="16"/>
    </row>
    <row r="198" spans="1:35" s="11" customFormat="1" ht="12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4"/>
      <c r="AH198" s="14"/>
      <c r="AI198" s="16"/>
    </row>
    <row r="199" spans="1:35" s="11" customFormat="1" ht="12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4"/>
      <c r="AH199" s="14"/>
      <c r="AI199" s="16"/>
    </row>
    <row r="200" spans="1:35" s="11" customFormat="1" ht="12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4"/>
      <c r="AH200" s="14"/>
      <c r="AI200" s="16"/>
    </row>
    <row r="201" spans="1:35" s="11" customFormat="1" ht="12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4"/>
      <c r="AH201" s="14"/>
      <c r="AI201" s="16"/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1"/>
  <sheetViews>
    <sheetView workbookViewId="0">
      <selection activeCell="A2" sqref="A2"/>
    </sheetView>
  </sheetViews>
  <sheetFormatPr defaultRowHeight="15" x14ac:dyDescent="0.25"/>
  <cols>
    <col min="1" max="3" width="5.28515625" style="2" bestFit="1" customWidth="1"/>
    <col min="4" max="5" width="6.140625" style="2" bestFit="1" customWidth="1"/>
    <col min="6" max="7" width="5.28515625" style="2" bestFit="1" customWidth="1"/>
    <col min="8" max="8" width="6.140625" style="2" bestFit="1" customWidth="1"/>
    <col min="9" max="15" width="5.28515625" style="2" bestFit="1" customWidth="1"/>
    <col min="16" max="16" width="3.28515625" style="2" customWidth="1"/>
    <col min="17" max="18" width="5.28515625" style="2" bestFit="1" customWidth="1"/>
    <col min="19" max="19" width="6.140625" style="2" bestFit="1" customWidth="1"/>
    <col min="20" max="20" width="5.28515625" style="2" bestFit="1" customWidth="1"/>
    <col min="21" max="24" width="6.140625" style="2" bestFit="1" customWidth="1"/>
    <col min="25" max="25" width="5.28515625" style="2" bestFit="1" customWidth="1"/>
    <col min="26" max="26" width="6.140625" style="2" bestFit="1" customWidth="1"/>
    <col min="27" max="28" width="5.28515625" style="2" bestFit="1" customWidth="1"/>
    <col min="29" max="29" width="6.140625" style="2" bestFit="1" customWidth="1"/>
    <col min="30" max="30" width="5.28515625" style="2" bestFit="1" customWidth="1"/>
    <col min="31" max="31" width="6.140625" style="2" bestFit="1" customWidth="1"/>
    <col min="32" max="32" width="3.28515625" style="2" customWidth="1"/>
    <col min="33" max="34" width="6.140625" style="18" bestFit="1" customWidth="1"/>
    <col min="35" max="35" width="7" style="5" bestFit="1" customWidth="1"/>
    <col min="36" max="16384" width="9.140625" style="2"/>
  </cols>
  <sheetData>
    <row r="1" spans="1:35" x14ac:dyDescent="0.25">
      <c r="A1" s="12" t="s">
        <v>12</v>
      </c>
    </row>
    <row r="2" spans="1:35" s="11" customFormat="1" ht="12" x14ac:dyDescent="0.2">
      <c r="A2" s="10">
        <f>IF(teff!A1&gt;0,
  (((3 / 5 * teff!A1 * (1 + tr!A1 - AvgW!A1)) * (1 + Ktb!A1)) + ((2 / 5 * 'wn6'!A1 * (1 + gwr!A1 - 0.48)) * (1 + Kab!A1))) * (1 + 0.25 * Klvl!A1),
  (('wn6'!A1 * (1 + gwr!A1 - 0.48)) * (1 + Kab!A1)) * (1 + 0.25 * Klvl!A1)
)</f>
        <v>354.90038969494242</v>
      </c>
      <c r="B2" s="10">
        <f>IF(teff!B1&gt;0,
  (((3 / 5 * teff!B1 * (1 + tr!B1 - AvgW!B1)) * (1 + Ktb!B1)) + ((2 / 5 * 'wn6'!B1 * (1 + gwr!B1 - 0.48)) * (1 + Kab!B1))) * (1 + 0.25 * Klvl!B1),
  (('wn6'!B1 * (1 + gwr!B1 - 0.48)) * (1 + Kab!B1)) * (1 + 0.25 * Klvl!B1)
)</f>
        <v>183.05205882352942</v>
      </c>
      <c r="C2" s="10">
        <f>IF(teff!C1&gt;0,
  (((3 / 5 * teff!C1 * (1 + tr!C1 - AvgW!C1)) * (1 + Ktb!C1)) + ((2 / 5 * 'wn6'!C1 * (1 + gwr!C1 - 0.48)) * (1 + Kab!C1))) * (1 + 0.25 * Klvl!C1),
  (('wn6'!C1 * (1 + gwr!C1 - 0.48)) * (1 + Kab!C1)) * (1 + 0.25 * Klvl!C1)
)</f>
        <v>584.18884311207466</v>
      </c>
      <c r="D2" s="10">
        <f>IF(teff!D1&gt;0,
  (((3 / 5 * teff!D1 * (1 + tr!D1 - AvgW!D1)) * (1 + Ktb!D1)) + ((2 / 5 * 'wn6'!D1 * (1 + gwr!D1 - 0.48)) * (1 + Kab!D1))) * (1 + 0.25 * Klvl!D1),
  (('wn6'!D1 * (1 + gwr!D1 - 0.48)) * (1 + Kab!D1)) * (1 + 0.25 * Klvl!D1)
)</f>
        <v>3775.0086629283151</v>
      </c>
      <c r="E2" s="10">
        <f>IF(teff!E1&gt;0,
  (((3 / 5 * teff!E1 * (1 + tr!E1 - AvgW!E1)) * (1 + Ktb!E1)) + ((2 / 5 * 'wn6'!E1 * (1 + gwr!E1 - 0.48)) * (1 + Kab!E1))) * (1 + 0.25 * Klvl!E1),
  (('wn6'!E1 * (1 + gwr!E1 - 0.48)) * (1 + Kab!E1)) * (1 + 0.25 * Klvl!E1)
)</f>
        <v>573.43605971223019</v>
      </c>
      <c r="F2" s="10">
        <f>IF(teff!F1&gt;0,
  (((3 / 5 * teff!F1 * (1 + tr!F1 - AvgW!F1)) * (1 + Ktb!F1)) + ((2 / 5 * 'wn6'!F1 * (1 + gwr!F1 - 0.48)) * (1 + Kab!F1))) * (1 + 0.25 * Klvl!F1),
  (('wn6'!F1 * (1 + gwr!F1 - 0.48)) * (1 + Kab!F1)) * (1 + 0.25 * Klvl!F1)
)</f>
        <v>717.16706056129976</v>
      </c>
      <c r="G2" s="10">
        <f>IF(teff!G1&gt;0,
  (((3 / 5 * teff!G1 * (1 + tr!G1 - AvgW!G1)) * (1 + Ktb!G1)) + ((2 / 5 * 'wn6'!G1 * (1 + gwr!G1 - 0.48)) * (1 + Kab!G1))) * (1 + 0.25 * Klvl!G1),
  (('wn6'!G1 * (1 + gwr!G1 - 0.48)) * (1 + Kab!G1)) * (1 + 0.25 * Klvl!G1)
)</f>
        <v>429.16210021321956</v>
      </c>
      <c r="H2" s="10">
        <f>IF(teff!H1&gt;0,
  (((3 / 5 * teff!H1 * (1 + tr!H1 - AvgW!H1)) * (1 + Ktb!H1)) + ((2 / 5 * 'wn6'!H1 * (1 + gwr!H1 - 0.48)) * (1 + Kab!H1))) * (1 + 0.25 * Klvl!H1),
  (('wn6'!H1 * (1 + gwr!H1 - 0.48)) * (1 + Kab!H1)) * (1 + 0.25 * Klvl!H1)
)</f>
        <v>32.296004120683115</v>
      </c>
      <c r="I2" s="10">
        <f>IF(teff!I1&gt;0,
  (((3 / 5 * teff!I1 * (1 + tr!I1 - AvgW!I1)) * (1 + Ktb!I1)) + ((2 / 5 * 'wn6'!I1 * (1 + gwr!I1 - 0.48)) * (1 + Kab!I1))) * (1 + 0.25 * Klvl!I1),
  (('wn6'!I1 * (1 + gwr!I1 - 0.48)) * (1 + Kab!I1)) * (1 + 0.25 * Klvl!I1)
)</f>
        <v>246.86347826086958</v>
      </c>
      <c r="J2" s="10">
        <f>IF(teff!J1&gt;0,
  (((3 / 5 * teff!J1 * (1 + tr!J1 - AvgW!J1)) * (1 + Ktb!J1)) + ((2 / 5 * 'wn6'!J1 * (1 + gwr!J1 - 0.48)) * (1 + Kab!J1))) * (1 + 0.25 * Klvl!J1),
  (('wn6'!J1 * (1 + gwr!J1 - 0.48)) * (1 + Kab!J1)) * (1 + 0.25 * Klvl!J1)
)</f>
        <v>3625.1497210616462</v>
      </c>
      <c r="K2" s="10">
        <f>IF(teff!K1&gt;0,
  (((3 / 5 * teff!K1 * (1 + tr!K1 - AvgW!K1)) * (1 + Ktb!K1)) + ((2 / 5 * 'wn6'!K1 * (1 + gwr!K1 - 0.48)) * (1 + Kab!K1))) * (1 + 0.25 * Klvl!K1),
  (('wn6'!K1 * (1 + gwr!K1 - 0.48)) * (1 + Kab!K1)) * (1 + 0.25 * Klvl!K1)
)</f>
        <v>1.0396850393700787</v>
      </c>
      <c r="L2" s="10">
        <f>IF(teff!L1&gt;0,
  (((3 / 5 * teff!L1 * (1 + tr!L1 - AvgW!L1)) * (1 + Ktb!L1)) + ((2 / 5 * 'wn6'!L1 * (1 + gwr!L1 - 0.48)) * (1 + Kab!L1))) * (1 + 0.25 * Klvl!L1),
  (('wn6'!L1 * (1 + gwr!L1 - 0.48)) * (1 + Kab!L1)) * (1 + 0.25 * Klvl!L1)
)</f>
        <v>1117.6623711733896</v>
      </c>
      <c r="M2" s="10">
        <f>IF(teff!M1&gt;0,
  (((3 / 5 * teff!M1 * (1 + tr!M1 - AvgW!M1)) * (1 + Ktb!M1)) + ((2 / 5 * 'wn6'!M1 * (1 + gwr!M1 - 0.48)) * (1 + Kab!M1))) * (1 + 0.25 * Klvl!M1),
  (('wn6'!M1 * (1 + gwr!M1 - 0.48)) * (1 + Kab!M1)) * (1 + 0.25 * Klvl!M1)
)</f>
        <v>967.67181937353189</v>
      </c>
      <c r="N2" s="10">
        <f>IF(teff!N1&gt;0,
  (((3 / 5 * teff!N1 * (1 + tr!N1 - AvgW!N1)) * (1 + Ktb!N1)) + ((2 / 5 * 'wn6'!N1 * (1 + gwr!N1 - 0.48)) * (1 + Kab!N1))) * (1 + 0.25 * Klvl!N1),
  (('wn6'!N1 * (1 + gwr!N1 - 0.48)) * (1 + Kab!N1)) * (1 + 0.25 * Klvl!N1)
)</f>
        <v>408.53018867924527</v>
      </c>
      <c r="O2" s="10">
        <f>IF(teff!O1&gt;0,
  (((3 / 5 * teff!O1 * (1 + tr!O1 - AvgW!O1)) * (1 + Ktb!O1)) + ((2 / 5 * 'wn6'!O1 * (1 + gwr!O1 - 0.48)) * (1 + Kab!O1))) * (1 + 0.25 * Klvl!O1),
  (('wn6'!O1 * (1 + gwr!O1 - 0.48)) * (1 + Kab!O1)) * (1 + 0.25 * Klvl!O1)
)</f>
        <v>238.86921708185056</v>
      </c>
      <c r="P2" s="10"/>
      <c r="Q2" s="10">
        <f>IF(teff!Q1&gt;0,
  (((3 / 5 * teff!Q1 * (1 + tr!Q1 - AvgW!Q1)) * (1 + Ktb!Q1)) + ((2 / 5 * 'wn6'!Q1 * (1 + gwr!Q1 - 0.48)) * (1 + Kab!Q1))) * (1 + 0.25 * Klvl!Q1),
  (('wn6'!Q1 * (1 + gwr!Q1 - 0.48)) * (1 + Kab!Q1)) * (1 + 0.25 * Klvl!Q1)
)</f>
        <v>2239.5370018627755</v>
      </c>
      <c r="R2" s="10">
        <f>IF(teff!R1&gt;0,
  (((3 / 5 * teff!R1 * (1 + tr!R1 - AvgW!R1)) * (1 + Ktb!R1)) + ((2 / 5 * 'wn6'!R1 * (1 + gwr!R1 - 0.48)) * (1 + Kab!R1))) * (1 + 0.25 * Klvl!R1),
  (('wn6'!R1 * (1 + gwr!R1 - 0.48)) * (1 + Kab!R1)) * (1 + 0.25 * Klvl!R1)
)</f>
        <v>235.27636363636361</v>
      </c>
      <c r="S2" s="10">
        <f>IF(teff!S1&gt;0,
  (((3 / 5 * teff!S1 * (1 + tr!S1 - AvgW!S1)) * (1 + Ktb!S1)) + ((2 / 5 * 'wn6'!S1 * (1 + gwr!S1 - 0.48)) * (1 + Kab!S1))) * (1 + 0.25 * Klvl!S1),
  (('wn6'!S1 * (1 + gwr!S1 - 0.48)) * (1 + Kab!S1)) * (1 + 0.25 * Klvl!S1)
)</f>
        <v>525.60657047677262</v>
      </c>
      <c r="T2" s="10">
        <f>IF(teff!T1&gt;0,
  (((3 / 5 * teff!T1 * (1 + tr!T1 - AvgW!T1)) * (1 + Ktb!T1)) + ((2 / 5 * 'wn6'!T1 * (1 + gwr!T1 - 0.48)) * (1 + Kab!T1))) * (1 + 0.25 * Klvl!T1),
  (('wn6'!T1 * (1 + gwr!T1 - 0.48)) * (1 + Kab!T1)) * (1 + 0.25 * Klvl!T1)
)</f>
        <v>2189.6144591773882</v>
      </c>
      <c r="U2" s="10">
        <f>IF(teff!U1&gt;0,
  (((3 / 5 * teff!U1 * (1 + tr!U1 - AvgW!U1)) * (1 + Ktb!U1)) + ((2 / 5 * 'wn6'!U1 * (1 + gwr!U1 - 0.48)) * (1 + Kab!U1))) * (1 + 0.25 * Klvl!U1),
  (('wn6'!U1 * (1 + gwr!U1 - 0.48)) * (1 + Kab!U1)) * (1 + 0.25 * Klvl!U1)
)</f>
        <v>386.33502642597603</v>
      </c>
      <c r="V2" s="10">
        <f>IF(teff!V1&gt;0,
  (((3 / 5 * teff!V1 * (1 + tr!V1 - AvgW!V1)) * (1 + Ktb!V1)) + ((2 / 5 * 'wn6'!V1 * (1 + gwr!V1 - 0.48)) * (1 + Kab!V1))) * (1 + 0.25 * Klvl!V1),
  (('wn6'!V1 * (1 + gwr!V1 - 0.48)) * (1 + Kab!V1)) * (1 + 0.25 * Klvl!V1)
)</f>
        <v>43.35</v>
      </c>
      <c r="W2" s="10">
        <f>IF(teff!W1&gt;0,
  (((3 / 5 * teff!W1 * (1 + tr!W1 - AvgW!W1)) * (1 + Ktb!W1)) + ((2 / 5 * 'wn6'!W1 * (1 + gwr!W1 - 0.48)) * (1 + Kab!W1))) * (1 + 0.25 * Klvl!W1),
  (('wn6'!W1 * (1 + gwr!W1 - 0.48)) * (1 + Kab!W1)) * (1 + 0.25 * Klvl!W1)
)</f>
        <v>103.83442622950821</v>
      </c>
      <c r="X2" s="10">
        <f>IF(teff!X1&gt;0,
  (((3 / 5 * teff!X1 * (1 + tr!X1 - AvgW!X1)) * (1 + Ktb!X1)) + ((2 / 5 * 'wn6'!X1 * (1 + gwr!X1 - 0.48)) * (1 + Kab!X1))) * (1 + 0.25 * Klvl!X1),
  (('wn6'!X1 * (1 + gwr!X1 - 0.48)) * (1 + Kab!X1)) * (1 + 0.25 * Klvl!X1)
)</f>
        <v>774.29149520374744</v>
      </c>
      <c r="Y2" s="10">
        <f>IF(teff!Y1&gt;0,
  (((3 / 5 * teff!Y1 * (1 + tr!Y1 - AvgW!Y1)) * (1 + Ktb!Y1)) + ((2 / 5 * 'wn6'!Y1 * (1 + gwr!Y1 - 0.48)) * (1 + Kab!Y1))) * (1 + 0.25 * Klvl!Y1),
  (('wn6'!Y1 * (1 + gwr!Y1 - 0.48)) * (1 + Kab!Y1)) * (1 + 0.25 * Klvl!Y1)
)</f>
        <v>238.91758326760564</v>
      </c>
      <c r="Z2" s="10">
        <f>IF(teff!Z1&gt;0,
  (((3 / 5 * teff!Z1 * (1 + tr!Z1 - AvgW!Z1)) * (1 + Ktb!Z1)) + ((2 / 5 * 'wn6'!Z1 * (1 + gwr!Z1 - 0.48)) * (1 + Kab!Z1))) * (1 + 0.25 * Klvl!Z1),
  (('wn6'!Z1 * (1 + gwr!Z1 - 0.48)) * (1 + Kab!Z1)) * (1 + 0.25 * Klvl!Z1)
)</f>
        <v>596.04185185185202</v>
      </c>
      <c r="AA2" s="10">
        <f>IF(teff!AA1&gt;0,
  (((3 / 5 * teff!AA1 * (1 + tr!AA1 - AvgW!AA1)) * (1 + Ktb!AA1)) + ((2 / 5 * 'wn6'!AA1 * (1 + gwr!AA1 - 0.48)) * (1 + Kab!AA1))) * (1 + 0.25 * Klvl!AA1),
  (('wn6'!AA1 * (1 + gwr!AA1 - 0.48)) * (1 + Kab!AA1)) * (1 + 0.25 * Klvl!AA1)
)</f>
        <v>0.94727272727272727</v>
      </c>
      <c r="AB2" s="10">
        <f>IF(teff!AB1&gt;0,
  (((3 / 5 * teff!AB1 * (1 + tr!AB1 - AvgW!AB1)) * (1 + Ktb!AB1)) + ((2 / 5 * 'wn6'!AB1 * (1 + gwr!AB1 - 0.48)) * (1 + Kab!AB1))) * (1 + 0.25 * Klvl!AB1),
  (('wn6'!AB1 * (1 + gwr!AB1 - 0.48)) * (1 + Kab!AB1)) * (1 + 0.25 * Klvl!AB1)
)</f>
        <v>403.95223880597024</v>
      </c>
      <c r="AC2" s="10">
        <f>IF(teff!AC1&gt;0,
  (((3 / 5 * teff!AC1 * (1 + tr!AC1 - AvgW!AC1)) * (1 + Ktb!AC1)) + ((2 / 5 * 'wn6'!AC1 * (1 + gwr!AC1 - 0.48)) * (1 + Kab!AC1))) * (1 + 0.25 * Klvl!AC1),
  (('wn6'!AC1 * (1 + gwr!AC1 - 0.48)) * (1 + Kab!AC1)) * (1 + 0.25 * Klvl!AC1)
)</f>
        <v>748.80340389985281</v>
      </c>
      <c r="AD2" s="10">
        <f>IF(teff!AD1&gt;0,
  (((3 / 5 * teff!AD1 * (1 + tr!AD1 - AvgW!AD1)) * (1 + Ktb!AD1)) + ((2 / 5 * 'wn6'!AD1 * (1 + gwr!AD1 - 0.48)) * (1 + Kab!AD1))) * (1 + 0.25 * Klvl!AD1),
  (('wn6'!AD1 * (1 + gwr!AD1 - 0.48)) * (1 + Kab!AD1)) * (1 + 0.25 * Klvl!AD1)
)</f>
        <v>309.7076923076923</v>
      </c>
      <c r="AE2" s="10">
        <f>IF(teff!AE1&gt;0,
  (((3 / 5 * teff!AE1 * (1 + tr!AE1 - AvgW!AE1)) * (1 + Ktb!AE1)) + ((2 / 5 * 'wn6'!AE1 * (1 + gwr!AE1 - 0.48)) * (1 + Kab!AE1))) * (1 + 0.25 * Klvl!AE1),
  (('wn6'!AE1 * (1 + gwr!AE1 - 0.48)) * (1 + Kab!AE1)) * (1 + 0.25 * Klvl!AE1)
)</f>
        <v>1.219620253164557</v>
      </c>
      <c r="AF2" s="10"/>
      <c r="AG2" s="10">
        <f>SUM(A2:O2)</f>
        <v>13254.997659836199</v>
      </c>
      <c r="AH2" s="10">
        <f>SUM(Q2:AE2)</f>
        <v>8797.4350061259429</v>
      </c>
      <c r="AI2" s="16">
        <f>IFERROR(0.5 + (AG2/(AG2+AH2) - 0.5) * 1.5,)</f>
        <v>0.65160105195300577</v>
      </c>
    </row>
    <row r="3" spans="1:35" s="11" customFormat="1" ht="12" x14ac:dyDescent="0.2">
      <c r="A3" s="10">
        <f>IF(teff!A2&gt;0,
  (((3 / 5 * teff!A2 * (1 + tr!A2 - AvgW!A2)) * (1 + Ktb!A2)) + ((2 / 5 * 'wn6'!A2 * (1 + gwr!A2 - 0.48)) * (1 + Kab!A2))) * (1 + 0.25 * Klvl!A2),
  (('wn6'!A2 * (1 + gwr!A2 - 0.48)) * (1 + Kab!A2)) * (1 + 0.25 * Klvl!A2)
)</f>
        <v>1532.6977025799802</v>
      </c>
      <c r="B3" s="10">
        <f>IF(teff!B2&gt;0,
  (((3 / 5 * teff!B2 * (1 + tr!B2 - AvgW!B2)) * (1 + Ktb!B2)) + ((2 / 5 * 'wn6'!B2 * (1 + gwr!B2 - 0.48)) * (1 + Kab!B2))) * (1 + 0.25 * Klvl!B2),
  (('wn6'!B2 * (1 + gwr!B2 - 0.48)) * (1 + Kab!B2)) * (1 + 0.25 * Klvl!B2)
)</f>
        <v>1881.0019665253933</v>
      </c>
      <c r="C3" s="10">
        <f>IF(teff!C2&gt;0,
  (((3 / 5 * teff!C2 * (1 + tr!C2 - AvgW!C2)) * (1 + Ktb!C2)) + ((2 / 5 * 'wn6'!C2 * (1 + gwr!C2 - 0.48)) * (1 + Kab!C2))) * (1 + 0.25 * Klvl!C2),
  (('wn6'!C2 * (1 + gwr!C2 - 0.48)) * (1 + Kab!C2)) * (1 + 0.25 * Klvl!C2)
)</f>
        <v>440.01024038461543</v>
      </c>
      <c r="D3" s="10">
        <f>IF(teff!D2&gt;0,
  (((3 / 5 * teff!D2 * (1 + tr!D2 - AvgW!D2)) * (1 + Ktb!D2)) + ((2 / 5 * 'wn6'!D2 * (1 + gwr!D2 - 0.48)) * (1 + Kab!D2))) * (1 + 0.25 * Klvl!D2),
  (('wn6'!D2 * (1 + gwr!D2 - 0.48)) * (1 + Kab!D2)) * (1 + 0.25 * Klvl!D2)
)</f>
        <v>622.28040523124162</v>
      </c>
      <c r="E3" s="10">
        <f>IF(teff!E2&gt;0,
  (((3 / 5 * teff!E2 * (1 + tr!E2 - AvgW!E2)) * (1 + Ktb!E2)) + ((2 / 5 * 'wn6'!E2 * (1 + gwr!E2 - 0.48)) * (1 + Kab!E2))) * (1 + 0.25 * Klvl!E2),
  (('wn6'!E2 * (1 + gwr!E2 - 0.48)) * (1 + Kab!E2)) * (1 + 0.25 * Klvl!E2)
)</f>
        <v>284.96413793103443</v>
      </c>
      <c r="F3" s="10">
        <f>IF(teff!F2&gt;0,
  (((3 / 5 * teff!F2 * (1 + tr!F2 - AvgW!F2)) * (1 + Ktb!F2)) + ((2 / 5 * 'wn6'!F2 * (1 + gwr!F2 - 0.48)) * (1 + Kab!F2))) * (1 + 0.25 * Klvl!F2),
  (('wn6'!F2 * (1 + gwr!F2 - 0.48)) * (1 + Kab!F2)) * (1 + 0.25 * Klvl!F2)
)</f>
        <v>326.7960186013712</v>
      </c>
      <c r="G3" s="10">
        <f>IF(teff!G2&gt;0,
  (((3 / 5 * teff!G2 * (1 + tr!G2 - AvgW!G2)) * (1 + Ktb!G2)) + ((2 / 5 * 'wn6'!G2 * (1 + gwr!G2 - 0.48)) * (1 + Kab!G2))) * (1 + 0.25 * Klvl!G2),
  (('wn6'!G2 * (1 + gwr!G2 - 0.48)) * (1 + Kab!G2)) * (1 + 0.25 * Klvl!G2)
)</f>
        <v>2607.5580535523609</v>
      </c>
      <c r="H3" s="10">
        <f>IF(teff!H2&gt;0,
  (((3 / 5 * teff!H2 * (1 + tr!H2 - AvgW!H2)) * (1 + Ktb!H2)) + ((2 / 5 * 'wn6'!H2 * (1 + gwr!H2 - 0.48)) * (1 + Kab!H2))) * (1 + 0.25 * Klvl!H2),
  (('wn6'!H2 * (1 + gwr!H2 - 0.48)) * (1 + Kab!H2)) * (1 + 0.25 * Klvl!H2)
)</f>
        <v>1212.5575350218885</v>
      </c>
      <c r="I3" s="10">
        <f>IF(teff!I2&gt;0,
  (((3 / 5 * teff!I2 * (1 + tr!I2 - AvgW!I2)) * (1 + Ktb!I2)) + ((2 / 5 * 'wn6'!I2 * (1 + gwr!I2 - 0.48)) * (1 + Kab!I2))) * (1 + 0.25 * Klvl!I2),
  (('wn6'!I2 * (1 + gwr!I2 - 0.48)) * (1 + Kab!I2)) * (1 + 0.25 * Klvl!I2)
)</f>
        <v>2033.8933893926558</v>
      </c>
      <c r="J3" s="10">
        <f>IF(teff!J2&gt;0,
  (((3 / 5 * teff!J2 * (1 + tr!J2 - AvgW!J2)) * (1 + Ktb!J2)) + ((2 / 5 * 'wn6'!J2 * (1 + gwr!J2 - 0.48)) * (1 + Kab!J2))) * (1 + 0.25 * Klvl!J2),
  (('wn6'!J2 * (1 + gwr!J2 - 0.48)) * (1 + Kab!J2)) * (1 + 0.25 * Klvl!J2)
)</f>
        <v>3734.6546649861248</v>
      </c>
      <c r="K3" s="10">
        <f>IF(teff!K2&gt;0,
  (((3 / 5 * teff!K2 * (1 + tr!K2 - AvgW!K2)) * (1 + Ktb!K2)) + ((2 / 5 * 'wn6'!K2 * (1 + gwr!K2 - 0.48)) * (1 + Kab!K2))) * (1 + 0.25 * Klvl!K2),
  (('wn6'!K2 * (1 + gwr!K2 - 0.48)) * (1 + Kab!K2)) * (1 + 0.25 * Klvl!K2)
)</f>
        <v>410.77474290194516</v>
      </c>
      <c r="L3" s="10">
        <f>IF(teff!L2&gt;0,
  (((3 / 5 * teff!L2 * (1 + tr!L2 - AvgW!L2)) * (1 + Ktb!L2)) + ((2 / 5 * 'wn6'!L2 * (1 + gwr!L2 - 0.48)) * (1 + Kab!L2))) * (1 + 0.25 * Klvl!L2),
  (('wn6'!L2 * (1 + gwr!L2 - 0.48)) * (1 + Kab!L2)) * (1 + 0.25 * Klvl!L2)
)</f>
        <v>0.71978723404255318</v>
      </c>
      <c r="M3" s="10">
        <f>IF(teff!M2&gt;0,
  (((3 / 5 * teff!M2 * (1 + tr!M2 - AvgW!M2)) * (1 + Ktb!M2)) + ((2 / 5 * 'wn6'!M2 * (1 + gwr!M2 - 0.48)) * (1 + Kab!M2))) * (1 + 0.25 * Klvl!M2),
  (('wn6'!M2 * (1 + gwr!M2 - 0.48)) * (1 + Kab!M2)) * (1 + 0.25 * Klvl!M2)
)</f>
        <v>178.55037406483791</v>
      </c>
      <c r="N3" s="10">
        <f>IF(teff!N2&gt;0,
  (((3 / 5 * teff!N2 * (1 + tr!N2 - AvgW!N2)) * (1 + Ktb!N2)) + ((2 / 5 * 'wn6'!N2 * (1 + gwr!N2 - 0.48)) * (1 + Kab!N2))) * (1 + 0.25 * Klvl!N2),
  (('wn6'!N2 * (1 + gwr!N2 - 0.48)) * (1 + Kab!N2)) * (1 + 0.25 * Klvl!N2)
)</f>
        <v>1332.5873887986959</v>
      </c>
      <c r="O3" s="10">
        <f>IF(teff!O2&gt;0,
  (((3 / 5 * teff!O2 * (1 + tr!O2 - AvgW!O2)) * (1 + Ktb!O2)) + ((2 / 5 * 'wn6'!O2 * (1 + gwr!O2 - 0.48)) * (1 + Kab!O2))) * (1 + 0.25 * Klvl!O2),
  (('wn6'!O2 * (1 + gwr!O2 - 0.48)) * (1 + Kab!O2)) * (1 + 0.25 * Klvl!O2)
)</f>
        <v>1284.5219601802251</v>
      </c>
      <c r="P3" s="10"/>
      <c r="Q3" s="10">
        <f>IF(teff!Q2&gt;0,
  (((3 / 5 * teff!Q2 * (1 + tr!Q2 - AvgW!Q2)) * (1 + Ktb!Q2)) + ((2 / 5 * 'wn6'!Q2 * (1 + gwr!Q2 - 0.48)) * (1 + Kab!Q2))) * (1 + 0.25 * Klvl!Q2),
  (('wn6'!Q2 * (1 + gwr!Q2 - 0.48)) * (1 + Kab!Q2)) * (1 + 0.25 * Klvl!Q2)
)</f>
        <v>71.482096141229775</v>
      </c>
      <c r="R3" s="10">
        <f>IF(teff!R2&gt;0,
  (((3 / 5 * teff!R2 * (1 + tr!R2 - AvgW!R2)) * (1 + Ktb!R2)) + ((2 / 5 * 'wn6'!R2 * (1 + gwr!R2 - 0.48)) * (1 + Kab!R2))) * (1 + 0.25 * Klvl!R2),
  (('wn6'!R2 * (1 + gwr!R2 - 0.48)) * (1 + Kab!R2)) * (1 + 0.25 * Klvl!R2)
)</f>
        <v>104.73255944395412</v>
      </c>
      <c r="S3" s="10">
        <f>IF(teff!S2&gt;0,
  (((3 / 5 * teff!S2 * (1 + tr!S2 - AvgW!S2)) * (1 + Ktb!S2)) + ((2 / 5 * 'wn6'!S2 * (1 + gwr!S2 - 0.48)) * (1 + Kab!S2))) * (1 + 0.25 * Klvl!S2),
  (('wn6'!S2 * (1 + gwr!S2 - 0.48)) * (1 + Kab!S2)) * (1 + 0.25 * Klvl!S2)
)</f>
        <v>1647.8348848430596</v>
      </c>
      <c r="T3" s="10">
        <f>IF(teff!T2&gt;0,
  (((3 / 5 * teff!T2 * (1 + tr!T2 - AvgW!T2)) * (1 + Ktb!T2)) + ((2 / 5 * 'wn6'!T2 * (1 + gwr!T2 - 0.48)) * (1 + Kab!T2))) * (1 + 0.25 * Klvl!T2),
  (('wn6'!T2 * (1 + gwr!T2 - 0.48)) * (1 + Kab!T2)) * (1 + 0.25 * Klvl!T2)
)</f>
        <v>615.29039985074644</v>
      </c>
      <c r="U3" s="10">
        <f>IF(teff!U2&gt;0,
  (((3 / 5 * teff!U2 * (1 + tr!U2 - AvgW!U2)) * (1 + Ktb!U2)) + ((2 / 5 * 'wn6'!U2 * (1 + gwr!U2 - 0.48)) * (1 + Kab!U2))) * (1 + 0.25 * Klvl!U2),
  (('wn6'!U2 * (1 + gwr!U2 - 0.48)) * (1 + Kab!U2)) * (1 + 0.25 * Klvl!U2)
)</f>
        <v>178.48798138194067</v>
      </c>
      <c r="V3" s="10">
        <f>IF(teff!V2&gt;0,
  (((3 / 5 * teff!V2 * (1 + tr!V2 - AvgW!V2)) * (1 + Ktb!V2)) + ((2 / 5 * 'wn6'!V2 * (1 + gwr!V2 - 0.48)) * (1 + Kab!V2))) * (1 + 0.25 * Klvl!V2),
  (('wn6'!V2 * (1 + gwr!V2 - 0.48)) * (1 + Kab!V2)) * (1 + 0.25 * Klvl!V2)
)</f>
        <v>728.88942885895119</v>
      </c>
      <c r="W3" s="10">
        <f>IF(teff!W2&gt;0,
  (((3 / 5 * teff!W2 * (1 + tr!W2 - AvgW!W2)) * (1 + Ktb!W2)) + ((2 / 5 * 'wn6'!W2 * (1 + gwr!W2 - 0.48)) * (1 + Kab!W2))) * (1 + 0.25 * Klvl!W2),
  (('wn6'!W2 * (1 + gwr!W2 - 0.48)) * (1 + Kab!W2)) * (1 + 0.25 * Klvl!W2)
)</f>
        <v>1731.2075474125809</v>
      </c>
      <c r="X3" s="10">
        <f>IF(teff!X2&gt;0,
  (((3 / 5 * teff!X2 * (1 + tr!X2 - AvgW!X2)) * (1 + Ktb!X2)) + ((2 / 5 * 'wn6'!X2 * (1 + gwr!X2 - 0.48)) * (1 + Kab!X2))) * (1 + 0.25 * Klvl!X2),
  (('wn6'!X2 * (1 + gwr!X2 - 0.48)) * (1 + Kab!X2)) * (1 + 0.25 * Klvl!X2)
)</f>
        <v>296.96207052074175</v>
      </c>
      <c r="Y3" s="10">
        <f>IF(teff!Y2&gt;0,
  (((3 / 5 * teff!Y2 * (1 + tr!Y2 - AvgW!Y2)) * (1 + Ktb!Y2)) + ((2 / 5 * 'wn6'!Y2 * (1 + gwr!Y2 - 0.48)) * (1 + Kab!Y2))) * (1 + 0.25 * Klvl!Y2),
  (('wn6'!Y2 * (1 + gwr!Y2 - 0.48)) * (1 + Kab!Y2)) * (1 + 0.25 * Klvl!Y2)
)</f>
        <v>353.61432476827463</v>
      </c>
      <c r="Z3" s="10">
        <f>IF(teff!Z2&gt;0,
  (((3 / 5 * teff!Z2 * (1 + tr!Z2 - AvgW!Z2)) * (1 + Ktb!Z2)) + ((2 / 5 * 'wn6'!Z2 * (1 + gwr!Z2 - 0.48)) * (1 + Kab!Z2))) * (1 + 0.25 * Klvl!Z2),
  (('wn6'!Z2 * (1 + gwr!Z2 - 0.48)) * (1 + Kab!Z2)) * (1 + 0.25 * Klvl!Z2)
)</f>
        <v>449.72636165577342</v>
      </c>
      <c r="AA3" s="10">
        <f>IF(teff!AA2&gt;0,
  (((3 / 5 * teff!AA2 * (1 + tr!AA2 - AvgW!AA2)) * (1 + Ktb!AA2)) + ((2 / 5 * 'wn6'!AA2 * (1 + gwr!AA2 - 0.48)) * (1 + Kab!AA2))) * (1 + 0.25 * Klvl!AA2),
  (('wn6'!AA2 * (1 + gwr!AA2 - 0.48)) * (1 + Kab!AA2)) * (1 + 0.25 * Klvl!AA2)
)</f>
        <v>155.96136869806483</v>
      </c>
      <c r="AB3" s="10">
        <f>IF(teff!AB2&gt;0,
  (((3 / 5 * teff!AB2 * (1 + tr!AB2 - AvgW!AB2)) * (1 + Ktb!AB2)) + ((2 / 5 * 'wn6'!AB2 * (1 + gwr!AB2 - 0.48)) * (1 + Kab!AB2))) * (1 + 0.25 * Klvl!AB2),
  (('wn6'!AB2 * (1 + gwr!AB2 - 0.48)) * (1 + Kab!AB2)) * (1 + 0.25 * Klvl!AB2)
)</f>
        <v>1715.8586694834362</v>
      </c>
      <c r="AC3" s="10">
        <f>IF(teff!AC2&gt;0,
  (((3 / 5 * teff!AC2 * (1 + tr!AC2 - AvgW!AC2)) * (1 + Ktb!AC2)) + ((2 / 5 * 'wn6'!AC2 * (1 + gwr!AC2 - 0.48)) * (1 + Kab!AC2))) * (1 + 0.25 * Klvl!AC2),
  (('wn6'!AC2 * (1 + gwr!AC2 - 0.48)) * (1 + Kab!AC2)) * (1 + 0.25 * Klvl!AC2)
)</f>
        <v>472.27178191930204</v>
      </c>
      <c r="AD3" s="10">
        <f>IF(teff!AD2&gt;0,
  (((3 / 5 * teff!AD2 * (1 + tr!AD2 - AvgW!AD2)) * (1 + Ktb!AD2)) + ((2 / 5 * 'wn6'!AD2 * (1 + gwr!AD2 - 0.48)) * (1 + Kab!AD2))) * (1 + 0.25 * Klvl!AD2),
  (('wn6'!AD2 * (1 + gwr!AD2 - 0.48)) * (1 + Kab!AD2)) * (1 + 0.25 * Klvl!AD2)
)</f>
        <v>2226.1386755418116</v>
      </c>
      <c r="AE3" s="10">
        <f>IF(teff!AE2&gt;0,
  (((3 / 5 * teff!AE2 * (1 + tr!AE2 - AvgW!AE2)) * (1 + Ktb!AE2)) + ((2 / 5 * 'wn6'!AE2 * (1 + gwr!AE2 - 0.48)) * (1 + Kab!AE2))) * (1 + 0.25 * Klvl!AE2),
  (('wn6'!AE2 * (1 + gwr!AE2 - 0.48)) * (1 + Kab!AE2)) * (1 + 0.25 * Klvl!AE2)
)</f>
        <v>1578.9316548288862</v>
      </c>
      <c r="AF3" s="10"/>
      <c r="AG3" s="10">
        <f t="shared" ref="AG3:AG50" si="0">SUM(A3:O3)</f>
        <v>17883.568367386411</v>
      </c>
      <c r="AH3" s="10">
        <f t="shared" ref="AH3:AH50" si="1">SUM(Q3:AE3)</f>
        <v>12327.389805348754</v>
      </c>
      <c r="AI3" s="16">
        <f t="shared" ref="AI3:AI50" si="2">IFERROR(0.5 + (AG3/(AG3+AH3) - 0.5) * 1.5,)</f>
        <v>0.63793451692932424</v>
      </c>
    </row>
    <row r="4" spans="1:35" s="11" customFormat="1" ht="12" x14ac:dyDescent="0.2">
      <c r="A4" s="10">
        <f>IF(teff!A3&gt;0,
  (((3 / 5 * teff!A3 * (1 + tr!A3 - AvgW!A3)) * (1 + Ktb!A3)) + ((2 / 5 * 'wn6'!A3 * (1 + gwr!A3 - 0.48)) * (1 + Kab!A3))) * (1 + 0.25 * Klvl!A3),
  (('wn6'!A3 * (1 + gwr!A3 - 0.48)) * (1 + Kab!A3)) * (1 + 0.25 * Klvl!A3)
)</f>
        <v>177.64566315044249</v>
      </c>
      <c r="B4" s="10">
        <f>IF(teff!B3&gt;0,
  (((3 / 5 * teff!B3 * (1 + tr!B3 - AvgW!B3)) * (1 + Ktb!B3)) + ((2 / 5 * 'wn6'!B3 * (1 + gwr!B3 - 0.48)) * (1 + Kab!B3))) * (1 + 0.25 * Klvl!B3),
  (('wn6'!B3 * (1 + gwr!B3 - 0.48)) * (1 + Kab!B3)) * (1 + 0.25 * Klvl!B3)
)</f>
        <v>385.90697674418607</v>
      </c>
      <c r="C4" s="10">
        <f>IF(teff!C3&gt;0,
  (((3 / 5 * teff!C3 * (1 + tr!C3 - AvgW!C3)) * (1 + Ktb!C3)) + ((2 / 5 * 'wn6'!C3 * (1 + gwr!C3 - 0.48)) * (1 + Kab!C3))) * (1 + 0.25 * Klvl!C3),
  (('wn6'!C3 * (1 + gwr!C3 - 0.48)) * (1 + Kab!C3)) * (1 + 0.25 * Klvl!C3)
)</f>
        <v>246.28140319137037</v>
      </c>
      <c r="D4" s="10">
        <f>IF(teff!D3&gt;0,
  (((3 / 5 * teff!D3 * (1 + tr!D3 - AvgW!D3)) * (1 + Ktb!D3)) + ((2 / 5 * 'wn6'!D3 * (1 + gwr!D3 - 0.48)) * (1 + Kab!D3))) * (1 + 0.25 * Klvl!D3),
  (('wn6'!D3 * (1 + gwr!D3 - 0.48)) * (1 + Kab!D3)) * (1 + 0.25 * Klvl!D3)
)</f>
        <v>617.31219815942825</v>
      </c>
      <c r="E4" s="10">
        <f>IF(teff!E3&gt;0,
  (((3 / 5 * teff!E3 * (1 + tr!E3 - AvgW!E3)) * (1 + Ktb!E3)) +
  ((2 / 5 * 'wn6'!E3 * (1 + gwr!E3 - 0.48)) * (1 + Kab!E3))) * (1 + 0.25 * Klvl!E3),
               (('wn6'!E3 * (1 + gwr!E3 - 0.48)) * (1 + Kab!E3)) * (1 + 0.25 * Klvl!E3)
)</f>
        <v>6923.6387523166286</v>
      </c>
      <c r="F4" s="10">
        <f>IF(teff!F3&gt;0,
  (((3 / 5 * teff!F3 * (1 + tr!F3 - AvgW!F3)) * (1 + Ktb!F3)) + ((2 / 5 * 'wn6'!F3 * (1 + gwr!F3 - 0.48)) * (1 + Kab!F3))) * (1 + 0.25 * Klvl!F3),
  (('wn6'!F3 * (1 + gwr!F3 - 0.48)) * (1 + Kab!F3)) * (1 + 0.25 * Klvl!F3)
)</f>
        <v>356.6669902912621</v>
      </c>
      <c r="G4" s="10">
        <f>IF(teff!G3&gt;0,
  (((3 / 5 * teff!G3 * (1 + tr!G3 - AvgW!G3)) * (1 + Ktb!G3)) + ((2 / 5 * 'wn6'!G3 * (1 + gwr!G3 - 0.48)) * (1 + Kab!G3))) * (1 + 0.25 * Klvl!G3),
  (('wn6'!G3 * (1 + gwr!G3 - 0.48)) * (1 + Kab!G3)) * (1 + 0.25 * Klvl!G3)
)</f>
        <v>1264.9224798979249</v>
      </c>
      <c r="H4" s="10">
        <f>IF(teff!H3&gt;0,
  (((3 / 5 * teff!H3 * (1 + tr!H3 - AvgW!H3)) * (1 + Ktb!H3)) + ((2 / 5 * 'wn6'!H3 * (1 + gwr!H3 - 0.48)) * (1 + Kab!H3))) * (1 + 0.25 * Klvl!H3),
  (('wn6'!H3 * (1 + gwr!H3 - 0.48)) * (1 + Kab!H3)) * (1 + 0.25 * Klvl!H3)
)</f>
        <v>2939.0615687434388</v>
      </c>
      <c r="I4" s="10">
        <f>IF(teff!I3&gt;0,
  (((3 / 5 * teff!I3 * (1 + tr!I3 - AvgW!I3)) * (1 + Ktb!I3)) + ((2 / 5 * 'wn6'!I3 * (1 + gwr!I3 - 0.48)) * (1 + Kab!I3))) * (1 + 0.25 * Klvl!I3),
  (('wn6'!I3 * (1 + gwr!I3 - 0.48)) * (1 + Kab!I3)) * (1 + 0.25 * Klvl!I3)
)</f>
        <v>1.1659883720930233</v>
      </c>
      <c r="J4" s="10">
        <f>IF(teff!J3&gt;0,
  (((3 / 5 * teff!J3 * (1 + tr!J3 - AvgW!J3)) * (1 + Ktb!J3)) + ((2 / 5 * 'wn6'!J3 * (1 + gwr!J3 - 0.48)) * (1 + Kab!J3))) * (1 + 0.25 * Klvl!J3),
  (('wn6'!J3 * (1 + gwr!J3 - 0.48)) * (1 + Kab!J3)) * (1 + 0.25 * Klvl!J3)
)</f>
        <v>2364.2373756701036</v>
      </c>
      <c r="K4" s="10">
        <f>IF(teff!K3&gt;0,
  (((3 / 5 * teff!K3 * (1 + tr!K3 - AvgW!K3)) * (1 + Ktb!K3)) + ((2 / 5 * 'wn6'!K3 * (1 + gwr!K3 - 0.48)) * (1 + Kab!K3))) * (1 + 0.25 * Klvl!K3),
  (('wn6'!K3 * (1 + gwr!K3 - 0.48)) * (1 + Kab!K3)) * (1 + 0.25 * Klvl!K3)
)</f>
        <v>178.62233400402414</v>
      </c>
      <c r="L4" s="10">
        <f>IF(teff!L3&gt;0,
  (((3 / 5 * teff!L3 * (1 + tr!L3 - AvgW!L3)) * (1 + Ktb!L3)) + ((2 / 5 * 'wn6'!L3 * (1 + gwr!L3 - 0.48)) * (1 + Kab!L3))) * (1 + 0.25 * Klvl!L3),
  (('wn6'!L3 * (1 + gwr!L3 - 0.48)) * (1 + Kab!L3)) * (1 + 0.25 * Klvl!L3)
)</f>
        <v>1374.7779950171951</v>
      </c>
      <c r="M4" s="10">
        <f>IF(teff!M3&gt;0,
  (((3 / 5 * teff!M3 * (1 + tr!M3 - AvgW!M3)) * (1 + Ktb!M3)) + ((2 / 5 * 'wn6'!M3 * (1 + gwr!M3 - 0.48)) * (1 + Kab!M3))) * (1 + 0.25 * Klvl!M3),
  (('wn6'!M3 * (1 + gwr!M3 - 0.48)) * (1 + Kab!M3)) * (1 + 0.25 * Klvl!M3)
)</f>
        <v>1218.4800562108683</v>
      </c>
      <c r="N4" s="10">
        <f>IF(teff!N3&gt;0,
  (((3 / 5 * teff!N3 * (1 + tr!N3 - AvgW!N3)) * (1 + Ktb!N3)) + ((2 / 5 * 'wn6'!N3 * (1 + gwr!N3 - 0.48)) * (1 + Kab!N3))) * (1 + 0.25 * Klvl!N3),
  (('wn6'!N3 * (1 + gwr!N3 - 0.48)) * (1 + Kab!N3)) * (1 + 0.25 * Klvl!N3)
)</f>
        <v>43.309847434119284</v>
      </c>
      <c r="O4" s="10">
        <f>IF(teff!O3&gt;0,
  (((3 / 5 * teff!O3 * (1 + tr!O3 - AvgW!O3)) * (1 + Ktb!O3)) + ((2 / 5 * 'wn6'!O3 * (1 + gwr!O3 - 0.48)) * (1 + Kab!O3))) * (1 + 0.25 * Klvl!O3),
  (('wn6'!O3 * (1 + gwr!O3 - 0.48)) * (1 + Kab!O3)) * (1 + 0.25 * Klvl!O3)
)</f>
        <v>123.54000000000002</v>
      </c>
      <c r="P4" s="10"/>
      <c r="Q4" s="10">
        <f>IF(teff!Q3&gt;0,
  (((3 / 5 * teff!Q3 * (1 + tr!Q3 - AvgW!Q3)) * (1 + Ktb!Q3)) + ((2 / 5 * 'wn6'!Q3 * (1 + gwr!Q3 - 0.48)) * (1 + Kab!Q3))) * (1 + 0.25 * Klvl!Q3),
  (('wn6'!Q3 * (1 + gwr!Q3 - 0.48)) * (1 + Kab!Q3)) * (1 + 0.25 * Klvl!Q3)
)</f>
        <v>773.08128169006807</v>
      </c>
      <c r="R4" s="10">
        <f>IF(teff!R3&gt;0,
  (((3 / 5 * teff!R3 * (1 + tr!R3 - AvgW!R3)) * (1 + Ktb!R3)) + ((2 / 5 * 'wn6'!R3 * (1 + gwr!R3 - 0.48)) * (1 + Kab!R3))) * (1 + 0.25 * Klvl!R3),
  (('wn6'!R3 * (1 + gwr!R3 - 0.48)) * (1 + Kab!R3)) * (1 + 0.25 * Klvl!R3)
)</f>
        <v>0.98315789473684223</v>
      </c>
      <c r="S4" s="10">
        <f>IF(teff!S3&gt;0,
  (((3 / 5 * teff!S3 * (1 + tr!S3 - AvgW!S3)) * (1 + Ktb!S3)) + ((2 / 5 * 'wn6'!S3 * (1 + gwr!S3 - 0.48)) * (1 + Kab!S3))) * (1 + 0.25 * Klvl!S3),
  (('wn6'!S3 * (1 + gwr!S3 - 0.48)) * (1 + Kab!S3)) * (1 + 0.25 * Klvl!S3)
)</f>
        <v>1.3929032258064518</v>
      </c>
      <c r="T4" s="10">
        <f>IF(teff!T3&gt;0,
  (((3 / 5 * teff!T3 * (1 + tr!T3 - AvgW!T3)) * (1 + Ktb!T3)) + ((2 / 5 * 'wn6'!T3 * (1 + gwr!T3 - 0.48)) * (1 + Kab!T3))) * (1 + 0.25 * Klvl!T3),
  (('wn6'!T3 * (1 + gwr!T3 - 0.48)) * (1 + Kab!T3)) * (1 + 0.25 * Klvl!T3)
)</f>
        <v>640.84709940652419</v>
      </c>
      <c r="U4" s="10">
        <f>IF(teff!U3&gt;0,
  (((3 / 5 * teff!U3 * (1 + tr!U3 - AvgW!U3)) * (1 + Ktb!U3)) + ((2 / 5 * 'wn6'!U3 * (1 + gwr!U3 - 0.48)) * (1 + Kab!U3))) * (1 + 0.25 * Klvl!U3),
  (('wn6'!U3 * (1 + gwr!U3 - 0.48)) * (1 + Kab!U3)) * (1 + 0.25 * Klvl!U3)
)</f>
        <v>814.17957028349474</v>
      </c>
      <c r="V4" s="10">
        <f>IF(teff!V3&gt;0,
  (((3 / 5 * teff!V3 * (1 + tr!V3 - AvgW!V3)) * (1 + Ktb!V3)) + ((2 / 5 * 'wn6'!V3 * (1 + gwr!V3 - 0.48)) * (1 + Kab!V3))) * (1 + 0.25 * Klvl!V3),
  (('wn6'!V3 * (1 + gwr!V3 - 0.48)) * (1 + Kab!V3)) * (1 + 0.25 * Klvl!V3)
)</f>
        <v>342.43606199221341</v>
      </c>
      <c r="W4" s="10">
        <f>IF(teff!W3&gt;0,
  (((3 / 5 * teff!W3 * (1 + tr!W3 - AvgW!W3)) * (1 + Ktb!W3)) + ((2 / 5 * 'wn6'!W3 * (1 + gwr!W3 - 0.48)) * (1 + Kab!W3))) * (1 + 0.25 * Klvl!W3),
  (('wn6'!W3 * (1 + gwr!W3 - 0.48)) * (1 + Kab!W3)) * (1 + 0.25 * Klvl!W3)
)</f>
        <v>585.70890410958907</v>
      </c>
      <c r="X4" s="10">
        <f>IF(teff!X3&gt;0,
  (((3 / 5 * teff!X3 * (1 + tr!X3 - AvgW!X3)) * (1 + Ktb!X3)) + ((2 / 5 * 'wn6'!X3 * (1 + gwr!X3 - 0.48)) * (1 + Kab!X3))) * (1 + 0.25 * Klvl!X3),
  (('wn6'!X3 * (1 + gwr!X3 - 0.48)) * (1 + Kab!X3)) * (1 + 0.25 * Klvl!X3)
)</f>
        <v>257.20707665594858</v>
      </c>
      <c r="Y4" s="10">
        <f>IF(teff!Y3&gt;0,
  (((3 / 5 * teff!Y3 * (1 + tr!Y3 - AvgW!Y3)) * (1 + Ktb!Y3)) + ((2 / 5 * 'wn6'!Y3 * (1 + gwr!Y3 - 0.48)) * (1 + Kab!Y3))) * (1 + 0.25 * Klvl!Y3),
  (('wn6'!Y3 * (1 + gwr!Y3 - 0.48)) * (1 + Kab!Y3)) * (1 + 0.25 * Klvl!Y3)
)</f>
        <v>227.70435512376241</v>
      </c>
      <c r="Z4" s="10">
        <f>IF(teff!Z3&gt;0,
  (((3 / 5 * teff!Z3 * (1 + tr!Z3 - AvgW!Z3)) * (1 + Ktb!Z3)) + ((2 / 5 * 'wn6'!Z3 * (1 + gwr!Z3 - 0.48)) * (1 + Kab!Z3))) * (1 + 0.25 * Klvl!Z3),
  (('wn6'!Z3 * (1 + gwr!Z3 - 0.48)) * (1 + Kab!Z3)) * (1 + 0.25 * Klvl!Z3)
)</f>
        <v>678.03948913215663</v>
      </c>
      <c r="AA4" s="10">
        <f>IF(teff!AA3&gt;0,
  (((3 / 5 * teff!AA3 * (1 + tr!AA3 - AvgW!AA3)) * (1 + Ktb!AA3)) + ((2 / 5 * 'wn6'!AA3 * (1 + gwr!AA3 - 0.48)) * (1 + Kab!AA3))) * (1 + 0.25 * Klvl!AA3),
  (('wn6'!AA3 * (1 + gwr!AA3 - 0.48)) * (1 + Kab!AA3)) * (1 + 0.25 * Klvl!AA3)
)</f>
        <v>63.670026418923143</v>
      </c>
      <c r="AB4" s="10">
        <f>IF(teff!AB3&gt;0,
  (((3 / 5 * teff!AB3 * (1 + tr!AB3 - AvgW!AB3)) * (1 + Ktb!AB3)) + ((2 / 5 * 'wn6'!AB3 * (1 + gwr!AB3 - 0.48)) * (1 + Kab!AB3))) * (1 + 0.25 * Klvl!AB3),
  (('wn6'!AB3 * (1 + gwr!AB3 - 0.48)) * (1 + Kab!AB3)) * (1 + 0.25 * Klvl!AB3)
)</f>
        <v>117.7528399311532</v>
      </c>
      <c r="AC4" s="10">
        <f>IF(teff!AC3&gt;0,
  (((3 / 5 * teff!AC3 * (1 + tr!AC3 - AvgW!AC3)) * (1 + Ktb!AC3)) + ((2 / 5 * 'wn6'!AC3 * (1 + gwr!AC3 - 0.48)) * (1 + Kab!AC3))) * (1 + 0.25 * Klvl!AC3),
  (('wn6'!AC3 * (1 + gwr!AC3 - 0.48)) * (1 + Kab!AC3)) * (1 + 0.25 * Klvl!AC3)
)</f>
        <v>56.685306122448992</v>
      </c>
      <c r="AD4" s="10">
        <f>IF(teff!AD3&gt;0,
  (((3 / 5 * teff!AD3 * (1 + tr!AD3 - AvgW!AD3)) * (1 + Ktb!AD3)) + ((2 / 5 * 'wn6'!AD3 * (1 + gwr!AD3 - 0.48)) * (1 + Kab!AD3))) * (1 + 0.25 * Klvl!AD3),
  (('wn6'!AD3 * (1 + gwr!AD3 - 0.48)) * (1 + Kab!AD3)) * (1 + 0.25 * Klvl!AD3)
)</f>
        <v>702.45915875169601</v>
      </c>
      <c r="AE4" s="10">
        <f>IF(teff!AE3&gt;0,
  (((3 / 5 * teff!AE3 * (1 + tr!AE3 - AvgW!AE3)) * (1 + Ktb!AE3)) + ((2 / 5 * 'wn6'!AE3 * (1 + gwr!AE3 - 0.48)) * (1 + Kab!AE3))) * (1 + 0.25 * Klvl!AE3),
  (('wn6'!AE3 * (1 + gwr!AE3 - 0.48)) * (1 + Kab!AE3)) * (1 + 0.25 * Klvl!AE3)
)</f>
        <v>88.17993305335159</v>
      </c>
      <c r="AF4" s="10"/>
      <c r="AG4" s="10">
        <f t="shared" si="0"/>
        <v>18215.569629203084</v>
      </c>
      <c r="AH4" s="10">
        <f t="shared" si="1"/>
        <v>5350.3271637918742</v>
      </c>
      <c r="AI4" s="16">
        <f t="shared" si="2"/>
        <v>0.90944471300267193</v>
      </c>
    </row>
    <row r="5" spans="1:35" s="11" customFormat="1" ht="12" x14ac:dyDescent="0.2">
      <c r="A5" s="10">
        <f>IF(teff!A4&gt;0,
  (((3 / 5 * teff!A4 * (1 + tr!A4 - AvgW!A4)) * (1 + Ktb!A4)) + ((2 / 5 * 'wn6'!A4 * (1 + gwr!A4 - 0.48)) * (1 + Kab!A4))) * (1 + 0.25 * Klvl!A4),
  (('wn6'!A4 * (1 + gwr!A4 - 0.48)) * (1 + Kab!A4)) * (1 + 0.25 * Klvl!A4)
)</f>
        <v>453.13507531419708</v>
      </c>
      <c r="B5" s="10">
        <f>IF(teff!B4&gt;0,
  (((3 / 5 * teff!B4 * (1 + tr!B4 - AvgW!B4)) * (1 + Ktb!B4)) + ((2 / 5 * 'wn6'!B4 * (1 + gwr!B4 - 0.48)) * (1 + Kab!B4))) * (1 + 0.25 * Klvl!B4),
  (('wn6'!B4 * (1 + gwr!B4 - 0.48)) * (1 + Kab!B4)) * (1 + 0.25 * Klvl!B4)
)</f>
        <v>990.01707037344408</v>
      </c>
      <c r="C5" s="10">
        <f>IF(teff!C4&gt;0,
  (((3 / 5 * teff!C4 * (1 + tr!C4 - AvgW!C4)) * (1 + Ktb!C4)) + ((2 / 5 * 'wn6'!C4 * (1 + gwr!C4 - 0.48)) * (1 + Kab!C4))) * (1 + 0.25 * Klvl!C4),
  (('wn6'!C4 * (1 + gwr!C4 - 0.48)) * (1 + Kab!C4)) * (1 + 0.25 * Klvl!C4)
)</f>
        <v>441.72445038235526</v>
      </c>
      <c r="D5" s="10">
        <f>IF(teff!D4&gt;0,
  (((3 / 5 * teff!D4 * (1 + tr!D4 - AvgW!D4)) * (1 + Ktb!D4)) + ((2 / 5 * 'wn6'!D4 * (1 + gwr!D4 - 0.48)) * (1 + Kab!D4))) * (1 + 0.25 * Klvl!D4),
  (('wn6'!D4 * (1 + gwr!D4 - 0.48)) * (1 + Kab!D4)) * (1 + 0.25 * Klvl!D4)
)</f>
        <v>4151.579659609486</v>
      </c>
      <c r="E5" s="10">
        <f>IF(teff!E4&gt;0,
  (((3 / 5 * teff!E4 * (1 + tr!E4 - AvgW!E4)) * (1 + Ktb!E4)) + ((2 / 5 * 'wn6'!E4 * (1 + gwr!E4 - 0.48)) * (1 + Kab!E4))) * (1 + 0.25 * Klvl!E4),
  (('wn6'!E4 * (1 + gwr!E4 - 0.48)) * (1 + Kab!E4)) * (1 + 0.25 * Klvl!E4)
)</f>
        <v>119.26181350803986</v>
      </c>
      <c r="F5" s="10">
        <f>IF(teff!F4&gt;0,
  (((3 / 5 * teff!F4 * (1 + tr!F4 - AvgW!F4)) * (1 + Ktb!F4)) + ((2 / 5 * 'wn6'!F4 * (1 + gwr!F4 - 0.48)) * (1 + Kab!F4))) * (1 + 0.25 * Klvl!F4),
  (('wn6'!F4 * (1 + gwr!F4 - 0.48)) * (1 + Kab!F4)) * (1 + 0.25 * Klvl!F4)
)</f>
        <v>138.62185128983307</v>
      </c>
      <c r="G5" s="10">
        <f>IF(teff!G4&gt;0,
  (((3 / 5 * teff!G4 * (1 + tr!G4 - AvgW!G4)) * (1 + Ktb!G4)) + ((2 / 5 * 'wn6'!G4 * (1 + gwr!G4 - 0.48)) * (1 + Kab!G4))) * (1 + 0.25 * Klvl!G4),
  (('wn6'!G4 * (1 + gwr!G4 - 0.48)) * (1 + Kab!G4)) * (1 + 0.25 * Klvl!G4)
)</f>
        <v>820.72889880189723</v>
      </c>
      <c r="H5" s="10">
        <f>IF(teff!H4&gt;0,
  (((3 / 5 * teff!H4 * (1 + tr!H4 - AvgW!H4)) * (1 + Ktb!H4)) + ((2 / 5 * 'wn6'!H4 * (1 + gwr!H4 - 0.48)) * (1 + Kab!H4))) * (1 + 0.25 * Klvl!H4),
  (('wn6'!H4 * (1 + gwr!H4 - 0.48)) * (1 + Kab!H4)) * (1 + 0.25 * Klvl!H4)
)</f>
        <v>1842.0999053970854</v>
      </c>
      <c r="I5" s="10">
        <f>IF(teff!I4&gt;0,
  (((3 / 5 * teff!I4 * (1 + tr!I4 - AvgW!I4)) * (1 + Ktb!I4)) + ((2 / 5 * 'wn6'!I4 * (1 + gwr!I4 - 0.48)) * (1 + Kab!I4))) * (1 + 0.25 * Klvl!I4),
  (('wn6'!I4 * (1 + gwr!I4 - 0.48)) * (1 + Kab!I4)) * (1 + 0.25 * Klvl!I4)
)</f>
        <v>781.34931875000007</v>
      </c>
      <c r="J5" s="10">
        <f>IF(teff!J4&gt;0,
  (((3 / 5 * teff!J4 * (1 + tr!J4 - AvgW!J4)) * (1 + Ktb!J4)) + ((2 / 5 * 'wn6'!J4 * (1 + gwr!J4 - 0.48)) * (1 + Kab!J4))) * (1 + 0.25 * Klvl!J4),
  (('wn6'!J4 * (1 + gwr!J4 - 0.48)) * (1 + Kab!J4)) * (1 + 0.25 * Klvl!J4)
)</f>
        <v>1941.4037236273821</v>
      </c>
      <c r="K5" s="10">
        <f>IF(teff!K4&gt;0,
  (((3 / 5 * teff!K4 * (1 + tr!K4 - AvgW!K4)) * (1 + Ktb!K4)) + ((2 / 5 * 'wn6'!K4 * (1 + gwr!K4 - 0.48)) * (1 + Kab!K4))) * (1 + 0.25 * Klvl!K4),
  (('wn6'!K4 * (1 + gwr!K4 - 0.48)) * (1 + Kab!K4)) * (1 + 0.25 * Klvl!K4)
)</f>
        <v>1108.235653158961</v>
      </c>
      <c r="L5" s="10">
        <f>IF(teff!L4&gt;0,
  (((3 / 5 * teff!L4 * (1 + tr!L4 - AvgW!L4)) * (1 + Ktb!L4)) + ((2 / 5 * 'wn6'!L4 * (1 + gwr!L4 - 0.48)) * (1 + Kab!L4))) * (1 + 0.25 * Klvl!L4),
  (('wn6'!L4 * (1 + gwr!L4 - 0.48)) * (1 + Kab!L4)) * (1 + 0.25 * Klvl!L4)
)</f>
        <v>2513.7089914620256</v>
      </c>
      <c r="M5" s="10">
        <f>IF(teff!M4&gt;0,
  (((3 / 5 * teff!M4 * (1 + tr!M4 - AvgW!M4)) * (1 + Ktb!M4)) + ((2 / 5 * 'wn6'!M4 * (1 + gwr!M4 - 0.48)) * (1 + Kab!M4))) * (1 + 0.25 * Klvl!M4),
  (('wn6'!M4 * (1 + gwr!M4 - 0.48)) * (1 + Kab!M4)) * (1 + 0.25 * Klvl!M4)
)</f>
        <v>0.69633802816901402</v>
      </c>
      <c r="N5" s="10">
        <f>IF(teff!N4&gt;0,
  (((3 / 5 * teff!N4 * (1 + tr!N4 - AvgW!N4)) * (1 + Ktb!N4)) + ((2 / 5 * 'wn6'!N4 * (1 + gwr!N4 - 0.48)) * (1 + Kab!N4))) * (1 + 0.25 * Klvl!N4),
  (('wn6'!N4 * (1 + gwr!N4 - 0.48)) * (1 + Kab!N4)) * (1 + 0.25 * Klvl!N4)
)</f>
        <v>1982.8676976187717</v>
      </c>
      <c r="O5" s="10">
        <f>IF(teff!O4&gt;0,
  (((3 / 5 * teff!O4 * (1 + tr!O4 - AvgW!O4)) * (1 + Ktb!O4)) + ((2 / 5 * 'wn6'!O4 * (1 + gwr!O4 - 0.48)) * (1 + Kab!O4))) * (1 + 0.25 * Klvl!O4),
  (('wn6'!O4 * (1 + gwr!O4 - 0.48)) * (1 + Kab!O4)) * (1 + 0.25 * Klvl!O4)
)</f>
        <v>918.27840269197793</v>
      </c>
      <c r="P5" s="10"/>
      <c r="Q5" s="10">
        <f>IF(teff!Q4&gt;0,
  (((3 / 5 * teff!Q4 * (1 + tr!Q4 - AvgW!Q4)) * (1 + Ktb!Q4)) + ((2 / 5 * 'wn6'!Q4 * (1 + gwr!Q4 - 0.48)) * (1 + Kab!Q4))) * (1 + 0.25 * Klvl!Q4),
  (('wn6'!Q4 * (1 + gwr!Q4 - 0.48)) * (1 + Kab!Q4)) * (1 + 0.25 * Klvl!Q4)
)</f>
        <v>2612.9491819815207</v>
      </c>
      <c r="R5" s="10">
        <f>IF(teff!R4&gt;0,
  (((3 / 5 * teff!R4 * (1 + tr!R4 - AvgW!R4)) * (1 + Ktb!R4)) + ((2 / 5 * 'wn6'!R4 * (1 + gwr!R4 - 0.48)) * (1 + Kab!R4))) * (1 + 0.25 * Klvl!R4),
  (('wn6'!R4 * (1 + gwr!R4 - 0.48)) * (1 + Kab!R4)) * (1 + 0.25 * Klvl!R4)
)</f>
        <v>2702.1381568790634</v>
      </c>
      <c r="S5" s="10">
        <f>IF(teff!S4&gt;0,
  (((3 / 5 * teff!S4 * (1 + tr!S4 - AvgW!S4)) * (1 + Ktb!S4)) + ((2 / 5 * 'wn6'!S4 * (1 + gwr!S4 - 0.48)) * (1 + Kab!S4))) * (1 + 0.25 * Klvl!S4),
  (('wn6'!S4 * (1 + gwr!S4 - 0.48)) * (1 + Kab!S4)) * (1 + 0.25 * Klvl!S4)
)</f>
        <v>520.30098405679519</v>
      </c>
      <c r="T5" s="10">
        <f>IF(teff!T4&gt;0,
  (((3 / 5 * teff!T4 * (1 + tr!T4 - AvgW!T4)) * (1 + Ktb!T4)) + ((2 / 5 * 'wn6'!T4 * (1 + gwr!T4 - 0.48)) * (1 + Kab!T4))) * (1 + 0.25 * Klvl!T4),
  (('wn6'!T4 * (1 + gwr!T4 - 0.48)) * (1 + Kab!T4)) * (1 + 0.25 * Klvl!T4)
)</f>
        <v>122.63255667219288</v>
      </c>
      <c r="U5" s="10">
        <f>IF(teff!U4&gt;0,
  (((3 / 5 * teff!U4 * (1 + tr!U4 - AvgW!U4)) * (1 + Ktb!U4)) + ((2 / 5 * 'wn6'!U4 * (1 + gwr!U4 - 0.48)) * (1 + Kab!U4))) * (1 + 0.25 * Klvl!U4),
  (('wn6'!U4 * (1 + gwr!U4 - 0.48)) * (1 + Kab!U4)) * (1 + 0.25 * Klvl!U4)
)</f>
        <v>192.76797819349918</v>
      </c>
      <c r="V5" s="10">
        <f>IF(teff!V4&gt;0,
  (((3 / 5 * teff!V4 * (1 + tr!V4 - AvgW!V4)) * (1 + Ktb!V4)) + ((2 / 5 * 'wn6'!V4 * (1 + gwr!V4 - 0.48)) * (1 + Kab!V4))) * (1 + 0.25 * Klvl!V4),
  (('wn6'!V4 * (1 + gwr!V4 - 0.48)) * (1 + Kab!V4)) * (1 + 0.25 * Klvl!V4)
)</f>
        <v>2318.2442806178997</v>
      </c>
      <c r="W5" s="10">
        <f>IF(teff!W4&gt;0,
  (((3 / 5 * teff!W4 * (1 + tr!W4 - AvgW!W4)) * (1 + Ktb!W4)) + ((2 / 5 * 'wn6'!W4 * (1 + gwr!W4 - 0.48)) * (1 + Kab!W4))) * (1 + 0.25 * Klvl!W4),
  (('wn6'!W4 * (1 + gwr!W4 - 0.48)) * (1 + Kab!W4)) * (1 + 0.25 * Klvl!W4)
)</f>
        <v>1090.3394149627711</v>
      </c>
      <c r="X5" s="10">
        <f>IF(teff!X4&gt;0,
  (((3 / 5 * teff!X4 * (1 + tr!X4 - AvgW!X4)) * (1 + Ktb!X4)) + ((2 / 5 * 'wn6'!X4 * (1 + gwr!X4 - 0.48)) * (1 + Kab!X4))) * (1 + 0.25 * Klvl!X4),
  (('wn6'!X4 * (1 + gwr!X4 - 0.48)) * (1 + Kab!X4)) * (1 + 0.25 * Klvl!X4)
)</f>
        <v>100.57886210499851</v>
      </c>
      <c r="Y5" s="10">
        <f>IF(teff!Y4&gt;0,
  (((3 / 5 * teff!Y4 * (1 + tr!Y4 - AvgW!Y4)) * (1 + Ktb!Y4)) + ((2 / 5 * 'wn6'!Y4 * (1 + gwr!Y4 - 0.48)) * (1 + Kab!Y4))) * (1 + 0.25 * Klvl!Y4),
  (('wn6'!Y4 * (1 + gwr!Y4 - 0.48)) * (1 + Kab!Y4)) * (1 + 0.25 * Klvl!Y4)
)</f>
        <v>3579.5185357005989</v>
      </c>
      <c r="Z5" s="10">
        <f>IF(teff!Z4&gt;0,
  (((3 / 5 * teff!Z4 * (1 + tr!Z4 - AvgW!Z4)) * (1 + Ktb!Z4)) + ((2 / 5 * 'wn6'!Z4 * (1 + gwr!Z4 - 0.48)) * (1 + Kab!Z4))) * (1 + 0.25 * Klvl!Z4),
  (('wn6'!Z4 * (1 + gwr!Z4 - 0.48)) * (1 + Kab!Z4)) * (1 + 0.25 * Klvl!Z4)
)</f>
        <v>1150.9535912031547</v>
      </c>
      <c r="AA5" s="10">
        <f>IF(teff!AA4&gt;0,
  (((3 / 5 * teff!AA4 * (1 + tr!AA4 - AvgW!AA4)) * (1 + Ktb!AA4)) + ((2 / 5 * 'wn6'!AA4 * (1 + gwr!AA4 - 0.48)) * (1 + Kab!AA4))) * (1 + 0.25 * Klvl!AA4),
  (('wn6'!AA4 * (1 + gwr!AA4 - 0.48)) * (1 + Kab!AA4)) * (1 + 0.25 * Klvl!AA4)
)</f>
        <v>232.86628650309419</v>
      </c>
      <c r="AB5" s="10">
        <f>IF(teff!AB4&gt;0,
  (((3 / 5 * teff!AB4 * (1 + tr!AB4 - AvgW!AB4)) * (1 + Ktb!AB4)) + ((2 / 5 * 'wn6'!AB4 * (1 + gwr!AB4 - 0.48)) * (1 + Kab!AB4))) * (1 + 0.25 * Klvl!AB4),
  (('wn6'!AB4 * (1 + gwr!AB4 - 0.48)) * (1 + Kab!AB4)) * (1 + 0.25 * Klvl!AB4)
)</f>
        <v>4.8779700115340248</v>
      </c>
      <c r="AC5" s="10">
        <f>IF(teff!AC4&gt;0,
  (((3 / 5 * teff!AC4 * (1 + tr!AC4 - AvgW!AC4)) * (1 + Ktb!AC4)) + ((2 / 5 * 'wn6'!AC4 * (1 + gwr!AC4 - 0.48)) * (1 + Kab!AC4))) * (1 + 0.25 * Klvl!AC4),
  (('wn6'!AC4 * (1 + gwr!AC4 - 0.48)) * (1 + Kab!AC4)) * (1 + 0.25 * Klvl!AC4)
)</f>
        <v>218.85335115161502</v>
      </c>
      <c r="AD5" s="10">
        <f>IF(teff!AD4&gt;0,
  (((3 / 5 * teff!AD4 * (1 + tr!AD4 - AvgW!AD4)) * (1 + Ktb!AD4)) + ((2 / 5 * 'wn6'!AD4 * (1 + gwr!AD4 - 0.48)) * (1 + Kab!AD4))) * (1 + 0.25 * Klvl!AD4),
  (('wn6'!AD4 * (1 + gwr!AD4 - 0.48)) * (1 + Kab!AD4)) * (1 + 0.25 * Klvl!AD4)
)</f>
        <v>335.2424238982797</v>
      </c>
      <c r="AE5" s="10">
        <f>IF(teff!AE4&gt;0,
  (((3 / 5 * teff!AE4 * (1 + tr!AE4 - AvgW!AE4)) * (1 + Ktb!AE4)) + ((2 / 5 * 'wn6'!AE4 * (1 + gwr!AE4 - 0.48)) * (1 + Kab!AE4))) * (1 + 0.25 * Klvl!AE4),
  (('wn6'!AE4 * (1 + gwr!AE4 - 0.48)) * (1 + Kab!AE4)) * (1 + 0.25 * Klvl!AE4)
)</f>
        <v>1488.6642475949368</v>
      </c>
      <c r="AF5" s="10"/>
      <c r="AG5" s="10">
        <f t="shared" si="0"/>
        <v>18203.708850013627</v>
      </c>
      <c r="AH5" s="10">
        <f t="shared" si="1"/>
        <v>16670.927821531954</v>
      </c>
      <c r="AI5" s="16">
        <f t="shared" si="2"/>
        <v>0.53296337628369361</v>
      </c>
    </row>
    <row r="6" spans="1:35" s="11" customFormat="1" ht="12" x14ac:dyDescent="0.2">
      <c r="A6" s="10">
        <f>IF(teff!A5&gt;0,
  (((3 / 5 * teff!A5 * (1 + tr!A5 - AvgW!A5)) * (1 + Ktb!A5)) + ((2 / 5 * 'wn6'!A5 * (1 + gwr!A5 - 0.48)) * (1 + Kab!A5))) * (1 + 0.25 * Klvl!A5),
  (('wn6'!A5 * (1 + gwr!A5 - 0.48)) * (1 + Kab!A5)) * (1 + 0.25 * Klvl!A5)
)</f>
        <v>322.06983813273143</v>
      </c>
      <c r="B6" s="10">
        <f>IF(teff!B5&gt;0,
  (((3 / 5 * teff!B5 * (1 + tr!B5 - AvgW!B5)) * (1 + Ktb!B5)) + ((2 / 5 * 'wn6'!B5 * (1 + gwr!B5 - 0.48)) * (1 + Kab!B5))) * (1 + 0.25 * Klvl!B5),
  (('wn6'!B5 * (1 + gwr!B5 - 0.48)) * (1 + Kab!B5)) * (1 + 0.25 * Klvl!B5)
)</f>
        <v>209.43118844352426</v>
      </c>
      <c r="C6" s="10">
        <f>IF(teff!C5&gt;0,
  (((3 / 5 * teff!C5 * (1 + tr!C5 - AvgW!C5)) * (1 + Ktb!C5)) + ((2 / 5 * 'wn6'!C5 * (1 + gwr!C5 - 0.48)) * (1 + Kab!C5))) * (1 + 0.25 * Klvl!C5),
  (('wn6'!C5 * (1 + gwr!C5 - 0.48)) * (1 + Kab!C5)) * (1 + 0.25 * Klvl!C5)
)</f>
        <v>1638.9308033733603</v>
      </c>
      <c r="D6" s="10">
        <f>IF(teff!D5&gt;0,
  (((3 / 5 * teff!D5 * (1 + tr!D5 - AvgW!D5)) * (1 + Ktb!D5)) + ((2 / 5 * 'wn6'!D5 * (1 + gwr!D5 - 0.48)) * (1 + Kab!D5))) * (1 + 0.25 * Klvl!D5),
  (('wn6'!D5 * (1 + gwr!D5 - 0.48)) * (1 + Kab!D5)) * (1 + 0.25 * Klvl!D5)
)</f>
        <v>2043.4608712803015</v>
      </c>
      <c r="E6" s="10">
        <f>IF(teff!E5&gt;0,
  (((3 / 5 * teff!E5 * (1 + tr!E5 - AvgW!E5)) * (1 + Ktb!E5)) + ((2 / 5 * 'wn6'!E5 * (1 + gwr!E5 - 0.48)) * (1 + Kab!E5))) * (1 + 0.25 * Klvl!E5),
  (('wn6'!E5 * (1 + gwr!E5 - 0.48)) * (1 + Kab!E5)) * (1 + 0.25 * Klvl!E5)
)</f>
        <v>2064.8454277762166</v>
      </c>
      <c r="F6" s="10">
        <f>IF(teff!F5&gt;0,
  (((3 / 5 * teff!F5 * (1 + tr!F5 - AvgW!F5)) * (1 + Ktb!F5)) + ((2 / 5 * 'wn6'!F5 * (1 + gwr!F5 - 0.48)) * (1 + Kab!F5))) * (1 + 0.25 * Klvl!F5),
  (('wn6'!F5 * (1 + gwr!F5 - 0.48)) * (1 + Kab!F5)) * (1 + 0.25 * Klvl!F5)
)</f>
        <v>346.41832622222228</v>
      </c>
      <c r="G6" s="10">
        <f>IF(teff!G5&gt;0,
  (((3 / 5 * teff!G5 * (1 + tr!G5 - AvgW!G5)) * (1 + Ktb!G5)) + ((2 / 5 * 'wn6'!G5 * (1 + gwr!G5 - 0.48)) * (1 + Kab!G5))) * (1 + 0.25 * Klvl!G5),
  (('wn6'!G5 * (1 + gwr!G5 - 0.48)) * (1 + Kab!G5)) * (1 + 0.25 * Klvl!G5)
)</f>
        <v>1418.8751425452633</v>
      </c>
      <c r="H6" s="10">
        <f>IF(teff!H5&gt;0,
  (((3 / 5 * teff!H5 * (1 + tr!H5 - AvgW!H5)) * (1 + Ktb!H5)) + ((2 / 5 * 'wn6'!H5 * (1 + gwr!H5 - 0.48)) * (1 + Kab!H5))) * (1 + 0.25 * Klvl!H5),
  (('wn6'!H5 * (1 + gwr!H5 - 0.48)) * (1 + Kab!H5)) * (1 + 0.25 * Klvl!H5)
)</f>
        <v>198.94840720221612</v>
      </c>
      <c r="I6" s="10">
        <f>IF(teff!I5&gt;0,
  (((3 / 5 * teff!I5 * (1 + tr!I5 - AvgW!I5)) * (1 + Ktb!I5)) + ((2 / 5 * 'wn6'!I5 * (1 + gwr!I5 - 0.48)) * (1 + Kab!I5))) * (1 + 0.25 * Klvl!I5),
  (('wn6'!I5 * (1 + gwr!I5 - 0.48)) * (1 + Kab!I5)) * (1 + 0.25 * Klvl!I5)
)</f>
        <v>707.29729474576288</v>
      </c>
      <c r="J6" s="10">
        <f>IF(teff!J5&gt;0,
  (((3 / 5 * teff!J5 * (1 + tr!J5 - AvgW!J5)) * (1 + Ktb!J5)) + ((2 / 5 * 'wn6'!J5 * (1 + gwr!J5 - 0.48)) * (1 + Kab!J5))) * (1 + 0.25 * Klvl!J5),
  (('wn6'!J5 * (1 + gwr!J5 - 0.48)) * (1 + Kab!J5)) * (1 + 0.25 * Klvl!J5)
)</f>
        <v>105.9864970813604</v>
      </c>
      <c r="K6" s="10">
        <f>IF(teff!K5&gt;0,
  (((3 / 5 * teff!K5 * (1 + tr!K5 - AvgW!K5)) * (1 + Ktb!K5)) + ((2 / 5 * 'wn6'!K5 * (1 + gwr!K5 - 0.48)) * (1 + Kab!K5))) * (1 + 0.25 * Klvl!K5),
  (('wn6'!K5 * (1 + gwr!K5 - 0.48)) * (1 + Kab!K5)) * (1 + 0.25 * Klvl!K5)
)</f>
        <v>244.22866416371718</v>
      </c>
      <c r="L6" s="10">
        <f>IF(teff!L5&gt;0,
  (((3 / 5 * teff!L5 * (1 + tr!L5 - AvgW!L5)) * (1 + Ktb!L5)) + ((2 / 5 * 'wn6'!L5 * (1 + gwr!L5 - 0.48)) * (1 + Kab!L5))) * (1 + 0.25 * Klvl!L5),
  (('wn6'!L5 * (1 + gwr!L5 - 0.48)) * (1 + Kab!L5)) * (1 + 0.25 * Klvl!L5)
)</f>
        <v>1056.7990400000001</v>
      </c>
      <c r="M6" s="10">
        <f>IF(teff!M5&gt;0,
  (((3 / 5 * teff!M5 * (1 + tr!M5 - AvgW!M5)) * (1 + Ktb!M5)) + ((2 / 5 * 'wn6'!M5 * (1 + gwr!M5 - 0.48)) * (1 + Kab!M5))) * (1 + 0.25 * Klvl!M5),
  (('wn6'!M5 * (1 + gwr!M5 - 0.48)) * (1 + Kab!M5)) * (1 + 0.25 * Klvl!M5)
)</f>
        <v>116.02500000000001</v>
      </c>
      <c r="N6" s="10">
        <f>IF(teff!N5&gt;0,
  (((3 / 5 * teff!N5 * (1 + tr!N5 - AvgW!N5)) * (1 + Ktb!N5)) + ((2 / 5 * 'wn6'!N5 * (1 + gwr!N5 - 0.48)) * (1 + Kab!N5))) * (1 + 0.25 * Klvl!N5),
  (('wn6'!N5 * (1 + gwr!N5 - 0.48)) * (1 + Kab!N5)) * (1 + 0.25 * Klvl!N5)
)</f>
        <v>852.49212121380992</v>
      </c>
      <c r="O6" s="10">
        <f>IF(teff!O5&gt;0,
  (((3 / 5 * teff!O5 * (1 + tr!O5 - AvgW!O5)) * (1 + Ktb!O5)) + ((2 / 5 * 'wn6'!O5 * (1 + gwr!O5 - 0.48)) * (1 + Kab!O5))) * (1 + 0.25 * Klvl!O5),
  (('wn6'!O5 * (1 + gwr!O5 - 0.48)) * (1 + Kab!O5)) * (1 + 0.25 * Klvl!O5)
)</f>
        <v>349.52988580985914</v>
      </c>
      <c r="P6" s="10"/>
      <c r="Q6" s="10">
        <f>IF(teff!Q5&gt;0,
  (((3 / 5 * teff!Q5 * (1 + tr!Q5 - AvgW!Q5)) * (1 + Ktb!Q5)) + ((2 / 5 * 'wn6'!Q5 * (1 + gwr!Q5 - 0.48)) * (1 + Kab!Q5))) * (1 + 0.25 * Klvl!Q5),
  (('wn6'!Q5 * (1 + gwr!Q5 - 0.48)) * (1 + Kab!Q5)) * (1 + 0.25 * Klvl!Q5)
)</f>
        <v>1533.4540817139045</v>
      </c>
      <c r="R6" s="10">
        <f>IF(teff!R5&gt;0,
  (((3 / 5 * teff!R5 * (1 + tr!R5 - AvgW!R5)) * (1 + Ktb!R5)) + ((2 / 5 * 'wn6'!R5 * (1 + gwr!R5 - 0.48)) * (1 + Kab!R5))) * (1 + 0.25 * Klvl!R5),
  (('wn6'!R5 * (1 + gwr!R5 - 0.48)) * (1 + Kab!R5)) * (1 + 0.25 * Klvl!R5)
)</f>
        <v>317.83388561664191</v>
      </c>
      <c r="S6" s="10">
        <f>IF(teff!S5&gt;0,
  (((3 / 5 * teff!S5 * (1 + tr!S5 - AvgW!S5)) * (1 + Ktb!S5)) + ((2 / 5 * 'wn6'!S5 * (1 + gwr!S5 - 0.48)) * (1 + Kab!S5))) * (1 + 0.25 * Klvl!S5),
  (('wn6'!S5 * (1 + gwr!S5 - 0.48)) * (1 + Kab!S5)) * (1 + 0.25 * Klvl!S5)
)</f>
        <v>91.763238091840194</v>
      </c>
      <c r="T6" s="10">
        <f>IF(teff!T5&gt;0,
  (((3 / 5 * teff!T5 * (1 + tr!T5 - AvgW!T5)) * (1 + Ktb!T5)) + ((2 / 5 * 'wn6'!T5 * (1 + gwr!T5 - 0.48)) * (1 + Kab!T5))) * (1 + 0.25 * Klvl!T5),
  (('wn6'!T5 * (1 + gwr!T5 - 0.48)) * (1 + Kab!T5)) * (1 + 0.25 * Klvl!T5)
)</f>
        <v>1428.8569159926437</v>
      </c>
      <c r="U6" s="10">
        <f>IF(teff!U5&gt;0,
  (((3 / 5 * teff!U5 * (1 + tr!U5 - AvgW!U5)) * (1 + Ktb!U5)) + ((2 / 5 * 'wn6'!U5 * (1 + gwr!U5 - 0.48)) * (1 + Kab!U5))) * (1 + 0.25 * Klvl!U5),
  (('wn6'!U5 * (1 + gwr!U5 - 0.48)) * (1 + Kab!U5)) * (1 + 0.25 * Klvl!U5)
)</f>
        <v>132.20117104573447</v>
      </c>
      <c r="V6" s="10">
        <f>IF(teff!V5&gt;0,
  (((3 / 5 * teff!V5 * (1 + tr!V5 - AvgW!V5)) * (1 + Ktb!V5)) + ((2 / 5 * 'wn6'!V5 * (1 + gwr!V5 - 0.48)) * (1 + Kab!V5))) * (1 + 0.25 * Klvl!V5),
  (('wn6'!V5 * (1 + gwr!V5 - 0.48)) * (1 + Kab!V5)) * (1 + 0.25 * Klvl!V5)
)</f>
        <v>4.2808602150537638</v>
      </c>
      <c r="W6" s="10">
        <f>IF(teff!W5&gt;0,
  (((3 / 5 * teff!W5 * (1 + tr!W5 - AvgW!W5)) * (1 + Ktb!W5)) + ((2 / 5 * 'wn6'!W5 * (1 + gwr!W5 - 0.48)) * (1 + Kab!W5))) * (1 + 0.25 * Klvl!W5),
  (('wn6'!W5 * (1 + gwr!W5 - 0.48)) * (1 + Kab!W5)) * (1 + 0.25 * Klvl!W5)
)</f>
        <v>162.93368823020501</v>
      </c>
      <c r="X6" s="10">
        <f>IF(teff!X5&gt;0,
  (((3 / 5 * teff!X5 * (1 + tr!X5 - AvgW!X5)) * (1 + Ktb!X5)) + ((2 / 5 * 'wn6'!X5 * (1 + gwr!X5 - 0.48)) * (1 + Kab!X5))) * (1 + 0.25 * Klvl!X5),
  (('wn6'!X5 * (1 + gwr!X5 - 0.48)) * (1 + Kab!X5)) * (1 + 0.25 * Klvl!X5)
)</f>
        <v>1788.0745730416234</v>
      </c>
      <c r="Y6" s="10">
        <f>IF(teff!Y5&gt;0,
  (((3 / 5 * teff!Y5 * (1 + tr!Y5 - AvgW!Y5)) * (1 + Ktb!Y5)) + ((2 / 5 * 'wn6'!Y5 * (1 + gwr!Y5 - 0.48)) * (1 + Kab!Y5))) * (1 + 0.25 * Klvl!Y5),
  (('wn6'!Y5 * (1 + gwr!Y5 - 0.48)) * (1 + Kab!Y5)) * (1 + 0.25 * Klvl!Y5)
)</f>
        <v>487.48747987374037</v>
      </c>
      <c r="Z6" s="10">
        <f>IF(teff!Z5&gt;0,
  (((3 / 5 * teff!Z5 * (1 + tr!Z5 - AvgW!Z5)) * (1 + Ktb!Z5)) + ((2 / 5 * 'wn6'!Z5 * (1 + gwr!Z5 - 0.48)) * (1 + Kab!Z5))) * (1 + 0.25 * Klvl!Z5),
  (('wn6'!Z5 * (1 + gwr!Z5 - 0.48)) * (1 + Kab!Z5)) * (1 + 0.25 * Klvl!Z5)
)</f>
        <v>610.4157186916816</v>
      </c>
      <c r="AA6" s="10">
        <f>IF(teff!AA5&gt;0,
  (((3 / 5 * teff!AA5 * (1 + tr!AA5 - AvgW!AA5)) * (1 + Ktb!AA5)) + ((2 / 5 * 'wn6'!AA5 * (1 + gwr!AA5 - 0.48)) * (1 + Kab!AA5))) * (1 + 0.25 * Klvl!AA5),
  (('wn6'!AA5 * (1 + gwr!AA5 - 0.48)) * (1 + Kab!AA5)) * (1 + 0.25 * Klvl!AA5)
)</f>
        <v>1316.8684208290517</v>
      </c>
      <c r="AB6" s="10">
        <f>IF(teff!AB5&gt;0,
  (((3 / 5 * teff!AB5 * (1 + tr!AB5 - AvgW!AB5)) * (1 + Ktb!AB5)) + ((2 / 5 * 'wn6'!AB5 * (1 + gwr!AB5 - 0.48)) * (1 + Kab!AB5))) * (1 + 0.25 * Klvl!AB5),
  (('wn6'!AB5 * (1 + gwr!AB5 - 0.48)) * (1 + Kab!AB5)) * (1 + 0.25 * Klvl!AB5)
)</f>
        <v>573.73757149124299</v>
      </c>
      <c r="AC6" s="10">
        <f>IF(teff!AC5&gt;0,
  (((3 / 5 * teff!AC5 * (1 + tr!AC5 - AvgW!AC5)) * (1 + Ktb!AC5)) + ((2 / 5 * 'wn6'!AC5 * (1 + gwr!AC5 - 0.48)) * (1 + Kab!AC5))) * (1 + 0.25 * Klvl!AC5),
  (('wn6'!AC5 * (1 + gwr!AC5 - 0.48)) * (1 + Kab!AC5)) * (1 + 0.25 * Klvl!AC5)
)</f>
        <v>83.189698996655508</v>
      </c>
      <c r="AD6" s="10">
        <f>IF(teff!AD5&gt;0,
  (((3 / 5 * teff!AD5 * (1 + tr!AD5 - AvgW!AD5)) * (1 + Ktb!AD5)) + ((2 / 5 * 'wn6'!AD5 * (1 + gwr!AD5 - 0.48)) * (1 + Kab!AD5))) * (1 + 0.25 * Klvl!AD5),
  (('wn6'!AD5 * (1 + gwr!AD5 - 0.48)) * (1 + Kab!AD5)) * (1 + 0.25 * Klvl!AD5)
)</f>
        <v>184.35791951474002</v>
      </c>
      <c r="AE6" s="10">
        <f>IF(teff!AE5&gt;0,
  (((3 / 5 * teff!AE5 * (1 + tr!AE5 - AvgW!AE5)) * (1 + Ktb!AE5)) + ((2 / 5 * 'wn6'!AE5 * (1 + gwr!AE5 - 0.48)) * (1 + Kab!AE5))) * (1 + 0.25 * Klvl!AE5),
  (('wn6'!AE5 * (1 + gwr!AE5 - 0.48)) * (1 + Kab!AE5)) * (1 + 0.25 * Klvl!AE5)
)</f>
        <v>3710.2129772371559</v>
      </c>
      <c r="AF6" s="10"/>
      <c r="AG6" s="10">
        <f t="shared" si="0"/>
        <v>11675.338507990344</v>
      </c>
      <c r="AH6" s="10">
        <f t="shared" si="1"/>
        <v>12425.668200581913</v>
      </c>
      <c r="AI6" s="16">
        <f t="shared" si="2"/>
        <v>0.47665046625444413</v>
      </c>
    </row>
    <row r="7" spans="1:35" s="11" customFormat="1" ht="12" x14ac:dyDescent="0.2">
      <c r="A7" s="10">
        <f>IF(teff!A6&gt;0,
  (((3 / 5 * teff!A6 * (1 + tr!A6 - AvgW!A6)) * (1 + Ktb!A6)) + ((2 / 5 * 'wn6'!A6 * (1 + gwr!A6 - 0.48)) * (1 + Kab!A6))) * (1 + 0.25 * Klvl!A6),
  (('wn6'!A6 * (1 + gwr!A6 - 0.48)) * (1 + Kab!A6)) * (1 + 0.25 * Klvl!A6)
)</f>
        <v>530.80664416275988</v>
      </c>
      <c r="B7" s="10">
        <f>IF(teff!B6&gt;0,
  (((3 / 5 * teff!B6 * (1 + tr!B6 - AvgW!B6)) * (1 + Ktb!B6)) + ((2 / 5 * 'wn6'!B6 * (1 + gwr!B6 - 0.48)) * (1 + Kab!B6))) * (1 + 0.25 * Klvl!B6),
  (('wn6'!B6 * (1 + gwr!B6 - 0.48)) * (1 + Kab!B6)) * (1 + 0.25 * Klvl!B6)
)</f>
        <v>777.47365382410067</v>
      </c>
      <c r="C7" s="10">
        <f>IF(teff!C6&gt;0,
  (((3 / 5 * teff!C6 * (1 + tr!C6 - AvgW!C6)) * (1 + Ktb!C6)) + ((2 / 5 * 'wn6'!C6 * (1 + gwr!C6 - 0.48)) * (1 + Kab!C6))) * (1 + 0.25 * Klvl!C6),
  (('wn6'!C6 * (1 + gwr!C6 - 0.48)) * (1 + Kab!C6)) * (1 + 0.25 * Klvl!C6)
)</f>
        <v>1363.3616785401459</v>
      </c>
      <c r="D7" s="10">
        <f>IF(teff!D6&gt;0,
  (((3 / 5 * teff!D6 * (1 + tr!D6 - AvgW!D6)) * (1 + Ktb!D6)) + ((2 / 5 * 'wn6'!D6 * (1 + gwr!D6 - 0.48)) * (1 + Kab!D6))) * (1 + 0.25 * Klvl!D6),
  (('wn6'!D6 * (1 + gwr!D6 - 0.48)) * (1 + Kab!D6)) * (1 + 0.25 * Klvl!D6)
)</f>
        <v>1147.5490137720969</v>
      </c>
      <c r="E7" s="10">
        <f>IF(teff!E6&gt;0,
  (((3 / 5 * teff!E6 * (1 + tr!E6 - AvgW!E6)) * (1 + Ktb!E6)) + ((2 / 5 * 'wn6'!E6 * (1 + gwr!E6 - 0.48)) * (1 + Kab!E6))) * (1 + 0.25 * Klvl!E6),
  (('wn6'!E6 * (1 + gwr!E6 - 0.48)) * (1 + Kab!E6)) * (1 + 0.25 * Klvl!E6)
)</f>
        <v>406.68496565583621</v>
      </c>
      <c r="F7" s="10">
        <f>IF(teff!F6&gt;0,
  (((3 / 5 * teff!F6 * (1 + tr!F6 - AvgW!F6)) * (1 + Ktb!F6)) + ((2 / 5 * 'wn6'!F6 * (1 + gwr!F6 - 0.48)) * (1 + Kab!F6))) * (1 + 0.25 * Klvl!F6),
  (('wn6'!F6 * (1 + gwr!F6 - 0.48)) * (1 + Kab!F6)) * (1 + 0.25 * Klvl!F6)
)</f>
        <v>2043.4608712803015</v>
      </c>
      <c r="G7" s="10">
        <f>IF(teff!G6&gt;0,
  (((3 / 5 * teff!G6 * (1 + tr!G6 - AvgW!G6)) * (1 + Ktb!G6)) + ((2 / 5 * 'wn6'!G6 * (1 + gwr!G6 - 0.48)) * (1 + Kab!G6))) * (1 + 0.25 * Klvl!G6),
  (('wn6'!G6 * (1 + gwr!G6 - 0.48)) * (1 + Kab!G6)) * (1 + 0.25 * Klvl!G6)
)</f>
        <v>3590.5212941805985</v>
      </c>
      <c r="H7" s="10">
        <f>IF(teff!H6&gt;0,
  (((3 / 5 * teff!H6 * (1 + tr!H6 - AvgW!H6)) * (1 + Ktb!H6)) + ((2 / 5 * 'wn6'!H6 * (1 + gwr!H6 - 0.48)) * (1 + Kab!H6))) * (1 + 0.25 * Klvl!H6),
  (('wn6'!H6 * (1 + gwr!H6 - 0.48)) * (1 + Kab!H6)) * (1 + 0.25 * Klvl!H6)
)</f>
        <v>1918.7583305292051</v>
      </c>
      <c r="I7" s="10">
        <f>IF(teff!I6&gt;0,
  (((3 / 5 * teff!I6 * (1 + tr!I6 - AvgW!I6)) * (1 + Ktb!I6)) + ((2 / 5 * 'wn6'!I6 * (1 + gwr!I6 - 0.48)) * (1 + Kab!I6))) * (1 + 0.25 * Klvl!I6),
  (('wn6'!I6 * (1 + gwr!I6 - 0.48)) * (1 + Kab!I6)) * (1 + 0.25 * Klvl!I6)
)</f>
        <v>252.42001230769228</v>
      </c>
      <c r="J7" s="10">
        <f>IF(teff!J6&gt;0,
  (((3 / 5 * teff!J6 * (1 + tr!J6 - AvgW!J6)) * (1 + Ktb!J6)) + ((2 / 5 * 'wn6'!J6 * (1 + gwr!J6 - 0.48)) * (1 + Kab!J6))) * (1 + 0.25 * Klvl!J6),
  (('wn6'!J6 * (1 + gwr!J6 - 0.48)) * (1 + Kab!J6)) * (1 + 0.25 * Klvl!J6)
)</f>
        <v>160.93621492650345</v>
      </c>
      <c r="K7" s="10">
        <f>IF(teff!K6&gt;0,
  (((3 / 5 * teff!K6 * (1 + tr!K6 - AvgW!K6)) * (1 + Ktb!K6)) + ((2 / 5 * 'wn6'!K6 * (1 + gwr!K6 - 0.48)) * (1 + Kab!K6))) * (1 + 0.25 * Klvl!K6),
  (('wn6'!K6 * (1 + gwr!K6 - 0.48)) * (1 + Kab!K6)) * (1 + 0.25 * Klvl!K6)
)</f>
        <v>1942.6408254291484</v>
      </c>
      <c r="L7" s="10">
        <f>IF(teff!L6&gt;0,
  (((3 / 5 * teff!L6 * (1 + tr!L6 - AvgW!L6)) * (1 + Ktb!L6)) + ((2 / 5 * 'wn6'!L6 * (1 + gwr!L6 - 0.48)) * (1 + Kab!L6))) * (1 + 0.25 * Klvl!L6),
  (('wn6'!L6 * (1 + gwr!L6 - 0.48)) * (1 + Kab!L6)) * (1 + 0.25 * Klvl!L6)
)</f>
        <v>235.57804989262505</v>
      </c>
      <c r="M7" s="10">
        <f>IF(teff!M6&gt;0,
  (((3 / 5 * teff!M6 * (1 + tr!M6 - AvgW!M6)) * (1 + Ktb!M6)) + ((2 / 5 * 'wn6'!M6 * (1 + gwr!M6 - 0.48)) * (1 + Kab!M6))) * (1 + 0.25 * Klvl!M6),
  (('wn6'!M6 * (1 + gwr!M6 - 0.48)) * (1 + Kab!M6)) * (1 + 0.25 * Klvl!M6)
)</f>
        <v>216.25671874619442</v>
      </c>
      <c r="N7" s="10">
        <f>IF(teff!N6&gt;0,
  (((3 / 5 * teff!N6 * (1 + tr!N6 - AvgW!N6)) * (1 + Ktb!N6)) + ((2 / 5 * 'wn6'!N6 * (1 + gwr!N6 - 0.48)) * (1 + Kab!N6))) * (1 + 0.25 * Klvl!N6),
  (('wn6'!N6 * (1 + gwr!N6 - 0.48)) * (1 + Kab!N6)) * (1 + 0.25 * Klvl!N6)
)</f>
        <v>761.76153846153852</v>
      </c>
      <c r="O7" s="10">
        <f>IF(teff!O6&gt;0,
  (((3 / 5 * teff!O6 * (1 + tr!O6 - AvgW!O6)) * (1 + Ktb!O6)) + ((2 / 5 * 'wn6'!O6 * (1 + gwr!O6 - 0.48)) * (1 + Kab!O6))) * (1 + 0.25 * Klvl!O6),
  (('wn6'!O6 * (1 + gwr!O6 - 0.48)) * (1 + Kab!O6)) * (1 + 0.25 * Klvl!O6)
)</f>
        <v>337.49526450813619</v>
      </c>
      <c r="P7" s="10"/>
      <c r="Q7" s="10">
        <f>IF(teff!Q6&gt;0,
  (((3 / 5 * teff!Q6 * (1 + tr!Q6 - AvgW!Q6)) * (1 + Ktb!Q6)) + ((2 / 5 * 'wn6'!Q6 * (1 + gwr!Q6 - 0.48)) * (1 + Kab!Q6))) * (1 + 0.25 * Klvl!Q6),
  (('wn6'!Q6 * (1 + gwr!Q6 - 0.48)) * (1 + Kab!Q6)) * (1 + 0.25 * Klvl!Q6)
)</f>
        <v>330.89584656320051</v>
      </c>
      <c r="R7" s="10">
        <f>IF(teff!R6&gt;0,
  (((3 / 5 * teff!R6 * (1 + tr!R6 - AvgW!R6)) * (1 + Ktb!R6)) + ((2 / 5 * 'wn6'!R6 * (1 + gwr!R6 - 0.48)) * (1 + Kab!R6))) * (1 + 0.25 * Klvl!R6),
  (('wn6'!R6 * (1 + gwr!R6 - 0.48)) * (1 + Kab!R6)) * (1 + 0.25 * Klvl!R6)
)</f>
        <v>1.1682926829268292</v>
      </c>
      <c r="S7" s="10">
        <f>IF(teff!S6&gt;0,
  (((3 / 5 * teff!S6 * (1 + tr!S6 - AvgW!S6)) * (1 + Ktb!S6)) + ((2 / 5 * 'wn6'!S6 * (1 + gwr!S6 - 0.48)) * (1 + Kab!S6))) * (1 + 0.25 * Klvl!S6),
  (('wn6'!S6 * (1 + gwr!S6 - 0.48)) * (1 + Kab!S6)) * (1 + 0.25 * Klvl!S6)
)</f>
        <v>435.46336017332874</v>
      </c>
      <c r="T7" s="10">
        <f>IF(teff!T6&gt;0,
  (((3 / 5 * teff!T6 * (1 + tr!T6 - AvgW!T6)) * (1 + Ktb!T6)) + ((2 / 5 * 'wn6'!T6 * (1 + gwr!T6 - 0.48)) * (1 + Kab!T6))) * (1 + 0.25 * Klvl!T6),
  (('wn6'!T6 * (1 + gwr!T6 - 0.48)) * (1 + Kab!T6)) * (1 + 0.25 * Klvl!T6)
)</f>
        <v>925.00604259404588</v>
      </c>
      <c r="U7" s="10">
        <f>IF(teff!U6&gt;0,
  (((3 / 5 * teff!U6 * (1 + tr!U6 - AvgW!U6)) * (1 + Ktb!U6)) + ((2 / 5 * 'wn6'!U6 * (1 + gwr!U6 - 0.48)) * (1 + Kab!U6))) * (1 + 0.25 * Klvl!U6),
  (('wn6'!U6 * (1 + gwr!U6 - 0.48)) * (1 + Kab!U6)) * (1 + 0.25 * Klvl!U6)
)</f>
        <v>420.96761609907128</v>
      </c>
      <c r="V7" s="10">
        <f>IF(teff!V6&gt;0,
  (((3 / 5 * teff!V6 * (1 + tr!V6 - AvgW!V6)) * (1 + Ktb!V6)) + ((2 / 5 * 'wn6'!V6 * (1 + gwr!V6 - 0.48)) * (1 + Kab!V6))) * (1 + 0.25 * Klvl!V6),
  (('wn6'!V6 * (1 + gwr!V6 - 0.48)) * (1 + Kab!V6)) * (1 + 0.25 * Klvl!V6)
)</f>
        <v>151.62</v>
      </c>
      <c r="W7" s="10">
        <f>IF(teff!W6&gt;0,
  (((3 / 5 * teff!W6 * (1 + tr!W6 - AvgW!W6)) * (1 + Ktb!W6)) + ((2 / 5 * 'wn6'!W6 * (1 + gwr!W6 - 0.48)) * (1 + Kab!W6))) * (1 + 0.25 * Klvl!W6),
  (('wn6'!W6 * (1 + gwr!W6 - 0.48)) * (1 + Kab!W6)) * (1 + 0.25 * Klvl!W6)
)</f>
        <v>552.72826421789898</v>
      </c>
      <c r="X7" s="10">
        <f>IF(teff!X6&gt;0,
  (((3 / 5 * teff!X6 * (1 + tr!X6 - AvgW!X6)) * (1 + Ktb!X6)) + ((2 / 5 * 'wn6'!X6 * (1 + gwr!X6 - 0.48)) * (1 + Kab!X6))) * (1 + 0.25 * Klvl!X6),
  (('wn6'!X6 * (1 + gwr!X6 - 0.48)) * (1 + Kab!X6)) * (1 + 0.25 * Klvl!X6)
)</f>
        <v>336.82633297784565</v>
      </c>
      <c r="Y7" s="10">
        <f>IF(teff!Y6&gt;0,
  (((3 / 5 * teff!Y6 * (1 + tr!Y6 - AvgW!Y6)) * (1 + Ktb!Y6)) + ((2 / 5 * 'wn6'!Y6 * (1 + gwr!Y6 - 0.48)) * (1 + Kab!Y6))) * (1 + 0.25 * Klvl!Y6),
  (('wn6'!Y6 * (1 + gwr!Y6 - 0.48)) * (1 + Kab!Y6)) * (1 + 0.25 * Klvl!Y6)
)</f>
        <v>121.0186956521739</v>
      </c>
      <c r="Z7" s="10">
        <f>IF(teff!Z6&gt;0,
  (((3 / 5 * teff!Z6 * (1 + tr!Z6 - AvgW!Z6)) * (1 + Ktb!Z6)) + ((2 / 5 * 'wn6'!Z6 * (1 + gwr!Z6 - 0.48)) * (1 + Kab!Z6))) * (1 + 0.25 * Klvl!Z6),
  (('wn6'!Z6 * (1 + gwr!Z6 - 0.48)) * (1 + Kab!Z6)) * (1 + 0.25 * Klvl!Z6)
)</f>
        <v>504.05793236469958</v>
      </c>
      <c r="AA7" s="10">
        <f>IF(teff!AA6&gt;0,
  (((3 / 5 * teff!AA6 * (1 + tr!AA6 - AvgW!AA6)) * (1 + Ktb!AA6)) + ((2 / 5 * 'wn6'!AA6 * (1 + gwr!AA6 - 0.48)) * (1 + Kab!AA6))) * (1 + 0.25 * Klvl!AA6),
  (('wn6'!AA6 * (1 + gwr!AA6 - 0.48)) * (1 + Kab!AA6)) * (1 + 0.25 * Klvl!AA6)
)</f>
        <v>345.8916711413969</v>
      </c>
      <c r="AB7" s="10">
        <f>IF(teff!AB6&gt;0,
  (((3 / 5 * teff!AB6 * (1 + tr!AB6 - AvgW!AB6)) * (1 + Ktb!AB6)) + ((2 / 5 * 'wn6'!AB6 * (1 + gwr!AB6 - 0.48)) * (1 + Kab!AB6))) * (1 + 0.25 * Klvl!AB6),
  (('wn6'!AB6 * (1 + gwr!AB6 - 0.48)) * (1 + Kab!AB6)) * (1 + 0.25 * Klvl!AB6)
)</f>
        <v>1171.7606088866862</v>
      </c>
      <c r="AC7" s="10">
        <f>IF(teff!AC6&gt;0,
  (((3 / 5 * teff!AC6 * (1 + tr!AC6 - AvgW!AC6)) * (1 + Ktb!AC6)) + ((2 / 5 * 'wn6'!AC6 * (1 + gwr!AC6 - 0.48)) * (1 + Kab!AC6))) * (1 + 0.25 * Klvl!AC6),
  (('wn6'!AC6 * (1 + gwr!AC6 - 0.48)) * (1 + Kab!AC6)) * (1 + 0.25 * Klvl!AC6)
)</f>
        <v>521.52238221723519</v>
      </c>
      <c r="AD7" s="10">
        <f>IF(teff!AD6&gt;0,
  (((3 / 5 * teff!AD6 * (1 + tr!AD6 - AvgW!AD6)) * (1 + Ktb!AD6)) + ((2 / 5 * 'wn6'!AD6 * (1 + gwr!AD6 - 0.48)) * (1 + Kab!AD6))) * (1 + 0.25 * Klvl!AD6),
  (('wn6'!AD6 * (1 + gwr!AD6 - 0.48)) * (1 + Kab!AD6)) * (1 + 0.25 * Klvl!AD6)
)</f>
        <v>1435.7586055104643</v>
      </c>
      <c r="AE7" s="10">
        <f>IF(teff!AE6&gt;0,
  (((3 / 5 * teff!AE6 * (1 + tr!AE6 - AvgW!AE6)) * (1 + Ktb!AE6)) + ((2 / 5 * 'wn6'!AE6 * (1 + gwr!AE6 - 0.48)) * (1 + Kab!AE6))) * (1 + 0.25 * Klvl!AE6),
  (('wn6'!AE6 * (1 + gwr!AE6 - 0.48)) * (1 + Kab!AE6)) * (1 + 0.25 * Klvl!AE6)
)</f>
        <v>172.51709401709405</v>
      </c>
      <c r="AF7" s="10"/>
      <c r="AG7" s="10">
        <f t="shared" si="0"/>
        <v>15685.705076216882</v>
      </c>
      <c r="AH7" s="10">
        <f t="shared" si="1"/>
        <v>7427.2027450980659</v>
      </c>
      <c r="AI7" s="16">
        <f t="shared" si="2"/>
        <v>0.76798344873884972</v>
      </c>
    </row>
    <row r="8" spans="1:35" s="11" customFormat="1" ht="12" x14ac:dyDescent="0.2">
      <c r="A8" s="10">
        <f>IF(teff!A7&gt;0,
  (((3 / 5 * teff!A7 * (1 + tr!A7 - AvgW!A7)) * (1 + Ktb!A7)) + ((2 / 5 * 'wn6'!A7 * (1 + gwr!A7 - 0.48)) * (1 + Kab!A7))) * (1 + 0.25 * Klvl!A7),
  (('wn6'!A7 * (1 + gwr!A7 - 0.48)) * (1 + Kab!A7)) * (1 + 0.25 * Klvl!A7)
)</f>
        <v>1371.7562827619795</v>
      </c>
      <c r="B8" s="10">
        <f>IF(teff!B7&gt;0,
  (((3 / 5 * teff!B7 * (1 + tr!B7 - AvgW!B7)) * (1 + Ktb!B7)) + ((2 / 5 * 'wn6'!B7 * (1 + gwr!B7 - 0.48)) * (1 + Kab!B7))) * (1 + 0.25 * Klvl!B7),
  (('wn6'!B7 * (1 + gwr!B7 - 0.48)) * (1 + Kab!B7)) * (1 + 0.25 * Klvl!B7)
)</f>
        <v>163.4908991518991</v>
      </c>
      <c r="C8" s="10">
        <f>IF(teff!C7&gt;0,
  (((3 / 5 * teff!C7 * (1 + tr!C7 - AvgW!C7)) * (1 + Ktb!C7)) + ((2 / 5 * 'wn6'!C7 * (1 + gwr!C7 - 0.48)) * (1 + Kab!C7))) * (1 + 0.25 * Klvl!C7),
  (('wn6'!C7 * (1 + gwr!C7 - 0.48)) * (1 + Kab!C7)) * (1 + 0.25 * Klvl!C7)
)</f>
        <v>2497.5632871203684</v>
      </c>
      <c r="D8" s="10">
        <f>IF(teff!D7&gt;0,
  (((3 / 5 * teff!D7 * (1 + tr!D7 - AvgW!D7)) * (1 + Ktb!D7)) + ((2 / 5 * 'wn6'!D7 * (1 + gwr!D7 - 0.48)) * (1 + Kab!D7))) * (1 + 0.25 * Klvl!D7),
  (('wn6'!D7 * (1 + gwr!D7 - 0.48)) * (1 + Kab!D7)) * (1 + 0.25 * Klvl!D7)
)</f>
        <v>0.73615384615384627</v>
      </c>
      <c r="E8" s="10">
        <f>IF(teff!E7&gt;0,
  (((3 / 5 * teff!E7 * (1 + tr!E7 - AvgW!E7)) * (1 + Ktb!E7)) + ((2 / 5 * 'wn6'!E7 * (1 + gwr!E7 - 0.48)) * (1 + Kab!E7))) * (1 + 0.25 * Klvl!E7),
  (('wn6'!E7 * (1 + gwr!E7 - 0.48)) * (1 + Kab!E7)) * (1 + 0.25 * Klvl!E7)
)</f>
        <v>1686.7557765358004</v>
      </c>
      <c r="F8" s="10">
        <f>IF(teff!F7&gt;0,
  (((3 / 5 * teff!F7 * (1 + tr!F7 - AvgW!F7)) * (1 + Ktb!F7)) + ((2 / 5 * 'wn6'!F7 * (1 + gwr!F7 - 0.48)) * (1 + Kab!F7))) * (1 + 0.25 * Klvl!F7),
  (('wn6'!F7 * (1 + gwr!F7 - 0.48)) * (1 + Kab!F7)) * (1 + 0.25 * Klvl!F7)
)</f>
        <v>657.47562797009891</v>
      </c>
      <c r="G8" s="10">
        <f>IF(teff!G7&gt;0,
  (((3 / 5 * teff!G7 * (1 + tr!G7 - AvgW!G7)) * (1 + Ktb!G7)) + ((2 / 5 * 'wn6'!G7 * (1 + gwr!G7 - 0.48)) * (1 + Kab!G7))) * (1 + 0.25 * Klvl!G7),
  (('wn6'!G7 * (1 + gwr!G7 - 0.48)) * (1 + Kab!G7)) * (1 + 0.25 * Klvl!G7)
)</f>
        <v>707.57392894357758</v>
      </c>
      <c r="H8" s="10">
        <f>IF(teff!H7&gt;0,
  (((3 / 5 * teff!H7 * (1 + tr!H7 - AvgW!H7)) * (1 + Ktb!H7)) + ((2 / 5 * 'wn6'!H7 * (1 + gwr!H7 - 0.48)) * (1 + Kab!H7))) * (1 + 0.25 * Klvl!H7),
  (('wn6'!H7 * (1 + gwr!H7 - 0.48)) * (1 + Kab!H7)) * (1 + 0.25 * Klvl!H7)
)</f>
        <v>1398.3843296878135</v>
      </c>
      <c r="I8" s="10">
        <f>IF(teff!I7&gt;0,
  (((3 / 5 * teff!I7 * (1 + tr!I7 - AvgW!I7)) * (1 + Ktb!I7)) + ((2 / 5 * 'wn6'!I7 * (1 + gwr!I7 - 0.48)) * (1 + Kab!I7))) * (1 + 0.25 * Klvl!I7),
  (('wn6'!I7 * (1 + gwr!I7 - 0.48)) * (1 + Kab!I7)) * (1 + 0.25 * Klvl!I7)
)</f>
        <v>626.99425373134329</v>
      </c>
      <c r="J8" s="10">
        <f>IF(teff!J7&gt;0,
  (((3 / 5 * teff!J7 * (1 + tr!J7 - AvgW!J7)) * (1 + Ktb!J7)) + ((2 / 5 * 'wn6'!J7 * (1 + gwr!J7 - 0.48)) * (1 + Kab!J7))) * (1 + 0.25 * Klvl!J7),
  (('wn6'!J7 * (1 + gwr!J7 - 0.48)) * (1 + Kab!J7)) * (1 + 0.25 * Klvl!J7)
)</f>
        <v>677.32675539528418</v>
      </c>
      <c r="K8" s="10">
        <f>IF(teff!K7&gt;0,
  (((3 / 5 * teff!K7 * (1 + tr!K7 - AvgW!K7)) * (1 + Ktb!K7)) + ((2 / 5 * 'wn6'!K7 * (1 + gwr!K7 - 0.48)) * (1 + Kab!K7))) * (1 + 0.25 * Klvl!K7),
  (('wn6'!K7 * (1 + gwr!K7 - 0.48)) * (1 + Kab!K7)) * (1 + 0.25 * Klvl!K7)
)</f>
        <v>150.51298208460472</v>
      </c>
      <c r="L8" s="10">
        <f>IF(teff!L7&gt;0,
  (((3 / 5 * teff!L7 * (1 + tr!L7 - AvgW!L7)) * (1 + Ktb!L7)) + ((2 / 5 * 'wn6'!L7 * (1 + gwr!L7 - 0.48)) * (1 + Kab!L7))) * (1 + 0.25 * Klvl!L7),
  (('wn6'!L7 * (1 + gwr!L7 - 0.48)) * (1 + Kab!L7)) * (1 + 0.25 * Klvl!L7)
)</f>
        <v>494.44028197343459</v>
      </c>
      <c r="M8" s="10">
        <f>IF(teff!M7&gt;0,
  (((3 / 5 * teff!M7 * (1 + tr!M7 - AvgW!M7)) * (1 + Ktb!M7)) + ((2 / 5 * 'wn6'!M7 * (1 + gwr!M7 - 0.48)) * (1 + Kab!M7))) * (1 + 0.25 * Klvl!M7),
  (('wn6'!M7 * (1 + gwr!M7 - 0.48)) * (1 + Kab!M7)) * (1 + 0.25 * Klvl!M7)
)</f>
        <v>210.74195305904522</v>
      </c>
      <c r="N8" s="10">
        <f>IF(teff!N7&gt;0,
  (((3 / 5 * teff!N7 * (1 + tr!N7 - AvgW!N7)) * (1 + Ktb!N7)) + ((2 / 5 * 'wn6'!N7 * (1 + gwr!N7 - 0.48)) * (1 + Kab!N7))) * (1 + 0.25 * Klvl!N7),
  (('wn6'!N7 * (1 + gwr!N7 - 0.48)) * (1 + Kab!N7)) * (1 + 0.25 * Klvl!N7)
)</f>
        <v>406.44363434743474</v>
      </c>
      <c r="O8" s="10">
        <f>IF(teff!O7&gt;0,
  (((3 / 5 * teff!O7 * (1 + tr!O7 - AvgW!O7)) * (1 + Ktb!O7)) + ((2 / 5 * 'wn6'!O7 * (1 + gwr!O7 - 0.48)) * (1 + Kab!O7))) * (1 + 0.25 * Klvl!O7),
  (('wn6'!O7 * (1 + gwr!O7 - 0.48)) * (1 + Kab!O7)) * (1 + 0.25 * Klvl!O7)
)</f>
        <v>2245.8948110243227</v>
      </c>
      <c r="P8" s="10"/>
      <c r="Q8" s="10">
        <f>IF(teff!Q7&gt;0,
  (((3 / 5 * teff!Q7 * (1 + tr!Q7 - AvgW!Q7)) * (1 + Ktb!Q7)) + ((2 / 5 * 'wn6'!Q7 * (1 + gwr!Q7 - 0.48)) * (1 + Kab!Q7))) * (1 + 0.25 * Klvl!Q7),
  (('wn6'!Q7 * (1 + gwr!Q7 - 0.48)) * (1 + Kab!Q7)) * (1 + 0.25 * Klvl!Q7)
)</f>
        <v>49.998222193339565</v>
      </c>
      <c r="R8" s="10">
        <f>IF(teff!R7&gt;0,
  (((3 / 5 * teff!R7 * (1 + tr!R7 - AvgW!R7)) * (1 + Ktb!R7)) + ((2 / 5 * 'wn6'!R7 * (1 + gwr!R7 - 0.48)) * (1 + Kab!R7))) * (1 + 0.25 * Klvl!R7),
  (('wn6'!R7 * (1 + gwr!R7 - 0.48)) * (1 + Kab!R7)) * (1 + 0.25 * Klvl!R7)
)</f>
        <v>722.10067117959306</v>
      </c>
      <c r="S8" s="10">
        <f>IF(teff!S7&gt;0,
  (((3 / 5 * teff!S7 * (1 + tr!S7 - AvgW!S7)) * (1 + Ktb!S7)) + ((2 / 5 * 'wn6'!S7 * (1 + gwr!S7 - 0.48)) * (1 + Kab!S7))) * (1 + 0.25 * Klvl!S7),
  (('wn6'!S7 * (1 + gwr!S7 - 0.48)) * (1 + Kab!S7)) * (1 + 0.25 * Klvl!S7)
)</f>
        <v>628.39137931034475</v>
      </c>
      <c r="T8" s="10">
        <f>IF(teff!T7&gt;0,
  (((3 / 5 * teff!T7 * (1 + tr!T7 - AvgW!T7)) * (1 + Ktb!T7)) + ((2 / 5 * 'wn6'!T7 * (1 + gwr!T7 - 0.48)) * (1 + Kab!T7))) * (1 + 0.25 * Klvl!T7),
  (('wn6'!T7 * (1 + gwr!T7 - 0.48)) * (1 + Kab!T7)) * (1 + 0.25 * Klvl!T7)
)</f>
        <v>130.97918918918919</v>
      </c>
      <c r="U8" s="10">
        <f>IF(teff!U7&gt;0,
  (((3 / 5 * teff!U7 * (1 + tr!U7 - AvgW!U7)) * (1 + Ktb!U7)) + ((2 / 5 * 'wn6'!U7 * (1 + gwr!U7 - 0.48)) * (1 + Kab!U7))) * (1 + 0.25 * Klvl!U7),
  (('wn6'!U7 * (1 + gwr!U7 - 0.48)) * (1 + Kab!U7)) * (1 + 0.25 * Klvl!U7)
)</f>
        <v>81.88822115384616</v>
      </c>
      <c r="V8" s="10">
        <f>IF(teff!V7&gt;0,
  (((3 / 5 * teff!V7 * (1 + tr!V7 - AvgW!V7)) * (1 + Ktb!V7)) + ((2 / 5 * 'wn6'!V7 * (1 + gwr!V7 - 0.48)) * (1 + Kab!V7))) * (1 + 0.25 * Klvl!V7),
  (('wn6'!V7 * (1 + gwr!V7 - 0.48)) * (1 + Kab!V7)) * (1 + 0.25 * Klvl!V7)
)</f>
        <v>462.02341944395221</v>
      </c>
      <c r="W8" s="10">
        <f>IF(teff!W7&gt;0,
  (((3 / 5 * teff!W7 * (1 + tr!W7 - AvgW!W7)) * (1 + Ktb!W7)) + ((2 / 5 * 'wn6'!W7 * (1 + gwr!W7 - 0.48)) * (1 + Kab!W7))) * (1 + 0.25 * Klvl!W7),
  (('wn6'!W7 * (1 + gwr!W7 - 0.48)) * (1 + Kab!W7)) * (1 + 0.25 * Klvl!W7)
)</f>
        <v>258.57214997861763</v>
      </c>
      <c r="X8" s="10">
        <f>IF(teff!X7&gt;0,
  (((3 / 5 * teff!X7 * (1 + tr!X7 - AvgW!X7)) * (1 + Ktb!X7)) + ((2 / 5 * 'wn6'!X7 * (1 + gwr!X7 - 0.48)) * (1 + Kab!X7))) * (1 + 0.25 * Klvl!X7),
  (('wn6'!X7 * (1 + gwr!X7 - 0.48)) * (1 + Kab!X7)) * (1 + 0.25 * Klvl!X7)
)</f>
        <v>871.03106093338511</v>
      </c>
      <c r="Y8" s="10">
        <f>IF(teff!Y7&gt;0,
  (((3 / 5 * teff!Y7 * (1 + tr!Y7 - AvgW!Y7)) * (1 + Ktb!Y7)) + ((2 / 5 * 'wn6'!Y7 * (1 + gwr!Y7 - 0.48)) * (1 + Kab!Y7))) * (1 + 0.25 * Klvl!Y7),
  (('wn6'!Y7 * (1 + gwr!Y7 - 0.48)) * (1 + Kab!Y7)) * (1 + 0.25 * Klvl!Y7)
)</f>
        <v>887.94920528482112</v>
      </c>
      <c r="Z8" s="10">
        <f>IF(teff!Z7&gt;0,
  (((3 / 5 * teff!Z7 * (1 + tr!Z7 - AvgW!Z7)) * (1 + Ktb!Z7)) + ((2 / 5 * 'wn6'!Z7 * (1 + gwr!Z7 - 0.48)) * (1 + Kab!Z7))) * (1 + 0.25 * Klvl!Z7),
  (('wn6'!Z7 * (1 + gwr!Z7 - 0.48)) * (1 + Kab!Z7)) * (1 + 0.25 * Klvl!Z7)
)</f>
        <v>2358.6503644001523</v>
      </c>
      <c r="AA8" s="10">
        <f>IF(teff!AA7&gt;0,
  (((3 / 5 * teff!AA7 * (1 + tr!AA7 - AvgW!AA7)) * (1 + Ktb!AA7)) + ((2 / 5 * 'wn6'!AA7 * (1 + gwr!AA7 - 0.48)) * (1 + Kab!AA7))) * (1 + 0.25 * Klvl!AA7),
  (('wn6'!AA7 * (1 + gwr!AA7 - 0.48)) * (1 + Kab!AA7)) * (1 + 0.25 * Klvl!AA7)
)</f>
        <v>194.60058455114822</v>
      </c>
      <c r="AB8" s="10">
        <f>IF(teff!AB7&gt;0,
  (((3 / 5 * teff!AB7 * (1 + tr!AB7 - AvgW!AB7)) * (1 + Ktb!AB7)) + ((2 / 5 * 'wn6'!AB7 * (1 + gwr!AB7 - 0.48)) * (1 + Kab!AB7))) * (1 + 0.25 * Klvl!AB7),
  (('wn6'!AB7 * (1 + gwr!AB7 - 0.48)) * (1 + Kab!AB7)) * (1 + 0.25 * Klvl!AB7)
)</f>
        <v>307.69626805430698</v>
      </c>
      <c r="AC8" s="10">
        <f>IF(teff!AC7&gt;0,
  (((3 / 5 * teff!AC7 * (1 + tr!AC7 - AvgW!AC7)) * (1 + Ktb!AC7)) + ((2 / 5 * 'wn6'!AC7 * (1 + gwr!AC7 - 0.48)) * (1 + Kab!AC7))) * (1 + 0.25 * Klvl!AC7),
  (('wn6'!AC7 * (1 + gwr!AC7 - 0.48)) * (1 + Kab!AC7)) * (1 + 0.25 * Klvl!AC7)
)</f>
        <v>729.00326084295875</v>
      </c>
      <c r="AD8" s="10">
        <f>IF(teff!AD7&gt;0,
  (((3 / 5 * teff!AD7 * (1 + tr!AD7 - AvgW!AD7)) * (1 + Ktb!AD7)) + ((2 / 5 * 'wn6'!AD7 * (1 + gwr!AD7 - 0.48)) * (1 + Kab!AD7))) * (1 + 0.25 * Klvl!AD7),
  (('wn6'!AD7 * (1 + gwr!AD7 - 0.48)) * (1 + Kab!AD7)) * (1 + 0.25 * Klvl!AD7)
)</f>
        <v>431.65813874844588</v>
      </c>
      <c r="AE8" s="10">
        <f>IF(teff!AE7&gt;0,
  (((3 / 5 * teff!AE7 * (1 + tr!AE7 - AvgW!AE7)) * (1 + Ktb!AE7)) + ((2 / 5 * 'wn6'!AE7 * (1 + gwr!AE7 - 0.48)) * (1 + Kab!AE7))) * (1 + 0.25 * Klvl!AE7),
  (('wn6'!AE7 * (1 + gwr!AE7 - 0.48)) * (1 + Kab!AE7)) * (1 + 0.25 * Klvl!AE7)
)</f>
        <v>92.333535108958841</v>
      </c>
      <c r="AF8" s="10"/>
      <c r="AG8" s="10">
        <f t="shared" si="0"/>
        <v>13296.090957633161</v>
      </c>
      <c r="AH8" s="10">
        <f t="shared" si="1"/>
        <v>8206.8756703730596</v>
      </c>
      <c r="AI8" s="16">
        <f t="shared" si="2"/>
        <v>0.67750627304019506</v>
      </c>
    </row>
    <row r="9" spans="1:35" s="11" customFormat="1" ht="12" x14ac:dyDescent="0.2">
      <c r="A9" s="10">
        <f>IF(teff!A8&gt;0,
  (((3 / 5 * teff!A8 * (1 + tr!A8 - AvgW!A8)) * (1 + Ktb!A8)) + ((2 / 5 * 'wn6'!A8 * (1 + gwr!A8 - 0.48)) * (1 + Kab!A8))) * (1 + 0.25 * Klvl!A8),
  (('wn6'!A8 * (1 + gwr!A8 - 0.48)) * (1 + Kab!A8)) * (1 + 0.25 * Klvl!A8)
)</f>
        <v>0.70208053691275174</v>
      </c>
      <c r="B9" s="10">
        <f>IF(teff!B8&gt;0,
  (((3 / 5 * teff!B8 * (1 + tr!B8 - AvgW!B8)) * (1 + Ktb!B8)) + ((2 / 5 * 'wn6'!B8 * (1 + gwr!B8 - 0.48)) * (1 + Kab!B8))) * (1 + 0.25 * Klvl!B8),
  (('wn6'!B8 * (1 + gwr!B8 - 0.48)) * (1 + Kab!B8)) * (1 + 0.25 * Klvl!B8)
)</f>
        <v>129.71560450964353</v>
      </c>
      <c r="C9" s="10">
        <f>IF(teff!C8&gt;0,
  (((3 / 5 * teff!C8 * (1 + tr!C8 - AvgW!C8)) * (1 + Ktb!C8)) + ((2 / 5 * 'wn6'!C8 * (1 + gwr!C8 - 0.48)) * (1 + Kab!C8))) * (1 + 0.25 * Klvl!C8),
  (('wn6'!C8 * (1 + gwr!C8 - 0.48)) * (1 + Kab!C8)) * (1 + 0.25 * Klvl!C8)
)</f>
        <v>217.2496572538721</v>
      </c>
      <c r="D9" s="10">
        <f>IF(teff!D8&gt;0,
  (((3 / 5 * teff!D8 * (1 + tr!D8 - AvgW!D8)) * (1 + Ktb!D8)) + ((2 / 5 * 'wn6'!D8 * (1 + gwr!D8 - 0.48)) * (1 + Kab!D8))) * (1 + 0.25 * Klvl!D8),
  (('wn6'!D8 * (1 + gwr!D8 - 0.48)) * (1 + Kab!D8)) * (1 + 0.25 * Klvl!D8)
)</f>
        <v>2094.6549959707895</v>
      </c>
      <c r="E9" s="10">
        <f>IF(teff!E8&gt;0,
  (((3 / 5 * teff!E8 * (1 + tr!E8 - AvgW!E8)) * (1 + Ktb!E8)) + ((2 / 5 * 'wn6'!E8 * (1 + gwr!E8 - 0.48)) * (1 + Kab!E8))) * (1 + 0.25 * Klvl!E8),
  (('wn6'!E8 * (1 + gwr!E8 - 0.48)) * (1 + Kab!E8)) * (1 + 0.25 * Klvl!E8)
)</f>
        <v>212.63740925255092</v>
      </c>
      <c r="F9" s="10">
        <f>IF(teff!F8&gt;0,
  (((3 / 5 * teff!F8 * (1 + tr!F8 - AvgW!F8)) * (1 + Ktb!F8)) + ((2 / 5 * 'wn6'!F8 * (1 + gwr!F8 - 0.48)) * (1 + Kab!F8))) * (1 + 0.25 * Klvl!F8),
  (('wn6'!F8 * (1 + gwr!F8 - 0.48)) * (1 + Kab!F8)) * (1 + 0.25 * Klvl!F8)
)</f>
        <v>263.19864479315265</v>
      </c>
      <c r="G9" s="10">
        <f>IF(teff!G8&gt;0,
  (((3 / 5 * teff!G8 * (1 + tr!G8 - AvgW!G8)) * (1 + Ktb!G8)) + ((2 / 5 * 'wn6'!G8 * (1 + gwr!G8 - 0.48)) * (1 + Kab!G8))) * (1 + 0.25 * Klvl!G8),
  (('wn6'!G8 * (1 + gwr!G8 - 0.48)) * (1 + Kab!G8)) * (1 + 0.25 * Klvl!G8)
)</f>
        <v>2497.5632871203684</v>
      </c>
      <c r="H9" s="10">
        <f>IF(teff!H8&gt;0,
  (((3 / 5 * teff!H8 * (1 + tr!H8 - AvgW!H8)) * (1 + Ktb!H8)) + ((2 / 5 * 'wn6'!H8 * (1 + gwr!H8 - 0.48)) * (1 + Kab!H8))) * (1 + 0.25 * Klvl!H8),
  (('wn6'!H8 * (1 + gwr!H8 - 0.48)) * (1 + Kab!H8)) * (1 + 0.25 * Klvl!H8)
)</f>
        <v>412.23080528328603</v>
      </c>
      <c r="I9" s="10">
        <f>IF(teff!I8&gt;0,
  (((3 / 5 * teff!I8 * (1 + tr!I8 - AvgW!I8)) * (1 + Ktb!I8)) + ((2 / 5 * 'wn6'!I8 * (1 + gwr!I8 - 0.48)) * (1 + Kab!I8))) * (1 + 0.25 * Klvl!I8),
  (('wn6'!I8 * (1 + gwr!I8 - 0.48)) * (1 + Kab!I8)) * (1 + 0.25 * Klvl!I8)
)</f>
        <v>1248.9272854022688</v>
      </c>
      <c r="J9" s="10">
        <f>IF(teff!J8&gt;0,
  (((3 / 5 * teff!J8 * (1 + tr!J8 - AvgW!J8)) * (1 + Ktb!J8)) + ((2 / 5 * 'wn6'!J8 * (1 + gwr!J8 - 0.48)) * (1 + Kab!J8))) * (1 + 0.25 * Klvl!J8),
  (('wn6'!J8 * (1 + gwr!J8 - 0.48)) * (1 + Kab!J8)) * (1 + 0.25 * Klvl!J8)
)</f>
        <v>670.59782126174332</v>
      </c>
      <c r="K9" s="10">
        <f>IF(teff!K8&gt;0,
  (((3 / 5 * teff!K8 * (1 + tr!K8 - AvgW!K8)) * (1 + Ktb!K8)) + ((2 / 5 * 'wn6'!K8 * (1 + gwr!K8 - 0.48)) * (1 + Kab!K8))) * (1 + 0.25 * Klvl!K8),
  (('wn6'!K8 * (1 + gwr!K8 - 0.48)) * (1 + Kab!K8)) * (1 + 0.25 * Klvl!K8)
)</f>
        <v>204.65014825868889</v>
      </c>
      <c r="L9" s="10">
        <f>IF(teff!L8&gt;0,
  (((3 / 5 * teff!L8 * (1 + tr!L8 - AvgW!L8)) * (1 + Ktb!L8)) + ((2 / 5 * 'wn6'!L8 * (1 + gwr!L8 - 0.48)) * (1 + Kab!L8))) * (1 + 0.25 * Klvl!L8),
  (('wn6'!L8 * (1 + gwr!L8 - 0.48)) * (1 + Kab!L8)) * (1 + 0.25 * Klvl!L8)
)</f>
        <v>1715.1355750385521</v>
      </c>
      <c r="M9" s="10">
        <f>IF(teff!M8&gt;0,
  (((3 / 5 * teff!M8 * (1 + tr!M8 - AvgW!M8)) * (1 + Ktb!M8)) + ((2 / 5 * 'wn6'!M8 * (1 + gwr!M8 - 0.48)) * (1 + Kab!M8))) * (1 + 0.25 * Klvl!M8),
  (('wn6'!M8 * (1 + gwr!M8 - 0.48)) * (1 + Kab!M8)) * (1 + 0.25 * Klvl!M8)
)</f>
        <v>153.74832781125119</v>
      </c>
      <c r="N9" s="10">
        <f>IF(teff!N8&gt;0,
  (((3 / 5 * teff!N8 * (1 + tr!N8 - AvgW!N8)) * (1 + Ktb!N8)) + ((2 / 5 * 'wn6'!N8 * (1 + gwr!N8 - 0.48)) * (1 + Kab!N8))) * (1 + 0.25 * Klvl!N8),
  (('wn6'!N8 * (1 + gwr!N8 - 0.48)) * (1 + Kab!N8)) * (1 + 0.25 * Klvl!N8)
)</f>
        <v>316.90916403235315</v>
      </c>
      <c r="O9" s="10">
        <f>IF(teff!O8&gt;0,
  (((3 / 5 * teff!O8 * (1 + tr!O8 - AvgW!O8)) * (1 + Ktb!O8)) + ((2 / 5 * 'wn6'!O8 * (1 + gwr!O8 - 0.48)) * (1 + Kab!O8))) * (1 + 0.25 * Klvl!O8),
  (('wn6'!O8 * (1 + gwr!O8 - 0.48)) * (1 + Kab!O8)) * (1 + 0.25 * Klvl!O8)
)</f>
        <v>1663.2650365937011</v>
      </c>
      <c r="P9" s="10"/>
      <c r="Q9" s="10">
        <f>IF(teff!Q8&gt;0,
  (((3 / 5 * teff!Q8 * (1 + tr!Q8 - AvgW!Q8)) * (1 + Ktb!Q8)) + ((2 / 5 * 'wn6'!Q8 * (1 + gwr!Q8 - 0.48)) * (1 + Kab!Q8))) * (1 + 0.25 * Klvl!Q8),
  (('wn6'!Q8 * (1 + gwr!Q8 - 0.48)) * (1 + Kab!Q8)) * (1 + 0.25 * Klvl!Q8)
)</f>
        <v>723.55626977238433</v>
      </c>
      <c r="R9" s="10">
        <f>IF(teff!R8&gt;0,
  (((3 / 5 * teff!R8 * (1 + tr!R8 - AvgW!R8)) * (1 + Ktb!R8)) + ((2 / 5 * 'wn6'!R8 * (1 + gwr!R8 - 0.48)) * (1 + Kab!R8))) * (1 + 0.25 * Klvl!R8),
  (('wn6'!R8 * (1 + gwr!R8 - 0.48)) * (1 + Kab!R8)) * (1 + 0.25 * Klvl!R8)
)</f>
        <v>667.57129036544848</v>
      </c>
      <c r="S9" s="10">
        <f>IF(teff!S8&gt;0,
  (((3 / 5 * teff!S8 * (1 + tr!S8 - AvgW!S8)) * (1 + Ktb!S8)) + ((2 / 5 * 'wn6'!S8 * (1 + gwr!S8 - 0.48)) * (1 + Kab!S8))) * (1 + 0.25 * Klvl!S8),
  (('wn6'!S8 * (1 + gwr!S8 - 0.48)) * (1 + Kab!S8)) * (1 + 0.25 * Klvl!S8)
)</f>
        <v>51.83790828804046</v>
      </c>
      <c r="T9" s="10">
        <f>IF(teff!T8&gt;0,
  (((3 / 5 * teff!T8 * (1 + tr!T8 - AvgW!T8)) * (1 + Ktb!T8)) + ((2 / 5 * 'wn6'!T8 * (1 + gwr!T8 - 0.48)) * (1 + Kab!T8))) * (1 + 0.25 * Klvl!T8),
  (('wn6'!T8 * (1 + gwr!T8 - 0.48)) * (1 + Kab!T8)) * (1 + 0.25 * Klvl!T8)
)</f>
        <v>403.45743205128201</v>
      </c>
      <c r="U9" s="10">
        <f>IF(teff!U8&gt;0,
  (((3 / 5 * teff!U8 * (1 + tr!U8 - AvgW!U8)) * (1 + Ktb!U8)) + ((2 / 5 * 'wn6'!U8 * (1 + gwr!U8 - 0.48)) * (1 + Kab!U8))) * (1 + 0.25 * Klvl!U8),
  (('wn6'!U8 * (1 + gwr!U8 - 0.48)) * (1 + Kab!U8)) * (1 + 0.25 * Klvl!U8)
)</f>
        <v>3657.474143359716</v>
      </c>
      <c r="V9" s="10">
        <f>IF(teff!V8&gt;0,
  (((3 / 5 * teff!V8 * (1 + tr!V8 - AvgW!V8)) * (1 + Ktb!V8)) + ((2 / 5 * 'wn6'!V8 * (1 + gwr!V8 - 0.48)) * (1 + Kab!V8))) * (1 + 0.25 * Klvl!V8),
  (('wn6'!V8 * (1 + gwr!V8 - 0.48)) * (1 + Kab!V8)) * (1 + 0.25 * Klvl!V8)
)</f>
        <v>78.214098013323621</v>
      </c>
      <c r="W9" s="10">
        <f>IF(teff!W8&gt;0,
  (((3 / 5 * teff!W8 * (1 + tr!W8 - AvgW!W8)) * (1 + Ktb!W8)) + ((2 / 5 * 'wn6'!W8 * (1 + gwr!W8 - 0.48)) * (1 + Kab!W8))) * (1 + 0.25 * Klvl!W8),
  (('wn6'!W8 * (1 + gwr!W8 - 0.48)) * (1 + Kab!W8)) * (1 + 0.25 * Klvl!W8)
)</f>
        <v>2056.4311726373239</v>
      </c>
      <c r="X9" s="10">
        <f>IF(teff!X8&gt;0,
  (((3 / 5 * teff!X8 * (1 + tr!X8 - AvgW!X8)) * (1 + Ktb!X8)) + ((2 / 5 * 'wn6'!X8 * (1 + gwr!X8 - 0.48)) * (1 + Kab!X8))) * (1 + 0.25 * Klvl!X8),
  (('wn6'!X8 * (1 + gwr!X8 - 0.48)) * (1 + Kab!X8)) * (1 + 0.25 * Klvl!X8)
)</f>
        <v>151.75609918622453</v>
      </c>
      <c r="Y9" s="10">
        <f>IF(teff!Y8&gt;0,
  (((3 / 5 * teff!Y8 * (1 + tr!Y8 - AvgW!Y8)) * (1 + Ktb!Y8)) + ((2 / 5 * 'wn6'!Y8 * (1 + gwr!Y8 - 0.48)) * (1 + Kab!Y8))) * (1 + 0.25 * Klvl!Y8),
  (('wn6'!Y8 * (1 + gwr!Y8 - 0.48)) * (1 + Kab!Y8)) * (1 + 0.25 * Klvl!Y8)
)</f>
        <v>1522.3497006817038</v>
      </c>
      <c r="Z9" s="10">
        <f>IF(teff!Z8&gt;0,
  (((3 / 5 * teff!Z8 * (1 + tr!Z8 - AvgW!Z8)) * (1 + Ktb!Z8)) + ((2 / 5 * 'wn6'!Z8 * (1 + gwr!Z8 - 0.48)) * (1 + Kab!Z8))) * (1 + 0.25 * Klvl!Z8),
  (('wn6'!Z8 * (1 + gwr!Z8 - 0.48)) * (1 + Kab!Z8)) * (1 + 0.25 * Klvl!Z8)
)</f>
        <v>2872.1641333670691</v>
      </c>
      <c r="AA9" s="10">
        <f>IF(teff!AA8&gt;0,
  (((3 / 5 * teff!AA8 * (1 + tr!AA8 - AvgW!AA8)) * (1 + Ktb!AA8)) + ((2 / 5 * 'wn6'!AA8 * (1 + gwr!AA8 - 0.48)) * (1 + Kab!AA8))) * (1 + 0.25 * Klvl!AA8),
  (('wn6'!AA8 * (1 + gwr!AA8 - 0.48)) * (1 + Kab!AA8)) * (1 + 0.25 * Klvl!AA8)
)</f>
        <v>106.43671109760236</v>
      </c>
      <c r="AB9" s="10">
        <f>IF(teff!AB8&gt;0,
  (((3 / 5 * teff!AB8 * (1 + tr!AB8 - AvgW!AB8)) * (1 + Ktb!AB8)) + ((2 / 5 * 'wn6'!AB8 * (1 + gwr!AB8 - 0.48)) * (1 + Kab!AB8))) * (1 + 0.25 * Klvl!AB8),
  (('wn6'!AB8 * (1 + gwr!AB8 - 0.48)) * (1 + Kab!AB8)) * (1 + 0.25 * Klvl!AB8)
)</f>
        <v>649.0095470588235</v>
      </c>
      <c r="AC9" s="10">
        <f>IF(teff!AC8&gt;0,
  (((3 / 5 * teff!AC8 * (1 + tr!AC8 - AvgW!AC8)) * (1 + Ktb!AC8)) + ((2 / 5 * 'wn6'!AC8 * (1 + gwr!AC8 - 0.48)) * (1 + Kab!AC8))) * (1 + 0.25 * Klvl!AC8),
  (('wn6'!AC8 * (1 + gwr!AC8 - 0.48)) * (1 + Kab!AC8)) * (1 + 0.25 * Klvl!AC8)
)</f>
        <v>93.322465596330275</v>
      </c>
      <c r="AD9" s="10">
        <f>IF(teff!AD8&gt;0,
  (((3 / 5 * teff!AD8 * (1 + tr!AD8 - AvgW!AD8)) * (1 + Ktb!AD8)) + ((2 / 5 * 'wn6'!AD8 * (1 + gwr!AD8 - 0.48)) * (1 + Kab!AD8))) * (1 + 0.25 * Klvl!AD8),
  (('wn6'!AD8 * (1 + gwr!AD8 - 0.48)) * (1 + Kab!AD8)) * (1 + 0.25 * Klvl!AD8)
)</f>
        <v>1145.39697998469</v>
      </c>
      <c r="AE9" s="10">
        <f>IF(teff!AE8&gt;0,
  (((3 / 5 * teff!AE8 * (1 + tr!AE8 - AvgW!AE8)) * (1 + Ktb!AE8)) + ((2 / 5 * 'wn6'!AE8 * (1 + gwr!AE8 - 0.48)) * (1 + Kab!AE8))) * (1 + 0.25 * Klvl!AE8),
  (('wn6'!AE8 * (1 + gwr!AE8 - 0.48)) * (1 + Kab!AE8)) * (1 + 0.25 * Klvl!AE8)
)</f>
        <v>460.56875000000002</v>
      </c>
      <c r="AF9" s="10"/>
      <c r="AG9" s="10">
        <f t="shared" si="0"/>
        <v>11801.185843119134</v>
      </c>
      <c r="AH9" s="10">
        <f t="shared" si="1"/>
        <v>14639.546701459962</v>
      </c>
      <c r="AI9" s="16">
        <f t="shared" si="2"/>
        <v>0.41948896876565306</v>
      </c>
    </row>
    <row r="10" spans="1:35" s="11" customFormat="1" ht="12" x14ac:dyDescent="0.2">
      <c r="A10" s="10">
        <f>IF(teff!A9&gt;0,
  (((3 / 5 * teff!A9 * (1 + tr!A9 - AvgW!A9)) * (1 + Ktb!A9)) + ((2 / 5 * 'wn6'!A9 * (1 + gwr!A9 - 0.48)) * (1 + Kab!A9))) * (1 + 0.25 * Klvl!A9),
  (('wn6'!A9 * (1 + gwr!A9 - 0.48)) * (1 + Kab!A9)) * (1 + 0.25 * Klvl!A9)
)</f>
        <v>577.55523338485318</v>
      </c>
      <c r="B10" s="10">
        <f>IF(teff!B9&gt;0,
  (((3 / 5 * teff!B9 * (1 + tr!B9 - AvgW!B9)) * (1 + Ktb!B9)) + ((2 / 5 * 'wn6'!B9 * (1 + gwr!B9 - 0.48)) * (1 + Kab!B9))) * (1 + 0.25 * Klvl!B9),
  (('wn6'!B9 * (1 + gwr!B9 - 0.48)) * (1 + Kab!B9)) * (1 + 0.25 * Klvl!B9)
)</f>
        <v>284.5392924940619</v>
      </c>
      <c r="C10" s="10">
        <f>IF(teff!C9&gt;0,
  (((3 / 5 * teff!C9 * (1 + tr!C9 - AvgW!C9)) * (1 + Ktb!C9)) + ((2 / 5 * 'wn6'!C9 * (1 + gwr!C9 - 0.48)) * (1 + Kab!C9))) * (1 + 0.25 * Klvl!C9),
  (('wn6'!C9 * (1 + gwr!C9 - 0.48)) * (1 + Kab!C9)) * (1 + 0.25 * Klvl!C9)
)</f>
        <v>309.36569892586493</v>
      </c>
      <c r="D10" s="10">
        <f>IF(teff!D9&gt;0,
  (((3 / 5 * teff!D9 * (1 + tr!D9 - AvgW!D9)) * (1 + Ktb!D9)) + ((2 / 5 * 'wn6'!D9 * (1 + gwr!D9 - 0.48)) * (1 + Kab!D9))) * (1 + 0.25 * Klvl!D9),
  (('wn6'!D9 * (1 + gwr!D9 - 0.48)) * (1 + Kab!D9)) * (1 + 0.25 * Klvl!D9)
)</f>
        <v>128.41749999999999</v>
      </c>
      <c r="E10" s="10">
        <f>IF(teff!E9&gt;0,
  (((3 / 5 * teff!E9 * (1 + tr!E9 - AvgW!E9)) * (1 + Ktb!E9)) + ((2 / 5 * 'wn6'!E9 * (1 + gwr!E9 - 0.48)) * (1 + Kab!E9))) * (1 + 0.25 * Klvl!E9),
  (('wn6'!E9 * (1 + gwr!E9 - 0.48)) * (1 + Kab!E9)) * (1 + 0.25 * Klvl!E9)
)</f>
        <v>642.30536050136232</v>
      </c>
      <c r="F10" s="10">
        <f>IF(teff!F9&gt;0,
  (((3 / 5 * teff!F9 * (1 + tr!F9 - AvgW!F9)) * (1 + Ktb!F9)) + ((2 / 5 * 'wn6'!F9 * (1 + gwr!F9 - 0.48)) * (1 + Kab!F9))) * (1 + 0.25 * Klvl!F9),
  (('wn6'!F9 * (1 + gwr!F9 - 0.48)) * (1 + Kab!F9)) * (1 + 0.25 * Klvl!F9)
)</f>
        <v>2043.4608712803015</v>
      </c>
      <c r="G10" s="10">
        <f>IF(teff!G9&gt;0,
  (((3 / 5 * teff!G9 * (1 + tr!G9 - AvgW!G9)) * (1 + Ktb!G9)) + ((2 / 5 * 'wn6'!G9 * (1 + gwr!G9 - 0.48)) * (1 + Kab!G9))) * (1 + 0.25 * Klvl!G9),
  (('wn6'!G9 * (1 + gwr!G9 - 0.48)) * (1 + Kab!G9)) * (1 + 0.25 * Klvl!G9)
)</f>
        <v>2405.0245445018372</v>
      </c>
      <c r="H10" s="10">
        <f>IF(teff!H9&gt;0,
  (((3 / 5 * teff!H9 * (1 + tr!H9 - AvgW!H9)) * (1 + Ktb!H9)) + ((2 / 5 * 'wn6'!H9 * (1 + gwr!H9 - 0.48)) * (1 + Kab!H9))) * (1 + 0.25 * Klvl!H9),
  (('wn6'!H9 * (1 + gwr!H9 - 0.48)) * (1 + Kab!H9)) * (1 + 0.25 * Klvl!H9)
)</f>
        <v>2039.4633922723062</v>
      </c>
      <c r="I10" s="10">
        <f>IF(teff!I9&gt;0,
  (((3 / 5 * teff!I9 * (1 + tr!I9 - AvgW!I9)) * (1 + Ktb!I9)) + ((2 / 5 * 'wn6'!I9 * (1 + gwr!I9 - 0.48)) * (1 + Kab!I9))) * (1 + 0.25 * Klvl!I9),
  (('wn6'!I9 * (1 + gwr!I9 - 0.48)) * (1 + Kab!I9)) * (1 + 0.25 * Klvl!I9)
)</f>
        <v>497.86595482546193</v>
      </c>
      <c r="J10" s="10">
        <f>IF(teff!J9&gt;0,
  (((3 / 5 * teff!J9 * (1 + tr!J9 - AvgW!J9)) * (1 + Ktb!J9)) + ((2 / 5 * 'wn6'!J9 * (1 + gwr!J9 - 0.48)) * (1 + Kab!J9))) * (1 + 0.25 * Klvl!J9),
  (('wn6'!J9 * (1 + gwr!J9 - 0.48)) * (1 + Kab!J9)) * (1 + 0.25 * Klvl!J9)
)</f>
        <v>2518.836478233045</v>
      </c>
      <c r="K10" s="10">
        <f>IF(teff!K9&gt;0,
  (((3 / 5 * teff!K9 * (1 + tr!K9 - AvgW!K9)) * (1 + Ktb!K9)) + ((2 / 5 * 'wn6'!K9 * (1 + gwr!K9 - 0.48)) * (1 + Kab!K9))) * (1 + 0.25 * Klvl!K9),
  (('wn6'!K9 * (1 + gwr!K9 - 0.48)) * (1 + Kab!K9)) * (1 + 0.25 * Klvl!K9)
)</f>
        <v>449.59372957825673</v>
      </c>
      <c r="L10" s="10">
        <f>IF(teff!L9&gt;0,
  (((3 / 5 * teff!L9 * (1 + tr!L9 - AvgW!L9)) * (1 + Ktb!L9)) + ((2 / 5 * 'wn6'!L9 * (1 + gwr!L9 - 0.48)) * (1 + Kab!L9))) * (1 + 0.25 * Klvl!L9),
  (('wn6'!L9 * (1 + gwr!L9 - 0.48)) * (1 + Kab!L9)) * (1 + 0.25 * Klvl!L9)
)</f>
        <v>459.43982356442655</v>
      </c>
      <c r="M10" s="10">
        <f>IF(teff!M9&gt;0,
  (((3 / 5 * teff!M9 * (1 + tr!M9 - AvgW!M9)) * (1 + Ktb!M9)) + ((2 / 5 * 'wn6'!M9 * (1 + gwr!M9 - 0.48)) * (1 + Kab!M9))) * (1 + 0.25 * Klvl!M9),
  (('wn6'!M9 * (1 + gwr!M9 - 0.48)) * (1 + Kab!M9)) * (1 + 0.25 * Klvl!M9)
)</f>
        <v>281.24774193548387</v>
      </c>
      <c r="N10" s="10">
        <f>IF(teff!N9&gt;0,
  (((3 / 5 * teff!N9 * (1 + tr!N9 - AvgW!N9)) * (1 + Ktb!N9)) + ((2 / 5 * 'wn6'!N9 * (1 + gwr!N9 - 0.48)) * (1 + Kab!N9))) * (1 + 0.25 * Klvl!N9),
  (('wn6'!N9 * (1 + gwr!N9 - 0.48)) * (1 + Kab!N9)) * (1 + 0.25 * Klvl!N9)
)</f>
        <v>461.5826102470981</v>
      </c>
      <c r="O10" s="10">
        <f>IF(teff!O9&gt;0,
  (((3 / 5 * teff!O9 * (1 + tr!O9 - AvgW!O9)) * (1 + Ktb!O9)) + ((2 / 5 * 'wn6'!O9 * (1 + gwr!O9 - 0.48)) * (1 + Kab!O9))) * (1 + 0.25 * Klvl!O9),
  (('wn6'!O9 * (1 + gwr!O9 - 0.48)) * (1 + Kab!O9)) * (1 + 0.25 * Klvl!O9)
)</f>
        <v>258.56989169675091</v>
      </c>
      <c r="P10" s="10"/>
      <c r="Q10" s="10">
        <f>IF(teff!Q9&gt;0,
  (((3 / 5 * teff!Q9 * (1 + tr!Q9 - AvgW!Q9)) * (1 + Ktb!Q9)) + ((2 / 5 * 'wn6'!Q9 * (1 + gwr!Q9 - 0.48)) * (1 + Kab!Q9))) * (1 + 0.25 * Klvl!Q9),
  (('wn6'!Q9 * (1 + gwr!Q9 - 0.48)) * (1 + Kab!Q9)) * (1 + 0.25 * Klvl!Q9)
)</f>
        <v>387.43389184619775</v>
      </c>
      <c r="R10" s="10">
        <f>IF(teff!R9&gt;0,
  (((3 / 5 * teff!R9 * (1 + tr!R9 - AvgW!R9)) * (1 + Ktb!R9)) + ((2 / 5 * 'wn6'!R9 * (1 + gwr!R9 - 0.48)) * (1 + Kab!R9))) * (1 + 0.25 * Klvl!R9),
  (('wn6'!R9 * (1 + gwr!R9 - 0.48)) * (1 + Kab!R9)) * (1 + 0.25 * Klvl!R9)
)</f>
        <v>375.50989934069185</v>
      </c>
      <c r="S10" s="10">
        <f>IF(teff!S9&gt;0,
  (((3 / 5 * teff!S9 * (1 + tr!S9 - AvgW!S9)) * (1 + Ktb!S9)) + ((2 / 5 * 'wn6'!S9 * (1 + gwr!S9 - 0.48)) * (1 + Kab!S9))) * (1 + 0.25 * Klvl!S9),
  (('wn6'!S9 * (1 + gwr!S9 - 0.48)) * (1 + Kab!S9)) * (1 + 0.25 * Klvl!S9)
)</f>
        <v>1784.1711965945515</v>
      </c>
      <c r="T10" s="10">
        <f>IF(teff!T9&gt;0,
  (((3 / 5 * teff!T9 * (1 + tr!T9 - AvgW!T9)) * (1 + Ktb!T9)) + ((2 / 5 * 'wn6'!T9 * (1 + gwr!T9 - 0.48)) * (1 + Kab!T9))) * (1 + 0.25 * Klvl!T9),
  (('wn6'!T9 * (1 + gwr!T9 - 0.48)) * (1 + Kab!T9)) * (1 + 0.25 * Klvl!T9)
)</f>
        <v>181.66892580287927</v>
      </c>
      <c r="U10" s="10">
        <f>IF(teff!U9&gt;0,
  (((3 / 5 * teff!U9 * (1 + tr!U9 - AvgW!U9)) * (1 + Ktb!U9)) + ((2 / 5 * 'wn6'!U9 * (1 + gwr!U9 - 0.48)) * (1 + Kab!U9))) * (1 + 0.25 * Klvl!U9),
  (('wn6'!U9 * (1 + gwr!U9 - 0.48)) * (1 + Kab!U9)) * (1 + 0.25 * Klvl!U9)
)</f>
        <v>75.828073639481843</v>
      </c>
      <c r="V10" s="10">
        <f>IF(teff!V9&gt;0,
  (((3 / 5 * teff!V9 * (1 + tr!V9 - AvgW!V9)) * (1 + Ktb!V9)) + ((2 / 5 * 'wn6'!V9 * (1 + gwr!V9 - 0.48)) * (1 + Kab!V9))) * (1 + 0.25 * Klvl!V9),
  (('wn6'!V9 * (1 + gwr!V9 - 0.48)) * (1 + Kab!V9)) * (1 + 0.25 * Klvl!V9)
)</f>
        <v>287.34752321981426</v>
      </c>
      <c r="W10" s="10">
        <f>IF(teff!W9&gt;0,
  (((3 / 5 * teff!W9 * (1 + tr!W9 - AvgW!W9)) * (1 + Ktb!W9)) + ((2 / 5 * 'wn6'!W9 * (1 + gwr!W9 - 0.48)) * (1 + Kab!W9))) * (1 + 0.25 * Klvl!W9),
  (('wn6'!W9 * (1 + gwr!W9 - 0.48)) * (1 + Kab!W9)) * (1 + 0.25 * Klvl!W9)
)</f>
        <v>184.90825997650623</v>
      </c>
      <c r="X10" s="10">
        <f>IF(teff!X9&gt;0,
  (((3 / 5 * teff!X9 * (1 + tr!X9 - AvgW!X9)) * (1 + Ktb!X9)) + ((2 / 5 * 'wn6'!X9 * (1 + gwr!X9 - 0.48)) * (1 + Kab!X9))) * (1 + 0.25 * Klvl!X9),
  (('wn6'!X9 * (1 + gwr!X9 - 0.48)) * (1 + Kab!X9)) * (1 + 0.25 * Klvl!X9)
)</f>
        <v>985.76630439377652</v>
      </c>
      <c r="Y10" s="10">
        <f>IF(teff!Y9&gt;0,
  (((3 / 5 * teff!Y9 * (1 + tr!Y9 - AvgW!Y9)) * (1 + Ktb!Y9)) + ((2 / 5 * 'wn6'!Y9 * (1 + gwr!Y9 - 0.48)) * (1 + Kab!Y9))) * (1 + 0.25 * Klvl!Y9),
  (('wn6'!Y9 * (1 + gwr!Y9 - 0.48)) * (1 + Kab!Y9)) * (1 + 0.25 * Klvl!Y9)
)</f>
        <v>1048.0665303857566</v>
      </c>
      <c r="Z10" s="10">
        <f>IF(teff!Z9&gt;0,
  (((3 / 5 * teff!Z9 * (1 + tr!Z9 - AvgW!Z9)) * (1 + Ktb!Z9)) + ((2 / 5 * 'wn6'!Z9 * (1 + gwr!Z9 - 0.48)) * (1 + Kab!Z9))) * (1 + 0.25 * Klvl!Z9),
  (('wn6'!Z9 * (1 + gwr!Z9 - 0.48)) * (1 + Kab!Z9)) * (1 + 0.25 * Klvl!Z9)
)</f>
        <v>596.9382444061963</v>
      </c>
      <c r="AA10" s="10">
        <f>IF(teff!AA9&gt;0,
  (((3 / 5 * teff!AA9 * (1 + tr!AA9 - AvgW!AA9)) * (1 + Ktb!AA9)) + ((2 / 5 * 'wn6'!AA9 * (1 + gwr!AA9 - 0.48)) * (1 + Kab!AA9))) * (1 + 0.25 * Klvl!AA9),
  (('wn6'!AA9 * (1 + gwr!AA9 - 0.48)) * (1 + Kab!AA9)) * (1 + 0.25 * Klvl!AA9)
)</f>
        <v>325.36173112773201</v>
      </c>
      <c r="AB10" s="10">
        <f>IF(teff!AB9&gt;0,
  (((3 / 5 * teff!AB9 * (1 + tr!AB9 - AvgW!AB9)) * (1 + Ktb!AB9)) + ((2 / 5 * 'wn6'!AB9 * (1 + gwr!AB9 - 0.48)) * (1 + Kab!AB9))) * (1 + 0.25 * Klvl!AB9),
  (('wn6'!AB9 * (1 + gwr!AB9 - 0.48)) * (1 + Kab!AB9)) * (1 + 0.25 * Klvl!AB9)
)</f>
        <v>844.61720943731893</v>
      </c>
      <c r="AC10" s="10">
        <f>IF(teff!AC9&gt;0,
  (((3 / 5 * teff!AC9 * (1 + tr!AC9 - AvgW!AC9)) * (1 + Ktb!AC9)) + ((2 / 5 * 'wn6'!AC9 * (1 + gwr!AC9 - 0.48)) * (1 + Kab!AC9))) * (1 + 0.25 * Klvl!AC9),
  (('wn6'!AC9 * (1 + gwr!AC9 - 0.48)) * (1 + Kab!AC9)) * (1 + 0.25 * Klvl!AC9)
)</f>
        <v>223.29632956976303</v>
      </c>
      <c r="AD10" s="10">
        <f>IF(teff!AD9&gt;0,
  (((3 / 5 * teff!AD9 * (1 + tr!AD9 - AvgW!AD9)) * (1 + Ktb!AD9)) + ((2 / 5 * 'wn6'!AD9 * (1 + gwr!AD9 - 0.48)) * (1 + Kab!AD9))) * (1 + 0.25 * Klvl!AD9),
  (('wn6'!AD9 * (1 + gwr!AD9 - 0.48)) * (1 + Kab!AD9)) * (1 + 0.25 * Klvl!AD9)
)</f>
        <v>7.4294117647058826</v>
      </c>
      <c r="AE10" s="10">
        <f>IF(teff!AE9&gt;0,
  (((3 / 5 * teff!AE9 * (1 + tr!AE9 - AvgW!AE9)) * (1 + Ktb!AE9)) + ((2 / 5 * 'wn6'!AE9 * (1 + gwr!AE9 - 0.48)) * (1 + Kab!AE9))) * (1 + 0.25 * Klvl!AE9),
  (('wn6'!AE9 * (1 + gwr!AE9 - 0.48)) * (1 + Kab!AE9)) * (1 + 0.25 * Klvl!AE9)
)</f>
        <v>211.95694329222275</v>
      </c>
      <c r="AF10" s="10"/>
      <c r="AG10" s="10">
        <f t="shared" si="0"/>
        <v>13357.268123441108</v>
      </c>
      <c r="AH10" s="10">
        <f t="shared" si="1"/>
        <v>7520.3004747975947</v>
      </c>
      <c r="AI10" s="16">
        <f t="shared" si="2"/>
        <v>0.70968561141990238</v>
      </c>
    </row>
    <row r="11" spans="1:35" s="11" customFormat="1" ht="12" x14ac:dyDescent="0.2">
      <c r="A11" s="10">
        <f>IF(teff!A10&gt;0,
  (((3 / 5 * teff!A10 * (1 + tr!A10 - AvgW!A10)) * (1 + Ktb!A10)) + ((2 / 5 * 'wn6'!A10 * (1 + gwr!A10 - 0.48)) * (1 + Kab!A10))) * (1 + 0.25 * Klvl!A10),
  (('wn6'!A10 * (1 + gwr!A10 - 0.48)) * (1 + Kab!A10)) * (1 + 0.25 * Klvl!A10)
)</f>
        <v>150.72627062455965</v>
      </c>
      <c r="B11" s="10">
        <f>IF(teff!B10&gt;0,
  (((3 / 5 * teff!B10 * (1 + tr!B10 - AvgW!B10)) * (1 + Ktb!B10)) + ((2 / 5 * 'wn6'!B10 * (1 + gwr!B10 - 0.48)) * (1 + Kab!B10))) * (1 + 0.25 * Klvl!B10),
  (('wn6'!B10 * (1 + gwr!B10 - 0.48)) * (1 + Kab!B10)) * (1 + 0.25 * Klvl!B10)
)</f>
        <v>717.37276785814538</v>
      </c>
      <c r="C11" s="10">
        <f>IF(teff!C10&gt;0,
  (((3 / 5 * teff!C10 * (1 + tr!C10 - AvgW!C10)) * (1 + Ktb!C10)) + ((2 / 5 * 'wn6'!C10 * (1 + gwr!C10 - 0.48)) * (1 + Kab!C10))) * (1 + 0.25 * Klvl!C10),
  (('wn6'!C10 * (1 + gwr!C10 - 0.48)) * (1 + Kab!C10)) * (1 + 0.25 * Klvl!C10)
)</f>
        <v>941.05221548771885</v>
      </c>
      <c r="D11" s="10">
        <f>IF(teff!D10&gt;0,
  (((3 / 5 * teff!D10 * (1 + tr!D10 - AvgW!D10)) * (1 + Ktb!D10)) + ((2 / 5 * 'wn6'!D10 * (1 + gwr!D10 - 0.48)) * (1 + Kab!D10))) * (1 + 0.25 * Klvl!D10),
  (('wn6'!D10 * (1 + gwr!D10 - 0.48)) * (1 + Kab!D10)) * (1 + 0.25 * Klvl!D10)
)</f>
        <v>431.12811534500514</v>
      </c>
      <c r="E11" s="10">
        <f>IF(teff!E10&gt;0,
  (((3 / 5 * teff!E10 * (1 + tr!E10 - AvgW!E10)) * (1 + Ktb!E10)) + ((2 / 5 * 'wn6'!E10 * (1 + gwr!E10 - 0.48)) * (1 + Kab!E10))) * (1 + 0.25 * Klvl!E10),
  (('wn6'!E10 * (1 + gwr!E10 - 0.48)) * (1 + Kab!E10)) * (1 + 0.25 * Klvl!E10)
)</f>
        <v>1498.3114932229041</v>
      </c>
      <c r="F11" s="10">
        <f>IF(teff!F10&gt;0,
  (((3 / 5 * teff!F10 * (1 + tr!F10 - AvgW!F10)) * (1 + Ktb!F10)) + ((2 / 5 * 'wn6'!F10 * (1 + gwr!F10 - 0.48)) * (1 + Kab!F10))) * (1 + 0.25 * Klvl!F10),
  (('wn6'!F10 * (1 + gwr!F10 - 0.48)) * (1 + Kab!F10)) * (1 + 0.25 * Klvl!F10)
)</f>
        <v>1357.5467651513638</v>
      </c>
      <c r="G11" s="10">
        <f>IF(teff!G10&gt;0,
  (((3 / 5 * teff!G10 * (1 + tr!G10 - AvgW!G10)) * (1 + Ktb!G10)) + ((2 / 5 * 'wn6'!G10 * (1 + gwr!G10 - 0.48)) * (1 + Kab!G10))) * (1 + 0.25 * Klvl!G10),
  (('wn6'!G10 * (1 + gwr!G10 - 0.48)) * (1 + Kab!G10)) * (1 + 0.25 * Klvl!G10)
)</f>
        <v>2497.5632871203684</v>
      </c>
      <c r="H11" s="10">
        <f>IF(teff!H10&gt;0,
  (((3 / 5 * teff!H10 * (1 + tr!H10 - AvgW!H10)) * (1 + Ktb!H10)) + ((2 / 5 * 'wn6'!H10 * (1 + gwr!H10 - 0.48)) * (1 + Kab!H10))) * (1 + 0.25 * Klvl!H10),
  (('wn6'!H10 * (1 + gwr!H10 - 0.48)) * (1 + Kab!H10)) * (1 + 0.25 * Klvl!H10)
)</f>
        <v>300.12675689994711</v>
      </c>
      <c r="I11" s="10">
        <f>IF(teff!I10&gt;0,
  (((3 / 5 * teff!I10 * (1 + tr!I10 - AvgW!I10)) * (1 + Ktb!I10)) + ((2 / 5 * 'wn6'!I10 * (1 + gwr!I10 - 0.48)) * (1 + Kab!I10))) * (1 + 0.25 * Klvl!I10),
  (('wn6'!I10 * (1 + gwr!I10 - 0.48)) * (1 + Kab!I10)) * (1 + 0.25 * Klvl!I10)
)</f>
        <v>1406.3101593348938</v>
      </c>
      <c r="J11" s="10">
        <f>IF(teff!J10&gt;0,
  (((3 / 5 * teff!J10 * (1 + tr!J10 - AvgW!J10)) * (1 + Ktb!J10)) + ((2 / 5 * 'wn6'!J10 * (1 + gwr!J10 - 0.48)) * (1 + Kab!J10))) * (1 + 0.25 * Klvl!J10),
  (('wn6'!J10 * (1 + gwr!J10 - 0.48)) * (1 + Kab!J10)) * (1 + 0.25 * Klvl!J10)
)</f>
        <v>1.0382142857142858</v>
      </c>
      <c r="K11" s="10">
        <f>IF(teff!K10&gt;0,
  (((3 / 5 * teff!K10 * (1 + tr!K10 - AvgW!K10)) * (1 + Ktb!K10)) + ((2 / 5 * 'wn6'!K10 * (1 + gwr!K10 - 0.48)) * (1 + Kab!K10))) * (1 + 0.25 * Klvl!K10),
  (('wn6'!K10 * (1 + gwr!K10 - 0.48)) * (1 + Kab!K10)) * (1 + 0.25 * Klvl!K10)
)</f>
        <v>889.18470570530178</v>
      </c>
      <c r="L11" s="10">
        <f>IF(teff!L10&gt;0,
  (((3 / 5 * teff!L10 * (1 + tr!L10 - AvgW!L10)) * (1 + Ktb!L10)) + ((2 / 5 * 'wn6'!L10 * (1 + gwr!L10 - 0.48)) * (1 + Kab!L10))) * (1 + 0.25 * Klvl!L10),
  (('wn6'!L10 * (1 + gwr!L10 - 0.48)) * (1 + Kab!L10)) * (1 + 0.25 * Klvl!L10)
)</f>
        <v>810.6751099999999</v>
      </c>
      <c r="M11" s="10">
        <f>IF(teff!M10&gt;0,
  (((3 / 5 * teff!M10 * (1 + tr!M10 - AvgW!M10)) * (1 + Ktb!M10)) + ((2 / 5 * 'wn6'!M10 * (1 + gwr!M10 - 0.48)) * (1 + Kab!M10))) * (1 + 0.25 * Klvl!M10),
  (('wn6'!M10 * (1 + gwr!M10 - 0.48)) * (1 + Kab!M10)) * (1 + 0.25 * Klvl!M10)
)</f>
        <v>525.41745189289895</v>
      </c>
      <c r="N11" s="10">
        <f>IF(teff!N10&gt;0,
  (((3 / 5 * teff!N10 * (1 + tr!N10 - AvgW!N10)) * (1 + Ktb!N10)) + ((2 / 5 * 'wn6'!N10 * (1 + gwr!N10 - 0.48)) * (1 + Kab!N10))) * (1 + 0.25 * Klvl!N10),
  (('wn6'!N10 * (1 + gwr!N10 - 0.48)) * (1 + Kab!N10)) * (1 + 0.25 * Klvl!N10)
)</f>
        <v>213.70254707516764</v>
      </c>
      <c r="O11" s="10">
        <f>IF(teff!O10&gt;0,
  (((3 / 5 * teff!O10 * (1 + tr!O10 - AvgW!O10)) * (1 + Ktb!O10)) + ((2 / 5 * 'wn6'!O10 * (1 + gwr!O10 - 0.48)) * (1 + Kab!O10))) * (1 + 0.25 * Klvl!O10),
  (('wn6'!O10 * (1 + gwr!O10 - 0.48)) * (1 + Kab!O10)) * (1 + 0.25 * Klvl!O10)
)</f>
        <v>0.99564102564102575</v>
      </c>
      <c r="P11" s="10"/>
      <c r="Q11" s="10">
        <f>IF(teff!Q10&gt;0,
  (((3 / 5 * teff!Q10 * (1 + tr!Q10 - AvgW!Q10)) * (1 + Ktb!Q10)) + ((2 / 5 * 'wn6'!Q10 * (1 + gwr!Q10 - 0.48)) * (1 + Kab!Q10))) * (1 + 0.25 * Klvl!Q10),
  (('wn6'!Q10 * (1 + gwr!Q10 - 0.48)) * (1 + Kab!Q10)) * (1 + 0.25 * Klvl!Q10)
)</f>
        <v>343.58210526315793</v>
      </c>
      <c r="R11" s="10">
        <f>IF(teff!R10&gt;0,
  (((3 / 5 * teff!R10 * (1 + tr!R10 - AvgW!R10)) * (1 + Ktb!R10)) + ((2 / 5 * 'wn6'!R10 * (1 + gwr!R10 - 0.48)) * (1 + Kab!R10))) * (1 + 0.25 * Klvl!R10),
  (('wn6'!R10 * (1 + gwr!R10 - 0.48)) * (1 + Kab!R10)) * (1 + 0.25 * Klvl!R10)
)</f>
        <v>0</v>
      </c>
      <c r="S11" s="10">
        <f>IF(teff!S10&gt;0,
  (((3 / 5 * teff!S10 * (1 + tr!S10 - AvgW!S10)) * (1 + Ktb!S10)) + ((2 / 5 * 'wn6'!S10 * (1 + gwr!S10 - 0.48)) * (1 + Kab!S10))) * (1 + 0.25 * Klvl!S10),
  (('wn6'!S10 * (1 + gwr!S10 - 0.48)) * (1 + Kab!S10)) * (1 + 0.25 * Klvl!S10)
)</f>
        <v>1813.0897850131819</v>
      </c>
      <c r="T11" s="10">
        <f>IF(teff!T10&gt;0,
  (((3 / 5 * teff!T10 * (1 + tr!T10 - AvgW!T10)) * (1 + Ktb!T10)) + ((2 / 5 * 'wn6'!T10 * (1 + gwr!T10 - 0.48)) * (1 + Kab!T10))) * (1 + 0.25 * Klvl!T10),
  (('wn6'!T10 * (1 + gwr!T10 - 0.48)) * (1 + Kab!T10)) * (1 + 0.25 * Klvl!T10)
)</f>
        <v>256.37499999999994</v>
      </c>
      <c r="U11" s="10">
        <f>IF(teff!U10&gt;0,
  (((3 / 5 * teff!U10 * (1 + tr!U10 - AvgW!U10)) * (1 + Ktb!U10)) + ((2 / 5 * 'wn6'!U10 * (1 + gwr!U10 - 0.48)) * (1 + Kab!U10))) * (1 + 0.25 * Klvl!U10),
  (('wn6'!U10 * (1 + gwr!U10 - 0.48)) * (1 + Kab!U10)) * (1 + 0.25 * Klvl!U10)
)</f>
        <v>196.24000880329322</v>
      </c>
      <c r="V11" s="10">
        <f>IF(teff!V10&gt;0,
  (((3 / 5 * teff!V10 * (1 + tr!V10 - AvgW!V10)) * (1 + Ktb!V10)) + ((2 / 5 * 'wn6'!V10 * (1 + gwr!V10 - 0.48)) * (1 + Kab!V10))) * (1 + 0.25 * Klvl!V10),
  (('wn6'!V10 * (1 + gwr!V10 - 0.48)) * (1 + Kab!V10)) * (1 + 0.25 * Klvl!V10)
)</f>
        <v>284.63065930406805</v>
      </c>
      <c r="W11" s="10">
        <f>IF(teff!W10&gt;0,
  (((3 / 5 * teff!W10 * (1 + tr!W10 - AvgW!W10)) * (1 + Ktb!W10)) + ((2 / 5 * 'wn6'!W10 * (1 + gwr!W10 - 0.48)) * (1 + Kab!W10))) * (1 + 0.25 * Klvl!W10),
  (('wn6'!W10 * (1 + gwr!W10 - 0.48)) * (1 + Kab!W10)) * (1 + 0.25 * Klvl!W10)
)</f>
        <v>508.67772214069959</v>
      </c>
      <c r="X11" s="10">
        <f>IF(teff!X10&gt;0,
  (((3 / 5 * teff!X10 * (1 + tr!X10 - AvgW!X10)) * (1 + Ktb!X10)) + ((2 / 5 * 'wn6'!X10 * (1 + gwr!X10 - 0.48)) * (1 + Kab!X10))) * (1 + 0.25 * Klvl!X10),
  (('wn6'!X10 * (1 + gwr!X10 - 0.48)) * (1 + Kab!X10)) * (1 + 0.25 * Klvl!X10)
)</f>
        <v>359.04839444303252</v>
      </c>
      <c r="Y11" s="10">
        <f>IF(teff!Y10&gt;0,
  (((3 / 5 * teff!Y10 * (1 + tr!Y10 - AvgW!Y10)) * (1 + Ktb!Y10)) + ((2 / 5 * 'wn6'!Y10 * (1 + gwr!Y10 - 0.48)) * (1 + Kab!Y10))) * (1 + 0.25 * Klvl!Y10),
  (('wn6'!Y10 * (1 + gwr!Y10 - 0.48)) * (1 + Kab!Y10)) * (1 + 0.25 * Klvl!Y10)
)</f>
        <v>1117.1339750384209</v>
      </c>
      <c r="Z11" s="10">
        <f>IF(teff!Z10&gt;0,
  (((3 / 5 * teff!Z10 * (1 + tr!Z10 - AvgW!Z10)) * (1 + Ktb!Z10)) + ((2 / 5 * 'wn6'!Z10 * (1 + gwr!Z10 - 0.48)) * (1 + Kab!Z10))) * (1 + 0.25 * Klvl!Z10),
  (('wn6'!Z10 * (1 + gwr!Z10 - 0.48)) * (1 + Kab!Z10)) * (1 + 0.25 * Klvl!Z10)
)</f>
        <v>2402.0730782913238</v>
      </c>
      <c r="AA11" s="10">
        <f>IF(teff!AA10&gt;0,
  (((3 / 5 * teff!AA10 * (1 + tr!AA10 - AvgW!AA10)) * (1 + Ktb!AA10)) + ((2 / 5 * 'wn6'!AA10 * (1 + gwr!AA10 - 0.48)) * (1 + Kab!AA10))) * (1 + 0.25 * Klvl!AA10),
  (('wn6'!AA10 * (1 + gwr!AA10 - 0.48)) * (1 + Kab!AA10)) * (1 + 0.25 * Klvl!AA10)
)</f>
        <v>579.72943253583821</v>
      </c>
      <c r="AB11" s="10">
        <f>IF(teff!AB10&gt;0,
  (((3 / 5 * teff!AB10 * (1 + tr!AB10 - AvgW!AB10)) * (1 + Ktb!AB10)) + ((2 / 5 * 'wn6'!AB10 * (1 + gwr!AB10 - 0.48)) * (1 + Kab!AB10))) * (1 + 0.25 * Klvl!AB10),
  (('wn6'!AB10 * (1 + gwr!AB10 - 0.48)) * (1 + Kab!AB10)) * (1 + 0.25 * Klvl!AB10)
)</f>
        <v>702.33363198515383</v>
      </c>
      <c r="AC11" s="10">
        <f>IF(teff!AC10&gt;0,
  (((3 / 5 * teff!AC10 * (1 + tr!AC10 - AvgW!AC10)) * (1 + Ktb!AC10)) + ((2 / 5 * 'wn6'!AC10 * (1 + gwr!AC10 - 0.48)) * (1 + Kab!AC10))) * (1 + 0.25 * Klvl!AC10),
  (('wn6'!AC10 * (1 + gwr!AC10 - 0.48)) * (1 + Kab!AC10)) * (1 + 0.25 * Klvl!AC10)
)</f>
        <v>1.3818006096421271</v>
      </c>
      <c r="AD11" s="10">
        <f>IF(teff!AD10&gt;0,
  (((3 / 5 * teff!AD10 * (1 + tr!AD10 - AvgW!AD10)) * (1 + Ktb!AD10)) + ((2 / 5 * 'wn6'!AD10 * (1 + gwr!AD10 - 0.48)) * (1 + Kab!AD10))) * (1 + 0.25 * Klvl!AD10),
  (('wn6'!AD10 * (1 + gwr!AD10 - 0.48)) * (1 + Kab!AD10)) * (1 + 0.25 * Klvl!AD10)
)</f>
        <v>241.91819351468433</v>
      </c>
      <c r="AE11" s="10">
        <f>IF(teff!AE10&gt;0,
  (((3 / 5 * teff!AE10 * (1 + tr!AE10 - AvgW!AE10)) * (1 + Ktb!AE10)) + ((2 / 5 * 'wn6'!AE10 * (1 + gwr!AE10 - 0.48)) * (1 + Kab!AE10))) * (1 + 0.25 * Klvl!AE10),
  (('wn6'!AE10 * (1 + gwr!AE10 - 0.48)) * (1 + Kab!AE10)) * (1 + 0.25 * Klvl!AE10)
)</f>
        <v>857.25109114750069</v>
      </c>
      <c r="AF11" s="10"/>
      <c r="AG11" s="10">
        <f t="shared" si="0"/>
        <v>11741.151501029632</v>
      </c>
      <c r="AH11" s="10">
        <f t="shared" si="1"/>
        <v>9663.4648780899952</v>
      </c>
      <c r="AI11" s="16">
        <f t="shared" si="2"/>
        <v>0.57280041555544181</v>
      </c>
    </row>
    <row r="12" spans="1:35" s="11" customFormat="1" ht="12" x14ac:dyDescent="0.2">
      <c r="A12" s="10">
        <f>IF(teff!A11&gt;0,
  (((3 / 5 * teff!A11 * (1 + tr!A11 - AvgW!A11)) * (1 + Ktb!A11)) + ((2 / 5 * 'wn6'!A11 * (1 + gwr!A11 - 0.48)) * (1 + Kab!A11))) * (1 + 0.25 * Klvl!A11),
  (('wn6'!A11 * (1 + gwr!A11 - 0.48)) * (1 + Kab!A11)) * (1 + 0.25 * Klvl!A11)
)</f>
        <v>1254.1262240101837</v>
      </c>
      <c r="B12" s="10">
        <f>IF(teff!B11&gt;0,
  (((3 / 5 * teff!B11 * (1 + tr!B11 - AvgW!B11)) * (1 + Ktb!B11)) + ((2 / 5 * 'wn6'!B11 * (1 + gwr!B11 - 0.48)) * (1 + Kab!B11))) * (1 + 0.25 * Klvl!B11),
  (('wn6'!B11 * (1 + gwr!B11 - 0.48)) * (1 + Kab!B11)) * (1 + 0.25 * Klvl!B11)
)</f>
        <v>729.28768612950125</v>
      </c>
      <c r="C12" s="10">
        <f>IF(teff!C11&gt;0,
  (((3 / 5 * teff!C11 * (1 + tr!C11 - AvgW!C11)) * (1 + Ktb!C11)) + ((2 / 5 * 'wn6'!C11 * (1 + gwr!C11 - 0.48)) * (1 + Kab!C11))) * (1 + 0.25 * Klvl!C11),
  (('wn6'!C11 * (1 + gwr!C11 - 0.48)) * (1 + Kab!C11)) * (1 + 0.25 * Klvl!C11)
)</f>
        <v>3.7312500000000002</v>
      </c>
      <c r="D12" s="10">
        <f>IF(teff!D11&gt;0,
  (((3 / 5 * teff!D11 * (1 + tr!D11 - AvgW!D11)) * (1 + Ktb!D11)) + ((2 / 5 * 'wn6'!D11 * (1 + gwr!D11 - 0.48)) * (1 + Kab!D11))) * (1 + 0.25 * Klvl!D11),
  (('wn6'!D11 * (1 + gwr!D11 - 0.48)) * (1 + Kab!D11)) * (1 + 0.25 * Klvl!D11)
)</f>
        <v>205.6417952061131</v>
      </c>
      <c r="E12" s="10">
        <f>IF(teff!E11&gt;0,
  (((3 / 5 * teff!E11 * (1 + tr!E11 - AvgW!E11)) * (1 + Ktb!E11)) + ((2 / 5 * 'wn6'!E11 * (1 + gwr!E11 - 0.48)) * (1 + Kab!E11))) * (1 + 0.25 * Klvl!E11),
  (('wn6'!E11 * (1 + gwr!E11 - 0.48)) * (1 + Kab!E11)) * (1 + 0.25 * Klvl!E11)
)</f>
        <v>1684.9693012650605</v>
      </c>
      <c r="F12" s="10">
        <f>IF(teff!F11&gt;0,
  (((3 / 5 * teff!F11 * (1 + tr!F11 - AvgW!F11)) * (1 + Ktb!F11)) + ((2 / 5 * 'wn6'!F11 * (1 + gwr!F11 - 0.48)) * (1 + Kab!F11))) * (1 + 0.25 * Klvl!F11),
  (('wn6'!F11 * (1 + gwr!F11 - 0.48)) * (1 + Kab!F11)) * (1 + 0.25 * Klvl!F11)
)</f>
        <v>1.1911585365853659</v>
      </c>
      <c r="G12" s="10">
        <f>IF(teff!G11&gt;0,
  (((3 / 5 * teff!G11 * (1 + tr!G11 - AvgW!G11)) * (1 + Ktb!G11)) + ((2 / 5 * 'wn6'!G11 * (1 + gwr!G11 - 0.48)) * (1 + Kab!G11))) * (1 + 0.25 * Klvl!G11),
  (('wn6'!G11 * (1 + gwr!G11 - 0.48)) * (1 + Kab!G11)) * (1 + 0.25 * Klvl!G11)
)</f>
        <v>92.430684498450461</v>
      </c>
      <c r="H12" s="10">
        <f>IF(teff!H11&gt;0,
  (((3 / 5 * teff!H11 * (1 + tr!H11 - AvgW!H11)) * (1 + Ktb!H11)) + ((2 / 5 * 'wn6'!H11 * (1 + gwr!H11 - 0.48)) * (1 + Kab!H11))) * (1 + 0.25 * Klvl!H11),
  (('wn6'!H11 * (1 + gwr!H11 - 0.48)) * (1 + Kab!H11)) * (1 + 0.25 * Klvl!H11)
)</f>
        <v>2006.5062597595022</v>
      </c>
      <c r="I12" s="10">
        <f>IF(teff!I11&gt;0,
  (((3 / 5 * teff!I11 * (1 + tr!I11 - AvgW!I11)) * (1 + Ktb!I11)) + ((2 / 5 * 'wn6'!I11 * (1 + gwr!I11 - 0.48)) * (1 + Kab!I11))) * (1 + 0.25 * Klvl!I11),
  (('wn6'!I11 * (1 + gwr!I11 - 0.48)) * (1 + Kab!I11)) * (1 + 0.25 * Klvl!I11)
)</f>
        <v>2497.5632871203684</v>
      </c>
      <c r="J12" s="10">
        <f>IF(teff!J11&gt;0,
  (((3 / 5 * teff!J11 * (1 + tr!J11 - AvgW!J11)) * (1 + Ktb!J11)) + ((2 / 5 * 'wn6'!J11 * (1 + gwr!J11 - 0.48)) * (1 + Kab!J11))) * (1 + 0.25 * Klvl!J11),
  (('wn6'!J11 * (1 + gwr!J11 - 0.48)) * (1 + Kab!J11)) * (1 + 0.25 * Klvl!J11)
)</f>
        <v>1162.6491650449577</v>
      </c>
      <c r="K12" s="10">
        <f>IF(teff!K11&gt;0,
  (((3 / 5 * teff!K11 * (1 + tr!K11 - AvgW!K11)) * (1 + Ktb!K11)) + ((2 / 5 * 'wn6'!K11 * (1 + gwr!K11 - 0.48)) * (1 + Kab!K11))) * (1 + 0.25 * Klvl!K11),
  (('wn6'!K11 * (1 + gwr!K11 - 0.48)) * (1 + Kab!K11)) * (1 + 0.25 * Klvl!K11)
)</f>
        <v>686.3498878594329</v>
      </c>
      <c r="L12" s="10">
        <f>IF(teff!L11&gt;0,
  (((3 / 5 * teff!L11 * (1 + tr!L11 - AvgW!L11)) * (1 + Ktb!L11)) + ((2 / 5 * 'wn6'!L11 * (1 + gwr!L11 - 0.48)) * (1 + Kab!L11))) * (1 + 0.25 * Klvl!L11),
  (('wn6'!L11 * (1 + gwr!L11 - 0.48)) * (1 + Kab!L11)) * (1 + 0.25 * Klvl!L11)
)</f>
        <v>262.04868932038835</v>
      </c>
      <c r="M12" s="10">
        <f>IF(teff!M11&gt;0,
  (((3 / 5 * teff!M11 * (1 + tr!M11 - AvgW!M11)) * (1 + Ktb!M11)) + ((2 / 5 * 'wn6'!M11 * (1 + gwr!M11 - 0.48)) * (1 + Kab!M11))) * (1 + 0.25 * Klvl!M11),
  (('wn6'!M11 * (1 + gwr!M11 - 0.48)) * (1 + Kab!M11)) * (1 + 0.25 * Klvl!M11)
)</f>
        <v>577.63998805970152</v>
      </c>
      <c r="N12" s="10">
        <f>IF(teff!N11&gt;0,
  (((3 / 5 * teff!N11 * (1 + tr!N11 - AvgW!N11)) * (1 + Ktb!N11)) + ((2 / 5 * 'wn6'!N11 * (1 + gwr!N11 - 0.48)) * (1 + Kab!N11))) * (1 + 0.25 * Klvl!N11),
  (('wn6'!N11 * (1 + gwr!N11 - 0.48)) * (1 + Kab!N11)) * (1 + 0.25 * Klvl!N11)
)</f>
        <v>438.57001533742334</v>
      </c>
      <c r="O12" s="10">
        <f>IF(teff!O11&gt;0,
  (((3 / 5 * teff!O11 * (1 + tr!O11 - AvgW!O11)) * (1 + Ktb!O11)) + ((2 / 5 * 'wn6'!O11 * (1 + gwr!O11 - 0.48)) * (1 + Kab!O11))) * (1 + 0.25 * Klvl!O11),
  (('wn6'!O11 * (1 + gwr!O11 - 0.48)) * (1 + Kab!O11)) * (1 + 0.25 * Klvl!O11)
)</f>
        <v>472.77068957926366</v>
      </c>
      <c r="P12" s="10"/>
      <c r="Q12" s="10">
        <f>IF(teff!Q11&gt;0,
  (((3 / 5 * teff!Q11 * (1 + tr!Q11 - AvgW!Q11)) * (1 + Ktb!Q11)) + ((2 / 5 * 'wn6'!Q11 * (1 + gwr!Q11 - 0.48)) * (1 + Kab!Q11))) * (1 + 0.25 * Klvl!Q11),
  (('wn6'!Q11 * (1 + gwr!Q11 - 0.48)) * (1 + Kab!Q11)) * (1 + 0.25 * Klvl!Q11)
)</f>
        <v>161.85470465257683</v>
      </c>
      <c r="R12" s="10">
        <f>IF(teff!R11&gt;0,
  (((3 / 5 * teff!R11 * (1 + tr!R11 - AvgW!R11)) * (1 + Ktb!R11)) + ((2 / 5 * 'wn6'!R11 * (1 + gwr!R11 - 0.48)) * (1 + Kab!R11))) * (1 + 0.25 * Klvl!R11),
  (('wn6'!R11 * (1 + gwr!R11 - 0.48)) * (1 + Kab!R11)) * (1 + 0.25 * Klvl!R11)
)</f>
        <v>406.77462625329827</v>
      </c>
      <c r="S12" s="10">
        <f>IF(teff!S11&gt;0,
  (((3 / 5 * teff!S11 * (1 + tr!S11 - AvgW!S11)) * (1 + Ktb!S11)) + ((2 / 5 * 'wn6'!S11 * (1 + gwr!S11 - 0.48)) * (1 + Kab!S11))) * (1 + 0.25 * Klvl!S11),
  (('wn6'!S11 * (1 + gwr!S11 - 0.48)) * (1 + Kab!S11)) * (1 + 0.25 * Klvl!S11)
)</f>
        <v>416.70929273195873</v>
      </c>
      <c r="T12" s="10">
        <f>IF(teff!T11&gt;0,
  (((3 / 5 * teff!T11 * (1 + tr!T11 - AvgW!T11)) * (1 + Ktb!T11)) + ((2 / 5 * 'wn6'!T11 * (1 + gwr!T11 - 0.48)) * (1 + Kab!T11))) * (1 + 0.25 * Klvl!T11),
  (('wn6'!T11 * (1 + gwr!T11 - 0.48)) * (1 + Kab!T11)) * (1 + 0.25 * Klvl!T11)
)</f>
        <v>491.74152542372872</v>
      </c>
      <c r="U12" s="10">
        <f>IF(teff!U11&gt;0,
  (((3 / 5 * teff!U11 * (1 + tr!U11 - AvgW!U11)) * (1 + Ktb!U11)) + ((2 / 5 * 'wn6'!U11 * (1 + gwr!U11 - 0.48)) * (1 + Kab!U11))) * (1 + 0.25 * Klvl!U11),
  (('wn6'!U11 * (1 + gwr!U11 - 0.48)) * (1 + Kab!U11)) * (1 + 0.25 * Klvl!U11)
)</f>
        <v>220.43958904109593</v>
      </c>
      <c r="V12" s="10">
        <f>IF(teff!V11&gt;0,
  (((3 / 5 * teff!V11 * (1 + tr!V11 - AvgW!V11)) * (1 + Ktb!V11)) + ((2 / 5 * 'wn6'!V11 * (1 + gwr!V11 - 0.48)) * (1 + Kab!V11))) * (1 + 0.25 * Klvl!V11),
  (('wn6'!V11 * (1 + gwr!V11 - 0.48)) * (1 + Kab!V11)) * (1 + 0.25 * Klvl!V11)
)</f>
        <v>145.15992940738246</v>
      </c>
      <c r="W12" s="10">
        <f>IF(teff!W11&gt;0,
  (((3 / 5 * teff!W11 * (1 + tr!W11 - AvgW!W11)) * (1 + Ktb!W11)) + ((2 / 5 * 'wn6'!W11 * (1 + gwr!W11 - 0.48)) * (1 + Kab!W11))) * (1 + 0.25 * Klvl!W11),
  (('wn6'!W11 * (1 + gwr!W11 - 0.48)) * (1 + Kab!W11)) * (1 + 0.25 * Klvl!W11)
)</f>
        <v>3172.9795193729196</v>
      </c>
      <c r="X12" s="10">
        <f>IF(teff!X11&gt;0,
  (((3 / 5 * teff!X11 * (1 + tr!X11 - AvgW!X11)) * (1 + Ktb!X11)) + ((2 / 5 * 'wn6'!X11 * (1 + gwr!X11 - 0.48)) * (1 + Kab!X11))) * (1 + 0.25 * Klvl!X11),
  (('wn6'!X11 * (1 + gwr!X11 - 0.48)) * (1 + Kab!X11)) * (1 + 0.25 * Klvl!X11)
)</f>
        <v>2773.0827005816786</v>
      </c>
      <c r="Y12" s="10">
        <f>IF(teff!Y11&gt;0,
  (((3 / 5 * teff!Y11 * (1 + tr!Y11 - AvgW!Y11)) * (1 + Ktb!Y11)) + ((2 / 5 * 'wn6'!Y11 * (1 + gwr!Y11 - 0.48)) * (1 + Kab!Y11))) * (1 + 0.25 * Klvl!Y11),
  (('wn6'!Y11 * (1 + gwr!Y11 - 0.48)) * (1 + Kab!Y11)) * (1 + 0.25 * Klvl!Y11)
)</f>
        <v>2194.4493406903916</v>
      </c>
      <c r="Z12" s="10">
        <f>IF(teff!Z11&gt;0,
  (((3 / 5 * teff!Z11 * (1 + tr!Z11 - AvgW!Z11)) * (1 + Ktb!Z11)) + ((2 / 5 * 'wn6'!Z11 * (1 + gwr!Z11 - 0.48)) * (1 + Kab!Z11))) * (1 + 0.25 * Klvl!Z11),
  (('wn6'!Z11 * (1 + gwr!Z11 - 0.48)) * (1 + Kab!Z11)) * (1 + 0.25 * Klvl!Z11)
)</f>
        <v>277.04831156421136</v>
      </c>
      <c r="AA12" s="10">
        <f>IF(teff!AA11&gt;0,
  (((3 / 5 * teff!AA11 * (1 + tr!AA11 - AvgW!AA11)) * (1 + Ktb!AA11)) + ((2 / 5 * 'wn6'!AA11 * (1 + gwr!AA11 - 0.48)) * (1 + Kab!AA11))) * (1 + 0.25 * Klvl!AA11),
  (('wn6'!AA11 * (1 + gwr!AA11 - 0.48)) * (1 + Kab!AA11)) * (1 + 0.25 * Klvl!AA11)
)</f>
        <v>1016.8216216216216</v>
      </c>
      <c r="AB12" s="10">
        <f>IF(teff!AB11&gt;0,
  (((3 / 5 * teff!AB11 * (1 + tr!AB11 - AvgW!AB11)) * (1 + Ktb!AB11)) + ((2 / 5 * 'wn6'!AB11 * (1 + gwr!AB11 - 0.48)) * (1 + Kab!AB11))) * (1 + 0.25 * Klvl!AB11),
  (('wn6'!AB11 * (1 + gwr!AB11 - 0.48)) * (1 + Kab!AB11)) * (1 + 0.25 * Klvl!AB11)
)</f>
        <v>0</v>
      </c>
      <c r="AC12" s="10">
        <f>IF(teff!AC11&gt;0,
  (((3 / 5 * teff!AC11 * (1 + tr!AC11 - AvgW!AC11)) * (1 + Ktb!AC11)) + ((2 / 5 * 'wn6'!AC11 * (1 + gwr!AC11 - 0.48)) * (1 + Kab!AC11))) * (1 + 0.25 * Klvl!AC11),
  (('wn6'!AC11 * (1 + gwr!AC11 - 0.48)) * (1 + Kab!AC11)) * (1 + 0.25 * Klvl!AC11)
)</f>
        <v>605.0544000000001</v>
      </c>
      <c r="AD12" s="10">
        <f>IF(teff!AD11&gt;0,
  (((3 / 5 * teff!AD11 * (1 + tr!AD11 - AvgW!AD11)) * (1 + Ktb!AD11)) + ((2 / 5 * 'wn6'!AD11 * (1 + gwr!AD11 - 0.48)) * (1 + Kab!AD11))) * (1 + 0.25 * Klvl!AD11),
  (('wn6'!AD11 * (1 + gwr!AD11 - 0.48)) * (1 + Kab!AD11)) * (1 + 0.25 * Klvl!AD11)
)</f>
        <v>1225.3030064892655</v>
      </c>
      <c r="AE12" s="10">
        <f>IF(teff!AE11&gt;0,
  (((3 / 5 * teff!AE11 * (1 + tr!AE11 - AvgW!AE11)) * (1 + Ktb!AE11)) + ((2 / 5 * 'wn6'!AE11 * (1 + gwr!AE11 - 0.48)) * (1 + Kab!AE11))) * (1 + 0.25 * Klvl!AE11),
  (('wn6'!AE11 * (1 + gwr!AE11 - 0.48)) * (1 + Kab!AE11)) * (1 + 0.25 * Klvl!AE11)
)</f>
        <v>1475.9681880947637</v>
      </c>
      <c r="AF12" s="10"/>
      <c r="AG12" s="10">
        <f t="shared" si="0"/>
        <v>12075.476081726933</v>
      </c>
      <c r="AH12" s="10">
        <f t="shared" si="1"/>
        <v>14583.386755924894</v>
      </c>
      <c r="AI12" s="16">
        <f t="shared" si="2"/>
        <v>0.42944436463389124</v>
      </c>
    </row>
    <row r="13" spans="1:35" s="11" customFormat="1" ht="12" x14ac:dyDescent="0.2">
      <c r="A13" s="10">
        <f>IF(teff!A12&gt;0,
  (((3 / 5 * teff!A12 * (1 + tr!A12 - AvgW!A12)) * (1 + Ktb!A12)) + ((2 / 5 * 'wn6'!A12 * (1 + gwr!A12 - 0.48)) * (1 + Kab!A12))) * (1 + 0.25 * Klvl!A12),
  (('wn6'!A12 * (1 + gwr!A12 - 0.48)) * (1 + Kab!A12)) * (1 + 0.25 * Klvl!A12)
)</f>
        <v>292.37505287812127</v>
      </c>
      <c r="B13" s="10">
        <f>IF(teff!B12&gt;0,
  (((3 / 5 * teff!B12 * (1 + tr!B12 - AvgW!B12)) * (1 + Ktb!B12)) + ((2 / 5 * 'wn6'!B12 * (1 + gwr!B12 - 0.48)) * (1 + Kab!B12))) * (1 + 0.25 * Klvl!B12),
  (('wn6'!B12 * (1 + gwr!B12 - 0.48)) * (1 + Kab!B12)) * (1 + 0.25 * Klvl!B12)
)</f>
        <v>378.08198924323449</v>
      </c>
      <c r="C13" s="10">
        <f>IF(teff!C12&gt;0,
  (((3 / 5 * teff!C12 * (1 + tr!C12 - AvgW!C12)) * (1 + Ktb!C12)) + ((2 / 5 * 'wn6'!C12 * (1 + gwr!C12 - 0.48)) * (1 + Kab!C12))) * (1 + 0.25 * Klvl!C12),
  (('wn6'!C12 * (1 + gwr!C12 - 0.48)) * (1 + Kab!C12)) * (1 + 0.25 * Klvl!C12)
)</f>
        <v>2645.3822285342994</v>
      </c>
      <c r="D13" s="10">
        <f>IF(teff!D12&gt;0,
  (((3 / 5 * teff!D12 * (1 + tr!D12 - AvgW!D12)) * (1 + Ktb!D12)) + ((2 / 5 * 'wn6'!D12 * (1 + gwr!D12 - 0.48)) * (1 + Kab!D12))) * (1 + 0.25 * Klvl!D12),
  (('wn6'!D12 * (1 + gwr!D12 - 0.48)) * (1 + Kab!D12)) * (1 + 0.25 * Klvl!D12)
)</f>
        <v>1023.9736945739587</v>
      </c>
      <c r="E13" s="10">
        <f>IF(teff!E12&gt;0,
  (((3 / 5 * teff!E12 * (1 + tr!E12 - AvgW!E12)) * (1 + Ktb!E12)) + ((2 / 5 * 'wn6'!E12 * (1 + gwr!E12 - 0.48)) * (1 + Kab!E12))) * (1 + 0.25 * Klvl!E12),
  (('wn6'!E12 * (1 + gwr!E12 - 0.48)) * (1 + Kab!E12)) * (1 + 0.25 * Klvl!E12)
)</f>
        <v>907.79959651673403</v>
      </c>
      <c r="F13" s="10">
        <f>IF(teff!F12&gt;0,
  (((3 / 5 * teff!F12 * (1 + tr!F12 - AvgW!F12)) * (1 + Ktb!F12)) + ((2 / 5 * 'wn6'!F12 * (1 + gwr!F12 - 0.48)) * (1 + Kab!F12))) * (1 + 0.25 * Klvl!F12),
  (('wn6'!F12 * (1 + gwr!F12 - 0.48)) * (1 + Kab!F12)) * (1 + 0.25 * Klvl!F12)
)</f>
        <v>2497.5632871203684</v>
      </c>
      <c r="G13" s="10">
        <f>IF(teff!G12&gt;0,
  (((3 / 5 * teff!G12 * (1 + tr!G12 - AvgW!G12)) * (1 + Ktb!G12)) + ((2 / 5 * 'wn6'!G12 * (1 + gwr!G12 - 0.48)) * (1 + Kab!G12))) * (1 + 0.25 * Klvl!G12),
  (('wn6'!G12 * (1 + gwr!G12 - 0.48)) * (1 + Kab!G12)) * (1 + 0.25 * Klvl!G12)
)</f>
        <v>712.39584091657525</v>
      </c>
      <c r="H13" s="10">
        <f>IF(teff!H12&gt;0,
  (((3 / 5 * teff!H12 * (1 + tr!H12 - AvgW!H12)) * (1 + Ktb!H12)) + ((2 / 5 * 'wn6'!H12 * (1 + gwr!H12 - 0.48)) * (1 + Kab!H12))) * (1 + 0.25 * Klvl!H12),
  (('wn6'!H12 * (1 + gwr!H12 - 0.48)) * (1 + Kab!H12)) * (1 + 0.25 * Klvl!H12)
)</f>
        <v>40.487260024556605</v>
      </c>
      <c r="I13" s="10">
        <f>IF(teff!I12&gt;0,
  (((3 / 5 * teff!I12 * (1 + tr!I12 - AvgW!I12)) * (1 + Ktb!I12)) + ((2 / 5 * 'wn6'!I12 * (1 + gwr!I12 - 0.48)) * (1 + Kab!I12))) * (1 + 0.25 * Klvl!I12),
  (('wn6'!I12 * (1 + gwr!I12 - 0.48)) * (1 + Kab!I12)) * (1 + 0.25 * Klvl!I12)
)</f>
        <v>197.48706167865728</v>
      </c>
      <c r="J13" s="10">
        <f>IF(teff!J12&gt;0,
  (((3 / 5 * teff!J12 * (1 + tr!J12 - AvgW!J12)) * (1 + Ktb!J12)) + ((2 / 5 * 'wn6'!J12 * (1 + gwr!J12 - 0.48)) * (1 + Kab!J12))) * (1 + 0.25 * Klvl!J12),
  (('wn6'!J12 * (1 + gwr!J12 - 0.48)) * (1 + Kab!J12)) * (1 + 0.25 * Klvl!J12)
)</f>
        <v>760.59368550488011</v>
      </c>
      <c r="K13" s="10">
        <f>IF(teff!K12&gt;0,
  (((3 / 5 * teff!K12 * (1 + tr!K12 - AvgW!K12)) * (1 + Ktb!K12)) + ((2 / 5 * 'wn6'!K12 * (1 + gwr!K12 - 0.48)) * (1 + Kab!K12))) * (1 + 0.25 * Klvl!K12),
  (('wn6'!K12 * (1 + gwr!K12 - 0.48)) * (1 + Kab!K12)) * (1 + 0.25 * Klvl!K12)
)</f>
        <v>306.41574378271486</v>
      </c>
      <c r="L13" s="10">
        <f>IF(teff!L12&gt;0,
  (((3 / 5 * teff!L12 * (1 + tr!L12 - AvgW!L12)) * (1 + Ktb!L12)) + ((2 / 5 * 'wn6'!L12 * (1 + gwr!L12 - 0.48)) * (1 + Kab!L12))) * (1 + 0.25 * Klvl!L12),
  (('wn6'!L12 * (1 + gwr!L12 - 0.48)) * (1 + Kab!L12)) * (1 + 0.25 * Klvl!L12)
)</f>
        <v>698.05564666213104</v>
      </c>
      <c r="M13" s="10">
        <f>IF(teff!M12&gt;0,
  (((3 / 5 * teff!M12 * (1 + tr!M12 - AvgW!M12)) * (1 + Ktb!M12)) + ((2 / 5 * 'wn6'!M12 * (1 + gwr!M12 - 0.48)) * (1 + Kab!M12))) * (1 + 0.25 * Klvl!M12),
  (('wn6'!M12 * (1 + gwr!M12 - 0.48)) * (1 + Kab!M12)) * (1 + 0.25 * Klvl!M12)
)</f>
        <v>1418.0208270752364</v>
      </c>
      <c r="N13" s="10">
        <f>IF(teff!N12&gt;0,
  (((3 / 5 * teff!N12 * (1 + tr!N12 - AvgW!N12)) * (1 + Ktb!N12)) + ((2 / 5 * 'wn6'!N12 * (1 + gwr!N12 - 0.48)) * (1 + Kab!N12))) * (1 + 0.25 * Klvl!N12),
  (('wn6'!N12 * (1 + gwr!N12 - 0.48)) * (1 + Kab!N12)) * (1 + 0.25 * Klvl!N12)
)</f>
        <v>737.70973236768782</v>
      </c>
      <c r="O13" s="10">
        <f>IF(teff!O12&gt;0,
  (((3 / 5 * teff!O12 * (1 + tr!O12 - AvgW!O12)) * (1 + Ktb!O12)) + ((2 / 5 * 'wn6'!O12 * (1 + gwr!O12 - 0.48)) * (1 + Kab!O12))) * (1 + 0.25 * Klvl!O12),
  (('wn6'!O12 * (1 + gwr!O12 - 0.48)) * (1 + Kab!O12)) * (1 + 0.25 * Klvl!O12)
)</f>
        <v>385.90078247261346</v>
      </c>
      <c r="P13" s="10"/>
      <c r="Q13" s="10">
        <f>IF(teff!Q12&gt;0,
  (((3 / 5 * teff!Q12 * (1 + tr!Q12 - AvgW!Q12)) * (1 + Ktb!Q12)) + ((2 / 5 * 'wn6'!Q12 * (1 + gwr!Q12 - 0.48)) * (1 + Kab!Q12))) * (1 + 0.25 * Klvl!Q12),
  (('wn6'!Q12 * (1 + gwr!Q12 - 0.48)) * (1 + Kab!Q12)) * (1 + 0.25 * Klvl!Q12)
)</f>
        <v>338.24306391282158</v>
      </c>
      <c r="R13" s="10">
        <f>IF(teff!R12&gt;0,
  (((3 / 5 * teff!R12 * (1 + tr!R12 - AvgW!R12)) * (1 + Ktb!R12)) + ((2 / 5 * 'wn6'!R12 * (1 + gwr!R12 - 0.48)) * (1 + Kab!R12))) * (1 + 0.25 * Klvl!R12),
  (('wn6'!R12 * (1 + gwr!R12 - 0.48)) * (1 + Kab!R12)) * (1 + 0.25 * Klvl!R12)
)</f>
        <v>99.558095346024359</v>
      </c>
      <c r="S13" s="10">
        <f>IF(teff!S12&gt;0,
  (((3 / 5 * teff!S12 * (1 + tr!S12 - AvgW!S12)) * (1 + Ktb!S12)) + ((2 / 5 * 'wn6'!S12 * (1 + gwr!S12 - 0.48)) * (1 + Kab!S12))) * (1 + 0.25 * Klvl!S12),
  (('wn6'!S12 * (1 + gwr!S12 - 0.48)) * (1 + Kab!S12)) * (1 + 0.25 * Klvl!S12)
)</f>
        <v>326.37306649997015</v>
      </c>
      <c r="T13" s="10">
        <f>IF(teff!T12&gt;0,
  (((3 / 5 * teff!T12 * (1 + tr!T12 - AvgW!T12)) * (1 + Ktb!T12)) + ((2 / 5 * 'wn6'!T12 * (1 + gwr!T12 - 0.48)) * (1 + Kab!T12))) * (1 + 0.25 * Klvl!T12),
  (('wn6'!T12 * (1 + gwr!T12 - 0.48)) * (1 + Kab!T12)) * (1 + 0.25 * Klvl!T12)
)</f>
        <v>1574.1968795092573</v>
      </c>
      <c r="U13" s="10">
        <f>IF(teff!U12&gt;0,
  (((3 / 5 * teff!U12 * (1 + tr!U12 - AvgW!U12)) * (1 + Ktb!U12)) + ((2 / 5 * 'wn6'!U12 * (1 + gwr!U12 - 0.48)) * (1 + Kab!U12))) * (1 + 0.25 * Klvl!U12),
  (('wn6'!U12 * (1 + gwr!U12 - 0.48)) * (1 + Kab!U12)) * (1 + 0.25 * Klvl!U12)
)</f>
        <v>314.09169642810508</v>
      </c>
      <c r="V13" s="10">
        <f>IF(teff!V12&gt;0,
  (((3 / 5 * teff!V12 * (1 + tr!V12 - AvgW!V12)) * (1 + Ktb!V12)) + ((2 / 5 * 'wn6'!V12 * (1 + gwr!V12 - 0.48)) * (1 + Kab!V12))) * (1 + 0.25 * Klvl!V12),
  (('wn6'!V12 * (1 + gwr!V12 - 0.48)) * (1 + Kab!V12)) * (1 + 0.25 * Klvl!V12)
)</f>
        <v>0.95085106382978735</v>
      </c>
      <c r="W13" s="10">
        <f>IF(teff!W12&gt;0,
  (((3 / 5 * teff!W12 * (1 + tr!W12 - AvgW!W12)) * (1 + Ktb!W12)) + ((2 / 5 * 'wn6'!W12 * (1 + gwr!W12 - 0.48)) * (1 + Kab!W12))) * (1 + 0.25 * Klvl!W12),
  (('wn6'!W12 * (1 + gwr!W12 - 0.48)) * (1 + Kab!W12)) * (1 + 0.25 * Klvl!W12)
)</f>
        <v>2121.1098698128512</v>
      </c>
      <c r="X13" s="10">
        <f>IF(teff!X12&gt;0,
  (((3 / 5 * teff!X12 * (1 + tr!X12 - AvgW!X12)) * (1 + Ktb!X12)) + ((2 / 5 * 'wn6'!X12 * (1 + gwr!X12 - 0.48)) * (1 + Kab!X12))) * (1 + 0.25 * Klvl!X12),
  (('wn6'!X12 * (1 + gwr!X12 - 0.48)) * (1 + Kab!X12)) * (1 + 0.25 * Klvl!X12)
)</f>
        <v>694.9749177903567</v>
      </c>
      <c r="Y13" s="10">
        <f>IF(teff!Y12&gt;0,
  (((3 / 5 * teff!Y12 * (1 + tr!Y12 - AvgW!Y12)) * (1 + Ktb!Y12)) + ((2 / 5 * 'wn6'!Y12 * (1 + gwr!Y12 - 0.48)) * (1 + Kab!Y12))) * (1 + 0.25 * Klvl!Y12),
  (('wn6'!Y12 * (1 + gwr!Y12 - 0.48)) * (1 + Kab!Y12)) * (1 + 0.25 * Klvl!Y12)
)</f>
        <v>1179.4284962468939</v>
      </c>
      <c r="Z13" s="10">
        <f>IF(teff!Z12&gt;0,
  (((3 / 5 * teff!Z12 * (1 + tr!Z12 - AvgW!Z12)) * (1 + Ktb!Z12)) + ((2 / 5 * 'wn6'!Z12 * (1 + gwr!Z12 - 0.48)) * (1 + Kab!Z12))) * (1 + 0.25 * Klvl!Z12),
  (('wn6'!Z12 * (1 + gwr!Z12 - 0.48)) * (1 + Kab!Z12)) * (1 + 0.25 * Klvl!Z12)
)</f>
        <v>91.7578125</v>
      </c>
      <c r="AA13" s="10">
        <f>IF(teff!AA12&gt;0,
  (((3 / 5 * teff!AA12 * (1 + tr!AA12 - AvgW!AA12)) * (1 + Ktb!AA12)) + ((2 / 5 * 'wn6'!AA12 * (1 + gwr!AA12 - 0.48)) * (1 + Kab!AA12))) * (1 + 0.25 * Klvl!AA12),
  (('wn6'!AA12 * (1 + gwr!AA12 - 0.48)) * (1 + Kab!AA12)) * (1 + 0.25 * Klvl!AA12)
)</f>
        <v>608.80519105110568</v>
      </c>
      <c r="AB13" s="10">
        <f>IF(teff!AB12&gt;0,
  (((3 / 5 * teff!AB12 * (1 + tr!AB12 - AvgW!AB12)) * (1 + Ktb!AB12)) + ((2 / 5 * 'wn6'!AB12 * (1 + gwr!AB12 - 0.48)) * (1 + Kab!AB12))) * (1 + 0.25 * Klvl!AB12),
  (('wn6'!AB12 * (1 + gwr!AB12 - 0.48)) * (1 + Kab!AB12)) * (1 + 0.25 * Klvl!AB12)
)</f>
        <v>260.27427148015431</v>
      </c>
      <c r="AC13" s="10">
        <f>IF(teff!AC12&gt;0,
  (((3 / 5 * teff!AC12 * (1 + tr!AC12 - AvgW!AC12)) * (1 + Ktb!AC12)) + ((2 / 5 * 'wn6'!AC12 * (1 + gwr!AC12 - 0.48)) * (1 + Kab!AC12))) * (1 + 0.25 * Klvl!AC12),
  (('wn6'!AC12 * (1 + gwr!AC12 - 0.48)) * (1 + Kab!AC12)) * (1 + 0.25 * Klvl!AC12)
)</f>
        <v>3205.9535380391571</v>
      </c>
      <c r="AD13" s="10">
        <f>IF(teff!AD12&gt;0,
  (((3 / 5 * teff!AD12 * (1 + tr!AD12 - AvgW!AD12)) * (1 + Ktb!AD12)) + ((2 / 5 * 'wn6'!AD12 * (1 + gwr!AD12 - 0.48)) * (1 + Kab!AD12))) * (1 + 0.25 * Klvl!AD12),
  (('wn6'!AD12 * (1 + gwr!AD12 - 0.48)) * (1 + Kab!AD12)) * (1 + 0.25 * Klvl!AD12)
)</f>
        <v>30.291953052935785</v>
      </c>
      <c r="AE13" s="10">
        <f>IF(teff!AE12&gt;0,
  (((3 / 5 * teff!AE12 * (1 + tr!AE12 - AvgW!AE12)) * (1 + Ktb!AE12)) + ((2 / 5 * 'wn6'!AE12 * (1 + gwr!AE12 - 0.48)) * (1 + Kab!AE12))) * (1 + 0.25 * Klvl!AE12),
  (('wn6'!AE12 * (1 + gwr!AE12 - 0.48)) * (1 + Kab!AE12)) * (1 + 0.25 * Klvl!AE12)
)</f>
        <v>942.77589618904676</v>
      </c>
      <c r="AF13" s="10"/>
      <c r="AG13" s="10">
        <f t="shared" si="0"/>
        <v>13002.242429351771</v>
      </c>
      <c r="AH13" s="10">
        <f t="shared" si="1"/>
        <v>11788.78559892251</v>
      </c>
      <c r="AI13" s="16">
        <f t="shared" si="2"/>
        <v>0.53671056407116224</v>
      </c>
    </row>
    <row r="14" spans="1:35" s="11" customFormat="1" ht="12" x14ac:dyDescent="0.2">
      <c r="A14" s="10">
        <f>IF(teff!A13&gt;0,
  (((3 / 5 * teff!A13 * (1 + tr!A13 - AvgW!A13)) * (1 + Ktb!A13)) + ((2 / 5 * 'wn6'!A13 * (1 + gwr!A13 - 0.48)) * (1 + Kab!A13))) * (1 + 0.25 * Klvl!A13),
  (('wn6'!A13 * (1 + gwr!A13 - 0.48)) * (1 + Kab!A13)) * (1 + 0.25 * Klvl!A13)
)</f>
        <v>1076.3083037241738</v>
      </c>
      <c r="B14" s="10">
        <f>IF(teff!B13&gt;0,
  (((3 / 5 * teff!B13 * (1 + tr!B13 - AvgW!B13)) * (1 + Ktb!B13)) + ((2 / 5 * 'wn6'!B13 * (1 + gwr!B13 - 0.48)) * (1 + Kab!B13))) * (1 + 0.25 * Klvl!B13),
  (('wn6'!B13 * (1 + gwr!B13 - 0.48)) * (1 + Kab!B13)) * (1 + 0.25 * Klvl!B13)
)</f>
        <v>451.74036774193547</v>
      </c>
      <c r="C14" s="10">
        <f>IF(teff!C13&gt;0,
  (((3 / 5 * teff!C13 * (1 + tr!C13 - AvgW!C13)) * (1 + Ktb!C13)) + ((2 / 5 * 'wn6'!C13 * (1 + gwr!C13 - 0.48)) * (1 + Kab!C13))) * (1 + 0.25 * Klvl!C13),
  (('wn6'!C13 * (1 + gwr!C13 - 0.48)) * (1 + Kab!C13)) * (1 + 0.25 * Klvl!C13)
)</f>
        <v>140.65050096330822</v>
      </c>
      <c r="D14" s="10">
        <f>IF(teff!D13&gt;0,
  (((3 / 5 * teff!D13 * (1 + tr!D13 - AvgW!D13)) * (1 + Ktb!D13)) + ((2 / 5 * 'wn6'!D13 * (1 + gwr!D13 - 0.48)) * (1 + Kab!D13))) * (1 + 0.25 * Klvl!D13),
  (('wn6'!D13 * (1 + gwr!D13 - 0.48)) * (1 + Kab!D13)) * (1 + 0.25 * Klvl!D13)
)</f>
        <v>979.94486051813476</v>
      </c>
      <c r="E14" s="10">
        <f>IF(teff!E13&gt;0,
  (((3 / 5 * teff!E13 * (1 + tr!E13 - AvgW!E13)) * (1 + Ktb!E13)) + ((2 / 5 * 'wn6'!E13 * (1 + gwr!E13 - 0.48)) * (1 + Kab!E13))) * (1 + 0.25 * Klvl!E13),
  (('wn6'!E13 * (1 + gwr!E13 - 0.48)) * (1 + Kab!E13)) * (1 + 0.25 * Klvl!E13)
)</f>
        <v>1135.2560396001675</v>
      </c>
      <c r="F14" s="10">
        <f>IF(teff!F13&gt;0,
  (((3 / 5 * teff!F13 * (1 + tr!F13 - AvgW!F13)) * (1 + Ktb!F13)) + ((2 / 5 * 'wn6'!F13 * (1 + gwr!F13 - 0.48)) * (1 + Kab!F13))) * (1 + 0.25 * Klvl!F13),
  (('wn6'!F13 * (1 + gwr!F13 - 0.48)) * (1 + Kab!F13)) * (1 + 0.25 * Klvl!F13)
)</f>
        <v>1867.6801271294935</v>
      </c>
      <c r="G14" s="10">
        <f>IF(teff!G13&gt;0,
  (((3 / 5 * teff!G13 * (1 + tr!G13 - AvgW!G13)) * (1 + Ktb!G13)) + ((2 / 5 * 'wn6'!G13 * (1 + gwr!G13 - 0.48)) * (1 + Kab!G13))) * (1 + 0.25 * Klvl!G13),
  (('wn6'!G13 * (1 + gwr!G13 - 0.48)) * (1 + Kab!G13)) * (1 + 0.25 * Klvl!G13)
)</f>
        <v>383.31870119075165</v>
      </c>
      <c r="H14" s="10">
        <f>IF(teff!H13&gt;0,
  (((3 / 5 * teff!H13 * (1 + tr!H13 - AvgW!H13)) * (1 + Ktb!H13)) + ((2 / 5 * 'wn6'!H13 * (1 + gwr!H13 - 0.48)) * (1 + Kab!H13))) * (1 + 0.25 * Klvl!H13),
  (('wn6'!H13 * (1 + gwr!H13 - 0.48)) * (1 + Kab!H13)) * (1 + 0.25 * Klvl!H13)
)</f>
        <v>1320.7510883717864</v>
      </c>
      <c r="I14" s="10">
        <f>IF(teff!I13&gt;0,
  (((3 / 5 * teff!I13 * (1 + tr!I13 - AvgW!I13)) * (1 + Ktb!I13)) + ((2 / 5 * 'wn6'!I13 * (1 + gwr!I13 - 0.48)) * (1 + Kab!I13))) * (1 + 0.25 * Klvl!I13),
  (('wn6'!I13 * (1 + gwr!I13 - 0.48)) * (1 + Kab!I13)) * (1 + 0.25 * Klvl!I13)
)</f>
        <v>212.22740721295145</v>
      </c>
      <c r="J14" s="10">
        <f>IF(teff!J13&gt;0,
  (((3 / 5 * teff!J13 * (1 + tr!J13 - AvgW!J13)) * (1 + Ktb!J13)) + ((2 / 5 * 'wn6'!J13 * (1 + gwr!J13 - 0.48)) * (1 + Kab!J13))) * (1 + 0.25 * Klvl!J13),
  (('wn6'!J13 * (1 + gwr!J13 - 0.48)) * (1 + Kab!J13)) * (1 + 0.25 * Klvl!J13)
)</f>
        <v>598.74644099219176</v>
      </c>
      <c r="K14" s="10">
        <f>IF(teff!K13&gt;0,
  (((3 / 5 * teff!K13 * (1 + tr!K13 - AvgW!K13)) * (1 + Ktb!K13)) + ((2 / 5 * 'wn6'!K13 * (1 + gwr!K13 - 0.48)) * (1 + Kab!K13))) * (1 + 0.25 * Klvl!K13),
  (('wn6'!K13 * (1 + gwr!K13 - 0.48)) * (1 + Kab!K13)) * (1 + 0.25 * Klvl!K13)
)</f>
        <v>790.38559170858048</v>
      </c>
      <c r="L14" s="10">
        <f>IF(teff!L13&gt;0,
  (((3 / 5 * teff!L13 * (1 + tr!L13 - AvgW!L13)) * (1 + Ktb!L13)) + ((2 / 5 * 'wn6'!L13 * (1 + gwr!L13 - 0.48)) * (1 + Kab!L13))) * (1 + 0.25 * Klvl!L13),
  (('wn6'!L13 * (1 + gwr!L13 - 0.48)) * (1 + Kab!L13)) * (1 + 0.25 * Klvl!L13)
)</f>
        <v>386.64980403048736</v>
      </c>
      <c r="M14" s="10">
        <f>IF(teff!M13&gt;0,
  (((3 / 5 * teff!M13 * (1 + tr!M13 - AvgW!M13)) * (1 + Ktb!M13)) + ((2 / 5 * 'wn6'!M13 * (1 + gwr!M13 - 0.48)) * (1 + Kab!M13))) * (1 + 0.25 * Klvl!M13),
  (('wn6'!M13 * (1 + gwr!M13 - 0.48)) * (1 + Kab!M13)) * (1 + 0.25 * Klvl!M13)
)</f>
        <v>659.77853936354222</v>
      </c>
      <c r="N14" s="10">
        <f>IF(teff!N13&gt;0,
  (((3 / 5 * teff!N13 * (1 + tr!N13 - AvgW!N13)) * (1 + Ktb!N13)) + ((2 / 5 * 'wn6'!N13 * (1 + gwr!N13 - 0.48)) * (1 + Kab!N13))) * (1 + 0.25 * Klvl!N13),
  (('wn6'!N13 * (1 + gwr!N13 - 0.48)) * (1 + Kab!N13)) * (1 + 0.25 * Klvl!N13)
)</f>
        <v>245.44283314669653</v>
      </c>
      <c r="O14" s="10">
        <f>IF(teff!O13&gt;0,
  (((3 / 5 * teff!O13 * (1 + tr!O13 - AvgW!O13)) * (1 + Ktb!O13)) + ((2 / 5 * 'wn6'!O13 * (1 + gwr!O13 - 0.48)) * (1 + Kab!O13))) * (1 + 0.25 * Klvl!O13),
  (('wn6'!O13 * (1 + gwr!O13 - 0.48)) * (1 + Kab!O13)) * (1 + 0.25 * Klvl!O13)
)</f>
        <v>317.6998804426886</v>
      </c>
      <c r="P14" s="10"/>
      <c r="Q14" s="10">
        <f>IF(teff!Q13&gt;0,
  (((3 / 5 * teff!Q13 * (1 + tr!Q13 - AvgW!Q13)) * (1 + Ktb!Q13)) + ((2 / 5 * 'wn6'!Q13 * (1 + gwr!Q13 - 0.48)) * (1 + Kab!Q13))) * (1 + 0.25 * Klvl!Q13),
  (('wn6'!Q13 * (1 + gwr!Q13 - 0.48)) * (1 + Kab!Q13)) * (1 + 0.25 * Klvl!Q13)
)</f>
        <v>597.51742315727017</v>
      </c>
      <c r="R14" s="10">
        <f>IF(teff!R13&gt;0,
  (((3 / 5 * teff!R13 * (1 + tr!R13 - AvgW!R13)) * (1 + Ktb!R13)) + ((2 / 5 * 'wn6'!R13 * (1 + gwr!R13 - 0.48)) * (1 + Kab!R13))) * (1 + 0.25 * Klvl!R13),
  (('wn6'!R13 * (1 + gwr!R13 - 0.48)) * (1 + Kab!R13)) * (1 + 0.25 * Klvl!R13)
)</f>
        <v>172.35852098738846</v>
      </c>
      <c r="S14" s="10">
        <f>IF(teff!S13&gt;0,
  (((3 / 5 * teff!S13 * (1 + tr!S13 - AvgW!S13)) * (1 + Ktb!S13)) + ((2 / 5 * 'wn6'!S13 * (1 + gwr!S13 - 0.48)) * (1 + Kab!S13))) * (1 + 0.25 * Klvl!S13),
  (('wn6'!S13 * (1 + gwr!S13 - 0.48)) * (1 + Kab!S13)) * (1 + 0.25 * Klvl!S13)
)</f>
        <v>405.68526128805343</v>
      </c>
      <c r="T14" s="10">
        <f>IF(teff!T13&gt;0,
  (((3 / 5 * teff!T13 * (1 + tr!T13 - AvgW!T13)) * (1 + Ktb!T13)) + ((2 / 5 * 'wn6'!T13 * (1 + gwr!T13 - 0.48)) * (1 + Kab!T13))) * (1 + 0.25 * Klvl!T13),
  (('wn6'!T13 * (1 + gwr!T13 - 0.48)) * (1 + Kab!T13)) * (1 + 0.25 * Klvl!T13)
)</f>
        <v>1265.1514908140189</v>
      </c>
      <c r="U14" s="10">
        <f>IF(teff!U13&gt;0,
  (((3 / 5 * teff!U13 * (1 + tr!U13 - AvgW!U13)) * (1 + Ktb!U13)) + ((2 / 5 * 'wn6'!U13 * (1 + gwr!U13 - 0.48)) * (1 + Kab!U13))) * (1 + 0.25 * Klvl!U13),
  (('wn6'!U13 * (1 + gwr!U13 - 0.48)) * (1 + Kab!U13)) * (1 + 0.25 * Klvl!U13)
)</f>
        <v>1755.515305787123</v>
      </c>
      <c r="V14" s="10">
        <f>IF(teff!V13&gt;0,
  (((3 / 5 * teff!V13 * (1 + tr!V13 - AvgW!V13)) * (1 + Ktb!V13)) + ((2 / 5 * 'wn6'!V13 * (1 + gwr!V13 - 0.48)) * (1 + Kab!V13))) * (1 + 0.25 * Klvl!V13),
  (('wn6'!V13 * (1 + gwr!V13 - 0.48)) * (1 + Kab!V13)) * (1 + 0.25 * Klvl!V13)
)</f>
        <v>276.367340746781</v>
      </c>
      <c r="W14" s="10">
        <f>IF(teff!W13&gt;0,
  (((3 / 5 * teff!W13 * (1 + tr!W13 - AvgW!W13)) * (1 + Ktb!W13)) + ((2 / 5 * 'wn6'!W13 * (1 + gwr!W13 - 0.48)) * (1 + Kab!W13))) * (1 + 0.25 * Klvl!W13),
  (('wn6'!W13 * (1 + gwr!W13 - 0.48)) * (1 + Kab!W13)) * (1 + 0.25 * Klvl!W13)
)</f>
        <v>1286.7883814366564</v>
      </c>
      <c r="X14" s="10">
        <f>IF(teff!X13&gt;0,
  (((3 / 5 * teff!X13 * (1 + tr!X13 - AvgW!X13)) * (1 + Ktb!X13)) + ((2 / 5 * 'wn6'!X13 * (1 + gwr!X13 - 0.48)) * (1 + Kab!X13))) * (1 + 0.25 * Klvl!X13),
  (('wn6'!X13 * (1 + gwr!X13 - 0.48)) * (1 + Kab!X13)) * (1 + 0.25 * Klvl!X13)
)</f>
        <v>1112.3237940231613</v>
      </c>
      <c r="Y14" s="10">
        <f>IF(teff!Y13&gt;0,
  (((3 / 5 * teff!Y13 * (1 + tr!Y13 - AvgW!Y13)) * (1 + Ktb!Y13)) + ((2 / 5 * 'wn6'!Y13 * (1 + gwr!Y13 - 0.48)) * (1 + Kab!Y13))) * (1 + 0.25 * Klvl!Y13),
  (('wn6'!Y13 * (1 + gwr!Y13 - 0.48)) * (1 + Kab!Y13)) * (1 + 0.25 * Klvl!Y13)
)</f>
        <v>154.4621829105474</v>
      </c>
      <c r="Z14" s="10">
        <f>IF(teff!Z13&gt;0,
  (((3 / 5 * teff!Z13 * (1 + tr!Z13 - AvgW!Z13)) * (1 + Ktb!Z13)) + ((2 / 5 * 'wn6'!Z13 * (1 + gwr!Z13 - 0.48)) * (1 + Kab!Z13))) * (1 + 0.25 * Klvl!Z13),
  (('wn6'!Z13 * (1 + gwr!Z13 - 0.48)) * (1 + Kab!Z13)) * (1 + 0.25 * Klvl!Z13)
)</f>
        <v>794.54460636658064</v>
      </c>
      <c r="AA14" s="10">
        <f>IF(teff!AA13&gt;0,
  (((3 / 5 * teff!AA13 * (1 + tr!AA13 - AvgW!AA13)) * (1 + Ktb!AA13)) + ((2 / 5 * 'wn6'!AA13 * (1 + gwr!AA13 - 0.48)) * (1 + Kab!AA13))) * (1 + 0.25 * Klvl!AA13),
  (('wn6'!AA13 * (1 + gwr!AA13 - 0.48)) * (1 + Kab!AA13)) * (1 + 0.25 * Klvl!AA13)
)</f>
        <v>241.22089890292494</v>
      </c>
      <c r="AB14" s="10">
        <f>IF(teff!AB13&gt;0,
  (((3 / 5 * teff!AB13 * (1 + tr!AB13 - AvgW!AB13)) * (1 + Ktb!AB13)) + ((2 / 5 * 'wn6'!AB13 * (1 + gwr!AB13 - 0.48)) * (1 + Kab!AB13))) * (1 + 0.25 * Klvl!AB13),
  (('wn6'!AB13 * (1 + gwr!AB13 - 0.48)) * (1 + Kab!AB13)) * (1 + 0.25 * Klvl!AB13)
)</f>
        <v>806.48597652442209</v>
      </c>
      <c r="AC14" s="10">
        <f>IF(teff!AC13&gt;0,
  (((3 / 5 * teff!AC13 * (1 + tr!AC13 - AvgW!AC13)) * (1 + Ktb!AC13)) + ((2 / 5 * 'wn6'!AC13 * (1 + gwr!AC13 - 0.48)) * (1 + Kab!AC13))) * (1 + 0.25 * Klvl!AC13),
  (('wn6'!AC13 * (1 + gwr!AC13 - 0.48)) * (1 + Kab!AC13)) * (1 + 0.25 * Klvl!AC13)
)</f>
        <v>1043.3353018346979</v>
      </c>
      <c r="AD14" s="10">
        <f>IF(teff!AD13&gt;0,
  (((3 / 5 * teff!AD13 * (1 + tr!AD13 - AvgW!AD13)) * (1 + Ktb!AD13)) + ((2 / 5 * 'wn6'!AD13 * (1 + gwr!AD13 - 0.48)) * (1 + Kab!AD13))) * (1 + 0.25 * Klvl!AD13),
  (('wn6'!AD13 * (1 + gwr!AD13 - 0.48)) * (1 + Kab!AD13)) * (1 + 0.25 * Klvl!AD13)
)</f>
        <v>486.15722002062518</v>
      </c>
      <c r="AE14" s="10">
        <f>IF(teff!AE13&gt;0,
  (((3 / 5 * teff!AE13 * (1 + tr!AE13 - AvgW!AE13)) * (1 + Ktb!AE13)) + ((2 / 5 * 'wn6'!AE13 * (1 + gwr!AE13 - 0.48)) * (1 + Kab!AE13))) * (1 + 0.25 * Klvl!AE13),
  (('wn6'!AE13 * (1 + gwr!AE13 - 0.48)) * (1 + Kab!AE13)) * (1 + 0.25 * Klvl!AE13)
)</f>
        <v>362.52846778274755</v>
      </c>
      <c r="AF14" s="10"/>
      <c r="AG14" s="10">
        <f t="shared" si="0"/>
        <v>10566.580486136891</v>
      </c>
      <c r="AH14" s="10">
        <f t="shared" si="1"/>
        <v>10760.442172583</v>
      </c>
      <c r="AI14" s="16">
        <f t="shared" si="2"/>
        <v>0.4931825333914982</v>
      </c>
    </row>
    <row r="15" spans="1:35" s="11" customFormat="1" ht="12" x14ac:dyDescent="0.2">
      <c r="A15" s="10">
        <f>IF(teff!A14&gt;0,
  (((3 / 5 * teff!A14 * (1 + tr!A14 - AvgW!A14)) * (1 + Ktb!A14)) + ((2 / 5 * 'wn6'!A14 * (1 + gwr!A14 - 0.48)) * (1 + Kab!A14))) * (1 + 0.25 * Klvl!A14),
  (('wn6'!A14 * (1 + gwr!A14 - 0.48)) * (1 + Kab!A14)) * (1 + 0.25 * Klvl!A14)
)</f>
        <v>603.65701323529424</v>
      </c>
      <c r="B15" s="10">
        <f>IF(teff!B14&gt;0,
  (((3 / 5 * teff!B14 * (1 + tr!B14 - AvgW!B14)) * (1 + Ktb!B14)) + ((2 / 5 * 'wn6'!B14 * (1 + gwr!B14 - 0.48)) * (1 + Kab!B14))) * (1 + 0.25 * Klvl!B14),
  (('wn6'!B14 * (1 + gwr!B14 - 0.48)) * (1 + Kab!B14)) * (1 + 0.25 * Klvl!B14)
)</f>
        <v>1577.0709023200404</v>
      </c>
      <c r="C15" s="10">
        <f>IF(teff!C14&gt;0,
  (((3 / 5 * teff!C14 * (1 + tr!C14 - AvgW!C14)) * (1 + Ktb!C14)) + ((2 / 5 * 'wn6'!C14 * (1 + gwr!C14 - 0.48)) * (1 + Kab!C14))) * (1 + 0.25 * Klvl!C14),
  (('wn6'!C14 * (1 + gwr!C14 - 0.48)) * (1 + Kab!C14)) * (1 + 0.25 * Klvl!C14)
)</f>
        <v>1831.7753264267844</v>
      </c>
      <c r="D15" s="10">
        <f>IF(teff!D14&gt;0,
  (((3 / 5 * teff!D14 * (1 + tr!D14 - AvgW!D14)) * (1 + Ktb!D14)) + ((2 / 5 * 'wn6'!D14 * (1 + gwr!D14 - 0.48)) * (1 + Kab!D14))) * (1 + 0.25 * Klvl!D14),
  (('wn6'!D14 * (1 + gwr!D14 - 0.48)) * (1 + Kab!D14)) * (1 + 0.25 * Klvl!D14)
)</f>
        <v>52.185555555555567</v>
      </c>
      <c r="E15" s="10">
        <f>IF(teff!E14&gt;0,
  (((3 / 5 * teff!E14 * (1 + tr!E14 - AvgW!E14)) * (1 + Ktb!E14)) + ((2 / 5 * 'wn6'!E14 * (1 + gwr!E14 - 0.48)) * (1 + Kab!E14))) * (1 + 0.25 * Klvl!E14),
  (('wn6'!E14 * (1 + gwr!E14 - 0.48)) * (1 + Kab!E14)) * (1 + 0.25 * Klvl!E14)
)</f>
        <v>2043.4608712803015</v>
      </c>
      <c r="F15" s="10">
        <f>IF(teff!F14&gt;0,
  (((3 / 5 * teff!F14 * (1 + tr!F14 - AvgW!F14)) * (1 + Ktb!F14)) + ((2 / 5 * 'wn6'!F14 * (1 + gwr!F14 - 0.48)) * (1 + Kab!F14))) * (1 + 0.25 * Klvl!F14),
  (('wn6'!F14 * (1 + gwr!F14 - 0.48)) * (1 + Kab!F14)) * (1 + 0.25 * Klvl!F14)
)</f>
        <v>856.02266838998105</v>
      </c>
      <c r="G15" s="10">
        <f>IF(teff!G14&gt;0,
  (((3 / 5 * teff!G14 * (1 + tr!G14 - AvgW!G14)) * (1 + Ktb!G14)) + ((2 / 5 * 'wn6'!G14 * (1 + gwr!G14 - 0.48)) * (1 + Kab!G14))) * (1 + 0.25 * Klvl!G14),
  (('wn6'!G14 * (1 + gwr!G14 - 0.48)) * (1 + Kab!G14)) * (1 + 0.25 * Klvl!G14)
)</f>
        <v>1857.0144664377681</v>
      </c>
      <c r="H15" s="10">
        <f>IF(teff!H14&gt;0,
  (((3 / 5 * teff!H14 * (1 + tr!H14 - AvgW!H14)) * (1 + Ktb!H14)) + ((2 / 5 * 'wn6'!H14 * (1 + gwr!H14 - 0.48)) * (1 + Kab!H14))) * (1 + 0.25 * Klvl!H14),
  (('wn6'!H14 * (1 + gwr!H14 - 0.48)) * (1 + Kab!H14)) * (1 + 0.25 * Klvl!H14)
)</f>
        <v>462.1992439726028</v>
      </c>
      <c r="I15" s="10">
        <f>IF(teff!I14&gt;0,
  (((3 / 5 * teff!I14 * (1 + tr!I14 - AvgW!I14)) * (1 + Ktb!I14)) + ((2 / 5 * 'wn6'!I14 * (1 + gwr!I14 - 0.48)) * (1 + Kab!I14))) * (1 + 0.25 * Klvl!I14),
  (('wn6'!I14 * (1 + gwr!I14 - 0.48)) * (1 + Kab!I14)) * (1 + 0.25 * Klvl!I14)
)</f>
        <v>560.61381996784974</v>
      </c>
      <c r="J15" s="10">
        <f>IF(teff!J14&gt;0,
  (((3 / 5 * teff!J14 * (1 + tr!J14 - AvgW!J14)) * (1 + Ktb!J14)) + ((2 / 5 * 'wn6'!J14 * (1 + gwr!J14 - 0.48)) * (1 + Kab!J14))) * (1 + 0.25 * Klvl!J14),
  (('wn6'!J14 * (1 + gwr!J14 - 0.48)) * (1 + Kab!J14)) * (1 + 0.25 * Klvl!J14)
)</f>
        <v>478.74964368490976</v>
      </c>
      <c r="K15" s="10">
        <f>IF(teff!K14&gt;0,
  (((3 / 5 * teff!K14 * (1 + tr!K14 - AvgW!K14)) * (1 + Ktb!K14)) + ((2 / 5 * 'wn6'!K14 * (1 + gwr!K14 - 0.48)) * (1 + Kab!K14))) * (1 + 0.25 * Klvl!K14),
  (('wn6'!K14 * (1 + gwr!K14 - 0.48)) * (1 + Kab!K14)) * (1 + 0.25 * Klvl!K14)
)</f>
        <v>234.75079501883968</v>
      </c>
      <c r="L15" s="10">
        <f>IF(teff!L14&gt;0,
  (((3 / 5 * teff!L14 * (1 + tr!L14 - AvgW!L14)) * (1 + Ktb!L14)) + ((2 / 5 * 'wn6'!L14 * (1 + gwr!L14 - 0.48)) * (1 + Kab!L14))) * (1 + 0.25 * Klvl!L14),
  (('wn6'!L14 * (1 + gwr!L14 - 0.48)) * (1 + Kab!L14)) * (1 + 0.25 * Klvl!L14)
)</f>
        <v>2637.3001543509727</v>
      </c>
      <c r="M15" s="10">
        <f>IF(teff!M14&gt;0,
  (((3 / 5 * teff!M14 * (1 + tr!M14 - AvgW!M14)) * (1 + Ktb!M14)) + ((2 / 5 * 'wn6'!M14 * (1 + gwr!M14 - 0.48)) * (1 + Kab!M14))) * (1 + 0.25 * Klvl!M14),
  (('wn6'!M14 * (1 + gwr!M14 - 0.48)) * (1 + Kab!M14)) * (1 + 0.25 * Klvl!M14)
)</f>
        <v>1218.9745117019474</v>
      </c>
      <c r="N15" s="10">
        <f>IF(teff!N14&gt;0,
  (((3 / 5 * teff!N14 * (1 + tr!N14 - AvgW!N14)) * (1 + Ktb!N14)) + ((2 / 5 * 'wn6'!N14 * (1 + gwr!N14 - 0.48)) * (1 + Kab!N14))) * (1 + 0.25 * Klvl!N14),
  (('wn6'!N14 * (1 + gwr!N14 - 0.48)) * (1 + Kab!N14)) * (1 + 0.25 * Klvl!N14)
)</f>
        <v>1391.3186912936726</v>
      </c>
      <c r="O15" s="10">
        <f>IF(teff!O14&gt;0,
  (((3 / 5 * teff!O14 * (1 + tr!O14 - AvgW!O14)) * (1 + Ktb!O14)) + ((2 / 5 * 'wn6'!O14 * (1 + gwr!O14 - 0.48)) * (1 + Kab!O14))) * (1 + 0.25 * Klvl!O14),
  (('wn6'!O14 * (1 + gwr!O14 - 0.48)) * (1 + Kab!O14)) * (1 + 0.25 * Klvl!O14)
)</f>
        <v>288.65401345284988</v>
      </c>
      <c r="P15" s="10"/>
      <c r="Q15" s="10">
        <f>IF(teff!Q14&gt;0,
  (((3 / 5 * teff!Q14 * (1 + tr!Q14 - AvgW!Q14)) * (1 + Ktb!Q14)) + ((2 / 5 * 'wn6'!Q14 * (1 + gwr!Q14 - 0.48)) * (1 + Kab!Q14))) * (1 + 0.25 * Klvl!Q14),
  (('wn6'!Q14 * (1 + gwr!Q14 - 0.48)) * (1 + Kab!Q14)) * (1 + 0.25 * Klvl!Q14)
)</f>
        <v>0.66808988764044952</v>
      </c>
      <c r="R15" s="10">
        <f>IF(teff!R14&gt;0,
  (((3 / 5 * teff!R14 * (1 + tr!R14 - AvgW!R14)) * (1 + Ktb!R14)) + ((2 / 5 * 'wn6'!R14 * (1 + gwr!R14 - 0.48)) * (1 + Kab!R14))) * (1 + 0.25 * Klvl!R14),
  (('wn6'!R14 * (1 + gwr!R14 - 0.48)) * (1 + Kab!R14)) * (1 + 0.25 * Klvl!R14)
)</f>
        <v>2186.6021925006053</v>
      </c>
      <c r="S15" s="10">
        <f>IF(teff!S14&gt;0,
  (((3 / 5 * teff!S14 * (1 + tr!S14 - AvgW!S14)) * (1 + Ktb!S14)) + ((2 / 5 * 'wn6'!S14 * (1 + gwr!S14 - 0.48)) * (1 + Kab!S14))) * (1 + 0.25 * Klvl!S14),
  (('wn6'!S14 * (1 + gwr!S14 - 0.48)) * (1 + Kab!S14)) * (1 + 0.25 * Klvl!S14)
)</f>
        <v>1992.2079478094879</v>
      </c>
      <c r="T15" s="10">
        <f>IF(teff!T14&gt;0,
  (((3 / 5 * teff!T14 * (1 + tr!T14 - AvgW!T14)) * (1 + Ktb!T14)) + ((2 / 5 * 'wn6'!T14 * (1 + gwr!T14 - 0.48)) * (1 + Kab!T14))) * (1 + 0.25 * Klvl!T14),
  (('wn6'!T14 * (1 + gwr!T14 - 0.48)) * (1 + Kab!T14)) * (1 + 0.25 * Klvl!T14)
)</f>
        <v>96.849660110864249</v>
      </c>
      <c r="U15" s="10">
        <f>IF(teff!U14&gt;0,
  (((3 / 5 * teff!U14 * (1 + tr!U14 - AvgW!U14)) * (1 + Ktb!U14)) + ((2 / 5 * 'wn6'!U14 * (1 + gwr!U14 - 0.48)) * (1 + Kab!U14))) * (1 + 0.25 * Klvl!U14),
  (('wn6'!U14 * (1 + gwr!U14 - 0.48)) * (1 + Kab!U14)) * (1 + 0.25 * Klvl!U14)
)</f>
        <v>3255.8754740999689</v>
      </c>
      <c r="V15" s="10">
        <f>IF(teff!V14&gt;0,
  (((3 / 5 * teff!V14 * (1 + tr!V14 - AvgW!V14)) * (1 + Ktb!V14)) + ((2 / 5 * 'wn6'!V14 * (1 + gwr!V14 - 0.48)) * (1 + Kab!V14))) * (1 + 0.25 * Klvl!V14),
  (('wn6'!V14 * (1 + gwr!V14 - 0.48)) * (1 + Kab!V14)) * (1 + 0.25 * Klvl!V14)
)</f>
        <v>3640.9711173324745</v>
      </c>
      <c r="W15" s="10">
        <f>IF(teff!W14&gt;0,
  (((3 / 5 * teff!W14 * (1 + tr!W14 - AvgW!W14)) * (1 + Ktb!W14)) + ((2 / 5 * 'wn6'!W14 * (1 + gwr!W14 - 0.48)) * (1 + Kab!W14))) * (1 + 0.25 * Klvl!W14),
  (('wn6'!W14 * (1 + gwr!W14 - 0.48)) * (1 + Kab!W14)) * (1 + 0.25 * Klvl!W14)
)</f>
        <v>550.56161073825501</v>
      </c>
      <c r="X15" s="10">
        <f>IF(teff!X14&gt;0,
  (((3 / 5 * teff!X14 * (1 + tr!X14 - AvgW!X14)) * (1 + Ktb!X14)) + ((2 / 5 * 'wn6'!X14 * (1 + gwr!X14 - 0.48)) * (1 + Kab!X14))) * (1 + 0.25 * Klvl!X14),
  (('wn6'!X14 * (1 + gwr!X14 - 0.48)) * (1 + Kab!X14)) * (1 + 0.25 * Klvl!X14)
)</f>
        <v>2358.5710879557982</v>
      </c>
      <c r="Y15" s="10">
        <f>IF(teff!Y14&gt;0,
  (((3 / 5 * teff!Y14 * (1 + tr!Y14 - AvgW!Y14)) * (1 + Ktb!Y14)) + ((2 / 5 * 'wn6'!Y14 * (1 + gwr!Y14 - 0.48)) * (1 + Kab!Y14))) * (1 + 0.25 * Klvl!Y14),
  (('wn6'!Y14 * (1 + gwr!Y14 - 0.48)) * (1 + Kab!Y14)) * (1 + 0.25 * Klvl!Y14)
)</f>
        <v>1206.9620777205294</v>
      </c>
      <c r="Z15" s="10">
        <f>IF(teff!Z14&gt;0,
  (((3 / 5 * teff!Z14 * (1 + tr!Z14 - AvgW!Z14)) * (1 + Ktb!Z14)) + ((2 / 5 * 'wn6'!Z14 * (1 + gwr!Z14 - 0.48)) * (1 + Kab!Z14))) * (1 + 0.25 * Klvl!Z14),
  (('wn6'!Z14 * (1 + gwr!Z14 - 0.48)) * (1 + Kab!Z14)) * (1 + 0.25 * Klvl!Z14)
)</f>
        <v>0.65912475678845595</v>
      </c>
      <c r="AA15" s="10">
        <f>IF(teff!AA14&gt;0,
  (((3 / 5 * teff!AA14 * (1 + tr!AA14 - AvgW!AA14)) * (1 + Ktb!AA14)) + ((2 / 5 * 'wn6'!AA14 * (1 + gwr!AA14 - 0.48)) * (1 + Kab!AA14))) * (1 + 0.25 * Klvl!AA14),
  (('wn6'!AA14 * (1 + gwr!AA14 - 0.48)) * (1 + Kab!AA14)) * (1 + 0.25 * Klvl!AA14)
)</f>
        <v>206.95152317880795</v>
      </c>
      <c r="AB15" s="10">
        <f>IF(teff!AB14&gt;0,
  (((3 / 5 * teff!AB14 * (1 + tr!AB14 - AvgW!AB14)) * (1 + Ktb!AB14)) + ((2 / 5 * 'wn6'!AB14 * (1 + gwr!AB14 - 0.48)) * (1 + Kab!AB14))) * (1 + 0.25 * Klvl!AB14),
  (('wn6'!AB14 * (1 + gwr!AB14 - 0.48)) * (1 + Kab!AB14)) * (1 + 0.25 * Klvl!AB14)
)</f>
        <v>2314.4567733962958</v>
      </c>
      <c r="AC15" s="10">
        <f>IF(teff!AC14&gt;0,
  (((3 / 5 * teff!AC14 * (1 + tr!AC14 - AvgW!AC14)) * (1 + Ktb!AC14)) + ((2 / 5 * 'wn6'!AC14 * (1 + gwr!AC14 - 0.48)) * (1 + Kab!AC14))) * (1 + 0.25 * Klvl!AC14),
  (('wn6'!AC14 * (1 + gwr!AC14 - 0.48)) * (1 + Kab!AC14)) * (1 + 0.25 * Klvl!AC14)
)</f>
        <v>554.68558673590496</v>
      </c>
      <c r="AD15" s="10">
        <f>IF(teff!AD14&gt;0,
  (((3 / 5 * teff!AD14 * (1 + tr!AD14 - AvgW!AD14)) * (1 + Ktb!AD14)) + ((2 / 5 * 'wn6'!AD14 * (1 + gwr!AD14 - 0.48)) * (1 + Kab!AD14))) * (1 + 0.25 * Klvl!AD14),
  (('wn6'!AD14 * (1 + gwr!AD14 - 0.48)) * (1 + Kab!AD14)) * (1 + 0.25 * Klvl!AD14)
)</f>
        <v>753.23808950015052</v>
      </c>
      <c r="AE15" s="10">
        <f>IF(teff!AE14&gt;0,
  (((3 / 5 * teff!AE14 * (1 + tr!AE14 - AvgW!AE14)) * (1 + Ktb!AE14)) + ((2 / 5 * 'wn6'!AE14 * (1 + gwr!AE14 - 0.48)) * (1 + Kab!AE14))) * (1 + 0.25 * Klvl!AE14),
  (('wn6'!AE14 * (1 + gwr!AE14 - 0.48)) * (1 + Kab!AE14)) * (1 + 0.25 * Klvl!AE14)
)</f>
        <v>2718.7667225710225</v>
      </c>
      <c r="AF15" s="10"/>
      <c r="AG15" s="10">
        <f t="shared" si="0"/>
        <v>16093.747677089372</v>
      </c>
      <c r="AH15" s="10">
        <f t="shared" si="1"/>
        <v>21838.027078294595</v>
      </c>
      <c r="AI15" s="16">
        <f t="shared" si="2"/>
        <v>0.3864221466386194</v>
      </c>
    </row>
    <row r="16" spans="1:35" s="11" customFormat="1" ht="12" x14ac:dyDescent="0.2">
      <c r="A16" s="10">
        <f>IF(teff!A15&gt;0,
  (((3 / 5 * teff!A15 * (1 + tr!A15 - AvgW!A15)) * (1 + Ktb!A15)) + ((2 / 5 * 'wn6'!A15 * (1 + gwr!A15 - 0.48)) * (1 + Kab!A15))) * (1 + 0.25 * Klvl!A15),
  (('wn6'!A15 * (1 + gwr!A15 - 0.48)) * (1 + Kab!A15)) * (1 + 0.25 * Klvl!A15)
)</f>
        <v>1799.2987842843777</v>
      </c>
      <c r="B16" s="10">
        <f>IF(teff!B15&gt;0,
  (((3 / 5 * teff!B15 * (1 + tr!B15 - AvgW!B15)) * (1 + Ktb!B15)) + ((2 / 5 * 'wn6'!B15 * (1 + gwr!B15 - 0.48)) * (1 + Kab!B15))) * (1 + 0.25 * Klvl!B15),
  (('wn6'!B15 * (1 + gwr!B15 - 0.48)) * (1 + Kab!B15)) * (1 + 0.25 * Klvl!B15)
)</f>
        <v>1085.7129495773265</v>
      </c>
      <c r="C16" s="10">
        <f>IF(teff!C15&gt;0,
  (((3 / 5 * teff!C15 * (1 + tr!C15 - AvgW!C15)) * (1 + Ktb!C15)) + ((2 / 5 * 'wn6'!C15 * (1 + gwr!C15 - 0.48)) * (1 + Kab!C15))) * (1 + 0.25 * Klvl!C15),
  (('wn6'!C15 * (1 + gwr!C15 - 0.48)) * (1 + Kab!C15)) * (1 + 0.25 * Klvl!C15)
)</f>
        <v>1533.005021031224</v>
      </c>
      <c r="D16" s="10">
        <f>IF(teff!D15&gt;0,
  (((3 / 5 * teff!D15 * (1 + tr!D15 - AvgW!D15)) * (1 + Ktb!D15)) + ((2 / 5 * 'wn6'!D15 * (1 + gwr!D15 - 0.48)) * (1 + Kab!D15))) * (1 + 0.25 * Klvl!D15),
  (('wn6'!D15 * (1 + gwr!D15 - 0.48)) * (1 + Kab!D15)) * (1 + 0.25 * Klvl!D15)
)</f>
        <v>3650.2380698815196</v>
      </c>
      <c r="E16" s="10">
        <f>IF(teff!E15&gt;0,
  (((3 / 5 * teff!E15 * (1 + tr!E15 - AvgW!E15)) * (1 + Ktb!E15)) + ((2 / 5 * 'wn6'!E15 * (1 + gwr!E15 - 0.48)) * (1 + Kab!E15))) * (1 + 0.25 * Klvl!E15),
  (('wn6'!E15 * (1 + gwr!E15 - 0.48)) * (1 + Kab!E15)) * (1 + 0.25 * Klvl!E15)
)</f>
        <v>967.55627815326761</v>
      </c>
      <c r="F16" s="10">
        <f>IF(teff!F15&gt;0,
  (((3 / 5 * teff!F15 * (1 + tr!F15 - AvgW!F15)) * (1 + Ktb!F15)) + ((2 / 5 * 'wn6'!F15 * (1 + gwr!F15 - 0.48)) * (1 + Kab!F15))) * (1 + 0.25 * Klvl!F15),
  (('wn6'!F15 * (1 + gwr!F15 - 0.48)) * (1 + Kab!F15)) * (1 + 0.25 * Klvl!F15)
)</f>
        <v>1098.5869046918383</v>
      </c>
      <c r="G16" s="10">
        <f>IF(teff!G15&gt;0,
  (((3 / 5 * teff!G15 * (1 + tr!G15 - AvgW!G15)) * (1 + Ktb!G15)) + ((2 / 5 * 'wn6'!G15 * (1 + gwr!G15 - 0.48)) * (1 + Kab!G15))) * (1 + 0.25 * Klvl!G15),
  (('wn6'!G15 * (1 + gwr!G15 - 0.48)) * (1 + Kab!G15)) * (1 + 0.25 * Klvl!G15)
)</f>
        <v>1172.7385087707319</v>
      </c>
      <c r="H16" s="10">
        <f>IF(teff!H15&gt;0,
  (((3 / 5 * teff!H15 * (1 + tr!H15 - AvgW!H15)) * (1 + Ktb!H15)) + ((2 / 5 * 'wn6'!H15 * (1 + gwr!H15 - 0.48)) * (1 + Kab!H15))) * (1 + 0.25 * Klvl!H15),
  (('wn6'!H15 * (1 + gwr!H15 - 0.48)) * (1 + Kab!H15)) * (1 + 0.25 * Klvl!H15)
)</f>
        <v>3110.423612457198</v>
      </c>
      <c r="I16" s="10">
        <f>IF(teff!I15&gt;0,
  (((3 / 5 * teff!I15 * (1 + tr!I15 - AvgW!I15)) * (1 + Ktb!I15)) + ((2 / 5 * 'wn6'!I15 * (1 + gwr!I15 - 0.48)) * (1 + Kab!I15))) * (1 + 0.25 * Klvl!I15),
  (('wn6'!I15 * (1 + gwr!I15 - 0.48)) * (1 + Kab!I15)) * (1 + 0.25 * Klvl!I15)
)</f>
        <v>1135.2560396001675</v>
      </c>
      <c r="J16" s="10">
        <f>IF(teff!J15&gt;0,
  (((3 / 5 * teff!J15 * (1 + tr!J15 - AvgW!J15)) * (1 + Ktb!J15)) + ((2 / 5 * 'wn6'!J15 * (1 + gwr!J15 - 0.48)) * (1 + Kab!J15))) * (1 + 0.25 * Klvl!J15),
  (('wn6'!J15 * (1 + gwr!J15 - 0.48)) * (1 + Kab!J15)) * (1 + 0.25 * Klvl!J15)
)</f>
        <v>1903.0132975054703</v>
      </c>
      <c r="K16" s="10">
        <f>IF(teff!K15&gt;0,
  (((3 / 5 * teff!K15 * (1 + tr!K15 - AvgW!K15)) * (1 + Ktb!K15)) + ((2 / 5 * 'wn6'!K15 * (1 + gwr!K15 - 0.48)) * (1 + Kab!K15))) * (1 + 0.25 * Klvl!K15),
  (('wn6'!K15 * (1 + gwr!K15 - 0.48)) * (1 + Kab!K15)) * (1 + 0.25 * Klvl!K15)
)</f>
        <v>1741.8158629147474</v>
      </c>
      <c r="L16" s="10">
        <f>IF(teff!L15&gt;0,
  (((3 / 5 * teff!L15 * (1 + tr!L15 - AvgW!L15)) * (1 + Ktb!L15)) + ((2 / 5 * 'wn6'!L15 * (1 + gwr!L15 - 0.48)) * (1 + Kab!L15))) * (1 + 0.25 * Klvl!L15),
  (('wn6'!L15 * (1 + gwr!L15 - 0.48)) * (1 + Kab!L15)) * (1 + 0.25 * Klvl!L15)
)</f>
        <v>401.36413212991374</v>
      </c>
      <c r="M16" s="10">
        <f>IF(teff!M15&gt;0,
  (((3 / 5 * teff!M15 * (1 + tr!M15 - AvgW!M15)) * (1 + Ktb!M15)) + ((2 / 5 * 'wn6'!M15 * (1 + gwr!M15 - 0.48)) * (1 + Kab!M15))) * (1 + 0.25 * Klvl!M15),
  (('wn6'!M15 * (1 + gwr!M15 - 0.48)) * (1 + Kab!M15)) * (1 + 0.25 * Klvl!M15)
)</f>
        <v>673.74219289928715</v>
      </c>
      <c r="N16" s="10">
        <f>IF(teff!N15&gt;0,
  (((3 / 5 * teff!N15 * (1 + tr!N15 - AvgW!N15)) * (1 + Ktb!N15)) + ((2 / 5 * 'wn6'!N15 * (1 + gwr!N15 - 0.48)) * (1 + Kab!N15))) * (1 + 0.25 * Klvl!N15),
  (('wn6'!N15 * (1 + gwr!N15 - 0.48)) * (1 + Kab!N15)) * (1 + 0.25 * Klvl!N15)
)</f>
        <v>2593.235154231711</v>
      </c>
      <c r="O16" s="10">
        <f>IF(teff!O15&gt;0,
  (((3 / 5 * teff!O15 * (1 + tr!O15 - AvgW!O15)) * (1 + Ktb!O15)) + ((2 / 5 * 'wn6'!O15 * (1 + gwr!O15 - 0.48)) * (1 + Kab!O15))) * (1 + 0.25 * Klvl!O15),
  (('wn6'!O15 * (1 + gwr!O15 - 0.48)) * (1 + Kab!O15)) * (1 + 0.25 * Klvl!O15)
)</f>
        <v>2190.2231184679481</v>
      </c>
      <c r="P16" s="10"/>
      <c r="Q16" s="10">
        <f>IF(teff!Q15&gt;0,
  (((3 / 5 * teff!Q15 * (1 + tr!Q15 - AvgW!Q15)) * (1 + Ktb!Q15)) + ((2 / 5 * 'wn6'!Q15 * (1 + gwr!Q15 - 0.48)) * (1 + Kab!Q15))) * (1 + 0.25 * Klvl!Q15),
  (('wn6'!Q15 * (1 + gwr!Q15 - 0.48)) * (1 + Kab!Q15)) * (1 + 0.25 * Klvl!Q15)
)</f>
        <v>1445.9933341560393</v>
      </c>
      <c r="R16" s="10">
        <f>IF(teff!R15&gt;0,
  (((3 / 5 * teff!R15 * (1 + tr!R15 - AvgW!R15)) * (1 + Ktb!R15)) + ((2 / 5 * 'wn6'!R15 * (1 + gwr!R15 - 0.48)) * (1 + Kab!R15))) * (1 + 0.25 * Klvl!R15),
  (('wn6'!R15 * (1 + gwr!R15 - 0.48)) * (1 + Kab!R15)) * (1 + 0.25 * Klvl!R15)
)</f>
        <v>2211.9595591946245</v>
      </c>
      <c r="S16" s="10">
        <f>IF(teff!S15&gt;0,
  (((3 / 5 * teff!S15 * (1 + tr!S15 - AvgW!S15)) * (1 + Ktb!S15)) + ((2 / 5 * 'wn6'!S15 * (1 + gwr!S15 - 0.48)) * (1 + Kab!S15))) * (1 + 0.25 * Klvl!S15),
  (('wn6'!S15 * (1 + gwr!S15 - 0.48)) * (1 + Kab!S15)) * (1 + 0.25 * Klvl!S15)
)</f>
        <v>3269.7525067891706</v>
      </c>
      <c r="T16" s="10">
        <f>IF(teff!T15&gt;0,
  (((3 / 5 * teff!T15 * (1 + tr!T15 - AvgW!T15)) * (1 + Ktb!T15)) + ((2 / 5 * 'wn6'!T15 * (1 + gwr!T15 - 0.48)) * (1 + Kab!T15))) * (1 + 0.25 * Klvl!T15),
  (('wn6'!T15 * (1 + gwr!T15 - 0.48)) * (1 + Kab!T15)) * (1 + 0.25 * Klvl!T15)
)</f>
        <v>2861.1527541492251</v>
      </c>
      <c r="U16" s="10">
        <f>IF(teff!U15&gt;0,
  (((3 / 5 * teff!U15 * (1 + tr!U15 - AvgW!U15)) * (1 + Ktb!U15)) + ((2 / 5 * 'wn6'!U15 * (1 + gwr!U15 - 0.48)) * (1 + Kab!U15))) * (1 + 0.25 * Klvl!U15),
  (('wn6'!U15 * (1 + gwr!U15 - 0.48)) * (1 + Kab!U15)) * (1 + 0.25 * Klvl!U15)
)</f>
        <v>2486.8343284873981</v>
      </c>
      <c r="V16" s="10">
        <f>IF(teff!V15&gt;0,
  (((3 / 5 * teff!V15 * (1 + tr!V15 - AvgW!V15)) * (1 + Ktb!V15)) + ((2 / 5 * 'wn6'!V15 * (1 + gwr!V15 - 0.48)) * (1 + Kab!V15))) * (1 + 0.25 * Klvl!V15),
  (('wn6'!V15 * (1 + gwr!V15 - 0.48)) * (1 + Kab!V15)) * (1 + 0.25 * Klvl!V15)
)</f>
        <v>1442.4518553516762</v>
      </c>
      <c r="W16" s="10">
        <f>IF(teff!W15&gt;0,
  (((3 / 5 * teff!W15 * (1 + tr!W15 - AvgW!W15)) * (1 + Ktb!W15)) + ((2 / 5 * 'wn6'!W15 * (1 + gwr!W15 - 0.48)) * (1 + Kab!W15))) * (1 + 0.25 * Klvl!W15),
  (('wn6'!W15 * (1 + gwr!W15 - 0.48)) * (1 + Kab!W15)) * (1 + 0.25 * Klvl!W15)
)</f>
        <v>1979.0273210031837</v>
      </c>
      <c r="X16" s="10">
        <f>IF(teff!X15&gt;0,
  (((3 / 5 * teff!X15 * (1 + tr!X15 - AvgW!X15)) * (1 + Ktb!X15)) + ((2 / 5 * 'wn6'!X15 * (1 + gwr!X15 - 0.48)) * (1 + Kab!X15))) * (1 + 0.25 * Klvl!X15),
  (('wn6'!X15 * (1 + gwr!X15 - 0.48)) * (1 + Kab!X15)) * (1 + 0.25 * Klvl!X15)
)</f>
        <v>3309.85219633525</v>
      </c>
      <c r="Y16" s="10">
        <f>IF(teff!Y15&gt;0,
  (((3 / 5 * teff!Y15 * (1 + tr!Y15 - AvgW!Y15)) * (1 + Ktb!Y15)) + ((2 / 5 * 'wn6'!Y15 * (1 + gwr!Y15 - 0.48)) * (1 + Kab!Y15))) * (1 + 0.25 * Klvl!Y15),
  (('wn6'!Y15 * (1 + gwr!Y15 - 0.48)) * (1 + Kab!Y15)) * (1 + 0.25 * Klvl!Y15)
)</f>
        <v>1099.9421045918368</v>
      </c>
      <c r="Z16" s="10">
        <f>IF(teff!Z15&gt;0,
  (((3 / 5 * teff!Z15 * (1 + tr!Z15 - AvgW!Z15)) * (1 + Ktb!Z15)) + ((2 / 5 * 'wn6'!Z15 * (1 + gwr!Z15 - 0.48)) * (1 + Kab!Z15))) * (1 + 0.25 * Klvl!Z15),
  (('wn6'!Z15 * (1 + gwr!Z15 - 0.48)) * (1 + Kab!Z15)) * (1 + 0.25 * Klvl!Z15)
)</f>
        <v>973.99811017961179</v>
      </c>
      <c r="AA16" s="10">
        <f>IF(teff!AA15&gt;0,
  (((3 / 5 * teff!AA15 * (1 + tr!AA15 - AvgW!AA15)) * (1 + Ktb!AA15)) + ((2 / 5 * 'wn6'!AA15 * (1 + gwr!AA15 - 0.48)) * (1 + Kab!AA15))) * (1 + 0.25 * Klvl!AA15),
  (('wn6'!AA15 * (1 + gwr!AA15 - 0.48)) * (1 + Kab!AA15)) * (1 + 0.25 * Klvl!AA15)
)</f>
        <v>1853.1812213745475</v>
      </c>
      <c r="AB16" s="10">
        <f>IF(teff!AB15&gt;0,
  (((3 / 5 * teff!AB15 * (1 + tr!AB15 - AvgW!AB15)) * (1 + Ktb!AB15)) + ((2 / 5 * 'wn6'!AB15 * (1 + gwr!AB15 - 0.48)) * (1 + Kab!AB15))) * (1 + 0.25 * Klvl!AB15),
  (('wn6'!AB15 * (1 + gwr!AB15 - 0.48)) * (1 + Kab!AB15)) * (1 + 0.25 * Klvl!AB15)
)</f>
        <v>295.37057170857673</v>
      </c>
      <c r="AC16" s="10">
        <f>IF(teff!AC15&gt;0,
  (((3 / 5 * teff!AC15 * (1 + tr!AC15 - AvgW!AC15)) * (1 + Ktb!AC15)) + ((2 / 5 * 'wn6'!AC15 * (1 + gwr!AC15 - 0.48)) * (1 + Kab!AC15))) * (1 + 0.25 * Klvl!AC15),
  (('wn6'!AC15 * (1 + gwr!AC15 - 0.48)) * (1 + Kab!AC15)) * (1 + 0.25 * Klvl!AC15)
)</f>
        <v>1234.613893801195</v>
      </c>
      <c r="AD16" s="10">
        <f>IF(teff!AD15&gt;0,
  (((3 / 5 * teff!AD15 * (1 + tr!AD15 - AvgW!AD15)) * (1 + Ktb!AD15)) + ((2 / 5 * 'wn6'!AD15 * (1 + gwr!AD15 - 0.48)) * (1 + Kab!AD15))) * (1 + 0.25 * Klvl!AD15),
  (('wn6'!AD15 * (1 + gwr!AD15 - 0.48)) * (1 + Kab!AD15)) * (1 + 0.25 * Klvl!AD15)
)</f>
        <v>625.14767660958307</v>
      </c>
      <c r="AE16" s="10">
        <f>IF(teff!AE15&gt;0,
  (((3 / 5 * teff!AE15 * (1 + tr!AE15 - AvgW!AE15)) * (1 + Ktb!AE15)) + ((2 / 5 * 'wn6'!AE15 * (1 + gwr!AE15 - 0.48)) * (1 + Kab!AE15))) * (1 + 0.25 * Klvl!AE15),
  (('wn6'!AE15 * (1 + gwr!AE15 - 0.48)) * (1 + Kab!AE15)) * (1 + 0.25 * Klvl!AE15)
)</f>
        <v>404.14822316218425</v>
      </c>
      <c r="AF16" s="10"/>
      <c r="AG16" s="10">
        <f t="shared" si="0"/>
        <v>25056.20992659673</v>
      </c>
      <c r="AH16" s="10">
        <f t="shared" si="1"/>
        <v>25493.425656894098</v>
      </c>
      <c r="AI16" s="16">
        <f t="shared" si="2"/>
        <v>0.49351307296406854</v>
      </c>
    </row>
    <row r="17" spans="1:35" s="11" customFormat="1" ht="12" x14ac:dyDescent="0.2">
      <c r="A17" s="10">
        <f>IF(teff!A16&gt;0,
  (((3 / 5 * teff!A16 * (1 + tr!A16 - AvgW!A16)) * (1 + Ktb!A16)) + ((2 / 5 * 'wn6'!A16 * (1 + gwr!A16 - 0.48)) * (1 + Kab!A16))) * (1 + 0.25 * Klvl!A16),
  (('wn6'!A16 * (1 + gwr!A16 - 0.48)) * (1 + Kab!A16)) * (1 + 0.25 * Klvl!A16)
)</f>
        <v>624.39326794288274</v>
      </c>
      <c r="B17" s="10">
        <f>IF(teff!B16&gt;0,
  (((3 / 5 * teff!B16 * (1 + tr!B16 - AvgW!B16)) * (1 + Ktb!B16)) + ((2 / 5 * 'wn6'!B16 * (1 + gwr!B16 - 0.48)) * (1 + Kab!B16))) * (1 + 0.25 * Klvl!B16),
  (('wn6'!B16 * (1 + gwr!B16 - 0.48)) * (1 + Kab!B16)) * (1 + 0.25 * Klvl!B16)
)</f>
        <v>1010.5987197945427</v>
      </c>
      <c r="C17" s="10">
        <f>IF(teff!C16&gt;0,
  (((3 / 5 * teff!C16 * (1 + tr!C16 - AvgW!C16)) * (1 + Ktb!C16)) + ((2 / 5 * 'wn6'!C16 * (1 + gwr!C16 - 0.48)) * (1 + Kab!C16))) * (1 + 0.25 * Klvl!C16),
  (('wn6'!C16 * (1 + gwr!C16 - 0.48)) * (1 + Kab!C16)) * (1 + 0.25 * Klvl!C16)
)</f>
        <v>118.91734230970953</v>
      </c>
      <c r="D17" s="10">
        <f>IF(teff!D16&gt;0,
  (((3 / 5 * teff!D16 * (1 + tr!D16 - AvgW!D16)) * (1 + Ktb!D16)) + ((2 / 5 * 'wn6'!D16 * (1 + gwr!D16 - 0.48)) * (1 + Kab!D16))) * (1 + 0.25 * Klvl!D16),
  (('wn6'!D16 * (1 + gwr!D16 - 0.48)) * (1 + Kab!D16)) * (1 + 0.25 * Klvl!D16)
)</f>
        <v>1.3533333333333335</v>
      </c>
      <c r="E17" s="10">
        <f>IF(teff!E16&gt;0,
  (((3 / 5 * teff!E16 * (1 + tr!E16 - AvgW!E16)) * (1 + Ktb!E16)) + ((2 / 5 * 'wn6'!E16 * (1 + gwr!E16 - 0.48)) * (1 + Kab!E16))) * (1 + 0.25 * Klvl!E16),
  (('wn6'!E16 * (1 + gwr!E16 - 0.48)) * (1 + Kab!E16)) * (1 + 0.25 * Klvl!E16)
)</f>
        <v>2043.4608712803015</v>
      </c>
      <c r="F17" s="10">
        <f>IF(teff!F16&gt;0,
  (((3 / 5 * teff!F16 * (1 + tr!F16 - AvgW!F16)) * (1 + Ktb!F16)) + ((2 / 5 * 'wn6'!F16 * (1 + gwr!F16 - 0.48)) * (1 + Kab!F16))) * (1 + 0.25 * Klvl!F16),
  (('wn6'!F16 * (1 + gwr!F16 - 0.48)) * (1 + Kab!F16)) * (1 + 0.25 * Klvl!F16)
)</f>
        <v>420.23902545358095</v>
      </c>
      <c r="G17" s="10">
        <f>IF(teff!G16&gt;0,
  (((3 / 5 * teff!G16 * (1 + tr!G16 - AvgW!G16)) * (1 + Ktb!G16)) + ((2 / 5 * 'wn6'!G16 * (1 + gwr!G16 - 0.48)) * (1 + Kab!G16))) * (1 + 0.25 * Klvl!G16),
  (('wn6'!G16 * (1 + gwr!G16 - 0.48)) * (1 + Kab!G16)) * (1 + 0.25 * Klvl!G16)
)</f>
        <v>186.71386836347818</v>
      </c>
      <c r="H17" s="10">
        <f>IF(teff!H16&gt;0,
  (((3 / 5 * teff!H16 * (1 + tr!H16 - AvgW!H16)) * (1 + Ktb!H16)) + ((2 / 5 * 'wn6'!H16 * (1 + gwr!H16 - 0.48)) * (1 + Kab!H16))) * (1 + 0.25 * Klvl!H16),
  (('wn6'!H16 * (1 + gwr!H16 - 0.48)) * (1 + Kab!H16)) * (1 + 0.25 * Klvl!H16)
)</f>
        <v>103.52389864635153</v>
      </c>
      <c r="I17" s="10">
        <f>IF(teff!I16&gt;0,
  (((3 / 5 * teff!I16 * (1 + tr!I16 - AvgW!I16)) * (1 + Ktb!I16)) + ((2 / 5 * 'wn6'!I16 * (1 + gwr!I16 - 0.48)) * (1 + Kab!I16))) * (1 + 0.25 * Klvl!I16),
  (('wn6'!I16 * (1 + gwr!I16 - 0.48)) * (1 + Kab!I16)) * (1 + 0.25 * Klvl!I16)
)</f>
        <v>484.33370103894413</v>
      </c>
      <c r="J17" s="10">
        <f>IF(teff!J16&gt;0,
  (((3 / 5 * teff!J16 * (1 + tr!J16 - AvgW!J16)) * (1 + Ktb!J16)) + ((2 / 5 * 'wn6'!J16 * (1 + gwr!J16 - 0.48)) * (1 + Kab!J16))) * (1 + 0.25 * Klvl!J16),
  (('wn6'!J16 * (1 + gwr!J16 - 0.48)) * (1 + Kab!J16)) * (1 + 0.25 * Klvl!J16)
)</f>
        <v>212.02172552112677</v>
      </c>
      <c r="K17" s="10">
        <f>IF(teff!K16&gt;0,
  (((3 / 5 * teff!K16 * (1 + tr!K16 - AvgW!K16)) * (1 + Ktb!K16)) + ((2 / 5 * 'wn6'!K16 * (1 + gwr!K16 - 0.48)) * (1 + Kab!K16))) * (1 + 0.25 * Klvl!K16),
  (('wn6'!K16 * (1 + gwr!K16 - 0.48)) * (1 + Kab!K16)) * (1 + 0.25 * Klvl!K16)
)</f>
        <v>660.21476168429149</v>
      </c>
      <c r="L17" s="10">
        <f>IF(teff!L16&gt;0,
  (((3 / 5 * teff!L16 * (1 + tr!L16 - AvgW!L16)) * (1 + Ktb!L16)) + ((2 / 5 * 'wn6'!L16 * (1 + gwr!L16 - 0.48)) * (1 + Kab!L16))) * (1 + 0.25 * Klvl!L16),
  (('wn6'!L16 * (1 + gwr!L16 - 0.48)) * (1 + Kab!L16)) * (1 + 0.25 * Klvl!L16)
)</f>
        <v>94.013630573248406</v>
      </c>
      <c r="M17" s="10">
        <f>IF(teff!M16&gt;0,
  (((3 / 5 * teff!M16 * (1 + tr!M16 - AvgW!M16)) * (1 + Ktb!M16)) + ((2 / 5 * 'wn6'!M16 * (1 + gwr!M16 - 0.48)) * (1 + Kab!M16))) * (1 + 0.25 * Klvl!M16),
  (('wn6'!M16 * (1 + gwr!M16 - 0.48)) * (1 + Kab!M16)) * (1 + 0.25 * Klvl!M16)
)</f>
        <v>1841.8943396319482</v>
      </c>
      <c r="N17" s="10">
        <f>IF(teff!N16&gt;0,
  (((3 / 5 * teff!N16 * (1 + tr!N16 - AvgW!N16)) * (1 + Ktb!N16)) + ((2 / 5 * 'wn6'!N16 * (1 + gwr!N16 - 0.48)) * (1 + Kab!N16))) * (1 + 0.25 * Klvl!N16),
  (('wn6'!N16 * (1 + gwr!N16 - 0.48)) * (1 + Kab!N16)) * (1 + 0.25 * Klvl!N16)
)</f>
        <v>289.34552263645196</v>
      </c>
      <c r="O17" s="10">
        <f>IF(teff!O16&gt;0,
  (((3 / 5 * teff!O16 * (1 + tr!O16 - AvgW!O16)) * (1 + Ktb!O16)) + ((2 / 5 * 'wn6'!O16 * (1 + gwr!O16 - 0.48)) * (1 + Kab!O16))) * (1 + 0.25 * Klvl!O16),
  (('wn6'!O16 * (1 + gwr!O16 - 0.48)) * (1 + Kab!O16)) * (1 + 0.25 * Klvl!O16)
)</f>
        <v>1443.6310463002587</v>
      </c>
      <c r="P17" s="10"/>
      <c r="Q17" s="10">
        <f>IF(teff!Q16&gt;0,
  (((3 / 5 * teff!Q16 * (1 + tr!Q16 - AvgW!Q16)) * (1 + Ktb!Q16)) + ((2 / 5 * 'wn6'!Q16 * (1 + gwr!Q16 - 0.48)) * (1 + Kab!Q16))) * (1 + 0.25 * Klvl!Q16),
  (('wn6'!Q16 * (1 + gwr!Q16 - 0.48)) * (1 + Kab!Q16)) * (1 + 0.25 * Klvl!Q16)
)</f>
        <v>408.37123287671233</v>
      </c>
      <c r="R17" s="10">
        <f>IF(teff!R16&gt;0,
  (((3 / 5 * teff!R16 * (1 + tr!R16 - AvgW!R16)) * (1 + Ktb!R16)) + ((2 / 5 * 'wn6'!R16 * (1 + gwr!R16 - 0.48)) * (1 + Kab!R16))) * (1 + 0.25 * Klvl!R16),
  (('wn6'!R16 * (1 + gwr!R16 - 0.48)) * (1 + Kab!R16)) * (1 + 0.25 * Klvl!R16)
)</f>
        <v>345.9274949083503</v>
      </c>
      <c r="S17" s="10">
        <f>IF(teff!S16&gt;0,
  (((3 / 5 * teff!S16 * (1 + tr!S16 - AvgW!S16)) * (1 + Ktb!S16)) + ((2 / 5 * 'wn6'!S16 * (1 + gwr!S16 - 0.48)) * (1 + Kab!S16))) * (1 + 0.25 * Klvl!S16),
  (('wn6'!S16 * (1 + gwr!S16 - 0.48)) * (1 + Kab!S16)) * (1 + 0.25 * Klvl!S16)
)</f>
        <v>781.87004463694257</v>
      </c>
      <c r="T17" s="10">
        <f>IF(teff!T16&gt;0,
  (((3 / 5 * teff!T16 * (1 + tr!T16 - AvgW!T16)) * (1 + Ktb!T16)) + ((2 / 5 * 'wn6'!T16 * (1 + gwr!T16 - 0.48)) * (1 + Kab!T16))) * (1 + 0.25 * Klvl!T16),
  (('wn6'!T16 * (1 + gwr!T16 - 0.48)) * (1 + Kab!T16)) * (1 + 0.25 * Klvl!T16)
)</f>
        <v>536.67767955801105</v>
      </c>
      <c r="U17" s="10">
        <f>IF(teff!U16&gt;0,
  (((3 / 5 * teff!U16 * (1 + tr!U16 - AvgW!U16)) * (1 + Ktb!U16)) + ((2 / 5 * 'wn6'!U16 * (1 + gwr!U16 - 0.48)) * (1 + Kab!U16))) * (1 + 0.25 * Klvl!U16),
  (('wn6'!U16 * (1 + gwr!U16 - 0.48)) * (1 + Kab!U16)) * (1 + 0.25 * Klvl!U16)
)</f>
        <v>1302.1308892638813</v>
      </c>
      <c r="V17" s="10">
        <f>IF(teff!V16&gt;0,
  (((3 / 5 * teff!V16 * (1 + tr!V16 - AvgW!V16)) * (1 + Ktb!V16)) + ((2 / 5 * 'wn6'!V16 * (1 + gwr!V16 - 0.48)) * (1 + Kab!V16))) * (1 + 0.25 * Klvl!V16),
  (('wn6'!V16 * (1 + gwr!V16 - 0.48)) * (1 + Kab!V16)) * (1 + 0.25 * Klvl!V16)
)</f>
        <v>591.14142297376088</v>
      </c>
      <c r="W17" s="10">
        <f>IF(teff!W16&gt;0,
  (((3 / 5 * teff!W16 * (1 + tr!W16 - AvgW!W16)) * (1 + Ktb!W16)) + ((2 / 5 * 'wn6'!W16 * (1 + gwr!W16 - 0.48)) * (1 + Kab!W16))) * (1 + 0.25 * Klvl!W16),
  (('wn6'!W16 * (1 + gwr!W16 - 0.48)) * (1 + Kab!W16)) * (1 + 0.25 * Klvl!W16)
)</f>
        <v>798.34769779075486</v>
      </c>
      <c r="X17" s="10">
        <f>IF(teff!X16&gt;0,
  (((3 / 5 * teff!X16 * (1 + tr!X16 - AvgW!X16)) * (1 + Ktb!X16)) + ((2 / 5 * 'wn6'!X16 * (1 + gwr!X16 - 0.48)) * (1 + Kab!X16))) * (1 + 0.25 * Klvl!X16),
  (('wn6'!X16 * (1 + gwr!X16 - 0.48)) * (1 + Kab!X16)) * (1 + 0.25 * Klvl!X16)
)</f>
        <v>253.35610951221858</v>
      </c>
      <c r="Y17" s="10">
        <f>IF(teff!Y16&gt;0,
  (((3 / 5 * teff!Y16 * (1 + tr!Y16 - AvgW!Y16)) * (1 + Ktb!Y16)) + ((2 / 5 * 'wn6'!Y16 * (1 + gwr!Y16 - 0.48)) * (1 + Kab!Y16))) * (1 + 0.25 * Klvl!Y16),
  (('wn6'!Y16 * (1 + gwr!Y16 - 0.48)) * (1 + Kab!Y16)) * (1 + 0.25 * Klvl!Y16)
)</f>
        <v>204.14609339383327</v>
      </c>
      <c r="Z17" s="10">
        <f>IF(teff!Z16&gt;0,
  (((3 / 5 * teff!Z16 * (1 + tr!Z16 - AvgW!Z16)) * (1 + Ktb!Z16)) + ((2 / 5 * 'wn6'!Z16 * (1 + gwr!Z16 - 0.48)) * (1 + Kab!Z16))) * (1 + 0.25 * Klvl!Z16),
  (('wn6'!Z16 * (1 + gwr!Z16 - 0.48)) * (1 + Kab!Z16)) * (1 + 0.25 * Klvl!Z16)
)</f>
        <v>165.12960998439939</v>
      </c>
      <c r="AA17" s="10">
        <f>IF(teff!AA16&gt;0,
  (((3 / 5 * teff!AA16 * (1 + tr!AA16 - AvgW!AA16)) * (1 + Ktb!AA16)) + ((2 / 5 * 'wn6'!AA16 * (1 + gwr!AA16 - 0.48)) * (1 + Kab!AA16))) * (1 + 0.25 * Klvl!AA16),
  (('wn6'!AA16 * (1 + gwr!AA16 - 0.48)) * (1 + Kab!AA16)) * (1 + 0.25 * Klvl!AA16)
)</f>
        <v>879.7514312214729</v>
      </c>
      <c r="AB17" s="10">
        <f>IF(teff!AB16&gt;0,
  (((3 / 5 * teff!AB16 * (1 + tr!AB16 - AvgW!AB16)) * (1 + Ktb!AB16)) + ((2 / 5 * 'wn6'!AB16 * (1 + gwr!AB16 - 0.48)) * (1 + Kab!AB16))) * (1 + 0.25 * Klvl!AB16),
  (('wn6'!AB16 * (1 + gwr!AB16 - 0.48)) * (1 + Kab!AB16)) * (1 + 0.25 * Klvl!AB16)
)</f>
        <v>0.72862433862433862</v>
      </c>
      <c r="AC17" s="10">
        <f>IF(teff!AC16&gt;0,
  (((3 / 5 * teff!AC16 * (1 + tr!AC16 - AvgW!AC16)) * (1 + Ktb!AC16)) + ((2 / 5 * 'wn6'!AC16 * (1 + gwr!AC16 - 0.48)) * (1 + Kab!AC16))) * (1 + 0.25 * Klvl!AC16),
  (('wn6'!AC16 * (1 + gwr!AC16 - 0.48)) * (1 + Kab!AC16)) * (1 + 0.25 * Klvl!AC16)
)</f>
        <v>814.03771044902601</v>
      </c>
      <c r="AD17" s="10">
        <f>IF(teff!AD16&gt;0,
  (((3 / 5 * teff!AD16 * (1 + tr!AD16 - AvgW!AD16)) * (1 + Ktb!AD16)) + ((2 / 5 * 'wn6'!AD16 * (1 + gwr!AD16 - 0.48)) * (1 + Kab!AD16))) * (1 + 0.25 * Klvl!AD16),
  (('wn6'!AD16 * (1 + gwr!AD16 - 0.48)) * (1 + Kab!AD16)) * (1 + 0.25 * Klvl!AD16)
)</f>
        <v>302.01829184549359</v>
      </c>
      <c r="AE17" s="10">
        <f>IF(teff!AE16&gt;0,
  (((3 / 5 * teff!AE16 * (1 + tr!AE16 - AvgW!AE16)) * (1 + Ktb!AE16)) + ((2 / 5 * 'wn6'!AE16 * (1 + gwr!AE16 - 0.48)) * (1 + Kab!AE16))) * (1 + 0.25 * Klvl!AE16),
  (('wn6'!AE16 * (1 + gwr!AE16 - 0.48)) * (1 + Kab!AE16)) * (1 + 0.25 * Klvl!AE16)
)</f>
        <v>1864.1488624953936</v>
      </c>
      <c r="AF17" s="10"/>
      <c r="AG17" s="10">
        <f t="shared" si="0"/>
        <v>9534.655054510451</v>
      </c>
      <c r="AH17" s="10">
        <f t="shared" si="1"/>
        <v>9247.7831952488741</v>
      </c>
      <c r="AI17" s="16">
        <f t="shared" si="2"/>
        <v>0.51145505666437852</v>
      </c>
    </row>
    <row r="18" spans="1:35" s="11" customFormat="1" ht="12" x14ac:dyDescent="0.2">
      <c r="A18" s="10">
        <f>IF(teff!A17&gt;0,
  (((3 / 5 * teff!A17 * (1 + tr!A17 - AvgW!A17)) * (1 + Ktb!A17)) + ((2 / 5 * 'wn6'!A17 * (1 + gwr!A17 - 0.48)) * (1 + Kab!A17))) * (1 + 0.25 * Klvl!A17),
  (('wn6'!A17 * (1 + gwr!A17 - 0.48)) * (1 + Kab!A17)) * (1 + 0.25 * Klvl!A17)
)</f>
        <v>280.62551068328605</v>
      </c>
      <c r="B18" s="10">
        <f>IF(teff!B17&gt;0,
  (((3 / 5 * teff!B17 * (1 + tr!B17 - AvgW!B17)) * (1 + Ktb!B17)) + ((2 / 5 * 'wn6'!B17 * (1 + gwr!B17 - 0.48)) * (1 + Kab!B17))) * (1 + 0.25 * Klvl!B17),
  (('wn6'!B17 * (1 + gwr!B17 - 0.48)) * (1 + Kab!B17)) * (1 + 0.25 * Klvl!B17)
)</f>
        <v>271.66328160681621</v>
      </c>
      <c r="C18" s="10">
        <f>IF(teff!C17&gt;0,
  (((3 / 5 * teff!C17 * (1 + tr!C17 - AvgW!C17)) * (1 + Ktb!C17)) + ((2 / 5 * 'wn6'!C17 * (1 + gwr!C17 - 0.48)) * (1 + Kab!C17))) * (1 + 0.25 * Klvl!C17),
  (('wn6'!C17 * (1 + gwr!C17 - 0.48)) * (1 + Kab!C17)) * (1 + 0.25 * Klvl!C17)
)</f>
        <v>2300.3362423662261</v>
      </c>
      <c r="D18" s="10">
        <f>IF(teff!D17&gt;0,
  (((3 / 5 * teff!D17 * (1 + tr!D17 - AvgW!D17)) * (1 + Ktb!D17)) + ((2 / 5 * 'wn6'!D17 * (1 + gwr!D17 - 0.48)) * (1 + Kab!D17))) * (1 + 0.25 * Klvl!D17),
  (('wn6'!D17 * (1 + gwr!D17 - 0.48)) * (1 + Kab!D17)) * (1 + 0.25 * Klvl!D17)
)</f>
        <v>1135.2560396001675</v>
      </c>
      <c r="E18" s="10">
        <f>IF(teff!E17&gt;0,
  (((3 / 5 * teff!E17 * (1 + tr!E17 - AvgW!E17)) * (1 + Ktb!E17)) + ((2 / 5 * 'wn6'!E17 * (1 + gwr!E17 - 0.48)) * (1 + Kab!E17))) * (1 + 0.25 * Klvl!E17),
  (('wn6'!E17 * (1 + gwr!E17 - 0.48)) * (1 + Kab!E17)) * (1 + 0.25 * Klvl!E17)
)</f>
        <v>852.3302284569686</v>
      </c>
      <c r="F18" s="10">
        <f>IF(teff!F17&gt;0,
  (((3 / 5 * teff!F17 * (1 + tr!F17 - AvgW!F17)) * (1 + Ktb!F17)) + ((2 / 5 * 'wn6'!F17 * (1 + gwr!F17 - 0.48)) * (1 + Kab!F17))) * (1 + 0.25 * Klvl!F17),
  (('wn6'!F17 * (1 + gwr!F17 - 0.48)) * (1 + Kab!F17)) * (1 + 0.25 * Klvl!F17)
)</f>
        <v>961.52377227128761</v>
      </c>
      <c r="G18" s="10">
        <f>IF(teff!G17&gt;0,
  (((3 / 5 * teff!G17 * (1 + tr!G17 - AvgW!G17)) * (1 + Ktb!G17)) + ((2 / 5 * 'wn6'!G17 * (1 + gwr!G17 - 0.48)) * (1 + Kab!G17))) * (1 + 0.25 * Klvl!G17),
  (('wn6'!G17 * (1 + gwr!G17 - 0.48)) * (1 + Kab!G17)) * (1 + 0.25 * Klvl!G17)
)</f>
        <v>452.18294800281103</v>
      </c>
      <c r="H18" s="10">
        <f>IF(teff!H17&gt;0,
  (((3 / 5 * teff!H17 * (1 + tr!H17 - AvgW!H17)) * (1 + Ktb!H17)) + ((2 / 5 * 'wn6'!H17 * (1 + gwr!H17 - 0.48)) * (1 + Kab!H17))) * (1 + 0.25 * Klvl!H17),
  (('wn6'!H17 * (1 + gwr!H17 - 0.48)) * (1 + Kab!H17)) * (1 + 0.25 * Klvl!H17)
)</f>
        <v>854.93876718192632</v>
      </c>
      <c r="I18" s="10">
        <f>IF(teff!I17&gt;0,
  (((3 / 5 * teff!I17 * (1 + tr!I17 - AvgW!I17)) * (1 + Ktb!I17)) + ((2 / 5 * 'wn6'!I17 * (1 + gwr!I17 - 0.48)) * (1 + Kab!I17))) * (1 + 0.25 * Klvl!I17),
  (('wn6'!I17 * (1 + gwr!I17 - 0.48)) * (1 + Kab!I17)) * (1 + 0.25 * Klvl!I17)
)</f>
        <v>1084.2720027016887</v>
      </c>
      <c r="J18" s="10">
        <f>IF(teff!J17&gt;0,
  (((3 / 5 * teff!J17 * (1 + tr!J17 - AvgW!J17)) * (1 + Ktb!J17)) + ((2 / 5 * 'wn6'!J17 * (1 + gwr!J17 - 0.48)) * (1 + Kab!J17))) * (1 + 0.25 * Klvl!J17),
  (('wn6'!J17 * (1 + gwr!J17 - 0.48)) * (1 + Kab!J17)) * (1 + 0.25 * Klvl!J17)
)</f>
        <v>431.86432079316319</v>
      </c>
      <c r="K18" s="10">
        <f>IF(teff!K17&gt;0,
  (((3 / 5 * teff!K17 * (1 + tr!K17 - AvgW!K17)) * (1 + Ktb!K17)) + ((2 / 5 * 'wn6'!K17 * (1 + gwr!K17 - 0.48)) * (1 + Kab!K17))) * (1 + 0.25 * Klvl!K17),
  (('wn6'!K17 * (1 + gwr!K17 - 0.48)) * (1 + Kab!K17)) * (1 + 0.25 * Klvl!K17)
)</f>
        <v>2552.173020910489</v>
      </c>
      <c r="L18" s="10">
        <f>IF(teff!L17&gt;0,
  (((3 / 5 * teff!L17 * (1 + tr!L17 - AvgW!L17)) * (1 + Ktb!L17)) + ((2 / 5 * 'wn6'!L17 * (1 + gwr!L17 - 0.48)) * (1 + Kab!L17))) * (1 + 0.25 * Klvl!L17),
  (('wn6'!L17 * (1 + gwr!L17 - 0.48)) * (1 + Kab!L17)) * (1 + 0.25 * Klvl!L17)
)</f>
        <v>68.913126990566354</v>
      </c>
      <c r="M18" s="10">
        <f>IF(teff!M17&gt;0,
  (((3 / 5 * teff!M17 * (1 + tr!M17 - AvgW!M17)) * (1 + Ktb!M17)) + ((2 / 5 * 'wn6'!M17 * (1 + gwr!M17 - 0.48)) * (1 + Kab!M17))) * (1 + 0.25 * Klvl!M17),
  (('wn6'!M17 * (1 + gwr!M17 - 0.48)) * (1 + Kab!M17)) * (1 + 0.25 * Klvl!M17)
)</f>
        <v>753.93617279061777</v>
      </c>
      <c r="N18" s="10">
        <f>IF(teff!N17&gt;0,
  (((3 / 5 * teff!N17 * (1 + tr!N17 - AvgW!N17)) * (1 + Ktb!N17)) + ((2 / 5 * 'wn6'!N17 * (1 + gwr!N17 - 0.48)) * (1 + Kab!N17))) * (1 + 0.25 * Klvl!N17),
  (('wn6'!N17 * (1 + gwr!N17 - 0.48)) * (1 + Kab!N17)) * (1 + 0.25 * Klvl!N17)
)</f>
        <v>633.19074969269047</v>
      </c>
      <c r="O18" s="10">
        <f>IF(teff!O17&gt;0,
  (((3 / 5 * teff!O17 * (1 + tr!O17 - AvgW!O17)) * (1 + Ktb!O17)) + ((2 / 5 * 'wn6'!O17 * (1 + gwr!O17 - 0.48)) * (1 + Kab!O17))) * (1 + 0.25 * Klvl!O17),
  (('wn6'!O17 * (1 + gwr!O17 - 0.48)) * (1 + Kab!O17)) * (1 + 0.25 * Klvl!O17)
)</f>
        <v>844.05815888566167</v>
      </c>
      <c r="P18" s="10"/>
      <c r="Q18" s="10">
        <f>IF(teff!Q17&gt;0,
  (((3 / 5 * teff!Q17 * (1 + tr!Q17 - AvgW!Q17)) * (1 + Ktb!Q17)) + ((2 / 5 * 'wn6'!Q17 * (1 + gwr!Q17 - 0.48)) * (1 + Kab!Q17))) * (1 + 0.25 * Klvl!Q17),
  (('wn6'!Q17 * (1 + gwr!Q17 - 0.48)) * (1 + Kab!Q17)) * (1 + 0.25 * Klvl!Q17)
)</f>
        <v>925.1408169314966</v>
      </c>
      <c r="R18" s="10">
        <f>IF(teff!R17&gt;0,
  (((3 / 5 * teff!R17 * (1 + tr!R17 - AvgW!R17)) * (1 + Ktb!R17)) + ((2 / 5 * 'wn6'!R17 * (1 + gwr!R17 - 0.48)) * (1 + Kab!R17))) * (1 + 0.25 * Klvl!R17),
  (('wn6'!R17 * (1 + gwr!R17 - 0.48)) * (1 + Kab!R17)) * (1 + 0.25 * Klvl!R17)
)</f>
        <v>236.91760632558137</v>
      </c>
      <c r="S18" s="10">
        <f>IF(teff!S17&gt;0,
  (((3 / 5 * teff!S17 * (1 + tr!S17 - AvgW!S17)) * (1 + Ktb!S17)) + ((2 / 5 * 'wn6'!S17 * (1 + gwr!S17 - 0.48)) * (1 + Kab!S17))) * (1 + 0.25 * Klvl!S17),
  (('wn6'!S17 * (1 + gwr!S17 - 0.48)) * (1 + Kab!S17)) * (1 + 0.25 * Klvl!S17)
)</f>
        <v>206.52077122866794</v>
      </c>
      <c r="T18" s="10">
        <f>IF(teff!T17&gt;0,
  (((3 / 5 * teff!T17 * (1 + tr!T17 - AvgW!T17)) * (1 + Ktb!T17)) + ((2 / 5 * 'wn6'!T17 * (1 + gwr!T17 - 0.48)) * (1 + Kab!T17))) * (1 + 0.25 * Klvl!T17),
  (('wn6'!T17 * (1 + gwr!T17 - 0.48)) * (1 + Kab!T17)) * (1 + 0.25 * Klvl!T17)
)</f>
        <v>660.71315410663135</v>
      </c>
      <c r="U18" s="10">
        <f>IF(teff!U17&gt;0,
  (((3 / 5 * teff!U17 * (1 + tr!U17 - AvgW!U17)) * (1 + Ktb!U17)) + ((2 / 5 * 'wn6'!U17 * (1 + gwr!U17 - 0.48)) * (1 + Kab!U17))) * (1 + 0.25 * Klvl!U17),
  (('wn6'!U17 * (1 + gwr!U17 - 0.48)) * (1 + Kab!U17)) * (1 + 0.25 * Klvl!U17)
)</f>
        <v>703.70498152216487</v>
      </c>
      <c r="V18" s="10">
        <f>IF(teff!V17&gt;0,
  (((3 / 5 * teff!V17 * (1 + tr!V17 - AvgW!V17)) * (1 + Ktb!V17)) + ((2 / 5 * 'wn6'!V17 * (1 + gwr!V17 - 0.48)) * (1 + Kab!V17))) * (1 + 0.25 * Klvl!V17),
  (('wn6'!V17 * (1 + gwr!V17 - 0.48)) * (1 + Kab!V17)) * (1 + 0.25 * Klvl!V17)
)</f>
        <v>372.55452897402751</v>
      </c>
      <c r="W18" s="10">
        <f>IF(teff!W17&gt;0,
  (((3 / 5 * teff!W17 * (1 + tr!W17 - AvgW!W17)) * (1 + Ktb!W17)) + ((2 / 5 * 'wn6'!W17 * (1 + gwr!W17 - 0.48)) * (1 + Kab!W17))) * (1 + 0.25 * Klvl!W17),
  (('wn6'!W17 * (1 + gwr!W17 - 0.48)) * (1 + Kab!W17)) * (1 + 0.25 * Klvl!W17)
)</f>
        <v>368.75885195317193</v>
      </c>
      <c r="X18" s="10">
        <f>IF(teff!X17&gt;0,
  (((3 / 5 * teff!X17 * (1 + tr!X17 - AvgW!X17)) * (1 + Ktb!X17)) + ((2 / 5 * 'wn6'!X17 * (1 + gwr!X17 - 0.48)) * (1 + Kab!X17))) * (1 + 0.25 * Klvl!X17),
  (('wn6'!X17 * (1 + gwr!X17 - 0.48)) * (1 + Kab!X17)) * (1 + 0.25 * Klvl!X17)
)</f>
        <v>247.80526420185407</v>
      </c>
      <c r="Y18" s="10">
        <f>IF(teff!Y17&gt;0,
  (((3 / 5 * teff!Y17 * (1 + tr!Y17 - AvgW!Y17)) * (1 + Ktb!Y17)) + ((2 / 5 * 'wn6'!Y17 * (1 + gwr!Y17 - 0.48)) * (1 + Kab!Y17))) * (1 + 0.25 * Klvl!Y17),
  (('wn6'!Y17 * (1 + gwr!Y17 - 0.48)) * (1 + Kab!Y17)) * (1 + 0.25 * Klvl!Y17)
)</f>
        <v>452.099285352518</v>
      </c>
      <c r="Z18" s="10">
        <f>IF(teff!Z17&gt;0,
  (((3 / 5 * teff!Z17 * (1 + tr!Z17 - AvgW!Z17)) * (1 + Ktb!Z17)) + ((2 / 5 * 'wn6'!Z17 * (1 + gwr!Z17 - 0.48)) * (1 + Kab!Z17))) * (1 + 0.25 * Klvl!Z17),
  (('wn6'!Z17 * (1 + gwr!Z17 - 0.48)) * (1 + Kab!Z17)) * (1 + 0.25 * Klvl!Z17)
)</f>
        <v>808.56717602588651</v>
      </c>
      <c r="AA18" s="10">
        <f>IF(teff!AA17&gt;0,
  (((3 / 5 * teff!AA17 * (1 + tr!AA17 - AvgW!AA17)) * (1 + Ktb!AA17)) + ((2 / 5 * 'wn6'!AA17 * (1 + gwr!AA17 - 0.48)) * (1 + Kab!AA17))) * (1 + 0.25 * Klvl!AA17),
  (('wn6'!AA17 * (1 + gwr!AA17 - 0.48)) * (1 + Kab!AA17)) * (1 + 0.25 * Klvl!AA17)
)</f>
        <v>631.2448868940628</v>
      </c>
      <c r="AB18" s="10">
        <f>IF(teff!AB17&gt;0,
  (((3 / 5 * teff!AB17 * (1 + tr!AB17 - AvgW!AB17)) * (1 + Ktb!AB17)) + ((2 / 5 * 'wn6'!AB17 * (1 + gwr!AB17 - 0.48)) * (1 + Kab!AB17))) * (1 + 0.25 * Klvl!AB17),
  (('wn6'!AB17 * (1 + gwr!AB17 - 0.48)) * (1 + Kab!AB17)) * (1 + 0.25 * Klvl!AB17)
)</f>
        <v>1293.3975514386871</v>
      </c>
      <c r="AC18" s="10">
        <f>IF(teff!AC17&gt;0,
  (((3 / 5 * teff!AC17 * (1 + tr!AC17 - AvgW!AC17)) * (1 + Ktb!AC17)) + ((2 / 5 * 'wn6'!AC17 * (1 + gwr!AC17 - 0.48)) * (1 + Kab!AC17))) * (1 + 0.25 * Klvl!AC17),
  (('wn6'!AC17 * (1 + gwr!AC17 - 0.48)) * (1 + Kab!AC17)) * (1 + 0.25 * Klvl!AC17)
)</f>
        <v>885.2885431771814</v>
      </c>
      <c r="AD18" s="10">
        <f>IF(teff!AD17&gt;0,
  (((3 / 5 * teff!AD17 * (1 + tr!AD17 - AvgW!AD17)) * (1 + Ktb!AD17)) + ((2 / 5 * 'wn6'!AD17 * (1 + gwr!AD17 - 0.48)) * (1 + Kab!AD17))) * (1 + 0.25 * Klvl!AD17),
  (('wn6'!AD17 * (1 + gwr!AD17 - 0.48)) * (1 + Kab!AD17)) * (1 + 0.25 * Klvl!AD17)
)</f>
        <v>24.191151987650063</v>
      </c>
      <c r="AE18" s="10">
        <f>IF(teff!AE17&gt;0,
  (((3 / 5 * teff!AE17 * (1 + tr!AE17 - AvgW!AE17)) * (1 + Ktb!AE17)) + ((2 / 5 * 'wn6'!AE17 * (1 + gwr!AE17 - 0.48)) * (1 + Kab!AE17))) * (1 + 0.25 * Klvl!AE17),
  (('wn6'!AE17 * (1 + gwr!AE17 - 0.48)) * (1 + Kab!AE17)) * (1 + 0.25 * Klvl!AE17)
)</f>
        <v>140.98649006622517</v>
      </c>
      <c r="AF18" s="10"/>
      <c r="AG18" s="10">
        <f t="shared" si="0"/>
        <v>13477.264342934366</v>
      </c>
      <c r="AH18" s="10">
        <f t="shared" si="1"/>
        <v>7957.8910601858061</v>
      </c>
      <c r="AI18" s="16">
        <f t="shared" si="2"/>
        <v>0.6931187287524333</v>
      </c>
    </row>
    <row r="19" spans="1:35" s="11" customFormat="1" ht="12" x14ac:dyDescent="0.2">
      <c r="A19" s="10">
        <f>IF(teff!A18&gt;0,
  (((3 / 5 * teff!A18 * (1 + tr!A18 - AvgW!A18)) * (1 + Ktb!A18)) + ((2 / 5 * 'wn6'!A18 * (1 + gwr!A18 - 0.48)) * (1 + Kab!A18))) * (1 + 0.25 * Klvl!A18),
  (('wn6'!A18 * (1 + gwr!A18 - 0.48)) * (1 + Kab!A18)) * (1 + 0.25 * Klvl!A18)
)</f>
        <v>1253.3135025337365</v>
      </c>
      <c r="B19" s="10">
        <f>IF(teff!B18&gt;0,
  (((3 / 5 * teff!B18 * (1 + tr!B18 - AvgW!B18)) * (1 + Ktb!B18)) + ((2 / 5 * 'wn6'!B18 * (1 + gwr!B18 - 0.48)) * (1 + Kab!B18))) * (1 + 0.25 * Klvl!B18),
  (('wn6'!B18 * (1 + gwr!B18 - 0.48)) * (1 + Kab!B18)) * (1 + 0.25 * Klvl!B18)
)</f>
        <v>2093.7091910229724</v>
      </c>
      <c r="C19" s="10">
        <f>IF(teff!C18&gt;0,
  (((3 / 5 * teff!C18 * (1 + tr!C18 - AvgW!C18)) * (1 + Ktb!C18)) + ((2 / 5 * 'wn6'!C18 * (1 + gwr!C18 - 0.48)) * (1 + Kab!C18))) * (1 + 0.25 * Klvl!C18),
  (('wn6'!C18 * (1 + gwr!C18 - 0.48)) * (1 + Kab!C18)) * (1 + 0.25 * Klvl!C18)
)</f>
        <v>1970.9874875145701</v>
      </c>
      <c r="D19" s="10">
        <f>IF(teff!D18&gt;0,
  (((3 / 5 * teff!D18 * (1 + tr!D18 - AvgW!D18)) * (1 + Ktb!D18)) + ((2 / 5 * 'wn6'!D18 * (1 + gwr!D18 - 0.48)) * (1 + Kab!D18))) * (1 + 0.25 * Klvl!D18),
  (('wn6'!D18 * (1 + gwr!D18 - 0.48)) * (1 + Kab!D18)) * (1 + 0.25 * Klvl!D18)
)</f>
        <v>1135.2560396001675</v>
      </c>
      <c r="E19" s="10">
        <f>IF(teff!E18&gt;0,
  (((3 / 5 * teff!E18 * (1 + tr!E18 - AvgW!E18)) * (1 + Ktb!E18)) + ((2 / 5 * 'wn6'!E18 * (1 + gwr!E18 - 0.48)) * (1 + Kab!E18))) * (1 + 0.25 * Klvl!E18),
  (('wn6'!E18 * (1 + gwr!E18 - 0.48)) * (1 + Kab!E18)) * (1 + 0.25 * Klvl!E18)
)</f>
        <v>1238.5531264816523</v>
      </c>
      <c r="F19" s="10">
        <f>IF(teff!F18&gt;0,
  (((3 / 5 * teff!F18 * (1 + tr!F18 - AvgW!F18)) * (1 + Ktb!F18)) + ((2 / 5 * 'wn6'!F18 * (1 + gwr!F18 - 0.48)) * (1 + Kab!F18))) * (1 + 0.25 * Klvl!F18),
  (('wn6'!F18 * (1 + gwr!F18 - 0.48)) * (1 + Kab!F18)) * (1 + 0.25 * Klvl!F18)
)</f>
        <v>1011.5597929649401</v>
      </c>
      <c r="G19" s="10">
        <f>IF(teff!G18&gt;0,
  (((3 / 5 * teff!G18 * (1 + tr!G18 - AvgW!G18)) * (1 + Ktb!G18)) + ((2 / 5 * 'wn6'!G18 * (1 + gwr!G18 - 0.48)) * (1 + Kab!G18))) * (1 + 0.25 * Klvl!G18),
  (('wn6'!G18 * (1 + gwr!G18 - 0.48)) * (1 + Kab!G18)) * (1 + 0.25 * Klvl!G18)
)</f>
        <v>276.98443748752402</v>
      </c>
      <c r="H19" s="10">
        <f>IF(teff!H18&gt;0,
  (((3 / 5 * teff!H18 * (1 + tr!H18 - AvgW!H18)) * (1 + Ktb!H18)) + ((2 / 5 * 'wn6'!H18 * (1 + gwr!H18 - 0.48)) * (1 + Kab!H18))) * (1 + 0.25 * Klvl!H18),
  (('wn6'!H18 * (1 + gwr!H18 - 0.48)) * (1 + Kab!H18)) * (1 + 0.25 * Klvl!H18)
)</f>
        <v>2897.8724089308853</v>
      </c>
      <c r="I19" s="10">
        <f>IF(teff!I18&gt;0,
  (((3 / 5 * teff!I18 * (1 + tr!I18 - AvgW!I18)) * (1 + Ktb!I18)) + ((2 / 5 * 'wn6'!I18 * (1 + gwr!I18 - 0.48)) * (1 + Kab!I18))) * (1 + 0.25 * Klvl!I18),
  (('wn6'!I18 * (1 + gwr!I18 - 0.48)) * (1 + Kab!I18)) * (1 + 0.25 * Klvl!I18)
)</f>
        <v>822.89725615559291</v>
      </c>
      <c r="J19" s="10">
        <f>IF(teff!J18&gt;0,
  (((3 / 5 * teff!J18 * (1 + tr!J18 - AvgW!J18)) * (1 + Ktb!J18)) + ((2 / 5 * 'wn6'!J18 * (1 + gwr!J18 - 0.48)) * (1 + Kab!J18))) * (1 + 0.25 * Klvl!J18),
  (('wn6'!J18 * (1 + gwr!J18 - 0.48)) * (1 + Kab!J18)) * (1 + 0.25 * Klvl!J18)
)</f>
        <v>1559.422604587156</v>
      </c>
      <c r="K19" s="10">
        <f>IF(teff!K18&gt;0,
  (((3 / 5 * teff!K18 * (1 + tr!K18 - AvgW!K18)) * (1 + Ktb!K18)) + ((2 / 5 * 'wn6'!K18 * (1 + gwr!K18 - 0.48)) * (1 + Kab!K18))) * (1 + 0.25 * Klvl!K18),
  (('wn6'!K18 * (1 + gwr!K18 - 0.48)) * (1 + Kab!K18)) * (1 + 0.25 * Klvl!K18)
)</f>
        <v>2880.3028138964264</v>
      </c>
      <c r="L19" s="10">
        <f>IF(teff!L18&gt;0,
  (((3 / 5 * teff!L18 * (1 + tr!L18 - AvgW!L18)) * (1 + Ktb!L18)) + ((2 / 5 * 'wn6'!L18 * (1 + gwr!L18 - 0.48)) * (1 + Kab!L18))) * (1 + 0.25 * Klvl!L18),
  (('wn6'!L18 * (1 + gwr!L18 - 0.48)) * (1 + Kab!L18)) * (1 + 0.25 * Klvl!L18)
)</f>
        <v>827.69032494075407</v>
      </c>
      <c r="M19" s="10">
        <f>IF(teff!M18&gt;0,
  (((3 / 5 * teff!M18 * (1 + tr!M18 - AvgW!M18)) * (1 + Ktb!M18)) + ((2 / 5 * 'wn6'!M18 * (1 + gwr!M18 - 0.48)) * (1 + Kab!M18))) * (1 + 0.25 * Klvl!M18),
  (('wn6'!M18 * (1 + gwr!M18 - 0.48)) * (1 + Kab!M18)) * (1 + 0.25 * Klvl!M18)
)</f>
        <v>1768.3452817208686</v>
      </c>
      <c r="N19" s="10">
        <f>IF(teff!N18&gt;0,
  (((3 / 5 * teff!N18 * (1 + tr!N18 - AvgW!N18)) * (1 + Ktb!N18)) + ((2 / 5 * 'wn6'!N18 * (1 + gwr!N18 - 0.48)) * (1 + Kab!N18))) * (1 + 0.25 * Klvl!N18),
  (('wn6'!N18 * (1 + gwr!N18 - 0.48)) * (1 + Kab!N18)) * (1 + 0.25 * Klvl!N18)
)</f>
        <v>568.80332903225803</v>
      </c>
      <c r="O19" s="10">
        <f>IF(teff!O18&gt;0,
  (((3 / 5 * teff!O18 * (1 + tr!O18 - AvgW!O18)) * (1 + Ktb!O18)) + ((2 / 5 * 'wn6'!O18 * (1 + gwr!O18 - 0.48)) * (1 + Kab!O18))) * (1 + 0.25 * Klvl!O18),
  (('wn6'!O18 * (1 + gwr!O18 - 0.48)) * (1 + Kab!O18)) * (1 + 0.25 * Klvl!O18)
)</f>
        <v>945.75278046964058</v>
      </c>
      <c r="P19" s="10"/>
      <c r="Q19" s="10">
        <f>IF(teff!Q18&gt;0,
  (((3 / 5 * teff!Q18 * (1 + tr!Q18 - AvgW!Q18)) * (1 + Ktb!Q18)) + ((2 / 5 * 'wn6'!Q18 * (1 + gwr!Q18 - 0.48)) * (1 + Kab!Q18))) * (1 + 0.25 * Klvl!Q18),
  (('wn6'!Q18 * (1 + gwr!Q18 - 0.48)) * (1 + Kab!Q18)) * (1 + 0.25 * Klvl!Q18)
)</f>
        <v>631.64262288060729</v>
      </c>
      <c r="R19" s="10">
        <f>IF(teff!R18&gt;0,
  (((3 / 5 * teff!R18 * (1 + tr!R18 - AvgW!R18)) * (1 + Ktb!R18)) + ((2 / 5 * 'wn6'!R18 * (1 + gwr!R18 - 0.48)) * (1 + Kab!R18))) * (1 + 0.25 * Klvl!R18),
  (('wn6'!R18 * (1 + gwr!R18 - 0.48)) * (1 + Kab!R18)) * (1 + 0.25 * Klvl!R18)
)</f>
        <v>842.69918409090894</v>
      </c>
      <c r="S19" s="10">
        <f>IF(teff!S18&gt;0,
  (((3 / 5 * teff!S18 * (1 + tr!S18 - AvgW!S18)) * (1 + Ktb!S18)) + ((2 / 5 * 'wn6'!S18 * (1 + gwr!S18 - 0.48)) * (1 + Kab!S18))) * (1 + 0.25 * Klvl!S18),
  (('wn6'!S18 * (1 + gwr!S18 - 0.48)) * (1 + Kab!S18)) * (1 + 0.25 * Klvl!S18)
)</f>
        <v>2528.8691958892632</v>
      </c>
      <c r="T19" s="10">
        <f>IF(teff!T18&gt;0,
  (((3 / 5 * teff!T18 * (1 + tr!T18 - AvgW!T18)) * (1 + Ktb!T18)) + ((2 / 5 * 'wn6'!T18 * (1 + gwr!T18 - 0.48)) * (1 + Kab!T18))) * (1 + 0.25 * Klvl!T18),
  (('wn6'!T18 * (1 + gwr!T18 - 0.48)) * (1 + Kab!T18)) * (1 + 0.25 * Klvl!T18)
)</f>
        <v>693.43529467280507</v>
      </c>
      <c r="U19" s="10">
        <f>IF(teff!U18&gt;0,
  (((3 / 5 * teff!U18 * (1 + tr!U18 - AvgW!U18)) * (1 + Ktb!U18)) + ((2 / 5 * 'wn6'!U18 * (1 + gwr!U18 - 0.48)) * (1 + Kab!U18))) * (1 + 0.25 * Klvl!U18),
  (('wn6'!U18 * (1 + gwr!U18 - 0.48)) * (1 + Kab!U18)) * (1 + 0.25 * Klvl!U18)
)</f>
        <v>1977.3996508632288</v>
      </c>
      <c r="V19" s="10">
        <f>IF(teff!V18&gt;0,
  (((3 / 5 * teff!V18 * (1 + tr!V18 - AvgW!V18)) * (1 + Ktb!V18)) + ((2 / 5 * 'wn6'!V18 * (1 + gwr!V18 - 0.48)) * (1 + Kab!V18))) * (1 + 0.25 * Klvl!V18),
  (('wn6'!V18 * (1 + gwr!V18 - 0.48)) * (1 + Kab!V18)) * (1 + 0.25 * Klvl!V18)
)</f>
        <v>435.83882418075609</v>
      </c>
      <c r="W19" s="10">
        <f>IF(teff!W18&gt;0,
  (((3 / 5 * teff!W18 * (1 + tr!W18 - AvgW!W18)) * (1 + Ktb!W18)) + ((2 / 5 * 'wn6'!W18 * (1 + gwr!W18 - 0.48)) * (1 + Kab!W18))) * (1 + 0.25 * Klvl!W18),
  (('wn6'!W18 * (1 + gwr!W18 - 0.48)) * (1 + Kab!W18)) * (1 + 0.25 * Klvl!W18)
)</f>
        <v>763.53006033458632</v>
      </c>
      <c r="X19" s="10">
        <f>IF(teff!X18&gt;0,
  (((3 / 5 * teff!X18 * (1 + tr!X18 - AvgW!X18)) * (1 + Ktb!X18)) + ((2 / 5 * 'wn6'!X18 * (1 + gwr!X18 - 0.48)) * (1 + Kab!X18))) * (1 + 0.25 * Klvl!X18),
  (('wn6'!X18 * (1 + gwr!X18 - 0.48)) * (1 + Kab!X18)) * (1 + 0.25 * Klvl!X18)
)</f>
        <v>1784.9258842105264</v>
      </c>
      <c r="Y19" s="10">
        <f>IF(teff!Y18&gt;0,
  (((3 / 5 * teff!Y18 * (1 + tr!Y18 - AvgW!Y18)) * (1 + Ktb!Y18)) + ((2 / 5 * 'wn6'!Y18 * (1 + gwr!Y18 - 0.48)) * (1 + Kab!Y18))) * (1 + 0.25 * Klvl!Y18),
  (('wn6'!Y18 * (1 + gwr!Y18 - 0.48)) * (1 + Kab!Y18)) * (1 + 0.25 * Klvl!Y18)
)</f>
        <v>351.3753546148987</v>
      </c>
      <c r="Z19" s="10">
        <f>IF(teff!Z18&gt;0,
  (((3 / 5 * teff!Z18 * (1 + tr!Z18 - AvgW!Z18)) * (1 + Ktb!Z18)) + ((2 / 5 * 'wn6'!Z18 * (1 + gwr!Z18 - 0.48)) * (1 + Kab!Z18))) * (1 + 0.25 * Klvl!Z18),
  (('wn6'!Z18 * (1 + gwr!Z18 - 0.48)) * (1 + Kab!Z18)) * (1 + 0.25 * Klvl!Z18)
)</f>
        <v>1333.6320440416821</v>
      </c>
      <c r="AA19" s="10">
        <f>IF(teff!AA18&gt;0,
  (((3 / 5 * teff!AA18 * (1 + tr!AA18 - AvgW!AA18)) * (1 + Ktb!AA18)) + ((2 / 5 * 'wn6'!AA18 * (1 + gwr!AA18 - 0.48)) * (1 + Kab!AA18))) * (1 + 0.25 * Klvl!AA18),
  (('wn6'!AA18 * (1 + gwr!AA18 - 0.48)) * (1 + Kab!AA18)) * (1 + 0.25 * Klvl!AA18)
)</f>
        <v>947.13601623877935</v>
      </c>
      <c r="AB19" s="10">
        <f>IF(teff!AB18&gt;0,
  (((3 / 5 * teff!AB18 * (1 + tr!AB18 - AvgW!AB18)) * (1 + Ktb!AB18)) + ((2 / 5 * 'wn6'!AB18 * (1 + gwr!AB18 - 0.48)) * (1 + Kab!AB18))) * (1 + 0.25 * Klvl!AB18),
  (('wn6'!AB18 * (1 + gwr!AB18 - 0.48)) * (1 + Kab!AB18)) * (1 + 0.25 * Klvl!AB18)
)</f>
        <v>304.61096303003666</v>
      </c>
      <c r="AC19" s="10">
        <f>IF(teff!AC18&gt;0,
  (((3 / 5 * teff!AC18 * (1 + tr!AC18 - AvgW!AC18)) * (1 + Ktb!AC18)) + ((2 / 5 * 'wn6'!AC18 * (1 + gwr!AC18 - 0.48)) * (1 + Kab!AC18))) * (1 + 0.25 * Klvl!AC18),
  (('wn6'!AC18 * (1 + gwr!AC18 - 0.48)) * (1 + Kab!AC18)) * (1 + 0.25 * Klvl!AC18)
)</f>
        <v>1523.1459591022444</v>
      </c>
      <c r="AD19" s="10">
        <f>IF(teff!AD18&gt;0,
  (((3 / 5 * teff!AD18 * (1 + tr!AD18 - AvgW!AD18)) * (1 + Ktb!AD18)) + ((2 / 5 * 'wn6'!AD18 * (1 + gwr!AD18 - 0.48)) * (1 + Kab!AD18))) * (1 + 0.25 * Klvl!AD18),
  (('wn6'!AD18 * (1 + gwr!AD18 - 0.48)) * (1 + Kab!AD18)) * (1 + 0.25 * Klvl!AD18)
)</f>
        <v>1595.7133001771911</v>
      </c>
      <c r="AE19" s="10">
        <f>IF(teff!AE18&gt;0,
  (((3 / 5 * teff!AE18 * (1 + tr!AE18 - AvgW!AE18)) * (1 + Ktb!AE18)) + ((2 / 5 * 'wn6'!AE18 * (1 + gwr!AE18 - 0.48)) * (1 + Kab!AE18))) * (1 + 0.25 * Klvl!AE18),
  (('wn6'!AE18 * (1 + gwr!AE18 - 0.48)) * (1 + Kab!AE18)) * (1 + 0.25 * Klvl!AE18)
)</f>
        <v>1163.0118781190699</v>
      </c>
      <c r="AF19" s="10"/>
      <c r="AG19" s="10">
        <f t="shared" si="0"/>
        <v>21251.450377339141</v>
      </c>
      <c r="AH19" s="10">
        <f t="shared" si="1"/>
        <v>16876.966232446583</v>
      </c>
      <c r="AI19" s="16">
        <f t="shared" si="2"/>
        <v>0.58604771454966154</v>
      </c>
    </row>
    <row r="20" spans="1:35" s="11" customFormat="1" ht="12" x14ac:dyDescent="0.2">
      <c r="A20" s="10">
        <f>IF(teff!A19&gt;0,
  (((3 / 5 * teff!A19 * (1 + tr!A19 - AvgW!A19)) * (1 + Ktb!A19)) + ((2 / 5 * 'wn6'!A19 * (1 + gwr!A19 - 0.48)) * (1 + Kab!A19))) * (1 + 0.25 * Klvl!A19),
  (('wn6'!A19 * (1 + gwr!A19 - 0.48)) * (1 + Kab!A19)) * (1 + 0.25 * Klvl!A19)
)</f>
        <v>27.579657082498166</v>
      </c>
      <c r="B20" s="10">
        <f>IF(teff!B19&gt;0,
  (((3 / 5 * teff!B19 * (1 + tr!B19 - AvgW!B19)) * (1 + Ktb!B19)) + ((2 / 5 * 'wn6'!B19 * (1 + gwr!B19 - 0.48)) * (1 + Kab!B19))) * (1 + 0.25 * Klvl!B19),
  (('wn6'!B19 * (1 + gwr!B19 - 0.48)) * (1 + Kab!B19)) * (1 + 0.25 * Klvl!B19)
)</f>
        <v>1716.9707162383754</v>
      </c>
      <c r="C20" s="10">
        <f>IF(teff!C19&gt;0,
  (((3 / 5 * teff!C19 * (1 + tr!C19 - AvgW!C19)) * (1 + Ktb!C19)) + ((2 / 5 * 'wn6'!C19 * (1 + gwr!C19 - 0.48)) * (1 + Kab!C19))) * (1 + 0.25 * Klvl!C19),
  (('wn6'!C19 * (1 + gwr!C19 - 0.48)) * (1 + Kab!C19)) * (1 + 0.25 * Klvl!C19)
)</f>
        <v>390.42246246246253</v>
      </c>
      <c r="D20" s="10">
        <f>IF(teff!D19&gt;0,
  (((3 / 5 * teff!D19 * (1 + tr!D19 - AvgW!D19)) * (1 + Ktb!D19)) + ((2 / 5 * 'wn6'!D19 * (1 + gwr!D19 - 0.48)) * (1 + Kab!D19))) * (1 + 0.25 * Klvl!D19),
  (('wn6'!D19 * (1 + gwr!D19 - 0.48)) * (1 + Kab!D19)) * (1 + 0.25 * Klvl!D19)
)</f>
        <v>217.4758649179183</v>
      </c>
      <c r="E20" s="10">
        <f>IF(teff!E19&gt;0,
  (((3 / 5 * teff!E19 * (1 + tr!E19 - AvgW!E19)) * (1 + Ktb!E19)) + ((2 / 5 * 'wn6'!E19 * (1 + gwr!E19 - 0.48)) * (1 + Kab!E19))) * (1 + 0.25 * Klvl!E19),
  (('wn6'!E19 * (1 + gwr!E19 - 0.48)) * (1 + Kab!E19)) * (1 + 0.25 * Klvl!E19)
)</f>
        <v>281.16871287128714</v>
      </c>
      <c r="F20" s="10">
        <f>IF(teff!F19&gt;0,
  (((3 / 5 * teff!F19 * (1 + tr!F19 - AvgW!F19)) * (1 + Ktb!F19)) + ((2 / 5 * 'wn6'!F19 * (1 + gwr!F19 - 0.48)) * (1 + Kab!F19))) * (1 + 0.25 * Klvl!F19),
  (('wn6'!F19 * (1 + gwr!F19 - 0.48)) * (1 + Kab!F19)) * (1 + 0.25 * Klvl!F19)
)</f>
        <v>103.56</v>
      </c>
      <c r="G20" s="10">
        <f>IF(teff!G19&gt;0,
  (((3 / 5 * teff!G19 * (1 + tr!G19 - AvgW!G19)) * (1 + Ktb!G19)) + ((2 / 5 * 'wn6'!G19 * (1 + gwr!G19 - 0.48)) * (1 + Kab!G19))) * (1 + 0.25 * Klvl!G19),
  (('wn6'!G19 * (1 + gwr!G19 - 0.48)) * (1 + Kab!G19)) * (1 + 0.25 * Klvl!G19)
)</f>
        <v>491.60864643397917</v>
      </c>
      <c r="H20" s="10">
        <f>IF(teff!H19&gt;0,
  (((3 / 5 * teff!H19 * (1 + tr!H19 - AvgW!H19)) * (1 + Ktb!H19)) + ((2 / 5 * 'wn6'!H19 * (1 + gwr!H19 - 0.48)) * (1 + Kab!H19))) * (1 + 0.25 * Klvl!H19),
  (('wn6'!H19 * (1 + gwr!H19 - 0.48)) * (1 + Kab!H19)) * (1 + 0.25 * Klvl!H19)
)</f>
        <v>82.0576991188356</v>
      </c>
      <c r="I20" s="10">
        <f>IF(teff!I19&gt;0,
  (((3 / 5 * teff!I19 * (1 + tr!I19 - AvgW!I19)) * (1 + Ktb!I19)) + ((2 / 5 * 'wn6'!I19 * (1 + gwr!I19 - 0.48)) * (1 + Kab!I19))) * (1 + 0.25 * Klvl!I19),
  (('wn6'!I19 * (1 + gwr!I19 - 0.48)) * (1 + Kab!I19)) * (1 + 0.25 * Klvl!I19)
)</f>
        <v>60.883022847100179</v>
      </c>
      <c r="J20" s="10">
        <f>IF(teff!J19&gt;0,
  (((3 / 5 * teff!J19 * (1 + tr!J19 - AvgW!J19)) * (1 + Ktb!J19)) + ((2 / 5 * 'wn6'!J19 * (1 + gwr!J19 - 0.48)) * (1 + Kab!J19))) * (1 + 0.25 * Klvl!J19),
  (('wn6'!J19 * (1 + gwr!J19 - 0.48)) * (1 + Kab!J19)) * (1 + 0.25 * Klvl!J19)
)</f>
        <v>123.52231906059508</v>
      </c>
      <c r="K20" s="10">
        <f>IF(teff!K19&gt;0,
  (((3 / 5 * teff!K19 * (1 + tr!K19 - AvgW!K19)) * (1 + Ktb!K19)) + ((2 / 5 * 'wn6'!K19 * (1 + gwr!K19 - 0.48)) * (1 + Kab!K19))) * (1 + 0.25 * Klvl!K19),
  (('wn6'!K19 * (1 + gwr!K19 - 0.48)) * (1 + Kab!K19)) * (1 + 0.25 * Klvl!K19)
)</f>
        <v>2043.4608712803015</v>
      </c>
      <c r="L20" s="10">
        <f>IF(teff!L19&gt;0,
  (((3 / 5 * teff!L19 * (1 + tr!L19 - AvgW!L19)) * (1 + Ktb!L19)) + ((2 / 5 * 'wn6'!L19 * (1 + gwr!L19 - 0.48)) * (1 + Kab!L19))) * (1 + 0.25 * Klvl!L19),
  (('wn6'!L19 * (1 + gwr!L19 - 0.48)) * (1 + Kab!L19)) * (1 + 0.25 * Klvl!L19)
)</f>
        <v>1950.7028359108619</v>
      </c>
      <c r="M20" s="10">
        <f>IF(teff!M19&gt;0,
  (((3 / 5 * teff!M19 * (1 + tr!M19 - AvgW!M19)) * (1 + Ktb!M19)) + ((2 / 5 * 'wn6'!M19 * (1 + gwr!M19 - 0.48)) * (1 + Kab!M19))) * (1 + 0.25 * Klvl!M19),
  (('wn6'!M19 * (1 + gwr!M19 - 0.48)) * (1 + Kab!M19)) * (1 + 0.25 * Klvl!M19)
)</f>
        <v>666.55535836208776</v>
      </c>
      <c r="N20" s="10">
        <f>IF(teff!N19&gt;0,
  (((3 / 5 * teff!N19 * (1 + tr!N19 - AvgW!N19)) * (1 + Ktb!N19)) + ((2 / 5 * 'wn6'!N19 * (1 + gwr!N19 - 0.48)) * (1 + Kab!N19))) * (1 + 0.25 * Klvl!N19),
  (('wn6'!N19 * (1 + gwr!N19 - 0.48)) * (1 + Kab!N19)) * (1 + 0.25 * Klvl!N19)
)</f>
        <v>151.29629179331306</v>
      </c>
      <c r="O20" s="10">
        <f>IF(teff!O19&gt;0,
  (((3 / 5 * teff!O19 * (1 + tr!O19 - AvgW!O19)) * (1 + Ktb!O19)) + ((2 / 5 * 'wn6'!O19 * (1 + gwr!O19 - 0.48)) * (1 + Kab!O19))) * (1 + 0.25 * Klvl!O19),
  (('wn6'!O19 * (1 + gwr!O19 - 0.48)) * (1 + Kab!O19)) * (1 + 0.25 * Klvl!O19)
)</f>
        <v>597.97310782241016</v>
      </c>
      <c r="P20" s="10"/>
      <c r="Q20" s="10">
        <f>IF(teff!Q19&gt;0,
  (((3 / 5 * teff!Q19 * (1 + tr!Q19 - AvgW!Q19)) * (1 + Ktb!Q19)) + ((2 / 5 * 'wn6'!Q19 * (1 + gwr!Q19 - 0.48)) * (1 + Kab!Q19))) * (1 + 0.25 * Klvl!Q19),
  (('wn6'!Q19 * (1 + gwr!Q19 - 0.48)) * (1 + Kab!Q19)) * (1 + 0.25 * Klvl!Q19)
)</f>
        <v>241.41746478873236</v>
      </c>
      <c r="R20" s="10">
        <f>IF(teff!R19&gt;0,
  (((3 / 5 * teff!R19 * (1 + tr!R19 - AvgW!R19)) * (1 + Ktb!R19)) + ((2 / 5 * 'wn6'!R19 * (1 + gwr!R19 - 0.48)) * (1 + Kab!R19))) * (1 + 0.25 * Klvl!R19),
  (('wn6'!R19 * (1 + gwr!R19 - 0.48)) * (1 + Kab!R19)) * (1 + 0.25 * Klvl!R19)
)</f>
        <v>0.92061791967044293</v>
      </c>
      <c r="S20" s="10">
        <f>IF(teff!S19&gt;0,
  (((3 / 5 * teff!S19 * (1 + tr!S19 - AvgW!S19)) * (1 + Ktb!S19)) + ((2 / 5 * 'wn6'!S19 * (1 + gwr!S19 - 0.48)) * (1 + Kab!S19))) * (1 + 0.25 * Klvl!S19),
  (('wn6'!S19 * (1 + gwr!S19 - 0.48)) * (1 + Kab!S19)) * (1 + 0.25 * Klvl!S19)
)</f>
        <v>980.15087012037316</v>
      </c>
      <c r="T20" s="10">
        <f>IF(teff!T19&gt;0,
  (((3 / 5 * teff!T19 * (1 + tr!T19 - AvgW!T19)) * (1 + Ktb!T19)) + ((2 / 5 * 'wn6'!T19 * (1 + gwr!T19 - 0.48)) * (1 + Kab!T19))) * (1 + 0.25 * Klvl!T19),
  (('wn6'!T19 * (1 + gwr!T19 - 0.48)) * (1 + Kab!T19)) * (1 + 0.25 * Klvl!T19)
)</f>
        <v>245.38155737704918</v>
      </c>
      <c r="U20" s="10">
        <f>IF(teff!U19&gt;0,
  (((3 / 5 * teff!U19 * (1 + tr!U19 - AvgW!U19)) * (1 + Ktb!U19)) + ((2 / 5 * 'wn6'!U19 * (1 + gwr!U19 - 0.48)) * (1 + Kab!U19))) * (1 + 0.25 * Klvl!U19),
  (('wn6'!U19 * (1 + gwr!U19 - 0.48)) * (1 + Kab!U19)) * (1 + 0.25 * Klvl!U19)
)</f>
        <v>333.85175670033038</v>
      </c>
      <c r="V20" s="10">
        <f>IF(teff!V19&gt;0,
  (((3 / 5 * teff!V19 * (1 + tr!V19 - AvgW!V19)) * (1 + Ktb!V19)) + ((2 / 5 * 'wn6'!V19 * (1 + gwr!V19 - 0.48)) * (1 + Kab!V19))) * (1 + 0.25 * Klvl!V19),
  (('wn6'!V19 * (1 + gwr!V19 - 0.48)) * (1 + Kab!V19)) * (1 + 0.25 * Klvl!V19)
)</f>
        <v>710.82526128099494</v>
      </c>
      <c r="W20" s="10">
        <f>IF(teff!W19&gt;0,
  (((3 / 5 * teff!W19 * (1 + tr!W19 - AvgW!W19)) * (1 + Ktb!W19)) + ((2 / 5 * 'wn6'!W19 * (1 + gwr!W19 - 0.48)) * (1 + Kab!W19))) * (1 + 0.25 * Klvl!W19),
  (('wn6'!W19 * (1 + gwr!W19 - 0.48)) * (1 + Kab!W19)) * (1 + 0.25 * Klvl!W19)
)</f>
        <v>1595.996947134021</v>
      </c>
      <c r="X20" s="10">
        <f>IF(teff!X19&gt;0,
  (((3 / 5 * teff!X19 * (1 + tr!X19 - AvgW!X19)) * (1 + Ktb!X19)) + ((2 / 5 * 'wn6'!X19 * (1 + gwr!X19 - 0.48)) * (1 + Kab!X19))) * (1 + 0.25 * Klvl!X19),
  (('wn6'!X19 * (1 + gwr!X19 - 0.48)) * (1 + Kab!X19)) * (1 + 0.25 * Klvl!X19)
)</f>
        <v>210.1942155525239</v>
      </c>
      <c r="Y20" s="10">
        <f>IF(teff!Y19&gt;0,
  (((3 / 5 * teff!Y19 * (1 + tr!Y19 - AvgW!Y19)) * (1 + Ktb!Y19)) + ((2 / 5 * 'wn6'!Y19 * (1 + gwr!Y19 - 0.48)) * (1 + Kab!Y19))) * (1 + 0.25 * Klvl!Y19),
  (('wn6'!Y19 * (1 + gwr!Y19 - 0.48)) * (1 + Kab!Y19)) * (1 + 0.25 * Klvl!Y19)
)</f>
        <v>310.58058663984252</v>
      </c>
      <c r="Z20" s="10">
        <f>IF(teff!Z19&gt;0,
  (((3 / 5 * teff!Z19 * (1 + tr!Z19 - AvgW!Z19)) * (1 + Ktb!Z19)) + ((2 / 5 * 'wn6'!Z19 * (1 + gwr!Z19 - 0.48)) * (1 + Kab!Z19))) * (1 + 0.25 * Klvl!Z19),
  (('wn6'!Z19 * (1 + gwr!Z19 - 0.48)) * (1 + Kab!Z19)) * (1 + 0.25 * Klvl!Z19)
)</f>
        <v>569.5585632616378</v>
      </c>
      <c r="AA20" s="10">
        <f>IF(teff!AA19&gt;0,
  (((3 / 5 * teff!AA19 * (1 + tr!AA19 - AvgW!AA19)) * (1 + Ktb!AA19)) + ((2 / 5 * 'wn6'!AA19 * (1 + gwr!AA19 - 0.48)) * (1 + Kab!AA19))) * (1 + 0.25 * Klvl!AA19),
  (('wn6'!AA19 * (1 + gwr!AA19 - 0.48)) * (1 + Kab!AA19)) * (1 + 0.25 * Klvl!AA19)
)</f>
        <v>388.60026230970288</v>
      </c>
      <c r="AB20" s="10">
        <f>IF(teff!AB19&gt;0,
  (((3 / 5 * teff!AB19 * (1 + tr!AB19 - AvgW!AB19)) * (1 + Ktb!AB19)) + ((2 / 5 * 'wn6'!AB19 * (1 + gwr!AB19 - 0.48)) * (1 + Kab!AB19))) * (1 + 0.25 * Klvl!AB19),
  (('wn6'!AB19 * (1 + gwr!AB19 - 0.48)) * (1 + Kab!AB19)) * (1 + 0.25 * Klvl!AB19)
)</f>
        <v>424.58477073174197</v>
      </c>
      <c r="AC20" s="10">
        <f>IF(teff!AC19&gt;0,
  (((3 / 5 * teff!AC19 * (1 + tr!AC19 - AvgW!AC19)) * (1 + Ktb!AC19)) + ((2 / 5 * 'wn6'!AC19 * (1 + gwr!AC19 - 0.48)) * (1 + Kab!AC19))) * (1 + 0.25 * Klvl!AC19),
  (('wn6'!AC19 * (1 + gwr!AC19 - 0.48)) * (1 + Kab!AC19)) * (1 + 0.25 * Klvl!AC19)
)</f>
        <v>44.897300275482095</v>
      </c>
      <c r="AD20" s="10">
        <f>IF(teff!AD19&gt;0,
  (((3 / 5 * teff!AD19 * (1 + tr!AD19 - AvgW!AD19)) * (1 + Ktb!AD19)) + ((2 / 5 * 'wn6'!AD19 * (1 + gwr!AD19 - 0.48)) * (1 + Kab!AD19))) * (1 + 0.25 * Klvl!AD19),
  (('wn6'!AD19 * (1 + gwr!AD19 - 0.48)) * (1 + Kab!AD19)) * (1 + 0.25 * Klvl!AD19)
)</f>
        <v>475.07511335023355</v>
      </c>
      <c r="AE20" s="10">
        <f>IF(teff!AE19&gt;0,
  (((3 / 5 * teff!AE19 * (1 + tr!AE19 - AvgW!AE19)) * (1 + Ktb!AE19)) + ((2 / 5 * 'wn6'!AE19 * (1 + gwr!AE19 - 0.48)) * (1 + Kab!AE19))) * (1 + 0.25 * Klvl!AE19),
  (('wn6'!AE19 * (1 + gwr!AE19 - 0.48)) * (1 + Kab!AE19)) * (1 + 0.25 * Klvl!AE19)
)</f>
        <v>188.78194970284196</v>
      </c>
      <c r="AF20" s="10"/>
      <c r="AG20" s="10">
        <f t="shared" si="0"/>
        <v>8905.2375662020258</v>
      </c>
      <c r="AH20" s="10">
        <f t="shared" si="1"/>
        <v>6720.8172371451774</v>
      </c>
      <c r="AI20" s="16">
        <f t="shared" si="2"/>
        <v>0.60484509797327068</v>
      </c>
    </row>
    <row r="21" spans="1:35" s="11" customFormat="1" ht="12" x14ac:dyDescent="0.2">
      <c r="A21" s="10">
        <f>IF(teff!A20&gt;0,
  (((3 / 5 * teff!A20 * (1 + tr!A20 - AvgW!A20)) * (1 + Ktb!A20)) + ((2 / 5 * 'wn6'!A20 * (1 + gwr!A20 - 0.48)) * (1 + Kab!A20))) * (1 + 0.25 * Klvl!A20),
  (('wn6'!A20 * (1 + gwr!A20 - 0.48)) * (1 + Kab!A20)) * (1 + 0.25 * Klvl!A20)
)</f>
        <v>44.862352941176468</v>
      </c>
      <c r="B21" s="10">
        <f>IF(teff!B20&gt;0,
  (((3 / 5 * teff!B20 * (1 + tr!B20 - AvgW!B20)) * (1 + Ktb!B20)) + ((2 / 5 * 'wn6'!B20 * (1 + gwr!B20 - 0.48)) * (1 + Kab!B20))) * (1 + 0.25 * Klvl!B20),
  (('wn6'!B20 * (1 + gwr!B20 - 0.48)) * (1 + Kab!B20)) * (1 + 0.25 * Klvl!B20)
)</f>
        <v>376.27305093957563</v>
      </c>
      <c r="C21" s="10">
        <f>IF(teff!C20&gt;0,
  (((3 / 5 * teff!C20 * (1 + tr!C20 - AvgW!C20)) * (1 + Ktb!C20)) + ((2 / 5 * 'wn6'!C20 * (1 + gwr!C20 - 0.48)) * (1 + Kab!C20))) * (1 + 0.25 * Klvl!C20),
  (('wn6'!C20 * (1 + gwr!C20 - 0.48)) * (1 + Kab!C20)) * (1 + 0.25 * Klvl!C20)
)</f>
        <v>382.50093109231511</v>
      </c>
      <c r="D21" s="10">
        <f>IF(teff!D20&gt;0,
  (((3 / 5 * teff!D20 * (1 + tr!D20 - AvgW!D20)) * (1 + Ktb!D20)) + ((2 / 5 * 'wn6'!D20 * (1 + gwr!D20 - 0.48)) * (1 + Kab!D20))) * (1 + 0.25 * Klvl!D20),
  (('wn6'!D20 * (1 + gwr!D20 - 0.48)) * (1 + Kab!D20)) * (1 + 0.25 * Klvl!D20)
)</f>
        <v>86.981932224905734</v>
      </c>
      <c r="E21" s="10">
        <f>IF(teff!E20&gt;0,
  (((3 / 5 * teff!E20 * (1 + tr!E20 - AvgW!E20)) * (1 + Ktb!E20)) + ((2 / 5 * 'wn6'!E20 * (1 + gwr!E20 - 0.48)) * (1 + Kab!E20))) * (1 + 0.25 * Klvl!E20),
  (('wn6'!E20 * (1 + gwr!E20 - 0.48)) * (1 + Kab!E20)) * (1 + 0.25 * Klvl!E20)
)</f>
        <v>784.54302841492449</v>
      </c>
      <c r="F21" s="10">
        <f>IF(teff!F20&gt;0,
  (((3 / 5 * teff!F20 * (1 + tr!F20 - AvgW!F20)) * (1 + Ktb!F20)) + ((2 / 5 * 'wn6'!F20 * (1 + gwr!F20 - 0.48)) * (1 + Kab!F20))) * (1 + 0.25 * Klvl!F20),
  (('wn6'!F20 * (1 + gwr!F20 - 0.48)) * (1 + Kab!F20)) * (1 + 0.25 * Klvl!F20)
)</f>
        <v>845.20020828021245</v>
      </c>
      <c r="G21" s="10">
        <f>IF(teff!G20&gt;0,
  (((3 / 5 * teff!G20 * (1 + tr!G20 - AvgW!G20)) * (1 + Ktb!G20)) + ((2 / 5 * 'wn6'!G20 * (1 + gwr!G20 - 0.48)) * (1 + Kab!G20))) * (1 + 0.25 * Klvl!G20),
  (('wn6'!G20 * (1 + gwr!G20 - 0.48)) * (1 + Kab!G20)) * (1 + 0.25 * Klvl!G20)
)</f>
        <v>2497.5632871203684</v>
      </c>
      <c r="H21" s="10">
        <f>IF(teff!H20&gt;0,
  (((3 / 5 * teff!H20 * (1 + tr!H20 - AvgW!H20)) * (1 + Ktb!H20)) + ((2 / 5 * 'wn6'!H20 * (1 + gwr!H20 - 0.48)) * (1 + Kab!H20))) * (1 + 0.25 * Klvl!H20),
  (('wn6'!H20 * (1 + gwr!H20 - 0.48)) * (1 + Kab!H20)) * (1 + 0.25 * Klvl!H20)
)</f>
        <v>2653.8660402647338</v>
      </c>
      <c r="I21" s="10">
        <f>IF(teff!I20&gt;0,
  (((3 / 5 * teff!I20 * (1 + tr!I20 - AvgW!I20)) * (1 + Ktb!I20)) + ((2 / 5 * 'wn6'!I20 * (1 + gwr!I20 - 0.48)) * (1 + Kab!I20))) * (1 + 0.25 * Klvl!I20),
  (('wn6'!I20 * (1 + gwr!I20 - 0.48)) * (1 + Kab!I20)) * (1 + 0.25 * Klvl!I20)
)</f>
        <v>151.44172040984449</v>
      </c>
      <c r="J21" s="10">
        <f>IF(teff!J20&gt;0,
  (((3 / 5 * teff!J20 * (1 + tr!J20 - AvgW!J20)) * (1 + Ktb!J20)) + ((2 / 5 * 'wn6'!J20 * (1 + gwr!J20 - 0.48)) * (1 + Kab!J20))) * (1 + 0.25 * Klvl!J20),
  (('wn6'!J20 * (1 + gwr!J20 - 0.48)) * (1 + Kab!J20)) * (1 + 0.25 * Klvl!J20)
)</f>
        <v>222.90269528830203</v>
      </c>
      <c r="K21" s="10">
        <f>IF(teff!K20&gt;0,
  (((3 / 5 * teff!K20 * (1 + tr!K20 - AvgW!K20)) * (1 + Ktb!K20)) + ((2 / 5 * 'wn6'!K20 * (1 + gwr!K20 - 0.48)) * (1 + Kab!K20))) * (1 + 0.25 * Klvl!K20),
  (('wn6'!K20 * (1 + gwr!K20 - 0.48)) * (1 + Kab!K20)) * (1 + 0.25 * Klvl!K20)
)</f>
        <v>251.07883211678831</v>
      </c>
      <c r="L21" s="10">
        <f>IF(teff!L20&gt;0,
  (((3 / 5 * teff!L20 * (1 + tr!L20 - AvgW!L20)) * (1 + Ktb!L20)) + ((2 / 5 * 'wn6'!L20 * (1 + gwr!L20 - 0.48)) * (1 + Kab!L20))) * (1 + 0.25 * Klvl!L20),
  (('wn6'!L20 * (1 + gwr!L20 - 0.48)) * (1 + Kab!L20)) * (1 + 0.25 * Klvl!L20)
)</f>
        <v>179.4564425512695</v>
      </c>
      <c r="M21" s="10">
        <f>IF(teff!M20&gt;0,
  (((3 / 5 * teff!M20 * (1 + tr!M20 - AvgW!M20)) * (1 + Ktb!M20)) + ((2 / 5 * 'wn6'!M20 * (1 + gwr!M20 - 0.48)) * (1 + Kab!M20))) * (1 + 0.25 * Klvl!M20),
  (('wn6'!M20 * (1 + gwr!M20 - 0.48)) * (1 + Kab!M20)) * (1 + 0.25 * Klvl!M20)
)</f>
        <v>159.03370816799583</v>
      </c>
      <c r="N21" s="10">
        <f>IF(teff!N20&gt;0,
  (((3 / 5 * teff!N20 * (1 + tr!N20 - AvgW!N20)) * (1 + Ktb!N20)) + ((2 / 5 * 'wn6'!N20 * (1 + gwr!N20 - 0.48)) * (1 + Kab!N20))) * (1 + 0.25 * Klvl!N20),
  (('wn6'!N20 * (1 + gwr!N20 - 0.48)) * (1 + Kab!N20)) * (1 + 0.25 * Klvl!N20)
)</f>
        <v>936.40508959016415</v>
      </c>
      <c r="O21" s="10">
        <f>IF(teff!O20&gt;0,
  (((3 / 5 * teff!O20 * (1 + tr!O20 - AvgW!O20)) * (1 + Ktb!O20)) + ((2 / 5 * 'wn6'!O20 * (1 + gwr!O20 - 0.48)) * (1 + Kab!O20))) * (1 + 0.25 * Klvl!O20),
  (('wn6'!O20 * (1 + gwr!O20 - 0.48)) * (1 + Kab!O20)) * (1 + 0.25 * Klvl!O20)
)</f>
        <v>36.920805381162573</v>
      </c>
      <c r="P21" s="10"/>
      <c r="Q21" s="10">
        <f>IF(teff!Q20&gt;0,
  (((3 / 5 * teff!Q20 * (1 + tr!Q20 - AvgW!Q20)) * (1 + Ktb!Q20)) + ((2 / 5 * 'wn6'!Q20 * (1 + gwr!Q20 - 0.48)) * (1 + Kab!Q20))) * (1 + 0.25 * Klvl!Q20),
  (('wn6'!Q20 * (1 + gwr!Q20 - 0.48)) * (1 + Kab!Q20)) * (1 + 0.25 * Klvl!Q20)
)</f>
        <v>1492.4891912139619</v>
      </c>
      <c r="R21" s="10">
        <f>IF(teff!R20&gt;0,
  (((3 / 5 * teff!R20 * (1 + tr!R20 - AvgW!R20)) * (1 + Ktb!R20)) + ((2 / 5 * 'wn6'!R20 * (1 + gwr!R20 - 0.48)) * (1 + Kab!R20))) * (1 + 0.25 * Klvl!R20),
  (('wn6'!R20 * (1 + gwr!R20 - 0.48)) * (1 + Kab!R20)) * (1 + 0.25 * Klvl!R20)
)</f>
        <v>555.36636247422678</v>
      </c>
      <c r="S21" s="10">
        <f>IF(teff!S20&gt;0,
  (((3 / 5 * teff!S20 * (1 + tr!S20 - AvgW!S20)) * (1 + Ktb!S20)) + ((2 / 5 * 'wn6'!S20 * (1 + gwr!S20 - 0.48)) * (1 + Kab!S20))) * (1 + 0.25 * Klvl!S20),
  (('wn6'!S20 * (1 + gwr!S20 - 0.48)) * (1 + Kab!S20)) * (1 + 0.25 * Klvl!S20)
)</f>
        <v>346.61907470200271</v>
      </c>
      <c r="T21" s="10">
        <f>IF(teff!T20&gt;0,
  (((3 / 5 * teff!T20 * (1 + tr!T20 - AvgW!T20)) * (1 + Ktb!T20)) + ((2 / 5 * 'wn6'!T20 * (1 + gwr!T20 - 0.48)) * (1 + Kab!T20))) * (1 + 0.25 * Klvl!T20),
  (('wn6'!T20 * (1 + gwr!T20 - 0.48)) * (1 + Kab!T20)) * (1 + 0.25 * Klvl!T20)
)</f>
        <v>156.91528402366862</v>
      </c>
      <c r="U21" s="10">
        <f>IF(teff!U20&gt;0,
  (((3 / 5 * teff!U20 * (1 + tr!U20 - AvgW!U20)) * (1 + Ktb!U20)) + ((2 / 5 * 'wn6'!U20 * (1 + gwr!U20 - 0.48)) * (1 + Kab!U20))) * (1 + 0.25 * Klvl!U20),
  (('wn6'!U20 * (1 + gwr!U20 - 0.48)) * (1 + Kab!U20)) * (1 + 0.25 * Klvl!U20)
)</f>
        <v>396.08994838385286</v>
      </c>
      <c r="V21" s="10">
        <f>IF(teff!V20&gt;0,
  (((3 / 5 * teff!V20 * (1 + tr!V20 - AvgW!V20)) * (1 + Ktb!V20)) + ((2 / 5 * 'wn6'!V20 * (1 + gwr!V20 - 0.48)) * (1 + Kab!V20))) * (1 + 0.25 * Klvl!V20),
  (('wn6'!V20 * (1 + gwr!V20 - 0.48)) * (1 + Kab!V20)) * (1 + 0.25 * Klvl!V20)
)</f>
        <v>1217.4429022133538</v>
      </c>
      <c r="W21" s="10">
        <f>IF(teff!W20&gt;0,
  (((3 / 5 * teff!W20 * (1 + tr!W20 - AvgW!W20)) * (1 + Ktb!W20)) + ((2 / 5 * 'wn6'!W20 * (1 + gwr!W20 - 0.48)) * (1 + Kab!W20))) * (1 + 0.25 * Klvl!W20),
  (('wn6'!W20 * (1 + gwr!W20 - 0.48)) * (1 + Kab!W20)) * (1 + 0.25 * Klvl!W20)
)</f>
        <v>448.94953271028038</v>
      </c>
      <c r="X21" s="10">
        <f>IF(teff!X20&gt;0,
  (((3 / 5 * teff!X20 * (1 + tr!X20 - AvgW!X20)) * (1 + Ktb!X20)) + ((2 / 5 * 'wn6'!X20 * (1 + gwr!X20 - 0.48)) * (1 + Kab!X20))) * (1 + 0.25 * Klvl!X20),
  (('wn6'!X20 * (1 + gwr!X20 - 0.48)) * (1 + Kab!X20)) * (1 + 0.25 * Klvl!X20)
)</f>
        <v>0.7337499999999999</v>
      </c>
      <c r="Y21" s="10">
        <f>IF(teff!Y20&gt;0,
  (((3 / 5 * teff!Y20 * (1 + tr!Y20 - AvgW!Y20)) * (1 + Ktb!Y20)) + ((2 / 5 * 'wn6'!Y20 * (1 + gwr!Y20 - 0.48)) * (1 + Kab!Y20))) * (1 + 0.25 * Klvl!Y20),
  (('wn6'!Y20 * (1 + gwr!Y20 - 0.48)) * (1 + Kab!Y20)) * (1 + 0.25 * Klvl!Y20)
)</f>
        <v>1292.25306122449</v>
      </c>
      <c r="Z21" s="10">
        <f>IF(teff!Z20&gt;0,
  (((3 / 5 * teff!Z20 * (1 + tr!Z20 - AvgW!Z20)) * (1 + Ktb!Z20)) + ((2 / 5 * 'wn6'!Z20 * (1 + gwr!Z20 - 0.48)) * (1 + Kab!Z20))) * (1 + 0.25 * Klvl!Z20),
  (('wn6'!Z20 * (1 + gwr!Z20 - 0.48)) * (1 + Kab!Z20)) * (1 + 0.25 * Klvl!Z20)
)</f>
        <v>188.64035449704144</v>
      </c>
      <c r="AA21" s="10">
        <f>IF(teff!AA20&gt;0,
  (((3 / 5 * teff!AA20 * (1 + tr!AA20 - AvgW!AA20)) * (1 + Ktb!AA20)) + ((2 / 5 * 'wn6'!AA20 * (1 + gwr!AA20 - 0.48)) * (1 + Kab!AA20))) * (1 + 0.25 * Klvl!AA20),
  (('wn6'!AA20 * (1 + gwr!AA20 - 0.48)) * (1 + Kab!AA20)) * (1 + 0.25 * Klvl!AA20)
)</f>
        <v>11.523384247598802</v>
      </c>
      <c r="AB21" s="10">
        <f>IF(teff!AB20&gt;0,
  (((3 / 5 * teff!AB20 * (1 + tr!AB20 - AvgW!AB20)) * (1 + Ktb!AB20)) + ((2 / 5 * 'wn6'!AB20 * (1 + gwr!AB20 - 0.48)) * (1 + Kab!AB20))) * (1 + 0.25 * Klvl!AB20),
  (('wn6'!AB20 * (1 + gwr!AB20 - 0.48)) * (1 + Kab!AB20)) * (1 + 0.25 * Klvl!AB20)
)</f>
        <v>128.79328195957922</v>
      </c>
      <c r="AC21" s="10">
        <f>IF(teff!AC20&gt;0,
  (((3 / 5 * teff!AC20 * (1 + tr!AC20 - AvgW!AC20)) * (1 + Ktb!AC20)) + ((2 / 5 * 'wn6'!AC20 * (1 + gwr!AC20 - 0.48)) * (1 + Kab!AC20))) * (1 + 0.25 * Klvl!AC20),
  (('wn6'!AC20 * (1 + gwr!AC20 - 0.48)) * (1 + Kab!AC20)) * (1 + 0.25 * Klvl!AC20)
)</f>
        <v>1405.2977268899324</v>
      </c>
      <c r="AD21" s="10">
        <f>IF(teff!AD20&gt;0,
  (((3 / 5 * teff!AD20 * (1 + tr!AD20 - AvgW!AD20)) * (1 + Ktb!AD20)) + ((2 / 5 * 'wn6'!AD20 * (1 + gwr!AD20 - 0.48)) * (1 + Kab!AD20))) * (1 + 0.25 * Klvl!AD20),
  (('wn6'!AD20 * (1 + gwr!AD20 - 0.48)) * (1 + Kab!AD20)) * (1 + 0.25 * Klvl!AD20)
)</f>
        <v>306.94926675484692</v>
      </c>
      <c r="AE21" s="10">
        <f>IF(teff!AE20&gt;0,
  (((3 / 5 * teff!AE20 * (1 + tr!AE20 - AvgW!AE20)) * (1 + Ktb!AE20)) + ((2 / 5 * 'wn6'!AE20 * (1 + gwr!AE20 - 0.48)) * (1 + Kab!AE20))) * (1 + 0.25 * Klvl!AE20),
  (('wn6'!AE20 * (1 + gwr!AE20 - 0.48)) * (1 + Kab!AE20)) * (1 + 0.25 * Klvl!AE20)
)</f>
        <v>84.970616977238294</v>
      </c>
      <c r="AF21" s="10"/>
      <c r="AG21" s="10">
        <f t="shared" si="0"/>
        <v>9609.030124783736</v>
      </c>
      <c r="AH21" s="10">
        <f t="shared" si="1"/>
        <v>8033.0337382720736</v>
      </c>
      <c r="AI21" s="16">
        <f t="shared" si="2"/>
        <v>0.56699881028993238</v>
      </c>
    </row>
    <row r="22" spans="1:35" s="11" customFormat="1" ht="12" x14ac:dyDescent="0.2">
      <c r="A22" s="10">
        <f>IF(teff!A21&gt;0,
  (((3 / 5 * teff!A21 * (1 + tr!A21 - AvgW!A21)) * (1 + Ktb!A21)) + ((2 / 5 * 'wn6'!A21 * (1 + gwr!A21 - 0.48)) * (1 + Kab!A21))) * (1 + 0.25 * Klvl!A21),
  (('wn6'!A21 * (1 + gwr!A21 - 0.48)) * (1 + Kab!A21)) * (1 + 0.25 * Klvl!A21)
)</f>
        <v>1040.0870193159581</v>
      </c>
      <c r="B22" s="10">
        <f>IF(teff!B21&gt;0,
  (((3 / 5 * teff!B21 * (1 + tr!B21 - AvgW!B21)) * (1 + Ktb!B21)) + ((2 / 5 * 'wn6'!B21 * (1 + gwr!B21 - 0.48)) * (1 + Kab!B21))) * (1 + 0.25 * Klvl!B21),
  (('wn6'!B21 * (1 + gwr!B21 - 0.48)) * (1 + Kab!B21)) * (1 + 0.25 * Klvl!B21)
)</f>
        <v>368.47348062490414</v>
      </c>
      <c r="C22" s="10">
        <f>IF(teff!C21&gt;0,
  (((3 / 5 * teff!C21 * (1 + tr!C21 - AvgW!C21)) * (1 + Ktb!C21)) + ((2 / 5 * 'wn6'!C21 * (1 + gwr!C21 - 0.48)) * (1 + Kab!C21))) * (1 + 0.25 * Klvl!C21),
  (('wn6'!C21 * (1 + gwr!C21 - 0.48)) * (1 + Kab!C21)) * (1 + 0.25 * Klvl!C21)
)</f>
        <v>1735.3738239728352</v>
      </c>
      <c r="D22" s="10">
        <f>IF(teff!D21&gt;0,
  (((3 / 5 * teff!D21 * (1 + tr!D21 - AvgW!D21)) * (1 + Ktb!D21)) + ((2 / 5 * 'wn6'!D21 * (1 + gwr!D21 - 0.48)) * (1 + Kab!D21))) * (1 + 0.25 * Klvl!D21),
  (('wn6'!D21 * (1 + gwr!D21 - 0.48)) * (1 + Kab!D21)) * (1 + 0.25 * Klvl!D21)
)</f>
        <v>777.39576298778616</v>
      </c>
      <c r="E22" s="10">
        <f>IF(teff!E21&gt;0,
  (((3 / 5 * teff!E21 * (1 + tr!E21 - AvgW!E21)) * (1 + Ktb!E21)) + ((2 / 5 * 'wn6'!E21 * (1 + gwr!E21 - 0.48)) * (1 + Kab!E21))) * (1 + 0.25 * Klvl!E21),
  (('wn6'!E21 * (1 + gwr!E21 - 0.48)) * (1 + Kab!E21)) * (1 + 0.25 * Klvl!E21)
)</f>
        <v>2043.4608712803015</v>
      </c>
      <c r="F22" s="10">
        <f>IF(teff!F21&gt;0,
  (((3 / 5 * teff!F21 * (1 + tr!F21 - AvgW!F21)) * (1 + Ktb!F21)) + ((2 / 5 * 'wn6'!F21 * (1 + gwr!F21 - 0.48)) * (1 + Kab!F21))) * (1 + 0.25 * Klvl!F21),
  (('wn6'!F21 * (1 + gwr!F21 - 0.48)) * (1 + Kab!F21)) * (1 + 0.25 * Klvl!F21)
)</f>
        <v>985.69230155721198</v>
      </c>
      <c r="G22" s="10">
        <f>IF(teff!G21&gt;0,
  (((3 / 5 * teff!G21 * (1 + tr!G21 - AvgW!G21)) * (1 + Ktb!G21)) + ((2 / 5 * 'wn6'!G21 * (1 + gwr!G21 - 0.48)) * (1 + Kab!G21))) * (1 + 0.25 * Klvl!G21),
  (('wn6'!G21 * (1 + gwr!G21 - 0.48)) * (1 + Kab!G21)) * (1 + 0.25 * Klvl!G21)
)</f>
        <v>150.33758545341618</v>
      </c>
      <c r="H22" s="10">
        <f>IF(teff!H21&gt;0,
  (((3 / 5 * teff!H21 * (1 + tr!H21 - AvgW!H21)) * (1 + Ktb!H21)) + ((2 / 5 * 'wn6'!H21 * (1 + gwr!H21 - 0.48)) * (1 + Kab!H21))) * (1 + 0.25 * Klvl!H21),
  (('wn6'!H21 * (1 + gwr!H21 - 0.48)) * (1 + Kab!H21)) * (1 + 0.25 * Klvl!H21)
)</f>
        <v>1051.5249854783531</v>
      </c>
      <c r="I22" s="10">
        <f>IF(teff!I21&gt;0,
  (((3 / 5 * teff!I21 * (1 + tr!I21 - AvgW!I21)) * (1 + Ktb!I21)) + ((2 / 5 * 'wn6'!I21 * (1 + gwr!I21 - 0.48)) * (1 + Kab!I21))) * (1 + 0.25 * Klvl!I21),
  (('wn6'!I21 * (1 + gwr!I21 - 0.48)) * (1 + Kab!I21)) * (1 + 0.25 * Klvl!I21)
)</f>
        <v>277.95300801061006</v>
      </c>
      <c r="J22" s="10">
        <f>IF(teff!J21&gt;0,
  (((3 / 5 * teff!J21 * (1 + tr!J21 - AvgW!J21)) * (1 + Ktb!J21)) + ((2 / 5 * 'wn6'!J21 * (1 + gwr!J21 - 0.48)) * (1 + Kab!J21))) * (1 + 0.25 * Klvl!J21),
  (('wn6'!J21 * (1 + gwr!J21 - 0.48)) * (1 + Kab!J21)) * (1 + 0.25 * Klvl!J21)
)</f>
        <v>366.50952380952378</v>
      </c>
      <c r="K22" s="10">
        <f>IF(teff!K21&gt;0,
  (((3 / 5 * teff!K21 * (1 + tr!K21 - AvgW!K21)) * (1 + Ktb!K21)) + ((2 / 5 * 'wn6'!K21 * (1 + gwr!K21 - 0.48)) * (1 + Kab!K21))) * (1 + 0.25 * Klvl!K21),
  (('wn6'!K21 * (1 + gwr!K21 - 0.48)) * (1 + Kab!K21)) * (1 + 0.25 * Klvl!K21)
)</f>
        <v>254.26988514627962</v>
      </c>
      <c r="L22" s="10">
        <f>IF(teff!L21&gt;0,
  (((3 / 5 * teff!L21 * (1 + tr!L21 - AvgW!L21)) * (1 + Ktb!L21)) + ((2 / 5 * 'wn6'!L21 * (1 + gwr!L21 - 0.48)) * (1 + Kab!L21))) * (1 + 0.25 * Klvl!L21),
  (('wn6'!L21 * (1 + gwr!L21 - 0.48)) * (1 + Kab!L21)) * (1 + 0.25 * Klvl!L21)
)</f>
        <v>413.8243884214823</v>
      </c>
      <c r="M22" s="10">
        <f>IF(teff!M21&gt;0,
  (((3 / 5 * teff!M21 * (1 + tr!M21 - AvgW!M21)) * (1 + Ktb!M21)) + ((2 / 5 * 'wn6'!M21 * (1 + gwr!M21 - 0.48)) * (1 + Kab!M21))) * (1 + 0.25 * Klvl!M21),
  (('wn6'!M21 * (1 + gwr!M21 - 0.48)) * (1 + Kab!M21)) * (1 + 0.25 * Klvl!M21)
)</f>
        <v>437.35797100083948</v>
      </c>
      <c r="N22" s="10">
        <f>IF(teff!N21&gt;0,
  (((3 / 5 * teff!N21 * (1 + tr!N21 - AvgW!N21)) * (1 + Ktb!N21)) + ((2 / 5 * 'wn6'!N21 * (1 + gwr!N21 - 0.48)) * (1 + Kab!N21))) * (1 + 0.25 * Klvl!N21),
  (('wn6'!N21 * (1 + gwr!N21 - 0.48)) * (1 + Kab!N21)) * (1 + 0.25 * Klvl!N21)
)</f>
        <v>593.56339070374861</v>
      </c>
      <c r="O22" s="10">
        <f>IF(teff!O21&gt;0,
  (((3 / 5 * teff!O21 * (1 + tr!O21 - AvgW!O21)) * (1 + Ktb!O21)) + ((2 / 5 * 'wn6'!O21 * (1 + gwr!O21 - 0.48)) * (1 + Kab!O21))) * (1 + 0.25 * Klvl!O21),
  (('wn6'!O21 * (1 + gwr!O21 - 0.48)) * (1 + Kab!O21)) * (1 + 0.25 * Klvl!O21)
)</f>
        <v>1941.7109406968414</v>
      </c>
      <c r="P22" s="10"/>
      <c r="Q22" s="10">
        <f>IF(teff!Q21&gt;0,
  (((3 / 5 * teff!Q21 * (1 + tr!Q21 - AvgW!Q21)) * (1 + Ktb!Q21)) + ((2 / 5 * 'wn6'!Q21 * (1 + gwr!Q21 - 0.48)) * (1 + Kab!Q21))) * (1 + 0.25 * Klvl!Q21),
  (('wn6'!Q21 * (1 + gwr!Q21 - 0.48)) * (1 + Kab!Q21)) * (1 + 0.25 * Klvl!Q21)
)</f>
        <v>529.15287666255392</v>
      </c>
      <c r="R22" s="10">
        <f>IF(teff!R21&gt;0,
  (((3 / 5 * teff!R21 * (1 + tr!R21 - AvgW!R21)) * (1 + Ktb!R21)) + ((2 / 5 * 'wn6'!R21 * (1 + gwr!R21 - 0.48)) * (1 + Kab!R21))) * (1 + 0.25 * Klvl!R21),
  (('wn6'!R21 * (1 + gwr!R21 - 0.48)) * (1 + Kab!R21)) * (1 + 0.25 * Klvl!R21)
)</f>
        <v>409.77690609179416</v>
      </c>
      <c r="S22" s="10">
        <f>IF(teff!S21&gt;0,
  (((3 / 5 * teff!S21 * (1 + tr!S21 - AvgW!S21)) * (1 + Ktb!S21)) + ((2 / 5 * 'wn6'!S21 * (1 + gwr!S21 - 0.48)) * (1 + Kab!S21))) * (1 + 0.25 * Klvl!S21),
  (('wn6'!S21 * (1 + gwr!S21 - 0.48)) * (1 + Kab!S21)) * (1 + 0.25 * Klvl!S21)
)</f>
        <v>112.94881192519532</v>
      </c>
      <c r="T22" s="10">
        <f>IF(teff!T21&gt;0,
  (((3 / 5 * teff!T21 * (1 + tr!T21 - AvgW!T21)) * (1 + Ktb!T21)) + ((2 / 5 * 'wn6'!T21 * (1 + gwr!T21 - 0.48)) * (1 + Kab!T21))) * (1 + 0.25 * Klvl!T21),
  (('wn6'!T21 * (1 + gwr!T21 - 0.48)) * (1 + Kab!T21)) * (1 + 0.25 * Klvl!T21)
)</f>
        <v>189.9480701754386</v>
      </c>
      <c r="U22" s="10">
        <f>IF(teff!U21&gt;0,
  (((3 / 5 * teff!U21 * (1 + tr!U21 - AvgW!U21)) * (1 + Ktb!U21)) + ((2 / 5 * 'wn6'!U21 * (1 + gwr!U21 - 0.48)) * (1 + Kab!U21))) * (1 + 0.25 * Klvl!U21),
  (('wn6'!U21 * (1 + gwr!U21 - 0.48)) * (1 + Kab!U21)) * (1 + 0.25 * Klvl!U21)
)</f>
        <v>1979.8691357100706</v>
      </c>
      <c r="V22" s="10">
        <f>IF(teff!V21&gt;0,
  (((3 / 5 * teff!V21 * (1 + tr!V21 - AvgW!V21)) * (1 + Ktb!V21)) + ((2 / 5 * 'wn6'!V21 * (1 + gwr!V21 - 0.48)) * (1 + Kab!V21))) * (1 + 0.25 * Klvl!V21),
  (('wn6'!V21 * (1 + gwr!V21 - 0.48)) * (1 + Kab!V21)) * (1 + 0.25 * Klvl!V21)
)</f>
        <v>328.62767794632441</v>
      </c>
      <c r="W22" s="10">
        <f>IF(teff!W21&gt;0,
  (((3 / 5 * teff!W21 * (1 + tr!W21 - AvgW!W21)) * (1 + Ktb!W21)) + ((2 / 5 * 'wn6'!W21 * (1 + gwr!W21 - 0.48)) * (1 + Kab!W21))) * (1 + 0.25 * Klvl!W21),
  (('wn6'!W21 * (1 + gwr!W21 - 0.48)) * (1 + Kab!W21)) * (1 + 0.25 * Klvl!W21)
)</f>
        <v>1524.5710995022673</v>
      </c>
      <c r="X22" s="10">
        <f>IF(teff!X21&gt;0,
  (((3 / 5 * teff!X21 * (1 + tr!X21 - AvgW!X21)) * (1 + Ktb!X21)) + ((2 / 5 * 'wn6'!X21 * (1 + gwr!X21 - 0.48)) * (1 + Kab!X21))) * (1 + 0.25 * Klvl!X21),
  (('wn6'!X21 * (1 + gwr!X21 - 0.48)) * (1 + Kab!X21)) * (1 + 0.25 * Klvl!X21)
)</f>
        <v>256.01568990042676</v>
      </c>
      <c r="Y22" s="10">
        <f>IF(teff!Y21&gt;0,
  (((3 / 5 * teff!Y21 * (1 + tr!Y21 - AvgW!Y21)) * (1 + Ktb!Y21)) + ((2 / 5 * 'wn6'!Y21 * (1 + gwr!Y21 - 0.48)) * (1 + Kab!Y21))) * (1 + 0.25 * Klvl!Y21),
  (('wn6'!Y21 * (1 + gwr!Y21 - 0.48)) * (1 + Kab!Y21)) * (1 + 0.25 * Klvl!Y21)
)</f>
        <v>533.81099336866009</v>
      </c>
      <c r="Z22" s="10">
        <f>IF(teff!Z21&gt;0,
  (((3 / 5 * teff!Z21 * (1 + tr!Z21 - AvgW!Z21)) * (1 + Ktb!Z21)) + ((2 / 5 * 'wn6'!Z21 * (1 + gwr!Z21 - 0.48)) * (1 + Kab!Z21))) * (1 + 0.25 * Klvl!Z21),
  (('wn6'!Z21 * (1 + gwr!Z21 - 0.48)) * (1 + Kab!Z21)) * (1 + 0.25 * Klvl!Z21)
)</f>
        <v>392.53652249010258</v>
      </c>
      <c r="AA22" s="10">
        <f>IF(teff!AA21&gt;0,
  (((3 / 5 * teff!AA21 * (1 + tr!AA21 - AvgW!AA21)) * (1 + Ktb!AA21)) + ((2 / 5 * 'wn6'!AA21 * (1 + gwr!AA21 - 0.48)) * (1 + Kab!AA21))) * (1 + 0.25 * Klvl!AA21),
  (('wn6'!AA21 * (1 + gwr!AA21 - 0.48)) * (1 + Kab!AA21)) * (1 + 0.25 * Klvl!AA21)
)</f>
        <v>364.79426791277263</v>
      </c>
      <c r="AB22" s="10">
        <f>IF(teff!AB21&gt;0,
  (((3 / 5 * teff!AB21 * (1 + tr!AB21 - AvgW!AB21)) * (1 + Ktb!AB21)) + ((2 / 5 * 'wn6'!AB21 * (1 + gwr!AB21 - 0.48)) * (1 + Kab!AB21))) * (1 + 0.25 * Klvl!AB21),
  (('wn6'!AB21 * (1 + gwr!AB21 - 0.48)) * (1 + Kab!AB21)) * (1 + 0.25 * Klvl!AB21)
)</f>
        <v>76.670452382996601</v>
      </c>
      <c r="AC22" s="10">
        <f>IF(teff!AC21&gt;0,
  (((3 / 5 * teff!AC21 * (1 + tr!AC21 - AvgW!AC21)) * (1 + Ktb!AC21)) + ((2 / 5 * 'wn6'!AC21 * (1 + gwr!AC21 - 0.48)) * (1 + Kab!AC21))) * (1 + 0.25 * Klvl!AC21),
  (('wn6'!AC21 * (1 + gwr!AC21 - 0.48)) * (1 + Kab!AC21)) * (1 + 0.25 * Klvl!AC21)
)</f>
        <v>1074.8646417797816</v>
      </c>
      <c r="AD22" s="10">
        <f>IF(teff!AD21&gt;0,
  (((3 / 5 * teff!AD21 * (1 + tr!AD21 - AvgW!AD21)) * (1 + Ktb!AD21)) + ((2 / 5 * 'wn6'!AD21 * (1 + gwr!AD21 - 0.48)) * (1 + Kab!AD21))) * (1 + 0.25 * Klvl!AD21),
  (('wn6'!AD21 * (1 + gwr!AD21 - 0.48)) * (1 + Kab!AD21)) * (1 + 0.25 * Klvl!AD21)
)</f>
        <v>250.22673545720488</v>
      </c>
      <c r="AE22" s="10">
        <f>IF(teff!AE21&gt;0,
  (((3 / 5 * teff!AE21 * (1 + tr!AE21 - AvgW!AE21)) * (1 + Ktb!AE21)) + ((2 / 5 * 'wn6'!AE21 * (1 + gwr!AE21 - 0.48)) * (1 + Kab!AE21))) * (1 + 0.25 * Klvl!AE21),
  (('wn6'!AE21 * (1 + gwr!AE21 - 0.48)) * (1 + Kab!AE21)) * (1 + 0.25 * Klvl!AE21)
)</f>
        <v>952.08305279770434</v>
      </c>
      <c r="AF22" s="10"/>
      <c r="AG22" s="10">
        <f t="shared" si="0"/>
        <v>12437.534938460092</v>
      </c>
      <c r="AH22" s="10">
        <f t="shared" si="1"/>
        <v>8975.8969341032953</v>
      </c>
      <c r="AI22" s="16">
        <f t="shared" si="2"/>
        <v>0.62124298985414361</v>
      </c>
    </row>
    <row r="23" spans="1:35" s="11" customFormat="1" ht="12" x14ac:dyDescent="0.2">
      <c r="A23" s="10">
        <f>IF(teff!A22&gt;0,
  (((3 / 5 * teff!A22 * (1 + tr!A22 - AvgW!A22)) * (1 + Ktb!A22)) + ((2 / 5 * 'wn6'!A22 * (1 + gwr!A22 - 0.48)) * (1 + Kab!A22))) * (1 + 0.25 * Klvl!A22),
  (('wn6'!A22 * (1 + gwr!A22 - 0.48)) * (1 + Kab!A22)) * (1 + 0.25 * Klvl!A22)
)</f>
        <v>1646.7581650070144</v>
      </c>
      <c r="B23" s="10">
        <f>IF(teff!B22&gt;0,
  (((3 / 5 * teff!B22 * (1 + tr!B22 - AvgW!B22)) * (1 + Ktb!B22)) + ((2 / 5 * 'wn6'!B22 * (1 + gwr!B22 - 0.48)) * (1 + Kab!B22))) * (1 + 0.25 * Klvl!B22),
  (('wn6'!B22 * (1 + gwr!B22 - 0.48)) * (1 + Kab!B22)) * (1 + 0.25 * Klvl!B22)
)</f>
        <v>755.86023129236708</v>
      </c>
      <c r="C23" s="10">
        <f>IF(teff!C22&gt;0,
  (((3 / 5 * teff!C22 * (1 + tr!C22 - AvgW!C22)) * (1 + Ktb!C22)) + ((2 / 5 * 'wn6'!C22 * (1 + gwr!C22 - 0.48)) * (1 + Kab!C22))) * (1 + 0.25 * Klvl!C22),
  (('wn6'!C22 * (1 + gwr!C22 - 0.48)) * (1 + Kab!C22)) * (1 + 0.25 * Klvl!C22)
)</f>
        <v>1836.3546458334713</v>
      </c>
      <c r="D23" s="10">
        <f>IF(teff!D22&gt;0,
  (((3 / 5 * teff!D22 * (1 + tr!D22 - AvgW!D22)) * (1 + Ktb!D22)) + ((2 / 5 * 'wn6'!D22 * (1 + gwr!D22 - 0.48)) * (1 + Kab!D22))) * (1 + 0.25 * Klvl!D22),
  (('wn6'!D22 * (1 + gwr!D22 - 0.48)) * (1 + Kab!D22)) * (1 + 0.25 * Klvl!D22)
)</f>
        <v>1135.2560396001675</v>
      </c>
      <c r="E23" s="10">
        <f>IF(teff!E22&gt;0,
  (((3 / 5 * teff!E22 * (1 + tr!E22 - AvgW!E22)) * (1 + Ktb!E22)) + ((2 / 5 * 'wn6'!E22 * (1 + gwr!E22 - 0.48)) * (1 + Kab!E22))) * (1 + 0.25 * Klvl!E22),
  (('wn6'!E22 * (1 + gwr!E22 - 0.48)) * (1 + Kab!E22)) * (1 + 0.25 * Klvl!E22)
)</f>
        <v>3453.4432975614163</v>
      </c>
      <c r="F23" s="10">
        <f>IF(teff!F22&gt;0,
  (((3 / 5 * teff!F22 * (1 + tr!F22 - AvgW!F22)) * (1 + Ktb!F22)) + ((2 / 5 * 'wn6'!F22 * (1 + gwr!F22 - 0.48)) * (1 + Kab!F22))) * (1 + 0.25 * Klvl!F22),
  (('wn6'!F22 * (1 + gwr!F22 - 0.48)) * (1 + Kab!F22)) * (1 + 0.25 * Klvl!F22)
)</f>
        <v>987.425196961344</v>
      </c>
      <c r="G23" s="10">
        <f>IF(teff!G22&gt;0,
  (((3 / 5 * teff!G22 * (1 + tr!G22 - AvgW!G22)) * (1 + Ktb!G22)) + ((2 / 5 * 'wn6'!G22 * (1 + gwr!G22 - 0.48)) * (1 + Kab!G22))) * (1 + 0.25 * Klvl!G22),
  (('wn6'!G22 * (1 + gwr!G22 - 0.48)) * (1 + Kab!G22)) * (1 + 0.25 * Klvl!G22)
)</f>
        <v>1173.950506143934</v>
      </c>
      <c r="H23" s="10">
        <f>IF(teff!H22&gt;0,
  (((3 / 5 * teff!H22 * (1 + tr!H22 - AvgW!H22)) * (1 + Ktb!H22)) + ((2 / 5 * 'wn6'!H22 * (1 + gwr!H22 - 0.48)) * (1 + Kab!H22))) * (1 + 0.25 * Klvl!H22),
  (('wn6'!H22 * (1 + gwr!H22 - 0.48)) * (1 + Kab!H22)) * (1 + 0.25 * Klvl!H22)
)</f>
        <v>92.902660234265028</v>
      </c>
      <c r="I23" s="10">
        <f>IF(teff!I22&gt;0,
  (((3 / 5 * teff!I22 * (1 + tr!I22 - AvgW!I22)) * (1 + Ktb!I22)) + ((2 / 5 * 'wn6'!I22 * (1 + gwr!I22 - 0.48)) * (1 + Kab!I22))) * (1 + 0.25 * Klvl!I22),
  (('wn6'!I22 * (1 + gwr!I22 - 0.48)) * (1 + Kab!I22)) * (1 + 0.25 * Klvl!I22)
)</f>
        <v>724.89778220395249</v>
      </c>
      <c r="J23" s="10">
        <f>IF(teff!J22&gt;0,
  (((3 / 5 * teff!J22 * (1 + tr!J22 - AvgW!J22)) * (1 + Ktb!J22)) + ((2 / 5 * 'wn6'!J22 * (1 + gwr!J22 - 0.48)) * (1 + Kab!J22))) * (1 + 0.25 * Klvl!J22),
  (('wn6'!J22 * (1 + gwr!J22 - 0.48)) * (1 + Kab!J22)) * (1 + 0.25 * Klvl!J22)
)</f>
        <v>1879.9948214239182</v>
      </c>
      <c r="K23" s="10">
        <f>IF(teff!K22&gt;0,
  (((3 / 5 * teff!K22 * (1 + tr!K22 - AvgW!K22)) * (1 + Ktb!K22)) + ((2 / 5 * 'wn6'!K22 * (1 + gwr!K22 - 0.48)) * (1 + Kab!K22))) * (1 + 0.25 * Klvl!K22),
  (('wn6'!K22 * (1 + gwr!K22 - 0.48)) * (1 + Kab!K22)) * (1 + 0.25 * Klvl!K22)
)</f>
        <v>119.88217163084406</v>
      </c>
      <c r="L23" s="10">
        <f>IF(teff!L22&gt;0,
  (((3 / 5 * teff!L22 * (1 + tr!L22 - AvgW!L22)) * (1 + Ktb!L22)) + ((2 / 5 * 'wn6'!L22 * (1 + gwr!L22 - 0.48)) * (1 + Kab!L22))) * (1 + 0.25 * Klvl!L22),
  (('wn6'!L22 * (1 + gwr!L22 - 0.48)) * (1 + Kab!L22)) * (1 + 0.25 * Klvl!L22)
)</f>
        <v>1704.1980369869489</v>
      </c>
      <c r="M23" s="10">
        <f>IF(teff!M22&gt;0,
  (((3 / 5 * teff!M22 * (1 + tr!M22 - AvgW!M22)) * (1 + Ktb!M22)) + ((2 / 5 * 'wn6'!M22 * (1 + gwr!M22 - 0.48)) * (1 + Kab!M22))) * (1 + 0.25 * Klvl!M22),
  (('wn6'!M22 * (1 + gwr!M22 - 0.48)) * (1 + Kab!M22)) * (1 + 0.25 * Klvl!M22)
)</f>
        <v>447.28629471396903</v>
      </c>
      <c r="N23" s="10">
        <f>IF(teff!N22&gt;0,
  (((3 / 5 * teff!N22 * (1 + tr!N22 - AvgW!N22)) * (1 + Ktb!N22)) + ((2 / 5 * 'wn6'!N22 * (1 + gwr!N22 - 0.48)) * (1 + Kab!N22))) * (1 + 0.25 * Klvl!N22),
  (('wn6'!N22 * (1 + gwr!N22 - 0.48)) * (1 + Kab!N22)) * (1 + 0.25 * Klvl!N22)
)</f>
        <v>1661.9814837529598</v>
      </c>
      <c r="O23" s="10">
        <f>IF(teff!O22&gt;0,
  (((3 / 5 * teff!O22 * (1 + tr!O22 - AvgW!O22)) * (1 + Ktb!O22)) + ((2 / 5 * 'wn6'!O22 * (1 + gwr!O22 - 0.48)) * (1 + Kab!O22))) * (1 + 0.25 * Klvl!O22),
  (('wn6'!O22 * (1 + gwr!O22 - 0.48)) * (1 + Kab!O22)) * (1 + 0.25 * Klvl!O22)
)</f>
        <v>953.68163101257801</v>
      </c>
      <c r="P23" s="10"/>
      <c r="Q23" s="10">
        <f>IF(teff!Q22&gt;0,
  (((3 / 5 * teff!Q22 * (1 + tr!Q22 - AvgW!Q22)) * (1 + Ktb!Q22)) + ((2 / 5 * 'wn6'!Q22 * (1 + gwr!Q22 - 0.48)) * (1 + Kab!Q22))) * (1 + 0.25 * Klvl!Q22),
  (('wn6'!Q22 * (1 + gwr!Q22 - 0.48)) * (1 + Kab!Q22)) * (1 + 0.25 * Klvl!Q22)
)</f>
        <v>1484.2731752325126</v>
      </c>
      <c r="R23" s="10">
        <f>IF(teff!R22&gt;0,
  (((3 / 5 * teff!R22 * (1 + tr!R22 - AvgW!R22)) * (1 + Ktb!R22)) + ((2 / 5 * 'wn6'!R22 * (1 + gwr!R22 - 0.48)) * (1 + Kab!R22))) * (1 + 0.25 * Klvl!R22),
  (('wn6'!R22 * (1 + gwr!R22 - 0.48)) * (1 + Kab!R22)) * (1 + 0.25 * Klvl!R22)
)</f>
        <v>1079.4566631459722</v>
      </c>
      <c r="S23" s="10">
        <f>IF(teff!S22&gt;0,
  (((3 / 5 * teff!S22 * (1 + tr!S22 - AvgW!S22)) * (1 + Ktb!S22)) + ((2 / 5 * 'wn6'!S22 * (1 + gwr!S22 - 0.48)) * (1 + Kab!S22))) * (1 + 0.25 * Klvl!S22),
  (('wn6'!S22 * (1 + gwr!S22 - 0.48)) * (1 + Kab!S22)) * (1 + 0.25 * Klvl!S22)
)</f>
        <v>1979.7248141851369</v>
      </c>
      <c r="T23" s="10">
        <f>IF(teff!T22&gt;0,
  (((3 / 5 * teff!T22 * (1 + tr!T22 - AvgW!T22)) * (1 + Ktb!T22)) + ((2 / 5 * 'wn6'!T22 * (1 + gwr!T22 - 0.48)) * (1 + Kab!T22))) * (1 + 0.25 * Klvl!T22),
  (('wn6'!T22 * (1 + gwr!T22 - 0.48)) * (1 + Kab!T22)) * (1 + 0.25 * Klvl!T22)
)</f>
        <v>1164.4458570946927</v>
      </c>
      <c r="U23" s="10">
        <f>IF(teff!U22&gt;0,
  (((3 / 5 * teff!U22 * (1 + tr!U22 - AvgW!U22)) * (1 + Ktb!U22)) + ((2 / 5 * 'wn6'!U22 * (1 + gwr!U22 - 0.48)) * (1 + Kab!U22))) * (1 + 0.25 * Klvl!U22),
  (('wn6'!U22 * (1 + gwr!U22 - 0.48)) * (1 + Kab!U22)) * (1 + 0.25 * Klvl!U22)
)</f>
        <v>2036.2830099502091</v>
      </c>
      <c r="V23" s="10">
        <f>IF(teff!V22&gt;0,
  (((3 / 5 * teff!V22 * (1 + tr!V22 - AvgW!V22)) * (1 + Ktb!V22)) + ((2 / 5 * 'wn6'!V22 * (1 + gwr!V22 - 0.48)) * (1 + Kab!V22))) * (1 + 0.25 * Klvl!V22),
  (('wn6'!V22 * (1 + gwr!V22 - 0.48)) * (1 + Kab!V22)) * (1 + 0.25 * Klvl!V22)
)</f>
        <v>989.27726610197124</v>
      </c>
      <c r="W23" s="10">
        <f>IF(teff!W22&gt;0,
  (((3 / 5 * teff!W22 * (1 + tr!W22 - AvgW!W22)) * (1 + Ktb!W22)) + ((2 / 5 * 'wn6'!W22 * (1 + gwr!W22 - 0.48)) * (1 + Kab!W22))) * (1 + 0.25 * Klvl!W22),
  (('wn6'!W22 * (1 + gwr!W22 - 0.48)) * (1 + Kab!W22)) * (1 + 0.25 * Klvl!W22)
)</f>
        <v>2045.4227590819951</v>
      </c>
      <c r="X23" s="10">
        <f>IF(teff!X22&gt;0,
  (((3 / 5 * teff!X22 * (1 + tr!X22 - AvgW!X22)) * (1 + Ktb!X22)) + ((2 / 5 * 'wn6'!X22 * (1 + gwr!X22 - 0.48)) * (1 + Kab!X22))) * (1 + 0.25 * Klvl!X22),
  (('wn6'!X22 * (1 + gwr!X22 - 0.48)) * (1 + Kab!X22)) * (1 + 0.25 * Klvl!X22)
)</f>
        <v>449.03602619344906</v>
      </c>
      <c r="Y23" s="10">
        <f>IF(teff!Y22&gt;0,
  (((3 / 5 * teff!Y22 * (1 + tr!Y22 - AvgW!Y22)) * (1 + Ktb!Y22)) + ((2 / 5 * 'wn6'!Y22 * (1 + gwr!Y22 - 0.48)) * (1 + Kab!Y22))) * (1 + 0.25 * Klvl!Y22),
  (('wn6'!Y22 * (1 + gwr!Y22 - 0.48)) * (1 + Kab!Y22)) * (1 + 0.25 * Klvl!Y22)
)</f>
        <v>1493.6399851155775</v>
      </c>
      <c r="Z23" s="10">
        <f>IF(teff!Z22&gt;0,
  (((3 / 5 * teff!Z22 * (1 + tr!Z22 - AvgW!Z22)) * (1 + Ktb!Z22)) + ((2 / 5 * 'wn6'!Z22 * (1 + gwr!Z22 - 0.48)) * (1 + Kab!Z22))) * (1 + 0.25 * Klvl!Z22),
  (('wn6'!Z22 * (1 + gwr!Z22 - 0.48)) * (1 + Kab!Z22)) * (1 + 0.25 * Klvl!Z22)
)</f>
        <v>653.74305040780303</v>
      </c>
      <c r="AA23" s="10">
        <f>IF(teff!AA22&gt;0,
  (((3 / 5 * teff!AA22 * (1 + tr!AA22 - AvgW!AA22)) * (1 + Ktb!AA22)) + ((2 / 5 * 'wn6'!AA22 * (1 + gwr!AA22 - 0.48)) * (1 + Kab!AA22))) * (1 + 0.25 * Klvl!AA22),
  (('wn6'!AA22 * (1 + gwr!AA22 - 0.48)) * (1 + Kab!AA22)) * (1 + 0.25 * Klvl!AA22)
)</f>
        <v>2147.4674212407872</v>
      </c>
      <c r="AB23" s="10">
        <f>IF(teff!AB22&gt;0,
  (((3 / 5 * teff!AB22 * (1 + tr!AB22 - AvgW!AB22)) * (1 + Ktb!AB22)) + ((2 / 5 * 'wn6'!AB22 * (1 + gwr!AB22 - 0.48)) * (1 + Kab!AB22))) * (1 + 0.25 * Klvl!AB22),
  (('wn6'!AB22 * (1 + gwr!AB22 - 0.48)) * (1 + Kab!AB22)) * (1 + 0.25 * Klvl!AB22)
)</f>
        <v>1686.1112679479293</v>
      </c>
      <c r="AC23" s="10">
        <f>IF(teff!AC22&gt;0,
  (((3 / 5 * teff!AC22 * (1 + tr!AC22 - AvgW!AC22)) * (1 + Ktb!AC22)) + ((2 / 5 * 'wn6'!AC22 * (1 + gwr!AC22 - 0.48)) * (1 + Kab!AC22))) * (1 + 0.25 * Klvl!AC22),
  (('wn6'!AC22 * (1 + gwr!AC22 - 0.48)) * (1 + Kab!AC22)) * (1 + 0.25 * Klvl!AC22)
)</f>
        <v>2140.5072585923954</v>
      </c>
      <c r="AD23" s="10">
        <f>IF(teff!AD22&gt;0,
  (((3 / 5 * teff!AD22 * (1 + tr!AD22 - AvgW!AD22)) * (1 + Ktb!AD22)) + ((2 / 5 * 'wn6'!AD22 * (1 + gwr!AD22 - 0.48)) * (1 + Kab!AD22))) * (1 + 0.25 * Klvl!AD22),
  (('wn6'!AD22 * (1 + gwr!AD22 - 0.48)) * (1 + Kab!AD22)) * (1 + 0.25 * Klvl!AD22)
)</f>
        <v>1056.8023759038738</v>
      </c>
      <c r="AE23" s="10">
        <f>IF(teff!AE22&gt;0,
  (((3 / 5 * teff!AE22 * (1 + tr!AE22 - AvgW!AE22)) * (1 + Ktb!AE22)) + ((2 / 5 * 'wn6'!AE22 * (1 + gwr!AE22 - 0.48)) * (1 + Kab!AE22))) * (1 + 0.25 * Klvl!AE22),
  (('wn6'!AE22 * (1 + gwr!AE22 - 0.48)) * (1 + Kab!AE22)) * (1 + 0.25 * Klvl!AE22)
)</f>
        <v>995.88664534521081</v>
      </c>
      <c r="AF23" s="10"/>
      <c r="AG23" s="10">
        <f t="shared" si="0"/>
        <v>18573.872964359151</v>
      </c>
      <c r="AH23" s="10">
        <f t="shared" si="1"/>
        <v>21402.077575539519</v>
      </c>
      <c r="AI23" s="16">
        <f t="shared" si="2"/>
        <v>0.44693926148752311</v>
      </c>
    </row>
    <row r="24" spans="1:35" s="11" customFormat="1" ht="12" x14ac:dyDescent="0.2">
      <c r="A24" s="10">
        <f>IF(teff!A23&gt;0,
  (((3 / 5 * teff!A23 * (1 + tr!A23 - AvgW!A23)) * (1 + Ktb!A23)) + ((2 / 5 * 'wn6'!A23 * (1 + gwr!A23 - 0.48)) * (1 + Kab!A23))) * (1 + 0.25 * Klvl!A23),
  (('wn6'!A23 * (1 + gwr!A23 - 0.48)) * (1 + Kab!A23)) * (1 + 0.25 * Klvl!A23)
)</f>
        <v>2956.0956007971331</v>
      </c>
      <c r="B24" s="10">
        <f>IF(teff!B23&gt;0,
  (((3 / 5 * teff!B23 * (1 + tr!B23 - AvgW!B23)) * (1 + Ktb!B23)) + ((2 / 5 * 'wn6'!B23 * (1 + gwr!B23 - 0.48)) * (1 + Kab!B23))) * (1 + 0.25 * Klvl!B23),
  (('wn6'!B23 * (1 + gwr!B23 - 0.48)) * (1 + Kab!B23)) * (1 + 0.25 * Klvl!B23)
)</f>
        <v>262.98195232690125</v>
      </c>
      <c r="C24" s="10">
        <f>IF(teff!C23&gt;0,
  (((3 / 5 * teff!C23 * (1 + tr!C23 - AvgW!C23)) * (1 + Ktb!C23)) + ((2 / 5 * 'wn6'!C23 * (1 + gwr!C23 - 0.48)) * (1 + Kab!C23))) * (1 + 0.25 * Klvl!C23),
  (('wn6'!C23 * (1 + gwr!C23 - 0.48)) * (1 + Kab!C23)) * (1 + 0.25 * Klvl!C23)
)</f>
        <v>437.64991731743004</v>
      </c>
      <c r="D24" s="10">
        <f>IF(teff!D23&gt;0,
  (((3 / 5 * teff!D23 * (1 + tr!D23 - AvgW!D23)) * (1 + Ktb!D23)) + ((2 / 5 * 'wn6'!D23 * (1 + gwr!D23 - 0.48)) * (1 + Kab!D23))) * (1 + 0.25 * Klvl!D23),
  (('wn6'!D23 * (1 + gwr!D23 - 0.48)) * (1 + Kab!D23)) * (1 + 0.25 * Klvl!D23)
)</f>
        <v>2778.6536895941913</v>
      </c>
      <c r="E24" s="10">
        <f>IF(teff!E23&gt;0,
  (((3 / 5 * teff!E23 * (1 + tr!E23 - AvgW!E23)) * (1 + Ktb!E23)) + ((2 / 5 * 'wn6'!E23 * (1 + gwr!E23 - 0.48)) * (1 + Kab!E23))) * (1 + 0.25 * Klvl!E23),
  (('wn6'!E23 * (1 + gwr!E23 - 0.48)) * (1 + Kab!E23)) * (1 + 0.25 * Klvl!E23)
)</f>
        <v>1416.7635654101996</v>
      </c>
      <c r="F24" s="10">
        <f>IF(teff!F23&gt;0,
  (((3 / 5 * teff!F23 * (1 + tr!F23 - AvgW!F23)) * (1 + Ktb!F23)) + ((2 / 5 * 'wn6'!F23 * (1 + gwr!F23 - 0.48)) * (1 + Kab!F23))) * (1 + 0.25 * Klvl!F23),
  (('wn6'!F23 * (1 + gwr!F23 - 0.48)) * (1 + Kab!F23)) * (1 + 0.25 * Klvl!F23)
)</f>
        <v>149.82759712341357</v>
      </c>
      <c r="G24" s="10">
        <f>IF(teff!G23&gt;0,
  (((3 / 5 * teff!G23 * (1 + tr!G23 - AvgW!G23)) * (1 + Ktb!G23)) + ((2 / 5 * 'wn6'!G23 * (1 + gwr!G23 - 0.48)) * (1 + Kab!G23))) * (1 + 0.25 * Klvl!G23),
  (('wn6'!G23 * (1 + gwr!G23 - 0.48)) * (1 + Kab!G23)) * (1 + 0.25 * Klvl!G23)
)</f>
        <v>1.2418737288135593</v>
      </c>
      <c r="H24" s="10">
        <f>IF(teff!H23&gt;0,
  (((3 / 5 * teff!H23 * (1 + tr!H23 - AvgW!H23)) * (1 + Ktb!H23)) + ((2 / 5 * 'wn6'!H23 * (1 + gwr!H23 - 0.48)) * (1 + Kab!H23))) * (1 + 0.25 * Klvl!H23),
  (('wn6'!H23 * (1 + gwr!H23 - 0.48)) * (1 + Kab!H23)) * (1 + 0.25 * Klvl!H23)
)</f>
        <v>528.99802988967906</v>
      </c>
      <c r="I24" s="10">
        <f>IF(teff!I23&gt;0,
  (((3 / 5 * teff!I23 * (1 + tr!I23 - AvgW!I23)) * (1 + Ktb!I23)) + ((2 / 5 * 'wn6'!I23 * (1 + gwr!I23 - 0.48)) * (1 + Kab!I23))) * (1 + 0.25 * Klvl!I23),
  (('wn6'!I23 * (1 + gwr!I23 - 0.48)) * (1 + Kab!I23)) * (1 + 0.25 * Klvl!I23)
)</f>
        <v>896.14733592311393</v>
      </c>
      <c r="J24" s="10">
        <f>IF(teff!J23&gt;0,
  (((3 / 5 * teff!J23 * (1 + tr!J23 - AvgW!J23)) * (1 + Ktb!J23)) + ((2 / 5 * 'wn6'!J23 * (1 + gwr!J23 - 0.48)) * (1 + Kab!J23))) * (1 + 0.25 * Klvl!J23),
  (('wn6'!J23 * (1 + gwr!J23 - 0.48)) * (1 + Kab!J23)) * (1 + 0.25 * Klvl!J23)
)</f>
        <v>541.53159543966729</v>
      </c>
      <c r="K24" s="10">
        <f>IF(teff!K23&gt;0,
  (((3 / 5 * teff!K23 * (1 + tr!K23 - AvgW!K23)) * (1 + Ktb!K23)) + ((2 / 5 * 'wn6'!K23 * (1 + gwr!K23 - 0.48)) * (1 + Kab!K23))) * (1 + 0.25 * Klvl!K23),
  (('wn6'!K23 * (1 + gwr!K23 - 0.48)) * (1 + Kab!K23)) * (1 + 0.25 * Klvl!K23)
)</f>
        <v>1149.3210411870887</v>
      </c>
      <c r="L24" s="10">
        <f>IF(teff!L23&gt;0,
  (((3 / 5 * teff!L23 * (1 + tr!L23 - AvgW!L23)) * (1 + Ktb!L23)) + ((2 / 5 * 'wn6'!L23 * (1 + gwr!L23 - 0.48)) * (1 + Kab!L23))) * (1 + 0.25 * Klvl!L23),
  (('wn6'!L23 * (1 + gwr!L23 - 0.48)) * (1 + Kab!L23)) * (1 + 0.25 * Klvl!L23)
)</f>
        <v>67.685714285714283</v>
      </c>
      <c r="M24" s="10">
        <f>IF(teff!M23&gt;0,
  (((3 / 5 * teff!M23 * (1 + tr!M23 - AvgW!M23)) * (1 + Ktb!M23)) + ((2 / 5 * 'wn6'!M23 * (1 + gwr!M23 - 0.48)) * (1 + Kab!M23))) * (1 + 0.25 * Klvl!M23),
  (('wn6'!M23 * (1 + gwr!M23 - 0.48)) * (1 + Kab!M23)) * (1 + 0.25 * Klvl!M23)
)</f>
        <v>374.69645093945724</v>
      </c>
      <c r="N24" s="10">
        <f>IF(teff!N23&gt;0,
  (((3 / 5 * teff!N23 * (1 + tr!N23 - AvgW!N23)) * (1 + Ktb!N23)) + ((2 / 5 * 'wn6'!N23 * (1 + gwr!N23 - 0.48)) * (1 + Kab!N23))) * (1 + 0.25 * Klvl!N23),
  (('wn6'!N23 * (1 + gwr!N23 - 0.48)) * (1 + Kab!N23)) * (1 + 0.25 * Klvl!N23)
)</f>
        <v>2080.5803207281288</v>
      </c>
      <c r="O24" s="10">
        <f>IF(teff!O23&gt;0,
  (((3 / 5 * teff!O23 * (1 + tr!O23 - AvgW!O23)) * (1 + Ktb!O23)) + ((2 / 5 * 'wn6'!O23 * (1 + gwr!O23 - 0.48)) * (1 + Kab!O23))) * (1 + 0.25 * Klvl!O23),
  (('wn6'!O23 * (1 + gwr!O23 - 0.48)) * (1 + Kab!O23)) * (1 + 0.25 * Klvl!O23)
)</f>
        <v>795.60881287356335</v>
      </c>
      <c r="P24" s="10"/>
      <c r="Q24" s="10">
        <f>IF(teff!Q23&gt;0,
  (((3 / 5 * teff!Q23 * (1 + tr!Q23 - AvgW!Q23)) * (1 + Ktb!Q23)) + ((2 / 5 * 'wn6'!Q23 * (1 + gwr!Q23 - 0.48)) * (1 + Kab!Q23))) * (1 + 0.25 * Klvl!Q23),
  (('wn6'!Q23 * (1 + gwr!Q23 - 0.48)) * (1 + Kab!Q23)) * (1 + 0.25 * Klvl!Q23)
)</f>
        <v>1535.0105898819061</v>
      </c>
      <c r="R24" s="10">
        <f>IF(teff!R23&gt;0,
  (((3 / 5 * teff!R23 * (1 + tr!R23 - AvgW!R23)) * (1 + Ktb!R23)) + ((2 / 5 * 'wn6'!R23 * (1 + gwr!R23 - 0.48)) * (1 + Kab!R23))) * (1 + 0.25 * Klvl!R23),
  (('wn6'!R23 * (1 + gwr!R23 - 0.48)) * (1 + Kab!R23)) * (1 + 0.25 * Klvl!R23)
)</f>
        <v>216.40876228951143</v>
      </c>
      <c r="S24" s="10">
        <f>IF(teff!S23&gt;0,
  (((3 / 5 * teff!S23 * (1 + tr!S23 - AvgW!S23)) * (1 + Ktb!S23)) + ((2 / 5 * 'wn6'!S23 * (1 + gwr!S23 - 0.48)) * (1 + Kab!S23))) * (1 + 0.25 * Klvl!S23),
  (('wn6'!S23 * (1 + gwr!S23 - 0.48)) * (1 + Kab!S23)) * (1 + 0.25 * Klvl!S23)
)</f>
        <v>2127.7495087501879</v>
      </c>
      <c r="T24" s="10">
        <f>IF(teff!T23&gt;0,
  (((3 / 5 * teff!T23 * (1 + tr!T23 - AvgW!T23)) * (1 + Ktb!T23)) + ((2 / 5 * 'wn6'!T23 * (1 + gwr!T23 - 0.48)) * (1 + Kab!T23))) * (1 + 0.25 * Klvl!T23),
  (('wn6'!T23 * (1 + gwr!T23 - 0.48)) * (1 + Kab!T23)) * (1 + 0.25 * Klvl!T23)
)</f>
        <v>437.36153873062511</v>
      </c>
      <c r="U24" s="10">
        <f>IF(teff!U23&gt;0,
  (((3 / 5 * teff!U23 * (1 + tr!U23 - AvgW!U23)) * (1 + Ktb!U23)) + ((2 / 5 * 'wn6'!U23 * (1 + gwr!U23 - 0.48)) * (1 + Kab!U23))) * (1 + 0.25 * Klvl!U23),
  (('wn6'!U23 * (1 + gwr!U23 - 0.48)) * (1 + Kab!U23)) * (1 + 0.25 * Klvl!U23)
)</f>
        <v>66.8578631280389</v>
      </c>
      <c r="V24" s="10">
        <f>IF(teff!V23&gt;0,
  (((3 / 5 * teff!V23 * (1 + tr!V23 - AvgW!V23)) * (1 + Ktb!V23)) + ((2 / 5 * 'wn6'!V23 * (1 + gwr!V23 - 0.48)) * (1 + Kab!V23))) * (1 + 0.25 * Klvl!V23),
  (('wn6'!V23 * (1 + gwr!V23 - 0.48)) * (1 + Kab!V23)) * (1 + 0.25 * Klvl!V23)
)</f>
        <v>1235.8267147058395</v>
      </c>
      <c r="W24" s="10">
        <f>IF(teff!W23&gt;0,
  (((3 / 5 * teff!W23 * (1 + tr!W23 - AvgW!W23)) * (1 + Ktb!W23)) + ((2 / 5 * 'wn6'!W23 * (1 + gwr!W23 - 0.48)) * (1 + Kab!W23))) * (1 + 0.25 * Klvl!W23),
  (('wn6'!W23 * (1 + gwr!W23 - 0.48)) * (1 + Kab!W23)) * (1 + 0.25 * Klvl!W23)
)</f>
        <v>635.78190608256136</v>
      </c>
      <c r="X24" s="10">
        <f>IF(teff!X23&gt;0,
  (((3 / 5 * teff!X23 * (1 + tr!X23 - AvgW!X23)) * (1 + Ktb!X23)) + ((2 / 5 * 'wn6'!X23 * (1 + gwr!X23 - 0.48)) * (1 + Kab!X23))) * (1 + 0.25 * Klvl!X23),
  (('wn6'!X23 * (1 + gwr!X23 - 0.48)) * (1 + Kab!X23)) * (1 + 0.25 * Klvl!X23)
)</f>
        <v>1005.1729169699053</v>
      </c>
      <c r="Y24" s="10">
        <f>IF(teff!Y23&gt;0,
  (((3 / 5 * teff!Y23 * (1 + tr!Y23 - AvgW!Y23)) * (1 + Ktb!Y23)) + ((2 / 5 * 'wn6'!Y23 * (1 + gwr!Y23 - 0.48)) * (1 + Kab!Y23))) * (1 + 0.25 * Klvl!Y23),
  (('wn6'!Y23 * (1 + gwr!Y23 - 0.48)) * (1 + Kab!Y23)) * (1 + 0.25 * Klvl!Y23)
)</f>
        <v>438.3445634378121</v>
      </c>
      <c r="Z24" s="10">
        <f>IF(teff!Z23&gt;0,
  (((3 / 5 * teff!Z23 * (1 + tr!Z23 - AvgW!Z23)) * (1 + Ktb!Z23)) + ((2 / 5 * 'wn6'!Z23 * (1 + gwr!Z23 - 0.48)) * (1 + Kab!Z23))) * (1 + 0.25 * Klvl!Z23),
  (('wn6'!Z23 * (1 + gwr!Z23 - 0.48)) * (1 + Kab!Z23)) * (1 + 0.25 * Klvl!Z23)
)</f>
        <v>364.23084639053252</v>
      </c>
      <c r="AA24" s="10">
        <f>IF(teff!AA23&gt;0,
  (((3 / 5 * teff!AA23 * (1 + tr!AA23 - AvgW!AA23)) * (1 + Ktb!AA23)) + ((2 / 5 * 'wn6'!AA23 * (1 + gwr!AA23 - 0.48)) * (1 + Kab!AA23))) * (1 + 0.25 * Klvl!AA23),
  (('wn6'!AA23 * (1 + gwr!AA23 - 0.48)) * (1 + Kab!AA23)) * (1 + 0.25 * Klvl!AA23)
)</f>
        <v>1952.581910196981</v>
      </c>
      <c r="AB24" s="10">
        <f>IF(teff!AB23&gt;0,
  (((3 / 5 * teff!AB23 * (1 + tr!AB23 - AvgW!AB23)) * (1 + Ktb!AB23)) + ((2 / 5 * 'wn6'!AB23 * (1 + gwr!AB23 - 0.48)) * (1 + Kab!AB23))) * (1 + 0.25 * Klvl!AB23),
  (('wn6'!AB23 * (1 + gwr!AB23 - 0.48)) * (1 + Kab!AB23)) * (1 + 0.25 * Klvl!AB23)
)</f>
        <v>1796.1090274383514</v>
      </c>
      <c r="AC24" s="10">
        <f>IF(teff!AC23&gt;0,
  (((3 / 5 * teff!AC23 * (1 + tr!AC23 - AvgW!AC23)) * (1 + Ktb!AC23)) + ((2 / 5 * 'wn6'!AC23 * (1 + gwr!AC23 - 0.48)) * (1 + Kab!AC23))) * (1 + 0.25 * Klvl!AC23),
  (('wn6'!AC23 * (1 + gwr!AC23 - 0.48)) * (1 + Kab!AC23)) * (1 + 0.25 * Klvl!AC23)
)</f>
        <v>614.12458514784259</v>
      </c>
      <c r="AD24" s="10">
        <f>IF(teff!AD23&gt;0,
  (((3 / 5 * teff!AD23 * (1 + tr!AD23 - AvgW!AD23)) * (1 + Ktb!AD23)) + ((2 / 5 * 'wn6'!AD23 * (1 + gwr!AD23 - 0.48)) * (1 + Kab!AD23))) * (1 + 0.25 * Klvl!AD23),
  (('wn6'!AD23 * (1 + gwr!AD23 - 0.48)) * (1 + Kab!AD23)) * (1 + 0.25 * Klvl!AD23)
)</f>
        <v>1800.3755448305085</v>
      </c>
      <c r="AE24" s="10">
        <f>IF(teff!AE23&gt;0,
  (((3 / 5 * teff!AE23 * (1 + tr!AE23 - AvgW!AE23)) * (1 + Ktb!AE23)) + ((2 / 5 * 'wn6'!AE23 * (1 + gwr!AE23 - 0.48)) * (1 + Kab!AE23))) * (1 + 0.25 * Klvl!AE23),
  (('wn6'!AE23 * (1 + gwr!AE23 - 0.48)) * (1 + Kab!AE23)) * (1 + 0.25 * Klvl!AE23)
)</f>
        <v>245.94618026315794</v>
      </c>
      <c r="AF24" s="10"/>
      <c r="AG24" s="10">
        <f t="shared" si="0"/>
        <v>14437.783497564493</v>
      </c>
      <c r="AH24" s="10">
        <f t="shared" si="1"/>
        <v>14471.882458243765</v>
      </c>
      <c r="AI24" s="16">
        <f t="shared" si="2"/>
        <v>0.49911537474875889</v>
      </c>
    </row>
    <row r="25" spans="1:35" s="11" customFormat="1" ht="12" x14ac:dyDescent="0.2">
      <c r="A25" s="10">
        <f>IF(teff!A24&gt;0,
  (((3 / 5 * teff!A24 * (1 + tr!A24 - AvgW!A24)) * (1 + Ktb!A24)) + ((2 / 5 * 'wn6'!A24 * (1 + gwr!A24 - 0.48)) * (1 + Kab!A24))) * (1 + 0.25 * Klvl!A24),
  (('wn6'!A24 * (1 + gwr!A24 - 0.48)) * (1 + Kab!A24)) * (1 + 0.25 * Klvl!A24)
)</f>
        <v>2557.8106993011825</v>
      </c>
      <c r="B25" s="10">
        <f>IF(teff!B24&gt;0,
  (((3 / 5 * teff!B24 * (1 + tr!B24 - AvgW!B24)) * (1 + Ktb!B24)) + ((2 / 5 * 'wn6'!B24 * (1 + gwr!B24 - 0.48)) * (1 + Kab!B24))) * (1 + 0.25 * Klvl!B24),
  (('wn6'!B24 * (1 + gwr!B24 - 0.48)) * (1 + Kab!B24)) * (1 + 0.25 * Klvl!B24)
)</f>
        <v>2689.3808562503082</v>
      </c>
      <c r="C25" s="10">
        <f>IF(teff!C24&gt;0,
  (((3 / 5 * teff!C24 * (1 + tr!C24 - AvgW!C24)) * (1 + Ktb!C24)) + ((2 / 5 * 'wn6'!C24 * (1 + gwr!C24 - 0.48)) * (1 + Kab!C24))) * (1 + 0.25 * Klvl!C24),
  (('wn6'!C24 * (1 + gwr!C24 - 0.48)) * (1 + Kab!C24)) * (1 + 0.25 * Klvl!C24)
)</f>
        <v>321.54412895813039</v>
      </c>
      <c r="D25" s="10">
        <f>IF(teff!D24&gt;0,
  (((3 / 5 * teff!D24 * (1 + tr!D24 - AvgW!D24)) * (1 + Ktb!D24)) + ((2 / 5 * 'wn6'!D24 * (1 + gwr!D24 - 0.48)) * (1 + Kab!D24))) * (1 + 0.25 * Klvl!D24),
  (('wn6'!D24 * (1 + gwr!D24 - 0.48)) * (1 + Kab!D24)) * (1 + 0.25 * Klvl!D24)
)</f>
        <v>583.16288034278182</v>
      </c>
      <c r="E25" s="10">
        <f>IF(teff!E24&gt;0,
  (((3 / 5 * teff!E24 * (1 + tr!E24 - AvgW!E24)) * (1 + Ktb!E24)) + ((2 / 5 * 'wn6'!E24 * (1 + gwr!E24 - 0.48)) * (1 + Kab!E24))) * (1 + 0.25 * Klvl!E24),
  (('wn6'!E24 * (1 + gwr!E24 - 0.48)) * (1 + Kab!E24)) * (1 + 0.25 * Klvl!E24)
)</f>
        <v>414.27157894736843</v>
      </c>
      <c r="F25" s="10">
        <f>IF(teff!F24&gt;0,
  (((3 / 5 * teff!F24 * (1 + tr!F24 - AvgW!F24)) * (1 + Ktb!F24)) + ((2 / 5 * 'wn6'!F24 * (1 + gwr!F24 - 0.48)) * (1 + Kab!F24))) * (1 + 0.25 * Klvl!F24),
  (('wn6'!F24 * (1 + gwr!F24 - 0.48)) * (1 + Kab!F24)) * (1 + 0.25 * Klvl!F24)
)</f>
        <v>2778.6536895941913</v>
      </c>
      <c r="G25" s="10">
        <f>IF(teff!G24&gt;0,
  (((3 / 5 * teff!G24 * (1 + tr!G24 - AvgW!G24)) * (1 + Ktb!G24)) + ((2 / 5 * 'wn6'!G24 * (1 + gwr!G24 - 0.48)) * (1 + Kab!G24))) * (1 + 0.25 * Klvl!G24),
  (('wn6'!G24 * (1 + gwr!G24 - 0.48)) * (1 + Kab!G24)) * (1 + 0.25 * Klvl!G24)
)</f>
        <v>158.82208333333335</v>
      </c>
      <c r="H25" s="10">
        <f>IF(teff!H24&gt;0,
  (((3 / 5 * teff!H24 * (1 + tr!H24 - AvgW!H24)) * (1 + Ktb!H24)) + ((2 / 5 * 'wn6'!H24 * (1 + gwr!H24 - 0.48)) * (1 + Kab!H24))) * (1 + 0.25 * Klvl!H24),
  (('wn6'!H24 * (1 + gwr!H24 - 0.48)) * (1 + Kab!H24)) * (1 + 0.25 * Klvl!H24)
)</f>
        <v>0.71631578947368424</v>
      </c>
      <c r="I25" s="10">
        <f>IF(teff!I24&gt;0,
  (((3 / 5 * teff!I24 * (1 + tr!I24 - AvgW!I24)) * (1 + Ktb!I24)) + ((2 / 5 * 'wn6'!I24 * (1 + gwr!I24 - 0.48)) * (1 + Kab!I24))) * (1 + 0.25 * Klvl!I24),
  (('wn6'!I24 * (1 + gwr!I24 - 0.48)) * (1 + Kab!I24)) * (1 + 0.25 * Klvl!I24)
)</f>
        <v>328.18</v>
      </c>
      <c r="J25" s="10">
        <f>IF(teff!J24&gt;0,
  (((3 / 5 * teff!J24 * (1 + tr!J24 - AvgW!J24)) * (1 + Ktb!J24)) + ((2 / 5 * 'wn6'!J24 * (1 + gwr!J24 - 0.48)) * (1 + Kab!J24))) * (1 + 0.25 * Klvl!J24),
  (('wn6'!J24 * (1 + gwr!J24 - 0.48)) * (1 + Kab!J24)) * (1 + 0.25 * Klvl!J24)
)</f>
        <v>1314.0437177129186</v>
      </c>
      <c r="K25" s="10">
        <f>IF(teff!K24&gt;0,
  (((3 / 5 * teff!K24 * (1 + tr!K24 - AvgW!K24)) * (1 + Ktb!K24)) + ((2 / 5 * 'wn6'!K24 * (1 + gwr!K24 - 0.48)) * (1 + Kab!K24))) * (1 + 0.25 * Klvl!K24),
  (('wn6'!K24 * (1 + gwr!K24 - 0.48)) * (1 + Kab!K24)) * (1 + 0.25 * Klvl!K24)
)</f>
        <v>0</v>
      </c>
      <c r="L25" s="10">
        <f>IF(teff!L24&gt;0,
  (((3 / 5 * teff!L24 * (1 + tr!L24 - AvgW!L24)) * (1 + Ktb!L24)) + ((2 / 5 * 'wn6'!L24 * (1 + gwr!L24 - 0.48)) * (1 + Kab!L24))) * (1 + 0.25 * Klvl!L24),
  (('wn6'!L24 * (1 + gwr!L24 - 0.48)) * (1 + Kab!L24)) * (1 + 0.25 * Klvl!L24)
)</f>
        <v>51.074378123406817</v>
      </c>
      <c r="M25" s="10">
        <f>IF(teff!M24&gt;0,
  (((3 / 5 * teff!M24 * (1 + tr!M24 - AvgW!M24)) * (1 + Ktb!M24)) + ((2 / 5 * 'wn6'!M24 * (1 + gwr!M24 - 0.48)) * (1 + Kab!M24))) * (1 + 0.25 * Klvl!M24),
  (('wn6'!M24 * (1 + gwr!M24 - 0.48)) * (1 + Kab!M24)) * (1 + 0.25 * Klvl!M24)
)</f>
        <v>164.67966759002769</v>
      </c>
      <c r="N25" s="10">
        <f>IF(teff!N24&gt;0,
  (((3 / 5 * teff!N24 * (1 + tr!N24 - AvgW!N24)) * (1 + Ktb!N24)) + ((2 / 5 * 'wn6'!N24 * (1 + gwr!N24 - 0.48)) * (1 + Kab!N24))) * (1 + 0.25 * Klvl!N24),
  (('wn6'!N24 * (1 + gwr!N24 - 0.48)) * (1 + Kab!N24)) * (1 + 0.25 * Klvl!N24)
)</f>
        <v>17.810918536668847</v>
      </c>
      <c r="O25" s="10">
        <f>IF(teff!O24&gt;0,
  (((3 / 5 * teff!O24 * (1 + tr!O24 - AvgW!O24)) * (1 + Ktb!O24)) + ((2 / 5 * 'wn6'!O24 * (1 + gwr!O24 - 0.48)) * (1 + Kab!O24))) * (1 + 0.25 * Klvl!O24),
  (('wn6'!O24 * (1 + gwr!O24 - 0.48)) * (1 + Kab!O24)) * (1 + 0.25 * Klvl!O24)
)</f>
        <v>136.50953191489364</v>
      </c>
      <c r="P25" s="10"/>
      <c r="Q25" s="10">
        <f>IF(teff!Q24&gt;0,
  (((3 / 5 * teff!Q24 * (1 + tr!Q24 - AvgW!Q24)) * (1 + Ktb!Q24)) + ((2 / 5 * 'wn6'!Q24 * (1 + gwr!Q24 - 0.48)) * (1 + Kab!Q24))) * (1 + 0.25 * Klvl!Q24),
  (('wn6'!Q24 * (1 + gwr!Q24 - 0.48)) * (1 + Kab!Q24)) * (1 + 0.25 * Klvl!Q24)
)</f>
        <v>19.446153846153848</v>
      </c>
      <c r="R25" s="10">
        <f>IF(teff!R24&gt;0,
  (((3 / 5 * teff!R24 * (1 + tr!R24 - AvgW!R24)) * (1 + Ktb!R24)) + ((2 / 5 * 'wn6'!R24 * (1 + gwr!R24 - 0.48)) * (1 + Kab!R24))) * (1 + 0.25 * Klvl!R24),
  (('wn6'!R24 * (1 + gwr!R24 - 0.48)) * (1 + Kab!R24)) * (1 + 0.25 * Klvl!R24)
)</f>
        <v>819.18251366120228</v>
      </c>
      <c r="S25" s="10">
        <f>IF(teff!S24&gt;0,
  (((3 / 5 * teff!S24 * (1 + tr!S24 - AvgW!S24)) * (1 + Ktb!S24)) + ((2 / 5 * 'wn6'!S24 * (1 + gwr!S24 - 0.48)) * (1 + Kab!S24))) * (1 + 0.25 * Klvl!S24),
  (('wn6'!S24 * (1 + gwr!S24 - 0.48)) * (1 + Kab!S24)) * (1 + 0.25 * Klvl!S24)
)</f>
        <v>435.48593957194669</v>
      </c>
      <c r="T25" s="10">
        <f>IF(teff!T24&gt;0,
  (((3 / 5 * teff!T24 * (1 + tr!T24 - AvgW!T24)) * (1 + Ktb!T24)) + ((2 / 5 * 'wn6'!T24 * (1 + gwr!T24 - 0.48)) * (1 + Kab!T24))) * (1 + 0.25 * Klvl!T24),
  (('wn6'!T24 * (1 + gwr!T24 - 0.48)) * (1 + Kab!T24)) * (1 + 0.25 * Klvl!T24)
)</f>
        <v>62.390414045448154</v>
      </c>
      <c r="U25" s="10">
        <f>IF(teff!U24&gt;0,
  (((3 / 5 * teff!U24 * (1 + tr!U24 - AvgW!U24)) * (1 + Ktb!U24)) + ((2 / 5 * 'wn6'!U24 * (1 + gwr!U24 - 0.48)) * (1 + Kab!U24))) * (1 + 0.25 * Klvl!U24),
  (('wn6'!U24 * (1 + gwr!U24 - 0.48)) * (1 + Kab!U24)) * (1 + 0.25 * Klvl!U24)
)</f>
        <v>203.69149171270718</v>
      </c>
      <c r="V25" s="10">
        <f>IF(teff!V24&gt;0,
  (((3 / 5 * teff!V24 * (1 + tr!V24 - AvgW!V24)) * (1 + Ktb!V24)) + ((2 / 5 * 'wn6'!V24 * (1 + gwr!V24 - 0.48)) * (1 + Kab!V24))) * (1 + 0.25 * Klvl!V24),
  (('wn6'!V24 * (1 + gwr!V24 - 0.48)) * (1 + Kab!V24)) * (1 + 0.25 * Klvl!V24)
)</f>
        <v>443.82664092664095</v>
      </c>
      <c r="W25" s="10">
        <f>IF(teff!W24&gt;0,
  (((3 / 5 * teff!W24 * (1 + tr!W24 - AvgW!W24)) * (1 + Ktb!W24)) + ((2 / 5 * 'wn6'!W24 * (1 + gwr!W24 - 0.48)) * (1 + Kab!W24))) * (1 + 0.25 * Klvl!W24),
  (('wn6'!W24 * (1 + gwr!W24 - 0.48)) * (1 + Kab!W24)) * (1 + 0.25 * Klvl!W24)
)</f>
        <v>796.32609799363468</v>
      </c>
      <c r="X25" s="10">
        <f>IF(teff!X24&gt;0,
  (((3 / 5 * teff!X24 * (1 + tr!X24 - AvgW!X24)) * (1 + Ktb!X24)) + ((2 / 5 * 'wn6'!X24 * (1 + gwr!X24 - 0.48)) * (1 + Kab!X24))) * (1 + 0.25 * Klvl!X24),
  (('wn6'!X24 * (1 + gwr!X24 - 0.48)) * (1 + Kab!X24)) * (1 + 0.25 * Klvl!X24)
)</f>
        <v>0.98808510638297875</v>
      </c>
      <c r="Y25" s="10">
        <f>IF(teff!Y24&gt;0,
  (((3 / 5 * teff!Y24 * (1 + tr!Y24 - AvgW!Y24)) * (1 + Ktb!Y24)) + ((2 / 5 * 'wn6'!Y24 * (1 + gwr!Y24 - 0.48)) * (1 + Kab!Y24))) * (1 + 0.25 * Klvl!Y24),
  (('wn6'!Y24 * (1 + gwr!Y24 - 0.48)) * (1 + Kab!Y24)) * (1 + 0.25 * Klvl!Y24)
)</f>
        <v>228.2020892690096</v>
      </c>
      <c r="Z25" s="10">
        <f>IF(teff!Z24&gt;0,
  (((3 / 5 * teff!Z24 * (1 + tr!Z24 - AvgW!Z24)) * (1 + Ktb!Z24)) + ((2 / 5 * 'wn6'!Z24 * (1 + gwr!Z24 - 0.48)) * (1 + Kab!Z24))) * (1 + 0.25 * Klvl!Z24),
  (('wn6'!Z24 * (1 + gwr!Z24 - 0.48)) * (1 + Kab!Z24)) * (1 + 0.25 * Klvl!Z24)
)</f>
        <v>370.74909158415835</v>
      </c>
      <c r="AA25" s="10">
        <f>IF(teff!AA24&gt;0,
  (((3 / 5 * teff!AA24 * (1 + tr!AA24 - AvgW!AA24)) * (1 + Ktb!AA24)) + ((2 / 5 * 'wn6'!AA24 * (1 + gwr!AA24 - 0.48)) * (1 + Kab!AA24))) * (1 + 0.25 * Klvl!AA24),
  (('wn6'!AA24 * (1 + gwr!AA24 - 0.48)) * (1 + Kab!AA24)) * (1 + 0.25 * Klvl!AA24)
)</f>
        <v>324.12</v>
      </c>
      <c r="AB25" s="10">
        <f>IF(teff!AB24&gt;0,
  (((3 / 5 * teff!AB24 * (1 + tr!AB24 - AvgW!AB24)) * (1 + Ktb!AB24)) + ((2 / 5 * 'wn6'!AB24 * (1 + gwr!AB24 - 0.48)) * (1 + Kab!AB24))) * (1 + 0.25 * Klvl!AB24),
  (('wn6'!AB24 * (1 + gwr!AB24 - 0.48)) * (1 + Kab!AB24)) * (1 + 0.25 * Klvl!AB24)
)</f>
        <v>548.89711375212221</v>
      </c>
      <c r="AC25" s="10">
        <f>IF(teff!AC24&gt;0,
  (((3 / 5 * teff!AC24 * (1 + tr!AC24 - AvgW!AC24)) * (1 + Ktb!AC24)) + ((2 / 5 * 'wn6'!AC24 * (1 + gwr!AC24 - 0.48)) * (1 + Kab!AC24))) * (1 + 0.25 * Klvl!AC24),
  (('wn6'!AC24 * (1 + gwr!AC24 - 0.48)) * (1 + Kab!AC24)) * (1 + 0.25 * Klvl!AC24)
)</f>
        <v>198.00820189274449</v>
      </c>
      <c r="AD25" s="10">
        <f>IF(teff!AD24&gt;0,
  (((3 / 5 * teff!AD24 * (1 + tr!AD24 - AvgW!AD24)) * (1 + Ktb!AD24)) + ((2 / 5 * 'wn6'!AD24 * (1 + gwr!AD24 - 0.48)) * (1 + Kab!AD24))) * (1 + 0.25 * Klvl!AD24),
  (('wn6'!AD24 * (1 + gwr!AD24 - 0.48)) * (1 + Kab!AD24)) * (1 + 0.25 * Klvl!AD24)
)</f>
        <v>2373.2658855520931</v>
      </c>
      <c r="AE25" s="10">
        <f>IF(teff!AE24&gt;0,
  (((3 / 5 * teff!AE24 * (1 + tr!AE24 - AvgW!AE24)) * (1 + Ktb!AE24)) + ((2 / 5 * 'wn6'!AE24 * (1 + gwr!AE24 - 0.48)) * (1 + Kab!AE24))) * (1 + 0.25 * Klvl!AE24),
  (('wn6'!AE24 * (1 + gwr!AE24 - 0.48)) * (1 + Kab!AE24)) * (1 + 0.25 * Klvl!AE24)
)</f>
        <v>2.002025316455696</v>
      </c>
      <c r="AF25" s="10"/>
      <c r="AG25" s="10">
        <f t="shared" si="0"/>
        <v>11516.660446394684</v>
      </c>
      <c r="AH25" s="10">
        <f t="shared" si="1"/>
        <v>6826.5817442306998</v>
      </c>
      <c r="AI25" s="16">
        <f t="shared" si="2"/>
        <v>0.69176321121795448</v>
      </c>
    </row>
    <row r="26" spans="1:35" s="11" customFormat="1" ht="12" x14ac:dyDescent="0.2">
      <c r="A26" s="10">
        <f>IF(teff!A25&gt;0,
  (((3 / 5 * teff!A25 * (1 + tr!A25 - AvgW!A25)) * (1 + Ktb!A25)) + ((2 / 5 * 'wn6'!A25 * (1 + gwr!A25 - 0.48)) * (1 + Kab!A25))) * (1 + 0.25 * Klvl!A25),
  (('wn6'!A25 * (1 + gwr!A25 - 0.48)) * (1 + Kab!A25)) * (1 + 0.25 * Klvl!A25)
)</f>
        <v>2687.5142605002584</v>
      </c>
      <c r="B26" s="10">
        <f>IF(teff!B25&gt;0,
  (((3 / 5 * teff!B25 * (1 + tr!B25 - AvgW!B25)) * (1 + Ktb!B25)) + ((2 / 5 * 'wn6'!B25 * (1 + gwr!B25 - 0.48)) * (1 + Kab!B25))) * (1 + 0.25 * Klvl!B25),
  (('wn6'!B25 * (1 + gwr!B25 - 0.48)) * (1 + Kab!B25)) * (1 + 0.25 * Klvl!B25)
)</f>
        <v>334.78241872136311</v>
      </c>
      <c r="C26" s="10">
        <f>IF(teff!C25&gt;0,
  (((3 / 5 * teff!C25 * (1 + tr!C25 - AvgW!C25)) * (1 + Ktb!C25)) + ((2 / 5 * 'wn6'!C25 * (1 + gwr!C25 - 0.48)) * (1 + Kab!C25))) * (1 + 0.25 * Klvl!C25),
  (('wn6'!C25 * (1 + gwr!C25 - 0.48)) * (1 + Kab!C25)) * (1 + 0.25 * Klvl!C25)
)</f>
        <v>452.35465975903622</v>
      </c>
      <c r="D26" s="10">
        <f>IF(teff!D25&gt;0,
  (((3 / 5 * teff!D25 * (1 + tr!D25 - AvgW!D25)) * (1 + Ktb!D25)) + ((2 / 5 * 'wn6'!D25 * (1 + gwr!D25 - 0.48)) * (1 + Kab!D25))) * (1 + 0.25 * Klvl!D25),
  (('wn6'!D25 * (1 + gwr!D25 - 0.48)) * (1 + Kab!D25)) * (1 + 0.25 * Klvl!D25)
)</f>
        <v>200.36453256154704</v>
      </c>
      <c r="E26" s="10">
        <f>IF(teff!E25&gt;0,
  (((3 / 5 * teff!E25 * (1 + tr!E25 - AvgW!E25)) * (1 + Ktb!E25)) + ((2 / 5 * 'wn6'!E25 * (1 + gwr!E25 - 0.48)) * (1 + Kab!E25))) * (1 + 0.25 * Klvl!E25),
  (('wn6'!E25 * (1 + gwr!E25 - 0.48)) * (1 + Kab!E25)) * (1 + 0.25 * Klvl!E25)
)</f>
        <v>2469.9143907503922</v>
      </c>
      <c r="F26" s="10">
        <f>IF(teff!F25&gt;0,
  (((3 / 5 * teff!F25 * (1 + tr!F25 - AvgW!F25)) * (1 + Ktb!F25)) + ((2 / 5 * 'wn6'!F25 * (1 + gwr!F25 - 0.48)) * (1 + Kab!F25))) * (1 + 0.25 * Klvl!F25),
  (('wn6'!F25 * (1 + gwr!F25 - 0.48)) * (1 + Kab!F25)) * (1 + 0.25 * Klvl!F25)
)</f>
        <v>243.9952884354297</v>
      </c>
      <c r="G26" s="10">
        <f>IF(teff!G25&gt;0,
  (((3 / 5 * teff!G25 * (1 + tr!G25 - AvgW!G25)) * (1 + Ktb!G25)) + ((2 / 5 * 'wn6'!G25 * (1 + gwr!G25 - 0.48)) * (1 + Kab!G25))) * (1 + 0.25 * Klvl!G25),
  (('wn6'!G25 * (1 + gwr!G25 - 0.48)) * (1 + Kab!G25)) * (1 + 0.25 * Klvl!G25)
)</f>
        <v>1183.0745333994726</v>
      </c>
      <c r="H26" s="10">
        <f>IF(teff!H25&gt;0,
  (((3 / 5 * teff!H25 * (1 + tr!H25 - AvgW!H25)) * (1 + Ktb!H25)) + ((2 / 5 * 'wn6'!H25 * (1 + gwr!H25 - 0.48)) * (1 + Kab!H25))) * (1 + 0.25 * Klvl!H25),
  (('wn6'!H25 * (1 + gwr!H25 - 0.48)) * (1 + Kab!H25)) * (1 + 0.25 * Klvl!H25)
)</f>
        <v>1308.9629343285426</v>
      </c>
      <c r="I26" s="10">
        <f>IF(teff!I25&gt;0,
  (((3 / 5 * teff!I25 * (1 + tr!I25 - AvgW!I25)) * (1 + Ktb!I25)) + ((2 / 5 * 'wn6'!I25 * (1 + gwr!I25 - 0.48)) * (1 + Kab!I25))) * (1 + 0.25 * Klvl!I25),
  (('wn6'!I25 * (1 + gwr!I25 - 0.48)) * (1 + Kab!I25)) * (1 + 0.25 * Klvl!I25)
)</f>
        <v>2210.1335868208826</v>
      </c>
      <c r="J26" s="10">
        <f>IF(teff!J25&gt;0,
  (((3 / 5 * teff!J25 * (1 + tr!J25 - AvgW!J25)) * (1 + Ktb!J25)) + ((2 / 5 * 'wn6'!J25 * (1 + gwr!J25 - 0.48)) * (1 + Kab!J25))) * (1 + 0.25 * Klvl!J25),
  (('wn6'!J25 * (1 + gwr!J25 - 0.48)) * (1 + Kab!J25)) * (1 + 0.25 * Klvl!J25)
)</f>
        <v>1093.5071067766287</v>
      </c>
      <c r="K26" s="10">
        <f>IF(teff!K25&gt;0,
  (((3 / 5 * teff!K25 * (1 + tr!K25 - AvgW!K25)) * (1 + Ktb!K25)) + ((2 / 5 * 'wn6'!K25 * (1 + gwr!K25 - 0.48)) * (1 + Kab!K25))) * (1 + 0.25 * Klvl!K25),
  (('wn6'!K25 * (1 + gwr!K25 - 0.48)) * (1 + Kab!K25)) * (1 + 0.25 * Klvl!K25)
)</f>
        <v>2923.0705698863403</v>
      </c>
      <c r="L26" s="10">
        <f>IF(teff!L25&gt;0,
  (((3 / 5 * teff!L25 * (1 + tr!L25 - AvgW!L25)) * (1 + Ktb!L25)) + ((2 / 5 * 'wn6'!L25 * (1 + gwr!L25 - 0.48)) * (1 + Kab!L25))) * (1 + 0.25 * Klvl!L25),
  (('wn6'!L25 * (1 + gwr!L25 - 0.48)) * (1 + Kab!L25)) * (1 + 0.25 * Klvl!L25)
)</f>
        <v>1314.1339026204282</v>
      </c>
      <c r="M26" s="10">
        <f>IF(teff!M25&gt;0,
  (((3 / 5 * teff!M25 * (1 + tr!M25 - AvgW!M25)) * (1 + Ktb!M25)) + ((2 / 5 * 'wn6'!M25 * (1 + gwr!M25 - 0.48)) * (1 + Kab!M25))) * (1 + 0.25 * Klvl!M25),
  (('wn6'!M25 * (1 + gwr!M25 - 0.48)) * (1 + Kab!M25)) * (1 + 0.25 * Klvl!M25)
)</f>
        <v>843.94693967002706</v>
      </c>
      <c r="N26" s="10">
        <f>IF(teff!N25&gt;0,
  (((3 / 5 * teff!N25 * (1 + tr!N25 - AvgW!N25)) * (1 + Ktb!N25)) + ((2 / 5 * 'wn6'!N25 * (1 + gwr!N25 - 0.48)) * (1 + Kab!N25))) * (1 + 0.25 * Klvl!N25),
  (('wn6'!N25 * (1 + gwr!N25 - 0.48)) * (1 + Kab!N25)) * (1 + 0.25 * Klvl!N25)
)</f>
        <v>2380.9234967227048</v>
      </c>
      <c r="O26" s="10">
        <f>IF(teff!O25&gt;0,
  (((3 / 5 * teff!O25 * (1 + tr!O25 - AvgW!O25)) * (1 + Ktb!O25)) + ((2 / 5 * 'wn6'!O25 * (1 + gwr!O25 - 0.48)) * (1 + Kab!O25))) * (1 + 0.25 * Klvl!O25),
  (('wn6'!O25 * (1 + gwr!O25 - 0.48)) * (1 + Kab!O25)) * (1 + 0.25 * Klvl!O25)
)</f>
        <v>446.77036339047987</v>
      </c>
      <c r="P26" s="10"/>
      <c r="Q26" s="10">
        <f>IF(teff!Q25&gt;0,
  (((3 / 5 * teff!Q25 * (1 + tr!Q25 - AvgW!Q25)) * (1 + Ktb!Q25)) + ((2 / 5 * 'wn6'!Q25 * (1 + gwr!Q25 - 0.48)) * (1 + Kab!Q25))) * (1 + 0.25 * Klvl!Q25),
  (('wn6'!Q25 * (1 + gwr!Q25 - 0.48)) * (1 + Kab!Q25)) * (1 + 0.25 * Klvl!Q25)
)</f>
        <v>308.15327988338197</v>
      </c>
      <c r="R26" s="10">
        <f>IF(teff!R25&gt;0,
  (((3 / 5 * teff!R25 * (1 + tr!R25 - AvgW!R25)) * (1 + Ktb!R25)) + ((2 / 5 * 'wn6'!R25 * (1 + gwr!R25 - 0.48)) * (1 + Kab!R25))) * (1 + 0.25 * Klvl!R25),
  (('wn6'!R25 * (1 + gwr!R25 - 0.48)) * (1 + Kab!R25)) * (1 + 0.25 * Klvl!R25)
)</f>
        <v>603.89893570714946</v>
      </c>
      <c r="S26" s="10">
        <f>IF(teff!S25&gt;0,
  (((3 / 5 * teff!S25 * (1 + tr!S25 - AvgW!S25)) * (1 + Ktb!S25)) + ((2 / 5 * 'wn6'!S25 * (1 + gwr!S25 - 0.48)) * (1 + Kab!S25))) * (1 + 0.25 * Klvl!S25),
  (('wn6'!S25 * (1 + gwr!S25 - 0.48)) * (1 + Kab!S25)) * (1 + 0.25 * Klvl!S25)
)</f>
        <v>1112.6146549450548</v>
      </c>
      <c r="T26" s="10">
        <f>IF(teff!T25&gt;0,
  (((3 / 5 * teff!T25 * (1 + tr!T25 - AvgW!T25)) * (1 + Ktb!T25)) + ((2 / 5 * 'wn6'!T25 * (1 + gwr!T25 - 0.48)) * (1 + Kab!T25))) * (1 + 0.25 * Klvl!T25),
  (('wn6'!T25 * (1 + gwr!T25 - 0.48)) * (1 + Kab!T25)) * (1 + 0.25 * Klvl!T25)
)</f>
        <v>693.98393419834235</v>
      </c>
      <c r="U26" s="10">
        <f>IF(teff!U25&gt;0,
  (((3 / 5 * teff!U25 * (1 + tr!U25 - AvgW!U25)) * (1 + Ktb!U25)) + ((2 / 5 * 'wn6'!U25 * (1 + gwr!U25 - 0.48)) * (1 + Kab!U25))) * (1 + 0.25 * Klvl!U25),
  (('wn6'!U25 * (1 + gwr!U25 - 0.48)) * (1 + Kab!U25)) * (1 + 0.25 * Klvl!U25)
)</f>
        <v>2669.0146131406841</v>
      </c>
      <c r="V26" s="10">
        <f>IF(teff!V25&gt;0,
  (((3 / 5 * teff!V25 * (1 + tr!V25 - AvgW!V25)) * (1 + Ktb!V25)) + ((2 / 5 * 'wn6'!V25 * (1 + gwr!V25 - 0.48)) * (1 + Kab!V25))) * (1 + 0.25 * Klvl!V25),
  (('wn6'!V25 * (1 + gwr!V25 - 0.48)) * (1 + Kab!V25)) * (1 + 0.25 * Klvl!V25)
)</f>
        <v>1351.1270008126139</v>
      </c>
      <c r="W26" s="10">
        <f>IF(teff!W25&gt;0,
  (((3 / 5 * teff!W25 * (1 + tr!W25 - AvgW!W25)) * (1 + Ktb!W25)) + ((2 / 5 * 'wn6'!W25 * (1 + gwr!W25 - 0.48)) * (1 + Kab!W25))) * (1 + 0.25 * Klvl!W25),
  (('wn6'!W25 * (1 + gwr!W25 - 0.48)) * (1 + Kab!W25)) * (1 + 0.25 * Klvl!W25)
)</f>
        <v>1177.2564568465909</v>
      </c>
      <c r="X26" s="10">
        <f>IF(teff!X25&gt;0,
  (((3 / 5 * teff!X25 * (1 + tr!X25 - AvgW!X25)) * (1 + Ktb!X25)) + ((2 / 5 * 'wn6'!X25 * (1 + gwr!X25 - 0.48)) * (1 + Kab!X25))) * (1 + 0.25 * Klvl!X25),
  (('wn6'!X25 * (1 + gwr!X25 - 0.48)) * (1 + Kab!X25)) * (1 + 0.25 * Klvl!X25)
)</f>
        <v>2910.3609334737143</v>
      </c>
      <c r="Y26" s="10">
        <f>IF(teff!Y25&gt;0,
  (((3 / 5 * teff!Y25 * (1 + tr!Y25 - AvgW!Y25)) * (1 + Ktb!Y25)) + ((2 / 5 * 'wn6'!Y25 * (1 + gwr!Y25 - 0.48)) * (1 + Kab!Y25))) * (1 + 0.25 * Klvl!Y25),
  (('wn6'!Y25 * (1 + gwr!Y25 - 0.48)) * (1 + Kab!Y25)) * (1 + 0.25 * Klvl!Y25)
)</f>
        <v>887.78834143810377</v>
      </c>
      <c r="Z26" s="10">
        <f>IF(teff!Z25&gt;0,
  (((3 / 5 * teff!Z25 * (1 + tr!Z25 - AvgW!Z25)) * (1 + Ktb!Z25)) + ((2 / 5 * 'wn6'!Z25 * (1 + gwr!Z25 - 0.48)) * (1 + Kab!Z25))) * (1 + 0.25 * Klvl!Z25),
  (('wn6'!Z25 * (1 + gwr!Z25 - 0.48)) * (1 + Kab!Z25)) * (1 + 0.25 * Klvl!Z25)
)</f>
        <v>521.61254656482276</v>
      </c>
      <c r="AA26" s="10">
        <f>IF(teff!AA25&gt;0,
  (((3 / 5 * teff!AA25 * (1 + tr!AA25 - AvgW!AA25)) * (1 + Ktb!AA25)) + ((2 / 5 * 'wn6'!AA25 * (1 + gwr!AA25 - 0.48)) * (1 + Kab!AA25))) * (1 + 0.25 * Klvl!AA25),
  (('wn6'!AA25 * (1 + gwr!AA25 - 0.48)) * (1 + Kab!AA25)) * (1 + 0.25 * Klvl!AA25)
)</f>
        <v>1094.655625459334</v>
      </c>
      <c r="AB26" s="10">
        <f>IF(teff!AB25&gt;0,
  (((3 / 5 * teff!AB25 * (1 + tr!AB25 - AvgW!AB25)) * (1 + Ktb!AB25)) + ((2 / 5 * 'wn6'!AB25 * (1 + gwr!AB25 - 0.48)) * (1 + Kab!AB25))) * (1 + 0.25 * Klvl!AB25),
  (('wn6'!AB25 * (1 + gwr!AB25 - 0.48)) * (1 + Kab!AB25)) * (1 + 0.25 * Klvl!AB25)
)</f>
        <v>1808.4923478639071</v>
      </c>
      <c r="AC26" s="10">
        <f>IF(teff!AC25&gt;0,
  (((3 / 5 * teff!AC25 * (1 + tr!AC25 - AvgW!AC25)) * (1 + Ktb!AC25)) + ((2 / 5 * 'wn6'!AC25 * (1 + gwr!AC25 - 0.48)) * (1 + Kab!AC25))) * (1 + 0.25 * Klvl!AC25),
  (('wn6'!AC25 * (1 + gwr!AC25 - 0.48)) * (1 + Kab!AC25)) * (1 + 0.25 * Klvl!AC25)
)</f>
        <v>233.33984304195801</v>
      </c>
      <c r="AD26" s="10">
        <f>IF(teff!AD25&gt;0,
  (((3 / 5 * teff!AD25 * (1 + tr!AD25 - AvgW!AD25)) * (1 + Ktb!AD25)) + ((2 / 5 * 'wn6'!AD25 * (1 + gwr!AD25 - 0.48)) * (1 + Kab!AD25))) * (1 + 0.25 * Klvl!AD25),
  (('wn6'!AD25 * (1 + gwr!AD25 - 0.48)) * (1 + Kab!AD25)) * (1 + 0.25 * Klvl!AD25)
)</f>
        <v>390.06802340941181</v>
      </c>
      <c r="AE26" s="10">
        <f>IF(teff!AE25&gt;0,
  (((3 / 5 * teff!AE25 * (1 + tr!AE25 - AvgW!AE25)) * (1 + Ktb!AE25)) + ((2 / 5 * 'wn6'!AE25 * (1 + gwr!AE25 - 0.48)) * (1 + Kab!AE25))) * (1 + 0.25 * Klvl!AE25),
  (('wn6'!AE25 * (1 + gwr!AE25 - 0.48)) * (1 + Kab!AE25)) * (1 + 0.25 * Klvl!AE25)
)</f>
        <v>1684.9435437483066</v>
      </c>
      <c r="AF26" s="10"/>
      <c r="AG26" s="10">
        <f t="shared" si="0"/>
        <v>20093.448984343533</v>
      </c>
      <c r="AH26" s="10">
        <f t="shared" si="1"/>
        <v>17447.310080533374</v>
      </c>
      <c r="AI26" s="16">
        <f t="shared" si="2"/>
        <v>0.55286531831782837</v>
      </c>
    </row>
    <row r="27" spans="1:35" s="11" customFormat="1" ht="12" x14ac:dyDescent="0.2">
      <c r="A27" s="10">
        <f>IF(teff!A26&gt;0,
  (((3 / 5 * teff!A26 * (1 + tr!A26 - AvgW!A26)) * (1 + Ktb!A26)) + ((2 / 5 * 'wn6'!A26 * (1 + gwr!A26 - 0.48)) * (1 + Kab!A26))) * (1 + 0.25 * Klvl!A26),
  (('wn6'!A26 * (1 + gwr!A26 - 0.48)) * (1 + Kab!A26)) * (1 + 0.25 * Klvl!A26)
)</f>
        <v>235.97983617391304</v>
      </c>
      <c r="B27" s="10">
        <f>IF(teff!B26&gt;0,
  (((3 / 5 * teff!B26 * (1 + tr!B26 - AvgW!B26)) * (1 + Ktb!B26)) + ((2 / 5 * 'wn6'!B26 * (1 + gwr!B26 - 0.48)) * (1 + Kab!B26))) * (1 + 0.25 * Klvl!B26),
  (('wn6'!B26 * (1 + gwr!B26 - 0.48)) * (1 + Kab!B26)) * (1 + 0.25 * Klvl!B26)
)</f>
        <v>1084.5072132957096</v>
      </c>
      <c r="C27" s="10">
        <f>IF(teff!C26&gt;0,
  (((3 / 5 * teff!C26 * (1 + tr!C26 - AvgW!C26)) * (1 + Ktb!C26)) + ((2 / 5 * 'wn6'!C26 * (1 + gwr!C26 - 0.48)) * (1 + Kab!C26))) * (1 + 0.25 * Klvl!C26),
  (('wn6'!C26 * (1 + gwr!C26 - 0.48)) * (1 + Kab!C26)) * (1 + 0.25 * Klvl!C26)
)</f>
        <v>366.50623332308237</v>
      </c>
      <c r="D27" s="10">
        <f>IF(teff!D26&gt;0,
  (((3 / 5 * teff!D26 * (1 + tr!D26 - AvgW!D26)) * (1 + Ktb!D26)) + ((2 / 5 * 'wn6'!D26 * (1 + gwr!D26 - 0.48)) * (1 + Kab!D26))) * (1 + 0.25 * Klvl!D26),
  (('wn6'!D26 * (1 + gwr!D26 - 0.48)) * (1 + Kab!D26)) * (1 + 0.25 * Klvl!D26)
)</f>
        <v>983.61332392885038</v>
      </c>
      <c r="E27" s="10">
        <f>IF(teff!E26&gt;0,
  (((3 / 5 * teff!E26 * (1 + tr!E26 - AvgW!E26)) * (1 + Ktb!E26)) + ((2 / 5 * 'wn6'!E26 * (1 + gwr!E26 - 0.48)) * (1 + Kab!E26))) * (1 + 0.25 * Klvl!E26),
  (('wn6'!E26 * (1 + gwr!E26 - 0.48)) * (1 + Kab!E26)) * (1 + 0.25 * Klvl!E26)
)</f>
        <v>840.51812151466868</v>
      </c>
      <c r="F27" s="10">
        <f>IF(teff!F26&gt;0,
  (((3 / 5 * teff!F26 * (1 + tr!F26 - AvgW!F26)) * (1 + Ktb!F26)) + ((2 / 5 * 'wn6'!F26 * (1 + gwr!F26 - 0.48)) * (1 + Kab!F26))) * (1 + 0.25 * Klvl!F26),
  (('wn6'!F26 * (1 + gwr!F26 - 0.48)) * (1 + Kab!F26)) * (1 + 0.25 * Klvl!F26)
)</f>
        <v>874.28310950761761</v>
      </c>
      <c r="G27" s="10">
        <f>IF(teff!G26&gt;0,
  (((3 / 5 * teff!G26 * (1 + tr!G26 - AvgW!G26)) * (1 + Ktb!G26)) + ((2 / 5 * 'wn6'!G26 * (1 + gwr!G26 - 0.48)) * (1 + Kab!G26))) * (1 + 0.25 * Klvl!G26),
  (('wn6'!G26 * (1 + gwr!G26 - 0.48)) * (1 + Kab!G26)) * (1 + 0.25 * Klvl!G26)
)</f>
        <v>1263.4725864142115</v>
      </c>
      <c r="H27" s="10">
        <f>IF(teff!H26&gt;0,
  (((3 / 5 * teff!H26 * (1 + tr!H26 - AvgW!H26)) * (1 + Ktb!H26)) + ((2 / 5 * 'wn6'!H26 * (1 + gwr!H26 - 0.48)) * (1 + Kab!H26))) * (1 + 0.25 * Klvl!H26),
  (('wn6'!H26 * (1 + gwr!H26 - 0.48)) * (1 + Kab!H26)) * (1 + 0.25 * Klvl!H26)
)</f>
        <v>1852.4357930627941</v>
      </c>
      <c r="I27" s="10">
        <f>IF(teff!I26&gt;0,
  (((3 / 5 * teff!I26 * (1 + tr!I26 - AvgW!I26)) * (1 + Ktb!I26)) + ((2 / 5 * 'wn6'!I26 * (1 + gwr!I26 - 0.48)) * (1 + Kab!I26))) * (1 + 0.25 * Klvl!I26),
  (('wn6'!I26 * (1 + gwr!I26 - 0.48)) * (1 + Kab!I26)) * (1 + 0.25 * Klvl!I26)
)</f>
        <v>1314.1613298477173</v>
      </c>
      <c r="J27" s="10">
        <f>IF(teff!J26&gt;0,
  (((3 / 5 * teff!J26 * (1 + tr!J26 - AvgW!J26)) * (1 + Ktb!J26)) + ((2 / 5 * 'wn6'!J26 * (1 + gwr!J26 - 0.48)) * (1 + Kab!J26))) * (1 + 0.25 * Klvl!J26),
  (('wn6'!J26 * (1 + gwr!J26 - 0.48)) * (1 + Kab!J26)) * (1 + 0.25 * Klvl!J26)
)</f>
        <v>1696.6465582689443</v>
      </c>
      <c r="K27" s="10">
        <f>IF(teff!K26&gt;0,
  (((3 / 5 * teff!K26 * (1 + tr!K26 - AvgW!K26)) * (1 + Ktb!K26)) + ((2 / 5 * 'wn6'!K26 * (1 + gwr!K26 - 0.48)) * (1 + Kab!K26))) * (1 + 0.25 * Klvl!K26),
  (('wn6'!K26 * (1 + gwr!K26 - 0.48)) * (1 + Kab!K26)) * (1 + 0.25 * Klvl!K26)
)</f>
        <v>787.55282614980365</v>
      </c>
      <c r="L27" s="10">
        <f>IF(teff!L26&gt;0,
  (((3 / 5 * teff!L26 * (1 + tr!L26 - AvgW!L26)) * (1 + Ktb!L26)) + ((2 / 5 * 'wn6'!L26 * (1 + gwr!L26 - 0.48)) * (1 + Kab!L26))) * (1 + 0.25 * Klvl!L26),
  (('wn6'!L26 * (1 + gwr!L26 - 0.48)) * (1 + Kab!L26)) * (1 + 0.25 * Klvl!L26)
)</f>
        <v>1154.4549404642539</v>
      </c>
      <c r="M27" s="10">
        <f>IF(teff!M26&gt;0,
  (((3 / 5 * teff!M26 * (1 + tr!M26 - AvgW!M26)) * (1 + Ktb!M26)) + ((2 / 5 * 'wn6'!M26 * (1 + gwr!M26 - 0.48)) * (1 + Kab!M26))) * (1 + 0.25 * Klvl!M26),
  (('wn6'!M26 * (1 + gwr!M26 - 0.48)) * (1 + Kab!M26)) * (1 + 0.25 * Klvl!M26)
)</f>
        <v>1055.0284099110731</v>
      </c>
      <c r="N27" s="10">
        <f>IF(teff!N26&gt;0,
  (((3 / 5 * teff!N26 * (1 + tr!N26 - AvgW!N26)) * (1 + Ktb!N26)) + ((2 / 5 * 'wn6'!N26 * (1 + gwr!N26 - 0.48)) * (1 + Kab!N26))) * (1 + 0.25 * Klvl!N26),
  (('wn6'!N26 * (1 + gwr!N26 - 0.48)) * (1 + Kab!N26)) * (1 + 0.25 * Klvl!N26)
)</f>
        <v>1677.4337215400492</v>
      </c>
      <c r="O27" s="10">
        <f>IF(teff!O26&gt;0,
  (((3 / 5 * teff!O26 * (1 + tr!O26 - AvgW!O26)) * (1 + Ktb!O26)) + ((2 / 5 * 'wn6'!O26 * (1 + gwr!O26 - 0.48)) * (1 + Kab!O26))) * (1 + 0.25 * Klvl!O26),
  (('wn6'!O26 * (1 + gwr!O26 - 0.48)) * (1 + Kab!O26)) * (1 + 0.25 * Klvl!O26)
)</f>
        <v>1987.0404653327614</v>
      </c>
      <c r="P27" s="10"/>
      <c r="Q27" s="10">
        <f>IF(teff!Q26&gt;0,
  (((3 / 5 * teff!Q26 * (1 + tr!Q26 - AvgW!Q26)) * (1 + Ktb!Q26)) + ((2 / 5 * 'wn6'!Q26 * (1 + gwr!Q26 - 0.48)) * (1 + Kab!Q26))) * (1 + 0.25 * Klvl!Q26),
  (('wn6'!Q26 * (1 + gwr!Q26 - 0.48)) * (1 + Kab!Q26)) * (1 + 0.25 * Klvl!Q26)
)</f>
        <v>1279.6281755820751</v>
      </c>
      <c r="R27" s="10">
        <f>IF(teff!R26&gt;0,
  (((3 / 5 * teff!R26 * (1 + tr!R26 - AvgW!R26)) * (1 + Ktb!R26)) + ((2 / 5 * 'wn6'!R26 * (1 + gwr!R26 - 0.48)) * (1 + Kab!R26))) * (1 + 0.25 * Klvl!R26),
  (('wn6'!R26 * (1 + gwr!R26 - 0.48)) * (1 + Kab!R26)) * (1 + 0.25 * Klvl!R26)
)</f>
        <v>690.27556718388917</v>
      </c>
      <c r="S27" s="10">
        <f>IF(teff!S26&gt;0,
  (((3 / 5 * teff!S26 * (1 + tr!S26 - AvgW!S26)) * (1 + Ktb!S26)) + ((2 / 5 * 'wn6'!S26 * (1 + gwr!S26 - 0.48)) * (1 + Kab!S26))) * (1 + 0.25 * Klvl!S26),
  (('wn6'!S26 * (1 + gwr!S26 - 0.48)) * (1 + Kab!S26)) * (1 + 0.25 * Klvl!S26)
)</f>
        <v>1358.3507954311112</v>
      </c>
      <c r="T27" s="10">
        <f>IF(teff!T26&gt;0,
  (((3 / 5 * teff!T26 * (1 + tr!T26 - AvgW!T26)) * (1 + Ktb!T26)) + ((2 / 5 * 'wn6'!T26 * (1 + gwr!T26 - 0.48)) * (1 + Kab!T26))) * (1 + 0.25 * Klvl!T26),
  (('wn6'!T26 * (1 + gwr!T26 - 0.48)) * (1 + Kab!T26)) * (1 + 0.25 * Klvl!T26)
)</f>
        <v>350.81367755550946</v>
      </c>
      <c r="U27" s="10">
        <f>IF(teff!U26&gt;0,
  (((3 / 5 * teff!U26 * (1 + tr!U26 - AvgW!U26)) * (1 + Ktb!U26)) + ((2 / 5 * 'wn6'!U26 * (1 + gwr!U26 - 0.48)) * (1 + Kab!U26))) * (1 + 0.25 * Klvl!U26),
  (('wn6'!U26 * (1 + gwr!U26 - 0.48)) * (1 + Kab!U26)) * (1 + 0.25 * Klvl!U26)
)</f>
        <v>1440.6104290890225</v>
      </c>
      <c r="V27" s="10">
        <f>IF(teff!V26&gt;0,
  (((3 / 5 * teff!V26 * (1 + tr!V26 - AvgW!V26)) * (1 + Ktb!V26)) + ((2 / 5 * 'wn6'!V26 * (1 + gwr!V26 - 0.48)) * (1 + Kab!V26))) * (1 + 0.25 * Klvl!V26),
  (('wn6'!V26 * (1 + gwr!V26 - 0.48)) * (1 + Kab!V26)) * (1 + 0.25 * Klvl!V26)
)</f>
        <v>196.45924704028033</v>
      </c>
      <c r="W27" s="10">
        <f>IF(teff!W26&gt;0,
  (((3 / 5 * teff!W26 * (1 + tr!W26 - AvgW!W26)) * (1 + Ktb!W26)) + ((2 / 5 * 'wn6'!W26 * (1 + gwr!W26 - 0.48)) * (1 + Kab!W26))) * (1 + 0.25 * Klvl!W26),
  (('wn6'!W26 * (1 + gwr!W26 - 0.48)) * (1 + Kab!W26)) * (1 + 0.25 * Klvl!W26)
)</f>
        <v>1730.1217948408339</v>
      </c>
      <c r="X27" s="10">
        <f>IF(teff!X26&gt;0,
  (((3 / 5 * teff!X26 * (1 + tr!X26 - AvgW!X26)) * (1 + Ktb!X26)) + ((2 / 5 * 'wn6'!X26 * (1 + gwr!X26 - 0.48)) * (1 + Kab!X26))) * (1 + 0.25 * Klvl!X26),
  (('wn6'!X26 * (1 + gwr!X26 - 0.48)) * (1 + Kab!X26)) * (1 + 0.25 * Klvl!X26)
)</f>
        <v>441.30965466529256</v>
      </c>
      <c r="Y27" s="10">
        <f>IF(teff!Y26&gt;0,
  (((3 / 5 * teff!Y26 * (1 + tr!Y26 - AvgW!Y26)) * (1 + Ktb!Y26)) + ((2 / 5 * 'wn6'!Y26 * (1 + gwr!Y26 - 0.48)) * (1 + Kab!Y26))) * (1 + 0.25 * Klvl!Y26),
  (('wn6'!Y26 * (1 + gwr!Y26 - 0.48)) * (1 + Kab!Y26)) * (1 + 0.25 * Klvl!Y26)
)</f>
        <v>631.58336023004028</v>
      </c>
      <c r="Z27" s="10">
        <f>IF(teff!Z26&gt;0,
  (((3 / 5 * teff!Z26 * (1 + tr!Z26 - AvgW!Z26)) * (1 + Ktb!Z26)) + ((2 / 5 * 'wn6'!Z26 * (1 + gwr!Z26 - 0.48)) * (1 + Kab!Z26))) * (1 + 0.25 * Klvl!Z26),
  (('wn6'!Z26 * (1 + gwr!Z26 - 0.48)) * (1 + Kab!Z26)) * (1 + 0.25 * Klvl!Z26)
)</f>
        <v>518.95605091285074</v>
      </c>
      <c r="AA27" s="10">
        <f>IF(teff!AA26&gt;0,
  (((3 / 5 * teff!AA26 * (1 + tr!AA26 - AvgW!AA26)) * (1 + Ktb!AA26)) + ((2 / 5 * 'wn6'!AA26 * (1 + gwr!AA26 - 0.48)) * (1 + Kab!AA26))) * (1 + 0.25 * Klvl!AA26),
  (('wn6'!AA26 * (1 + gwr!AA26 - 0.48)) * (1 + Kab!AA26)) * (1 + 0.25 * Klvl!AA26)
)</f>
        <v>2096.7704454226741</v>
      </c>
      <c r="AB27" s="10">
        <f>IF(teff!AB26&gt;0,
  (((3 / 5 * teff!AB26 * (1 + tr!AB26 - AvgW!AB26)) * (1 + Ktb!AB26)) + ((2 / 5 * 'wn6'!AB26 * (1 + gwr!AB26 - 0.48)) * (1 + Kab!AB26))) * (1 + 0.25 * Klvl!AB26),
  (('wn6'!AB26 * (1 + gwr!AB26 - 0.48)) * (1 + Kab!AB26)) * (1 + 0.25 * Klvl!AB26)
)</f>
        <v>235.0472560656097</v>
      </c>
      <c r="AC27" s="10">
        <f>IF(teff!AC26&gt;0,
  (((3 / 5 * teff!AC26 * (1 + tr!AC26 - AvgW!AC26)) * (1 + Ktb!AC26)) + ((2 / 5 * 'wn6'!AC26 * (1 + gwr!AC26 - 0.48)) * (1 + Kab!AC26))) * (1 + 0.25 * Klvl!AC26),
  (('wn6'!AC26 * (1 + gwr!AC26 - 0.48)) * (1 + Kab!AC26)) * (1 + 0.25 * Klvl!AC26)
)</f>
        <v>1099.0040693028725</v>
      </c>
      <c r="AD27" s="10">
        <f>IF(teff!AD26&gt;0,
  (((3 / 5 * teff!AD26 * (1 + tr!AD26 - AvgW!AD26)) * (1 + Ktb!AD26)) + ((2 / 5 * 'wn6'!AD26 * (1 + gwr!AD26 - 0.48)) * (1 + Kab!AD26))) * (1 + 0.25 * Klvl!AD26),
  (('wn6'!AD26 * (1 + gwr!AD26 - 0.48)) * (1 + Kab!AD26)) * (1 + 0.25 * Klvl!AD26)
)</f>
        <v>3070.1758662650154</v>
      </c>
      <c r="AE27" s="10">
        <f>IF(teff!AE26&gt;0,
  (((3 / 5 * teff!AE26 * (1 + tr!AE26 - AvgW!AE26)) * (1 + Ktb!AE26)) + ((2 / 5 * 'wn6'!AE26 * (1 + gwr!AE26 - 0.48)) * (1 + Kab!AE26))) * (1 + 0.25 * Klvl!AE26),
  (('wn6'!AE26 * (1 + gwr!AE26 - 0.48)) * (1 + Kab!AE26)) * (1 + 0.25 * Klvl!AE26)
)</f>
        <v>2373.0153487380712</v>
      </c>
      <c r="AF27" s="10"/>
      <c r="AG27" s="10">
        <f t="shared" si="0"/>
        <v>17173.634468735447</v>
      </c>
      <c r="AH27" s="10">
        <f t="shared" si="1"/>
        <v>17512.121738325146</v>
      </c>
      <c r="AI27" s="16">
        <f t="shared" si="2"/>
        <v>0.49268098839544405</v>
      </c>
    </row>
    <row r="28" spans="1:35" s="11" customFormat="1" ht="12" x14ac:dyDescent="0.2">
      <c r="A28" s="10">
        <f>IF(teff!A27&gt;0,
  (((3 / 5 * teff!A27 * (1 + tr!A27 - AvgW!A27)) * (1 + Ktb!A27)) + ((2 / 5 * 'wn6'!A27 * (1 + gwr!A27 - 0.48)) * (1 + Kab!A27))) * (1 + 0.25 * Klvl!A27),
  (('wn6'!A27 * (1 + gwr!A27 - 0.48)) * (1 + Kab!A27)) * (1 + 0.25 * Klvl!A27)
)</f>
        <v>1138.0487804032998</v>
      </c>
      <c r="B28" s="10">
        <f>IF(teff!B27&gt;0,
  (((3 / 5 * teff!B27 * (1 + tr!B27 - AvgW!B27)) * (1 + Ktb!B27)) + ((2 / 5 * 'wn6'!B27 * (1 + gwr!B27 - 0.48)) * (1 + Kab!B27))) * (1 + 0.25 * Klvl!B27),
  (('wn6'!B27 * (1 + gwr!B27 - 0.48)) * (1 + Kab!B27)) * (1 + 0.25 * Klvl!B27)
)</f>
        <v>1271.1822259695173</v>
      </c>
      <c r="C28" s="10">
        <f>IF(teff!C27&gt;0,
  (((3 / 5 * teff!C27 * (1 + tr!C27 - AvgW!C27)) * (1 + Ktb!C27)) + ((2 / 5 * 'wn6'!C27 * (1 + gwr!C27 - 0.48)) * (1 + Kab!C27))) * (1 + 0.25 * Klvl!C27),
  (('wn6'!C27 * (1 + gwr!C27 - 0.48)) * (1 + Kab!C27)) * (1 + 0.25 * Klvl!C27)
)</f>
        <v>452.90588020830893</v>
      </c>
      <c r="D28" s="10">
        <f>IF(teff!D27&gt;0,
  (((3 / 5 * teff!D27 * (1 + tr!D27 - AvgW!D27)) * (1 + Ktb!D27)) + ((2 / 5 * 'wn6'!D27 * (1 + gwr!D27 - 0.48)) * (1 + Kab!D27))) * (1 + 0.25 * Klvl!D27),
  (('wn6'!D27 * (1 + gwr!D27 - 0.48)) * (1 + Kab!D27)) * (1 + 0.25 * Klvl!D27)
)</f>
        <v>1875.4978287569415</v>
      </c>
      <c r="E28" s="10">
        <f>IF(teff!E27&gt;0,
  (((3 / 5 * teff!E27 * (1 + tr!E27 - AvgW!E27)) * (1 + Ktb!E27)) + ((2 / 5 * 'wn6'!E27 * (1 + gwr!E27 - 0.48)) * (1 + Kab!E27))) * (1 + 0.25 * Klvl!E27),
  (('wn6'!E27 * (1 + gwr!E27 - 0.48)) * (1 + Kab!E27)) * (1 + 0.25 * Klvl!E27)
)</f>
        <v>412.92366824537282</v>
      </c>
      <c r="F28" s="10">
        <f>IF(teff!F27&gt;0,
  (((3 / 5 * teff!F27 * (1 + tr!F27 - AvgW!F27)) * (1 + Ktb!F27)) + ((2 / 5 * 'wn6'!F27 * (1 + gwr!F27 - 0.48)) * (1 + Kab!F27))) * (1 + 0.25 * Klvl!F27),
  (('wn6'!F27 * (1 + gwr!F27 - 0.48)) * (1 + Kab!F27)) * (1 + 0.25 * Klvl!F27)
)</f>
        <v>3087.3929884379904</v>
      </c>
      <c r="G28" s="10">
        <f>IF(teff!G27&gt;0,
  (((3 / 5 * teff!G27 * (1 + tr!G27 - AvgW!G27)) * (1 + Ktb!G27)) + ((2 / 5 * 'wn6'!G27 * (1 + gwr!G27 - 0.48)) * (1 + Kab!G27))) * (1 + 0.25 * Klvl!G27),
  (('wn6'!G27 * (1 + gwr!G27 - 0.48)) * (1 + Kab!G27)) * (1 + 0.25 * Klvl!G27)
)</f>
        <v>72.625216618328437</v>
      </c>
      <c r="H28" s="10">
        <f>IF(teff!H27&gt;0,
  (((3 / 5 * teff!H27 * (1 + tr!H27 - AvgW!H27)) * (1 + Ktb!H27)) + ((2 / 5 * 'wn6'!H27 * (1 + gwr!H27 - 0.48)) * (1 + Kab!H27))) * (1 + 0.25 * Klvl!H27),
  (('wn6'!H27 * (1 + gwr!H27 - 0.48)) * (1 + Kab!H27)) * (1 + 0.25 * Klvl!H27)
)</f>
        <v>1995.8878043409877</v>
      </c>
      <c r="I28" s="10">
        <f>IF(teff!I27&gt;0,
  (((3 / 5 * teff!I27 * (1 + tr!I27 - AvgW!I27)) * (1 + Ktb!I27)) + ((2 / 5 * 'wn6'!I27 * (1 + gwr!I27 - 0.48)) * (1 + Kab!I27))) * (1 + 0.25 * Klvl!I27),
  (('wn6'!I27 * (1 + gwr!I27 - 0.48)) * (1 + Kab!I27)) * (1 + 0.25 * Klvl!I27)
)</f>
        <v>2097.2726387713328</v>
      </c>
      <c r="J28" s="10">
        <f>IF(teff!J27&gt;0,
  (((3 / 5 * teff!J27 * (1 + tr!J27 - AvgW!J27)) * (1 + Ktb!J27)) + ((2 / 5 * 'wn6'!J27 * (1 + gwr!J27 - 0.48)) * (1 + Kab!J27))) * (1 + 0.25 * Klvl!J27),
  (('wn6'!J27 * (1 + gwr!J27 - 0.48)) * (1 + Kab!J27)) * (1 + 0.25 * Klvl!J27)
)</f>
        <v>142.83908652479656</v>
      </c>
      <c r="K28" s="10">
        <f>IF(teff!K27&gt;0,
  (((3 / 5 * teff!K27 * (1 + tr!K27 - AvgW!K27)) * (1 + Ktb!K27)) + ((2 / 5 * 'wn6'!K27 * (1 + gwr!K27 - 0.48)) * (1 + Kab!K27))) * (1 + 0.25 * Klvl!K27),
  (('wn6'!K27 * (1 + gwr!K27 - 0.48)) * (1 + Kab!K27)) * (1 + 0.25 * Klvl!K27)
)</f>
        <v>702.81457627758437</v>
      </c>
      <c r="L28" s="10">
        <f>IF(teff!L27&gt;0,
  (((3 / 5 * teff!L27 * (1 + tr!L27 - AvgW!L27)) * (1 + Ktb!L27)) + ((2 / 5 * 'wn6'!L27 * (1 + gwr!L27 - 0.48)) * (1 + Kab!L27))) * (1 + 0.25 * Klvl!L27),
  (('wn6'!L27 * (1 + gwr!L27 - 0.48)) * (1 + Kab!L27)) * (1 + 0.25 * Klvl!L27)
)</f>
        <v>1563.8827713435994</v>
      </c>
      <c r="M28" s="10">
        <f>IF(teff!M27&gt;0,
  (((3 / 5 * teff!M27 * (1 + tr!M27 - AvgW!M27)) * (1 + Ktb!M27)) + ((2 / 5 * 'wn6'!M27 * (1 + gwr!M27 - 0.48)) * (1 + Kab!M27))) * (1 + 0.25 * Klvl!M27),
  (('wn6'!M27 * (1 + gwr!M27 - 0.48)) * (1 + Kab!M27)) * (1 + 0.25 * Klvl!M27)
)</f>
        <v>650.9367224693616</v>
      </c>
      <c r="N28" s="10">
        <f>IF(teff!N27&gt;0,
  (((3 / 5 * teff!N27 * (1 + tr!N27 - AvgW!N27)) * (1 + Ktb!N27)) + ((2 / 5 * 'wn6'!N27 * (1 + gwr!N27 - 0.48)) * (1 + Kab!N27))) * (1 + 0.25 * Klvl!N27),
  (('wn6'!N27 * (1 + gwr!N27 - 0.48)) * (1 + Kab!N27)) * (1 + 0.25 * Klvl!N27)
)</f>
        <v>934.68100432831068</v>
      </c>
      <c r="O28" s="10">
        <f>IF(teff!O27&gt;0,
  (((3 / 5 * teff!O27 * (1 + tr!O27 - AvgW!O27)) * (1 + Ktb!O27)) + ((2 / 5 * 'wn6'!O27 * (1 + gwr!O27 - 0.48)) * (1 + Kab!O27))) * (1 + 0.25 * Klvl!O27),
  (('wn6'!O27 * (1 + gwr!O27 - 0.48)) * (1 + Kab!O27)) * (1 + 0.25 * Klvl!O27)
)</f>
        <v>0.72294392523364492</v>
      </c>
      <c r="P28" s="10"/>
      <c r="Q28" s="10">
        <f>IF(teff!Q27&gt;0,
  (((3 / 5 * teff!Q27 * (1 + tr!Q27 - AvgW!Q27)) * (1 + Ktb!Q27)) + ((2 / 5 * 'wn6'!Q27 * (1 + gwr!Q27 - 0.48)) * (1 + Kab!Q27))) * (1 + 0.25 * Klvl!Q27),
  (('wn6'!Q27 * (1 + gwr!Q27 - 0.48)) * (1 + Kab!Q27)) * (1 + 0.25 * Klvl!Q27)
)</f>
        <v>1087.4937727117449</v>
      </c>
      <c r="R28" s="10">
        <f>IF(teff!R27&gt;0,
  (((3 / 5 * teff!R27 * (1 + tr!R27 - AvgW!R27)) * (1 + Ktb!R27)) + ((2 / 5 * 'wn6'!R27 * (1 + gwr!R27 - 0.48)) * (1 + Kab!R27))) * (1 + 0.25 * Klvl!R27),
  (('wn6'!R27 * (1 + gwr!R27 - 0.48)) * (1 + Kab!R27)) * (1 + 0.25 * Klvl!R27)
)</f>
        <v>1911.1438577498291</v>
      </c>
      <c r="S28" s="10">
        <f>IF(teff!S27&gt;0,
  (((3 / 5 * teff!S27 * (1 + tr!S27 - AvgW!S27)) * (1 + Ktb!S27)) + ((2 / 5 * 'wn6'!S27 * (1 + gwr!S27 - 0.48)) * (1 + Kab!S27))) * (1 + 0.25 * Klvl!S27),
  (('wn6'!S27 * (1 + gwr!S27 - 0.48)) * (1 + Kab!S27)) * (1 + 0.25 * Klvl!S27)
)</f>
        <v>996.59947053659039</v>
      </c>
      <c r="T28" s="10">
        <f>IF(teff!T27&gt;0,
  (((3 / 5 * teff!T27 * (1 + tr!T27 - AvgW!T27)) * (1 + Ktb!T27)) + ((2 / 5 * 'wn6'!T27 * (1 + gwr!T27 - 0.48)) * (1 + Kab!T27))) * (1 + 0.25 * Klvl!T27),
  (('wn6'!T27 * (1 + gwr!T27 - 0.48)) * (1 + Kab!T27)) * (1 + 0.25 * Klvl!T27)
)</f>
        <v>1949.2431894413862</v>
      </c>
      <c r="U28" s="10">
        <f>IF(teff!U27&gt;0,
  (((3 / 5 * teff!U27 * (1 + tr!U27 - AvgW!U27)) * (1 + Ktb!U27)) + ((2 / 5 * 'wn6'!U27 * (1 + gwr!U27 - 0.48)) * (1 + Kab!U27))) * (1 + 0.25 * Klvl!U27),
  (('wn6'!U27 * (1 + gwr!U27 - 0.48)) * (1 + Kab!U27)) * (1 + 0.25 * Klvl!U27)
)</f>
        <v>639.76515820611087</v>
      </c>
      <c r="V28" s="10">
        <f>IF(teff!V27&gt;0,
  (((3 / 5 * teff!V27 * (1 + tr!V27 - AvgW!V27)) * (1 + Ktb!V27)) + ((2 / 5 * 'wn6'!V27 * (1 + gwr!V27 - 0.48)) * (1 + Kab!V27))) * (1 + 0.25 * Klvl!V27),
  (('wn6'!V27 * (1 + gwr!V27 - 0.48)) * (1 + Kab!V27)) * (1 + 0.25 * Klvl!V27)
)</f>
        <v>1704.2259791183751</v>
      </c>
      <c r="W28" s="10">
        <f>IF(teff!W27&gt;0,
  (((3 / 5 * teff!W27 * (1 + tr!W27 - AvgW!W27)) * (1 + Ktb!W27)) + ((2 / 5 * 'wn6'!W27 * (1 + gwr!W27 - 0.48)) * (1 + Kab!W27))) * (1 + 0.25 * Klvl!W27),
  (('wn6'!W27 * (1 + gwr!W27 - 0.48)) * (1 + Kab!W27)) * (1 + 0.25 * Klvl!W27)
)</f>
        <v>335.19908553460078</v>
      </c>
      <c r="X28" s="10">
        <f>IF(teff!X27&gt;0,
  (((3 / 5 * teff!X27 * (1 + tr!X27 - AvgW!X27)) * (1 + Ktb!X27)) + ((2 / 5 * 'wn6'!X27 * (1 + gwr!X27 - 0.48)) * (1 + Kab!X27))) * (1 + 0.25 * Klvl!X27),
  (('wn6'!X27 * (1 + gwr!X27 - 0.48)) * (1 + Kab!X27)) * (1 + 0.25 * Klvl!X27)
)</f>
        <v>4498.459242918073</v>
      </c>
      <c r="Y28" s="10">
        <f>IF(teff!Y27&gt;0,
  (((3 / 5 * teff!Y27 * (1 + tr!Y27 - AvgW!Y27)) * (1 + Ktb!Y27)) + ((2 / 5 * 'wn6'!Y27 * (1 + gwr!Y27 - 0.48)) * (1 + Kab!Y27))) * (1 + 0.25 * Klvl!Y27),
  (('wn6'!Y27 * (1 + gwr!Y27 - 0.48)) * (1 + Kab!Y27)) * (1 + 0.25 * Klvl!Y27)
)</f>
        <v>1137.6661421455995</v>
      </c>
      <c r="Z28" s="10">
        <f>IF(teff!Z27&gt;0,
  (((3 / 5 * teff!Z27 * (1 + tr!Z27 - AvgW!Z27)) * (1 + Ktb!Z27)) + ((2 / 5 * 'wn6'!Z27 * (1 + gwr!Z27 - 0.48)) * (1 + Kab!Z27))) * (1 + 0.25 * Klvl!Z27),
  (('wn6'!Z27 * (1 + gwr!Z27 - 0.48)) * (1 + Kab!Z27)) * (1 + 0.25 * Klvl!Z27)
)</f>
        <v>756.17732619704441</v>
      </c>
      <c r="AA28" s="10">
        <f>IF(teff!AA27&gt;0,
  (((3 / 5 * teff!AA27 * (1 + tr!AA27 - AvgW!AA27)) * (1 + Ktb!AA27)) + ((2 / 5 * 'wn6'!AA27 * (1 + gwr!AA27 - 0.48)) * (1 + Kab!AA27))) * (1 + 0.25 * Klvl!AA27),
  (('wn6'!AA27 * (1 + gwr!AA27 - 0.48)) * (1 + Kab!AA27)) * (1 + 0.25 * Klvl!AA27)
)</f>
        <v>1880.0250941352826</v>
      </c>
      <c r="AB28" s="10">
        <f>IF(teff!AB27&gt;0,
  (((3 / 5 * teff!AB27 * (1 + tr!AB27 - AvgW!AB27)) * (1 + Ktb!AB27)) + ((2 / 5 * 'wn6'!AB27 * (1 + gwr!AB27 - 0.48)) * (1 + Kab!AB27))) * (1 + 0.25 * Klvl!AB27),
  (('wn6'!AB27 * (1 + gwr!AB27 - 0.48)) * (1 + Kab!AB27)) * (1 + 0.25 * Klvl!AB27)
)</f>
        <v>1616.3591666365355</v>
      </c>
      <c r="AC28" s="10">
        <f>IF(teff!AC27&gt;0,
  (((3 / 5 * teff!AC27 * (1 + tr!AC27 - AvgW!AC27)) * (1 + Ktb!AC27)) + ((2 / 5 * 'wn6'!AC27 * (1 + gwr!AC27 - 0.48)) * (1 + Kab!AC27))) * (1 + 0.25 * Klvl!AC27),
  (('wn6'!AC27 * (1 + gwr!AC27 - 0.48)) * (1 + Kab!AC27)) * (1 + 0.25 * Klvl!AC27)
)</f>
        <v>1050.9683490161069</v>
      </c>
      <c r="AD28" s="10">
        <f>IF(teff!AD27&gt;0,
  (((3 / 5 * teff!AD27 * (1 + tr!AD27 - AvgW!AD27)) * (1 + Ktb!AD27)) + ((2 / 5 * 'wn6'!AD27 * (1 + gwr!AD27 - 0.48)) * (1 + Kab!AD27))) * (1 + 0.25 * Klvl!AD27),
  (('wn6'!AD27 * (1 + gwr!AD27 - 0.48)) * (1 + Kab!AD27)) * (1 + 0.25 * Klvl!AD27)
)</f>
        <v>1170.1857186566381</v>
      </c>
      <c r="AE28" s="10">
        <f>IF(teff!AE27&gt;0,
  (((3 / 5 * teff!AE27 * (1 + tr!AE27 - AvgW!AE27)) * (1 + Ktb!AE27)) + ((2 / 5 * 'wn6'!AE27 * (1 + gwr!AE27 - 0.48)) * (1 + Kab!AE27))) * (1 + 0.25 * Klvl!AE27),
  (('wn6'!AE27 * (1 + gwr!AE27 - 0.48)) * (1 + Kab!AE27)) * (1 + 0.25 * Klvl!AE27)
)</f>
        <v>2219.8089426773872</v>
      </c>
      <c r="AF28" s="10"/>
      <c r="AG28" s="10">
        <f t="shared" si="0"/>
        <v>16399.614136620963</v>
      </c>
      <c r="AH28" s="10">
        <f t="shared" si="1"/>
        <v>22953.32049568131</v>
      </c>
      <c r="AI28" s="16">
        <f t="shared" si="2"/>
        <v>0.37509750377648771</v>
      </c>
    </row>
    <row r="29" spans="1:35" s="11" customFormat="1" ht="12" x14ac:dyDescent="0.2">
      <c r="A29" s="10">
        <f>IF(teff!A28&gt;0,
  (((3 / 5 * teff!A28 * (1 + tr!A28 - AvgW!A28)) * (1 + Ktb!A28)) + ((2 / 5 * 'wn6'!A28 * (1 + gwr!A28 - 0.48)) * (1 + Kab!A28))) * (1 + 0.25 * Klvl!A28),
  (('wn6'!A28 * (1 + gwr!A28 - 0.48)) * (1 + Kab!A28)) * (1 + 0.25 * Klvl!A28)
)</f>
        <v>2227.4928895680596</v>
      </c>
      <c r="B29" s="10">
        <f>IF(teff!B28&gt;0,
  (((3 / 5 * teff!B28 * (1 + tr!B28 - AvgW!B28)) * (1 + Ktb!B28)) + ((2 / 5 * 'wn6'!B28 * (1 + gwr!B28 - 0.48)) * (1 + Kab!B28))) * (1 + 0.25 * Klvl!B28),
  (('wn6'!B28 * (1 + gwr!B28 - 0.48)) * (1 + Kab!B28)) * (1 + 0.25 * Klvl!B28)
)</f>
        <v>2640.3131998215326</v>
      </c>
      <c r="C29" s="10">
        <f>IF(teff!C28&gt;0,
  (((3 / 5 * teff!C28 * (1 + tr!C28 - AvgW!C28)) * (1 + Ktb!C28)) + ((2 / 5 * 'wn6'!C28 * (1 + gwr!C28 - 0.48)) * (1 + Kab!C28))) * (1 + 0.25 * Klvl!C28),
  (('wn6'!C28 * (1 + gwr!C28 - 0.48)) * (1 + Kab!C28)) * (1 + 0.25 * Klvl!C28)
)</f>
        <v>399.26824034334771</v>
      </c>
      <c r="D29" s="10">
        <f>IF(teff!D28&gt;0,
  (((3 / 5 * teff!D28 * (1 + tr!D28 - AvgW!D28)) * (1 + Ktb!D28)) + ((2 / 5 * 'wn6'!D28 * (1 + gwr!D28 - 0.48)) * (1 + Kab!D28))) * (1 + 0.25 * Klvl!D28),
  (('wn6'!D28 * (1 + gwr!D28 - 0.48)) * (1 + Kab!D28)) * (1 + 0.25 * Klvl!D28)
)</f>
        <v>1793.1963854414316</v>
      </c>
      <c r="E29" s="10">
        <f>IF(teff!E28&gt;0,
  (((3 / 5 * teff!E28 * (1 + tr!E28 - AvgW!E28)) * (1 + Ktb!E28)) + ((2 / 5 * 'wn6'!E28 * (1 + gwr!E28 - 0.48)) * (1 + Kab!E28))) * (1 + 0.25 * Klvl!E28),
  (('wn6'!E28 * (1 + gwr!E28 - 0.48)) * (1 + Kab!E28)) * (1 + 0.25 * Klvl!E28)
)</f>
        <v>0.72934049079754604</v>
      </c>
      <c r="F29" s="10">
        <f>IF(teff!F28&gt;0,
  (((3 / 5 * teff!F28 * (1 + tr!F28 - AvgW!F28)) * (1 + Ktb!F28)) + ((2 / 5 * 'wn6'!F28 * (1 + gwr!F28 - 0.48)) * (1 + Kab!F28))) * (1 + 0.25 * Klvl!F28),
  (('wn6'!F28 * (1 + gwr!F28 - 0.48)) * (1 + Kab!F28)) * (1 + 0.25 * Klvl!F28)
)</f>
        <v>2211.2201033706615</v>
      </c>
      <c r="G29" s="10">
        <f>IF(teff!G28&gt;0,
  (((3 / 5 * teff!G28 * (1 + tr!G28 - AvgW!G28)) * (1 + Ktb!G28)) + ((2 / 5 * 'wn6'!G28 * (1 + gwr!G28 - 0.48)) * (1 + Kab!G28))) * (1 + 0.25 * Klvl!G28),
  (('wn6'!G28 * (1 + gwr!G28 - 0.48)) * (1 + Kab!G28)) * (1 + 0.25 * Klvl!G28)
)</f>
        <v>174.96160087557342</v>
      </c>
      <c r="H29" s="10">
        <f>IF(teff!H28&gt;0,
  (((3 / 5 * teff!H28 * (1 + tr!H28 - AvgW!H28)) * (1 + Ktb!H28)) + ((2 / 5 * 'wn6'!H28 * (1 + gwr!H28 - 0.48)) * (1 + Kab!H28))) * (1 + 0.25 * Klvl!H28),
  (('wn6'!H28 * (1 + gwr!H28 - 0.48)) * (1 + Kab!H28)) * (1 + 0.25 * Klvl!H28)
)</f>
        <v>1320.0845754066363</v>
      </c>
      <c r="I29" s="10">
        <f>IF(teff!I28&gt;0,
  (((3 / 5 * teff!I28 * (1 + tr!I28 - AvgW!I28)) * (1 + Ktb!I28)) + ((2 / 5 * 'wn6'!I28 * (1 + gwr!I28 - 0.48)) * (1 + Kab!I28))) * (1 + 0.25 * Klvl!I28),
  (('wn6'!I28 * (1 + gwr!I28 - 0.48)) * (1 + Kab!I28)) * (1 + 0.25 * Klvl!I28)
)</f>
        <v>590.30711093588286</v>
      </c>
      <c r="J29" s="10">
        <f>IF(teff!J28&gt;0,
  (((3 / 5 * teff!J28 * (1 + tr!J28 - AvgW!J28)) * (1 + Ktb!J28)) + ((2 / 5 * 'wn6'!J28 * (1 + gwr!J28 - 0.48)) * (1 + Kab!J28))) * (1 + 0.25 * Klvl!J28),
  (('wn6'!J28 * (1 + gwr!J28 - 0.48)) * (1 + Kab!J28)) * (1 + 0.25 * Klvl!J28)
)</f>
        <v>2175.2253365274109</v>
      </c>
      <c r="K29" s="10">
        <f>IF(teff!K28&gt;0,
  (((3 / 5 * teff!K28 * (1 + tr!K28 - AvgW!K28)) * (1 + Ktb!K28)) + ((2 / 5 * 'wn6'!K28 * (1 + gwr!K28 - 0.48)) * (1 + Kab!K28))) * (1 + 0.25 * Klvl!K28),
  (('wn6'!K28 * (1 + gwr!K28 - 0.48)) * (1 + Kab!K28)) * (1 + 0.25 * Klvl!K28)
)</f>
        <v>597.11805115602829</v>
      </c>
      <c r="L29" s="10">
        <f>IF(teff!L28&gt;0,
  (((3 / 5 * teff!L28 * (1 + tr!L28 - AvgW!L28)) * (1 + Ktb!L28)) + ((2 / 5 * 'wn6'!L28 * (1 + gwr!L28 - 0.48)) * (1 + Kab!L28))) * (1 + 0.25 * Klvl!L28),
  (('wn6'!L28 * (1 + gwr!L28 - 0.48)) * (1 + Kab!L28)) * (1 + 0.25 * Klvl!L28)
)</f>
        <v>655.96454327102822</v>
      </c>
      <c r="M29" s="10">
        <f>IF(teff!M28&gt;0,
  (((3 / 5 * teff!M28 * (1 + tr!M28 - AvgW!M28)) * (1 + Ktb!M28)) + ((2 / 5 * 'wn6'!M28 * (1 + gwr!M28 - 0.48)) * (1 + Kab!M28))) * (1 + 0.25 * Klvl!M28),
  (('wn6'!M28 * (1 + gwr!M28 - 0.48)) * (1 + Kab!M28)) * (1 + 0.25 * Klvl!M28)
)</f>
        <v>1664.111337711211</v>
      </c>
      <c r="N29" s="10">
        <f>IF(teff!N28&gt;0,
  (((3 / 5 * teff!N28 * (1 + tr!N28 - AvgW!N28)) * (1 + Ktb!N28)) + ((2 / 5 * 'wn6'!N28 * (1 + gwr!N28 - 0.48)) * (1 + Kab!N28))) * (1 + 0.25 * Klvl!N28),
  (('wn6'!N28 * (1 + gwr!N28 - 0.48)) * (1 + Kab!N28)) * (1 + 0.25 * Klvl!N28)
)</f>
        <v>854.45037785714305</v>
      </c>
      <c r="O29" s="10">
        <f>IF(teff!O28&gt;0,
  (((3 / 5 * teff!O28 * (1 + tr!O28 - AvgW!O28)) * (1 + Ktb!O28)) + ((2 / 5 * 'wn6'!O28 * (1 + gwr!O28 - 0.48)) * (1 + Kab!O28))) * (1 + 0.25 * Klvl!O28),
  (('wn6'!O28 * (1 + gwr!O28 - 0.48)) * (1 + Kab!O28)) * (1 + 0.25 * Klvl!O28)
)</f>
        <v>906.61296761745916</v>
      </c>
      <c r="P29" s="10"/>
      <c r="Q29" s="10">
        <f>IF(teff!Q28&gt;0,
  (((3 / 5 * teff!Q28 * (1 + tr!Q28 - AvgW!Q28)) * (1 + Ktb!Q28)) + ((2 / 5 * 'wn6'!Q28 * (1 + gwr!Q28 - 0.48)) * (1 + Kab!Q28))) * (1 + 0.25 * Klvl!Q28),
  (('wn6'!Q28 * (1 + gwr!Q28 - 0.48)) * (1 + Kab!Q28)) * (1 + 0.25 * Klvl!Q28)
)</f>
        <v>1434.0118453071345</v>
      </c>
      <c r="R29" s="10">
        <f>IF(teff!R28&gt;0,
  (((3 / 5 * teff!R28 * (1 + tr!R28 - AvgW!R28)) * (1 + Ktb!R28)) + ((2 / 5 * 'wn6'!R28 * (1 + gwr!R28 - 0.48)) * (1 + Kab!R28))) * (1 + 0.25 * Klvl!R28),
  (('wn6'!R28 * (1 + gwr!R28 - 0.48)) * (1 + Kab!R28)) * (1 + 0.25 * Klvl!R28)
)</f>
        <v>322.48960084772193</v>
      </c>
      <c r="S29" s="10">
        <f>IF(teff!S28&gt;0,
  (((3 / 5 * teff!S28 * (1 + tr!S28 - AvgW!S28)) * (1 + Ktb!S28)) + ((2 / 5 * 'wn6'!S28 * (1 + gwr!S28 - 0.48)) * (1 + Kab!S28))) * (1 + 0.25 * Klvl!S28),
  (('wn6'!S28 * (1 + gwr!S28 - 0.48)) * (1 + Kab!S28)) * (1 + 0.25 * Klvl!S28)
)</f>
        <v>211.80081148564295</v>
      </c>
      <c r="T29" s="10">
        <f>IF(teff!T28&gt;0,
  (((3 / 5 * teff!T28 * (1 + tr!T28 - AvgW!T28)) * (1 + Ktb!T28)) + ((2 / 5 * 'wn6'!T28 * (1 + gwr!T28 - 0.48)) * (1 + Kab!T28))) * (1 + 0.25 * Klvl!T28),
  (('wn6'!T28 * (1 + gwr!T28 - 0.48)) * (1 + Kab!T28)) * (1 + 0.25 * Klvl!T28)
)</f>
        <v>2607.8042827311237</v>
      </c>
      <c r="U29" s="10">
        <f>IF(teff!U28&gt;0,
  (((3 / 5 * teff!U28 * (1 + tr!U28 - AvgW!U28)) * (1 + Ktb!U28)) + ((2 / 5 * 'wn6'!U28 * (1 + gwr!U28 - 0.48)) * (1 + Kab!U28))) * (1 + 0.25 * Klvl!U28),
  (('wn6'!U28 * (1 + gwr!U28 - 0.48)) * (1 + Kab!U28)) * (1 + 0.25 * Klvl!U28)
)</f>
        <v>72.388860759493667</v>
      </c>
      <c r="V29" s="10">
        <f>IF(teff!V28&gt;0,
  (((3 / 5 * teff!V28 * (1 + tr!V28 - AvgW!V28)) * (1 + Ktb!V28)) + ((2 / 5 * 'wn6'!V28 * (1 + gwr!V28 - 0.48)) * (1 + Kab!V28))) * (1 + 0.25 * Klvl!V28),
  (('wn6'!V28 * (1 + gwr!V28 - 0.48)) * (1 + Kab!V28)) * (1 + 0.25 * Klvl!V28)
)</f>
        <v>1221.6011468175316</v>
      </c>
      <c r="W29" s="10">
        <f>IF(teff!W28&gt;0,
  (((3 / 5 * teff!W28 * (1 + tr!W28 - AvgW!W28)) * (1 + Ktb!W28)) + ((2 / 5 * 'wn6'!W28 * (1 + gwr!W28 - 0.48)) * (1 + Kab!W28))) * (1 + 0.25 * Klvl!W28),
  (('wn6'!W28 * (1 + gwr!W28 - 0.48)) * (1 + Kab!W28)) * (1 + 0.25 * Klvl!W28)
)</f>
        <v>2075.7058932809305</v>
      </c>
      <c r="X29" s="10">
        <f>IF(teff!X28&gt;0,
  (((3 / 5 * teff!X28 * (1 + tr!X28 - AvgW!X28)) * (1 + Ktb!X28)) + ((2 / 5 * 'wn6'!X28 * (1 + gwr!X28 - 0.48)) * (1 + Kab!X28))) * (1 + 0.25 * Klvl!X28),
  (('wn6'!X28 * (1 + gwr!X28 - 0.48)) * (1 + Kab!X28)) * (1 + 0.25 * Klvl!X28)
)</f>
        <v>1976.2668492458965</v>
      </c>
      <c r="Y29" s="10">
        <f>IF(teff!Y28&gt;0,
  (((3 / 5 * teff!Y28 * (1 + tr!Y28 - AvgW!Y28)) * (1 + Ktb!Y28)) + ((2 / 5 * 'wn6'!Y28 * (1 + gwr!Y28 - 0.48)) * (1 + Kab!Y28))) * (1 + 0.25 * Klvl!Y28),
  (('wn6'!Y28 * (1 + gwr!Y28 - 0.48)) * (1 + Kab!Y28)) * (1 + 0.25 * Klvl!Y28)
)</f>
        <v>335.38041112454658</v>
      </c>
      <c r="Z29" s="10">
        <f>IF(teff!Z28&gt;0,
  (((3 / 5 * teff!Z28 * (1 + tr!Z28 - AvgW!Z28)) * (1 + Ktb!Z28)) + ((2 / 5 * 'wn6'!Z28 * (1 + gwr!Z28 - 0.48)) * (1 + Kab!Z28))) * (1 + 0.25 * Klvl!Z28),
  (('wn6'!Z28 * (1 + gwr!Z28 - 0.48)) * (1 + Kab!Z28)) * (1 + 0.25 * Klvl!Z28)
)</f>
        <v>192.39849725352451</v>
      </c>
      <c r="AA29" s="10">
        <f>IF(teff!AA28&gt;0,
  (((3 / 5 * teff!AA28 * (1 + tr!AA28 - AvgW!AA28)) * (1 + Ktb!AA28)) + ((2 / 5 * 'wn6'!AA28 * (1 + gwr!AA28 - 0.48)) * (1 + Kab!AA28))) * (1 + 0.25 * Klvl!AA28),
  (('wn6'!AA28 * (1 + gwr!AA28 - 0.48)) * (1 + Kab!AA28)) * (1 + 0.25 * Klvl!AA28)
)</f>
        <v>367.01571263339076</v>
      </c>
      <c r="AB29" s="10">
        <f>IF(teff!AB28&gt;0,
  (((3 / 5 * teff!AB28 * (1 + tr!AB28 - AvgW!AB28)) * (1 + Ktb!AB28)) + ((2 / 5 * 'wn6'!AB28 * (1 + gwr!AB28 - 0.48)) * (1 + Kab!AB28))) * (1 + 0.25 * Klvl!AB28),
  (('wn6'!AB28 * (1 + gwr!AB28 - 0.48)) * (1 + Kab!AB28)) * (1 + 0.25 * Klvl!AB28)
)</f>
        <v>3934.3061290696451</v>
      </c>
      <c r="AC29" s="10">
        <f>IF(teff!AC28&gt;0,
  (((3 / 5 * teff!AC28 * (1 + tr!AC28 - AvgW!AC28)) * (1 + Ktb!AC28)) + ((2 / 5 * 'wn6'!AC28 * (1 + gwr!AC28 - 0.48)) * (1 + Kab!AC28))) * (1 + 0.25 * Klvl!AC28),
  (('wn6'!AC28 * (1 + gwr!AC28 - 0.48)) * (1 + Kab!AC28)) * (1 + 0.25 * Klvl!AC28)
)</f>
        <v>264.97973231357554</v>
      </c>
      <c r="AD29" s="10">
        <f>IF(teff!AD28&gt;0,
  (((3 / 5 * teff!AD28 * (1 + tr!AD28 - AvgW!AD28)) * (1 + Ktb!AD28)) + ((2 / 5 * 'wn6'!AD28 * (1 + gwr!AD28 - 0.48)) * (1 + Kab!AD28))) * (1 + 0.25 * Klvl!AD28),
  (('wn6'!AD28 * (1 + gwr!AD28 - 0.48)) * (1 + Kab!AD28)) * (1 + 0.25 * Klvl!AD28)
)</f>
        <v>412.05585323495507</v>
      </c>
      <c r="AE29" s="10">
        <f>IF(teff!AE28&gt;0,
  (((3 / 5 * teff!AE28 * (1 + tr!AE28 - AvgW!AE28)) * (1 + Ktb!AE28)) + ((2 / 5 * 'wn6'!AE28 * (1 + gwr!AE28 - 0.48)) * (1 + Kab!AE28))) * (1 + 0.25 * Klvl!AE28),
  (('wn6'!AE28 * (1 + gwr!AE28 - 0.48)) * (1 + Kab!AE28)) * (1 + 0.25 * Klvl!AE28)
)</f>
        <v>1124.1283097121714</v>
      </c>
      <c r="AF29" s="10"/>
      <c r="AG29" s="10">
        <f t="shared" si="0"/>
        <v>18211.056060394203</v>
      </c>
      <c r="AH29" s="10">
        <f t="shared" si="1"/>
        <v>16552.333935817285</v>
      </c>
      <c r="AI29" s="16">
        <f t="shared" si="2"/>
        <v>0.53578596890488139</v>
      </c>
    </row>
    <row r="30" spans="1:35" s="11" customFormat="1" ht="12" x14ac:dyDescent="0.2">
      <c r="A30" s="10">
        <f>IF(teff!A29&gt;0,
  (((3 / 5 * teff!A29 * (1 + tr!A29 - AvgW!A29)) * (1 + Ktb!A29)) + ((2 / 5 * 'wn6'!A29 * (1 + gwr!A29 - 0.48)) * (1 + Kab!A29))) * (1 + 0.25 * Klvl!A29),
  (('wn6'!A29 * (1 + gwr!A29 - 0.48)) * (1 + Kab!A29)) * (1 + 0.25 * Klvl!A29)
)</f>
        <v>1060.9640691689924</v>
      </c>
      <c r="B30" s="10">
        <f>IF(teff!B29&gt;0,
  (((3 / 5 * teff!B29 * (1 + tr!B29 - AvgW!B29)) * (1 + Ktb!B29)) + ((2 / 5 * 'wn6'!B29 * (1 + gwr!B29 - 0.48)) * (1 + Kab!B29))) * (1 + 0.25 * Klvl!B29),
  (('wn6'!B29 * (1 + gwr!B29 - 0.48)) * (1 + Kab!B29)) * (1 + 0.25 * Klvl!B29)
)</f>
        <v>894.15216052989899</v>
      </c>
      <c r="C30" s="10">
        <f>IF(teff!C29&gt;0,
  (((3 / 5 * teff!C29 * (1 + tr!C29 - AvgW!C29)) * (1 + Ktb!C29)) + ((2 / 5 * 'wn6'!C29 * (1 + gwr!C29 - 0.48)) * (1 + Kab!C29))) * (1 + 0.25 * Klvl!C29),
  (('wn6'!C29 * (1 + gwr!C29 - 0.48)) * (1 + Kab!C29)) * (1 + 0.25 * Klvl!C29)
)</f>
        <v>1589.3584554402346</v>
      </c>
      <c r="D30" s="10">
        <f>IF(teff!D29&gt;0,
  (((3 / 5 * teff!D29 * (1 + tr!D29 - AvgW!D29)) * (1 + Ktb!D29)) + ((2 / 5 * 'wn6'!D29 * (1 + gwr!D29 - 0.48)) * (1 + Kab!D29))) * (1 + 0.25 * Klvl!D29),
  (('wn6'!D29 * (1 + gwr!D29 - 0.48)) * (1 + Kab!D29)) * (1 + 0.25 * Klvl!D29)
)</f>
        <v>661.572392698817</v>
      </c>
      <c r="E30" s="10">
        <f>IF(teff!E29&gt;0,
  (((3 / 5 * teff!E29 * (1 + tr!E29 - AvgW!E29)) * (1 + Ktb!E29)) + ((2 / 5 * 'wn6'!E29 * (1 + gwr!E29 - 0.48)) * (1 + Kab!E29))) * (1 + 0.25 * Klvl!E29),
  (('wn6'!E29 * (1 + gwr!E29 - 0.48)) * (1 + Kab!E29)) * (1 + 0.25 * Klvl!E29)
)</f>
        <v>794.55979954114491</v>
      </c>
      <c r="F30" s="10">
        <f>IF(teff!F29&gt;0,
  (((3 / 5 * teff!F29 * (1 + tr!F29 - AvgW!F29)) * (1 + Ktb!F29)) + ((2 / 5 * 'wn6'!F29 * (1 + gwr!F29 - 0.48)) * (1 + Kab!F29))) * (1 + 0.25 * Klvl!F29),
  (('wn6'!F29 * (1 + gwr!F29 - 0.48)) * (1 + Kab!F29)) * (1 + 0.25 * Klvl!F29)
)</f>
        <v>1369.4345758995553</v>
      </c>
      <c r="G30" s="10">
        <f>IF(teff!G29&gt;0,
  (((3 / 5 * teff!G29 * (1 + tr!G29 - AvgW!G29)) * (1 + Ktb!G29)) + ((2 / 5 * 'wn6'!G29 * (1 + gwr!G29 - 0.48)) * (1 + Kab!G29))) * (1 + 0.25 * Klvl!G29),
  (('wn6'!G29 * (1 + gwr!G29 - 0.48)) * (1 + Kab!G29)) * (1 + 0.25 * Klvl!G29)
)</f>
        <v>219.29218912161053</v>
      </c>
      <c r="H30" s="10">
        <f>IF(teff!H29&gt;0,
  (((3 / 5 * teff!H29 * (1 + tr!H29 - AvgW!H29)) * (1 + Ktb!H29)) + ((2 / 5 * 'wn6'!H29 * (1 + gwr!H29 - 0.48)) * (1 + Kab!H29))) * (1 + 0.25 * Klvl!H29),
  (('wn6'!H29 * (1 + gwr!H29 - 0.48)) * (1 + Kab!H29)) * (1 + 0.25 * Klvl!H29)
)</f>
        <v>766.26779908251933</v>
      </c>
      <c r="I30" s="10">
        <f>IF(teff!I29&gt;0,
  (((3 / 5 * teff!I29 * (1 + tr!I29 - AvgW!I29)) * (1 + Ktb!I29)) + ((2 / 5 * 'wn6'!I29 * (1 + gwr!I29 - 0.48)) * (1 + Kab!I29))) * (1 + 0.25 * Klvl!I29),
  (('wn6'!I29 * (1 + gwr!I29 - 0.48)) * (1 + Kab!I29)) * (1 + 0.25 * Klvl!I29)
)</f>
        <v>257.52877245869394</v>
      </c>
      <c r="J30" s="10">
        <f>IF(teff!J29&gt;0,
  (((3 / 5 * teff!J29 * (1 + tr!J29 - AvgW!J29)) * (1 + Ktb!J29)) + ((2 / 5 * 'wn6'!J29 * (1 + gwr!J29 - 0.48)) * (1 + Kab!J29))) * (1 + 0.25 * Klvl!J29),
  (('wn6'!J29 * (1 + gwr!J29 - 0.48)) * (1 + Kab!J29)) * (1 + 0.25 * Klvl!J29)
)</f>
        <v>1315.1326681000251</v>
      </c>
      <c r="K30" s="10">
        <f>IF(teff!K29&gt;0,
  (((3 / 5 * teff!K29 * (1 + tr!K29 - AvgW!K29)) * (1 + Ktb!K29)) + ((2 / 5 * 'wn6'!K29 * (1 + gwr!K29 - 0.48)) * (1 + Kab!K29))) * (1 + 0.25 * Klvl!K29),
  (('wn6'!K29 * (1 + gwr!K29 - 0.48)) * (1 + Kab!K29)) * (1 + 0.25 * Klvl!K29)
)</f>
        <v>350.46928746928745</v>
      </c>
      <c r="L30" s="10">
        <f>IF(teff!L29&gt;0,
  (((3 / 5 * teff!L29 * (1 + tr!L29 - AvgW!L29)) * (1 + Ktb!L29)) + ((2 / 5 * 'wn6'!L29 * (1 + gwr!L29 - 0.48)) * (1 + Kab!L29))) * (1 + 0.25 * Klvl!L29),
  (('wn6'!L29 * (1 + gwr!L29 - 0.48)) * (1 + Kab!L29)) * (1 + 0.25 * Klvl!L29)
)</f>
        <v>1172.7529119010505</v>
      </c>
      <c r="M30" s="10">
        <f>IF(teff!M29&gt;0,
  (((3 / 5 * teff!M29 * (1 + tr!M29 - AvgW!M29)) * (1 + Ktb!M29)) + ((2 / 5 * 'wn6'!M29 * (1 + gwr!M29 - 0.48)) * (1 + Kab!M29))) * (1 + 0.25 * Klvl!M29),
  (('wn6'!M29 * (1 + gwr!M29 - 0.48)) * (1 + Kab!M29)) * (1 + 0.25 * Klvl!M29)
)</f>
        <v>233.01727779276194</v>
      </c>
      <c r="N30" s="10">
        <f>IF(teff!N29&gt;0,
  (((3 / 5 * teff!N29 * (1 + tr!N29 - AvgW!N29)) * (1 + Ktb!N29)) + ((2 / 5 * 'wn6'!N29 * (1 + gwr!N29 - 0.48)) * (1 + Kab!N29))) * (1 + 0.25 * Klvl!N29),
  (('wn6'!N29 * (1 + gwr!N29 - 0.48)) * (1 + Kab!N29)) * (1 + 0.25 * Klvl!N29)
)</f>
        <v>80.337251907508289</v>
      </c>
      <c r="O30" s="10">
        <f>IF(teff!O29&gt;0,
  (((3 / 5 * teff!O29 * (1 + tr!O29 - AvgW!O29)) * (1 + Ktb!O29)) + ((2 / 5 * 'wn6'!O29 * (1 + gwr!O29 - 0.48)) * (1 + Kab!O29))) * (1 + 0.25 * Klvl!O29),
  (('wn6'!O29 * (1 + gwr!O29 - 0.48)) * (1 + Kab!O29)) * (1 + 0.25 * Klvl!O29)
)</f>
        <v>612.72778039880063</v>
      </c>
      <c r="P30" s="10"/>
      <c r="Q30" s="10">
        <f>IF(teff!Q29&gt;0,
  (((3 / 5 * teff!Q29 * (1 + tr!Q29 - AvgW!Q29)) * (1 + Ktb!Q29)) + ((2 / 5 * 'wn6'!Q29 * (1 + gwr!Q29 - 0.48)) * (1 + Kab!Q29))) * (1 + 0.25 * Klvl!Q29),
  (('wn6'!Q29 * (1 + gwr!Q29 - 0.48)) * (1 + Kab!Q29)) * (1 + 0.25 * Klvl!Q29)
)</f>
        <v>606.85266261808601</v>
      </c>
      <c r="R30" s="10">
        <f>IF(teff!R29&gt;0,
  (((3 / 5 * teff!R29 * (1 + tr!R29 - AvgW!R29)) * (1 + Ktb!R29)) + ((2 / 5 * 'wn6'!R29 * (1 + gwr!R29 - 0.48)) * (1 + Kab!R29))) * (1 + 0.25 * Klvl!R29),
  (('wn6'!R29 * (1 + gwr!R29 - 0.48)) * (1 + Kab!R29)) * (1 + 0.25 * Klvl!R29)
)</f>
        <v>1302.6041887078652</v>
      </c>
      <c r="S30" s="10">
        <f>IF(teff!S29&gt;0,
  (((3 / 5 * teff!S29 * (1 + tr!S29 - AvgW!S29)) * (1 + Ktb!S29)) + ((2 / 5 * 'wn6'!S29 * (1 + gwr!S29 - 0.48)) * (1 + Kab!S29))) * (1 + 0.25 * Klvl!S29),
  (('wn6'!S29 * (1 + gwr!S29 - 0.48)) * (1 + Kab!S29)) * (1 + 0.25 * Klvl!S29)
)</f>
        <v>299.67761753424656</v>
      </c>
      <c r="T30" s="10">
        <f>IF(teff!T29&gt;0,
  (((3 / 5 * teff!T29 * (1 + tr!T29 - AvgW!T29)) * (1 + Ktb!T29)) + ((2 / 5 * 'wn6'!T29 * (1 + gwr!T29 - 0.48)) * (1 + Kab!T29))) * (1 + 0.25 * Klvl!T29),
  (('wn6'!T29 * (1 + gwr!T29 - 0.48)) * (1 + Kab!T29)) * (1 + 0.25 * Klvl!T29)
)</f>
        <v>55.753120911917108</v>
      </c>
      <c r="U30" s="10">
        <f>IF(teff!U29&gt;0,
  (((3 / 5 * teff!U29 * (1 + tr!U29 - AvgW!U29)) * (1 + Ktb!U29)) + ((2 / 5 * 'wn6'!U29 * (1 + gwr!U29 - 0.48)) * (1 + Kab!U29))) * (1 + 0.25 * Klvl!U29),
  (('wn6'!U29 * (1 + gwr!U29 - 0.48)) * (1 + Kab!U29)) * (1 + 0.25 * Klvl!U29)
)</f>
        <v>185.20512091527669</v>
      </c>
      <c r="V30" s="10">
        <f>IF(teff!V29&gt;0,
  (((3 / 5 * teff!V29 * (1 + tr!V29 - AvgW!V29)) * (1 + Ktb!V29)) + ((2 / 5 * 'wn6'!V29 * (1 + gwr!V29 - 0.48)) * (1 + Kab!V29))) * (1 + 0.25 * Klvl!V29),
  (('wn6'!V29 * (1 + gwr!V29 - 0.48)) * (1 + Kab!V29)) * (1 + 0.25 * Klvl!V29)
)</f>
        <v>151.50528301886794</v>
      </c>
      <c r="W30" s="10">
        <f>IF(teff!W29&gt;0,
  (((3 / 5 * teff!W29 * (1 + tr!W29 - AvgW!W29)) * (1 + Ktb!W29)) + ((2 / 5 * 'wn6'!W29 * (1 + gwr!W29 - 0.48)) * (1 + Kab!W29))) * (1 + 0.25 * Klvl!W29),
  (('wn6'!W29 * (1 + gwr!W29 - 0.48)) * (1 + Kab!W29)) * (1 + 0.25 * Klvl!W29)
)</f>
        <v>725.16409202120371</v>
      </c>
      <c r="X30" s="10">
        <f>IF(teff!X29&gt;0,
  (((3 / 5 * teff!X29 * (1 + tr!X29 - AvgW!X29)) * (1 + Ktb!X29)) + ((2 / 5 * 'wn6'!X29 * (1 + gwr!X29 - 0.48)) * (1 + Kab!X29))) * (1 + 0.25 * Klvl!X29),
  (('wn6'!X29 * (1 + gwr!X29 - 0.48)) * (1 + Kab!X29)) * (1 + 0.25 * Klvl!X29)
)</f>
        <v>222.70380751725543</v>
      </c>
      <c r="Y30" s="10">
        <f>IF(teff!Y29&gt;0,
  (((3 / 5 * teff!Y29 * (1 + tr!Y29 - AvgW!Y29)) * (1 + Ktb!Y29)) + ((2 / 5 * 'wn6'!Y29 * (1 + gwr!Y29 - 0.48)) * (1 + Kab!Y29))) * (1 + 0.25 * Klvl!Y29),
  (('wn6'!Y29 * (1 + gwr!Y29 - 0.48)) * (1 + Kab!Y29)) * (1 + 0.25 * Klvl!Y29)
)</f>
        <v>1278.4840237377734</v>
      </c>
      <c r="Z30" s="10">
        <f>IF(teff!Z29&gt;0,
  (((3 / 5 * teff!Z29 * (1 + tr!Z29 - AvgW!Z29)) * (1 + Ktb!Z29)) + ((2 / 5 * 'wn6'!Z29 * (1 + gwr!Z29 - 0.48)) * (1 + Kab!Z29))) * (1 + 0.25 * Klvl!Z29),
  (('wn6'!Z29 * (1 + gwr!Z29 - 0.48)) * (1 + Kab!Z29)) * (1 + 0.25 * Klvl!Z29)
)</f>
        <v>1214.3957801226993</v>
      </c>
      <c r="AA30" s="10">
        <f>IF(teff!AA29&gt;0,
  (((3 / 5 * teff!AA29 * (1 + tr!AA29 - AvgW!AA29)) * (1 + Ktb!AA29)) + ((2 / 5 * 'wn6'!AA29 * (1 + gwr!AA29 - 0.48)) * (1 + Kab!AA29))) * (1 + 0.25 * Klvl!AA29),
  (('wn6'!AA29 * (1 + gwr!AA29 - 0.48)) * (1 + Kab!AA29)) * (1 + 0.25 * Klvl!AA29)
)</f>
        <v>1115.7418249133987</v>
      </c>
      <c r="AB30" s="10">
        <f>IF(teff!AB29&gt;0,
  (((3 / 5 * teff!AB29 * (1 + tr!AB29 - AvgW!AB29)) * (1 + Ktb!AB29)) + ((2 / 5 * 'wn6'!AB29 * (1 + gwr!AB29 - 0.48)) * (1 + Kab!AB29))) * (1 + 0.25 * Klvl!AB29),
  (('wn6'!AB29 * (1 + gwr!AB29 - 0.48)) * (1 + Kab!AB29)) * (1 + 0.25 * Klvl!AB29)
)</f>
        <v>867.36716171617161</v>
      </c>
      <c r="AC30" s="10">
        <f>IF(teff!AC29&gt;0,
  (((3 / 5 * teff!AC29 * (1 + tr!AC29 - AvgW!AC29)) * (1 + Ktb!AC29)) + ((2 / 5 * 'wn6'!AC29 * (1 + gwr!AC29 - 0.48)) * (1 + Kab!AC29))) * (1 + 0.25 * Klvl!AC29),
  (('wn6'!AC29 * (1 + gwr!AC29 - 0.48)) * (1 + Kab!AC29)) * (1 + 0.25 * Klvl!AC29)
)</f>
        <v>1982.7360225539451</v>
      </c>
      <c r="AD30" s="10">
        <f>IF(teff!AD29&gt;0,
  (((3 / 5 * teff!AD29 * (1 + tr!AD29 - AvgW!AD29)) * (1 + Ktb!AD29)) + ((2 / 5 * 'wn6'!AD29 * (1 + gwr!AD29 - 0.48)) * (1 + Kab!AD29))) * (1 + 0.25 * Klvl!AD29),
  (('wn6'!AD29 * (1 + gwr!AD29 - 0.48)) * (1 + Kab!AD29)) * (1 + 0.25 * Klvl!AD29)
)</f>
        <v>1801.9956595890408</v>
      </c>
      <c r="AE30" s="10">
        <f>IF(teff!AE29&gt;0,
  (((3 / 5 * teff!AE29 * (1 + tr!AE29 - AvgW!AE29)) * (1 + Ktb!AE29)) + ((2 / 5 * 'wn6'!AE29 * (1 + gwr!AE29 - 0.48)) * (1 + Kab!AE29))) * (1 + 0.25 * Klvl!AE29),
  (('wn6'!AE29 * (1 + gwr!AE29 - 0.48)) * (1 + Kab!AE29)) * (1 + 0.25 * Klvl!AE29)
)</f>
        <v>233.08918233195325</v>
      </c>
      <c r="AF30" s="10"/>
      <c r="AG30" s="10">
        <f t="shared" si="0"/>
        <v>11377.5673915109</v>
      </c>
      <c r="AH30" s="10">
        <f t="shared" si="1"/>
        <v>12043.2755482097</v>
      </c>
      <c r="AI30" s="16">
        <f t="shared" si="2"/>
        <v>0.47868218839052357</v>
      </c>
    </row>
    <row r="31" spans="1:35" s="11" customFormat="1" ht="12" x14ac:dyDescent="0.2">
      <c r="A31" s="10">
        <f>IF(teff!A30&gt;0,
  (((3 / 5 * teff!A30 * (1 + tr!A30 - AvgW!A30)) * (1 + Ktb!A30)) + ((2 / 5 * 'wn6'!A30 * (1 + gwr!A30 - 0.48)) * (1 + Kab!A30))) * (1 + 0.25 * Klvl!A30),
  (('wn6'!A30 * (1 + gwr!A30 - 0.48)) * (1 + Kab!A30)) * (1 + 0.25 * Klvl!A30)
)</f>
        <v>1517.4183835176959</v>
      </c>
      <c r="B31" s="10">
        <f>IF(teff!B30&gt;0,
  (((3 / 5 * teff!B30 * (1 + tr!B30 - AvgW!B30)) * (1 + Ktb!B30)) + ((2 / 5 * 'wn6'!B30 * (1 + gwr!B30 - 0.48)) * (1 + Kab!B30))) * (1 + 0.25 * Klvl!B30),
  (('wn6'!B30 * (1 + gwr!B30 - 0.48)) * (1 + Kab!B30)) * (1 + 0.25 * Klvl!B30)
)</f>
        <v>126.60060445386381</v>
      </c>
      <c r="C31" s="10">
        <f>IF(teff!C30&gt;0,
  (((3 / 5 * teff!C30 * (1 + tr!C30 - AvgW!C30)) * (1 + Ktb!C30)) + ((2 / 5 * 'wn6'!C30 * (1 + gwr!C30 - 0.48)) * (1 + Kab!C30))) * (1 + 0.25 * Klvl!C30),
  (('wn6'!C30 * (1 + gwr!C30 - 0.48)) * (1 + Kab!C30)) * (1 + 0.25 * Klvl!C30)
)</f>
        <v>586.64263232549206</v>
      </c>
      <c r="D31" s="10">
        <f>IF(teff!D30&gt;0,
  (((3 / 5 * teff!D30 * (1 + tr!D30 - AvgW!D30)) * (1 + Ktb!D30)) + ((2 / 5 * 'wn6'!D30 * (1 + gwr!D30 - 0.48)) * (1 + Kab!D30))) * (1 + 0.25 * Klvl!D30),
  (('wn6'!D30 * (1 + gwr!D30 - 0.48)) * (1 + Kab!D30)) * (1 + 0.25 * Klvl!D30)
)</f>
        <v>253.64682173493981</v>
      </c>
      <c r="E31" s="10">
        <f>IF(teff!E30&gt;0,
  (((3 / 5 * teff!E30 * (1 + tr!E30 - AvgW!E30)) * (1 + Ktb!E30)) + ((2 / 5 * 'wn6'!E30 * (1 + gwr!E30 - 0.48)) * (1 + Kab!E30))) * (1 + 0.25 * Klvl!E30),
  (('wn6'!E30 * (1 + gwr!E30 - 0.48)) * (1 + Kab!E30)) * (1 + 0.25 * Klvl!E30)
)</f>
        <v>268.49564924114674</v>
      </c>
      <c r="F31" s="10">
        <f>IF(teff!F30&gt;0,
  (((3 / 5 * teff!F30 * (1 + tr!F30 - AvgW!F30)) * (1 + Ktb!F30)) + ((2 / 5 * 'wn6'!F30 * (1 + gwr!F30 - 0.48)) * (1 + Kab!F30))) * (1 + 0.25 * Klvl!F30),
  (('wn6'!F30 * (1 + gwr!F30 - 0.48)) * (1 + Kab!F30)) * (1 + 0.25 * Klvl!F30)
)</f>
        <v>2581.2257349458059</v>
      </c>
      <c r="G31" s="10">
        <f>IF(teff!G30&gt;0,
  (((3 / 5 * teff!G30 * (1 + tr!G30 - AvgW!G30)) * (1 + Ktb!G30)) + ((2 / 5 * 'wn6'!G30 * (1 + gwr!G30 - 0.48)) * (1 + Kab!G30))) * (1 + 0.25 * Klvl!G30),
  (('wn6'!G30 * (1 + gwr!G30 - 0.48)) * (1 + Kab!G30)) * (1 + 0.25 * Klvl!G30)
)</f>
        <v>1589.3584554402346</v>
      </c>
      <c r="H31" s="10">
        <f>IF(teff!H30&gt;0,
  (((3 / 5 * teff!H30 * (1 + tr!H30 - AvgW!H30)) * (1 + Ktb!H30)) + ((2 / 5 * 'wn6'!H30 * (1 + gwr!H30 - 0.48)) * (1 + Kab!H30))) * (1 + 0.25 * Klvl!H30),
  (('wn6'!H30 * (1 + gwr!H30 - 0.48)) * (1 + Kab!H30)) * (1 + 0.25 * Klvl!H30)
)</f>
        <v>1723.0642453036505</v>
      </c>
      <c r="I31" s="10">
        <f>IF(teff!I30&gt;0,
  (((3 / 5 * teff!I30 * (1 + tr!I30 - AvgW!I30)) * (1 + Ktb!I30)) + ((2 / 5 * 'wn6'!I30 * (1 + gwr!I30 - 0.48)) * (1 + Kab!I30))) * (1 + 0.25 * Klvl!I30),
  (('wn6'!I30 * (1 + gwr!I30 - 0.48)) * (1 + Kab!I30)) * (1 + 0.25 * Klvl!I30)
)</f>
        <v>737.48941111064414</v>
      </c>
      <c r="J31" s="10">
        <f>IF(teff!J30&gt;0,
  (((3 / 5 * teff!J30 * (1 + tr!J30 - AvgW!J30)) * (1 + Ktb!J30)) + ((2 / 5 * 'wn6'!J30 * (1 + gwr!J30 - 0.48)) * (1 + Kab!J30))) * (1 + 0.25 * Klvl!J30),
  (('wn6'!J30 * (1 + gwr!J30 - 0.48)) * (1 + Kab!J30)) * (1 + 0.25 * Klvl!J30)
)</f>
        <v>615.44858421251786</v>
      </c>
      <c r="K31" s="10">
        <f>IF(teff!K30&gt;0,
  (((3 / 5 * teff!K30 * (1 + tr!K30 - AvgW!K30)) * (1 + Ktb!K30)) + ((2 / 5 * 'wn6'!K30 * (1 + gwr!K30 - 0.48)) * (1 + Kab!K30))) * (1 + 0.25 * Klvl!K30),
  (('wn6'!K30 * (1 + gwr!K30 - 0.48)) * (1 + Kab!K30)) * (1 + 0.25 * Klvl!K30)
)</f>
        <v>1207.5524055374751</v>
      </c>
      <c r="L31" s="10">
        <f>IF(teff!L30&gt;0,
  (((3 / 5 * teff!L30 * (1 + tr!L30 - AvgW!L30)) * (1 + Ktb!L30)) + ((2 / 5 * 'wn6'!L30 * (1 + gwr!L30 - 0.48)) * (1 + Kab!L30))) * (1 + 0.25 * Klvl!L30),
  (('wn6'!L30 * (1 + gwr!L30 - 0.48)) * (1 + Kab!L30)) * (1 + 0.25 * Klvl!L30)
)</f>
        <v>545.56307045923063</v>
      </c>
      <c r="M31" s="10">
        <f>IF(teff!M30&gt;0,
  (((3 / 5 * teff!M30 * (1 + tr!M30 - AvgW!M30)) * (1 + Ktb!M30)) + ((2 / 5 * 'wn6'!M30 * (1 + gwr!M30 - 0.48)) * (1 + Kab!M30))) * (1 + 0.25 * Klvl!M30),
  (('wn6'!M30 * (1 + gwr!M30 - 0.48)) * (1 + Kab!M30)) * (1 + 0.25 * Klvl!M30)
)</f>
        <v>494.36238695587525</v>
      </c>
      <c r="N31" s="10">
        <f>IF(teff!N30&gt;0,
  (((3 / 5 * teff!N30 * (1 + tr!N30 - AvgW!N30)) * (1 + Ktb!N30)) + ((2 / 5 * 'wn6'!N30 * (1 + gwr!N30 - 0.48)) * (1 + Kab!N30))) * (1 + 0.25 * Klvl!N30),
  (('wn6'!N30 * (1 + gwr!N30 - 0.48)) * (1 + Kab!N30)) * (1 + 0.25 * Klvl!N30)
)</f>
        <v>559.70299863420428</v>
      </c>
      <c r="O31" s="10">
        <f>IF(teff!O30&gt;0,
  (((3 / 5 * teff!O30 * (1 + tr!O30 - AvgW!O30)) * (1 + Ktb!O30)) + ((2 / 5 * 'wn6'!O30 * (1 + gwr!O30 - 0.48)) * (1 + Kab!O30))) * (1 + 0.25 * Klvl!O30),
  (('wn6'!O30 * (1 + gwr!O30 - 0.48)) * (1 + Kab!O30)) * (1 + 0.25 * Klvl!O30)
)</f>
        <v>1384.5363178152274</v>
      </c>
      <c r="P31" s="10"/>
      <c r="Q31" s="10">
        <f>IF(teff!Q30&gt;0,
  (((3 / 5 * teff!Q30 * (1 + tr!Q30 - AvgW!Q30)) * (1 + Ktb!Q30)) + ((2 / 5 * 'wn6'!Q30 * (1 + gwr!Q30 - 0.48)) * (1 + Kab!Q30))) * (1 + 0.25 * Klvl!Q30),
  (('wn6'!Q30 * (1 + gwr!Q30 - 0.48)) * (1 + Kab!Q30)) * (1 + 0.25 * Klvl!Q30)
)</f>
        <v>397.39696874120688</v>
      </c>
      <c r="R31" s="10">
        <f>IF(teff!R30&gt;0,
  (((3 / 5 * teff!R30 * (1 + tr!R30 - AvgW!R30)) * (1 + Ktb!R30)) + ((2 / 5 * 'wn6'!R30 * (1 + gwr!R30 - 0.48)) * (1 + Kab!R30))) * (1 + 0.25 * Klvl!R30),
  (('wn6'!R30 * (1 + gwr!R30 - 0.48)) * (1 + Kab!R30)) * (1 + 0.25 * Klvl!R30)
)</f>
        <v>1208.8168477712497</v>
      </c>
      <c r="S31" s="10">
        <f>IF(teff!S30&gt;0,
  (((3 / 5 * teff!S30 * (1 + tr!S30 - AvgW!S30)) * (1 + Ktb!S30)) + ((2 / 5 * 'wn6'!S30 * (1 + gwr!S30 - 0.48)) * (1 + Kab!S30))) * (1 + 0.25 * Klvl!S30),
  (('wn6'!S30 * (1 + gwr!S30 - 0.48)) * (1 + Kab!S30)) * (1 + 0.25 * Klvl!S30)
)</f>
        <v>642.84956789248508</v>
      </c>
      <c r="T31" s="10">
        <f>IF(teff!T30&gt;0,
  (((3 / 5 * teff!T30 * (1 + tr!T30 - AvgW!T30)) * (1 + Ktb!T30)) + ((2 / 5 * 'wn6'!T30 * (1 + gwr!T30 - 0.48)) * (1 + Kab!T30))) * (1 + 0.25 * Klvl!T30),
  (('wn6'!T30 * (1 + gwr!T30 - 0.48)) * (1 + Kab!T30)) * (1 + 0.25 * Klvl!T30)
)</f>
        <v>136.14039525691703</v>
      </c>
      <c r="U31" s="10">
        <f>IF(teff!U30&gt;0,
  (((3 / 5 * teff!U30 * (1 + tr!U30 - AvgW!U30)) * (1 + Ktb!U30)) + ((2 / 5 * 'wn6'!U30 * (1 + gwr!U30 - 0.48)) * (1 + Kab!U30))) * (1 + 0.25 * Klvl!U30),
  (('wn6'!U30 * (1 + gwr!U30 - 0.48)) * (1 + Kab!U30)) * (1 + 0.25 * Klvl!U30)
)</f>
        <v>1295.1489388295288</v>
      </c>
      <c r="V31" s="10">
        <f>IF(teff!V30&gt;0,
  (((3 / 5 * teff!V30 * (1 + tr!V30 - AvgW!V30)) * (1 + Ktb!V30)) + ((2 / 5 * 'wn6'!V30 * (1 + gwr!V30 - 0.48)) * (1 + Kab!V30))) * (1 + 0.25 * Klvl!V30),
  (('wn6'!V30 * (1 + gwr!V30 - 0.48)) * (1 + Kab!V30)) * (1 + 0.25 * Klvl!V30)
)</f>
        <v>61.71933635773113</v>
      </c>
      <c r="W31" s="10">
        <f>IF(teff!W30&gt;0,
  (((3 / 5 * teff!W30 * (1 + tr!W30 - AvgW!W30)) * (1 + Ktb!W30)) + ((2 / 5 * 'wn6'!W30 * (1 + gwr!W30 - 0.48)) * (1 + Kab!W30))) * (1 + 0.25 * Klvl!W30),
  (('wn6'!W30 * (1 + gwr!W30 - 0.48)) * (1 + Kab!W30)) * (1 + 0.25 * Klvl!W30)
)</f>
        <v>0.74301109350237715</v>
      </c>
      <c r="X31" s="10">
        <f>IF(teff!X30&gt;0,
  (((3 / 5 * teff!X30 * (1 + tr!X30 - AvgW!X30)) * (1 + Ktb!X30)) + ((2 / 5 * 'wn6'!X30 * (1 + gwr!X30 - 0.48)) * (1 + Kab!X30))) * (1 + 0.25 * Klvl!X30),
  (('wn6'!X30 * (1 + gwr!X30 - 0.48)) * (1 + Kab!X30)) * (1 + 0.25 * Klvl!X30)
)</f>
        <v>2807.6936958336282</v>
      </c>
      <c r="Y31" s="10">
        <f>IF(teff!Y30&gt;0,
  (((3 / 5 * teff!Y30 * (1 + tr!Y30 - AvgW!Y30)) * (1 + Ktb!Y30)) + ((2 / 5 * 'wn6'!Y30 * (1 + gwr!Y30 - 0.48)) * (1 + Kab!Y30))) * (1 + 0.25 * Klvl!Y30),
  (('wn6'!Y30 * (1 + gwr!Y30 - 0.48)) * (1 + Kab!Y30)) * (1 + 0.25 * Klvl!Y30)
)</f>
        <v>480.59313392621272</v>
      </c>
      <c r="Z31" s="10">
        <f>IF(teff!Z30&gt;0,
  (((3 / 5 * teff!Z30 * (1 + tr!Z30 - AvgW!Z30)) * (1 + Ktb!Z30)) + ((2 / 5 * 'wn6'!Z30 * (1 + gwr!Z30 - 0.48)) * (1 + Kab!Z30))) * (1 + 0.25 * Klvl!Z30),
  (('wn6'!Z30 * (1 + gwr!Z30 - 0.48)) * (1 + Kab!Z30)) * (1 + 0.25 * Klvl!Z30)
)</f>
        <v>514.37149622667175</v>
      </c>
      <c r="AA31" s="10">
        <f>IF(teff!AA30&gt;0,
  (((3 / 5 * teff!AA30 * (1 + tr!AA30 - AvgW!AA30)) * (1 + Ktb!AA30)) + ((2 / 5 * 'wn6'!AA30 * (1 + gwr!AA30 - 0.48)) * (1 + Kab!AA30))) * (1 + 0.25 * Klvl!AA30),
  (('wn6'!AA30 * (1 + gwr!AA30 - 0.48)) * (1 + Kab!AA30)) * (1 + 0.25 * Klvl!AA30)
)</f>
        <v>1987.2656860172867</v>
      </c>
      <c r="AB31" s="10">
        <f>IF(teff!AB30&gt;0,
  (((3 / 5 * teff!AB30 * (1 + tr!AB30 - AvgW!AB30)) * (1 + Ktb!AB30)) + ((2 / 5 * 'wn6'!AB30 * (1 + gwr!AB30 - 0.48)) * (1 + Kab!AB30))) * (1 + 0.25 * Klvl!AB30),
  (('wn6'!AB30 * (1 + gwr!AB30 - 0.48)) * (1 + Kab!AB30)) * (1 + 0.25 * Klvl!AB30)
)</f>
        <v>384.38448491793497</v>
      </c>
      <c r="AC31" s="10">
        <f>IF(teff!AC30&gt;0,
  (((3 / 5 * teff!AC30 * (1 + tr!AC30 - AvgW!AC30)) * (1 + Ktb!AC30)) + ((2 / 5 * 'wn6'!AC30 * (1 + gwr!AC30 - 0.48)) * (1 + Kab!AC30))) * (1 + 0.25 * Klvl!AC30),
  (('wn6'!AC30 * (1 + gwr!AC30 - 0.48)) * (1 + Kab!AC30)) * (1 + 0.25 * Klvl!AC30)
)</f>
        <v>3515.6447855336519</v>
      </c>
      <c r="AD31" s="10">
        <f>IF(teff!AD30&gt;0,
  (((3 / 5 * teff!AD30 * (1 + tr!AD30 - AvgW!AD30)) * (1 + Ktb!AD30)) + ((2 / 5 * 'wn6'!AD30 * (1 + gwr!AD30 - 0.48)) * (1 + Kab!AD30))) * (1 + 0.25 * Klvl!AD30),
  (('wn6'!AD30 * (1 + gwr!AD30 - 0.48)) * (1 + Kab!AD30)) * (1 + 0.25 * Klvl!AD30)
)</f>
        <v>93.040502372501692</v>
      </c>
      <c r="AE31" s="10">
        <f>IF(teff!AE30&gt;0,
  (((3 / 5 * teff!AE30 * (1 + tr!AE30 - AvgW!AE30)) * (1 + Ktb!AE30)) + ((2 / 5 * 'wn6'!AE30 * (1 + gwr!AE30 - 0.48)) * (1 + Kab!AE30))) * (1 + 0.25 * Klvl!AE30),
  (('wn6'!AE30 * (1 + gwr!AE30 - 0.48)) * (1 + Kab!AE30)) * (1 + 0.25 * Klvl!AE30)
)</f>
        <v>1241.6101934129972</v>
      </c>
      <c r="AF31" s="10"/>
      <c r="AG31" s="10">
        <f t="shared" si="0"/>
        <v>14191.107701688006</v>
      </c>
      <c r="AH31" s="10">
        <f t="shared" si="1"/>
        <v>14767.419044183505</v>
      </c>
      <c r="AI31" s="16">
        <f t="shared" si="2"/>
        <v>0.48507405053217201</v>
      </c>
    </row>
    <row r="32" spans="1:35" s="11" customFormat="1" ht="12" x14ac:dyDescent="0.2">
      <c r="A32" s="10">
        <f>IF(teff!A31&gt;0,
  (((3 / 5 * teff!A31 * (1 + tr!A31 - AvgW!A31)) * (1 + Ktb!A31)) + ((2 / 5 * 'wn6'!A31 * (1 + gwr!A31 - 0.48)) * (1 + Kab!A31))) * (1 + 0.25 * Klvl!A31),
  (('wn6'!A31 * (1 + gwr!A31 - 0.48)) * (1 + Kab!A31)) * (1 + 0.25 * Klvl!A31)
)</f>
        <v>1433.4292780612245</v>
      </c>
      <c r="B32" s="10">
        <f>IF(teff!B31&gt;0,
  (((3 / 5 * teff!B31 * (1 + tr!B31 - AvgW!B31)) * (1 + Ktb!B31)) + ((2 / 5 * 'wn6'!B31 * (1 + gwr!B31 - 0.48)) * (1 + Kab!B31))) * (1 + 0.25 * Klvl!B31),
  (('wn6'!B31 * (1 + gwr!B31 - 0.48)) * (1 + Kab!B31)) * (1 + 0.25 * Klvl!B31)
)</f>
        <v>204.62128514056224</v>
      </c>
      <c r="C32" s="10">
        <f>IF(teff!C31&gt;0,
  (((3 / 5 * teff!C31 * (1 + tr!C31 - AvgW!C31)) * (1 + Ktb!C31)) + ((2 / 5 * 'wn6'!C31 * (1 + gwr!C31 - 0.48)) * (1 + Kab!C31))) * (1 + 0.25 * Klvl!C31),
  (('wn6'!C31 * (1 + gwr!C31 - 0.48)) * (1 + Kab!C31)) * (1 + 0.25 * Klvl!C31)
)</f>
        <v>389.62444786917507</v>
      </c>
      <c r="D32" s="10">
        <f>IF(teff!D31&gt;0,
  (((3 / 5 * teff!D31 * (1 + tr!D31 - AvgW!D31)) * (1 + Ktb!D31)) + ((2 / 5 * 'wn6'!D31 * (1 + gwr!D31 - 0.48)) * (1 + Kab!D31))) * (1 + 0.25 * Klvl!D31),
  (('wn6'!D31 * (1 + gwr!D31 - 0.48)) * (1 + Kab!D31)) * (1 + 0.25 * Klvl!D31)
)</f>
        <v>318.65170027081649</v>
      </c>
      <c r="E32" s="10">
        <f>IF(teff!E31&gt;0,
  (((3 / 5 * teff!E31 * (1 + tr!E31 - AvgW!E31)) * (1 + Ktb!E31)) + ((2 / 5 * 'wn6'!E31 * (1 + gwr!E31 - 0.48)) * (1 + Kab!E31))) * (1 + 0.25 * Klvl!E31),
  (('wn6'!E31 * (1 + gwr!E31 - 0.48)) * (1 + Kab!E31)) * (1 + 0.25 * Klvl!E31)
)</f>
        <v>1846.6408921357151</v>
      </c>
      <c r="F32" s="10">
        <f>IF(teff!F31&gt;0,
  (((3 / 5 * teff!F31 * (1 + tr!F31 - AvgW!F31)) * (1 + Ktb!F31)) + ((2 / 5 * 'wn6'!F31 * (1 + gwr!F31 - 0.48)) * (1 + Kab!F31))) * (1 + 0.25 * Klvl!F31),
  (('wn6'!F31 * (1 + gwr!F31 - 0.48)) * (1 + Kab!F31)) * (1 + 0.25 * Klvl!F31)
)</f>
        <v>687.14907265486181</v>
      </c>
      <c r="G32" s="10">
        <f>IF(teff!G31&gt;0,
  (((3 / 5 * teff!G31 * (1 + tr!G31 - AvgW!G31)) * (1 + Ktb!G31)) + ((2 / 5 * 'wn6'!G31 * (1 + gwr!G31 - 0.48)) * (1 + Kab!G31))) * (1 + 0.25 * Klvl!G31),
  (('wn6'!G31 * (1 + gwr!G31 - 0.48)) * (1 + Kab!G31)) * (1 + 0.25 * Klvl!G31)
)</f>
        <v>0</v>
      </c>
      <c r="H32" s="10">
        <f>IF(teff!H31&gt;0,
  (((3 / 5 * teff!H31 * (1 + tr!H31 - AvgW!H31)) * (1 + Ktb!H31)) + ((2 / 5 * 'wn6'!H31 * (1 + gwr!H31 - 0.48)) * (1 + Kab!H31))) * (1 + 0.25 * Klvl!H31),
  (('wn6'!H31 * (1 + gwr!H31 - 0.48)) * (1 + Kab!H31)) * (1 + 0.25 * Klvl!H31)
)</f>
        <v>3525.7990580650307</v>
      </c>
      <c r="I32" s="10">
        <f>IF(teff!I31&gt;0,
  (((3 / 5 * teff!I31 * (1 + tr!I31 - AvgW!I31)) * (1 + Ktb!I31)) + ((2 / 5 * 'wn6'!I31 * (1 + gwr!I31 - 0.48)) * (1 + Kab!I31))) * (1 + 0.25 * Klvl!I31),
  (('wn6'!I31 * (1 + gwr!I31 - 0.48)) * (1 + Kab!I31)) * (1 + 0.25 * Klvl!I31)
)</f>
        <v>1011.2954395093666</v>
      </c>
      <c r="J32" s="10">
        <f>IF(teff!J31&gt;0,
  (((3 / 5 * teff!J31 * (1 + tr!J31 - AvgW!J31)) * (1 + Ktb!J31)) + ((2 / 5 * 'wn6'!J31 * (1 + gwr!J31 - 0.48)) * (1 + Kab!J31))) * (1 + 0.25 * Klvl!J31),
  (('wn6'!J31 * (1 + gwr!J31 - 0.48)) * (1 + Kab!J31)) * (1 + 0.25 * Klvl!J31)
)</f>
        <v>548.68084587720773</v>
      </c>
      <c r="K32" s="10">
        <f>IF(teff!K31&gt;0,
  (((3 / 5 * teff!K31 * (1 + tr!K31 - AvgW!K31)) * (1 + Ktb!K31)) + ((2 / 5 * 'wn6'!K31 * (1 + gwr!K31 - 0.48)) * (1 + Kab!K31))) * (1 + 0.25 * Klvl!K31),
  (('wn6'!K31 * (1 + gwr!K31 - 0.48)) * (1 + Kab!K31)) * (1 + 0.25 * Klvl!K31)
)</f>
        <v>8.3653448275862079</v>
      </c>
      <c r="L32" s="10">
        <f>IF(teff!L31&gt;0,
  (((3 / 5 * teff!L31 * (1 + tr!L31 - AvgW!L31)) * (1 + Ktb!L31)) + ((2 / 5 * 'wn6'!L31 * (1 + gwr!L31 - 0.48)) * (1 + Kab!L31))) * (1 + 0.25 * Klvl!L31),
  (('wn6'!L31 * (1 + gwr!L31 - 0.48)) * (1 + Kab!L31)) * (1 + 0.25 * Klvl!L31)
)</f>
        <v>703.45261822144107</v>
      </c>
      <c r="M32" s="10">
        <f>IF(teff!M31&gt;0,
  (((3 / 5 * teff!M31 * (1 + tr!M31 - AvgW!M31)) * (1 + Ktb!M31)) + ((2 / 5 * 'wn6'!M31 * (1 + gwr!M31 - 0.48)) * (1 + Kab!M31))) * (1 + 0.25 * Klvl!M31),
  (('wn6'!M31 * (1 + gwr!M31 - 0.48)) * (1 + Kab!M31)) * (1 + 0.25 * Klvl!M31)
)</f>
        <v>1307.8596987426313</v>
      </c>
      <c r="N32" s="10">
        <f>IF(teff!N31&gt;0,
  (((3 / 5 * teff!N31 * (1 + tr!N31 - AvgW!N31)) * (1 + Ktb!N31)) + ((2 / 5 * 'wn6'!N31 * (1 + gwr!N31 - 0.48)) * (1 + Kab!N31))) * (1 + 0.25 * Klvl!N31),
  (('wn6'!N31 * (1 + gwr!N31 - 0.48)) * (1 + Kab!N31)) * (1 + 0.25 * Klvl!N31)
)</f>
        <v>20.615827338129495</v>
      </c>
      <c r="O32" s="10">
        <f>IF(teff!O31&gt;0,
  (((3 / 5 * teff!O31 * (1 + tr!O31 - AvgW!O31)) * (1 + Ktb!O31)) + ((2 / 5 * 'wn6'!O31 * (1 + gwr!O31 - 0.48)) * (1 + Kab!O31))) * (1 + 0.25 * Klvl!O31),
  (('wn6'!O31 * (1 + gwr!O31 - 0.48)) * (1 + Kab!O31)) * (1 + 0.25 * Klvl!O31)
)</f>
        <v>179.3668711656442</v>
      </c>
      <c r="P32" s="10"/>
      <c r="Q32" s="10">
        <f>IF(teff!Q31&gt;0,
  (((3 / 5 * teff!Q31 * (1 + tr!Q31 - AvgW!Q31)) * (1 + Ktb!Q31)) + ((2 / 5 * 'wn6'!Q31 * (1 + gwr!Q31 - 0.48)) * (1 + Kab!Q31))) * (1 + 0.25 * Klvl!Q31),
  (('wn6'!Q31 * (1 + gwr!Q31 - 0.48)) * (1 + Kab!Q31)) * (1 + 0.25 * Klvl!Q31)
)</f>
        <v>621.60462107556907</v>
      </c>
      <c r="R32" s="10">
        <f>IF(teff!R31&gt;0,
  (((3 / 5 * teff!R31 * (1 + tr!R31 - AvgW!R31)) * (1 + Ktb!R31)) + ((2 / 5 * 'wn6'!R31 * (1 + gwr!R31 - 0.48)) * (1 + Kab!R31))) * (1 + 0.25 * Klvl!R31),
  (('wn6'!R31 * (1 + gwr!R31 - 0.48)) * (1 + Kab!R31)) * (1 + 0.25 * Klvl!R31)
)</f>
        <v>116.36250000000001</v>
      </c>
      <c r="S32" s="10">
        <f>IF(teff!S31&gt;0,
  (((3 / 5 * teff!S31 * (1 + tr!S31 - AvgW!S31)) * (1 + Ktb!S31)) + ((2 / 5 * 'wn6'!S31 * (1 + gwr!S31 - 0.48)) * (1 + Kab!S31))) * (1 + 0.25 * Klvl!S31),
  (('wn6'!S31 * (1 + gwr!S31 - 0.48)) * (1 + Kab!S31)) * (1 + 0.25 * Klvl!S31)
)</f>
        <v>3252.1090998715827</v>
      </c>
      <c r="T32" s="10">
        <f>IF(teff!T31&gt;0,
  (((3 / 5 * teff!T31 * (1 + tr!T31 - AvgW!T31)) * (1 + Ktb!T31)) + ((2 / 5 * 'wn6'!T31 * (1 + gwr!T31 - 0.48)) * (1 + Kab!T31))) * (1 + 0.25 * Klvl!T31),
  (('wn6'!T31 * (1 + gwr!T31 - 0.48)) * (1 + Kab!T31)) * (1 + 0.25 * Klvl!T31)
)</f>
        <v>1164.5342042553193</v>
      </c>
      <c r="U32" s="10">
        <f>IF(teff!U31&gt;0,
  (((3 / 5 * teff!U31 * (1 + tr!U31 - AvgW!U31)) * (1 + Ktb!U31)) + ((2 / 5 * 'wn6'!U31 * (1 + gwr!U31 - 0.48)) * (1 + Kab!U31))) * (1 + 0.25 * Klvl!U31),
  (('wn6'!U31 * (1 + gwr!U31 - 0.48)) * (1 + Kab!U31)) * (1 + 0.25 * Klvl!U31)
)</f>
        <v>2276.3314744892191</v>
      </c>
      <c r="V32" s="10">
        <f>IF(teff!V31&gt;0,
  (((3 / 5 * teff!V31 * (1 + tr!V31 - AvgW!V31)) * (1 + Ktb!V31)) + ((2 / 5 * 'wn6'!V31 * (1 + gwr!V31 - 0.48)) * (1 + Kab!V31))) * (1 + 0.25 * Klvl!V31),
  (('wn6'!V31 * (1 + gwr!V31 - 0.48)) * (1 + Kab!V31)) * (1 + 0.25 * Klvl!V31)
)</f>
        <v>91.048166771956005</v>
      </c>
      <c r="W32" s="10">
        <f>IF(teff!W31&gt;0,
  (((3 / 5 * teff!W31 * (1 + tr!W31 - AvgW!W31)) * (1 + Ktb!W31)) + ((2 / 5 * 'wn6'!W31 * (1 + gwr!W31 - 0.48)) * (1 + Kab!W31))) * (1 + 0.25 * Klvl!W31),
  (('wn6'!W31 * (1 + gwr!W31 - 0.48)) * (1 + Kab!W31)) * (1 + 0.25 * Klvl!W31)
)</f>
        <v>2290.8587973448984</v>
      </c>
      <c r="X32" s="10">
        <f>IF(teff!X31&gt;0,
  (((3 / 5 * teff!X31 * (1 + tr!X31 - AvgW!X31)) * (1 + Ktb!X31)) + ((2 / 5 * 'wn6'!X31 * (1 + gwr!X31 - 0.48)) * (1 + Kab!X31))) * (1 + 0.25 * Klvl!X31),
  (('wn6'!X31 * (1 + gwr!X31 - 0.48)) * (1 + Kab!X31)) * (1 + 0.25 * Klvl!X31)
)</f>
        <v>621.75282991913741</v>
      </c>
      <c r="Y32" s="10">
        <f>IF(teff!Y31&gt;0,
  (((3 / 5 * teff!Y31 * (1 + tr!Y31 - AvgW!Y31)) * (1 + Ktb!Y31)) + ((2 / 5 * 'wn6'!Y31 * (1 + gwr!Y31 - 0.48)) * (1 + Kab!Y31))) * (1 + 0.25 * Klvl!Y31),
  (('wn6'!Y31 * (1 + gwr!Y31 - 0.48)) * (1 + Kab!Y31)) * (1 + 0.25 * Klvl!Y31)
)</f>
        <v>19.68</v>
      </c>
      <c r="Z32" s="10">
        <f>IF(teff!Z31&gt;0,
  (((3 / 5 * teff!Z31 * (1 + tr!Z31 - AvgW!Z31)) * (1 + Ktb!Z31)) + ((2 / 5 * 'wn6'!Z31 * (1 + gwr!Z31 - 0.48)) * (1 + Kab!Z31))) * (1 + 0.25 * Klvl!Z31),
  (('wn6'!Z31 * (1 + gwr!Z31 - 0.48)) * (1 + Kab!Z31)) * (1 + 0.25 * Klvl!Z31)
)</f>
        <v>4161.1840605387542</v>
      </c>
      <c r="AA32" s="10">
        <f>IF(teff!AA31&gt;0,
  (((3 / 5 * teff!AA31 * (1 + tr!AA31 - AvgW!AA31)) * (1 + Ktb!AA31)) + ((2 / 5 * 'wn6'!AA31 * (1 + gwr!AA31 - 0.48)) * (1 + Kab!AA31))) * (1 + 0.25 * Klvl!AA31),
  (('wn6'!AA31 * (1 + gwr!AA31 - 0.48)) * (1 + Kab!AA31)) * (1 + 0.25 * Klvl!AA31)
)</f>
        <v>171.601950036533</v>
      </c>
      <c r="AB32" s="10">
        <f>IF(teff!AB31&gt;0,
  (((3 / 5 * teff!AB31 * (1 + tr!AB31 - AvgW!AB31)) * (1 + Ktb!AB31)) + ((2 / 5 * 'wn6'!AB31 * (1 + gwr!AB31 - 0.48)) * (1 + Kab!AB31))) * (1 + 0.25 * Klvl!AB31),
  (('wn6'!AB31 * (1 + gwr!AB31 - 0.48)) * (1 + Kab!AB31)) * (1 + 0.25 * Klvl!AB31)
)</f>
        <v>2438.6926656522487</v>
      </c>
      <c r="AC32" s="10">
        <f>IF(teff!AC31&gt;0,
  (((3 / 5 * teff!AC31 * (1 + tr!AC31 - AvgW!AC31)) * (1 + Ktb!AC31)) + ((2 / 5 * 'wn6'!AC31 * (1 + gwr!AC31 - 0.48)) * (1 + Kab!AC31))) * (1 + 0.25 * Klvl!AC31),
  (('wn6'!AC31 * (1 + gwr!AC31 - 0.48)) * (1 + Kab!AC31)) * (1 + 0.25 * Klvl!AC31)
)</f>
        <v>222.30526948868373</v>
      </c>
      <c r="AD32" s="10">
        <f>IF(teff!AD31&gt;0,
  (((3 / 5 * teff!AD31 * (1 + tr!AD31 - AvgW!AD31)) * (1 + Ktb!AD31)) + ((2 / 5 * 'wn6'!AD31 * (1 + gwr!AD31 - 0.48)) * (1 + Kab!AD31))) * (1 + 0.25 * Klvl!AD31),
  (('wn6'!AD31 * (1 + gwr!AD31 - 0.48)) * (1 + Kab!AD31)) * (1 + 0.25 * Klvl!AD31)
)</f>
        <v>120.85632401301454</v>
      </c>
      <c r="AE32" s="10">
        <f>IF(teff!AE31&gt;0,
  (((3 / 5 * teff!AE31 * (1 + tr!AE31 - AvgW!AE31)) * (1 + Ktb!AE31)) + ((2 / 5 * 'wn6'!AE31 * (1 + gwr!AE31 - 0.48)) * (1 + Kab!AE31))) * (1 + 0.25 * Klvl!AE31),
  (('wn6'!AE31 * (1 + gwr!AE31 - 0.48)) * (1 + Kab!AE31)) * (1 + 0.25 * Klvl!AE31)
)</f>
        <v>2887.6524881472737</v>
      </c>
      <c r="AF32" s="10"/>
      <c r="AG32" s="10">
        <f t="shared" si="0"/>
        <v>12185.552379879395</v>
      </c>
      <c r="AH32" s="10">
        <f t="shared" si="1"/>
        <v>20456.574451604185</v>
      </c>
      <c r="AI32" s="16">
        <f t="shared" si="2"/>
        <v>0.30996132433961088</v>
      </c>
    </row>
    <row r="33" spans="1:35" s="11" customFormat="1" ht="12" x14ac:dyDescent="0.2">
      <c r="A33" s="10">
        <f>IF(teff!A32&gt;0,
  (((3 / 5 * teff!A32 * (1 + tr!A32 - AvgW!A32)) * (1 + Ktb!A32)) + ((2 / 5 * 'wn6'!A32 * (1 + gwr!A32 - 0.48)) * (1 + Kab!A32))) * (1 + 0.25 * Klvl!A32),
  (('wn6'!A32 * (1 + gwr!A32 - 0.48)) * (1 + Kab!A32)) * (1 + 0.25 * Klvl!A32)
)</f>
        <v>0.39</v>
      </c>
      <c r="B33" s="10">
        <f>IF(teff!B32&gt;0,
  (((3 / 5 * teff!B32 * (1 + tr!B32 - AvgW!B32)) * (1 + Ktb!B32)) + ((2 / 5 * 'wn6'!B32 * (1 + gwr!B32 - 0.48)) * (1 + Kab!B32))) * (1 + 0.25 * Klvl!B32),
  (('wn6'!B32 * (1 + gwr!B32 - 0.48)) * (1 + Kab!B32)) * (1 + 0.25 * Klvl!B32)
)</f>
        <v>358.68104725588012</v>
      </c>
      <c r="C33" s="10">
        <f>IF(teff!C32&gt;0,
  (((3 / 5 * teff!C32 * (1 + tr!C32 - AvgW!C32)) * (1 + Ktb!C32)) + ((2 / 5 * 'wn6'!C32 * (1 + gwr!C32 - 0.48)) * (1 + Kab!C32))) * (1 + 0.25 * Klvl!C32),
  (('wn6'!C32 * (1 + gwr!C32 - 0.48)) * (1 + Kab!C32)) * (1 + 0.25 * Klvl!C32)
)</f>
        <v>829.66170875551256</v>
      </c>
      <c r="D33" s="10">
        <f>IF(teff!D32&gt;0,
  (((3 / 5 * teff!D32 * (1 + tr!D32 - AvgW!D32)) * (1 + Ktb!D32)) + ((2 / 5 * 'wn6'!D32 * (1 + gwr!D32 - 0.48)) * (1 + Kab!D32))) * (1 + 0.25 * Klvl!D32),
  (('wn6'!D32 * (1 + gwr!D32 - 0.48)) * (1 + Kab!D32)) * (1 + 0.25 * Klvl!D32)
)</f>
        <v>696.32365452657905</v>
      </c>
      <c r="E33" s="10">
        <f>IF(teff!E32&gt;0,
  (((3 / 5 * teff!E32 * (1 + tr!E32 - AvgW!E32)) * (1 + Ktb!E32)) + ((2 / 5 * 'wn6'!E32 * (1 + gwr!E32 - 0.48)) * (1 + Kab!E32))) * (1 + 0.25 * Klvl!E32),
  (('wn6'!E32 * (1 + gwr!E32 - 0.48)) * (1 + Kab!E32)) * (1 + 0.25 * Klvl!E32)
)</f>
        <v>1384.9806691017864</v>
      </c>
      <c r="F33" s="10">
        <f>IF(teff!F32&gt;0,
  (((3 / 5 * teff!F32 * (1 + tr!F32 - AvgW!F32)) * (1 + Ktb!F32)) + ((2 / 5 * 'wn6'!F32 * (1 + gwr!F32 - 0.48)) * (1 + Kab!F32))) * (1 + 0.25 * Klvl!F32),
  (('wn6'!F32 * (1 + gwr!F32 - 0.48)) * (1 + Kab!F32)) * (1 + 0.25 * Klvl!F32)
)</f>
        <v>937.27033885595984</v>
      </c>
      <c r="G33" s="10">
        <f>IF(teff!G32&gt;0,
  (((3 / 5 * teff!G32 * (1 + tr!G32 - AvgW!G32)) * (1 + Ktb!G32)) + ((2 / 5 * 'wn6'!G32 * (1 + gwr!G32 - 0.48)) * (1 + Kab!G32))) * (1 + 0.25 * Klvl!G32),
  (('wn6'!G32 * (1 + gwr!G32 - 0.48)) * (1 + Kab!G32)) * (1 + 0.25 * Klvl!G32)
)</f>
        <v>1087.1761421319795</v>
      </c>
      <c r="H33" s="10">
        <f>IF(teff!H32&gt;0,
  (((3 / 5 * teff!H32 * (1 + tr!H32 - AvgW!H32)) * (1 + Ktb!H32)) + ((2 / 5 * 'wn6'!H32 * (1 + gwr!H32 - 0.48)) * (1 + Kab!H32))) * (1 + 0.25 * Klvl!H32),
  (('wn6'!H32 * (1 + gwr!H32 - 0.48)) * (1 + Kab!H32)) * (1 + 0.25 * Klvl!H32)
)</f>
        <v>1239.8887862991082</v>
      </c>
      <c r="I33" s="10">
        <f>IF(teff!I32&gt;0,
  (((3 / 5 * teff!I32 * (1 + tr!I32 - AvgW!I32)) * (1 + Ktb!I32)) + ((2 / 5 * 'wn6'!I32 * (1 + gwr!I32 - 0.48)) * (1 + Kab!I32))) * (1 + 0.25 * Klvl!I32),
  (('wn6'!I32 * (1 + gwr!I32 - 0.48)) * (1 + Kab!I32)) * (1 + 0.25 * Klvl!I32)
)</f>
        <v>1695.2208065626692</v>
      </c>
      <c r="J33" s="10">
        <f>IF(teff!J32&gt;0,
  (((3 / 5 * teff!J32 * (1 + tr!J32 - AvgW!J32)) * (1 + Ktb!J32)) + ((2 / 5 * 'wn6'!J32 * (1 + gwr!J32 - 0.48)) * (1 + Kab!J32))) * (1 + 0.25 * Klvl!J32),
  (('wn6'!J32 * (1 + gwr!J32 - 0.48)) * (1 + Kab!J32)) * (1 + 0.25 * Klvl!J32)
)</f>
        <v>786.78860998184598</v>
      </c>
      <c r="K33" s="10">
        <f>IF(teff!K32&gt;0,
  (((3 / 5 * teff!K32 * (1 + tr!K32 - AvgW!K32)) * (1 + Ktb!K32)) + ((2 / 5 * 'wn6'!K32 * (1 + gwr!K32 - 0.48)) * (1 + Kab!K32))) * (1 + 0.25 * Klvl!K32),
  (('wn6'!K32 * (1 + gwr!K32 - 0.48)) * (1 + Kab!K32)) * (1 + 0.25 * Klvl!K32)
)</f>
        <v>1463.0820474817008</v>
      </c>
      <c r="L33" s="10">
        <f>IF(teff!L32&gt;0,
  (((3 / 5 * teff!L32 * (1 + tr!L32 - AvgW!L32)) * (1 + Ktb!L32)) + ((2 / 5 * 'wn6'!L32 * (1 + gwr!L32 - 0.48)) * (1 + Kab!L32))) * (1 + 0.25 * Klvl!L32),
  (('wn6'!L32 * (1 + gwr!L32 - 0.48)) * (1 + Kab!L32)) * (1 + 0.25 * Klvl!L32)
)</f>
        <v>1310.2110224222265</v>
      </c>
      <c r="M33" s="10">
        <f>IF(teff!M32&gt;0,
  (((3 / 5 * teff!M32 * (1 + tr!M32 - AvgW!M32)) * (1 + Ktb!M32)) + ((2 / 5 * 'wn6'!M32 * (1 + gwr!M32 - 0.48)) * (1 + Kab!M32))) * (1 + 0.25 * Klvl!M32),
  (('wn6'!M32 * (1 + gwr!M32 - 0.48)) * (1 + Kab!M32)) * (1 + 0.25 * Klvl!M32)
)</f>
        <v>109.29870967741934</v>
      </c>
      <c r="N33" s="10">
        <f>IF(teff!N32&gt;0,
  (((3 / 5 * teff!N32 * (1 + tr!N32 - AvgW!N32)) * (1 + Ktb!N32)) + ((2 / 5 * 'wn6'!N32 * (1 + gwr!N32 - 0.48)) * (1 + Kab!N32))) * (1 + 0.25 * Klvl!N32),
  (('wn6'!N32 * (1 + gwr!N32 - 0.48)) * (1 + Kab!N32)) * (1 + 0.25 * Klvl!N32)
)</f>
        <v>540.45530795512025</v>
      </c>
      <c r="O33" s="10">
        <f>IF(teff!O32&gt;0,
  (((3 / 5 * teff!O32 * (1 + tr!O32 - AvgW!O32)) * (1 + Ktb!O32)) + ((2 / 5 * 'wn6'!O32 * (1 + gwr!O32 - 0.48)) * (1 + Kab!O32))) * (1 + 0.25 * Klvl!O32),
  (('wn6'!O32 * (1 + gwr!O32 - 0.48)) * (1 + Kab!O32)) * (1 + 0.25 * Klvl!O32)
)</f>
        <v>800.22336633663372</v>
      </c>
      <c r="P33" s="10"/>
      <c r="Q33" s="10">
        <f>IF(teff!Q32&gt;0,
  (((3 / 5 * teff!Q32 * (1 + tr!Q32 - AvgW!Q32)) * (1 + Ktb!Q32)) + ((2 / 5 * 'wn6'!Q32 * (1 + gwr!Q32 - 0.48)) * (1 + Kab!Q32))) * (1 + 0.25 * Klvl!Q32),
  (('wn6'!Q32 * (1 + gwr!Q32 - 0.48)) * (1 + Kab!Q32)) * (1 + 0.25 * Klvl!Q32)
)</f>
        <v>176.6412371134021</v>
      </c>
      <c r="R33" s="10">
        <f>IF(teff!R32&gt;0,
  (((3 / 5 * teff!R32 * (1 + tr!R32 - AvgW!R32)) * (1 + Ktb!R32)) + ((2 / 5 * 'wn6'!R32 * (1 + gwr!R32 - 0.48)) * (1 + Kab!R32))) * (1 + 0.25 * Klvl!R32),
  (('wn6'!R32 * (1 + gwr!R32 - 0.48)) * (1 + Kab!R32)) * (1 + 0.25 * Klvl!R32)
)</f>
        <v>1210.7175471787075</v>
      </c>
      <c r="S33" s="10">
        <f>IF(teff!S32&gt;0,
  (((3 / 5 * teff!S32 * (1 + tr!S32 - AvgW!S32)) * (1 + Ktb!S32)) + ((2 / 5 * 'wn6'!S32 * (1 + gwr!S32 - 0.48)) * (1 + Kab!S32))) * (1 + 0.25 * Klvl!S32),
  (('wn6'!S32 * (1 + gwr!S32 - 0.48)) * (1 + Kab!S32)) * (1 + 0.25 * Klvl!S32)
)</f>
        <v>2299.5397056552938</v>
      </c>
      <c r="T33" s="10">
        <f>IF(teff!T32&gt;0,
  (((3 / 5 * teff!T32 * (1 + tr!T32 - AvgW!T32)) * (1 + Ktb!T32)) + ((2 / 5 * 'wn6'!T32 * (1 + gwr!T32 - 0.48)) * (1 + Kab!T32))) * (1 + 0.25 * Klvl!T32),
  (('wn6'!T32 * (1 + gwr!T32 - 0.48)) * (1 + Kab!T32)) * (1 + 0.25 * Klvl!T32)
)</f>
        <v>0.66631578947368419</v>
      </c>
      <c r="U33" s="10">
        <f>IF(teff!U32&gt;0,
  (((3 / 5 * teff!U32 * (1 + tr!U32 - AvgW!U32)) * (1 + Ktb!U32)) + ((2 / 5 * 'wn6'!U32 * (1 + gwr!U32 - 0.48)) * (1 + Kab!U32))) * (1 + 0.25 * Klvl!U32),
  (('wn6'!U32 * (1 + gwr!U32 - 0.48)) * (1 + Kab!U32)) * (1 + 0.25 * Klvl!U32)
)</f>
        <v>2016.6912089733041</v>
      </c>
      <c r="V33" s="10">
        <f>IF(teff!V32&gt;0,
  (((3 / 5 * teff!V32 * (1 + tr!V32 - AvgW!V32)) * (1 + Ktb!V32)) + ((2 / 5 * 'wn6'!V32 * (1 + gwr!V32 - 0.48)) * (1 + Kab!V32))) * (1 + 0.25 * Klvl!V32),
  (('wn6'!V32 * (1 + gwr!V32 - 0.48)) * (1 + Kab!V32)) * (1 + 0.25 * Klvl!V32)
)</f>
        <v>1114.9053127380644</v>
      </c>
      <c r="W33" s="10">
        <f>IF(teff!W32&gt;0,
  (((3 / 5 * teff!W32 * (1 + tr!W32 - AvgW!W32)) * (1 + Ktb!W32)) + ((2 / 5 * 'wn6'!W32 * (1 + gwr!W32 - 0.48)) * (1 + Kab!W32))) * (1 + 0.25 * Klvl!W32),
  (('wn6'!W32 * (1 + gwr!W32 - 0.48)) * (1 + Kab!W32)) * (1 + 0.25 * Klvl!W32)
)</f>
        <v>2771.9793074415452</v>
      </c>
      <c r="X33" s="10">
        <f>IF(teff!X32&gt;0,
  (((3 / 5 * teff!X32 * (1 + tr!X32 - AvgW!X32)) * (1 + Ktb!X32)) + ((2 / 5 * 'wn6'!X32 * (1 + gwr!X32 - 0.48)) * (1 + Kab!X32))) * (1 + 0.25 * Klvl!X32),
  (('wn6'!X32 * (1 + gwr!X32 - 0.48)) * (1 + Kab!X32)) * (1 + 0.25 * Klvl!X32)
)</f>
        <v>695.94080476622162</v>
      </c>
      <c r="Y33" s="10">
        <f>IF(teff!Y32&gt;0,
  (((3 / 5 * teff!Y32 * (1 + tr!Y32 - AvgW!Y32)) * (1 + Ktb!Y32)) + ((2 / 5 * 'wn6'!Y32 * (1 + gwr!Y32 - 0.48)) * (1 + Kab!Y32))) * (1 + 0.25 * Klvl!Y32),
  (('wn6'!Y32 * (1 + gwr!Y32 - 0.48)) * (1 + Kab!Y32)) * (1 + 0.25 * Klvl!Y32)
)</f>
        <v>1938.8373091833787</v>
      </c>
      <c r="Z33" s="10">
        <f>IF(teff!Z32&gt;0,
  (((3 / 5 * teff!Z32 * (1 + tr!Z32 - AvgW!Z32)) * (1 + Ktb!Z32)) + ((2 / 5 * 'wn6'!Z32 * (1 + gwr!Z32 - 0.48)) * (1 + Kab!Z32))) * (1 + 0.25 * Klvl!Z32),
  (('wn6'!Z32 * (1 + gwr!Z32 - 0.48)) * (1 + Kab!Z32)) * (1 + 0.25 * Klvl!Z32)
)</f>
        <v>695.89243047085017</v>
      </c>
      <c r="AA33" s="10">
        <f>IF(teff!AA32&gt;0,
  (((3 / 5 * teff!AA32 * (1 + tr!AA32 - AvgW!AA32)) * (1 + Ktb!AA32)) + ((2 / 5 * 'wn6'!AA32 * (1 + gwr!AA32 - 0.48)) * (1 + Kab!AA32))) * (1 + 0.25 * Klvl!AA32),
  (('wn6'!AA32 * (1 + gwr!AA32 - 0.48)) * (1 + Kab!AA32)) * (1 + 0.25 * Klvl!AA32)
)</f>
        <v>0.6399999999999999</v>
      </c>
      <c r="AB33" s="10">
        <f>IF(teff!AB32&gt;0,
  (((3 / 5 * teff!AB32 * (1 + tr!AB32 - AvgW!AB32)) * (1 + Ktb!AB32)) + ((2 / 5 * 'wn6'!AB32 * (1 + gwr!AB32 - 0.48)) * (1 + Kab!AB32))) * (1 + 0.25 * Klvl!AB32),
  (('wn6'!AB32 * (1 + gwr!AB32 - 0.48)) * (1 + Kab!AB32)) * (1 + 0.25 * Klvl!AB32)
)</f>
        <v>196.37604285714286</v>
      </c>
      <c r="AC33" s="10">
        <f>IF(teff!AC32&gt;0,
  (((3 / 5 * teff!AC32 * (1 + tr!AC32 - AvgW!AC32)) * (1 + Ktb!AC32)) + ((2 / 5 * 'wn6'!AC32 * (1 + gwr!AC32 - 0.48)) * (1 + Kab!AC32))) * (1 + 0.25 * Klvl!AC32),
  (('wn6'!AC32 * (1 + gwr!AC32 - 0.48)) * (1 + Kab!AC32)) * (1 + 0.25 * Klvl!AC32)
)</f>
        <v>164.68588235294118</v>
      </c>
      <c r="AD33" s="10">
        <f>IF(teff!AD32&gt;0,
  (((3 / 5 * teff!AD32 * (1 + tr!AD32 - AvgW!AD32)) * (1 + Ktb!AD32)) + ((2 / 5 * 'wn6'!AD32 * (1 + gwr!AD32 - 0.48)) * (1 + Kab!AD32))) * (1 + 0.25 * Klvl!AD32),
  (('wn6'!AD32 * (1 + gwr!AD32 - 0.48)) * (1 + Kab!AD32)) * (1 + 0.25 * Klvl!AD32)
)</f>
        <v>2264.8564459817735</v>
      </c>
      <c r="AE33" s="10">
        <f>IF(teff!AE32&gt;0,
  (((3 / 5 * teff!AE32 * (1 + tr!AE32 - AvgW!AE32)) * (1 + Ktb!AE32)) + ((2 / 5 * 'wn6'!AE32 * (1 + gwr!AE32 - 0.48)) * (1 + Kab!AE32))) * (1 + 0.25 * Klvl!AE32),
  (('wn6'!AE32 * (1 + gwr!AE32 - 0.48)) * (1 + Kab!AE32)) * (1 + 0.25 * Klvl!AE32)
)</f>
        <v>421.65916913946586</v>
      </c>
      <c r="AF33" s="10"/>
      <c r="AG33" s="10">
        <f t="shared" si="0"/>
        <v>13239.652217344423</v>
      </c>
      <c r="AH33" s="10">
        <f t="shared" si="1"/>
        <v>15970.028719641565</v>
      </c>
      <c r="AI33" s="16">
        <f t="shared" si="2"/>
        <v>0.42989370951567274</v>
      </c>
    </row>
    <row r="34" spans="1:35" s="11" customFormat="1" ht="12" x14ac:dyDescent="0.2">
      <c r="A34" s="10">
        <f>IF(teff!A33&gt;0,
  (((3 / 5 * teff!A33 * (1 + tr!A33 - AvgW!A33)) * (1 + Ktb!A33)) + ((2 / 5 * 'wn6'!A33 * (1 + gwr!A33 - 0.48)) * (1 + Kab!A33))) * (1 + 0.25 * Klvl!A33),
  (('wn6'!A33 * (1 + gwr!A33 - 0.48)) * (1 + Kab!A33)) * (1 + 0.25 * Klvl!A33)
)</f>
        <v>975.69906486829473</v>
      </c>
      <c r="B34" s="10">
        <f>IF(teff!B33&gt;0,
  (((3 / 5 * teff!B33 * (1 + tr!B33 - AvgW!B33)) * (1 + Ktb!B33)) + ((2 / 5 * 'wn6'!B33 * (1 + gwr!B33 - 0.48)) * (1 + Kab!B33))) * (1 + 0.25 * Klvl!B33),
  (('wn6'!B33 * (1 + gwr!B33 - 0.48)) * (1 + Kab!B33)) * (1 + 0.25 * Klvl!B33)
)</f>
        <v>91.360775862068962</v>
      </c>
      <c r="C34" s="10">
        <f>IF(teff!C33&gt;0,
  (((3 / 5 * teff!C33 * (1 + tr!C33 - AvgW!C33)) * (1 + Ktb!C33)) + ((2 / 5 * 'wn6'!C33 * (1 + gwr!C33 - 0.48)) * (1 + Kab!C33))) * (1 + 0.25 * Klvl!C33),
  (('wn6'!C33 * (1 + gwr!C33 - 0.48)) * (1 + Kab!C33)) * (1 + 0.25 * Klvl!C33)
)</f>
        <v>419.43110002697154</v>
      </c>
      <c r="D34" s="10">
        <f>IF(teff!D33&gt;0,
  (((3 / 5 * teff!D33 * (1 + tr!D33 - AvgW!D33)) * (1 + Ktb!D33)) + ((2 / 5 * 'wn6'!D33 * (1 + gwr!D33 - 0.48)) * (1 + Kab!D33))) * (1 + 0.25 * Klvl!D33),
  (('wn6'!D33 * (1 + gwr!D33 - 0.48)) * (1 + Kab!D33)) * (1 + 0.25 * Klvl!D33)
)</f>
        <v>1846.6408921357151</v>
      </c>
      <c r="E34" s="10">
        <f>IF(teff!E33&gt;0,
  (((3 / 5 * teff!E33 * (1 + tr!E33 - AvgW!E33)) * (1 + Ktb!E33)) + ((2 / 5 * 'wn6'!E33 * (1 + gwr!E33 - 0.48)) * (1 + Kab!E33))) * (1 + 0.25 * Klvl!E33),
  (('wn6'!E33 * (1 + gwr!E33 - 0.48)) * (1 + Kab!E33)) * (1 + 0.25 * Klvl!E33)
)</f>
        <v>327.9167796610169</v>
      </c>
      <c r="F34" s="10">
        <f>IF(teff!F33&gt;0,
  (((3 / 5 * teff!F33 * (1 + tr!F33 - AvgW!F33)) * (1 + Ktb!F33)) + ((2 / 5 * 'wn6'!F33 * (1 + gwr!F33 - 0.48)) * (1 + Kab!F33))) * (1 + 0.25 * Klvl!F33),
  (('wn6'!F33 * (1 + gwr!F33 - 0.48)) * (1 + Kab!F33)) * (1 + 0.25 * Klvl!F33)
)</f>
        <v>843.53587905736094</v>
      </c>
      <c r="G34" s="10">
        <f>IF(teff!G33&gt;0,
  (((3 / 5 * teff!G33 * (1 + tr!G33 - AvgW!G33)) * (1 + Ktb!G33)) + ((2 / 5 * 'wn6'!G33 * (1 + gwr!G33 - 0.48)) * (1 + Kab!G33))) * (1 + 0.25 * Klvl!G33),
  (('wn6'!G33 * (1 + gwr!G33 - 0.48)) * (1 + Kab!G33)) * (1 + 0.25 * Klvl!G33)
)</f>
        <v>1208.3372655588473</v>
      </c>
      <c r="H34" s="10">
        <f>IF(teff!H33&gt;0,
  (((3 / 5 * teff!H33 * (1 + tr!H33 - AvgW!H33)) * (1 + Ktb!H33)) + ((2 / 5 * 'wn6'!H33 * (1 + gwr!H33 - 0.48)) * (1 + Kab!H33))) * (1 + 0.25 * Klvl!H33),
  (('wn6'!H33 * (1 + gwr!H33 - 0.48)) * (1 + Kab!H33)) * (1 + 0.25 * Klvl!H33)
)</f>
        <v>33.504884792626733</v>
      </c>
      <c r="I34" s="10">
        <f>IF(teff!I33&gt;0,
  (((3 / 5 * teff!I33 * (1 + tr!I33 - AvgW!I33)) * (1 + Ktb!I33)) + ((2 / 5 * 'wn6'!I33 * (1 + gwr!I33 - 0.48)) * (1 + Kab!I33))) * (1 + 0.25 * Klvl!I33),
  (('wn6'!I33 * (1 + gwr!I33 - 0.48)) * (1 + Kab!I33)) * (1 + 0.25 * Klvl!I33)
)</f>
        <v>828.57775196164903</v>
      </c>
      <c r="J34" s="10">
        <f>IF(teff!J33&gt;0,
  (((3 / 5 * teff!J33 * (1 + tr!J33 - AvgW!J33)) * (1 + Ktb!J33)) + ((2 / 5 * 'wn6'!J33 * (1 + gwr!J33 - 0.48)) * (1 + Kab!J33))) * (1 + 0.25 * Klvl!J33),
  (('wn6'!J33 * (1 + gwr!J33 - 0.48)) * (1 + Kab!J33)) * (1 + 0.25 * Klvl!J33)
)</f>
        <v>502.6691836641221</v>
      </c>
      <c r="K34" s="10">
        <f>IF(teff!K33&gt;0,
  (((3 / 5 * teff!K33 * (1 + tr!K33 - AvgW!K33)) * (1 + Ktb!K33)) + ((2 / 5 * 'wn6'!K33 * (1 + gwr!K33 - 0.48)) * (1 + Kab!K33))) * (1 + 0.25 * Klvl!K33),
  (('wn6'!K33 * (1 + gwr!K33 - 0.48)) * (1 + Kab!K33)) * (1 + 0.25 * Klvl!K33)
)</f>
        <v>352.67161572052407</v>
      </c>
      <c r="L34" s="10">
        <f>IF(teff!L33&gt;0,
  (((3 / 5 * teff!L33 * (1 + tr!L33 - AvgW!L33)) * (1 + Ktb!L33)) + ((2 / 5 * 'wn6'!L33 * (1 + gwr!L33 - 0.48)) * (1 + Kab!L33))) * (1 + 0.25 * Klvl!L33),
  (('wn6'!L33 * (1 + gwr!L33 - 0.48)) * (1 + Kab!L33)) * (1 + 0.25 * Klvl!L33)
)</f>
        <v>370.52172745663404</v>
      </c>
      <c r="M34" s="10">
        <f>IF(teff!M33&gt;0,
  (((3 / 5 * teff!M33 * (1 + tr!M33 - AvgW!M33)) * (1 + Ktb!M33)) + ((2 / 5 * 'wn6'!M33 * (1 + gwr!M33 - 0.48)) * (1 + Kab!M33))) * (1 + 0.25 * Klvl!M33),
  (('wn6'!M33 * (1 + gwr!M33 - 0.48)) * (1 + Kab!M33)) * (1 + 0.25 * Klvl!M33)
)</f>
        <v>254.40515803989859</v>
      </c>
      <c r="N34" s="10">
        <f>IF(teff!N33&gt;0,
  (((3 / 5 * teff!N33 * (1 + tr!N33 - AvgW!N33)) * (1 + Ktb!N33)) + ((2 / 5 * 'wn6'!N33 * (1 + gwr!N33 - 0.48)) * (1 + Kab!N33))) * (1 + 0.25 * Klvl!N33),
  (('wn6'!N33 * (1 + gwr!N33 - 0.48)) * (1 + Kab!N33)) * (1 + 0.25 * Klvl!N33)
)</f>
        <v>20.204849435377145</v>
      </c>
      <c r="O34" s="10">
        <f>IF(teff!O33&gt;0,
  (((3 / 5 * teff!O33 * (1 + tr!O33 - AvgW!O33)) * (1 + Ktb!O33)) + ((2 / 5 * 'wn6'!O33 * (1 + gwr!O33 - 0.48)) * (1 + Kab!O33))) * (1 + 0.25 * Klvl!O33),
  (('wn6'!O33 * (1 + gwr!O33 - 0.48)) * (1 + Kab!O33)) * (1 + 0.25 * Klvl!O33)
)</f>
        <v>186.23621181262729</v>
      </c>
      <c r="P34" s="10"/>
      <c r="Q34" s="10">
        <f>IF(teff!Q33&gt;0,
  (((3 / 5 * teff!Q33 * (1 + tr!Q33 - AvgW!Q33)) * (1 + Ktb!Q33)) + ((2 / 5 * 'wn6'!Q33 * (1 + gwr!Q33 - 0.48)) * (1 + Kab!Q33))) * (1 + 0.25 * Klvl!Q33),
  (('wn6'!Q33 * (1 + gwr!Q33 - 0.48)) * (1 + Kab!Q33)) * (1 + 0.25 * Klvl!Q33)
)</f>
        <v>40.930909090909097</v>
      </c>
      <c r="R34" s="10">
        <f>IF(teff!R33&gt;0,
  (((3 / 5 * teff!R33 * (1 + tr!R33 - AvgW!R33)) * (1 + Ktb!R33)) + ((2 / 5 * 'wn6'!R33 * (1 + gwr!R33 - 0.48)) * (1 + Kab!R33))) * (1 + 0.25 * Klvl!R33),
  (('wn6'!R33 * (1 + gwr!R33 - 0.48)) * (1 + Kab!R33)) * (1 + 0.25 * Klvl!R33)
)</f>
        <v>262.86173629827169</v>
      </c>
      <c r="S34" s="10">
        <f>IF(teff!S33&gt;0,
  (((3 / 5 * teff!S33 * (1 + tr!S33 - AvgW!S33)) * (1 + Ktb!S33)) + ((2 / 5 * 'wn6'!S33 * (1 + gwr!S33 - 0.48)) * (1 + Kab!S33))) * (1 + 0.25 * Klvl!S33),
  (('wn6'!S33 * (1 + gwr!S33 - 0.48)) * (1 + Kab!S33)) * (1 + 0.25 * Klvl!S33)
)</f>
        <v>71.589768700659661</v>
      </c>
      <c r="T34" s="10">
        <f>IF(teff!T33&gt;0,
  (((3 / 5 * teff!T33 * (1 + tr!T33 - AvgW!T33)) * (1 + Ktb!T33)) + ((2 / 5 * 'wn6'!T33 * (1 + gwr!T33 - 0.48)) * (1 + Kab!T33))) * (1 + 0.25 * Klvl!T33),
  (('wn6'!T33 * (1 + gwr!T33 - 0.48)) * (1 + Kab!T33)) * (1 + 0.25 * Klvl!T33)
)</f>
        <v>903.66490029325507</v>
      </c>
      <c r="U34" s="10">
        <f>IF(teff!U33&gt;0,
  (((3 / 5 * teff!U33 * (1 + tr!U33 - AvgW!U33)) * (1 + Ktb!U33)) + ((2 / 5 * 'wn6'!U33 * (1 + gwr!U33 - 0.48)) * (1 + Kab!U33))) * (1 + 0.25 * Klvl!U33),
  (('wn6'!U33 * (1 + gwr!U33 - 0.48)) * (1 + Kab!U33)) * (1 + 0.25 * Klvl!U33)
)</f>
        <v>295.93829122978417</v>
      </c>
      <c r="V34" s="10">
        <f>IF(teff!V33&gt;0,
  (((3 / 5 * teff!V33 * (1 + tr!V33 - AvgW!V33)) * (1 + Ktb!V33)) + ((2 / 5 * 'wn6'!V33 * (1 + gwr!V33 - 0.48)) * (1 + Kab!V33))) * (1 + 0.25 * Klvl!V33),
  (('wn6'!V33 * (1 + gwr!V33 - 0.48)) * (1 + Kab!V33)) * (1 + 0.25 * Klvl!V33)
)</f>
        <v>201.5328663595912</v>
      </c>
      <c r="W34" s="10">
        <f>IF(teff!W33&gt;0,
  (((3 / 5 * teff!W33 * (1 + tr!W33 - AvgW!W33)) * (1 + Ktb!W33)) + ((2 / 5 * 'wn6'!W33 * (1 + gwr!W33 - 0.48)) * (1 + Kab!W33))) * (1 + 0.25 * Klvl!W33),
  (('wn6'!W33 * (1 + gwr!W33 - 0.48)) * (1 + Kab!W33)) * (1 + 0.25 * Klvl!W33)
)</f>
        <v>641.2767058823531</v>
      </c>
      <c r="X34" s="10">
        <f>IF(teff!X33&gt;0,
  (((3 / 5 * teff!X33 * (1 + tr!X33 - AvgW!X33)) * (1 + Ktb!X33)) + ((2 / 5 * 'wn6'!X33 * (1 + gwr!X33 - 0.48)) * (1 + Kab!X33))) * (1 + 0.25 * Klvl!X33),
  (('wn6'!X33 * (1 + gwr!X33 - 0.48)) * (1 + Kab!X33)) * (1 + 0.25 * Klvl!X33)
)</f>
        <v>47.012335329341319</v>
      </c>
      <c r="Y34" s="10">
        <f>IF(teff!Y33&gt;0,
  (((3 / 5 * teff!Y33 * (1 + tr!Y33 - AvgW!Y33)) * (1 + Ktb!Y33)) + ((2 / 5 * 'wn6'!Y33 * (1 + gwr!Y33 - 0.48)) * (1 + Kab!Y33))) * (1 + 0.25 * Klvl!Y33),
  (('wn6'!Y33 * (1 + gwr!Y33 - 0.48)) * (1 + Kab!Y33)) * (1 + 0.25 * Klvl!Y33)
)</f>
        <v>270.58155947700629</v>
      </c>
      <c r="Z34" s="10">
        <f>IF(teff!Z33&gt;0,
  (((3 / 5 * teff!Z33 * (1 + tr!Z33 - AvgW!Z33)) * (1 + Ktb!Z33)) + ((2 / 5 * 'wn6'!Z33 * (1 + gwr!Z33 - 0.48)) * (1 + Kab!Z33))) * (1 + 0.25 * Klvl!Z33),
  (('wn6'!Z33 * (1 + gwr!Z33 - 0.48)) * (1 + Kab!Z33)) * (1 + 0.25 * Klvl!Z33)
)</f>
        <v>2604.3382550805877</v>
      </c>
      <c r="AA34" s="10">
        <f>IF(teff!AA33&gt;0,
  (((3 / 5 * teff!AA33 * (1 + tr!AA33 - AvgW!AA33)) * (1 + Ktb!AA33)) + ((2 / 5 * 'wn6'!AA33 * (1 + gwr!AA33 - 0.48)) * (1 + Kab!AA33))) * (1 + 0.25 * Klvl!AA33),
  (('wn6'!AA33 * (1 + gwr!AA33 - 0.48)) * (1 + Kab!AA33)) * (1 + 0.25 * Klvl!AA33)
)</f>
        <v>2321.1788282941043</v>
      </c>
      <c r="AB34" s="10">
        <f>IF(teff!AB33&gt;0,
  (((3 / 5 * teff!AB33 * (1 + tr!AB33 - AvgW!AB33)) * (1 + Ktb!AB33)) + ((2 / 5 * 'wn6'!AB33 * (1 + gwr!AB33 - 0.48)) * (1 + Kab!AB33))) * (1 + 0.25 * Klvl!AB33),
  (('wn6'!AB33 * (1 + gwr!AB33 - 0.48)) * (1 + Kab!AB33)) * (1 + 0.25 * Klvl!AB33)
)</f>
        <v>1998.5037502850728</v>
      </c>
      <c r="AC34" s="10">
        <f>IF(teff!AC33&gt;0,
  (((3 / 5 * teff!AC33 * (1 + tr!AC33 - AvgW!AC33)) * (1 + Ktb!AC33)) + ((2 / 5 * 'wn6'!AC33 * (1 + gwr!AC33 - 0.48)) * (1 + Kab!AC33))) * (1 + 0.25 * Klvl!AC33),
  (('wn6'!AC33 * (1 + gwr!AC33 - 0.48)) * (1 + Kab!AC33)) * (1 + 0.25 * Klvl!AC33)
)</f>
        <v>1505.1352733919107</v>
      </c>
      <c r="AD34" s="10">
        <f>IF(teff!AD33&gt;0,
  (((3 / 5 * teff!AD33 * (1 + tr!AD33 - AvgW!AD33)) * (1 + Ktb!AD33)) + ((2 / 5 * 'wn6'!AD33 * (1 + gwr!AD33 - 0.48)) * (1 + Kab!AD33))) * (1 + 0.25 * Klvl!AD33),
  (('wn6'!AD33 * (1 + gwr!AD33 - 0.48)) * (1 + Kab!AD33)) * (1 + 0.25 * Klvl!AD33)
)</f>
        <v>395.30723441860465</v>
      </c>
      <c r="AE34" s="10">
        <f>IF(teff!AE33&gt;0,
  (((3 / 5 * teff!AE33 * (1 + tr!AE33 - AvgW!AE33)) * (1 + Ktb!AE33)) + ((2 / 5 * 'wn6'!AE33 * (1 + gwr!AE33 - 0.48)) * (1 + Kab!AE33))) * (1 + 0.25 * Klvl!AE33),
  (('wn6'!AE33 * (1 + gwr!AE33 - 0.48)) * (1 + Kab!AE33)) * (1 + 0.25 * Klvl!AE33)
)</f>
        <v>1316.7032112903439</v>
      </c>
      <c r="AF34" s="10"/>
      <c r="AG34" s="10">
        <f t="shared" si="0"/>
        <v>8261.7131400537328</v>
      </c>
      <c r="AH34" s="10">
        <f t="shared" si="1"/>
        <v>12876.555625421794</v>
      </c>
      <c r="AI34" s="16">
        <f t="shared" si="2"/>
        <v>0.33626228323489743</v>
      </c>
    </row>
    <row r="35" spans="1:35" s="11" customFormat="1" ht="12" x14ac:dyDescent="0.2">
      <c r="A35" s="10">
        <f>IF(teff!A34&gt;0,
  (((3 / 5 * teff!A34 * (1 + tr!A34 - AvgW!A34)) * (1 + Ktb!A34)) + ((2 / 5 * 'wn6'!A34 * (1 + gwr!A34 - 0.48)) * (1 + Kab!A34))) * (1 + 0.25 * Klvl!A34),
  (('wn6'!A34 * (1 + gwr!A34 - 0.48)) * (1 + Kab!A34)) * (1 + 0.25 * Klvl!A34)
)</f>
        <v>1024.8759672575907</v>
      </c>
      <c r="B35" s="10">
        <f>IF(teff!B34&gt;0,
  (((3 / 5 * teff!B34 * (1 + tr!B34 - AvgW!B34)) * (1 + Ktb!B34)) + ((2 / 5 * 'wn6'!B34 * (1 + gwr!B34 - 0.48)) * (1 + Kab!B34))) * (1 + 0.25 * Klvl!B34),
  (('wn6'!B34 * (1 + gwr!B34 - 0.48)) * (1 + Kab!B34)) * (1 + 0.25 * Klvl!B34)
)</f>
        <v>247.59765791370643</v>
      </c>
      <c r="C35" s="10">
        <f>IF(teff!C34&gt;0,
  (((3 / 5 * teff!C34 * (1 + tr!C34 - AvgW!C34)) * (1 + Ktb!C34)) + ((2 / 5 * 'wn6'!C34 * (1 + gwr!C34 - 0.48)) * (1 + Kab!C34))) * (1 + 0.25 * Klvl!C34),
  (('wn6'!C34 * (1 + gwr!C34 - 0.48)) * (1 + Kab!C34)) * (1 + 0.25 * Klvl!C34)
)</f>
        <v>1846.6408921357151</v>
      </c>
      <c r="D35" s="10">
        <f>IF(teff!D34&gt;0,
  (((3 / 5 * teff!D34 * (1 + tr!D34 - AvgW!D34)) * (1 + Ktb!D34)) + ((2 / 5 * 'wn6'!D34 * (1 + gwr!D34 - 0.48)) * (1 + Kab!D34))) * (1 + 0.25 * Klvl!D34),
  (('wn6'!D34 * (1 + gwr!D34 - 0.48)) * (1 + Kab!D34)) * (1 + 0.25 * Klvl!D34)
)</f>
        <v>233.32499999999999</v>
      </c>
      <c r="E35" s="10">
        <f>IF(teff!E34&gt;0,
  (((3 / 5 * teff!E34 * (1 + tr!E34 - AvgW!E34)) * (1 + Ktb!E34)) + ((2 / 5 * 'wn6'!E34 * (1 + gwr!E34 - 0.48)) * (1 + Kab!E34))) * (1 + 0.25 * Klvl!E34),
  (('wn6'!E34 * (1 + gwr!E34 - 0.48)) * (1 + Kab!E34)) * (1 + 0.25 * Klvl!E34)
)</f>
        <v>3347.0346140689117</v>
      </c>
      <c r="F35" s="10">
        <f>IF(teff!F34&gt;0,
  (((3 / 5 * teff!F34 * (1 + tr!F34 - AvgW!F34)) * (1 + Ktb!F34)) + ((2 / 5 * 'wn6'!F34 * (1 + gwr!F34 - 0.48)) * (1 + Kab!F34))) * (1 + 0.25 * Klvl!F34),
  (('wn6'!F34 * (1 + gwr!F34 - 0.48)) * (1 + Kab!F34)) * (1 + 0.25 * Klvl!F34)
)</f>
        <v>3024.6948205232175</v>
      </c>
      <c r="G35" s="10">
        <f>IF(teff!G34&gt;0,
  (((3 / 5 * teff!G34 * (1 + tr!G34 - AvgW!G34)) * (1 + Ktb!G34)) + ((2 / 5 * 'wn6'!G34 * (1 + gwr!G34 - 0.48)) * (1 + Kab!G34))) * (1 + 0.25 * Klvl!G34),
  (('wn6'!G34 * (1 + gwr!G34 - 0.48)) * (1 + Kab!G34)) * (1 + 0.25 * Klvl!G34)
)</f>
        <v>321.72418738049714</v>
      </c>
      <c r="H35" s="10">
        <f>IF(teff!H34&gt;0,
  (((3 / 5 * teff!H34 * (1 + tr!H34 - AvgW!H34)) * (1 + Ktb!H34)) + ((2 / 5 * 'wn6'!H34 * (1 + gwr!H34 - 0.48)) * (1 + Kab!H34))) * (1 + 0.25 * Klvl!H34),
  (('wn6'!H34 * (1 + gwr!H34 - 0.48)) * (1 + Kab!H34)) * (1 + 0.25 * Klvl!H34)
)</f>
        <v>507.34448632743357</v>
      </c>
      <c r="I35" s="10">
        <f>IF(teff!I34&gt;0,
  (((3 / 5 * teff!I34 * (1 + tr!I34 - AvgW!I34)) * (1 + Ktb!I34)) + ((2 / 5 * 'wn6'!I34 * (1 + gwr!I34 - 0.48)) * (1 + Kab!I34))) * (1 + 0.25 * Klvl!I34),
  (('wn6'!I34 * (1 + gwr!I34 - 0.48)) * (1 + Kab!I34)) * (1 + 0.25 * Klvl!I34)
)</f>
        <v>338.13289608938538</v>
      </c>
      <c r="J35" s="10">
        <f>IF(teff!J34&gt;0,
  (((3 / 5 * teff!J34 * (1 + tr!J34 - AvgW!J34)) * (1 + Ktb!J34)) + ((2 / 5 * 'wn6'!J34 * (1 + gwr!J34 - 0.48)) * (1 + Kab!J34))) * (1 + 0.25 * Klvl!J34),
  (('wn6'!J34 * (1 + gwr!J34 - 0.48)) * (1 + Kab!J34)) * (1 + 0.25 * Klvl!J34)
)</f>
        <v>340.96877408767364</v>
      </c>
      <c r="K35" s="10">
        <f>IF(teff!K34&gt;0,
  (((3 / 5 * teff!K34 * (1 + tr!K34 - AvgW!K34)) * (1 + Ktb!K34)) + ((2 / 5 * 'wn6'!K34 * (1 + gwr!K34 - 0.48)) * (1 + Kab!K34))) * (1 + 0.25 * Klvl!K34),
  (('wn6'!K34 * (1 + gwr!K34 - 0.48)) * (1 + Kab!K34)) * (1 + 0.25 * Klvl!K34)
)</f>
        <v>206.06496496496499</v>
      </c>
      <c r="L35" s="10">
        <f>IF(teff!L34&gt;0,
  (((3 / 5 * teff!L34 * (1 + tr!L34 - AvgW!L34)) * (1 + Ktb!L34)) + ((2 / 5 * 'wn6'!L34 * (1 + gwr!L34 - 0.48)) * (1 + Kab!L34))) * (1 + 0.25 * Klvl!L34),
  (('wn6'!L34 * (1 + gwr!L34 - 0.48)) * (1 + Kab!L34)) * (1 + 0.25 * Klvl!L34)
)</f>
        <v>553.99092654743902</v>
      </c>
      <c r="M35" s="10">
        <f>IF(teff!M34&gt;0,
  (((3 / 5 * teff!M34 * (1 + tr!M34 - AvgW!M34)) * (1 + Ktb!M34)) + ((2 / 5 * 'wn6'!M34 * (1 + gwr!M34 - 0.48)) * (1 + Kab!M34))) * (1 + 0.25 * Klvl!M34),
  (('wn6'!M34 * (1 + gwr!M34 - 0.48)) * (1 + Kab!M34)) * (1 + 0.25 * Klvl!M34)
)</f>
        <v>559.19790502793296</v>
      </c>
      <c r="N35" s="10">
        <f>IF(teff!N34&gt;0,
  (((3 / 5 * teff!N34 * (1 + tr!N34 - AvgW!N34)) * (1 + Ktb!N34)) + ((2 / 5 * 'wn6'!N34 * (1 + gwr!N34 - 0.48)) * (1 + Kab!N34))) * (1 + 0.25 * Klvl!N34),
  (('wn6'!N34 * (1 + gwr!N34 - 0.48)) * (1 + Kab!N34)) * (1 + 0.25 * Klvl!N34)
)</f>
        <v>14.246280991735535</v>
      </c>
      <c r="O35" s="10">
        <f>IF(teff!O34&gt;0,
  (((3 / 5 * teff!O34 * (1 + tr!O34 - AvgW!O34)) * (1 + Ktb!O34)) + ((2 / 5 * 'wn6'!O34 * (1 + gwr!O34 - 0.48)) * (1 + Kab!O34))) * (1 + 0.25 * Klvl!O34),
  (('wn6'!O34 * (1 + gwr!O34 - 0.48)) * (1 + Kab!O34)) * (1 + 0.25 * Klvl!O34)
)</f>
        <v>1972.6457960323146</v>
      </c>
      <c r="P35" s="10"/>
      <c r="Q35" s="10">
        <f>IF(teff!Q34&gt;0,
  (((3 / 5 * teff!Q34 * (1 + tr!Q34 - AvgW!Q34)) * (1 + Ktb!Q34)) + ((2 / 5 * 'wn6'!Q34 * (1 + gwr!Q34 - 0.48)) * (1 + Kab!Q34))) * (1 + 0.25 * Klvl!Q34),
  (('wn6'!Q34 * (1 + gwr!Q34 - 0.48)) * (1 + Kab!Q34)) * (1 + 0.25 * Klvl!Q34)
)</f>
        <v>992.52306537388131</v>
      </c>
      <c r="R35" s="10">
        <f>IF(teff!R34&gt;0,
  (((3 / 5 * teff!R34 * (1 + tr!R34 - AvgW!R34)) * (1 + Ktb!R34)) + ((2 / 5 * 'wn6'!R34 * (1 + gwr!R34 - 0.48)) * (1 + Kab!R34))) * (1 + 0.25 * Klvl!R34),
  (('wn6'!R34 * (1 + gwr!R34 - 0.48)) * (1 + Kab!R34)) * (1 + 0.25 * Klvl!R34)
)</f>
        <v>952.05392799181834</v>
      </c>
      <c r="S35" s="10">
        <f>IF(teff!S34&gt;0,
  (((3 / 5 * teff!S34 * (1 + tr!S34 - AvgW!S34)) * (1 + Ktb!S34)) + ((2 / 5 * 'wn6'!S34 * (1 + gwr!S34 - 0.48)) * (1 + Kab!S34))) * (1 + 0.25 * Klvl!S34),
  (('wn6'!S34 * (1 + gwr!S34 - 0.48)) * (1 + Kab!S34)) * (1 + 0.25 * Klvl!S34)
)</f>
        <v>246.91678160919543</v>
      </c>
      <c r="T35" s="10">
        <f>IF(teff!T34&gt;0,
  (((3 / 5 * teff!T34 * (1 + tr!T34 - AvgW!T34)) * (1 + Ktb!T34)) + ((2 / 5 * 'wn6'!T34 * (1 + gwr!T34 - 0.48)) * (1 + Kab!T34))) * (1 + 0.25 * Klvl!T34),
  (('wn6'!T34 * (1 + gwr!T34 - 0.48)) * (1 + Kab!T34)) * (1 + 0.25 * Klvl!T34)
)</f>
        <v>1710.3349060047203</v>
      </c>
      <c r="U35" s="10">
        <f>IF(teff!U34&gt;0,
  (((3 / 5 * teff!U34 * (1 + tr!U34 - AvgW!U34)) * (1 + Ktb!U34)) + ((2 / 5 * 'wn6'!U34 * (1 + gwr!U34 - 0.48)) * (1 + Kab!U34))) * (1 + 0.25 * Klvl!U34),
  (('wn6'!U34 * (1 + gwr!U34 - 0.48)) * (1 + Kab!U34)) * (1 + 0.25 * Klvl!U34)
)</f>
        <v>1042.8291337432188</v>
      </c>
      <c r="V35" s="10">
        <f>IF(teff!V34&gt;0,
  (((3 / 5 * teff!V34 * (1 + tr!V34 - AvgW!V34)) * (1 + Ktb!V34)) + ((2 / 5 * 'wn6'!V34 * (1 + gwr!V34 - 0.48)) * (1 + Kab!V34))) * (1 + 0.25 * Klvl!V34),
  (('wn6'!V34 * (1 + gwr!V34 - 0.48)) * (1 + Kab!V34)) * (1 + 0.25 * Klvl!V34)
)</f>
        <v>409.77190178571425</v>
      </c>
      <c r="W35" s="10">
        <f>IF(teff!W34&gt;0,
  (((3 / 5 * teff!W34 * (1 + tr!W34 - AvgW!W34)) * (1 + Ktb!W34)) + ((2 / 5 * 'wn6'!W34 * (1 + gwr!W34 - 0.48)) * (1 + Kab!W34))) * (1 + 0.25 * Klvl!W34),
  (('wn6'!W34 * (1 + gwr!W34 - 0.48)) * (1 + Kab!W34)) * (1 + 0.25 * Klvl!W34)
)</f>
        <v>180.46287857792743</v>
      </c>
      <c r="X35" s="10">
        <f>IF(teff!X34&gt;0,
  (((3 / 5 * teff!X34 * (1 + tr!X34 - AvgW!X34)) * (1 + Ktb!X34)) + ((2 / 5 * 'wn6'!X34 * (1 + gwr!X34 - 0.48)) * (1 + Kab!X34))) * (1 + 0.25 * Klvl!X34),
  (('wn6'!X34 * (1 + gwr!X34 - 0.48)) * (1 + Kab!X34)) * (1 + 0.25 * Klvl!X34)
)</f>
        <v>0.69555555555555559</v>
      </c>
      <c r="Y35" s="10">
        <f>IF(teff!Y34&gt;0,
  (((3 / 5 * teff!Y34 * (1 + tr!Y34 - AvgW!Y34)) * (1 + Ktb!Y34)) + ((2 / 5 * 'wn6'!Y34 * (1 + gwr!Y34 - 0.48)) * (1 + Kab!Y34))) * (1 + 0.25 * Klvl!Y34),
  (('wn6'!Y34 * (1 + gwr!Y34 - 0.48)) * (1 + Kab!Y34)) * (1 + 0.25 * Klvl!Y34)
)</f>
        <v>509.30294083984393</v>
      </c>
      <c r="Z35" s="10">
        <f>IF(teff!Z34&gt;0,
  (((3 / 5 * teff!Z34 * (1 + tr!Z34 - AvgW!Z34)) * (1 + Ktb!Z34)) + ((2 / 5 * 'wn6'!Z34 * (1 + gwr!Z34 - 0.48)) * (1 + Kab!Z34))) * (1 + 0.25 * Klvl!Z34),
  (('wn6'!Z34 * (1 + gwr!Z34 - 0.48)) * (1 + Kab!Z34)) * (1 + 0.25 * Klvl!Z34)
)</f>
        <v>206.88562060889927</v>
      </c>
      <c r="AA35" s="10">
        <f>IF(teff!AA34&gt;0,
  (((3 / 5 * teff!AA34 * (1 + tr!AA34 - AvgW!AA34)) * (1 + Ktb!AA34)) + ((2 / 5 * 'wn6'!AA34 * (1 + gwr!AA34 - 0.48)) * (1 + Kab!AA34))) * (1 + 0.25 * Klvl!AA34),
  (('wn6'!AA34 * (1 + gwr!AA34 - 0.48)) * (1 + Kab!AA34)) * (1 + 0.25 * Klvl!AA34)
)</f>
        <v>409.81046214923015</v>
      </c>
      <c r="AB35" s="10">
        <f>IF(teff!AB34&gt;0,
  (((3 / 5 * teff!AB34 * (1 + tr!AB34 - AvgW!AB34)) * (1 + Ktb!AB34)) + ((2 / 5 * 'wn6'!AB34 * (1 + gwr!AB34 - 0.48)) * (1 + Kab!AB34))) * (1 + 0.25 * Klvl!AB34),
  (('wn6'!AB34 * (1 + gwr!AB34 - 0.48)) * (1 + Kab!AB34)) * (1 + 0.25 * Klvl!AB34)
)</f>
        <v>304.533858250484</v>
      </c>
      <c r="AC35" s="10">
        <f>IF(teff!AC34&gt;0,
  (((3 / 5 * teff!AC34 * (1 + tr!AC34 - AvgW!AC34)) * (1 + Ktb!AC34)) + ((2 / 5 * 'wn6'!AC34 * (1 + gwr!AC34 - 0.48)) * (1 + Kab!AC34))) * (1 + 0.25 * Klvl!AC34),
  (('wn6'!AC34 * (1 + gwr!AC34 - 0.48)) * (1 + Kab!AC34)) * (1 + 0.25 * Klvl!AC34)
)</f>
        <v>1715.8138370891766</v>
      </c>
      <c r="AD35" s="10">
        <f>IF(teff!AD34&gt;0,
  (((3 / 5 * teff!AD34 * (1 + tr!AD34 - AvgW!AD34)) * (1 + Ktb!AD34)) + ((2 / 5 * 'wn6'!AD34 * (1 + gwr!AD34 - 0.48)) * (1 + Kab!AD34))) * (1 + 0.25 * Klvl!AD34),
  (('wn6'!AD34 * (1 + gwr!AD34 - 0.48)) * (1 + Kab!AD34)) * (1 + 0.25 * Klvl!AD34)
)</f>
        <v>0.74176991150442484</v>
      </c>
      <c r="AE35" s="10">
        <f>IF(teff!AE34&gt;0,
  (((3 / 5 * teff!AE34 * (1 + tr!AE34 - AvgW!AE34)) * (1 + Ktb!AE34)) + ((2 / 5 * 'wn6'!AE34 * (1 + gwr!AE34 - 0.48)) * (1 + Kab!AE34))) * (1 + 0.25 * Klvl!AE34),
  (('wn6'!AE34 * (1 + gwr!AE34 - 0.48)) * (1 + Kab!AE34)) * (1 + 0.25 * Klvl!AE34)
)</f>
        <v>1514.4639216999792</v>
      </c>
      <c r="AF35" s="10"/>
      <c r="AG35" s="10">
        <f t="shared" si="0"/>
        <v>14538.485169348523</v>
      </c>
      <c r="AH35" s="10">
        <f t="shared" si="1"/>
        <v>10197.140561191149</v>
      </c>
      <c r="AI35" s="16">
        <f t="shared" si="2"/>
        <v>0.63163234646205135</v>
      </c>
    </row>
    <row r="36" spans="1:35" s="11" customFormat="1" ht="12" x14ac:dyDescent="0.2">
      <c r="A36" s="10">
        <f>IF(teff!A35&gt;0,
  (((3 / 5 * teff!A35 * (1 + tr!A35 - AvgW!A35)) * (1 + Ktb!A35)) + ((2 / 5 * 'wn6'!A35 * (1 + gwr!A35 - 0.48)) * (1 + Kab!A35))) * (1 + 0.25 * Klvl!A35),
  (('wn6'!A35 * (1 + gwr!A35 - 0.48)) * (1 + Kab!A35)) * (1 + 0.25 * Klvl!A35)
)</f>
        <v>385.2276772082879</v>
      </c>
      <c r="B36" s="10">
        <f>IF(teff!B35&gt;0,
  (((3 / 5 * teff!B35 * (1 + tr!B35 - AvgW!B35)) * (1 + Ktb!B35)) + ((2 / 5 * 'wn6'!B35 * (1 + gwr!B35 - 0.48)) * (1 + Kab!B35))) * (1 + 0.25 * Klvl!B35),
  (('wn6'!B35 * (1 + gwr!B35 - 0.48)) * (1 + Kab!B35)) * (1 + 0.25 * Klvl!B35)
)</f>
        <v>152.20788093796526</v>
      </c>
      <c r="C36" s="10">
        <f>IF(teff!C35&gt;0,
  (((3 / 5 * teff!C35 * (1 + tr!C35 - AvgW!C35)) * (1 + Ktb!C35)) + ((2 / 5 * 'wn6'!C35 * (1 + gwr!C35 - 0.48)) * (1 + Kab!C35))) * (1 + 0.25 * Klvl!C35),
  (('wn6'!C35 * (1 + gwr!C35 - 0.48)) * (1 + Kab!C35)) * (1 + 0.25 * Klvl!C35)
)</f>
        <v>282.01299999999998</v>
      </c>
      <c r="D36" s="10">
        <f>IF(teff!D35&gt;0,
  (((3 / 5 * teff!D35 * (1 + tr!D35 - AvgW!D35)) * (1 + Ktb!D35)) + ((2 / 5 * 'wn6'!D35 * (1 + gwr!D35 - 0.48)) * (1 + Kab!D35))) * (1 + 0.25 * Klvl!D35),
  (('wn6'!D35 * (1 + gwr!D35 - 0.48)) * (1 + Kab!D35)) * (1 + 0.25 * Klvl!D35)
)</f>
        <v>631.82323073737484</v>
      </c>
      <c r="E36" s="10">
        <f>IF(teff!E35&gt;0,
  (((3 / 5 * teff!E35 * (1 + tr!E35 - AvgW!E35)) * (1 + Ktb!E35)) + ((2 / 5 * 'wn6'!E35 * (1 + gwr!E35 - 0.48)) * (1 + Kab!E35))) * (1 + 0.25 * Klvl!E35),
  (('wn6'!E35 * (1 + gwr!E35 - 0.48)) * (1 + Kab!E35)) * (1 + 0.25 * Klvl!E35)
)</f>
        <v>1688.4667903411096</v>
      </c>
      <c r="F36" s="10">
        <f>IF(teff!F35&gt;0,
  (((3 / 5 * teff!F35 * (1 + tr!F35 - AvgW!F35)) * (1 + Ktb!F35)) + ((2 / 5 * 'wn6'!F35 * (1 + gwr!F35 - 0.48)) * (1 + Kab!F35))) * (1 + 0.25 * Klvl!F35),
  (('wn6'!F35 * (1 + gwr!F35 - 0.48)) * (1 + Kab!F35)) * (1 + 0.25 * Klvl!F35)
)</f>
        <v>255.67562427211774</v>
      </c>
      <c r="G36" s="10">
        <f>IF(teff!G35&gt;0,
  (((3 / 5 * teff!G35 * (1 + tr!G35 - AvgW!G35)) * (1 + Ktb!G35)) + ((2 / 5 * 'wn6'!G35 * (1 + gwr!G35 - 0.48)) * (1 + Kab!G35))) * (1 + 0.25 * Klvl!G35),
  (('wn6'!G35 * (1 + gwr!G35 - 0.48)) * (1 + Kab!G35)) * (1 + 0.25 * Klvl!G35)
)</f>
        <v>1384.9806691017864</v>
      </c>
      <c r="H36" s="10">
        <f>IF(teff!H35&gt;0,
  (((3 / 5 * teff!H35 * (1 + tr!H35 - AvgW!H35)) * (1 + Ktb!H35)) + ((2 / 5 * 'wn6'!H35 * (1 + gwr!H35 - 0.48)) * (1 + Kab!H35))) * (1 + 0.25 * Klvl!H35),
  (('wn6'!H35 * (1 + gwr!H35 - 0.48)) * (1 + Kab!H35)) * (1 + 0.25 * Klvl!H35)
)</f>
        <v>27.868194444444448</v>
      </c>
      <c r="I36" s="10">
        <f>IF(teff!I35&gt;0,
  (((3 / 5 * teff!I35 * (1 + tr!I35 - AvgW!I35)) * (1 + Ktb!I35)) + ((2 / 5 * 'wn6'!I35 * (1 + gwr!I35 - 0.48)) * (1 + Kab!I35))) * (1 + 0.25 * Klvl!I35),
  (('wn6'!I35 * (1 + gwr!I35 - 0.48)) * (1 + Kab!I35)) * (1 + 0.25 * Klvl!I35)
)</f>
        <v>0</v>
      </c>
      <c r="J36" s="10">
        <f>IF(teff!J35&gt;0,
  (((3 / 5 * teff!J35 * (1 + tr!J35 - AvgW!J35)) * (1 + Ktb!J35)) + ((2 / 5 * 'wn6'!J35 * (1 + gwr!J35 - 0.48)) * (1 + Kab!J35))) * (1 + 0.25 * Klvl!J35),
  (('wn6'!J35 * (1 + gwr!J35 - 0.48)) * (1 + Kab!J35)) * (1 + 0.25 * Klvl!J35)
)</f>
        <v>409.77190178571425</v>
      </c>
      <c r="K36" s="10">
        <f>IF(teff!K35&gt;0,
  (((3 / 5 * teff!K35 * (1 + tr!K35 - AvgW!K35)) * (1 + Ktb!K35)) + ((2 / 5 * 'wn6'!K35 * (1 + gwr!K35 - 0.48)) * (1 + Kab!K35))) * (1 + 0.25 * Klvl!K35),
  (('wn6'!K35 * (1 + gwr!K35 - 0.48)) * (1 + Kab!K35)) * (1 + 0.25 * Klvl!K35)
)</f>
        <v>807.69484062328138</v>
      </c>
      <c r="L36" s="10">
        <f>IF(teff!L35&gt;0,
  (((3 / 5 * teff!L35 * (1 + tr!L35 - AvgW!L35)) * (1 + Ktb!L35)) + ((2 / 5 * 'wn6'!L35 * (1 + gwr!L35 - 0.48)) * (1 + Kab!L35))) * (1 + 0.25 * Klvl!L35),
  (('wn6'!L35 * (1 + gwr!L35 - 0.48)) * (1 + Kab!L35)) * (1 + 0.25 * Klvl!L35)
)</f>
        <v>1966.1253613267058</v>
      </c>
      <c r="M36" s="10">
        <f>IF(teff!M35&gt;0,
  (((3 / 5 * teff!M35 * (1 + tr!M35 - AvgW!M35)) * (1 + Ktb!M35)) + ((2 / 5 * 'wn6'!M35 * (1 + gwr!M35 - 0.48)) * (1 + Kab!M35))) * (1 + 0.25 * Klvl!M35),
  (('wn6'!M35 * (1 + gwr!M35 - 0.48)) * (1 + Kab!M35)) * (1 + 0.25 * Klvl!M35)
)</f>
        <v>914.87061612903221</v>
      </c>
      <c r="N36" s="10">
        <f>IF(teff!N35&gt;0,
  (((3 / 5 * teff!N35 * (1 + tr!N35 - AvgW!N35)) * (1 + Ktb!N35)) + ((2 / 5 * 'wn6'!N35 * (1 + gwr!N35 - 0.48)) * (1 + Kab!N35))) * (1 + 0.25 * Klvl!N35),
  (('wn6'!N35 * (1 + gwr!N35 - 0.48)) * (1 + Kab!N35)) * (1 + 0.25 * Klvl!N35)
)</f>
        <v>485.12965416663985</v>
      </c>
      <c r="O36" s="10">
        <f>IF(teff!O35&gt;0,
  (((3 / 5 * teff!O35 * (1 + tr!O35 - AvgW!O35)) * (1 + Ktb!O35)) + ((2 / 5 * 'wn6'!O35 * (1 + gwr!O35 - 0.48)) * (1 + Kab!O35))) * (1 + 0.25 * Klvl!O35),
  (('wn6'!O35 * (1 + gwr!O35 - 0.48)) * (1 + Kab!O35)) * (1 + 0.25 * Klvl!O35)
)</f>
        <v>314.16093605135239</v>
      </c>
      <c r="P36" s="10"/>
      <c r="Q36" s="10">
        <f>IF(teff!Q35&gt;0,
  (((3 / 5 * teff!Q35 * (1 + tr!Q35 - AvgW!Q35)) * (1 + Ktb!Q35)) + ((2 / 5 * 'wn6'!Q35 * (1 + gwr!Q35 - 0.48)) * (1 + Kab!Q35))) * (1 + 0.25 * Klvl!Q35),
  (('wn6'!Q35 * (1 + gwr!Q35 - 0.48)) * (1 + Kab!Q35)) * (1 + 0.25 * Klvl!Q35)
)</f>
        <v>185.68681449611256</v>
      </c>
      <c r="R36" s="10">
        <f>IF(teff!R35&gt;0,
  (((3 / 5 * teff!R35 * (1 + tr!R35 - AvgW!R35)) * (1 + Ktb!R35)) + ((2 / 5 * 'wn6'!R35 * (1 + gwr!R35 - 0.48)) * (1 + Kab!R35))) * (1 + 0.25 * Klvl!R35),
  (('wn6'!R35 * (1 + gwr!R35 - 0.48)) * (1 + Kab!R35)) * (1 + 0.25 * Klvl!R35)
)</f>
        <v>663.93304294573659</v>
      </c>
      <c r="S36" s="10">
        <f>IF(teff!S35&gt;0,
  (((3 / 5 * teff!S35 * (1 + tr!S35 - AvgW!S35)) * (1 + Ktb!S35)) + ((2 / 5 * 'wn6'!S35 * (1 + gwr!S35 - 0.48)) * (1 + Kab!S35))) * (1 + 0.25 * Klvl!S35),
  (('wn6'!S35 * (1 + gwr!S35 - 0.48)) * (1 + Kab!S35)) * (1 + 0.25 * Klvl!S35)
)</f>
        <v>145.95983127516777</v>
      </c>
      <c r="T36" s="10">
        <f>IF(teff!T35&gt;0,
  (((3 / 5 * teff!T35 * (1 + tr!T35 - AvgW!T35)) * (1 + Ktb!T35)) + ((2 / 5 * 'wn6'!T35 * (1 + gwr!T35 - 0.48)) * (1 + Kab!T35))) * (1 + 0.25 * Klvl!T35),
  (('wn6'!T35 * (1 + gwr!T35 - 0.48)) * (1 + Kab!T35)) * (1 + 0.25 * Klvl!T35)
)</f>
        <v>1212.1969912723653</v>
      </c>
      <c r="U36" s="10">
        <f>IF(teff!U35&gt;0,
  (((3 / 5 * teff!U35 * (1 + tr!U35 - AvgW!U35)) * (1 + Ktb!U35)) + ((2 / 5 * 'wn6'!U35 * (1 + gwr!U35 - 0.48)) * (1 + Kab!U35))) * (1 + 0.25 * Klvl!U35),
  (('wn6'!U35 * (1 + gwr!U35 - 0.48)) * (1 + Kab!U35)) * (1 + 0.25 * Klvl!U35)
)</f>
        <v>410.00879020974395</v>
      </c>
      <c r="V36" s="10">
        <f>IF(teff!V35&gt;0,
  (((3 / 5 * teff!V35 * (1 + tr!V35 - AvgW!V35)) * (1 + Ktb!V35)) + ((2 / 5 * 'wn6'!V35 * (1 + gwr!V35 - 0.48)) * (1 + Kab!V35))) * (1 + 0.25 * Klvl!V35),
  (('wn6'!V35 * (1 + gwr!V35 - 0.48)) * (1 + Kab!V35)) * (1 + 0.25 * Klvl!V35)
)</f>
        <v>536.66791728967246</v>
      </c>
      <c r="W36" s="10">
        <f>IF(teff!W35&gt;0,
  (((3 / 5 * teff!W35 * (1 + tr!W35 - AvgW!W35)) * (1 + Ktb!W35)) + ((2 / 5 * 'wn6'!W35 * (1 + gwr!W35 - 0.48)) * (1 + Kab!W35))) * (1 + 0.25 * Klvl!W35),
  (('wn6'!W35 * (1 + gwr!W35 - 0.48)) * (1 + Kab!W35)) * (1 + 0.25 * Klvl!W35)
)</f>
        <v>483.8283709099386</v>
      </c>
      <c r="X36" s="10">
        <f>IF(teff!X35&gt;0,
  (((3 / 5 * teff!X35 * (1 + tr!X35 - AvgW!X35)) * (1 + Ktb!X35)) + ((2 / 5 * 'wn6'!X35 * (1 + gwr!X35 - 0.48)) * (1 + Kab!X35))) * (1 + 0.25 * Klvl!X35),
  (('wn6'!X35 * (1 + gwr!X35 - 0.48)) * (1 + Kab!X35)) * (1 + 0.25 * Klvl!X35)
)</f>
        <v>75.94824257666474</v>
      </c>
      <c r="Y36" s="10">
        <f>IF(teff!Y35&gt;0,
  (((3 / 5 * teff!Y35 * (1 + tr!Y35 - AvgW!Y35)) * (1 + Ktb!Y35)) + ((2 / 5 * 'wn6'!Y35 * (1 + gwr!Y35 - 0.48)) * (1 + Kab!Y35))) * (1 + 0.25 * Klvl!Y35),
  (('wn6'!Y35 * (1 + gwr!Y35 - 0.48)) * (1 + Kab!Y35)) * (1 + 0.25 * Klvl!Y35)
)</f>
        <v>1628.3175871134599</v>
      </c>
      <c r="Z36" s="10">
        <f>IF(teff!Z35&gt;0,
  (((3 / 5 * teff!Z35 * (1 + tr!Z35 - AvgW!Z35)) * (1 + Ktb!Z35)) + ((2 / 5 * 'wn6'!Z35 * (1 + gwr!Z35 - 0.48)) * (1 + Kab!Z35))) * (1 + 0.25 * Klvl!Z35),
  (('wn6'!Z35 * (1 + gwr!Z35 - 0.48)) * (1 + Kab!Z35)) * (1 + 0.25 * Klvl!Z35)
)</f>
        <v>1940.1052896207</v>
      </c>
      <c r="AA36" s="10">
        <f>IF(teff!AA35&gt;0,
  (((3 / 5 * teff!AA35 * (1 + tr!AA35 - AvgW!AA35)) * (1 + Ktb!AA35)) + ((2 / 5 * 'wn6'!AA35 * (1 + gwr!AA35 - 0.48)) * (1 + Kab!AA35))) * (1 + 0.25 * Klvl!AA35),
  (('wn6'!AA35 * (1 + gwr!AA35 - 0.48)) * (1 + Kab!AA35)) * (1 + 0.25 * Klvl!AA35)
)</f>
        <v>245.59537722617</v>
      </c>
      <c r="AB36" s="10">
        <f>IF(teff!AB35&gt;0,
  (((3 / 5 * teff!AB35 * (1 + tr!AB35 - AvgW!AB35)) * (1 + Ktb!AB35)) + ((2 / 5 * 'wn6'!AB35 * (1 + gwr!AB35 - 0.48)) * (1 + Kab!AB35))) * (1 + 0.25 * Klvl!AB35),
  (('wn6'!AB35 * (1 + gwr!AB35 - 0.48)) * (1 + Kab!AB35)) * (1 + 0.25 * Klvl!AB35)
)</f>
        <v>1007.3802278462176</v>
      </c>
      <c r="AC36" s="10">
        <f>IF(teff!AC35&gt;0,
  (((3 / 5 * teff!AC35 * (1 + tr!AC35 - AvgW!AC35)) * (1 + Ktb!AC35)) + ((2 / 5 * 'wn6'!AC35 * (1 + gwr!AC35 - 0.48)) * (1 + Kab!AC35))) * (1 + 0.25 * Klvl!AC35),
  (('wn6'!AC35 * (1 + gwr!AC35 - 0.48)) * (1 + Kab!AC35)) * (1 + 0.25 * Klvl!AC35)
)</f>
        <v>129.71429225806455</v>
      </c>
      <c r="AD36" s="10">
        <f>IF(teff!AD35&gt;0,
  (((3 / 5 * teff!AD35 * (1 + tr!AD35 - AvgW!AD35)) * (1 + Ktb!AD35)) + ((2 / 5 * 'wn6'!AD35 * (1 + gwr!AD35 - 0.48)) * (1 + Kab!AD35))) * (1 + 0.25 * Klvl!AD35),
  (('wn6'!AD35 * (1 + gwr!AD35 - 0.48)) * (1 + Kab!AD35)) * (1 + 0.25 * Klvl!AD35)
)</f>
        <v>1096.514240742325</v>
      </c>
      <c r="AE36" s="10">
        <f>IF(teff!AE35&gt;0,
  (((3 / 5 * teff!AE35 * (1 + tr!AE35 - AvgW!AE35)) * (1 + Ktb!AE35)) + ((2 / 5 * 'wn6'!AE35 * (1 + gwr!AE35 - 0.48)) * (1 + Kab!AE35))) * (1 + 0.25 * Klvl!AE35),
  (('wn6'!AE35 * (1 + gwr!AE35 - 0.48)) * (1 + Kab!AE35)) * (1 + 0.25 * Klvl!AE35)
)</f>
        <v>516.70219230006126</v>
      </c>
      <c r="AF36" s="10"/>
      <c r="AG36" s="10">
        <f t="shared" si="0"/>
        <v>9706.0163771258121</v>
      </c>
      <c r="AH36" s="10">
        <f t="shared" si="1"/>
        <v>10278.559208082399</v>
      </c>
      <c r="AI36" s="16">
        <f t="shared" si="2"/>
        <v>0.47851307267514498</v>
      </c>
    </row>
    <row r="37" spans="1:35" s="11" customFormat="1" ht="12" x14ac:dyDescent="0.2">
      <c r="A37" s="10">
        <f>IF(teff!A36&gt;0,
  (((3 / 5 * teff!A36 * (1 + tr!A36 - AvgW!A36)) * (1 + Ktb!A36)) + ((2 / 5 * 'wn6'!A36 * (1 + gwr!A36 - 0.48)) * (1 + Kab!A36))) * (1 + 0.25 * Klvl!A36),
  (('wn6'!A36 * (1 + gwr!A36 - 0.48)) * (1 + Kab!A36)) * (1 + 0.25 * Klvl!A36)
)</f>
        <v>978.13407313859898</v>
      </c>
      <c r="B37" s="10">
        <f>IF(teff!B36&gt;0,
  (((3 / 5 * teff!B36 * (1 + tr!B36 - AvgW!B36)) * (1 + Ktb!B36)) + ((2 / 5 * 'wn6'!B36 * (1 + gwr!B36 - 0.48)) * (1 + Kab!B36))) * (1 + 0.25 * Klvl!B36),
  (('wn6'!B36 * (1 + gwr!B36 - 0.48)) * (1 + Kab!B36)) * (1 + 0.25 * Klvl!B36)
)</f>
        <v>280.10728860103632</v>
      </c>
      <c r="C37" s="10">
        <f>IF(teff!C36&gt;0,
  (((3 / 5 * teff!C36 * (1 + tr!C36 - AvgW!C36)) * (1 + Ktb!C36)) + ((2 / 5 * 'wn6'!C36 * (1 + gwr!C36 - 0.48)) * (1 + Kab!C36))) * (1 + 0.25 * Klvl!C36),
  (('wn6'!C36 * (1 + gwr!C36 - 0.48)) * (1 + Kab!C36)) * (1 + 0.25 * Klvl!C36)
)</f>
        <v>490.78661612709834</v>
      </c>
      <c r="D37" s="10">
        <f>IF(teff!D36&gt;0,
  (((3 / 5 * teff!D36 * (1 + tr!D36 - AvgW!D36)) * (1 + Ktb!D36)) + ((2 / 5 * 'wn6'!D36 * (1 + gwr!D36 - 0.48)) * (1 + Kab!D36))) * (1 + 0.25 * Klvl!D36),
  (('wn6'!D36 * (1 + gwr!D36 - 0.48)) * (1 + Kab!D36)) * (1 + 0.25 * Klvl!D36)
)</f>
        <v>0.89250000000000007</v>
      </c>
      <c r="E37" s="10">
        <f>IF(teff!E36&gt;0,
  (((3 / 5 * teff!E36 * (1 + tr!E36 - AvgW!E36)) * (1 + Ktb!E36)) + ((2 / 5 * 'wn6'!E36 * (1 + gwr!E36 - 0.48)) * (1 + Kab!E36))) * (1 + 0.25 * Klvl!E36),
  (('wn6'!E36 * (1 + gwr!E36 - 0.48)) * (1 + Kab!E36)) * (1 + 0.25 * Klvl!E36)
)</f>
        <v>148.84165129736144</v>
      </c>
      <c r="F37" s="10">
        <f>IF(teff!F36&gt;0,
  (((3 / 5 * teff!F36 * (1 + tr!F36 - AvgW!F36)) * (1 + Ktb!F36)) + ((2 / 5 * 'wn6'!F36 * (1 + gwr!F36 - 0.48)) * (1 + Kab!F36))) * (1 + 0.25 * Klvl!F36),
  (('wn6'!F36 * (1 + gwr!F36 - 0.48)) * (1 + Kab!F36)) * (1 + 0.25 * Klvl!F36)
)</f>
        <v>237.83111305019307</v>
      </c>
      <c r="G37" s="10">
        <f>IF(teff!G36&gt;0,
  (((3 / 5 * teff!G36 * (1 + tr!G36 - AvgW!G36)) * (1 + Ktb!G36)) + ((2 / 5 * 'wn6'!G36 * (1 + gwr!G36 - 0.48)) * (1 + Kab!G36))) * (1 + 0.25 * Klvl!G36),
  (('wn6'!G36 * (1 + gwr!G36 - 0.48)) * (1 + Kab!G36)) * (1 + 0.25 * Klvl!G36)
)</f>
        <v>2308.3011151696437</v>
      </c>
      <c r="H37" s="10">
        <f>IF(teff!H36&gt;0,
  (((3 / 5 * teff!H36 * (1 + tr!H36 - AvgW!H36)) * (1 + Ktb!H36)) + ((2 / 5 * 'wn6'!H36 * (1 + gwr!H36 - 0.48)) * (1 + Kab!H36))) * (1 + 0.25 * Klvl!H36),
  (('wn6'!H36 * (1 + gwr!H36 - 0.48)) * (1 + Kab!H36)) * (1 + 0.25 * Klvl!H36)
)</f>
        <v>28.526320754716981</v>
      </c>
      <c r="I37" s="10">
        <f>IF(teff!I36&gt;0,
  (((3 / 5 * teff!I36 * (1 + tr!I36 - AvgW!I36)) * (1 + Ktb!I36)) + ((2 / 5 * 'wn6'!I36 * (1 + gwr!I36 - 0.48)) * (1 + Kab!I36))) * (1 + 0.25 * Klvl!I36),
  (('wn6'!I36 * (1 + gwr!I36 - 0.48)) * (1 + Kab!I36)) * (1 + 0.25 * Klvl!I36)
)</f>
        <v>0</v>
      </c>
      <c r="J37" s="10">
        <f>IF(teff!J36&gt;0,
  (((3 / 5 * teff!J36 * (1 + tr!J36 - AvgW!J36)) * (1 + Ktb!J36)) + ((2 / 5 * 'wn6'!J36 * (1 + gwr!J36 - 0.48)) * (1 + Kab!J36))) * (1 + 0.25 * Klvl!J36),
  (('wn6'!J36 * (1 + gwr!J36 - 0.48)) * (1 + Kab!J36)) * (1 + 0.25 * Klvl!J36)
)</f>
        <v>0.97070422535211276</v>
      </c>
      <c r="K37" s="10">
        <f>IF(teff!K36&gt;0,
  (((3 / 5 * teff!K36 * (1 + tr!K36 - AvgW!K36)) * (1 + Ktb!K36)) + ((2 / 5 * 'wn6'!K36 * (1 + gwr!K36 - 0.48)) * (1 + Kab!K36))) * (1 + 0.25 * Klvl!K36),
  (('wn6'!K36 * (1 + gwr!K36 - 0.48)) * (1 + Kab!K36)) * (1 + 0.25 * Klvl!K36)
)</f>
        <v>171.52</v>
      </c>
      <c r="L37" s="10">
        <f>IF(teff!L36&gt;0,
  (((3 / 5 * teff!L36 * (1 + tr!L36 - AvgW!L36)) * (1 + Ktb!L36)) + ((2 / 5 * 'wn6'!L36 * (1 + gwr!L36 - 0.48)) * (1 + Kab!L36))) * (1 + 0.25 * Klvl!L36),
  (('wn6'!L36 * (1 + gwr!L36 - 0.48)) * (1 + Kab!L36)) * (1 + 0.25 * Klvl!L36)
)</f>
        <v>1.0911764705882354</v>
      </c>
      <c r="M37" s="10">
        <f>IF(teff!M36&gt;0,
  (((3 / 5 * teff!M36 * (1 + tr!M36 - AvgW!M36)) * (1 + Ktb!M36)) + ((2 / 5 * 'wn6'!M36 * (1 + gwr!M36 - 0.48)) * (1 + Kab!M36))) * (1 + 0.25 * Klvl!M36),
  (('wn6'!M36 * (1 + gwr!M36 - 0.48)) * (1 + Kab!M36)) * (1 + 0.25 * Klvl!M36)
)</f>
        <v>175.350667024952</v>
      </c>
      <c r="N37" s="10">
        <f>IF(teff!N36&gt;0,
  (((3 / 5 * teff!N36 * (1 + tr!N36 - AvgW!N36)) * (1 + Ktb!N36)) + ((2 / 5 * 'wn6'!N36 * (1 + gwr!N36 - 0.48)) * (1 + Kab!N36))) * (1 + 0.25 * Klvl!N36),
  (('wn6'!N36 * (1 + gwr!N36 - 0.48)) * (1 + Kab!N36)) * (1 + 0.25 * Klvl!N36)
)</f>
        <v>1214.162736749932</v>
      </c>
      <c r="O37" s="10">
        <f>IF(teff!O36&gt;0,
  (((3 / 5 * teff!O36 * (1 + tr!O36 - AvgW!O36)) * (1 + Ktb!O36)) + ((2 / 5 * 'wn6'!O36 * (1 + gwr!O36 - 0.48)) * (1 + Kab!O36))) * (1 + 0.25 * Klvl!O36),
  (('wn6'!O36 * (1 + gwr!O36 - 0.48)) * (1 + Kab!O36)) * (1 + 0.25 * Klvl!O36)
)</f>
        <v>8.73</v>
      </c>
      <c r="P37" s="10"/>
      <c r="Q37" s="10">
        <f>IF(teff!Q36&gt;0,
  (((3 / 5 * teff!Q36 * (1 + tr!Q36 - AvgW!Q36)) * (1 + Ktb!Q36)) + ((2 / 5 * 'wn6'!Q36 * (1 + gwr!Q36 - 0.48)) * (1 + Kab!Q36))) * (1 + 0.25 * Klvl!Q36),
  (('wn6'!Q36 * (1 + gwr!Q36 - 0.48)) * (1 + Kab!Q36)) * (1 + 0.25 * Klvl!Q36)
)</f>
        <v>888.88649022637787</v>
      </c>
      <c r="R37" s="10">
        <f>IF(teff!R36&gt;0,
  (((3 / 5 * teff!R36 * (1 + tr!R36 - AvgW!R36)) * (1 + Ktb!R36)) + ((2 / 5 * 'wn6'!R36 * (1 + gwr!R36 - 0.48)) * (1 + Kab!R36))) * (1 + 0.25 * Klvl!R36),
  (('wn6'!R36 * (1 + gwr!R36 - 0.48)) * (1 + Kab!R36)) * (1 + 0.25 * Klvl!R36)
)</f>
        <v>1367.1098596800218</v>
      </c>
      <c r="S37" s="10">
        <f>IF(teff!S36&gt;0,
  (((3 / 5 * teff!S36 * (1 + tr!S36 - AvgW!S36)) * (1 + Ktb!S36)) + ((2 / 5 * 'wn6'!S36 * (1 + gwr!S36 - 0.48)) * (1 + Kab!S36))) * (1 + 0.25 * Klvl!S36),
  (('wn6'!S36 * (1 + gwr!S36 - 0.48)) * (1 + Kab!S36)) * (1 + 0.25 * Klvl!S36)
)</f>
        <v>11.777777777777779</v>
      </c>
      <c r="T37" s="10">
        <f>IF(teff!T36&gt;0,
  (((3 / 5 * teff!T36 * (1 + tr!T36 - AvgW!T36)) * (1 + Ktb!T36)) + ((2 / 5 * 'wn6'!T36 * (1 + gwr!T36 - 0.48)) * (1 + Kab!T36))) * (1 + 0.25 * Klvl!T36),
  (('wn6'!T36 * (1 + gwr!T36 - 0.48)) * (1 + Kab!T36)) * (1 + 0.25 * Klvl!T36)
)</f>
        <v>137.95415162454873</v>
      </c>
      <c r="U37" s="10">
        <f>IF(teff!U36&gt;0,
  (((3 / 5 * teff!U36 * (1 + tr!U36 - AvgW!U36)) * (1 + Ktb!U36)) + ((2 / 5 * 'wn6'!U36 * (1 + gwr!U36 - 0.48)) * (1 + Kab!U36))) * (1 + 0.25 * Klvl!U36),
  (('wn6'!U36 * (1 + gwr!U36 - 0.48)) * (1 + Kab!U36)) * (1 + 0.25 * Klvl!U36)
)</f>
        <v>238.48789069030829</v>
      </c>
      <c r="V37" s="10">
        <f>IF(teff!V36&gt;0,
  (((3 / 5 * teff!V36 * (1 + tr!V36 - AvgW!V36)) * (1 + Ktb!V36)) + ((2 / 5 * 'wn6'!V36 * (1 + gwr!V36 - 0.48)) * (1 + Kab!V36))) * (1 + 0.25 * Klvl!V36),
  (('wn6'!V36 * (1 + gwr!V36 - 0.48)) * (1 + Kab!V36)) * (1 + 0.25 * Klvl!V36)
)</f>
        <v>1087.3670233630796</v>
      </c>
      <c r="W37" s="10">
        <f>IF(teff!W36&gt;0,
  (((3 / 5 * teff!W36 * (1 + tr!W36 - AvgW!W36)) * (1 + Ktb!W36)) + ((2 / 5 * 'wn6'!W36 * (1 + gwr!W36 - 0.48)) * (1 + Kab!W36))) * (1 + 0.25 * Klvl!W36),
  (('wn6'!W36 * (1 + gwr!W36 - 0.48)) * (1 + Kab!W36)) * (1 + 0.25 * Klvl!W36)
)</f>
        <v>445.06877939064202</v>
      </c>
      <c r="X37" s="10">
        <f>IF(teff!X36&gt;0,
  (((3 / 5 * teff!X36 * (1 + tr!X36 - AvgW!X36)) * (1 + Ktb!X36)) + ((2 / 5 * 'wn6'!X36 * (1 + gwr!X36 - 0.48)) * (1 + Kab!X36))) * (1 + 0.25 * Klvl!X36),
  (('wn6'!X36 * (1 + gwr!X36 - 0.48)) * (1 + Kab!X36)) * (1 + 0.25 * Klvl!X36)
)</f>
        <v>1583.0839595836669</v>
      </c>
      <c r="Y37" s="10">
        <f>IF(teff!Y36&gt;0,
  (((3 / 5 * teff!Y36 * (1 + tr!Y36 - AvgW!Y36)) * (1 + Ktb!Y36)) + ((2 / 5 * 'wn6'!Y36 * (1 + gwr!Y36 - 0.48)) * (1 + Kab!Y36))) * (1 + 0.25 * Klvl!Y36),
  (('wn6'!Y36 * (1 + gwr!Y36 - 0.48)) * (1 + Kab!Y36)) * (1 + 0.25 * Klvl!Y36)
)</f>
        <v>0</v>
      </c>
      <c r="Z37" s="10">
        <f>IF(teff!Z36&gt;0,
  (((3 / 5 * teff!Z36 * (1 + tr!Z36 - AvgW!Z36)) * (1 + Ktb!Z36)) + ((2 / 5 * 'wn6'!Z36 * (1 + gwr!Z36 - 0.48)) * (1 + Kab!Z36))) * (1 + 0.25 * Klvl!Z36),
  (('wn6'!Z36 * (1 + gwr!Z36 - 0.48)) * (1 + Kab!Z36)) * (1 + 0.25 * Klvl!Z36)
)</f>
        <v>64.117468354430386</v>
      </c>
      <c r="AA37" s="10">
        <f>IF(teff!AA36&gt;0,
  (((3 / 5 * teff!AA36 * (1 + tr!AA36 - AvgW!AA36)) * (1 + Ktb!AA36)) + ((2 / 5 * 'wn6'!AA36 * (1 + gwr!AA36 - 0.48)) * (1 + Kab!AA36))) * (1 + 0.25 * Klvl!AA36),
  (('wn6'!AA36 * (1 + gwr!AA36 - 0.48)) * (1 + Kab!AA36)) * (1 + 0.25 * Klvl!AA36)
)</f>
        <v>69.762037037037047</v>
      </c>
      <c r="AB37" s="10">
        <f>IF(teff!AB36&gt;0,
  (((3 / 5 * teff!AB36 * (1 + tr!AB36 - AvgW!AB36)) * (1 + Ktb!AB36)) + ((2 / 5 * 'wn6'!AB36 * (1 + gwr!AB36 - 0.48)) * (1 + Kab!AB36))) * (1 + 0.25 * Klvl!AB36),
  (('wn6'!AB36 * (1 + gwr!AB36 - 0.48)) * (1 + Kab!AB36)) * (1 + 0.25 * Klvl!AB36)
)</f>
        <v>0</v>
      </c>
      <c r="AC37" s="10">
        <f>IF(teff!AC36&gt;0,
  (((3 / 5 * teff!AC36 * (1 + tr!AC36 - AvgW!AC36)) * (1 + Ktb!AC36)) + ((2 / 5 * 'wn6'!AC36 * (1 + gwr!AC36 - 0.48)) * (1 + Kab!AC36))) * (1 + 0.25 * Klvl!AC36),
  (('wn6'!AC36 * (1 + gwr!AC36 - 0.48)) * (1 + Kab!AC36)) * (1 + 0.25 * Klvl!AC36)
)</f>
        <v>1613.1048311272407</v>
      </c>
      <c r="AD37" s="10">
        <f>IF(teff!AD36&gt;0,
  (((3 / 5 * teff!AD36 * (1 + tr!AD36 - AvgW!AD36)) * (1 + Ktb!AD36)) + ((2 / 5 * 'wn6'!AD36 * (1 + gwr!AD36 - 0.48)) * (1 + Kab!AD36))) * (1 + 0.25 * Klvl!AD36),
  (('wn6'!AD36 * (1 + gwr!AD36 - 0.48)) * (1 + Kab!AD36)) * (1 + 0.25 * Klvl!AD36)
)</f>
        <v>1569.0974720776378</v>
      </c>
      <c r="AE37" s="10">
        <f>IF(teff!AE36&gt;0,
  (((3 / 5 * teff!AE36 * (1 + tr!AE36 - AvgW!AE36)) * (1 + Ktb!AE36)) + ((2 / 5 * 'wn6'!AE36 * (1 + gwr!AE36 - 0.48)) * (1 + Kab!AE36))) * (1 + 0.25 * Klvl!AE36),
  (('wn6'!AE36 * (1 + gwr!AE36 - 0.48)) * (1 + Kab!AE36)) * (1 + 0.25 * Klvl!AE36)
)</f>
        <v>385.14532072511145</v>
      </c>
      <c r="AF37" s="10"/>
      <c r="AG37" s="10">
        <f t="shared" si="0"/>
        <v>6045.2459626094724</v>
      </c>
      <c r="AH37" s="10">
        <f t="shared" si="1"/>
        <v>9460.9630616578797</v>
      </c>
      <c r="AI37" s="16">
        <f t="shared" si="2"/>
        <v>0.33478954654376936</v>
      </c>
    </row>
    <row r="38" spans="1:35" s="11" customFormat="1" ht="12" x14ac:dyDescent="0.2">
      <c r="A38" s="10">
        <f>IF(teff!A37&gt;0,
  (((3 / 5 * teff!A37 * (1 + tr!A37 - AvgW!A37)) * (1 + Ktb!A37)) + ((2 / 5 * 'wn6'!A37 * (1 + gwr!A37 - 0.48)) * (1 + Kab!A37))) * (1 + 0.25 * Klvl!A37),
  (('wn6'!A37 * (1 + gwr!A37 - 0.48)) * (1 + Kab!A37)) * (1 + 0.25 * Klvl!A37)
)</f>
        <v>2694.0192075845507</v>
      </c>
      <c r="B38" s="10">
        <f>IF(teff!B37&gt;0,
  (((3 / 5 * teff!B37 * (1 + tr!B37 - AvgW!B37)) * (1 + Ktb!B37)) + ((2 / 5 * 'wn6'!B37 * (1 + gwr!B37 - 0.48)) * (1 + Kab!B37))) * (1 + 0.25 * Klvl!B37),
  (('wn6'!B37 * (1 + gwr!B37 - 0.48)) * (1 + Kab!B37)) * (1 + 0.25 * Klvl!B37)
)</f>
        <v>427.03949192648736</v>
      </c>
      <c r="C38" s="10">
        <f>IF(teff!C37&gt;0,
  (((3 / 5 * teff!C37 * (1 + tr!C37 - AvgW!C37)) * (1 + Ktb!C37)) + ((2 / 5 * 'wn6'!C37 * (1 + gwr!C37 - 0.48)) * (1 + Kab!C37))) * (1 + 0.25 * Klvl!C37),
  (('wn6'!C37 * (1 + gwr!C37 - 0.48)) * (1 + Kab!C37)) * (1 + 0.25 * Klvl!C37)
)</f>
        <v>1423.5290719356158</v>
      </c>
      <c r="D38" s="10">
        <f>IF(teff!D37&gt;0,
  (((3 / 5 * teff!D37 * (1 + tr!D37 - AvgW!D37)) * (1 + Ktb!D37)) + ((2 / 5 * 'wn6'!D37 * (1 + gwr!D37 - 0.48)) * (1 + Kab!D37))) * (1 + 0.25 * Klvl!D37),
  (('wn6'!D37 * (1 + gwr!D37 - 0.48)) * (1 + Kab!D37)) * (1 + 0.25 * Klvl!D37)
)</f>
        <v>2253.9038977869532</v>
      </c>
      <c r="E38" s="10">
        <f>IF(teff!E37&gt;0,
  (((3 / 5 * teff!E37 * (1 + tr!E37 - AvgW!E37)) * (1 + Ktb!E37)) + ((2 / 5 * 'wn6'!E37 * (1 + gwr!E37 - 0.48)) * (1 + Kab!E37))) * (1 + 0.25 * Klvl!E37),
  (('wn6'!E37 * (1 + gwr!E37 - 0.48)) * (1 + Kab!E37)) * (1 + 0.25 * Klvl!E37)
)</f>
        <v>1384.9806691017864</v>
      </c>
      <c r="F38" s="10">
        <f>IF(teff!F37&gt;0,
  (((3 / 5 * teff!F37 * (1 + tr!F37 - AvgW!F37)) * (1 + Ktb!F37)) + ((2 / 5 * 'wn6'!F37 * (1 + gwr!F37 - 0.48)) * (1 + Kab!F37))) * (1 + 0.25 * Klvl!F37),
  (('wn6'!F37 * (1 + gwr!F37 - 0.48)) * (1 + Kab!F37)) * (1 + 0.25 * Klvl!F37)
)</f>
        <v>104.93501187695591</v>
      </c>
      <c r="G38" s="10">
        <f>IF(teff!G37&gt;0,
  (((3 / 5 * teff!G37 * (1 + tr!G37 - AvgW!G37)) * (1 + Ktb!G37)) + ((2 / 5 * 'wn6'!G37 * (1 + gwr!G37 - 0.48)) * (1 + Kab!G37))) * (1 + 0.25 * Klvl!G37),
  (('wn6'!G37 * (1 + gwr!G37 - 0.48)) * (1 + Kab!G37)) * (1 + 0.25 * Klvl!G37)
)</f>
        <v>753.28413115467833</v>
      </c>
      <c r="H38" s="10">
        <f>IF(teff!H37&gt;0,
  (((3 / 5 * teff!H37 * (1 + tr!H37 - AvgW!H37)) * (1 + Ktb!H37)) + ((2 / 5 * 'wn6'!H37 * (1 + gwr!H37 - 0.48)) * (1 + Kab!H37))) * (1 + 0.25 * Klvl!H37),
  (('wn6'!H37 * (1 + gwr!H37 - 0.48)) * (1 + Kab!H37)) * (1 + 0.25 * Klvl!H37)
)</f>
        <v>1469.2418179918982</v>
      </c>
      <c r="I38" s="10">
        <f>IF(teff!I37&gt;0,
  (((3 / 5 * teff!I37 * (1 + tr!I37 - AvgW!I37)) * (1 + Ktb!I37)) + ((2 / 5 * 'wn6'!I37 * (1 + gwr!I37 - 0.48)) * (1 + Kab!I37))) * (1 + 0.25 * Klvl!I37),
  (('wn6'!I37 * (1 + gwr!I37 - 0.48)) * (1 + Kab!I37)) * (1 + 0.25 * Klvl!I37)
)</f>
        <v>829.74350993427072</v>
      </c>
      <c r="J38" s="10">
        <f>IF(teff!J37&gt;0,
  (((3 / 5 * teff!J37 * (1 + tr!J37 - AvgW!J37)) * (1 + Ktb!J37)) + ((2 / 5 * 'wn6'!J37 * (1 + gwr!J37 - 0.48)) * (1 + Kab!J37))) * (1 + 0.25 * Klvl!J37),
  (('wn6'!J37 * (1 + gwr!J37 - 0.48)) * (1 + Kab!J37)) * (1 + 0.25 * Klvl!J37)
)</f>
        <v>949.62117223193104</v>
      </c>
      <c r="K38" s="10">
        <f>IF(teff!K37&gt;0,
  (((3 / 5 * teff!K37 * (1 + tr!K37 - AvgW!K37)) * (1 + Ktb!K37)) + ((2 / 5 * 'wn6'!K37 * (1 + gwr!K37 - 0.48)) * (1 + Kab!K37))) * (1 + 0.25 * Klvl!K37),
  (('wn6'!K37 * (1 + gwr!K37 - 0.48)) * (1 + Kab!K37)) * (1 + 0.25 * Klvl!K37)
)</f>
        <v>1395.0729284246968</v>
      </c>
      <c r="L38" s="10">
        <f>IF(teff!L37&gt;0,
  (((3 / 5 * teff!L37 * (1 + tr!L37 - AvgW!L37)) * (1 + Ktb!L37)) + ((2 / 5 * 'wn6'!L37 * (1 + gwr!L37 - 0.48)) * (1 + Kab!L37))) * (1 + 0.25 * Klvl!L37),
  (('wn6'!L37 * (1 + gwr!L37 - 0.48)) * (1 + Kab!L37)) * (1 + 0.25 * Klvl!L37)
)</f>
        <v>1745.2568137283824</v>
      </c>
      <c r="M38" s="10">
        <f>IF(teff!M37&gt;0,
  (((3 / 5 * teff!M37 * (1 + tr!M37 - AvgW!M37)) * (1 + Ktb!M37)) + ((2 / 5 * 'wn6'!M37 * (1 + gwr!M37 - 0.48)) * (1 + Kab!M37))) * (1 + 0.25 * Klvl!M37),
  (('wn6'!M37 * (1 + gwr!M37 - 0.48)) * (1 + Kab!M37)) * (1 + 0.25 * Klvl!M37)
)</f>
        <v>465.2179364516129</v>
      </c>
      <c r="N38" s="10">
        <f>IF(teff!N37&gt;0,
  (((3 / 5 * teff!N37 * (1 + tr!N37 - AvgW!N37)) * (1 + Ktb!N37)) + ((2 / 5 * 'wn6'!N37 * (1 + gwr!N37 - 0.48)) * (1 + Kab!N37))) * (1 + 0.25 * Klvl!N37),
  (('wn6'!N37 * (1 + gwr!N37 - 0.48)) * (1 + Kab!N37)) * (1 + 0.25 * Klvl!N37)
)</f>
        <v>81.555375113524192</v>
      </c>
      <c r="O38" s="10">
        <f>IF(teff!O37&gt;0,
  (((3 / 5 * teff!O37 * (1 + tr!O37 - AvgW!O37)) * (1 + Ktb!O37)) + ((2 / 5 * 'wn6'!O37 * (1 + gwr!O37 - 0.48)) * (1 + Kab!O37))) * (1 + 0.25 * Klvl!O37),
  (('wn6'!O37 * (1 + gwr!O37 - 0.48)) * (1 + Kab!O37)) * (1 + 0.25 * Klvl!O37)
)</f>
        <v>3045.8429054021526</v>
      </c>
      <c r="P38" s="10"/>
      <c r="Q38" s="10">
        <f>IF(teff!Q37&gt;0,
  (((3 / 5 * teff!Q37 * (1 + tr!Q37 - AvgW!Q37)) * (1 + Ktb!Q37)) + ((2 / 5 * 'wn6'!Q37 * (1 + gwr!Q37 - 0.48)) * (1 + Kab!Q37))) * (1 + 0.25 * Klvl!Q37),
  (('wn6'!Q37 * (1 + gwr!Q37 - 0.48)) * (1 + Kab!Q37)) * (1 + 0.25 * Klvl!Q37)
)</f>
        <v>425.65119037974688</v>
      </c>
      <c r="R38" s="10">
        <f>IF(teff!R37&gt;0,
  (((3 / 5 * teff!R37 * (1 + tr!R37 - AvgW!R37)) * (1 + Ktb!R37)) + ((2 / 5 * 'wn6'!R37 * (1 + gwr!R37 - 0.48)) * (1 + Kab!R37))) * (1 + 0.25 * Klvl!R37),
  (('wn6'!R37 * (1 + gwr!R37 - 0.48)) * (1 + Kab!R37)) * (1 + 0.25 * Klvl!R37)
)</f>
        <v>311.30965435572847</v>
      </c>
      <c r="S38" s="10">
        <f>IF(teff!S37&gt;0,
  (((3 / 5 * teff!S37 * (1 + tr!S37 - AvgW!S37)) * (1 + Ktb!S37)) + ((2 / 5 * 'wn6'!S37 * (1 + gwr!S37 - 0.48)) * (1 + Kab!S37))) * (1 + 0.25 * Klvl!S37),
  (('wn6'!S37 * (1 + gwr!S37 - 0.48)) * (1 + Kab!S37)) * (1 + 0.25 * Klvl!S37)
)</f>
        <v>0.70923791821561344</v>
      </c>
      <c r="T38" s="10">
        <f>IF(teff!T37&gt;0,
  (((3 / 5 * teff!T37 * (1 + tr!T37 - AvgW!T37)) * (1 + Ktb!T37)) + ((2 / 5 * 'wn6'!T37 * (1 + gwr!T37 - 0.48)) * (1 + Kab!T37))) * (1 + 0.25 * Klvl!T37),
  (('wn6'!T37 * (1 + gwr!T37 - 0.48)) * (1 + Kab!T37)) * (1 + 0.25 * Klvl!T37)
)</f>
        <v>545.92490787401562</v>
      </c>
      <c r="U38" s="10">
        <f>IF(teff!U37&gt;0,
  (((3 / 5 * teff!U37 * (1 + tr!U37 - AvgW!U37)) * (1 + Ktb!U37)) + ((2 / 5 * 'wn6'!U37 * (1 + gwr!U37 - 0.48)) * (1 + Kab!U37))) * (1 + 0.25 * Klvl!U37),
  (('wn6'!U37 * (1 + gwr!U37 - 0.48)) * (1 + Kab!U37)) * (1 + 0.25 * Klvl!U37)
)</f>
        <v>888.88135264121263</v>
      </c>
      <c r="V38" s="10">
        <f>IF(teff!V37&gt;0,
  (((3 / 5 * teff!V37 * (1 + tr!V37 - AvgW!V37)) * (1 + Ktb!V37)) + ((2 / 5 * 'wn6'!V37 * (1 + gwr!V37 - 0.48)) * (1 + Kab!V37))) * (1 + 0.25 * Klvl!V37),
  (('wn6'!V37 * (1 + gwr!V37 - 0.48)) * (1 + Kab!V37)) * (1 + 0.25 * Klvl!V37)
)</f>
        <v>1019.4104594009044</v>
      </c>
      <c r="W38" s="10">
        <f>IF(teff!W37&gt;0,
  (((3 / 5 * teff!W37 * (1 + tr!W37 - AvgW!W37)) * (1 + Ktb!W37)) + ((2 / 5 * 'wn6'!W37 * (1 + gwr!W37 - 0.48)) * (1 + Kab!W37))) * (1 + 0.25 * Klvl!W37),
  (('wn6'!W37 * (1 + gwr!W37 - 0.48)) * (1 + Kab!W37)) * (1 + 0.25 * Klvl!W37)
)</f>
        <v>277.0211390371436</v>
      </c>
      <c r="X38" s="10">
        <f>IF(teff!X37&gt;0,
  (((3 / 5 * teff!X37 * (1 + tr!X37 - AvgW!X37)) * (1 + Ktb!X37)) + ((2 / 5 * 'wn6'!X37 * (1 + gwr!X37 - 0.48)) * (1 + Kab!X37))) * (1 + 0.25 * Klvl!X37),
  (('wn6'!X37 * (1 + gwr!X37 - 0.48)) * (1 + Kab!X37)) * (1 + 0.25 * Klvl!X37)
)</f>
        <v>1204.7927056558776</v>
      </c>
      <c r="Y38" s="10">
        <f>IF(teff!Y37&gt;0,
  (((3 / 5 * teff!Y37 * (1 + tr!Y37 - AvgW!Y37)) * (1 + Ktb!Y37)) + ((2 / 5 * 'wn6'!Y37 * (1 + gwr!Y37 - 0.48)) * (1 + Kab!Y37))) * (1 + 0.25 * Klvl!Y37),
  (('wn6'!Y37 * (1 + gwr!Y37 - 0.48)) * (1 + Kab!Y37)) * (1 + 0.25 * Klvl!Y37)
)</f>
        <v>2195.084991762963</v>
      </c>
      <c r="Z38" s="10">
        <f>IF(teff!Z37&gt;0,
  (((3 / 5 * teff!Z37 * (1 + tr!Z37 - AvgW!Z37)) * (1 + Ktb!Z37)) + ((2 / 5 * 'wn6'!Z37 * (1 + gwr!Z37 - 0.48)) * (1 + Kab!Z37))) * (1 + 0.25 * Klvl!Z37),
  (('wn6'!Z37 * (1 + gwr!Z37 - 0.48)) * (1 + Kab!Z37)) * (1 + 0.25 * Klvl!Z37)
)</f>
        <v>242.20074004680188</v>
      </c>
      <c r="AA38" s="10">
        <f>IF(teff!AA37&gt;0,
  (((3 / 5 * teff!AA37 * (1 + tr!AA37 - AvgW!AA37)) * (1 + Ktb!AA37)) + ((2 / 5 * 'wn6'!AA37 * (1 + gwr!AA37 - 0.48)) * (1 + Kab!AA37))) * (1 + 0.25 * Klvl!AA37),
  (('wn6'!AA37 * (1 + gwr!AA37 - 0.48)) * (1 + Kab!AA37)) * (1 + 0.25 * Klvl!AA37)
)</f>
        <v>1446.644112779087</v>
      </c>
      <c r="AB38" s="10">
        <f>IF(teff!AB37&gt;0,
  (((3 / 5 * teff!AB37 * (1 + tr!AB37 - AvgW!AB37)) * (1 + Ktb!AB37)) + ((2 / 5 * 'wn6'!AB37 * (1 + gwr!AB37 - 0.48)) * (1 + Kab!AB37))) * (1 + 0.25 * Klvl!AB37),
  (('wn6'!AB37 * (1 + gwr!AB37 - 0.48)) * (1 + Kab!AB37)) * (1 + 0.25 * Klvl!AB37)
)</f>
        <v>2315.5722464140918</v>
      </c>
      <c r="AC38" s="10">
        <f>IF(teff!AC37&gt;0,
  (((3 / 5 * teff!AC37 * (1 + tr!AC37 - AvgW!AC37)) * (1 + Ktb!AC37)) + ((2 / 5 * 'wn6'!AC37 * (1 + gwr!AC37 - 0.48)) * (1 + Kab!AC37))) * (1 + 0.25 * Klvl!AC37),
  (('wn6'!AC37 * (1 + gwr!AC37 - 0.48)) * (1 + Kab!AC37)) * (1 + 0.25 * Klvl!AC37)
)</f>
        <v>679.59082341319254</v>
      </c>
      <c r="AD38" s="10">
        <f>IF(teff!AD37&gt;0,
  (((3 / 5 * teff!AD37 * (1 + tr!AD37 - AvgW!AD37)) * (1 + Ktb!AD37)) + ((2 / 5 * 'wn6'!AD37 * (1 + gwr!AD37 - 0.48)) * (1 + Kab!AD37))) * (1 + 0.25 * Klvl!AD37),
  (('wn6'!AD37 * (1 + gwr!AD37 - 0.48)) * (1 + Kab!AD37)) * (1 + 0.25 * Klvl!AD37)
)</f>
        <v>518.56663347300218</v>
      </c>
      <c r="AE38" s="10">
        <f>IF(teff!AE37&gt;0,
  (((3 / 5 * teff!AE37 * (1 + tr!AE37 - AvgW!AE37)) * (1 + Ktb!AE37)) + ((2 / 5 * 'wn6'!AE37 * (1 + gwr!AE37 - 0.48)) * (1 + Kab!AE37))) * (1 + 0.25 * Klvl!AE37),
  (('wn6'!AE37 * (1 + gwr!AE37 - 0.48)) * (1 + Kab!AE37)) * (1 + 0.25 * Klvl!AE37)
)</f>
        <v>2395.0248421241618</v>
      </c>
      <c r="AF38" s="10"/>
      <c r="AG38" s="10">
        <f t="shared" si="0"/>
        <v>19023.243940645498</v>
      </c>
      <c r="AH38" s="10">
        <f t="shared" si="1"/>
        <v>14466.385037276146</v>
      </c>
      <c r="AI38" s="16">
        <f t="shared" si="2"/>
        <v>0.60205082235399288</v>
      </c>
    </row>
    <row r="39" spans="1:35" s="11" customFormat="1" ht="12" x14ac:dyDescent="0.2">
      <c r="A39" s="10">
        <f>IF(teff!A38&gt;0,
  (((3 / 5 * teff!A38 * (1 + tr!A38 - AvgW!A38)) * (1 + Ktb!A38)) + ((2 / 5 * 'wn6'!A38 * (1 + gwr!A38 - 0.48)) * (1 + Kab!A38))) * (1 + 0.25 * Klvl!A38),
  (('wn6'!A38 * (1 + gwr!A38 - 0.48)) * (1 + Kab!A38)) * (1 + 0.25 * Klvl!A38)
)</f>
        <v>346.90570430379756</v>
      </c>
      <c r="B39" s="10">
        <f>IF(teff!B38&gt;0,
  (((3 / 5 * teff!B38 * (1 + tr!B38 - AvgW!B38)) * (1 + Ktb!B38)) + ((2 / 5 * 'wn6'!B38 * (1 + gwr!B38 - 0.48)) * (1 + Kab!B38))) * (1 + 0.25 * Klvl!B38),
  (('wn6'!B38 * (1 + gwr!B38 - 0.48)) * (1 + Kab!B38)) * (1 + 0.25 * Klvl!B38)
)</f>
        <v>339.82938233697615</v>
      </c>
      <c r="C39" s="10">
        <f>IF(teff!C38&gt;0,
  (((3 / 5 * teff!C38 * (1 + tr!C38 - AvgW!C38)) * (1 + Ktb!C38)) + ((2 / 5 * 'wn6'!C38 * (1 + gwr!C38 - 0.48)) * (1 + Kab!C38))) * (1 + 0.25 * Klvl!C38),
  (('wn6'!C38 * (1 + gwr!C38 - 0.48)) * (1 + Kab!C38)) * (1 + 0.25 * Klvl!C38)
)</f>
        <v>871.3024016279544</v>
      </c>
      <c r="D39" s="10">
        <f>IF(teff!D38&gt;0,
  (((3 / 5 * teff!D38 * (1 + tr!D38 - AvgW!D38)) * (1 + Ktb!D38)) + ((2 / 5 * 'wn6'!D38 * (1 + gwr!D38 - 0.48)) * (1 + Kab!D38))) * (1 + 0.25 * Klvl!D38),
  (('wn6'!D38 * (1 + gwr!D38 - 0.48)) * (1 + Kab!D38)) * (1 + 0.25 * Klvl!D38)
)</f>
        <v>799.32175360916597</v>
      </c>
      <c r="E39" s="10">
        <f>IF(teff!E38&gt;0,
  (((3 / 5 * teff!E38 * (1 + tr!E38 - AvgW!E38)) * (1 + Ktb!E38)) + ((2 / 5 * 'wn6'!E38 * (1 + gwr!E38 - 0.48)) * (1 + Kab!E38))) * (1 + 0.25 * Klvl!E38),
  (('wn6'!E38 * (1 + gwr!E38 - 0.48)) * (1 + Kab!E38)) * (1 + 0.25 * Klvl!E38)
)</f>
        <v>32.866265060240963</v>
      </c>
      <c r="F39" s="10">
        <f>IF(teff!F38&gt;0,
  (((3 / 5 * teff!F38 * (1 + tr!F38 - AvgW!F38)) * (1 + Ktb!F38)) + ((2 / 5 * 'wn6'!F38 * (1 + gwr!F38 - 0.48)) * (1 + Kab!F38))) * (1 + 0.25 * Klvl!F38),
  (('wn6'!F38 * (1 + gwr!F38 - 0.48)) * (1 + Kab!F38)) * (1 + 0.25 * Klvl!F38)
)</f>
        <v>1846.6408921357151</v>
      </c>
      <c r="G39" s="10">
        <f>IF(teff!G38&gt;0,
  (((3 / 5 * teff!G38 * (1 + tr!G38 - AvgW!G38)) * (1 + Ktb!G38)) + ((2 / 5 * 'wn6'!G38 * (1 + gwr!G38 - 0.48)) * (1 + Kab!G38))) * (1 + 0.25 * Klvl!G38),
  (('wn6'!G38 * (1 + gwr!G38 - 0.48)) * (1 + Kab!G38)) * (1 + 0.25 * Klvl!G38)
)</f>
        <v>224.83333333333334</v>
      </c>
      <c r="H39" s="10">
        <f>IF(teff!H38&gt;0,
  (((3 / 5 * teff!H38 * (1 + tr!H38 - AvgW!H38)) * (1 + Ktb!H38)) + ((2 / 5 * 'wn6'!H38 * (1 + gwr!H38 - 0.48)) * (1 + Kab!H38))) * (1 + 0.25 * Klvl!H38),
  (('wn6'!H38 * (1 + gwr!H38 - 0.48)) * (1 + Kab!H38)) * (1 + 0.25 * Klvl!H38)
)</f>
        <v>1022.7896711432327</v>
      </c>
      <c r="I39" s="10">
        <f>IF(teff!I38&gt;0,
  (((3 / 5 * teff!I38 * (1 + tr!I38 - AvgW!I38)) * (1 + Ktb!I38)) + ((2 / 5 * 'wn6'!I38 * (1 + gwr!I38 - 0.48)) * (1 + Kab!I38))) * (1 + 0.25 * Klvl!I38),
  (('wn6'!I38 * (1 + gwr!I38 - 0.48)) * (1 + Kab!I38)) * (1 + 0.25 * Klvl!I38)
)</f>
        <v>517.51273815286618</v>
      </c>
      <c r="J39" s="10">
        <f>IF(teff!J38&gt;0,
  (((3 / 5 * teff!J38 * (1 + tr!J38 - AvgW!J38)) * (1 + Ktb!J38)) + ((2 / 5 * 'wn6'!J38 * (1 + gwr!J38 - 0.48)) * (1 + Kab!J38))) * (1 + 0.25 * Klvl!J38),
  (('wn6'!J38 * (1 + gwr!J38 - 0.48)) * (1 + Kab!J38)) * (1 + 0.25 * Klvl!J38)
)</f>
        <v>182.66584379821956</v>
      </c>
      <c r="K39" s="10">
        <f>IF(teff!K38&gt;0,
  (((3 / 5 * teff!K38 * (1 + tr!K38 - AvgW!K38)) * (1 + Ktb!K38)) + ((2 / 5 * 'wn6'!K38 * (1 + gwr!K38 - 0.48)) * (1 + Kab!K38))) * (1 + 0.25 * Klvl!K38),
  (('wn6'!K38 * (1 + gwr!K38 - 0.48)) * (1 + Kab!K38)) * (1 + 0.25 * Klvl!K38)
)</f>
        <v>88.178270596382404</v>
      </c>
      <c r="L39" s="10">
        <f>IF(teff!L38&gt;0,
  (((3 / 5 * teff!L38 * (1 + tr!L38 - AvgW!L38)) * (1 + Ktb!L38)) + ((2 / 5 * 'wn6'!L38 * (1 + gwr!L38 - 0.48)) * (1 + Kab!L38))) * (1 + 0.25 * Klvl!L38),
  (('wn6'!L38 * (1 + gwr!L38 - 0.48)) * (1 + Kab!L38)) * (1 + 0.25 * Klvl!L38)
)</f>
        <v>1841.138233912387</v>
      </c>
      <c r="M39" s="10">
        <f>IF(teff!M38&gt;0,
  (((3 / 5 * teff!M38 * (1 + tr!M38 - AvgW!M38)) * (1 + Ktb!M38)) + ((2 / 5 * 'wn6'!M38 * (1 + gwr!M38 - 0.48)) * (1 + Kab!M38))) * (1 + 0.25 * Klvl!M38),
  (('wn6'!M38 * (1 + gwr!M38 - 0.48)) * (1 + Kab!M38)) * (1 + 0.25 * Klvl!M38)
)</f>
        <v>380.73821989528795</v>
      </c>
      <c r="N39" s="10">
        <f>IF(teff!N38&gt;0,
  (((3 / 5 * teff!N38 * (1 + tr!N38 - AvgW!N38)) * (1 + Ktb!N38)) + ((2 / 5 * 'wn6'!N38 * (1 + gwr!N38 - 0.48)) * (1 + Kab!N38))) * (1 + 0.25 * Klvl!N38),
  (('wn6'!N38 * (1 + gwr!N38 - 0.48)) * (1 + Kab!N38)) * (1 + 0.25 * Klvl!N38)
)</f>
        <v>193.36908396946566</v>
      </c>
      <c r="O39" s="10">
        <f>IF(teff!O38&gt;0,
  (((3 / 5 * teff!O38 * (1 + tr!O38 - AvgW!O38)) * (1 + Ktb!O38)) + ((2 / 5 * 'wn6'!O38 * (1 + gwr!O38 - 0.48)) * (1 + Kab!O38))) * (1 + 0.25 * Klvl!O38),
  (('wn6'!O38 * (1 + gwr!O38 - 0.48)) * (1 + Kab!O38)) * (1 + 0.25 * Klvl!O38)
)</f>
        <v>242.8179830322581</v>
      </c>
      <c r="P39" s="10"/>
      <c r="Q39" s="10">
        <f>IF(teff!Q38&gt;0,
  (((3 / 5 * teff!Q38 * (1 + tr!Q38 - AvgW!Q38)) * (1 + Ktb!Q38)) + ((2 / 5 * 'wn6'!Q38 * (1 + gwr!Q38 - 0.48)) * (1 + Kab!Q38))) * (1 + 0.25 * Klvl!Q38),
  (('wn6'!Q38 * (1 + gwr!Q38 - 0.48)) * (1 + Kab!Q38)) * (1 + 0.25 * Klvl!Q38)
)</f>
        <v>247.7061533983906</v>
      </c>
      <c r="R39" s="10">
        <f>IF(teff!R38&gt;0,
  (((3 / 5 * teff!R38 * (1 + tr!R38 - AvgW!R38)) * (1 + Ktb!R38)) + ((2 / 5 * 'wn6'!R38 * (1 + gwr!R38 - 0.48)) * (1 + Kab!R38))) * (1 + 0.25 * Klvl!R38),
  (('wn6'!R38 * (1 + gwr!R38 - 0.48)) * (1 + Kab!R38)) * (1 + 0.25 * Klvl!R38)
)</f>
        <v>578.26748790722195</v>
      </c>
      <c r="S39" s="10">
        <f>IF(teff!S38&gt;0,
  (((3 / 5 * teff!S38 * (1 + tr!S38 - AvgW!S38)) * (1 + Ktb!S38)) + ((2 / 5 * 'wn6'!S38 * (1 + gwr!S38 - 0.48)) * (1 + Kab!S38))) * (1 + 0.25 * Klvl!S38),
  (('wn6'!S38 * (1 + gwr!S38 - 0.48)) * (1 + Kab!S38)) * (1 + 0.25 * Klvl!S38)
)</f>
        <v>633.43860099271683</v>
      </c>
      <c r="T39" s="10">
        <f>IF(teff!T38&gt;0,
  (((3 / 5 * teff!T38 * (1 + tr!T38 - AvgW!T38)) * (1 + Ktb!T38)) + ((2 / 5 * 'wn6'!T38 * (1 + gwr!T38 - 0.48)) * (1 + Kab!T38))) * (1 + 0.25 * Klvl!T38),
  (('wn6'!T38 * (1 + gwr!T38 - 0.48)) * (1 + Kab!T38)) * (1 + 0.25 * Klvl!T38)
)</f>
        <v>246.64067761281859</v>
      </c>
      <c r="U39" s="10">
        <f>IF(teff!U38&gt;0,
  (((3 / 5 * teff!U38 * (1 + tr!U38 - AvgW!U38)) * (1 + Ktb!U38)) + ((2 / 5 * 'wn6'!U38 * (1 + gwr!U38 - 0.48)) * (1 + Kab!U38))) * (1 + 0.25 * Klvl!U38),
  (('wn6'!U38 * (1 + gwr!U38 - 0.48)) * (1 + Kab!U38)) * (1 + 0.25 * Klvl!U38)
)</f>
        <v>134.88289962825277</v>
      </c>
      <c r="V39" s="10">
        <f>IF(teff!V38&gt;0,
  (((3 / 5 * teff!V38 * (1 + tr!V38 - AvgW!V38)) * (1 + Ktb!V38)) + ((2 / 5 * 'wn6'!V38 * (1 + gwr!V38 - 0.48)) * (1 + Kab!V38))) * (1 + 0.25 * Klvl!V38),
  (('wn6'!V38 * (1 + gwr!V38 - 0.48)) * (1 + Kab!V38)) * (1 + 0.25 * Klvl!V38)
)</f>
        <v>0.72816964285714292</v>
      </c>
      <c r="W39" s="10">
        <f>IF(teff!W38&gt;0,
  (((3 / 5 * teff!W38 * (1 + tr!W38 - AvgW!W38)) * (1 + Ktb!W38)) + ((2 / 5 * 'wn6'!W38 * (1 + gwr!W38 - 0.48)) * (1 + Kab!W38))) * (1 + 0.25 * Klvl!W38),
  (('wn6'!W38 * (1 + gwr!W38 - 0.48)) * (1 + Kab!W38)) * (1 + 0.25 * Klvl!W38)
)</f>
        <v>599.40352885026732</v>
      </c>
      <c r="X39" s="10">
        <f>IF(teff!X38&gt;0,
  (((3 / 5 * teff!X38 * (1 + tr!X38 - AvgW!X38)) * (1 + Ktb!X38)) + ((2 / 5 * 'wn6'!X38 * (1 + gwr!X38 - 0.48)) * (1 + Kab!X38))) * (1 + 0.25 * Klvl!X38),
  (('wn6'!X38 * (1 + gwr!X38 - 0.48)) * (1 + Kab!X38)) * (1 + 0.25 * Klvl!X38)
)</f>
        <v>845.99426811000956</v>
      </c>
      <c r="Y39" s="10">
        <f>IF(teff!Y38&gt;0,
  (((3 / 5 * teff!Y38 * (1 + tr!Y38 - AvgW!Y38)) * (1 + Ktb!Y38)) + ((2 / 5 * 'wn6'!Y38 * (1 + gwr!Y38 - 0.48)) * (1 + Kab!Y38))) * (1 + 0.25 * Klvl!Y38),
  (('wn6'!Y38 * (1 + gwr!Y38 - 0.48)) * (1 + Kab!Y38)) * (1 + 0.25 * Klvl!Y38)
)</f>
        <v>2891.7145220187554</v>
      </c>
      <c r="Z39" s="10">
        <f>IF(teff!Z38&gt;0,
  (((3 / 5 * teff!Z38 * (1 + tr!Z38 - AvgW!Z38)) * (1 + Ktb!Z38)) + ((2 / 5 * 'wn6'!Z38 * (1 + gwr!Z38 - 0.48)) * (1 + Kab!Z38))) * (1 + 0.25 * Klvl!Z38),
  (('wn6'!Z38 * (1 + gwr!Z38 - 0.48)) * (1 + Kab!Z38)) * (1 + 0.25 * Klvl!Z38)
)</f>
        <v>396.01126464577658</v>
      </c>
      <c r="AA39" s="10">
        <f>IF(teff!AA38&gt;0,
  (((3 / 5 * teff!AA38 * (1 + tr!AA38 - AvgW!AA38)) * (1 + Ktb!AA38)) + ((2 / 5 * 'wn6'!AA38 * (1 + gwr!AA38 - 0.48)) * (1 + Kab!AA38))) * (1 + 0.25 * Klvl!AA38),
  (('wn6'!AA38 * (1 + gwr!AA38 - 0.48)) * (1 + Kab!AA38)) * (1 + 0.25 * Klvl!AA38)
)</f>
        <v>1217.4634491256461</v>
      </c>
      <c r="AB39" s="10">
        <f>IF(teff!AB38&gt;0,
  (((3 / 5 * teff!AB38 * (1 + tr!AB38 - AvgW!AB38)) * (1 + Ktb!AB38)) + ((2 / 5 * 'wn6'!AB38 * (1 + gwr!AB38 - 0.48)) * (1 + Kab!AB38))) * (1 + 0.25 * Klvl!AB38),
  (('wn6'!AB38 * (1 + gwr!AB38 - 0.48)) * (1 + Kab!AB38)) * (1 + 0.25 * Klvl!AB38)
)</f>
        <v>1945.9812557361001</v>
      </c>
      <c r="AC39" s="10">
        <f>IF(teff!AC38&gt;0,
  (((3 / 5 * teff!AC38 * (1 + tr!AC38 - AvgW!AC38)) * (1 + Ktb!AC38)) + ((2 / 5 * 'wn6'!AC38 * (1 + gwr!AC38 - 0.48)) * (1 + Kab!AC38))) * (1 + 0.25 * Klvl!AC38),
  (('wn6'!AC38 * (1 + gwr!AC38 - 0.48)) * (1 + Kab!AC38)) * (1 + 0.25 * Klvl!AC38)
)</f>
        <v>765.91251214537306</v>
      </c>
      <c r="AD39" s="10">
        <f>IF(teff!AD38&gt;0,
  (((3 / 5 * teff!AD38 * (1 + tr!AD38 - AvgW!AD38)) * (1 + Ktb!AD38)) + ((2 / 5 * 'wn6'!AD38 * (1 + gwr!AD38 - 0.48)) * (1 + Kab!AD38))) * (1 + 0.25 * Klvl!AD38),
  (('wn6'!AD38 * (1 + gwr!AD38 - 0.48)) * (1 + Kab!AD38)) * (1 + 0.25 * Klvl!AD38)
)</f>
        <v>1533.2848558259252</v>
      </c>
      <c r="AE39" s="10">
        <f>IF(teff!AE38&gt;0,
  (((3 / 5 * teff!AE38 * (1 + tr!AE38 - AvgW!AE38)) * (1 + Ktb!AE38)) + ((2 / 5 * 'wn6'!AE38 * (1 + gwr!AE38 - 0.48)) * (1 + Kab!AE38))) * (1 + 0.25 * Klvl!AE38),
  (('wn6'!AE38 * (1 + gwr!AE38 - 0.48)) * (1 + Kab!AE38)) * (1 + 0.25 * Klvl!AE38)
)</f>
        <v>293.84208136492884</v>
      </c>
      <c r="AF39" s="10"/>
      <c r="AG39" s="10">
        <f t="shared" si="0"/>
        <v>8930.9097769072832</v>
      </c>
      <c r="AH39" s="10">
        <f t="shared" si="1"/>
        <v>12331.271727005038</v>
      </c>
      <c r="AI39" s="16">
        <f t="shared" si="2"/>
        <v>0.38005598286779485</v>
      </c>
    </row>
    <row r="40" spans="1:35" s="11" customFormat="1" ht="12" x14ac:dyDescent="0.2">
      <c r="A40" s="10">
        <f>IF(teff!A39&gt;0,
  (((3 / 5 * teff!A39 * (1 + tr!A39 - AvgW!A39)) * (1 + Ktb!A39)) + ((2 / 5 * 'wn6'!A39 * (1 + gwr!A39 - 0.48)) * (1 + Kab!A39))) * (1 + 0.25 * Klvl!A39),
  (('wn6'!A39 * (1 + gwr!A39 - 0.48)) * (1 + Kab!A39)) * (1 + 0.25 * Klvl!A39)
)</f>
        <v>115.00097087378643</v>
      </c>
      <c r="B40" s="10">
        <f>IF(teff!B39&gt;0,
  (((3 / 5 * teff!B39 * (1 + tr!B39 - AvgW!B39)) * (1 + Ktb!B39)) + ((2 / 5 * 'wn6'!B39 * (1 + gwr!B39 - 0.48)) * (1 + Kab!B39))) * (1 + 0.25 * Klvl!B39),
  (('wn6'!B39 * (1 + gwr!B39 - 0.48)) * (1 + Kab!B39)) * (1 + 0.25 * Klvl!B39)
)</f>
        <v>396.45956852335337</v>
      </c>
      <c r="C40" s="10">
        <f>IF(teff!C39&gt;0,
  (((3 / 5 * teff!C39 * (1 + tr!C39 - AvgW!C39)) * (1 + Ktb!C39)) + ((2 / 5 * 'wn6'!C39 * (1 + gwr!C39 - 0.48)) * (1 + Kab!C39))) * (1 + 0.25 * Klvl!C39),
  (('wn6'!C39 * (1 + gwr!C39 - 0.48)) * (1 + Kab!C39)) * (1 + 0.25 * Klvl!C39)
)</f>
        <v>106.95433326083224</v>
      </c>
      <c r="D40" s="10">
        <f>IF(teff!D39&gt;0,
  (((3 / 5 * teff!D39 * (1 + tr!D39 - AvgW!D39)) * (1 + Ktb!D39)) + ((2 / 5 * 'wn6'!D39 * (1 + gwr!D39 - 0.48)) * (1 + Kab!D39))) * (1 + 0.25 * Klvl!D39),
  (('wn6'!D39 * (1 + gwr!D39 - 0.48)) * (1 + Kab!D39)) * (1 + 0.25 * Klvl!D39)
)</f>
        <v>1269.5219929598309</v>
      </c>
      <c r="E40" s="10">
        <f>IF(teff!E39&gt;0,
  (((3 / 5 * teff!E39 * (1 + tr!E39 - AvgW!E39)) * (1 + Ktb!E39)) + ((2 / 5 * 'wn6'!E39 * (1 + gwr!E39 - 0.48)) * (1 + Kab!E39))) * (1 + 0.25 * Klvl!E39),
  (('wn6'!E39 * (1 + gwr!E39 - 0.48)) * (1 + Kab!E39)) * (1 + 0.25 * Klvl!E39)
)</f>
        <v>1852.4357930627941</v>
      </c>
      <c r="F40" s="10">
        <f>IF(teff!F39&gt;0,
  (((3 / 5 * teff!F39 * (1 + tr!F39 - AvgW!F39)) * (1 + Ktb!F39)) + ((2 / 5 * 'wn6'!F39 * (1 + gwr!F39 - 0.48)) * (1 + Kab!F39))) * (1 + 0.25 * Klvl!F39),
  (('wn6'!F39 * (1 + gwr!F39 - 0.48)) * (1 + Kab!F39)) * (1 + 0.25 * Klvl!F39)
)</f>
        <v>311.30491620111735</v>
      </c>
      <c r="G40" s="10">
        <f>IF(teff!G39&gt;0,
  (((3 / 5 * teff!G39 * (1 + tr!G39 - AvgW!G39)) * (1 + Ktb!G39)) + ((2 / 5 * 'wn6'!G39 * (1 + gwr!G39 - 0.48)) * (1 + Kab!G39))) * (1 + 0.25 * Klvl!G39),
  (('wn6'!G39 * (1 + gwr!G39 - 0.48)) * (1 + Kab!G39)) * (1 + 0.25 * Klvl!G39)
)</f>
        <v>0</v>
      </c>
      <c r="H40" s="10">
        <f>IF(teff!H39&gt;0,
  (((3 / 5 * teff!H39 * (1 + tr!H39 - AvgW!H39)) * (1 + Ktb!H39)) + ((2 / 5 * 'wn6'!H39 * (1 + gwr!H39 - 0.48)) * (1 + Kab!H39))) * (1 + 0.25 * Klvl!H39),
  (('wn6'!H39 * (1 + gwr!H39 - 0.48)) * (1 + Kab!H39)) * (1 + 0.25 * Klvl!H39)
)</f>
        <v>849.74220979604115</v>
      </c>
      <c r="I40" s="10">
        <f>IF(teff!I39&gt;0,
  (((3 / 5 * teff!I39 * (1 + tr!I39 - AvgW!I39)) * (1 + Ktb!I39)) + ((2 / 5 * 'wn6'!I39 * (1 + gwr!I39 - 0.48)) * (1 + Kab!I39))) * (1 + 0.25 * Klvl!I39),
  (('wn6'!I39 * (1 + gwr!I39 - 0.48)) * (1 + Kab!I39)) * (1 + 0.25 * Klvl!I39)
)</f>
        <v>205.6636572177861</v>
      </c>
      <c r="J40" s="10">
        <f>IF(teff!J39&gt;0,
  (((3 / 5 * teff!J39 * (1 + tr!J39 - AvgW!J39)) * (1 + Ktb!J39)) + ((2 / 5 * 'wn6'!J39 * (1 + gwr!J39 - 0.48)) * (1 + Kab!J39))) * (1 + 0.25 * Klvl!J39),
  (('wn6'!J39 * (1 + gwr!J39 - 0.48)) * (1 + Kab!J39)) * (1 + 0.25 * Klvl!J39)
)</f>
        <v>0</v>
      </c>
      <c r="K40" s="10">
        <f>IF(teff!K39&gt;0,
  (((3 / 5 * teff!K39 * (1 + tr!K39 - AvgW!K39)) * (1 + Ktb!K39)) + ((2 / 5 * 'wn6'!K39 * (1 + gwr!K39 - 0.48)) * (1 + Kab!K39))) * (1 + 0.25 * Klvl!K39),
  (('wn6'!K39 * (1 + gwr!K39 - 0.48)) * (1 + Kab!K39)) * (1 + 0.25 * Klvl!K39)
)</f>
        <v>612.71620140014056</v>
      </c>
      <c r="L40" s="10">
        <f>IF(teff!L39&gt;0,
  (((3 / 5 * teff!L39 * (1 + tr!L39 - AvgW!L39)) * (1 + Ktb!L39)) + ((2 / 5 * 'wn6'!L39 * (1 + gwr!L39 - 0.48)) * (1 + Kab!L39))) * (1 + 0.25 * Klvl!L39),
  (('wn6'!L39 * (1 + gwr!L39 - 0.48)) * (1 + Kab!L39)) * (1 + 0.25 * Klvl!L39)
)</f>
        <v>200.98644628099174</v>
      </c>
      <c r="M40" s="10">
        <f>IF(teff!M39&gt;0,
  (((3 / 5 * teff!M39 * (1 + tr!M39 - AvgW!M39)) * (1 + Ktb!M39)) + ((2 / 5 * 'wn6'!M39 * (1 + gwr!M39 - 0.48)) * (1 + Kab!M39))) * (1 + 0.25 * Klvl!M39),
  (('wn6'!M39 * (1 + gwr!M39 - 0.48)) * (1 + Kab!M39)) * (1 + 0.25 * Klvl!M39)
)</f>
        <v>100.18113402061854</v>
      </c>
      <c r="N40" s="10">
        <f>IF(teff!N39&gt;0,
  (((3 / 5 * teff!N39 * (1 + tr!N39 - AvgW!N39)) * (1 + Ktb!N39)) + ((2 / 5 * 'wn6'!N39 * (1 + gwr!N39 - 0.48)) * (1 + Kab!N39))) * (1 + 0.25 * Klvl!N39),
  (('wn6'!N39 * (1 + gwr!N39 - 0.48)) * (1 + Kab!N39)) * (1 + 0.25 * Klvl!N39)
)</f>
        <v>177.03247933884299</v>
      </c>
      <c r="O40" s="10">
        <f>IF(teff!O39&gt;0,
  (((3 / 5 * teff!O39 * (1 + tr!O39 - AvgW!O39)) * (1 + Ktb!O39)) + ((2 / 5 * 'wn6'!O39 * (1 + gwr!O39 - 0.48)) * (1 + Kab!O39))) * (1 + 0.25 * Klvl!O39),
  (('wn6'!O39 * (1 + gwr!O39 - 0.48)) * (1 + Kab!O39)) * (1 + 0.25 * Klvl!O39)
)</f>
        <v>35.595981308411218</v>
      </c>
      <c r="P40" s="10"/>
      <c r="Q40" s="10">
        <f>IF(teff!Q39&gt;0,
  (((3 / 5 * teff!Q39 * (1 + tr!Q39 - AvgW!Q39)) * (1 + Ktb!Q39)) + ((2 / 5 * 'wn6'!Q39 * (1 + gwr!Q39 - 0.48)) * (1 + Kab!Q39))) * (1 + 0.25 * Klvl!Q39),
  (('wn6'!Q39 * (1 + gwr!Q39 - 0.48)) * (1 + Kab!Q39)) * (1 + 0.25 * Klvl!Q39)
)</f>
        <v>317.7736065842164</v>
      </c>
      <c r="R40" s="10">
        <f>IF(teff!R39&gt;0,
  (((3 / 5 * teff!R39 * (1 + tr!R39 - AvgW!R39)) * (1 + Ktb!R39)) + ((2 / 5 * 'wn6'!R39 * (1 + gwr!R39 - 0.48)) * (1 + Kab!R39))) * (1 + 0.25 * Klvl!R39),
  (('wn6'!R39 * (1 + gwr!R39 - 0.48)) * (1 + Kab!R39)) * (1 + 0.25 * Klvl!R39)
)</f>
        <v>1378.646371614444</v>
      </c>
      <c r="S40" s="10">
        <f>IF(teff!S39&gt;0,
  (((3 / 5 * teff!S39 * (1 + tr!S39 - AvgW!S39)) * (1 + Ktb!S39)) + ((2 / 5 * 'wn6'!S39 * (1 + gwr!S39 - 0.48)) * (1 + Kab!S39))) * (1 + 0.25 * Klvl!S39),
  (('wn6'!S39 * (1 + gwr!S39 - 0.48)) * (1 + Kab!S39)) * (1 + 0.25 * Klvl!S39)
)</f>
        <v>521.44724023531103</v>
      </c>
      <c r="T40" s="10">
        <f>IF(teff!T39&gt;0,
  (((3 / 5 * teff!T39 * (1 + tr!T39 - AvgW!T39)) * (1 + Ktb!T39)) + ((2 / 5 * 'wn6'!T39 * (1 + gwr!T39 - 0.48)) * (1 + Kab!T39))) * (1 + 0.25 * Klvl!T39),
  (('wn6'!T39 * (1 + gwr!T39 - 0.48)) * (1 + Kab!T39)) * (1 + 0.25 * Klvl!T39)
)</f>
        <v>484.5090992058291</v>
      </c>
      <c r="U40" s="10">
        <f>IF(teff!U39&gt;0,
  (((3 / 5 * teff!U39 * (1 + tr!U39 - AvgW!U39)) * (1 + Ktb!U39)) + ((2 / 5 * 'wn6'!U39 * (1 + gwr!U39 - 0.48)) * (1 + Kab!U39))) * (1 + 0.25 * Klvl!U39),
  (('wn6'!U39 * (1 + gwr!U39 - 0.48)) * (1 + Kab!U39)) * (1 + 0.25 * Klvl!U39)
)</f>
        <v>663.80722947613845</v>
      </c>
      <c r="V40" s="10">
        <f>IF(teff!V39&gt;0,
  (((3 / 5 * teff!V39 * (1 + tr!V39 - AvgW!V39)) * (1 + Ktb!V39)) + ((2 / 5 * 'wn6'!V39 * (1 + gwr!V39 - 0.48)) * (1 + Kab!V39))) * (1 + 0.25 * Klvl!V39),
  (('wn6'!V39 * (1 + gwr!V39 - 0.48)) * (1 + Kab!V39)) * (1 + 0.25 * Klvl!V39)
)</f>
        <v>0.97033112582781467</v>
      </c>
      <c r="W40" s="10">
        <f>IF(teff!W39&gt;0,
  (((3 / 5 * teff!W39 * (1 + tr!W39 - AvgW!W39)) * (1 + Ktb!W39)) + ((2 / 5 * 'wn6'!W39 * (1 + gwr!W39 - 0.48)) * (1 + Kab!W39))) * (1 + 0.25 * Klvl!W39),
  (('wn6'!W39 * (1 + gwr!W39 - 0.48)) * (1 + Kab!W39)) * (1 + 0.25 * Klvl!W39)
)</f>
        <v>753.41173531320544</v>
      </c>
      <c r="X40" s="10">
        <f>IF(teff!X39&gt;0,
  (((3 / 5 * teff!X39 * (1 + tr!X39 - AvgW!X39)) * (1 + Ktb!X39)) + ((2 / 5 * 'wn6'!X39 * (1 + gwr!X39 - 0.48)) * (1 + Kab!X39))) * (1 + 0.25 * Klvl!X39),
  (('wn6'!X39 * (1 + gwr!X39 - 0.48)) * (1 + Kab!X39)) * (1 + 0.25 * Klvl!X39)
)</f>
        <v>132.70104729113922</v>
      </c>
      <c r="Y40" s="10">
        <f>IF(teff!Y39&gt;0,
  (((3 / 5 * teff!Y39 * (1 + tr!Y39 - AvgW!Y39)) * (1 + Ktb!Y39)) + ((2 / 5 * 'wn6'!Y39 * (1 + gwr!Y39 - 0.48)) * (1 + Kab!Y39))) * (1 + 0.25 * Klvl!Y39),
  (('wn6'!Y39 * (1 + gwr!Y39 - 0.48)) * (1 + Kab!Y39)) * (1 + 0.25 * Klvl!Y39)
)</f>
        <v>146.95027624309392</v>
      </c>
      <c r="Z40" s="10">
        <f>IF(teff!Z39&gt;0,
  (((3 / 5 * teff!Z39 * (1 + tr!Z39 - AvgW!Z39)) * (1 + Ktb!Z39)) + ((2 / 5 * 'wn6'!Z39 * (1 + gwr!Z39 - 0.48)) * (1 + Kab!Z39))) * (1 + 0.25 * Klvl!Z39),
  (('wn6'!Z39 * (1 + gwr!Z39 - 0.48)) * (1 + Kab!Z39)) * (1 + 0.25 * Klvl!Z39)
)</f>
        <v>488.12705607476636</v>
      </c>
      <c r="AA40" s="10">
        <f>IF(teff!AA39&gt;0,
  (((3 / 5 * teff!AA39 * (1 + tr!AA39 - AvgW!AA39)) * (1 + Ktb!AA39)) + ((2 / 5 * 'wn6'!AA39 * (1 + gwr!AA39 - 0.48)) * (1 + Kab!AA39))) * (1 + 0.25 * Klvl!AA39),
  (('wn6'!AA39 * (1 + gwr!AA39 - 0.48)) * (1 + Kab!AA39)) * (1 + 0.25 * Klvl!AA39)
)</f>
        <v>1165.1127204809984</v>
      </c>
      <c r="AB40" s="10">
        <f>IF(teff!AB39&gt;0,
  (((3 / 5 * teff!AB39 * (1 + tr!AB39 - AvgW!AB39)) * (1 + Ktb!AB39)) + ((2 / 5 * 'wn6'!AB39 * (1 + gwr!AB39 - 0.48)) * (1 + Kab!AB39))) * (1 + 0.25 * Klvl!AB39),
  (('wn6'!AB39 * (1 + gwr!AB39 - 0.48)) * (1 + Kab!AB39)) * (1 + 0.25 * Klvl!AB39)
)</f>
        <v>416.60553709680903</v>
      </c>
      <c r="AC40" s="10">
        <f>IF(teff!AC39&gt;0,
  (((3 / 5 * teff!AC39 * (1 + tr!AC39 - AvgW!AC39)) * (1 + Ktb!AC39)) + ((2 / 5 * 'wn6'!AC39 * (1 + gwr!AC39 - 0.48)) * (1 + Kab!AC39))) * (1 + 0.25 * Klvl!AC39),
  (('wn6'!AC39 * (1 + gwr!AC39 - 0.48)) * (1 + Kab!AC39)) * (1 + 0.25 * Klvl!AC39)
)</f>
        <v>730.76205079847921</v>
      </c>
      <c r="AD40" s="10">
        <f>IF(teff!AD39&gt;0,
  (((3 / 5 * teff!AD39 * (1 + tr!AD39 - AvgW!AD39)) * (1 + Ktb!AD39)) + ((2 / 5 * 'wn6'!AD39 * (1 + gwr!AD39 - 0.48)) * (1 + Kab!AD39))) * (1 + 0.25 * Klvl!AD39),
  (('wn6'!AD39 * (1 + gwr!AD39 - 0.48)) * (1 + Kab!AD39)) * (1 + 0.25 * Klvl!AD39)
)</f>
        <v>233.04272727272723</v>
      </c>
      <c r="AE40" s="10">
        <f>IF(teff!AE39&gt;0,
  (((3 / 5 * teff!AE39 * (1 + tr!AE39 - AvgW!AE39)) * (1 + Ktb!AE39)) + ((2 / 5 * 'wn6'!AE39 * (1 + gwr!AE39 - 0.48)) * (1 + Kab!AE39))) * (1 + 0.25 * Klvl!AE39),
  (('wn6'!AE39 * (1 + gwr!AE39 - 0.48)) * (1 + Kab!AE39)) * (1 + 0.25 * Klvl!AE39)
)</f>
        <v>127.63514019031535</v>
      </c>
      <c r="AF40" s="10"/>
      <c r="AG40" s="10">
        <f t="shared" si="0"/>
        <v>6233.5956842445457</v>
      </c>
      <c r="AH40" s="10">
        <f t="shared" si="1"/>
        <v>7561.5021690033</v>
      </c>
      <c r="AI40" s="16">
        <f t="shared" si="2"/>
        <v>0.42780552380535752</v>
      </c>
    </row>
    <row r="41" spans="1:35" s="11" customFormat="1" ht="12" x14ac:dyDescent="0.2">
      <c r="A41" s="10">
        <f>IF(teff!A40&gt;0,
  (((3 / 5 * teff!A40 * (1 + tr!A40 - AvgW!A40)) * (1 + Ktb!A40)) + ((2 / 5 * 'wn6'!A40 * (1 + gwr!A40 - 0.48)) * (1 + Kab!A40))) * (1 + 0.25 * Klvl!A40),
  (('wn6'!A40 * (1 + gwr!A40 - 0.48)) * (1 + Kab!A40)) * (1 + 0.25 * Klvl!A40)
)</f>
        <v>318.23178316690439</v>
      </c>
      <c r="B41" s="10">
        <f>IF(teff!B40&gt;0,
  (((3 / 5 * teff!B40 * (1 + tr!B40 - AvgW!B40)) * (1 + Ktb!B40)) + ((2 / 5 * 'wn6'!B40 * (1 + gwr!B40 - 0.48)) * (1 + Kab!B40))) * (1 + 0.25 * Klvl!B40),
  (('wn6'!B40 * (1 + gwr!B40 - 0.48)) * (1 + Kab!B40)) * (1 + 0.25 * Klvl!B40)
)</f>
        <v>77.551566265060231</v>
      </c>
      <c r="C41" s="10">
        <f>IF(teff!C40&gt;0,
  (((3 / 5 * teff!C40 * (1 + tr!C40 - AvgW!C40)) * (1 + Ktb!C40)) + ((2 / 5 * 'wn6'!C40 * (1 + gwr!C40 - 0.48)) * (1 + Kab!C40))) * (1 + 0.25 * Klvl!C40),
  (('wn6'!C40 * (1 + gwr!C40 - 0.48)) * (1 + Kab!C40)) * (1 + 0.25 * Klvl!C40)
)</f>
        <v>0</v>
      </c>
      <c r="D41" s="10">
        <f>IF(teff!D40&gt;0,
  (((3 / 5 * teff!D40 * (1 + tr!D40 - AvgW!D40)) * (1 + Ktb!D40)) + ((2 / 5 * 'wn6'!D40 * (1 + gwr!D40 - 0.48)) * (1 + Kab!D40))) * (1 + 0.25 * Klvl!D40),
  (('wn6'!D40 * (1 + gwr!D40 - 0.48)) * (1 + Kab!D40)) * (1 + 0.25 * Klvl!D40)
)</f>
        <v>1.1307692307692307</v>
      </c>
      <c r="E41" s="10">
        <f>IF(teff!E40&gt;0,
  (((3 / 5 * teff!E40 * (1 + tr!E40 - AvgW!E40)) * (1 + Ktb!E40)) + ((2 / 5 * 'wn6'!E40 * (1 + gwr!E40 - 0.48)) * (1 + Kab!E40))) * (1 + 0.25 * Klvl!E40),
  (('wn6'!E40 * (1 + gwr!E40 - 0.48)) * (1 + Kab!E40)) * (1 + 0.25 * Klvl!E40)
)</f>
        <v>1.4466666666666668</v>
      </c>
      <c r="F41" s="10">
        <f>IF(teff!F40&gt;0,
  (((3 / 5 * teff!F40 * (1 + tr!F40 - AvgW!F40)) * (1 + Ktb!F40)) + ((2 / 5 * 'wn6'!F40 * (1 + gwr!F40 - 0.48)) * (1 + Kab!F40))) * (1 + 0.25 * Klvl!F40),
  (('wn6'!F40 * (1 + gwr!F40 - 0.48)) * (1 + Kab!F40)) * (1 + 0.25 * Klvl!F40)
)</f>
        <v>1966.6291621378148</v>
      </c>
      <c r="G41" s="10">
        <f>IF(teff!G40&gt;0,
  (((3 / 5 * teff!G40 * (1 + tr!G40 - AvgW!G40)) * (1 + Ktb!G40)) + ((2 / 5 * 'wn6'!G40 * (1 + gwr!G40 - 0.48)) * (1 + Kab!G40))) * (1 + 0.25 * Klvl!G40),
  (('wn6'!G40 * (1 + gwr!G40 - 0.48)) * (1 + Kab!G40)) * (1 + 0.25 * Klvl!G40)
)</f>
        <v>2964.9729914620434</v>
      </c>
      <c r="H41" s="10">
        <f>IF(teff!H40&gt;0,
  (((3 / 5 * teff!H40 * (1 + tr!H40 - AvgW!H40)) * (1 + Ktb!H40)) + ((2 / 5 * 'wn6'!H40 * (1 + gwr!H40 - 0.48)) * (1 + Kab!H40))) * (1 + 0.25 * Klvl!H40),
  (('wn6'!H40 * (1 + gwr!H40 - 0.48)) * (1 + Kab!H40)) * (1 + 0.25 * Klvl!H40)
)</f>
        <v>545.22964363636356</v>
      </c>
      <c r="I41" s="10">
        <f>IF(teff!I40&gt;0,
  (((3 / 5 * teff!I40 * (1 + tr!I40 - AvgW!I40)) * (1 + Ktb!I40)) + ((2 / 5 * 'wn6'!I40 * (1 + gwr!I40 - 0.48)) * (1 + Kab!I40))) * (1 + 0.25 * Klvl!I40),
  (('wn6'!I40 * (1 + gwr!I40 - 0.48)) * (1 + Kab!I40)) * (1 + 0.25 * Klvl!I40)
)</f>
        <v>742.21801454633567</v>
      </c>
      <c r="J41" s="10">
        <f>IF(teff!J40&gt;0,
  (((3 / 5 * teff!J40 * (1 + tr!J40 - AvgW!J40)) * (1 + Ktb!J40)) + ((2 / 5 * 'wn6'!J40 * (1 + gwr!J40 - 0.48)) * (1 + Kab!J40))) * (1 + 0.25 * Klvl!J40),
  (('wn6'!J40 * (1 + gwr!J40 - 0.48)) * (1 + Kab!J40)) * (1 + 0.25 * Klvl!J40)
)</f>
        <v>2469.9143907503922</v>
      </c>
      <c r="K41" s="10">
        <f>IF(teff!K40&gt;0,
  (((3 / 5 * teff!K40 * (1 + tr!K40 - AvgW!K40)) * (1 + Ktb!K40)) + ((2 / 5 * 'wn6'!K40 * (1 + gwr!K40 - 0.48)) * (1 + Kab!K40))) * (1 + 0.25 * Klvl!K40),
  (('wn6'!K40 * (1 + gwr!K40 - 0.48)) * (1 + Kab!K40)) * (1 + 0.25 * Klvl!K40)
)</f>
        <v>707.0203364284481</v>
      </c>
      <c r="L41" s="10">
        <f>IF(teff!L40&gt;0,
  (((3 / 5 * teff!L40 * (1 + tr!L40 - AvgW!L40)) * (1 + Ktb!L40)) + ((2 / 5 * 'wn6'!L40 * (1 + gwr!L40 - 0.48)) * (1 + Kab!L40))) * (1 + 0.25 * Klvl!L40),
  (('wn6'!L40 * (1 + gwr!L40 - 0.48)) * (1 + Kab!L40)) * (1 + 0.25 * Klvl!L40)
)</f>
        <v>160.10242489154822</v>
      </c>
      <c r="M41" s="10">
        <f>IF(teff!M40&gt;0,
  (((3 / 5 * teff!M40 * (1 + tr!M40 - AvgW!M40)) * (1 + Ktb!M40)) + ((2 / 5 * 'wn6'!M40 * (1 + gwr!M40 - 0.48)) * (1 + Kab!M40))) * (1 + 0.25 * Klvl!M40),
  (('wn6'!M40 * (1 + gwr!M40 - 0.48)) * (1 + Kab!M40)) * (1 + 0.25 * Klvl!M40)
)</f>
        <v>545.13108478058075</v>
      </c>
      <c r="N41" s="10">
        <f>IF(teff!N40&gt;0,
  (((3 / 5 * teff!N40 * (1 + tr!N40 - AvgW!N40)) * (1 + Ktb!N40)) + ((2 / 5 * 'wn6'!N40 * (1 + gwr!N40 - 0.48)) * (1 + Kab!N40))) * (1 + 0.25 * Klvl!N40),
  (('wn6'!N40 * (1 + gwr!N40 - 0.48)) * (1 + Kab!N40)) * (1 + 0.25 * Klvl!N40)
)</f>
        <v>1635.3402746879519</v>
      </c>
      <c r="O41" s="10">
        <f>IF(teff!O40&gt;0,
  (((3 / 5 * teff!O40 * (1 + tr!O40 - AvgW!O40)) * (1 + Ktb!O40)) + ((2 / 5 * 'wn6'!O40 * (1 + gwr!O40 - 0.48)) * (1 + Kab!O40))) * (1 + 0.25 * Klvl!O40),
  (('wn6'!O40 * (1 + gwr!O40 - 0.48)) * (1 + Kab!O40)) * (1 + 0.25 * Klvl!O40)
)</f>
        <v>332.48750000000001</v>
      </c>
      <c r="P41" s="10"/>
      <c r="Q41" s="10">
        <f>IF(teff!Q40&gt;0,
  (((3 / 5 * teff!Q40 * (1 + tr!Q40 - AvgW!Q40)) * (1 + Ktb!Q40)) + ((2 / 5 * 'wn6'!Q40 * (1 + gwr!Q40 - 0.48)) * (1 + Kab!Q40))) * (1 + 0.25 * Klvl!Q40),
  (('wn6'!Q40 * (1 + gwr!Q40 - 0.48)) * (1 + Kab!Q40)) * (1 + 0.25 * Klvl!Q40)
)</f>
        <v>389.36047761194021</v>
      </c>
      <c r="R41" s="10">
        <f>IF(teff!R40&gt;0,
  (((3 / 5 * teff!R40 * (1 + tr!R40 - AvgW!R40)) * (1 + Ktb!R40)) + ((2 / 5 * 'wn6'!R40 * (1 + gwr!R40 - 0.48)) * (1 + Kab!R40))) * (1 + 0.25 * Klvl!R40),
  (('wn6'!R40 * (1 + gwr!R40 - 0.48)) * (1 + Kab!R40)) * (1 + 0.25 * Klvl!R40)
)</f>
        <v>740.41004385315705</v>
      </c>
      <c r="S41" s="10">
        <f>IF(teff!S40&gt;0,
  (((3 / 5 * teff!S40 * (1 + tr!S40 - AvgW!S40)) * (1 + Ktb!S40)) + ((2 / 5 * 'wn6'!S40 * (1 + gwr!S40 - 0.48)) * (1 + Kab!S40))) * (1 + 0.25 * Klvl!S40),
  (('wn6'!S40 * (1 + gwr!S40 - 0.48)) * (1 + Kab!S40)) * (1 + 0.25 * Klvl!S40)
)</f>
        <v>538.7125692335577</v>
      </c>
      <c r="T41" s="10">
        <f>IF(teff!T40&gt;0,
  (((3 / 5 * teff!T40 * (1 + tr!T40 - AvgW!T40)) * (1 + Ktb!T40)) + ((2 / 5 * 'wn6'!T40 * (1 + gwr!T40 - 0.48)) * (1 + Kab!T40))) * (1 + 0.25 * Klvl!T40),
  (('wn6'!T40 * (1 + gwr!T40 - 0.48)) * (1 + Kab!T40)) * (1 + 0.25 * Klvl!T40)
)</f>
        <v>644.69065647938419</v>
      </c>
      <c r="U41" s="10">
        <f>IF(teff!U40&gt;0,
  (((3 / 5 * teff!U40 * (1 + tr!U40 - AvgW!U40)) * (1 + Ktb!U40)) + ((2 / 5 * 'wn6'!U40 * (1 + gwr!U40 - 0.48)) * (1 + Kab!U40))) * (1 + 0.25 * Klvl!U40),
  (('wn6'!U40 * (1 + gwr!U40 - 0.48)) * (1 + Kab!U40)) * (1 + 0.25 * Klvl!U40)
)</f>
        <v>289.03859649122808</v>
      </c>
      <c r="V41" s="10">
        <f>IF(teff!V40&gt;0,
  (((3 / 5 * teff!V40 * (1 + tr!V40 - AvgW!V40)) * (1 + Ktb!V40)) + ((2 / 5 * 'wn6'!V40 * (1 + gwr!V40 - 0.48)) * (1 + Kab!V40))) * (1 + 0.25 * Klvl!V40),
  (('wn6'!V40 * (1 + gwr!V40 - 0.48)) * (1 + Kab!V40)) * (1 + 0.25 * Klvl!V40)
)</f>
        <v>54.901131219076014</v>
      </c>
      <c r="W41" s="10">
        <f>IF(teff!W40&gt;0,
  (((3 / 5 * teff!W40 * (1 + tr!W40 - AvgW!W40)) * (1 + Ktb!W40)) + ((2 / 5 * 'wn6'!W40 * (1 + gwr!W40 - 0.48)) * (1 + Kab!W40))) * (1 + 0.25 * Klvl!W40),
  (('wn6'!W40 * (1 + gwr!W40 - 0.48)) * (1 + Kab!W40)) * (1 + 0.25 * Klvl!W40)
)</f>
        <v>977.71945843433423</v>
      </c>
      <c r="X41" s="10">
        <f>IF(teff!X40&gt;0,
  (((3 / 5 * teff!X40 * (1 + tr!X40 - AvgW!X40)) * (1 + Ktb!X40)) + ((2 / 5 * 'wn6'!X40 * (1 + gwr!X40 - 0.48)) * (1 + Kab!X40))) * (1 + 0.25 * Klvl!X40),
  (('wn6'!X40 * (1 + gwr!X40 - 0.48)) * (1 + Kab!X40)) * (1 + 0.25 * Klvl!X40)
)</f>
        <v>48.815081967213118</v>
      </c>
      <c r="Y41" s="10">
        <f>IF(teff!Y40&gt;0,
  (((3 / 5 * teff!Y40 * (1 + tr!Y40 - AvgW!Y40)) * (1 + Ktb!Y40)) + ((2 / 5 * 'wn6'!Y40 * (1 + gwr!Y40 - 0.48)) * (1 + Kab!Y40))) * (1 + 0.25 * Klvl!Y40),
  (('wn6'!Y40 * (1 + gwr!Y40 - 0.48)) * (1 + Kab!Y40)) * (1 + 0.25 * Klvl!Y40)
)</f>
        <v>171.54019496111607</v>
      </c>
      <c r="Z41" s="10">
        <f>IF(teff!Z40&gt;0,
  (((3 / 5 * teff!Z40 * (1 + tr!Z40 - AvgW!Z40)) * (1 + Ktb!Z40)) + ((2 / 5 * 'wn6'!Z40 * (1 + gwr!Z40 - 0.48)) * (1 + Kab!Z40))) * (1 + 0.25 * Klvl!Z40),
  (('wn6'!Z40 * (1 + gwr!Z40 - 0.48)) * (1 + Kab!Z40)) * (1 + 0.25 * Klvl!Z40)
)</f>
        <v>197.62381944444448</v>
      </c>
      <c r="AA41" s="10">
        <f>IF(teff!AA40&gt;0,
  (((3 / 5 * teff!AA40 * (1 + tr!AA40 - AvgW!AA40)) * (1 + Ktb!AA40)) + ((2 / 5 * 'wn6'!AA40 * (1 + gwr!AA40 - 0.48)) * (1 + Kab!AA40))) * (1 + 0.25 * Klvl!AA40),
  (('wn6'!AA40 * (1 + gwr!AA40 - 0.48)) * (1 + Kab!AA40)) * (1 + 0.25 * Klvl!AA40)
)</f>
        <v>1989.2655090941066</v>
      </c>
      <c r="AB41" s="10">
        <f>IF(teff!AB40&gt;0,
  (((3 / 5 * teff!AB40 * (1 + tr!AB40 - AvgW!AB40)) * (1 + Ktb!AB40)) + ((2 / 5 * 'wn6'!AB40 * (1 + gwr!AB40 - 0.48)) * (1 + Kab!AB40))) * (1 + 0.25 * Klvl!AB40),
  (('wn6'!AB40 * (1 + gwr!AB40 - 0.48)) * (1 + Kab!AB40)) * (1 + 0.25 * Klvl!AB40)
)</f>
        <v>585.57262165327609</v>
      </c>
      <c r="AC41" s="10">
        <f>IF(teff!AC40&gt;0,
  (((3 / 5 * teff!AC40 * (1 + tr!AC40 - AvgW!AC40)) * (1 + Ktb!AC40)) + ((2 / 5 * 'wn6'!AC40 * (1 + gwr!AC40 - 0.48)) * (1 + Kab!AC40))) * (1 + 0.25 * Klvl!AC40),
  (('wn6'!AC40 * (1 + gwr!AC40 - 0.48)) * (1 + Kab!AC40)) * (1 + 0.25 * Klvl!AC40)
)</f>
        <v>126.01822393822393</v>
      </c>
      <c r="AD41" s="10">
        <f>IF(teff!AD40&gt;0,
  (((3 / 5 * teff!AD40 * (1 + tr!AD40 - AvgW!AD40)) * (1 + Ktb!AD40)) + ((2 / 5 * 'wn6'!AD40 * (1 + gwr!AD40 - 0.48)) * (1 + Kab!AD40))) * (1 + 0.25 * Klvl!AD40),
  (('wn6'!AD40 * (1 + gwr!AD40 - 0.48)) * (1 + Kab!AD40)) * (1 + 0.25 * Klvl!AD40)
)</f>
        <v>1293.7282565217392</v>
      </c>
      <c r="AE41" s="10">
        <f>IF(teff!AE40&gt;0,
  (((3 / 5 * teff!AE40 * (1 + tr!AE40 - AvgW!AE40)) * (1 + Ktb!AE40)) + ((2 / 5 * 'wn6'!AE40 * (1 + gwr!AE40 - 0.48)) * (1 + Kab!AE40))) * (1 + 0.25 * Klvl!AE40),
  (('wn6'!AE40 * (1 + gwr!AE40 - 0.48)) * (1 + Kab!AE40)) * (1 + 0.25 * Klvl!AE40)
)</f>
        <v>1744.4473907008762</v>
      </c>
      <c r="AF41" s="10"/>
      <c r="AG41" s="10">
        <f t="shared" si="0"/>
        <v>12467.406608650876</v>
      </c>
      <c r="AH41" s="10">
        <f t="shared" si="1"/>
        <v>9791.8440316036722</v>
      </c>
      <c r="AI41" s="16">
        <f t="shared" si="2"/>
        <v>0.59015002190399235</v>
      </c>
    </row>
    <row r="42" spans="1:35" s="11" customFormat="1" ht="12" x14ac:dyDescent="0.2">
      <c r="A42" s="10">
        <f>IF(teff!A41&gt;0,
  (((3 / 5 * teff!A41 * (1 + tr!A41 - AvgW!A41)) * (1 + Ktb!A41)) + ((2 / 5 * 'wn6'!A41 * (1 + gwr!A41 - 0.48)) * (1 + Kab!A41))) * (1 + 0.25 * Klvl!A41),
  (('wn6'!A41 * (1 + gwr!A41 - 0.48)) * (1 + Kab!A41)) * (1 + 0.25 * Klvl!A41)
)</f>
        <v>916.95044980427451</v>
      </c>
      <c r="B42" s="10">
        <f>IF(teff!B41&gt;0,
  (((3 / 5 * teff!B41 * (1 + tr!B41 - AvgW!B41)) * (1 + Ktb!B41)) + ((2 / 5 * 'wn6'!B41 * (1 + gwr!B41 - 0.48)) * (1 + Kab!B41))) * (1 + 0.25 * Klvl!B41),
  (('wn6'!B41 * (1 + gwr!B41 - 0.48)) * (1 + Kab!B41)) * (1 + 0.25 * Klvl!B41)
)</f>
        <v>96.218354430379748</v>
      </c>
      <c r="C42" s="10">
        <f>IF(teff!C41&gt;0,
  (((3 / 5 * teff!C41 * (1 + tr!C41 - AvgW!C41)) * (1 + Ktb!C41)) + ((2 / 5 * 'wn6'!C41 * (1 + gwr!C41 - 0.48)) * (1 + Kab!C41))) * (1 + 0.25 * Klvl!C41),
  (('wn6'!C41 * (1 + gwr!C41 - 0.48)) * (1 + Kab!C41)) * (1 + 0.25 * Klvl!C41)
)</f>
        <v>353.99294178687762</v>
      </c>
      <c r="D42" s="10">
        <f>IF(teff!D41&gt;0,
  (((3 / 5 * teff!D41 * (1 + tr!D41 - AvgW!D41)) * (1 + Ktb!D41)) + ((2 / 5 * 'wn6'!D41 * (1 + gwr!D41 - 0.48)) * (1 + Kab!D41))) * (1 + 0.25 * Klvl!D41),
  (('wn6'!D41 * (1 + gwr!D41 - 0.48)) * (1 + Kab!D41)) * (1 + 0.25 * Klvl!D41)
)</f>
        <v>548.61198320588835</v>
      </c>
      <c r="E42" s="10">
        <f>IF(teff!E41&gt;0,
  (((3 / 5 * teff!E41 * (1 + tr!E41 - AvgW!E41)) * (1 + Ktb!E41)) + ((2 / 5 * 'wn6'!E41 * (1 + gwr!E41 - 0.48)) * (1 + Kab!E41))) * (1 + 0.25 * Klvl!E41),
  (('wn6'!E41 * (1 + gwr!E41 - 0.48)) * (1 + Kab!E41)) * (1 + 0.25 * Klvl!E41)
)</f>
        <v>691.76371235955071</v>
      </c>
      <c r="F42" s="10">
        <f>IF(teff!F41&gt;0,
  (((3 / 5 * teff!F41 * (1 + tr!F41 - AvgW!F41)) * (1 + Ktb!F41)) + ((2 / 5 * 'wn6'!F41 * (1 + gwr!F41 - 0.48)) * (1 + Kab!F41))) * (1 + 0.25 * Klvl!F41),
  (('wn6'!F41 * (1 + gwr!F41 - 0.48)) * (1 + Kab!F41)) * (1 + 0.25 * Klvl!F41)
)</f>
        <v>484.93410253735743</v>
      </c>
      <c r="G42" s="10">
        <f>IF(teff!G41&gt;0,
  (((3 / 5 * teff!G41 * (1 + tr!G41 - AvgW!G41)) * (1 + Ktb!G41)) + ((2 / 5 * 'wn6'!G41 * (1 + gwr!G41 - 0.48)) * (1 + Kab!G41))) * (1 + 0.25 * Klvl!G41),
  (('wn6'!G41 * (1 + gwr!G41 - 0.48)) * (1 + Kab!G41)) * (1 + 0.25 * Klvl!G41)
)</f>
        <v>82.630449438202248</v>
      </c>
      <c r="H42" s="10">
        <f>IF(teff!H41&gt;0,
  (((3 / 5 * teff!H41 * (1 + tr!H41 - AvgW!H41)) * (1 + Ktb!H41)) + ((2 / 5 * 'wn6'!H41 * (1 + gwr!H41 - 0.48)) * (1 + Kab!H41))) * (1 + 0.25 * Klvl!H41),
  (('wn6'!H41 * (1 + gwr!H41 - 0.48)) * (1 + Kab!H41)) * (1 + 0.25 * Klvl!H41)
)</f>
        <v>2469.9143907503922</v>
      </c>
      <c r="I42" s="10">
        <f>IF(teff!I41&gt;0,
  (((3 / 5 * teff!I41 * (1 + tr!I41 - AvgW!I41)) * (1 + Ktb!I41)) + ((2 / 5 * 'wn6'!I41 * (1 + gwr!I41 - 0.48)) * (1 + Kab!I41))) * (1 + 0.25 * Klvl!I41),
  (('wn6'!I41 * (1 + gwr!I41 - 0.48)) * (1 + Kab!I41)) * (1 + 0.25 * Klvl!I41)
)</f>
        <v>0</v>
      </c>
      <c r="J42" s="10">
        <f>IF(teff!J41&gt;0,
  (((3 / 5 * teff!J41 * (1 + tr!J41 - AvgW!J41)) * (1 + Ktb!J41)) + ((2 / 5 * 'wn6'!J41 * (1 + gwr!J41 - 0.48)) * (1 + Kab!J41))) * (1 + 0.25 * Klvl!J41),
  (('wn6'!J41 * (1 + gwr!J41 - 0.48)) * (1 + Kab!J41)) * (1 + 0.25 * Klvl!J41)
)</f>
        <v>1403.4050236526814</v>
      </c>
      <c r="K42" s="10">
        <f>IF(teff!K41&gt;0,
  (((3 / 5 * teff!K41 * (1 + tr!K41 - AvgW!K41)) * (1 + Ktb!K41)) + ((2 / 5 * 'wn6'!K41 * (1 + gwr!K41 - 0.48)) * (1 + Kab!K41))) * (1 + 0.25 * Klvl!K41),
  (('wn6'!K41 * (1 + gwr!K41 - 0.48)) * (1 + Kab!K41)) * (1 + 0.25 * Klvl!K41)
)</f>
        <v>1.2260095011876484</v>
      </c>
      <c r="L42" s="10">
        <f>IF(teff!L41&gt;0,
  (((3 / 5 * teff!L41 * (1 + tr!L41 - AvgW!L41)) * (1 + Ktb!L41)) + ((2 / 5 * 'wn6'!L41 * (1 + gwr!L41 - 0.48)) * (1 + Kab!L41))) * (1 + 0.25 * Klvl!L41),
  (('wn6'!L41 * (1 + gwr!L41 - 0.48)) * (1 + Kab!L41)) * (1 + 0.25 * Klvl!L41)
)</f>
        <v>66.066250000000011</v>
      </c>
      <c r="M42" s="10">
        <f>IF(teff!M41&gt;0,
  (((3 / 5 * teff!M41 * (1 + tr!M41 - AvgW!M41)) * (1 + Ktb!M41)) + ((2 / 5 * 'wn6'!M41 * (1 + gwr!M41 - 0.48)) * (1 + Kab!M41))) * (1 + 0.25 * Klvl!M41),
  (('wn6'!M41 * (1 + gwr!M41 - 0.48)) * (1 + Kab!M41)) * (1 + 0.25 * Klvl!M41)
)</f>
        <v>0</v>
      </c>
      <c r="N42" s="10">
        <f>IF(teff!N41&gt;0,
  (((3 / 5 * teff!N41 * (1 + tr!N41 - AvgW!N41)) * (1 + Ktb!N41)) + ((2 / 5 * 'wn6'!N41 * (1 + gwr!N41 - 0.48)) * (1 + Kab!N41))) * (1 + 0.25 * Klvl!N41),
  (('wn6'!N41 * (1 + gwr!N41 - 0.48)) * (1 + Kab!N41)) * (1 + 0.25 * Klvl!N41)
)</f>
        <v>221.21052631578951</v>
      </c>
      <c r="O42" s="10">
        <f>IF(teff!O41&gt;0,
  (((3 / 5 * teff!O41 * (1 + tr!O41 - AvgW!O41)) * (1 + Ktb!O41)) + ((2 / 5 * 'wn6'!O41 * (1 + gwr!O41 - 0.48)) * (1 + Kab!O41))) * (1 + 0.25 * Klvl!O41),
  (('wn6'!O41 * (1 + gwr!O41 - 0.48)) * (1 + Kab!O41)) * (1 + 0.25 * Klvl!O41)
)</f>
        <v>606.27220316883108</v>
      </c>
      <c r="P42" s="10"/>
      <c r="Q42" s="10">
        <f>IF(teff!Q41&gt;0,
  (((3 / 5 * teff!Q41 * (1 + tr!Q41 - AvgW!Q41)) * (1 + Ktb!Q41)) + ((2 / 5 * 'wn6'!Q41 * (1 + gwr!Q41 - 0.48)) * (1 + Kab!Q41))) * (1 + 0.25 * Klvl!Q41),
  (('wn6'!Q41 * (1 + gwr!Q41 - 0.48)) * (1 + Kab!Q41)) * (1 + 0.25 * Klvl!Q41)
)</f>
        <v>341.38588235294117</v>
      </c>
      <c r="R42" s="10">
        <f>IF(teff!R41&gt;0,
  (((3 / 5 * teff!R41 * (1 + tr!R41 - AvgW!R41)) * (1 + Ktb!R41)) + ((2 / 5 * 'wn6'!R41 * (1 + gwr!R41 - 0.48)) * (1 + Kab!R41))) * (1 + 0.25 * Klvl!R41),
  (('wn6'!R41 * (1 + gwr!R41 - 0.48)) * (1 + Kab!R41)) * (1 + 0.25 * Klvl!R41)
)</f>
        <v>0.86260633569112766</v>
      </c>
      <c r="S42" s="10">
        <f>IF(teff!S41&gt;0,
  (((3 / 5 * teff!S41 * (1 + tr!S41 - AvgW!S41)) * (1 + Ktb!S41)) + ((2 / 5 * 'wn6'!S41 * (1 + gwr!S41 - 0.48)) * (1 + Kab!S41))) * (1 + 0.25 * Klvl!S41),
  (('wn6'!S41 * (1 + gwr!S41 - 0.48)) * (1 + Kab!S41)) * (1 + 0.25 * Klvl!S41)
)</f>
        <v>807.31374823240571</v>
      </c>
      <c r="T42" s="10">
        <f>IF(teff!T41&gt;0,
  (((3 / 5 * teff!T41 * (1 + tr!T41 - AvgW!T41)) * (1 + Ktb!T41)) + ((2 / 5 * 'wn6'!T41 * (1 + gwr!T41 - 0.48)) * (1 + Kab!T41))) * (1 + 0.25 * Klvl!T41),
  (('wn6'!T41 * (1 + gwr!T41 - 0.48)) * (1 + Kab!T41)) * (1 + 0.25 * Klvl!T41)
)</f>
        <v>0.98391752577319602</v>
      </c>
      <c r="U42" s="10">
        <f>IF(teff!U41&gt;0,
  (((3 / 5 * teff!U41 * (1 + tr!U41 - AvgW!U41)) * (1 + Ktb!U41)) + ((2 / 5 * 'wn6'!U41 * (1 + gwr!U41 - 0.48)) * (1 + Kab!U41))) * (1 + 0.25 * Klvl!U41),
  (('wn6'!U41 * (1 + gwr!U41 - 0.48)) * (1 + Kab!U41)) * (1 + 0.25 * Klvl!U41)
)</f>
        <v>78.71852418486155</v>
      </c>
      <c r="V42" s="10">
        <f>IF(teff!V41&gt;0,
  (((3 / 5 * teff!V41 * (1 + tr!V41 - AvgW!V41)) * (1 + Ktb!V41)) + ((2 / 5 * 'wn6'!V41 * (1 + gwr!V41 - 0.48)) * (1 + Kab!V41))) * (1 + 0.25 * Klvl!V41),
  (('wn6'!V41 * (1 + gwr!V41 - 0.48)) * (1 + Kab!V41)) * (1 + 0.25 * Klvl!V41)
)</f>
        <v>265.73776607312209</v>
      </c>
      <c r="W42" s="10">
        <f>IF(teff!W41&gt;0,
  (((3 / 5 * teff!W41 * (1 + tr!W41 - AvgW!W41)) * (1 + Ktb!W41)) + ((2 / 5 * 'wn6'!W41 * (1 + gwr!W41 - 0.48)) * (1 + Kab!W41))) * (1 + 0.25 * Klvl!W41),
  (('wn6'!W41 * (1 + gwr!W41 - 0.48)) * (1 + Kab!W41)) * (1 + 0.25 * Klvl!W41)
)</f>
        <v>493.86408375675524</v>
      </c>
      <c r="X42" s="10">
        <f>IF(teff!X41&gt;0,
  (((3 / 5 * teff!X41 * (1 + tr!X41 - AvgW!X41)) * (1 + Ktb!X41)) + ((2 / 5 * 'wn6'!X41 * (1 + gwr!X41 - 0.48)) * (1 + Kab!X41))) * (1 + 0.25 * Klvl!X41),
  (('wn6'!X41 * (1 + gwr!X41 - 0.48)) * (1 + Kab!X41)) * (1 + 0.25 * Klvl!X41)
)</f>
        <v>1347.108458999332</v>
      </c>
      <c r="Y42" s="10">
        <f>IF(teff!Y41&gt;0,
  (((3 / 5 * teff!Y41 * (1 + tr!Y41 - AvgW!Y41)) * (1 + Ktb!Y41)) + ((2 / 5 * 'wn6'!Y41 * (1 + gwr!Y41 - 0.48)) * (1 + Kab!Y41))) * (1 + 0.25 * Klvl!Y41),
  (('wn6'!Y41 * (1 + gwr!Y41 - 0.48)) * (1 + Kab!Y41)) * (1 + 0.25 * Klvl!Y41)
)</f>
        <v>1.755533682970015</v>
      </c>
      <c r="Z42" s="10">
        <f>IF(teff!Z41&gt;0,
  (((3 / 5 * teff!Z41 * (1 + tr!Z41 - AvgW!Z41)) * (1 + Ktb!Z41)) + ((2 / 5 * 'wn6'!Z41 * (1 + gwr!Z41 - 0.48)) * (1 + Kab!Z41))) * (1 + 0.25 * Klvl!Z41),
  (('wn6'!Z41 * (1 + gwr!Z41 - 0.48)) * (1 + Kab!Z41)) * (1 + 0.25 * Klvl!Z41)
)</f>
        <v>377.68722000000008</v>
      </c>
      <c r="AA42" s="10">
        <f>IF(teff!AA41&gt;0,
  (((3 / 5 * teff!AA41 * (1 + tr!AA41 - AvgW!AA41)) * (1 + Ktb!AA41)) + ((2 / 5 * 'wn6'!AA41 * (1 + gwr!AA41 - 0.48)) * (1 + Kab!AA41))) * (1 + 0.25 * Klvl!AA41),
  (('wn6'!AA41 * (1 + gwr!AA41 - 0.48)) * (1 + Kab!AA41)) * (1 + 0.25 * Klvl!AA41)
)</f>
        <v>270.97178517397884</v>
      </c>
      <c r="AB42" s="10">
        <f>IF(teff!AB41&gt;0,
  (((3 / 5 * teff!AB41 * (1 + tr!AB41 - AvgW!AB41)) * (1 + Ktb!AB41)) + ((2 / 5 * 'wn6'!AB41 * (1 + gwr!AB41 - 0.48)) * (1 + Kab!AB41))) * (1 + 0.25 * Klvl!AB41),
  (('wn6'!AB41 * (1 + gwr!AB41 - 0.48)) * (1 + Kab!AB41)) * (1 + 0.25 * Klvl!AB41)
)</f>
        <v>0.98218487394957998</v>
      </c>
      <c r="AC42" s="10">
        <f>IF(teff!AC41&gt;0,
  (((3 / 5 * teff!AC41 * (1 + tr!AC41 - AvgW!AC41)) * (1 + Ktb!AC41)) + ((2 / 5 * 'wn6'!AC41 * (1 + gwr!AC41 - 0.48)) * (1 + Kab!AC41))) * (1 + 0.25 * Klvl!AC41),
  (('wn6'!AC41 * (1 + gwr!AC41 - 0.48)) * (1 + Kab!AC41)) * (1 + 0.25 * Klvl!AC41)
)</f>
        <v>624.25541973462032</v>
      </c>
      <c r="AD42" s="10">
        <f>IF(teff!AD41&gt;0,
  (((3 / 5 * teff!AD41 * (1 + tr!AD41 - AvgW!AD41)) * (1 + Ktb!AD41)) + ((2 / 5 * 'wn6'!AD41 * (1 + gwr!AD41 - 0.48)) * (1 + Kab!AD41))) * (1 + 0.25 * Klvl!AD41),
  (('wn6'!AD41 * (1 + gwr!AD41 - 0.48)) * (1 + Kab!AD41)) * (1 + 0.25 * Klvl!AD41)
)</f>
        <v>23.333626373626373</v>
      </c>
      <c r="AE42" s="10">
        <f>IF(teff!AE41&gt;0,
  (((3 / 5 * teff!AE41 * (1 + tr!AE41 - AvgW!AE41)) * (1 + Ktb!AE41)) + ((2 / 5 * 'wn6'!AE41 * (1 + gwr!AE41 - 0.48)) * (1 + Kab!AE41))) * (1 + 0.25 * Klvl!AE41),
  (('wn6'!AE41 * (1 + gwr!AE41 - 0.48)) * (1 + Kab!AE41)) * (1 + 0.25 * Klvl!AE41)
)</f>
        <v>353.11467827448377</v>
      </c>
      <c r="AF42" s="10"/>
      <c r="AG42" s="10">
        <f t="shared" si="0"/>
        <v>7943.1963969514127</v>
      </c>
      <c r="AH42" s="10">
        <f t="shared" si="1"/>
        <v>4988.0754355745112</v>
      </c>
      <c r="AI42" s="16">
        <f t="shared" si="2"/>
        <v>0.67139386981703786</v>
      </c>
    </row>
    <row r="43" spans="1:35" s="11" customFormat="1" ht="12" x14ac:dyDescent="0.2">
      <c r="A43" s="10">
        <f>IF(teff!A42&gt;0,
  (((3 / 5 * teff!A42 * (1 + tr!A42 - AvgW!A42)) * (1 + Ktb!A42)) + ((2 / 5 * 'wn6'!A42 * (1 + gwr!A42 - 0.48)) * (1 + Kab!A42))) * (1 + 0.25 * Klvl!A42),
  (('wn6'!A42 * (1 + gwr!A42 - 0.48)) * (1 + Kab!A42)) * (1 + 0.25 * Klvl!A42)
)</f>
        <v>245.64312644776123</v>
      </c>
      <c r="B43" s="10">
        <f>IF(teff!B42&gt;0,
  (((3 / 5 * teff!B42 * (1 + tr!B42 - AvgW!B42)) * (1 + Ktb!B42)) + ((2 / 5 * 'wn6'!B42 * (1 + gwr!B42 - 0.48)) * (1 + Kab!B42))) * (1 + 0.25 * Klvl!B42),
  (('wn6'!B42 * (1 + gwr!B42 - 0.48)) * (1 + Kab!B42)) * (1 + 0.25 * Klvl!B42)
)</f>
        <v>1268.3689601548542</v>
      </c>
      <c r="C43" s="10">
        <f>IF(teff!C42&gt;0,
  (((3 / 5 * teff!C42 * (1 + tr!C42 - AvgW!C42)) * (1 + Ktb!C42)) + ((2 / 5 * 'wn6'!C42 * (1 + gwr!C42 - 0.48)) * (1 + Kab!C42))) * (1 + 0.25 * Klvl!C42),
  (('wn6'!C42 * (1 + gwr!C42 - 0.48)) * (1 + Kab!C42)) * (1 + 0.25 * Klvl!C42)
)</f>
        <v>169.35589171575884</v>
      </c>
      <c r="D43" s="10">
        <f>IF(teff!D42&gt;0,
  (((3 / 5 * teff!D42 * (1 + tr!D42 - AvgW!D42)) * (1 + Ktb!D42)) + ((2 / 5 * 'wn6'!D42 * (1 + gwr!D42 - 0.48)) * (1 + Kab!D42))) * (1 + 0.25 * Klvl!D42),
  (('wn6'!D42 * (1 + gwr!D42 - 0.48)) * (1 + Kab!D42)) * (1 + 0.25 * Klvl!D42)
)</f>
        <v>741.54791552978395</v>
      </c>
      <c r="E43" s="10">
        <f>IF(teff!E42&gt;0,
  (((3 / 5 * teff!E42 * (1 + tr!E42 - AvgW!E42)) * (1 + Ktb!E42)) + ((2 / 5 * 'wn6'!E42 * (1 + gwr!E42 - 0.48)) * (1 + Kab!E42))) * (1 + 0.25 * Klvl!E42),
  (('wn6'!E42 * (1 + gwr!E42 - 0.48)) * (1 + Kab!E42)) * (1 + 0.25 * Klvl!E42)
)</f>
        <v>152.3029411764706</v>
      </c>
      <c r="F43" s="10">
        <f>IF(teff!F42&gt;0,
  (((3 / 5 * teff!F42 * (1 + tr!F42 - AvgW!F42)) * (1 + Ktb!F42)) + ((2 / 5 * 'wn6'!F42 * (1 + gwr!F42 - 0.48)) * (1 + Kab!F42))) * (1 + 0.25 * Klvl!F42),
  (('wn6'!F42 * (1 + gwr!F42 - 0.48)) * (1 + Kab!F42)) * (1 + 0.25 * Klvl!F42)
)</f>
        <v>1384.9806691017864</v>
      </c>
      <c r="G43" s="10">
        <f>IF(teff!G42&gt;0,
  (((3 / 5 * teff!G42 * (1 + tr!G42 - AvgW!G42)) * (1 + Ktb!G42)) + ((2 / 5 * 'wn6'!G42 * (1 + gwr!G42 - 0.48)) * (1 + Kab!G42))) * (1 + 0.25 * Klvl!G42),
  (('wn6'!G42 * (1 + gwr!G42 - 0.48)) * (1 + Kab!G42)) * (1 + 0.25 * Klvl!G42)
)</f>
        <v>657.56159496327405</v>
      </c>
      <c r="H43" s="10">
        <f>IF(teff!H42&gt;0,
  (((3 / 5 * teff!H42 * (1 + tr!H42 - AvgW!H42)) * (1 + Ktb!H42)) + ((2 / 5 * 'wn6'!H42 * (1 + gwr!H42 - 0.48)) * (1 + Kab!H42))) * (1 + 0.25 * Klvl!H42),
  (('wn6'!H42 * (1 + gwr!H42 - 0.48)) * (1 + Kab!H42)) * (1 + 0.25 * Klvl!H42)
)</f>
        <v>937.86688118546851</v>
      </c>
      <c r="I43" s="10">
        <f>IF(teff!I42&gt;0,
  (((3 / 5 * teff!I42 * (1 + tr!I42 - AvgW!I42)) * (1 + Ktb!I42)) + ((2 / 5 * 'wn6'!I42 * (1 + gwr!I42 - 0.48)) * (1 + Kab!I42))) * (1 + 0.25 * Klvl!I42),
  (('wn6'!I42 * (1 + gwr!I42 - 0.48)) * (1 + Kab!I42)) * (1 + 0.25 * Klvl!I42)
)</f>
        <v>521.9107782295082</v>
      </c>
      <c r="J43" s="10">
        <f>IF(teff!J42&gt;0,
  (((3 / 5 * teff!J42 * (1 + tr!J42 - AvgW!J42)) * (1 + Ktb!J42)) + ((2 / 5 * 'wn6'!J42 * (1 + gwr!J42 - 0.48)) * (1 + Kab!J42))) * (1 + 0.25 * Klvl!J42),
  (('wn6'!J42 * (1 + gwr!J42 - 0.48)) * (1 + Kab!J42)) * (1 + 0.25 * Klvl!J42)
)</f>
        <v>1824.1814413190275</v>
      </c>
      <c r="K43" s="10">
        <f>IF(teff!K42&gt;0,
  (((3 / 5 * teff!K42 * (1 + tr!K42 - AvgW!K42)) * (1 + Ktb!K42)) + ((2 / 5 * 'wn6'!K42 * (1 + gwr!K42 - 0.48)) * (1 + Kab!K42))) * (1 + 0.25 * Klvl!K42),
  (('wn6'!K42 * (1 + gwr!K42 - 0.48)) * (1 + Kab!K42)) * (1 + 0.25 * Klvl!K42)
)</f>
        <v>185.66770428015562</v>
      </c>
      <c r="L43" s="10">
        <f>IF(teff!L42&gt;0,
  (((3 / 5 * teff!L42 * (1 + tr!L42 - AvgW!L42)) * (1 + Ktb!L42)) + ((2 / 5 * 'wn6'!L42 * (1 + gwr!L42 - 0.48)) * (1 + Kab!L42))) * (1 + 0.25 * Klvl!L42),
  (('wn6'!L42 * (1 + gwr!L42 - 0.48)) * (1 + Kab!L42)) * (1 + 0.25 * Klvl!L42)
)</f>
        <v>1108.2342183277312</v>
      </c>
      <c r="M43" s="10">
        <f>IF(teff!M42&gt;0,
  (((3 / 5 * teff!M42 * (1 + tr!M42 - AvgW!M42)) * (1 + Ktb!M42)) + ((2 / 5 * 'wn6'!M42 * (1 + gwr!M42 - 0.48)) * (1 + Kab!M42))) * (1 + 0.25 * Klvl!M42),
  (('wn6'!M42 * (1 + gwr!M42 - 0.48)) * (1 + Kab!M42)) * (1 + 0.25 * Klvl!M42)
)</f>
        <v>1257.771382873884</v>
      </c>
      <c r="N43" s="10">
        <f>IF(teff!N42&gt;0,
  (((3 / 5 * teff!N42 * (1 + tr!N42 - AvgW!N42)) * (1 + Ktb!N42)) + ((2 / 5 * 'wn6'!N42 * (1 + gwr!N42 - 0.48)) * (1 + Kab!N42))) * (1 + 0.25 * Klvl!N42),
  (('wn6'!N42 * (1 + gwr!N42 - 0.48)) * (1 + Kab!N42)) * (1 + 0.25 * Klvl!N42)
)</f>
        <v>1068.902042151959</v>
      </c>
      <c r="O43" s="10">
        <f>IF(teff!O42&gt;0,
  (((3 / 5 * teff!O42 * (1 + tr!O42 - AvgW!O42)) * (1 + Ktb!O42)) + ((2 / 5 * 'wn6'!O42 * (1 + gwr!O42 - 0.48)) * (1 + Kab!O42))) * (1 + 0.25 * Klvl!O42),
  (('wn6'!O42 * (1 + gwr!O42 - 0.48)) * (1 + Kab!O42)) * (1 + 0.25 * Klvl!O42)
)</f>
        <v>1266.3509822865458</v>
      </c>
      <c r="P43" s="10"/>
      <c r="Q43" s="10">
        <f>IF(teff!Q42&gt;0,
  (((3 / 5 * teff!Q42 * (1 + tr!Q42 - AvgW!Q42)) * (1 + Ktb!Q42)) + ((2 / 5 * 'wn6'!Q42 * (1 + gwr!Q42 - 0.48)) * (1 + Kab!Q42))) * (1 + 0.25 * Klvl!Q42),
  (('wn6'!Q42 * (1 + gwr!Q42 - 0.48)) * (1 + Kab!Q42)) * (1 + 0.25 * Klvl!Q42)
)</f>
        <v>28.95548172757475</v>
      </c>
      <c r="R43" s="10">
        <f>IF(teff!R42&gt;0,
  (((3 / 5 * teff!R42 * (1 + tr!R42 - AvgW!R42)) * (1 + Ktb!R42)) + ((2 / 5 * 'wn6'!R42 * (1 + gwr!R42 - 0.48)) * (1 + Kab!R42))) * (1 + 0.25 * Klvl!R42),
  (('wn6'!R42 * (1 + gwr!R42 - 0.48)) * (1 + Kab!R42)) * (1 + 0.25 * Klvl!R42)
)</f>
        <v>2384.5782592677374</v>
      </c>
      <c r="S43" s="10">
        <f>IF(teff!S42&gt;0,
  (((3 / 5 * teff!S42 * (1 + tr!S42 - AvgW!S42)) * (1 + Ktb!S42)) + ((2 / 5 * 'wn6'!S42 * (1 + gwr!S42 - 0.48)) * (1 + Kab!S42))) * (1 + 0.25 * Klvl!S42),
  (('wn6'!S42 * (1 + gwr!S42 - 0.48)) * (1 + Kab!S42)) * (1 + 0.25 * Klvl!S42)
)</f>
        <v>519.18286271672969</v>
      </c>
      <c r="T43" s="10">
        <f>IF(teff!T42&gt;0,
  (((3 / 5 * teff!T42 * (1 + tr!T42 - AvgW!T42)) * (1 + Ktb!T42)) + ((2 / 5 * 'wn6'!T42 * (1 + gwr!T42 - 0.48)) * (1 + Kab!T42))) * (1 + 0.25 * Klvl!T42),
  (('wn6'!T42 * (1 + gwr!T42 - 0.48)) * (1 + Kab!T42)) * (1 + 0.25 * Klvl!T42)
)</f>
        <v>361.45044507444612</v>
      </c>
      <c r="U43" s="10">
        <f>IF(teff!U42&gt;0,
  (((3 / 5 * teff!U42 * (1 + tr!U42 - AvgW!U42)) * (1 + Ktb!U42)) + ((2 / 5 * 'wn6'!U42 * (1 + gwr!U42 - 0.48)) * (1 + Kab!U42))) * (1 + 0.25 * Klvl!U42),
  (('wn6'!U42 * (1 + gwr!U42 - 0.48)) * (1 + Kab!U42)) * (1 + 0.25 * Klvl!U42)
)</f>
        <v>201.66934006957769</v>
      </c>
      <c r="V43" s="10">
        <f>IF(teff!V42&gt;0,
  (((3 / 5 * teff!V42 * (1 + tr!V42 - AvgW!V42)) * (1 + Ktb!V42)) + ((2 / 5 * 'wn6'!V42 * (1 + gwr!V42 - 0.48)) * (1 + Kab!V42))) * (1 + 0.25 * Klvl!V42),
  (('wn6'!V42 * (1 + gwr!V42 - 0.48)) * (1 + Kab!V42)) * (1 + 0.25 * Klvl!V42)
)</f>
        <v>54.932500000000005</v>
      </c>
      <c r="W43" s="10">
        <f>IF(teff!W42&gt;0,
  (((3 / 5 * teff!W42 * (1 + tr!W42 - AvgW!W42)) * (1 + Ktb!W42)) + ((2 / 5 * 'wn6'!W42 * (1 + gwr!W42 - 0.48)) * (1 + Kab!W42))) * (1 + 0.25 * Klvl!W42),
  (('wn6'!W42 * (1 + gwr!W42 - 0.48)) * (1 + Kab!W42)) * (1 + 0.25 * Klvl!W42)
)</f>
        <v>2239.9695488267853</v>
      </c>
      <c r="X43" s="10">
        <f>IF(teff!X42&gt;0,
  (((3 / 5 * teff!X42 * (1 + tr!X42 - AvgW!X42)) * (1 + Ktb!X42)) + ((2 / 5 * 'wn6'!X42 * (1 + gwr!X42 - 0.48)) * (1 + Kab!X42))) * (1 + 0.25 * Klvl!X42),
  (('wn6'!X42 * (1 + gwr!X42 - 0.48)) * (1 + Kab!X42)) * (1 + 0.25 * Klvl!X42)
)</f>
        <v>123.67629478501848</v>
      </c>
      <c r="Y43" s="10">
        <f>IF(teff!Y42&gt;0,
  (((3 / 5 * teff!Y42 * (1 + tr!Y42 - AvgW!Y42)) * (1 + Ktb!Y42)) + ((2 / 5 * 'wn6'!Y42 * (1 + gwr!Y42 - 0.48)) * (1 + Kab!Y42))) * (1 + 0.25 * Klvl!Y42),
  (('wn6'!Y42 * (1 + gwr!Y42 - 0.48)) * (1 + Kab!Y42)) * (1 + 0.25 * Klvl!Y42)
)</f>
        <v>333.74688796680505</v>
      </c>
      <c r="Z43" s="10">
        <f>IF(teff!Z42&gt;0,
  (((3 / 5 * teff!Z42 * (1 + tr!Z42 - AvgW!Z42)) * (1 + Ktb!Z42)) + ((2 / 5 * 'wn6'!Z42 * (1 + gwr!Z42 - 0.48)) * (1 + Kab!Z42))) * (1 + 0.25 * Klvl!Z42),
  (('wn6'!Z42 * (1 + gwr!Z42 - 0.48)) * (1 + Kab!Z42)) * (1 + 0.25 * Klvl!Z42)
)</f>
        <v>307.01728120802721</v>
      </c>
      <c r="AA43" s="10">
        <f>IF(teff!AA42&gt;0,
  (((3 / 5 * teff!AA42 * (1 + tr!AA42 - AvgW!AA42)) * (1 + Ktb!AA42)) + ((2 / 5 * 'wn6'!AA42 * (1 + gwr!AA42 - 0.48)) * (1 + Kab!AA42))) * (1 + 0.25 * Klvl!AA42),
  (('wn6'!AA42 * (1 + gwr!AA42 - 0.48)) * (1 + Kab!AA42)) * (1 + 0.25 * Klvl!AA42)
)</f>
        <v>686.51510416666656</v>
      </c>
      <c r="AB43" s="10">
        <f>IF(teff!AB42&gt;0,
  (((3 / 5 * teff!AB42 * (1 + tr!AB42 - AvgW!AB42)) * (1 + Ktb!AB42)) + ((2 / 5 * 'wn6'!AB42 * (1 + gwr!AB42 - 0.48)) * (1 + Kab!AB42))) * (1 + 0.25 * Klvl!AB42),
  (('wn6'!AB42 * (1 + gwr!AB42 - 0.48)) * (1 + Kab!AB42)) * (1 + 0.25 * Klvl!AB42)
)</f>
        <v>314.90098666490587</v>
      </c>
      <c r="AC43" s="10">
        <f>IF(teff!AC42&gt;0,
  (((3 / 5 * teff!AC42 * (1 + tr!AC42 - AvgW!AC42)) * (1 + Ktb!AC42)) + ((2 / 5 * 'wn6'!AC42 * (1 + gwr!AC42 - 0.48)) * (1 + Kab!AC42))) * (1 + 0.25 * Klvl!AC42),
  (('wn6'!AC42 * (1 + gwr!AC42 - 0.48)) * (1 + Kab!AC42)) * (1 + 0.25 * Klvl!AC42)
)</f>
        <v>542.01020748364067</v>
      </c>
      <c r="AD43" s="10">
        <f>IF(teff!AD42&gt;0,
  (((3 / 5 * teff!AD42 * (1 + tr!AD42 - AvgW!AD42)) * (1 + Ktb!AD42)) + ((2 / 5 * 'wn6'!AD42 * (1 + gwr!AD42 - 0.48)) * (1 + Kab!AD42))) * (1 + 0.25 * Klvl!AD42),
  (('wn6'!AD42 * (1 + gwr!AD42 - 0.48)) * (1 + Kab!AD42)) * (1 + 0.25 * Klvl!AD42)
)</f>
        <v>179.83376623376623</v>
      </c>
      <c r="AE43" s="10">
        <f>IF(teff!AE42&gt;0,
  (((3 / 5 * teff!AE42 * (1 + tr!AE42 - AvgW!AE42)) * (1 + Ktb!AE42)) + ((2 / 5 * 'wn6'!AE42 * (1 + gwr!AE42 - 0.48)) * (1 + Kab!AE42))) * (1 + 0.25 * Klvl!AE42),
  (('wn6'!AE42 * (1 + gwr!AE42 - 0.48)) * (1 + Kab!AE42)) * (1 + 0.25 * Klvl!AE42)
)</f>
        <v>591.80615384615385</v>
      </c>
      <c r="AF43" s="10"/>
      <c r="AG43" s="10">
        <f t="shared" si="0"/>
        <v>12790.646529743968</v>
      </c>
      <c r="AH43" s="10">
        <f t="shared" si="1"/>
        <v>8870.2451200378327</v>
      </c>
      <c r="AI43" s="16">
        <f t="shared" si="2"/>
        <v>0.63574238331547273</v>
      </c>
    </row>
    <row r="44" spans="1:35" s="11" customFormat="1" ht="12" x14ac:dyDescent="0.2">
      <c r="A44" s="10">
        <f>IF(teff!A43&gt;0,
  (((3 / 5 * teff!A43 * (1 + tr!A43 - AvgW!A43)) * (1 + Ktb!A43)) + ((2 / 5 * 'wn6'!A43 * (1 + gwr!A43 - 0.48)) * (1 + Kab!A43))) * (1 + 0.25 * Klvl!A43),
  (('wn6'!A43 * (1 + gwr!A43 - 0.48)) * (1 + Kab!A43)) * (1 + 0.25 * Klvl!A43)
)</f>
        <v>531.57192993102376</v>
      </c>
      <c r="B44" s="10">
        <f>IF(teff!B43&gt;0,
  (((3 / 5 * teff!B43 * (1 + tr!B43 - AvgW!B43)) * (1 + Ktb!B43)) + ((2 / 5 * 'wn6'!B43 * (1 + gwr!B43 - 0.48)) * (1 + Kab!B43))) * (1 + 0.25 * Klvl!B43),
  (('wn6'!B43 * (1 + gwr!B43 - 0.48)) * (1 + Kab!B43)) * (1 + 0.25 * Klvl!B43)
)</f>
        <v>169.85762499029127</v>
      </c>
      <c r="C44" s="10">
        <f>IF(teff!C43&gt;0,
  (((3 / 5 * teff!C43 * (1 + tr!C43 - AvgW!C43)) * (1 + Ktb!C43)) + ((2 / 5 * 'wn6'!C43 * (1 + gwr!C43 - 0.48)) * (1 + Kab!C43))) * (1 + 0.25 * Klvl!C43),
  (('wn6'!C43 * (1 + gwr!C43 - 0.48)) * (1 + Kab!C43)) * (1 + 0.25 * Klvl!C43)
)</f>
        <v>139.69054410604693</v>
      </c>
      <c r="D44" s="10">
        <f>IF(teff!D43&gt;0,
  (((3 / 5 * teff!D43 * (1 + tr!D43 - AvgW!D43)) * (1 + Ktb!D43)) + ((2 / 5 * 'wn6'!D43 * (1 + gwr!D43 - 0.48)) * (1 + Kab!D43))) * (1 + 0.25 * Klvl!D43),
  (('wn6'!D43 * (1 + gwr!D43 - 0.48)) * (1 + Kab!D43)) * (1 + 0.25 * Klvl!D43)
)</f>
        <v>1846.6408921357151</v>
      </c>
      <c r="E44" s="10">
        <f>IF(teff!E43&gt;0,
  (((3 / 5 * teff!E43 * (1 + tr!E43 - AvgW!E43)) * (1 + Ktb!E43)) + ((2 / 5 * 'wn6'!E43 * (1 + gwr!E43 - 0.48)) * (1 + Kab!E43))) * (1 + 0.25 * Klvl!E43),
  (('wn6'!E43 * (1 + gwr!E43 - 0.48)) * (1 + Kab!E43)) * (1 + 0.25 * Klvl!E43)
)</f>
        <v>1.02</v>
      </c>
      <c r="F44" s="10">
        <f>IF(teff!F43&gt;0,
  (((3 / 5 * teff!F43 * (1 + tr!F43 - AvgW!F43)) * (1 + Ktb!F43)) + ((2 / 5 * 'wn6'!F43 * (1 + gwr!F43 - 0.48)) * (1 + Kab!F43))) * (1 + 0.25 * Klvl!F43),
  (('wn6'!F43 * (1 + gwr!F43 - 0.48)) * (1 + Kab!F43)) * (1 + 0.25 * Klvl!F43)
)</f>
        <v>2057.8782573027906</v>
      </c>
      <c r="G44" s="10">
        <f>IF(teff!G43&gt;0,
  (((3 / 5 * teff!G43 * (1 + tr!G43 - AvgW!G43)) * (1 + Ktb!G43)) + ((2 / 5 * 'wn6'!G43 * (1 + gwr!G43 - 0.48)) * (1 + Kab!G43))) * (1 + 0.25 * Klvl!G43),
  (('wn6'!G43 * (1 + gwr!G43 - 0.48)) * (1 + Kab!G43)) * (1 + 0.25 * Klvl!G43)
)</f>
        <v>1868.4262905976898</v>
      </c>
      <c r="H44" s="10">
        <f>IF(teff!H43&gt;0,
  (((3 / 5 * teff!H43 * (1 + tr!H43 - AvgW!H43)) * (1 + Ktb!H43)) + ((2 / 5 * 'wn6'!H43 * (1 + gwr!H43 - 0.48)) * (1 + Kab!H43))) * (1 + 0.25 * Klvl!H43),
  (('wn6'!H43 * (1 + gwr!H43 - 0.48)) * (1 + Kab!H43)) * (1 + 0.25 * Klvl!H43)
)</f>
        <v>192.82693877551023</v>
      </c>
      <c r="I44" s="10">
        <f>IF(teff!I43&gt;0,
  (((3 / 5 * teff!I43 * (1 + tr!I43 - AvgW!I43)) * (1 + Ktb!I43)) + ((2 / 5 * 'wn6'!I43 * (1 + gwr!I43 - 0.48)) * (1 + Kab!I43))) * (1 + 0.25 * Klvl!I43),
  (('wn6'!I43 * (1 + gwr!I43 - 0.48)) * (1 + Kab!I43)) * (1 + 0.25 * Klvl!I43)
)</f>
        <v>1182.0963000000002</v>
      </c>
      <c r="J44" s="10">
        <f>IF(teff!J43&gt;0,
  (((3 / 5 * teff!J43 * (1 + tr!J43 - AvgW!J43)) * (1 + Ktb!J43)) + ((2 / 5 * 'wn6'!J43 * (1 + gwr!J43 - 0.48)) * (1 + Kab!J43))) * (1 + 0.25 * Klvl!J43),
  (('wn6'!J43 * (1 + gwr!J43 - 0.48)) * (1 + Kab!J43)) * (1 + 0.25 * Klvl!J43)
)</f>
        <v>197.23050847457628</v>
      </c>
      <c r="K44" s="10">
        <f>IF(teff!K43&gt;0,
  (((3 / 5 * teff!K43 * (1 + tr!K43 - AvgW!K43)) * (1 + Ktb!K43)) + ((2 / 5 * 'wn6'!K43 * (1 + gwr!K43 - 0.48)) * (1 + Kab!K43))) * (1 + 0.25 * Klvl!K43),
  (('wn6'!K43 * (1 + gwr!K43 - 0.48)) * (1 + Kab!K43)) * (1 + 0.25 * Klvl!K43)
)</f>
        <v>808.34616695059617</v>
      </c>
      <c r="L44" s="10">
        <f>IF(teff!L43&gt;0,
  (((3 / 5 * teff!L43 * (1 + tr!L43 - AvgW!L43)) * (1 + Ktb!L43)) + ((2 / 5 * 'wn6'!L43 * (1 + gwr!L43 - 0.48)) * (1 + Kab!L43))) * (1 + 0.25 * Klvl!L43),
  (('wn6'!L43 * (1 + gwr!L43 - 0.48)) * (1 + Kab!L43)) * (1 + 0.25 * Klvl!L43)
)</f>
        <v>57.740979020979026</v>
      </c>
      <c r="M44" s="10">
        <f>IF(teff!M43&gt;0,
  (((3 / 5 * teff!M43 * (1 + tr!M43 - AvgW!M43)) * (1 + Ktb!M43)) + ((2 / 5 * 'wn6'!M43 * (1 + gwr!M43 - 0.48)) * (1 + Kab!M43))) * (1 + 0.25 * Klvl!M43),
  (('wn6'!M43 * (1 + gwr!M43 - 0.48)) * (1 + Kab!M43)) * (1 + 0.25 * Klvl!M43)
)</f>
        <v>37.887916188892106</v>
      </c>
      <c r="N44" s="10">
        <f>IF(teff!N43&gt;0,
  (((3 / 5 * teff!N43 * (1 + tr!N43 - AvgW!N43)) * (1 + Ktb!N43)) + ((2 / 5 * 'wn6'!N43 * (1 + gwr!N43 - 0.48)) * (1 + Kab!N43))) * (1 + 0.25 * Klvl!N43),
  (('wn6'!N43 * (1 + gwr!N43 - 0.48)) * (1 + Kab!N43)) * (1 + 0.25 * Klvl!N43)
)</f>
        <v>904.46098952656973</v>
      </c>
      <c r="O44" s="10">
        <f>IF(teff!O43&gt;0,
  (((3 / 5 * teff!O43 * (1 + tr!O43 - AvgW!O43)) * (1 + Ktb!O43)) + ((2 / 5 * 'wn6'!O43 * (1 + gwr!O43 - 0.48)) * (1 + Kab!O43))) * (1 + 0.25 * Klvl!O43),
  (('wn6'!O43 * (1 + gwr!O43 - 0.48)) * (1 + Kab!O43)) * (1 + 0.25 * Klvl!O43)
)</f>
        <v>341.84306569343062</v>
      </c>
      <c r="P44" s="10"/>
      <c r="Q44" s="10">
        <f>IF(teff!Q43&gt;0,
  (((3 / 5 * teff!Q43 * (1 + tr!Q43 - AvgW!Q43)) * (1 + Ktb!Q43)) + ((2 / 5 * 'wn6'!Q43 * (1 + gwr!Q43 - 0.48)) * (1 + Kab!Q43))) * (1 + 0.25 * Klvl!Q43),
  (('wn6'!Q43 * (1 + gwr!Q43 - 0.48)) * (1 + Kab!Q43)) * (1 + 0.25 * Klvl!Q43)
)</f>
        <v>70.785503355704705</v>
      </c>
      <c r="R44" s="10">
        <f>IF(teff!R43&gt;0,
  (((3 / 5 * teff!R43 * (1 + tr!R43 - AvgW!R43)) * (1 + Ktb!R43)) + ((2 / 5 * 'wn6'!R43 * (1 + gwr!R43 - 0.48)) * (1 + Kab!R43))) * (1 + 0.25 * Klvl!R43),
  (('wn6'!R43 * (1 + gwr!R43 - 0.48)) * (1 + Kab!R43)) * (1 + 0.25 * Klvl!R43)
)</f>
        <v>58.059920634920637</v>
      </c>
      <c r="S44" s="10">
        <f>IF(teff!S43&gt;0,
  (((3 / 5 * teff!S43 * (1 + tr!S43 - AvgW!S43)) * (1 + Ktb!S43)) + ((2 / 5 * 'wn6'!S43 * (1 + gwr!S43 - 0.48)) * (1 + Kab!S43))) * (1 + 0.25 * Klvl!S43),
  (('wn6'!S43 * (1 + gwr!S43 - 0.48)) * (1 + Kab!S43)) * (1 + 0.25 * Klvl!S43)
)</f>
        <v>276.10955631399315</v>
      </c>
      <c r="T44" s="10">
        <f>IF(teff!T43&gt;0,
  (((3 / 5 * teff!T43 * (1 + tr!T43 - AvgW!T43)) * (1 + Ktb!T43)) + ((2 / 5 * 'wn6'!T43 * (1 + gwr!T43 - 0.48)) * (1 + Kab!T43))) * (1 + 0.25 * Klvl!T43),
  (('wn6'!T43 * (1 + gwr!T43 - 0.48)) * (1 + Kab!T43)) * (1 + 0.25 * Klvl!T43)
)</f>
        <v>625.0236924294793</v>
      </c>
      <c r="U44" s="10">
        <f>IF(teff!U43&gt;0,
  (((3 / 5 * teff!U43 * (1 + tr!U43 - AvgW!U43)) * (1 + Ktb!U43)) + ((2 / 5 * 'wn6'!U43 * (1 + gwr!U43 - 0.48)) * (1 + Kab!U43))) * (1 + 0.25 * Klvl!U43),
  (('wn6'!U43 * (1 + gwr!U43 - 0.48)) * (1 + Kab!U43)) * (1 + 0.25 * Klvl!U43)
)</f>
        <v>1873.2615773859434</v>
      </c>
      <c r="V44" s="10">
        <f>IF(teff!V43&gt;0,
  (((3 / 5 * teff!V43 * (1 + tr!V43 - AvgW!V43)) * (1 + Ktb!V43)) + ((2 / 5 * 'wn6'!V43 * (1 + gwr!V43 - 0.48)) * (1 + Kab!V43))) * (1 + 0.25 * Klvl!V43),
  (('wn6'!V43 * (1 + gwr!V43 - 0.48)) * (1 + Kab!V43)) * (1 + 0.25 * Klvl!V43)
)</f>
        <v>340.2067763916084</v>
      </c>
      <c r="W44" s="10">
        <f>IF(teff!W43&gt;0,
  (((3 / 5 * teff!W43 * (1 + tr!W43 - AvgW!W43)) * (1 + Ktb!W43)) + ((2 / 5 * 'wn6'!W43 * (1 + gwr!W43 - 0.48)) * (1 + Kab!W43))) * (1 + 0.25 * Klvl!W43),
  (('wn6'!W43 * (1 + gwr!W43 - 0.48)) * (1 + Kab!W43)) * (1 + 0.25 * Klvl!W43)
)</f>
        <v>177.44330828170294</v>
      </c>
      <c r="X44" s="10">
        <f>IF(teff!X43&gt;0,
  (((3 / 5 * teff!X43 * (1 + tr!X43 - AvgW!X43)) * (1 + Ktb!X43)) + ((2 / 5 * 'wn6'!X43 * (1 + gwr!X43 - 0.48)) * (1 + Kab!X43))) * (1 + 0.25 * Klvl!X43),
  (('wn6'!X43 * (1 + gwr!X43 - 0.48)) * (1 + Kab!X43)) * (1 + 0.25 * Klvl!X43)
)</f>
        <v>95.56949178750898</v>
      </c>
      <c r="Y44" s="10">
        <f>IF(teff!Y43&gt;0,
  (((3 / 5 * teff!Y43 * (1 + tr!Y43 - AvgW!Y43)) * (1 + Ktb!Y43)) + ((2 / 5 * 'wn6'!Y43 * (1 + gwr!Y43 - 0.48)) * (1 + Kab!Y43))) * (1 + 0.25 * Klvl!Y43),
  (('wn6'!Y43 * (1 + gwr!Y43 - 0.48)) * (1 + Kab!Y43)) * (1 + 0.25 * Klvl!Y43)
)</f>
        <v>244.63795328088179</v>
      </c>
      <c r="Z44" s="10">
        <f>IF(teff!Z43&gt;0,
  (((3 / 5 * teff!Z43 * (1 + tr!Z43 - AvgW!Z43)) * (1 + Ktb!Z43)) + ((2 / 5 * 'wn6'!Z43 * (1 + gwr!Z43 - 0.48)) * (1 + Kab!Z43))) * (1 + 0.25 * Klvl!Z43),
  (('wn6'!Z43 * (1 + gwr!Z43 - 0.48)) * (1 + Kab!Z43)) * (1 + 0.25 * Klvl!Z43)
)</f>
        <v>647.0761982603351</v>
      </c>
      <c r="AA44" s="10">
        <f>IF(teff!AA43&gt;0,
  (((3 / 5 * teff!AA43 * (1 + tr!AA43 - AvgW!AA43)) * (1 + Ktb!AA43)) + ((2 / 5 * 'wn6'!AA43 * (1 + gwr!AA43 - 0.48)) * (1 + Kab!AA43))) * (1 + 0.25 * Klvl!AA43),
  (('wn6'!AA43 * (1 + gwr!AA43 - 0.48)) * (1 + Kab!AA43)) * (1 + 0.25 * Klvl!AA43)
)</f>
        <v>1588.0217708950793</v>
      </c>
      <c r="AB44" s="10">
        <f>IF(teff!AB43&gt;0,
  (((3 / 5 * teff!AB43 * (1 + tr!AB43 - AvgW!AB43)) * (1 + Ktb!AB43)) + ((2 / 5 * 'wn6'!AB43 * (1 + gwr!AB43 - 0.48)) * (1 + Kab!AB43))) * (1 + 0.25 * Klvl!AB43),
  (('wn6'!AB43 * (1 + gwr!AB43 - 0.48)) * (1 + Kab!AB43)) * (1 + 0.25 * Klvl!AB43)
)</f>
        <v>708.86966922839383</v>
      </c>
      <c r="AC44" s="10">
        <f>IF(teff!AC43&gt;0,
  (((3 / 5 * teff!AC43 * (1 + tr!AC43 - AvgW!AC43)) * (1 + Ktb!AC43)) + ((2 / 5 * 'wn6'!AC43 * (1 + gwr!AC43 - 0.48)) * (1 + Kab!AC43))) * (1 + 0.25 * Klvl!AC43),
  (('wn6'!AC43 * (1 + gwr!AC43 - 0.48)) * (1 + Kab!AC43)) * (1 + 0.25 * Klvl!AC43)
)</f>
        <v>145.203723150358</v>
      </c>
      <c r="AD44" s="10">
        <f>IF(teff!AD43&gt;0,
  (((3 / 5 * teff!AD43 * (1 + tr!AD43 - AvgW!AD43)) * (1 + Ktb!AD43)) + ((2 / 5 * 'wn6'!AD43 * (1 + gwr!AD43 - 0.48)) * (1 + Kab!AD43))) * (1 + 0.25 * Klvl!AD43),
  (('wn6'!AD43 * (1 + gwr!AD43 - 0.48)) * (1 + Kab!AD43)) * (1 + 0.25 * Klvl!AD43)
)</f>
        <v>564.35228745128609</v>
      </c>
      <c r="AE44" s="10">
        <f>IF(teff!AE43&gt;0,
  (((3 / 5 * teff!AE43 * (1 + tr!AE43 - AvgW!AE43)) * (1 + Ktb!AE43)) + ((2 / 5 * 'wn6'!AE43 * (1 + gwr!AE43 - 0.48)) * (1 + Kab!AE43))) * (1 + 0.25 * Klvl!AE43),
  (('wn6'!AE43 * (1 + gwr!AE43 - 0.48)) * (1 + Kab!AE43)) * (1 + 0.25 * Klvl!AE43)
)</f>
        <v>1031.514078951416</v>
      </c>
      <c r="AF44" s="10"/>
      <c r="AG44" s="10">
        <f t="shared" si="0"/>
        <v>10337.518403694112</v>
      </c>
      <c r="AH44" s="10">
        <f t="shared" si="1"/>
        <v>8446.1355077986118</v>
      </c>
      <c r="AI44" s="16">
        <f t="shared" si="2"/>
        <v>0.57551976727242082</v>
      </c>
    </row>
    <row r="45" spans="1:35" s="11" customFormat="1" ht="12" x14ac:dyDescent="0.2">
      <c r="A45" s="10">
        <f>IF(teff!A44&gt;0,
  (((3 / 5 * teff!A44 * (1 + tr!A44 - AvgW!A44)) * (1 + Ktb!A44)) + ((2 / 5 * 'wn6'!A44 * (1 + gwr!A44 - 0.48)) * (1 + Kab!A44))) * (1 + 0.25 * Klvl!A44),
  (('wn6'!A44 * (1 + gwr!A44 - 0.48)) * (1 + Kab!A44)) * (1 + 0.25 * Klvl!A44)
)</f>
        <v>1.2229166666666667</v>
      </c>
      <c r="B45" s="10">
        <f>IF(teff!B44&gt;0,
  (((3 / 5 * teff!B44 * (1 + tr!B44 - AvgW!B44)) * (1 + Ktb!B44)) + ((2 / 5 * 'wn6'!B44 * (1 + gwr!B44 - 0.48)) * (1 + Kab!B44))) * (1 + 0.25 * Klvl!B44),
  (('wn6'!B44 * (1 + gwr!B44 - 0.48)) * (1 + Kab!B44)) * (1 + 0.25 * Klvl!B44)
)</f>
        <v>860.7458474703775</v>
      </c>
      <c r="C45" s="10">
        <f>IF(teff!C44&gt;0,
  (((3 / 5 * teff!C44 * (1 + tr!C44 - AvgW!C44)) * (1 + Ktb!C44)) + ((2 / 5 * 'wn6'!C44 * (1 + gwr!C44 - 0.48)) * (1 + Kab!C44))) * (1 + 0.25 * Klvl!C44),
  (('wn6'!C44 * (1 + gwr!C44 - 0.48)) * (1 + Kab!C44)) * (1 + 0.25 * Klvl!C44)
)</f>
        <v>186.732</v>
      </c>
      <c r="D45" s="10">
        <f>IF(teff!D44&gt;0,
  (((3 / 5 * teff!D44 * (1 + tr!D44 - AvgW!D44)) * (1 + Ktb!D44)) + ((2 / 5 * 'wn6'!D44 * (1 + gwr!D44 - 0.48)) * (1 + Kab!D44))) * (1 + 0.25 * Klvl!D44),
  (('wn6'!D44 * (1 + gwr!D44 - 0.48)) * (1 + Kab!D44)) * (1 + 0.25 * Klvl!D44)
)</f>
        <v>1846.6408921357151</v>
      </c>
      <c r="E45" s="10">
        <f>IF(teff!E44&gt;0,
  (((3 / 5 * teff!E44 * (1 + tr!E44 - AvgW!E44)) * (1 + Ktb!E44)) + ((2 / 5 * 'wn6'!E44 * (1 + gwr!E44 - 0.48)) * (1 + Kab!E44))) * (1 + 0.25 * Klvl!E44),
  (('wn6'!E44 * (1 + gwr!E44 - 0.48)) * (1 + Kab!E44)) * (1 + 0.25 * Klvl!E44)
)</f>
        <v>1002.8662148947208</v>
      </c>
      <c r="F45" s="10">
        <f>IF(teff!F44&gt;0,
  (((3 / 5 * teff!F44 * (1 + tr!F44 - AvgW!F44)) * (1 + Ktb!F44)) + ((2 / 5 * 'wn6'!F44 * (1 + gwr!F44 - 0.48)) * (1 + Kab!F44))) * (1 + 0.25 * Klvl!F44),
  (('wn6'!F44 * (1 + gwr!F44 - 0.48)) * (1 + Kab!F44)) * (1 + 0.25 * Klvl!F44)
)</f>
        <v>564.60542733063107</v>
      </c>
      <c r="G45" s="10">
        <f>IF(teff!G44&gt;0,
  (((3 / 5 * teff!G44 * (1 + tr!G44 - AvgW!G44)) * (1 + Ktb!G44)) + ((2 / 5 * 'wn6'!G44 * (1 + gwr!G44 - 0.48)) * (1 + Kab!G44))) * (1 + 0.25 * Klvl!G44),
  (('wn6'!G44 * (1 + gwr!G44 - 0.48)) * (1 + Kab!G44)) * (1 + 0.25 * Klvl!G44)
)</f>
        <v>649.57018723140493</v>
      </c>
      <c r="H45" s="10">
        <f>IF(teff!H44&gt;0,
  (((3 / 5 * teff!H44 * (1 + tr!H44 - AvgW!H44)) * (1 + Ktb!H44)) + ((2 / 5 * 'wn6'!H44 * (1 + gwr!H44 - 0.48)) * (1 + Kab!H44))) * (1 + 0.25 * Klvl!H44),
  (('wn6'!H44 * (1 + gwr!H44 - 0.48)) * (1 + Kab!H44)) * (1 + 0.25 * Klvl!H44)
)</f>
        <v>636.27163475968609</v>
      </c>
      <c r="I45" s="10">
        <f>IF(teff!I44&gt;0,
  (((3 / 5 * teff!I44 * (1 + tr!I44 - AvgW!I44)) * (1 + Ktb!I44)) + ((2 / 5 * 'wn6'!I44 * (1 + gwr!I44 - 0.48)) * (1 + Kab!I44))) * (1 + 0.25 * Klvl!I44),
  (('wn6'!I44 * (1 + gwr!I44 - 0.48)) * (1 + Kab!I44)) * (1 + 0.25 * Klvl!I44)
)</f>
        <v>45.270629370629372</v>
      </c>
      <c r="J45" s="10">
        <f>IF(teff!J44&gt;0,
  (((3 / 5 * teff!J44 * (1 + tr!J44 - AvgW!J44)) * (1 + Ktb!J44)) + ((2 / 5 * 'wn6'!J44 * (1 + gwr!J44 - 0.48)) * (1 + Kab!J44))) * (1 + 0.25 * Klvl!J44),
  (('wn6'!J44 * (1 + gwr!J44 - 0.48)) * (1 + Kab!J44)) * (1 + 0.25 * Klvl!J44)
)</f>
        <v>829.67186346601034</v>
      </c>
      <c r="K45" s="10">
        <f>IF(teff!K44&gt;0,
  (((3 / 5 * teff!K44 * (1 + tr!K44 - AvgW!K44)) * (1 + Ktb!K44)) + ((2 / 5 * 'wn6'!K44 * (1 + gwr!K44 - 0.48)) * (1 + Kab!K44))) * (1 + 0.25 * Klvl!K44),
  (('wn6'!K44 * (1 + gwr!K44 - 0.48)) * (1 + Kab!K44)) * (1 + 0.25 * Klvl!K44)
)</f>
        <v>81.609816849793219</v>
      </c>
      <c r="L45" s="10">
        <f>IF(teff!L44&gt;0,
  (((3 / 5 * teff!L44 * (1 + tr!L44 - AvgW!L44)) * (1 + Ktb!L44)) + ((2 / 5 * 'wn6'!L44 * (1 + gwr!L44 - 0.48)) * (1 + Kab!L44))) * (1 + 0.25 * Klvl!L44),
  (('wn6'!L44 * (1 + gwr!L44 - 0.48)) * (1 + Kab!L44)) * (1 + 0.25 * Klvl!L44)
)</f>
        <v>1139.0996514446979</v>
      </c>
      <c r="M45" s="10">
        <f>IF(teff!M44&gt;0,
  (((3 / 5 * teff!M44 * (1 + tr!M44 - AvgW!M44)) * (1 + Ktb!M44)) + ((2 / 5 * 'wn6'!M44 * (1 + gwr!M44 - 0.48)) * (1 + Kab!M44))) * (1 + 0.25 * Klvl!M44),
  (('wn6'!M44 * (1 + gwr!M44 - 0.48)) * (1 + Kab!M44)) * (1 + 0.25 * Klvl!M44)
)</f>
        <v>126.30876623376625</v>
      </c>
      <c r="N45" s="10">
        <f>IF(teff!N44&gt;0,
  (((3 / 5 * teff!N44 * (1 + tr!N44 - AvgW!N44)) * (1 + Ktb!N44)) + ((2 / 5 * 'wn6'!N44 * (1 + gwr!N44 - 0.48)) * (1 + Kab!N44))) * (1 + 0.25 * Klvl!N44),
  (('wn6'!N44 * (1 + gwr!N44 - 0.48)) * (1 + Kab!N44)) * (1 + 0.25 * Klvl!N44)
)</f>
        <v>679.18477389201735</v>
      </c>
      <c r="O45" s="10">
        <f>IF(teff!O44&gt;0,
  (((3 / 5 * teff!O44 * (1 + tr!O44 - AvgW!O44)) * (1 + Ktb!O44)) + ((2 / 5 * 'wn6'!O44 * (1 + gwr!O44 - 0.48)) * (1 + Kab!O44))) * (1 + 0.25 * Klvl!O44),
  (('wn6'!O44 * (1 + gwr!O44 - 0.48)) * (1 + Kab!O44)) * (1 + 0.25 * Klvl!O44)
)</f>
        <v>324.60012896228875</v>
      </c>
      <c r="P45" s="10"/>
      <c r="Q45" s="10">
        <f>IF(teff!Q44&gt;0,
  (((3 / 5 * teff!Q44 * (1 + tr!Q44 - AvgW!Q44)) * (1 + Ktb!Q44)) + ((2 / 5 * 'wn6'!Q44 * (1 + gwr!Q44 - 0.48)) * (1 + Kab!Q44))) * (1 + 0.25 * Klvl!Q44),
  (('wn6'!Q44 * (1 + gwr!Q44 - 0.48)) * (1 + Kab!Q44)) * (1 + 0.25 * Klvl!Q44)
)</f>
        <v>1243.1058763123904</v>
      </c>
      <c r="R45" s="10">
        <f>IF(teff!R44&gt;0,
  (((3 / 5 * teff!R44 * (1 + tr!R44 - AvgW!R44)) * (1 + Ktb!R44)) + ((2 / 5 * 'wn6'!R44 * (1 + gwr!R44 - 0.48)) * (1 + Kab!R44))) * (1 + 0.25 * Klvl!R44),
  (('wn6'!R44 * (1 + gwr!R44 - 0.48)) * (1 + Kab!R44)) * (1 + 0.25 * Klvl!R44)
)</f>
        <v>538.29471826899123</v>
      </c>
      <c r="S45" s="10">
        <f>IF(teff!S44&gt;0,
  (((3 / 5 * teff!S44 * (1 + tr!S44 - AvgW!S44)) * (1 + Ktb!S44)) + ((2 / 5 * 'wn6'!S44 * (1 + gwr!S44 - 0.48)) * (1 + Kab!S44))) * (1 + 0.25 * Klvl!S44),
  (('wn6'!S44 * (1 + gwr!S44 - 0.48)) * (1 + Kab!S44)) * (1 + 0.25 * Klvl!S44)
)</f>
        <v>0.71205367561260213</v>
      </c>
      <c r="T45" s="10">
        <f>IF(teff!T44&gt;0,
  (((3 / 5 * teff!T44 * (1 + tr!T44 - AvgW!T44)) * (1 + Ktb!T44)) + ((2 / 5 * 'wn6'!T44 * (1 + gwr!T44 - 0.48)) * (1 + Kab!T44))) * (1 + 0.25 * Klvl!T44),
  (('wn6'!T44 * (1 + gwr!T44 - 0.48)) * (1 + Kab!T44)) * (1 + 0.25 * Klvl!T44)
)</f>
        <v>106.27667431791167</v>
      </c>
      <c r="U45" s="10">
        <f>IF(teff!U44&gt;0,
  (((3 / 5 * teff!U44 * (1 + tr!U44 - AvgW!U44)) * (1 + Ktb!U44)) + ((2 / 5 * 'wn6'!U44 * (1 + gwr!U44 - 0.48)) * (1 + Kab!U44))) * (1 + 0.25 * Klvl!U44),
  (('wn6'!U44 * (1 + gwr!U44 - 0.48)) * (1 + Kab!U44)) * (1 + 0.25 * Klvl!U44)
)</f>
        <v>38.922445414847161</v>
      </c>
      <c r="V45" s="10">
        <f>IF(teff!V44&gt;0,
  (((3 / 5 * teff!V44 * (1 + tr!V44 - AvgW!V44)) * (1 + Ktb!V44)) + ((2 / 5 * 'wn6'!V44 * (1 + gwr!V44 - 0.48)) * (1 + Kab!V44))) * (1 + 0.25 * Klvl!V44),
  (('wn6'!V44 * (1 + gwr!V44 - 0.48)) * (1 + Kab!V44)) * (1 + 0.25 * Klvl!V44)
)</f>
        <v>156.78649789029535</v>
      </c>
      <c r="W45" s="10">
        <f>IF(teff!W44&gt;0,
  (((3 / 5 * teff!W44 * (1 + tr!W44 - AvgW!W44)) * (1 + Ktb!W44)) + ((2 / 5 * 'wn6'!W44 * (1 + gwr!W44 - 0.48)) * (1 + Kab!W44))) * (1 + 0.25 * Klvl!W44),
  (('wn6'!W44 * (1 + gwr!W44 - 0.48)) * (1 + Kab!W44)) * (1 + 0.25 * Klvl!W44)
)</f>
        <v>1369.5483578878843</v>
      </c>
      <c r="X45" s="10">
        <f>IF(teff!X44&gt;0,
  (((3 / 5 * teff!X44 * (1 + tr!X44 - AvgW!X44)) * (1 + Ktb!X44)) + ((2 / 5 * 'wn6'!X44 * (1 + gwr!X44 - 0.48)) * (1 + Kab!X44))) * (1 + 0.25 * Klvl!X44),
  (('wn6'!X44 * (1 + gwr!X44 - 0.48)) * (1 + Kab!X44)) * (1 + 0.25 * Klvl!X44)
)</f>
        <v>1553.8293788885189</v>
      </c>
      <c r="Y45" s="10">
        <f>IF(teff!Y44&gt;0,
  (((3 / 5 * teff!Y44 * (1 + tr!Y44 - AvgW!Y44)) * (1 + Ktb!Y44)) + ((2 / 5 * 'wn6'!Y44 * (1 + gwr!Y44 - 0.48)) * (1 + Kab!Y44))) * (1 + 0.25 * Klvl!Y44),
  (('wn6'!Y44 * (1 + gwr!Y44 - 0.48)) * (1 + Kab!Y44)) * (1 + 0.25 * Klvl!Y44)
)</f>
        <v>794.31545076185387</v>
      </c>
      <c r="Z45" s="10">
        <f>IF(teff!Z44&gt;0,
  (((3 / 5 * teff!Z44 * (1 + tr!Z44 - AvgW!Z44)) * (1 + Ktb!Z44)) + ((2 / 5 * 'wn6'!Z44 * (1 + gwr!Z44 - 0.48)) * (1 + Kab!Z44))) * (1 + 0.25 * Klvl!Z44),
  (('wn6'!Z44 * (1 + gwr!Z44 - 0.48)) * (1 + Kab!Z44)) * (1 + 0.25 * Klvl!Z44)
)</f>
        <v>371.29064675443658</v>
      </c>
      <c r="AA45" s="10">
        <f>IF(teff!AA44&gt;0,
  (((3 / 5 * teff!AA44 * (1 + tr!AA44 - AvgW!AA44)) * (1 + Ktb!AA44)) + ((2 / 5 * 'wn6'!AA44 * (1 + gwr!AA44 - 0.48)) * (1 + Kab!AA44))) * (1 + 0.25 * Klvl!AA44),
  (('wn6'!AA44 * (1 + gwr!AA44 - 0.48)) * (1 + Kab!AA44)) * (1 + 0.25 * Klvl!AA44)
)</f>
        <v>1485.2982544817517</v>
      </c>
      <c r="AB45" s="10">
        <f>IF(teff!AB44&gt;0,
  (((3 / 5 * teff!AB44 * (1 + tr!AB44 - AvgW!AB44)) * (1 + Ktb!AB44)) + ((2 / 5 * 'wn6'!AB44 * (1 + gwr!AB44 - 0.48)) * (1 + Kab!AB44))) * (1 + 0.25 * Klvl!AB44),
  (('wn6'!AB44 * (1 + gwr!AB44 - 0.48)) * (1 + Kab!AB44)) * (1 + 0.25 * Klvl!AB44)
)</f>
        <v>1213.3981600059037</v>
      </c>
      <c r="AC45" s="10">
        <f>IF(teff!AC44&gt;0,
  (((3 / 5 * teff!AC44 * (1 + tr!AC44 - AvgW!AC44)) * (1 + Ktb!AC44)) + ((2 / 5 * 'wn6'!AC44 * (1 + gwr!AC44 - 0.48)) * (1 + Kab!AC44))) * (1 + 0.25 * Klvl!AC44),
  (('wn6'!AC44 * (1 + gwr!AC44 - 0.48)) * (1 + Kab!AC44)) * (1 + 0.25 * Klvl!AC44)
)</f>
        <v>251.20656180628276</v>
      </c>
      <c r="AD45" s="10">
        <f>IF(teff!AD44&gt;0,
  (((3 / 5 * teff!AD44 * (1 + tr!AD44 - AvgW!AD44)) * (1 + Ktb!AD44)) + ((2 / 5 * 'wn6'!AD44 * (1 + gwr!AD44 - 0.48)) * (1 + Kab!AD44))) * (1 + 0.25 * Klvl!AD44),
  (('wn6'!AD44 * (1 + gwr!AD44 - 0.48)) * (1 + Kab!AD44)) * (1 + 0.25 * Klvl!AD44)
)</f>
        <v>117.89013355878318</v>
      </c>
      <c r="AE45" s="10">
        <f>IF(teff!AE44&gt;0,
  (((3 / 5 * teff!AE44 * (1 + tr!AE44 - AvgW!AE44)) * (1 + Ktb!AE44)) + ((2 / 5 * 'wn6'!AE44 * (1 + gwr!AE44 - 0.48)) * (1 + Kab!AE44))) * (1 + 0.25 * Klvl!AE44),
  (('wn6'!AE44 * (1 + gwr!AE44 - 0.48)) * (1 + Kab!AE44)) * (1 + 0.25 * Klvl!AE44)
)</f>
        <v>906.56904761904752</v>
      </c>
      <c r="AF45" s="10"/>
      <c r="AG45" s="10">
        <f t="shared" si="0"/>
        <v>8974.4007507084061</v>
      </c>
      <c r="AH45" s="10">
        <f t="shared" si="1"/>
        <v>10147.444257644511</v>
      </c>
      <c r="AI45" s="16">
        <f t="shared" si="2"/>
        <v>0.45399070383544238</v>
      </c>
    </row>
    <row r="46" spans="1:35" s="11" customFormat="1" ht="12" x14ac:dyDescent="0.2">
      <c r="A46" s="10">
        <f>IF(teff!A45&gt;0,
  (((3 / 5 * teff!A45 * (1 + tr!A45 - AvgW!A45)) * (1 + Ktb!A45)) + ((2 / 5 * 'wn6'!A45 * (1 + gwr!A45 - 0.48)) * (1 + Kab!A45))) * (1 + 0.25 * Klvl!A45),
  (('wn6'!A45 * (1 + gwr!A45 - 0.48)) * (1 + Kab!A45)) * (1 + 0.25 * Klvl!A45)
)</f>
        <v>2228.1067333824676</v>
      </c>
      <c r="B46" s="10">
        <f>IF(teff!B45&gt;0,
  (((3 / 5 * teff!B45 * (1 + tr!B45 - AvgW!B45)) * (1 + Ktb!B45)) + ((2 / 5 * 'wn6'!B45 * (1 + gwr!B45 - 0.48)) * (1 + Kab!B45))) * (1 + 0.25 * Klvl!B45),
  (('wn6'!B45 * (1 + gwr!B45 - 0.48)) * (1 + Kab!B45)) * (1 + 0.25 * Klvl!B45)
)</f>
        <v>714.40998189123195</v>
      </c>
      <c r="C46" s="10">
        <f>IF(teff!C45&gt;0,
  (((3 / 5 * teff!C45 * (1 + tr!C45 - AvgW!C45)) * (1 + Ktb!C45)) + ((2 / 5 * 'wn6'!C45 * (1 + gwr!C45 - 0.48)) * (1 + Kab!C45))) * (1 + 0.25 * Klvl!C45),
  (('wn6'!C45 * (1 + gwr!C45 - 0.48)) * (1 + Kab!C45)) * (1 + 0.25 * Klvl!C45)
)</f>
        <v>186.30580645161291</v>
      </c>
      <c r="D46" s="10">
        <f>IF(teff!D45&gt;0,
  (((3 / 5 * teff!D45 * (1 + tr!D45 - AvgW!D45)) * (1 + Ktb!D45)) + ((2 / 5 * 'wn6'!D45 * (1 + gwr!D45 - 0.48)) * (1 + Kab!D45))) * (1 + 0.25 * Klvl!D45),
  (('wn6'!D45 * (1 + gwr!D45 - 0.48)) * (1 + Kab!D45)) * (1 + 0.25 * Klvl!D45)
)</f>
        <v>477.93210435087724</v>
      </c>
      <c r="E46" s="10">
        <f>IF(teff!E45&gt;0,
  (((3 / 5 * teff!E45 * (1 + tr!E45 - AvgW!E45)) * (1 + Ktb!E45)) + ((2 / 5 * 'wn6'!E45 * (1 + gwr!E45 - 0.48)) * (1 + Kab!E45))) * (1 + 0.25 * Klvl!E45),
  (('wn6'!E45 * (1 + gwr!E45 - 0.48)) * (1 + Kab!E45)) * (1 + 0.25 * Klvl!E45)
)</f>
        <v>498.94152264726125</v>
      </c>
      <c r="F46" s="10">
        <f>IF(teff!F45&gt;0,
  (((3 / 5 * teff!F45 * (1 + tr!F45 - AvgW!F45)) * (1 + Ktb!F45)) + ((2 / 5 * 'wn6'!F45 * (1 + gwr!F45 - 0.48)) * (1 + Kab!F45))) * (1 + 0.25 * Klvl!F45),
  (('wn6'!F45 * (1 + gwr!F45 - 0.48)) * (1 + Kab!F45)) * (1 + 0.25 * Klvl!F45)
)</f>
        <v>1384.9806691017864</v>
      </c>
      <c r="G46" s="10">
        <f>IF(teff!G45&gt;0,
  (((3 / 5 * teff!G45 * (1 + tr!G45 - AvgW!G45)) * (1 + Ktb!G45)) + ((2 / 5 * 'wn6'!G45 * (1 + gwr!G45 - 0.48)) * (1 + Kab!G45))) * (1 + 0.25 * Klvl!G45),
  (('wn6'!G45 * (1 + gwr!G45 - 0.48)) * (1 + Kab!G45)) * (1 + 0.25 * Klvl!G45)
)</f>
        <v>331.02886239015817</v>
      </c>
      <c r="H46" s="10">
        <f>IF(teff!H45&gt;0,
  (((3 / 5 * teff!H45 * (1 + tr!H45 - AvgW!H45)) * (1 + Ktb!H45)) + ((2 / 5 * 'wn6'!H45 * (1 + gwr!H45 - 0.48)) * (1 + Kab!H45))) * (1 + 0.25 * Klvl!H45),
  (('wn6'!H45 * (1 + gwr!H45 - 0.48)) * (1 + Kab!H45)) * (1 + 0.25 * Klvl!H45)
)</f>
        <v>1099.5309400736107</v>
      </c>
      <c r="I46" s="10">
        <f>IF(teff!I45&gt;0,
  (((3 / 5 * teff!I45 * (1 + tr!I45 - AvgW!I45)) * (1 + Ktb!I45)) + ((2 / 5 * 'wn6'!I45 * (1 + gwr!I45 - 0.48)) * (1 + Kab!I45))) * (1 + 0.25 * Klvl!I45),
  (('wn6'!I45 * (1 + gwr!I45 - 0.48)) * (1 + Kab!I45)) * (1 + 0.25 * Klvl!I45)
)</f>
        <v>426.75543624161077</v>
      </c>
      <c r="J46" s="10">
        <f>IF(teff!J45&gt;0,
  (((3 / 5 * teff!J45 * (1 + tr!J45 - AvgW!J45)) * (1 + Ktb!J45)) + ((2 / 5 * 'wn6'!J45 * (1 + gwr!J45 - 0.48)) * (1 + Kab!J45))) * (1 + 0.25 * Klvl!J45),
  (('wn6'!J45 * (1 + gwr!J45 - 0.48)) * (1 + Kab!J45)) * (1 + 0.25 * Klvl!J45)
)</f>
        <v>1127.7375190133168</v>
      </c>
      <c r="K46" s="10">
        <f>IF(teff!K45&gt;0,
  (((3 / 5 * teff!K45 * (1 + tr!K45 - AvgW!K45)) * (1 + Ktb!K45)) + ((2 / 5 * 'wn6'!K45 * (1 + gwr!K45 - 0.48)) * (1 + Kab!K45))) * (1 + 0.25 * Klvl!K45),
  (('wn6'!K45 * (1 + gwr!K45 - 0.48)) * (1 + Kab!K45)) * (1 + 0.25 * Klvl!K45)
)</f>
        <v>1781.5591641690253</v>
      </c>
      <c r="L46" s="10">
        <f>IF(teff!L45&gt;0,
  (((3 / 5 * teff!L45 * (1 + tr!L45 - AvgW!L45)) * (1 + Ktb!L45)) + ((2 / 5 * 'wn6'!L45 * (1 + gwr!L45 - 0.48)) * (1 + Kab!L45))) * (1 + 0.25 * Klvl!L45),
  (('wn6'!L45 * (1 + gwr!L45 - 0.48)) * (1 + Kab!L45)) * (1 + 0.25 * Klvl!L45)
)</f>
        <v>1138.9623006622896</v>
      </c>
      <c r="M46" s="10">
        <f>IF(teff!M45&gt;0,
  (((3 / 5 * teff!M45 * (1 + tr!M45 - AvgW!M45)) * (1 + Ktb!M45)) + ((2 / 5 * 'wn6'!M45 * (1 + gwr!M45 - 0.48)) * (1 + Kab!M45))) * (1 + 0.25 * Klvl!M45),
  (('wn6'!M45 * (1 + gwr!M45 - 0.48)) * (1 + Kab!M45)) * (1 + 0.25 * Klvl!M45)
)</f>
        <v>932.78903764985171</v>
      </c>
      <c r="N46" s="10">
        <f>IF(teff!N45&gt;0,
  (((3 / 5 * teff!N45 * (1 + tr!N45 - AvgW!N45)) * (1 + Ktb!N45)) + ((2 / 5 * 'wn6'!N45 * (1 + gwr!N45 - 0.48)) * (1 + Kab!N45))) * (1 + 0.25 * Klvl!N45),
  (('wn6'!N45 * (1 + gwr!N45 - 0.48)) * (1 + Kab!N45)) * (1 + 0.25 * Klvl!N45)
)</f>
        <v>822.60144797583075</v>
      </c>
      <c r="O46" s="10">
        <f>IF(teff!O45&gt;0,
  (((3 / 5 * teff!O45 * (1 + tr!O45 - AvgW!O45)) * (1 + Ktb!O45)) + ((2 / 5 * 'wn6'!O45 * (1 + gwr!O45 - 0.48)) * (1 + Kab!O45))) * (1 + 0.25 * Klvl!O45),
  (('wn6'!O45 * (1 + gwr!O45 - 0.48)) * (1 + Kab!O45)) * (1 + 0.25 * Klvl!O45)
)</f>
        <v>270.69017317164838</v>
      </c>
      <c r="P46" s="10"/>
      <c r="Q46" s="10">
        <f>IF(teff!Q45&gt;0,
  (((3 / 5 * teff!Q45 * (1 + tr!Q45 - AvgW!Q45)) * (1 + Ktb!Q45)) + ((2 / 5 * 'wn6'!Q45 * (1 + gwr!Q45 - 0.48)) * (1 + Kab!Q45))) * (1 + 0.25 * Klvl!Q45),
  (('wn6'!Q45 * (1 + gwr!Q45 - 0.48)) * (1 + Kab!Q45)) * (1 + 0.25 * Klvl!Q45)
)</f>
        <v>379.37118279569893</v>
      </c>
      <c r="R46" s="10">
        <f>IF(teff!R45&gt;0,
  (((3 / 5 * teff!R45 * (1 + tr!R45 - AvgW!R45)) * (1 + Ktb!R45)) + ((2 / 5 * 'wn6'!R45 * (1 + gwr!R45 - 0.48)) * (1 + Kab!R45))) * (1 + 0.25 * Klvl!R45),
  (('wn6'!R45 * (1 + gwr!R45 - 0.48)) * (1 + Kab!R45)) * (1 + 0.25 * Klvl!R45)
)</f>
        <v>2839.1994073675764</v>
      </c>
      <c r="S46" s="10">
        <f>IF(teff!S45&gt;0,
  (((3 / 5 * teff!S45 * (1 + tr!S45 - AvgW!S45)) * (1 + Ktb!S45)) + ((2 / 5 * 'wn6'!S45 * (1 + gwr!S45 - 0.48)) * (1 + Kab!S45))) * (1 + 0.25 * Klvl!S45),
  (('wn6'!S45 * (1 + gwr!S45 - 0.48)) * (1 + Kab!S45)) * (1 + 0.25 * Klvl!S45)
)</f>
        <v>292.53543307086613</v>
      </c>
      <c r="T46" s="10">
        <f>IF(teff!T45&gt;0,
  (((3 / 5 * teff!T45 * (1 + tr!T45 - AvgW!T45)) * (1 + Ktb!T45)) + ((2 / 5 * 'wn6'!T45 * (1 + gwr!T45 - 0.48)) * (1 + Kab!T45))) * (1 + 0.25 * Klvl!T45),
  (('wn6'!T45 * (1 + gwr!T45 - 0.48)) * (1 + Kab!T45)) * (1 + 0.25 * Klvl!T45)
)</f>
        <v>2391.7553548647184</v>
      </c>
      <c r="U46" s="10">
        <f>IF(teff!U45&gt;0,
  (((3 / 5 * teff!U45 * (1 + tr!U45 - AvgW!U45)) * (1 + Ktb!U45)) + ((2 / 5 * 'wn6'!U45 * (1 + gwr!U45 - 0.48)) * (1 + Kab!U45))) * (1 + 0.25 * Klvl!U45),
  (('wn6'!U45 * (1 + gwr!U45 - 0.48)) * (1 + Kab!U45)) * (1 + 0.25 * Klvl!U45)
)</f>
        <v>189.01391941391944</v>
      </c>
      <c r="V46" s="10">
        <f>IF(teff!V45&gt;0,
  (((3 / 5 * teff!V45 * (1 + tr!V45 - AvgW!V45)) * (1 + Ktb!V45)) + ((2 / 5 * 'wn6'!V45 * (1 + gwr!V45 - 0.48)) * (1 + Kab!V45))) * (1 + 0.25 * Klvl!V45),
  (('wn6'!V45 * (1 + gwr!V45 - 0.48)) * (1 + Kab!V45)) * (1 + 0.25 * Klvl!V45)
)</f>
        <v>1021.2595606333489</v>
      </c>
      <c r="W46" s="10">
        <f>IF(teff!W45&gt;0,
  (((3 / 5 * teff!W45 * (1 + tr!W45 - AvgW!W45)) * (1 + Ktb!W45)) + ((2 / 5 * 'wn6'!W45 * (1 + gwr!W45 - 0.48)) * (1 + Kab!W45))) * (1 + 0.25 * Klvl!W45),
  (('wn6'!W45 * (1 + gwr!W45 - 0.48)) * (1 + Kab!W45)) * (1 + 0.25 * Klvl!W45)
)</f>
        <v>2795.3533269598083</v>
      </c>
      <c r="X46" s="10">
        <f>IF(teff!X45&gt;0,
  (((3 / 5 * teff!X45 * (1 + tr!X45 - AvgW!X45)) * (1 + Ktb!X45)) + ((2 / 5 * 'wn6'!X45 * (1 + gwr!X45 - 0.48)) * (1 + Kab!X45))) * (1 + 0.25 * Klvl!X45),
  (('wn6'!X45 * (1 + gwr!X45 - 0.48)) * (1 + Kab!X45)) * (1 + 0.25 * Klvl!X45)
)</f>
        <v>1177.535303709428</v>
      </c>
      <c r="Y46" s="10">
        <f>IF(teff!Y45&gt;0,
  (((3 / 5 * teff!Y45 * (1 + tr!Y45 - AvgW!Y45)) * (1 + Ktb!Y45)) + ((2 / 5 * 'wn6'!Y45 * (1 + gwr!Y45 - 0.48)) * (1 + Kab!Y45))) * (1 + 0.25 * Klvl!Y45),
  (('wn6'!Y45 * (1 + gwr!Y45 - 0.48)) * (1 + Kab!Y45)) * (1 + 0.25 * Klvl!Y45)
)</f>
        <v>876.7043993557661</v>
      </c>
      <c r="Z46" s="10">
        <f>IF(teff!Z45&gt;0,
  (((3 / 5 * teff!Z45 * (1 + tr!Z45 - AvgW!Z45)) * (1 + Ktb!Z45)) + ((2 / 5 * 'wn6'!Z45 * (1 + gwr!Z45 - 0.48)) * (1 + Kab!Z45))) * (1 + 0.25 * Klvl!Z45),
  (('wn6'!Z45 * (1 + gwr!Z45 - 0.48)) * (1 + Kab!Z45)) * (1 + 0.25 * Klvl!Z45)
)</f>
        <v>380.51853523255818</v>
      </c>
      <c r="AA46" s="10">
        <f>IF(teff!AA45&gt;0,
  (((3 / 5 * teff!AA45 * (1 + tr!AA45 - AvgW!AA45)) * (1 + Ktb!AA45)) + ((2 / 5 * 'wn6'!AA45 * (1 + gwr!AA45 - 0.48)) * (1 + Kab!AA45))) * (1 + 0.25 * Klvl!AA45),
  (('wn6'!AA45 * (1 + gwr!AA45 - 0.48)) * (1 + Kab!AA45)) * (1 + 0.25 * Klvl!AA45)
)</f>
        <v>1633.7193941716305</v>
      </c>
      <c r="AB46" s="10">
        <f>IF(teff!AB45&gt;0,
  (((3 / 5 * teff!AB45 * (1 + tr!AB45 - AvgW!AB45)) * (1 + Ktb!AB45)) + ((2 / 5 * 'wn6'!AB45 * (1 + gwr!AB45 - 0.48)) * (1 + Kab!AB45))) * (1 + 0.25 * Klvl!AB45),
  (('wn6'!AB45 * (1 + gwr!AB45 - 0.48)) * (1 + Kab!AB45)) * (1 + 0.25 * Klvl!AB45)
)</f>
        <v>233.32500000000002</v>
      </c>
      <c r="AC46" s="10">
        <f>IF(teff!AC45&gt;0,
  (((3 / 5 * teff!AC45 * (1 + tr!AC45 - AvgW!AC45)) * (1 + Ktb!AC45)) + ((2 / 5 * 'wn6'!AC45 * (1 + gwr!AC45 - 0.48)) * (1 + Kab!AC45))) * (1 + 0.25 * Klvl!AC45),
  (('wn6'!AC45 * (1 + gwr!AC45 - 0.48)) * (1 + Kab!AC45)) * (1 + 0.25 * Klvl!AC45)
)</f>
        <v>1120.9713199999999</v>
      </c>
      <c r="AD46" s="10">
        <f>IF(teff!AD45&gt;0,
  (((3 / 5 * teff!AD45 * (1 + tr!AD45 - AvgW!AD45)) * (1 + Ktb!AD45)) + ((2 / 5 * 'wn6'!AD45 * (1 + gwr!AD45 - 0.48)) * (1 + Kab!AD45))) * (1 + 0.25 * Klvl!AD45),
  (('wn6'!AD45 * (1 + gwr!AD45 - 0.48)) * (1 + Kab!AD45)) * (1 + 0.25 * Klvl!AD45)
)</f>
        <v>61.649742925723302</v>
      </c>
      <c r="AE46" s="10">
        <f>IF(teff!AE45&gt;0,
  (((3 / 5 * teff!AE45 * (1 + tr!AE45 - AvgW!AE45)) * (1 + Ktb!AE45)) + ((2 / 5 * 'wn6'!AE45 * (1 + gwr!AE45 - 0.48)) * (1 + Kab!AE45))) * (1 + 0.25 * Klvl!AE45),
  (('wn6'!AE45 * (1 + gwr!AE45 - 0.48)) * (1 + Kab!AE45)) * (1 + 0.25 * Klvl!AE45)
)</f>
        <v>98.072603760071104</v>
      </c>
      <c r="AF46" s="10"/>
      <c r="AG46" s="10">
        <f t="shared" si="0"/>
        <v>13422.331699172579</v>
      </c>
      <c r="AH46" s="10">
        <f t="shared" si="1"/>
        <v>15490.984484261115</v>
      </c>
      <c r="AI46" s="16">
        <f t="shared" si="2"/>
        <v>0.44633996394694597</v>
      </c>
    </row>
    <row r="47" spans="1:35" s="11" customFormat="1" ht="12" x14ac:dyDescent="0.2">
      <c r="A47" s="10">
        <f>IF(teff!A46&gt;0,
  (((3 / 5 * teff!A46 * (1 + tr!A46 - AvgW!A46)) * (1 + Ktb!A46)) + ((2 / 5 * 'wn6'!A46 * (1 + gwr!A46 - 0.48)) * (1 + Kab!A46))) * (1 + 0.25 * Klvl!A46),
  (('wn6'!A46 * (1 + gwr!A46 - 0.48)) * (1 + Kab!A46)) * (1 + 0.25 * Klvl!A46)
)</f>
        <v>596.1901325336878</v>
      </c>
      <c r="B47" s="10">
        <f>IF(teff!B46&gt;0,
  (((3 / 5 * teff!B46 * (1 + tr!B46 - AvgW!B46)) * (1 + Ktb!B46)) + ((2 / 5 * 'wn6'!B46 * (1 + gwr!B46 - 0.48)) * (1 + Kab!B46))) * (1 + 0.25 * Klvl!B46),
  (('wn6'!B46 * (1 + gwr!B46 - 0.48)) * (1 + Kab!B46)) * (1 + 0.25 * Klvl!B46)
)</f>
        <v>584.53073387498125</v>
      </c>
      <c r="C47" s="10">
        <f>IF(teff!C46&gt;0,
  (((3 / 5 * teff!C46 * (1 + tr!C46 - AvgW!C46)) * (1 + Ktb!C46)) + ((2 / 5 * 'wn6'!C46 * (1 + gwr!C46 - 0.48)) * (1 + Kab!C46))) * (1 + 0.25 * Klvl!C46),
  (('wn6'!C46 * (1 + gwr!C46 - 0.48)) * (1 + Kab!C46)) * (1 + 0.25 * Klvl!C46)
)</f>
        <v>792.92211257950521</v>
      </c>
      <c r="D47" s="10">
        <f>IF(teff!D46&gt;0,
  (((3 / 5 * teff!D46 * (1 + tr!D46 - AvgW!D46)) * (1 + Ktb!D46)) + ((2 / 5 * 'wn6'!D46 * (1 + gwr!D46 - 0.48)) * (1 + Kab!D46))) * (1 + 0.25 * Klvl!D46),
  (('wn6'!D46 * (1 + gwr!D46 - 0.48)) * (1 + Kab!D46)) * (1 + 0.25 * Klvl!D46)
)</f>
        <v>106.74729166666668</v>
      </c>
      <c r="E47" s="10">
        <f>IF(teff!E46&gt;0,
  (((3 / 5 * teff!E46 * (1 + tr!E46 - AvgW!E46)) * (1 + Ktb!E46)) + ((2 / 5 * 'wn6'!E46 * (1 + gwr!E46 - 0.48)) * (1 + Kab!E46))) * (1 + 0.25 * Klvl!E46),
  (('wn6'!E46 * (1 + gwr!E46 - 0.48)) * (1 + Kab!E46)) * (1 + 0.25 * Klvl!E46)
)</f>
        <v>1384.9806691017864</v>
      </c>
      <c r="F47" s="10">
        <f>IF(teff!F46&gt;0,
  (((3 / 5 * teff!F46 * (1 + tr!F46 - AvgW!F46)) * (1 + Ktb!F46)) + ((2 / 5 * 'wn6'!F46 * (1 + gwr!F46 - 0.48)) * (1 + Kab!F46))) * (1 + 0.25 * Klvl!F46),
  (('wn6'!F46 * (1 + gwr!F46 - 0.48)) * (1 + Kab!F46)) * (1 + 0.25 * Klvl!F46)
)</f>
        <v>543.34781911361392</v>
      </c>
      <c r="G47" s="10">
        <f>IF(teff!G46&gt;0,
  (((3 / 5 * teff!G46 * (1 + tr!G46 - AvgW!G46)) * (1 + Ktb!G46)) + ((2 / 5 * 'wn6'!G46 * (1 + gwr!G46 - 0.48)) * (1 + Kab!G46))) * (1 + 0.25 * Klvl!G46),
  (('wn6'!G46 * (1 + gwr!G46 - 0.48)) * (1 + Kab!G46)) * (1 + 0.25 * Klvl!G46)
)</f>
        <v>725.60399581328954</v>
      </c>
      <c r="H47" s="10">
        <f>IF(teff!H46&gt;0,
  (((3 / 5 * teff!H46 * (1 + tr!H46 - AvgW!H46)) * (1 + Ktb!H46)) + ((2 / 5 * 'wn6'!H46 * (1 + gwr!H46 - 0.48)) * (1 + Kab!H46))) * (1 + 0.25 * Klvl!H46),
  (('wn6'!H46 * (1 + gwr!H46 - 0.48)) * (1 + Kab!H46)) * (1 + 0.25 * Klvl!H46)
)</f>
        <v>318.85710479573714</v>
      </c>
      <c r="I47" s="10">
        <f>IF(teff!I46&gt;0,
  (((3 / 5 * teff!I46 * (1 + tr!I46 - AvgW!I46)) * (1 + Ktb!I46)) + ((2 / 5 * 'wn6'!I46 * (1 + gwr!I46 - 0.48)) * (1 + Kab!I46))) * (1 + 0.25 * Klvl!I46),
  (('wn6'!I46 * (1 + gwr!I46 - 0.48)) * (1 + Kab!I46)) * (1 + 0.25 * Klvl!I46)
)</f>
        <v>171.28498512548859</v>
      </c>
      <c r="J47" s="10">
        <f>IF(teff!J46&gt;0,
  (((3 / 5 * teff!J46 * (1 + tr!J46 - AvgW!J46)) * (1 + Ktb!J46)) + ((2 / 5 * 'wn6'!J46 * (1 + gwr!J46 - 0.48)) * (1 + Kab!J46))) * (1 + 0.25 * Klvl!J46),
  (('wn6'!J46 * (1 + gwr!J46 - 0.48)) * (1 + Kab!J46)) * (1 + 0.25 * Klvl!J46)
)</f>
        <v>1216.4055152230469</v>
      </c>
      <c r="K47" s="10">
        <f>IF(teff!K46&gt;0,
  (((3 / 5 * teff!K46 * (1 + tr!K46 - AvgW!K46)) * (1 + Ktb!K46)) + ((2 / 5 * 'wn6'!K46 * (1 + gwr!K46 - 0.48)) * (1 + Kab!K46))) * (1 + 0.25 * Klvl!K46),
  (('wn6'!K46 * (1 + gwr!K46 - 0.48)) * (1 + Kab!K46)) * (1 + 0.25 * Klvl!K46)
)</f>
        <v>3143.3301982925809</v>
      </c>
      <c r="L47" s="10">
        <f>IF(teff!L46&gt;0,
  (((3 / 5 * teff!L46 * (1 + tr!L46 - AvgW!L46)) * (1 + Ktb!L46)) + ((2 / 5 * 'wn6'!L46 * (1 + gwr!L46 - 0.48)) * (1 + Kab!L46))) * (1 + 0.25 * Klvl!L46),
  (('wn6'!L46 * (1 + gwr!L46 - 0.48)) * (1 + Kab!L46)) * (1 + 0.25 * Klvl!L46)
)</f>
        <v>829.39107135696815</v>
      </c>
      <c r="M47" s="10">
        <f>IF(teff!M46&gt;0,
  (((3 / 5 * teff!M46 * (1 + tr!M46 - AvgW!M46)) * (1 + Ktb!M46)) + ((2 / 5 * 'wn6'!M46 * (1 + gwr!M46 - 0.48)) * (1 + Kab!M46))) * (1 + 0.25 * Klvl!M46),
  (('wn6'!M46 * (1 + gwr!M46 - 0.48)) * (1 + Kab!M46)) * (1 + 0.25 * Klvl!M46)
)</f>
        <v>1274.5548352122289</v>
      </c>
      <c r="N47" s="10">
        <f>IF(teff!N46&gt;0,
  (((3 / 5 * teff!N46 * (1 + tr!N46 - AvgW!N46)) * (1 + Ktb!N46)) + ((2 / 5 * 'wn6'!N46 * (1 + gwr!N46 - 0.48)) * (1 + Kab!N46))) * (1 + 0.25 * Klvl!N46),
  (('wn6'!N46 * (1 + gwr!N46 - 0.48)) * (1 + Kab!N46)) * (1 + 0.25 * Klvl!N46)
)</f>
        <v>621.72205833333328</v>
      </c>
      <c r="O47" s="10">
        <f>IF(teff!O46&gt;0,
  (((3 / 5 * teff!O46 * (1 + tr!O46 - AvgW!O46)) * (1 + Ktb!O46)) + ((2 / 5 * 'wn6'!O46 * (1 + gwr!O46 - 0.48)) * (1 + Kab!O46))) * (1 + 0.25 * Klvl!O46),
  (('wn6'!O46 * (1 + gwr!O46 - 0.48)) * (1 + Kab!O46)) * (1 + 0.25 * Klvl!O46)
)</f>
        <v>61.277590673566223</v>
      </c>
      <c r="P47" s="10"/>
      <c r="Q47" s="10">
        <f>IF(teff!Q46&gt;0,
  (((3 / 5 * teff!Q46 * (1 + tr!Q46 - AvgW!Q46)) * (1 + Ktb!Q46)) + ((2 / 5 * 'wn6'!Q46 * (1 + gwr!Q46 - 0.48)) * (1 + Kab!Q46))) * (1 + 0.25 * Klvl!Q46),
  (('wn6'!Q46 * (1 + gwr!Q46 - 0.48)) * (1 + Kab!Q46)) * (1 + 0.25 * Klvl!Q46)
)</f>
        <v>297.38465346534656</v>
      </c>
      <c r="R47" s="10">
        <f>IF(teff!R46&gt;0,
  (((3 / 5 * teff!R46 * (1 + tr!R46 - AvgW!R46)) * (1 + Ktb!R46)) + ((2 / 5 * 'wn6'!R46 * (1 + gwr!R46 - 0.48)) * (1 + Kab!R46))) * (1 + 0.25 * Klvl!R46),
  (('wn6'!R46 * (1 + gwr!R46 - 0.48)) * (1 + Kab!R46)) * (1 + 0.25 * Klvl!R46)
)</f>
        <v>360.26002444444441</v>
      </c>
      <c r="S47" s="10">
        <f>IF(teff!S46&gt;0,
  (((3 / 5 * teff!S46 * (1 + tr!S46 - AvgW!S46)) * (1 + Ktb!S46)) + ((2 / 5 * 'wn6'!S46 * (1 + gwr!S46 - 0.48)) * (1 + Kab!S46))) * (1 + 0.25 * Klvl!S46),
  (('wn6'!S46 * (1 + gwr!S46 - 0.48)) * (1 + Kab!S46)) * (1 + 0.25 * Klvl!S46)
)</f>
        <v>2635.4824894146795</v>
      </c>
      <c r="T47" s="10">
        <f>IF(teff!T46&gt;0,
  (((3 / 5 * teff!T46 * (1 + tr!T46 - AvgW!T46)) * (1 + Ktb!T46)) + ((2 / 5 * 'wn6'!T46 * (1 + gwr!T46 - 0.48)) * (1 + Kab!T46))) * (1 + 0.25 * Klvl!T46),
  (('wn6'!T46 * (1 + gwr!T46 - 0.48)) * (1 + Kab!T46)) * (1 + 0.25 * Klvl!T46)
)</f>
        <v>2082.5569394448453</v>
      </c>
      <c r="U47" s="10">
        <f>IF(teff!U46&gt;0,
  (((3 / 5 * teff!U46 * (1 + tr!U46 - AvgW!U46)) * (1 + Ktb!U46)) + ((2 / 5 * 'wn6'!U46 * (1 + gwr!U46 - 0.48)) * (1 + Kab!U46))) * (1 + 0.25 * Klvl!U46),
  (('wn6'!U46 * (1 + gwr!U46 - 0.48)) * (1 + Kab!U46)) * (1 + 0.25 * Klvl!U46)
)</f>
        <v>910.4380115475617</v>
      </c>
      <c r="V47" s="10">
        <f>IF(teff!V46&gt;0,
  (((3 / 5 * teff!V46 * (1 + tr!V46 - AvgW!V46)) * (1 + Ktb!V46)) + ((2 / 5 * 'wn6'!V46 * (1 + gwr!V46 - 0.48)) * (1 + Kab!V46))) * (1 + 0.25 * Klvl!V46),
  (('wn6'!V46 * (1 + gwr!V46 - 0.48)) * (1 + Kab!V46)) * (1 + 0.25 * Klvl!V46)
)</f>
        <v>1243.6225208089888</v>
      </c>
      <c r="W47" s="10">
        <f>IF(teff!W46&gt;0,
  (((3 / 5 * teff!W46 * (1 + tr!W46 - AvgW!W46)) * (1 + Ktb!W46)) + ((2 / 5 * 'wn6'!W46 * (1 + gwr!W46 - 0.48)) * (1 + Kab!W46))) * (1 + 0.25 * Klvl!W46),
  (('wn6'!W46 * (1 + gwr!W46 - 0.48)) * (1 + Kab!W46)) * (1 + 0.25 * Klvl!W46)
)</f>
        <v>260.15547254373155</v>
      </c>
      <c r="X47" s="10">
        <f>IF(teff!X46&gt;0,
  (((3 / 5 * teff!X46 * (1 + tr!X46 - AvgW!X46)) * (1 + Ktb!X46)) + ((2 / 5 * 'wn6'!X46 * (1 + gwr!X46 - 0.48)) * (1 + Kab!X46))) * (1 + 0.25 * Klvl!X46),
  (('wn6'!X46 * (1 + gwr!X46 - 0.48)) * (1 + Kab!X46)) * (1 + 0.25 * Klvl!X46)
)</f>
        <v>1505.759564413388</v>
      </c>
      <c r="Y47" s="10">
        <f>IF(teff!Y46&gt;0,
  (((3 / 5 * teff!Y46 * (1 + tr!Y46 - AvgW!Y46)) * (1 + Ktb!Y46)) + ((2 / 5 * 'wn6'!Y46 * (1 + gwr!Y46 - 0.48)) * (1 + Kab!Y46))) * (1 + 0.25 * Klvl!Y46),
  (('wn6'!Y46 * (1 + gwr!Y46 - 0.48)) * (1 + Kab!Y46)) * (1 + 0.25 * Klvl!Y46)
)</f>
        <v>870.7218122436675</v>
      </c>
      <c r="Z47" s="10">
        <f>IF(teff!Z46&gt;0,
  (((3 / 5 * teff!Z46 * (1 + tr!Z46 - AvgW!Z46)) * (1 + Ktb!Z46)) + ((2 / 5 * 'wn6'!Z46 * (1 + gwr!Z46 - 0.48)) * (1 + Kab!Z46))) * (1 + 0.25 * Klvl!Z46),
  (('wn6'!Z46 * (1 + gwr!Z46 - 0.48)) * (1 + Kab!Z46)) * (1 + 0.25 * Klvl!Z46)
)</f>
        <v>258.77641948386986</v>
      </c>
      <c r="AA47" s="10">
        <f>IF(teff!AA46&gt;0,
  (((3 / 5 * teff!AA46 * (1 + tr!AA46 - AvgW!AA46)) * (1 + Ktb!AA46)) + ((2 / 5 * 'wn6'!AA46 * (1 + gwr!AA46 - 0.48)) * (1 + Kab!AA46))) * (1 + 0.25 * Klvl!AA46),
  (('wn6'!AA46 * (1 + gwr!AA46 - 0.48)) * (1 + Kab!AA46)) * (1 + 0.25 * Klvl!AA46)
)</f>
        <v>2424.3169714296891</v>
      </c>
      <c r="AB47" s="10">
        <f>IF(teff!AB46&gt;0,
  (((3 / 5 * teff!AB46 * (1 + tr!AB46 - AvgW!AB46)) * (1 + Ktb!AB46)) + ((2 / 5 * 'wn6'!AB46 * (1 + gwr!AB46 - 0.48)) * (1 + Kab!AB46))) * (1 + 0.25 * Klvl!AB46),
  (('wn6'!AB46 * (1 + gwr!AB46 - 0.48)) * (1 + Kab!AB46)) * (1 + 0.25 * Klvl!AB46)
)</f>
        <v>258.09767986940483</v>
      </c>
      <c r="AC47" s="10">
        <f>IF(teff!AC46&gt;0,
  (((3 / 5 * teff!AC46 * (1 + tr!AC46 - AvgW!AC46)) * (1 + Ktb!AC46)) + ((2 / 5 * 'wn6'!AC46 * (1 + gwr!AC46 - 0.48)) * (1 + Kab!AC46))) * (1 + 0.25 * Klvl!AC46),
  (('wn6'!AC46 * (1 + gwr!AC46 - 0.48)) * (1 + Kab!AC46)) * (1 + 0.25 * Klvl!AC46)
)</f>
        <v>1160.1443880413381</v>
      </c>
      <c r="AD47" s="10">
        <f>IF(teff!AD46&gt;0,
  (((3 / 5 * teff!AD46 * (1 + tr!AD46 - AvgW!AD46)) * (1 + Ktb!AD46)) + ((2 / 5 * 'wn6'!AD46 * (1 + gwr!AD46 - 0.48)) * (1 + Kab!AD46))) * (1 + 0.25 * Klvl!AD46),
  (('wn6'!AD46 * (1 + gwr!AD46 - 0.48)) * (1 + Kab!AD46)) * (1 + 0.25 * Klvl!AD46)
)</f>
        <v>121.0206896551724</v>
      </c>
      <c r="AE47" s="10">
        <f>IF(teff!AE46&gt;0,
  (((3 / 5 * teff!AE46 * (1 + tr!AE46 - AvgW!AE46)) * (1 + Ktb!AE46)) + ((2 / 5 * 'wn6'!AE46 * (1 + gwr!AE46 - 0.48)) * (1 + Kab!AE46))) * (1 + 0.25 * Klvl!AE46),
  (('wn6'!AE46 * (1 + gwr!AE46 - 0.48)) * (1 + Kab!AE46)) * (1 + 0.25 * Klvl!AE46)
)</f>
        <v>342.8770106796116</v>
      </c>
      <c r="AF47" s="10"/>
      <c r="AG47" s="10">
        <f t="shared" si="0"/>
        <v>12371.146113696481</v>
      </c>
      <c r="AH47" s="10">
        <f t="shared" si="1"/>
        <v>14731.614647485738</v>
      </c>
      <c r="AI47" s="16">
        <f t="shared" si="2"/>
        <v>0.43468003440898473</v>
      </c>
    </row>
    <row r="48" spans="1:35" s="11" customFormat="1" ht="12" x14ac:dyDescent="0.2">
      <c r="A48" s="10">
        <f>IF(teff!A47&gt;0,
  (((3 / 5 * teff!A47 * (1 + tr!A47 - AvgW!A47)) * (1 + Ktb!A47)) + ((2 / 5 * 'wn6'!A47 * (1 + gwr!A47 - 0.48)) * (1 + Kab!A47))) * (1 + 0.25 * Klvl!A47),
  (('wn6'!A47 * (1 + gwr!A47 - 0.48)) * (1 + Kab!A47)) * (1 + 0.25 * Klvl!A47)
)</f>
        <v>345.76853394039739</v>
      </c>
      <c r="B48" s="10">
        <f>IF(teff!B47&gt;0,
  (((3 / 5 * teff!B47 * (1 + tr!B47 - AvgW!B47)) * (1 + Ktb!B47)) + ((2 / 5 * 'wn6'!B47 * (1 + gwr!B47 - 0.48)) * (1 + Kab!B47))) * (1 + 0.25 * Klvl!B47),
  (('wn6'!B47 * (1 + gwr!B47 - 0.48)) * (1 + Kab!B47)) * (1 + 0.25 * Klvl!B47)
)</f>
        <v>43.870000000000005</v>
      </c>
      <c r="C48" s="10">
        <f>IF(teff!C47&gt;0,
  (((3 / 5 * teff!C47 * (1 + tr!C47 - AvgW!C47)) * (1 + Ktb!C47)) + ((2 / 5 * 'wn6'!C47 * (1 + gwr!C47 - 0.48)) * (1 + Kab!C47))) * (1 + 0.25 * Klvl!C47),
  (('wn6'!C47 * (1 + gwr!C47 - 0.48)) * (1 + Kab!C47)) * (1 + 0.25 * Klvl!C47)
)</f>
        <v>50.563809523809525</v>
      </c>
      <c r="D48" s="10">
        <f>IF(teff!D47&gt;0,
  (((3 / 5 * teff!D47 * (1 + tr!D47 - AvgW!D47)) * (1 + Ktb!D47)) + ((2 / 5 * 'wn6'!D47 * (1 + gwr!D47 - 0.48)) * (1 + Kab!D47))) * (1 + 0.25 * Klvl!D47),
  (('wn6'!D47 * (1 + gwr!D47 - 0.48)) * (1 + Kab!D47)) * (1 + 0.25 * Klvl!D47)
)</f>
        <v>254.00536363636365</v>
      </c>
      <c r="E48" s="10">
        <f>IF(teff!E47&gt;0,
  (((3 / 5 * teff!E47 * (1 + tr!E47 - AvgW!E47)) * (1 + Ktb!E47)) + ((2 / 5 * 'wn6'!E47 * (1 + gwr!E47 - 0.48)) * (1 + Kab!E47))) * (1 + 0.25 * Klvl!E47),
  (('wn6'!E47 * (1 + gwr!E47 - 0.48)) * (1 + Kab!E47)) * (1 + 0.25 * Klvl!E47)
)</f>
        <v>832.79727682072837</v>
      </c>
      <c r="F48" s="10">
        <f>IF(teff!F47&gt;0,
  (((3 / 5 * teff!F47 * (1 + tr!F47 - AvgW!F47)) * (1 + Ktb!F47)) + ((2 / 5 * 'wn6'!F47 * (1 + gwr!F47 - 0.48)) * (1 + Kab!F47))) * (1 + 0.25 * Klvl!F47),
  (('wn6'!F47 * (1 + gwr!F47 - 0.48)) * (1 + Kab!F47)) * (1 + 0.25 * Klvl!F47)
)</f>
        <v>437.50211891933407</v>
      </c>
      <c r="G48" s="10">
        <f>IF(teff!G47&gt;0,
  (((3 / 5 * teff!G47 * (1 + tr!G47 - AvgW!G47)) * (1 + Ktb!G47)) + ((2 / 5 * 'wn6'!G47 * (1 + gwr!G47 - 0.48)) * (1 + Kab!G47))) * (1 + 0.25 * Klvl!G47),
  (('wn6'!G47 * (1 + gwr!G47 - 0.48)) * (1 + Kab!G47)) * (1 + 0.25 * Klvl!G47)
)</f>
        <v>492.4842886121462</v>
      </c>
      <c r="H48" s="10">
        <f>IF(teff!H47&gt;0,
  (((3 / 5 * teff!H47 * (1 + tr!H47 - AvgW!H47)) * (1 + Ktb!H47)) + ((2 / 5 * 'wn6'!H47 * (1 + gwr!H47 - 0.48)) * (1 + Kab!H47))) * (1 + 0.25 * Klvl!H47),
  (('wn6'!H47 * (1 + gwr!H47 - 0.48)) * (1 + Kab!H47)) * (1 + 0.25 * Klvl!H47)
)</f>
        <v>0.9287591240875912</v>
      </c>
      <c r="I48" s="10">
        <f>IF(teff!I47&gt;0,
  (((3 / 5 * teff!I47 * (1 + tr!I47 - AvgW!I47)) * (1 + Ktb!I47)) + ((2 / 5 * 'wn6'!I47 * (1 + gwr!I47 - 0.48)) * (1 + Kab!I47))) * (1 + 0.25 * Klvl!I47),
  (('wn6'!I47 * (1 + gwr!I47 - 0.48)) * (1 + Kab!I47)) * (1 + 0.25 * Klvl!I47)
)</f>
        <v>1412.9408413776341</v>
      </c>
      <c r="J48" s="10">
        <f>IF(teff!J47&gt;0,
  (((3 / 5 * teff!J47 * (1 + tr!J47 - AvgW!J47)) * (1 + Ktb!J47)) + ((2 / 5 * 'wn6'!J47 * (1 + gwr!J47 - 0.48)) * (1 + Kab!J47))) * (1 + 0.25 * Klvl!J47),
  (('wn6'!J47 * (1 + gwr!J47 - 0.48)) * (1 + Kab!J47)) * (1 + 0.25 * Klvl!J47)
)</f>
        <v>0</v>
      </c>
      <c r="K48" s="10">
        <f>IF(teff!K47&gt;0,
  (((3 / 5 * teff!K47 * (1 + tr!K47 - AvgW!K47)) * (1 + Ktb!K47)) + ((2 / 5 * 'wn6'!K47 * (1 + gwr!K47 - 0.48)) * (1 + Kab!K47))) * (1 + 0.25 * Klvl!K47),
  (('wn6'!K47 * (1 + gwr!K47 - 0.48)) * (1 + Kab!K47)) * (1 + 0.25 * Klvl!K47)
)</f>
        <v>734.79937653250784</v>
      </c>
      <c r="L48" s="10">
        <f>IF(teff!L47&gt;0,
  (((3 / 5 * teff!L47 * (1 + tr!L47 - AvgW!L47)) * (1 + Ktb!L47)) + ((2 / 5 * 'wn6'!L47 * (1 + gwr!L47 - 0.48)) * (1 + Kab!L47))) * (1 + 0.25 * Klvl!L47),
  (('wn6'!L47 * (1 + gwr!L47 - 0.48)) * (1 + Kab!L47)) * (1 + 0.25 * Klvl!L47)
)</f>
        <v>151.52733053895074</v>
      </c>
      <c r="M48" s="10">
        <f>IF(teff!M47&gt;0,
  (((3 / 5 * teff!M47 * (1 + tr!M47 - AvgW!M47)) * (1 + Ktb!M47)) + ((2 / 5 * 'wn6'!M47 * (1 + gwr!M47 - 0.48)) * (1 + Kab!M47))) * (1 + 0.25 * Klvl!M47),
  (('wn6'!M47 * (1 + gwr!M47 - 0.48)) * (1 + Kab!M47)) * (1 + 0.25 * Klvl!M47)
)</f>
        <v>355.51258470921726</v>
      </c>
      <c r="N48" s="10">
        <f>IF(teff!N47&gt;0,
  (((3 / 5 * teff!N47 * (1 + tr!N47 - AvgW!N47)) * (1 + Ktb!N47)) + ((2 / 5 * 'wn6'!N47 * (1 + gwr!N47 - 0.48)) * (1 + Kab!N47))) * (1 + 0.25 * Klvl!N47),
  (('wn6'!N47 * (1 + gwr!N47 - 0.48)) * (1 + Kab!N47)) * (1 + 0.25 * Klvl!N47)
)</f>
        <v>2308.3011151696437</v>
      </c>
      <c r="O48" s="10">
        <f>IF(teff!O47&gt;0,
  (((3 / 5 * teff!O47 * (1 + tr!O47 - AvgW!O47)) * (1 + Ktb!O47)) + ((2 / 5 * 'wn6'!O47 * (1 + gwr!O47 - 0.48)) * (1 + Kab!O47))) * (1 + 0.25 * Klvl!O47),
  (('wn6'!O47 * (1 + gwr!O47 - 0.48)) * (1 + Kab!O47)) * (1 + 0.25 * Klvl!O47)
)</f>
        <v>551.6700273682261</v>
      </c>
      <c r="P48" s="10"/>
      <c r="Q48" s="10">
        <f>IF(teff!Q47&gt;0,
  (((3 / 5 * teff!Q47 * (1 + tr!Q47 - AvgW!Q47)) * (1 + Ktb!Q47)) + ((2 / 5 * 'wn6'!Q47 * (1 + gwr!Q47 - 0.48)) * (1 + Kab!Q47))) * (1 + 0.25 * Klvl!Q47),
  (('wn6'!Q47 * (1 + gwr!Q47 - 0.48)) * (1 + Kab!Q47)) * (1 + 0.25 * Klvl!Q47)
)</f>
        <v>49.927692678933191</v>
      </c>
      <c r="R48" s="10">
        <f>IF(teff!R47&gt;0,
  (((3 / 5 * teff!R47 * (1 + tr!R47 - AvgW!R47)) * (1 + Ktb!R47)) + ((2 / 5 * 'wn6'!R47 * (1 + gwr!R47 - 0.48)) * (1 + Kab!R47))) * (1 + 0.25 * Klvl!R47),
  (('wn6'!R47 * (1 + gwr!R47 - 0.48)) * (1 + Kab!R47)) * (1 + 0.25 * Klvl!R47)
)</f>
        <v>0.77</v>
      </c>
      <c r="S48" s="10">
        <f>IF(teff!S47&gt;0,
  (((3 / 5 * teff!S47 * (1 + tr!S47 - AvgW!S47)) * (1 + Ktb!S47)) + ((2 / 5 * 'wn6'!S47 * (1 + gwr!S47 - 0.48)) * (1 + Kab!S47))) * (1 + 0.25 * Klvl!S47),
  (('wn6'!S47 * (1 + gwr!S47 - 0.48)) * (1 + Kab!S47)) * (1 + 0.25 * Klvl!S47)
)</f>
        <v>445.46176113760225</v>
      </c>
      <c r="T48" s="10">
        <f>IF(teff!T47&gt;0,
  (((3 / 5 * teff!T47 * (1 + tr!T47 - AvgW!T47)) * (1 + Ktb!T47)) + ((2 / 5 * 'wn6'!T47 * (1 + gwr!T47 - 0.48)) * (1 + Kab!T47))) * (1 + 0.25 * Klvl!T47),
  (('wn6'!T47 * (1 + gwr!T47 - 0.48)) * (1 + Kab!T47)) * (1 + 0.25 * Klvl!T47)
)</f>
        <v>196.59230769230766</v>
      </c>
      <c r="U48" s="10">
        <f>IF(teff!U47&gt;0,
  (((3 / 5 * teff!U47 * (1 + tr!U47 - AvgW!U47)) * (1 + Ktb!U47)) + ((2 / 5 * 'wn6'!U47 * (1 + gwr!U47 - 0.48)) * (1 + Kab!U47))) * (1 + 0.25 * Klvl!U47),
  (('wn6'!U47 * (1 + gwr!U47 - 0.48)) * (1 + Kab!U47)) * (1 + 0.25 * Klvl!U47)
)</f>
        <v>97.11059734513276</v>
      </c>
      <c r="V48" s="10">
        <f>IF(teff!V47&gt;0,
  (((3 / 5 * teff!V47 * (1 + tr!V47 - AvgW!V47)) * (1 + Ktb!V47)) + ((2 / 5 * 'wn6'!V47 * (1 + gwr!V47 - 0.48)) * (1 + Kab!V47))) * (1 + 0.25 * Klvl!V47),
  (('wn6'!V47 * (1 + gwr!V47 - 0.48)) * (1 + Kab!V47)) * (1 + 0.25 * Klvl!V47)
)</f>
        <v>77.26588235294119</v>
      </c>
      <c r="W48" s="10">
        <f>IF(teff!W47&gt;0,
  (((3 / 5 * teff!W47 * (1 + tr!W47 - AvgW!W47)) * (1 + Ktb!W47)) + ((2 / 5 * 'wn6'!W47 * (1 + gwr!W47 - 0.48)) * (1 + Kab!W47))) * (1 + 0.25 * Klvl!W47),
  (('wn6'!W47 * (1 + gwr!W47 - 0.48)) * (1 + Kab!W47)) * (1 + 0.25 * Klvl!W47)
)</f>
        <v>418.26960724926687</v>
      </c>
      <c r="X48" s="10">
        <f>IF(teff!X47&gt;0,
  (((3 / 5 * teff!X47 * (1 + tr!X47 - AvgW!X47)) * (1 + Ktb!X47)) + ((2 / 5 * 'wn6'!X47 * (1 + gwr!X47 - 0.48)) * (1 + Kab!X47))) * (1 + 0.25 * Klvl!X47),
  (('wn6'!X47 * (1 + gwr!X47 - 0.48)) * (1 + Kab!X47)) * (1 + 0.25 * Klvl!X47)
)</f>
        <v>381.94016806722692</v>
      </c>
      <c r="Y48" s="10">
        <f>IF(teff!Y47&gt;0,
  (((3 / 5 * teff!Y47 * (1 + tr!Y47 - AvgW!Y47)) * (1 + Ktb!Y47)) + ((2 / 5 * 'wn6'!Y47 * (1 + gwr!Y47 - 0.48)) * (1 + Kab!Y47))) * (1 + 0.25 * Klvl!Y47),
  (('wn6'!Y47 * (1 + gwr!Y47 - 0.48)) * (1 + Kab!Y47)) * (1 + 0.25 * Klvl!Y47)
)</f>
        <v>0.94015605633802801</v>
      </c>
      <c r="Z48" s="10">
        <f>IF(teff!Z47&gt;0,
  (((3 / 5 * teff!Z47 * (1 + tr!Z47 - AvgW!Z47)) * (1 + Ktb!Z47)) + ((2 / 5 * 'wn6'!Z47 * (1 + gwr!Z47 - 0.48)) * (1 + Kab!Z47))) * (1 + 0.25 * Klvl!Z47),
  (('wn6'!Z47 * (1 + gwr!Z47 - 0.48)) * (1 + Kab!Z47)) * (1 + 0.25 * Klvl!Z47)
)</f>
        <v>122.79272727272728</v>
      </c>
      <c r="AA48" s="10">
        <f>IF(teff!AA47&gt;0,
  (((3 / 5 * teff!AA47 * (1 + tr!AA47 - AvgW!AA47)) * (1 + Ktb!AA47)) + ((2 / 5 * 'wn6'!AA47 * (1 + gwr!AA47 - 0.48)) * (1 + Kab!AA47))) * (1 + 0.25 * Klvl!AA47),
  (('wn6'!AA47 * (1 + gwr!AA47 - 0.48)) * (1 + Kab!AA47)) * (1 + 0.25 * Klvl!AA47)
)</f>
        <v>387.45403821373077</v>
      </c>
      <c r="AB48" s="10">
        <f>IF(teff!AB47&gt;0,
  (((3 / 5 * teff!AB47 * (1 + tr!AB47 - AvgW!AB47)) * (1 + Ktb!AB47)) + ((2 / 5 * 'wn6'!AB47 * (1 + gwr!AB47 - 0.48)) * (1 + Kab!AB47))) * (1 + 0.25 * Klvl!AB47),
  (('wn6'!AB47 * (1 + gwr!AB47 - 0.48)) * (1 + Kab!AB47)) * (1 + 0.25 * Klvl!AB47)
)</f>
        <v>1870.1448718241375</v>
      </c>
      <c r="AC48" s="10">
        <f>IF(teff!AC47&gt;0,
  (((3 / 5 * teff!AC47 * (1 + tr!AC47 - AvgW!AC47)) * (1 + Ktb!AC47)) + ((2 / 5 * 'wn6'!AC47 * (1 + gwr!AC47 - 0.48)) * (1 + Kab!AC47))) * (1 + 0.25 * Klvl!AC47),
  (('wn6'!AC47 * (1 + gwr!AC47 - 0.48)) * (1 + Kab!AC47)) * (1 + 0.25 * Klvl!AC47)
)</f>
        <v>1754.5769024630545</v>
      </c>
      <c r="AD48" s="10">
        <f>IF(teff!AD47&gt;0,
  (((3 / 5 * teff!AD47 * (1 + tr!AD47 - AvgW!AD47)) * (1 + Ktb!AD47)) + ((2 / 5 * 'wn6'!AD47 * (1 + gwr!AD47 - 0.48)) * (1 + Kab!AD47))) * (1 + 0.25 * Klvl!AD47),
  (('wn6'!AD47 * (1 + gwr!AD47 - 0.48)) * (1 + Kab!AD47)) * (1 + 0.25 * Klvl!AD47)
)</f>
        <v>102.2175</v>
      </c>
      <c r="AE48" s="10">
        <f>IF(teff!AE47&gt;0,
  (((3 / 5 * teff!AE47 * (1 + tr!AE47 - AvgW!AE47)) * (1 + Ktb!AE47)) + ((2 / 5 * 'wn6'!AE47 * (1 + gwr!AE47 - 0.48)) * (1 + Kab!AE47))) * (1 + 0.25 * Klvl!AE47),
  (('wn6'!AE47 * (1 + gwr!AE47 - 0.48)) * (1 + Kab!AE47)) * (1 + 0.25 * Klvl!AE47)
)</f>
        <v>1.4097709923664121</v>
      </c>
      <c r="AF48" s="10"/>
      <c r="AG48" s="10">
        <f t="shared" si="0"/>
        <v>7972.6714262730475</v>
      </c>
      <c r="AH48" s="10">
        <f t="shared" si="1"/>
        <v>5906.8739833457648</v>
      </c>
      <c r="AI48" s="16">
        <f t="shared" si="2"/>
        <v>0.61162815758517086</v>
      </c>
    </row>
    <row r="49" spans="1:35" s="11" customFormat="1" ht="12" x14ac:dyDescent="0.2">
      <c r="A49" s="10">
        <f>IF(teff!A48&gt;0,
  (((3 / 5 * teff!A48 * (1 + tr!A48 - AvgW!A48)) * (1 + Ktb!A48)) + ((2 / 5 * 'wn6'!A48 * (1 + gwr!A48 - 0.48)) * (1 + Kab!A48))) * (1 + 0.25 * Klvl!A48),
  (('wn6'!A48 * (1 + gwr!A48 - 0.48)) * (1 + Kab!A48)) * (1 + 0.25 * Klvl!A48)
)</f>
        <v>138.7136170212766</v>
      </c>
      <c r="B49" s="10">
        <f>IF(teff!B48&gt;0,
  (((3 / 5 * teff!B48 * (1 + tr!B48 - AvgW!B48)) * (1 + Ktb!B48)) + ((2 / 5 * 'wn6'!B48 * (1 + gwr!B48 - 0.48)) * (1 + Kab!B48))) * (1 + 0.25 * Klvl!B48),
  (('wn6'!B48 * (1 + gwr!B48 - 0.48)) * (1 + Kab!B48)) * (1 + 0.25 * Klvl!B48)
)</f>
        <v>1790.5439761640209</v>
      </c>
      <c r="C49" s="10">
        <f>IF(teff!C48&gt;0,
  (((3 / 5 * teff!C48 * (1 + tr!C48 - AvgW!C48)) * (1 + Ktb!C48)) + ((2 / 5 * 'wn6'!C48 * (1 + gwr!C48 - 0.48)) * (1 + Kab!C48))) * (1 + 0.25 * Klvl!C48),
  (('wn6'!C48 * (1 + gwr!C48 - 0.48)) * (1 + Kab!C48)) * (1 + 0.25 * Klvl!C48)
)</f>
        <v>353.79223728813571</v>
      </c>
      <c r="D49" s="10">
        <f>IF(teff!D48&gt;0,
  (((3 / 5 * teff!D48 * (1 + tr!D48 - AvgW!D48)) * (1 + Ktb!D48)) + ((2 / 5 * 'wn6'!D48 * (1 + gwr!D48 - 0.48)) * (1 + Kab!D48))) * (1 + 0.25 * Klvl!D48),
  (('wn6'!D48 * (1 + gwr!D48 - 0.48)) * (1 + Kab!D48)) * (1 + 0.25 * Klvl!D48)
)</f>
        <v>3704.8715861255882</v>
      </c>
      <c r="E49" s="10">
        <f>IF(teff!E48&gt;0,
  (((3 / 5 * teff!E48 * (1 + tr!E48 - AvgW!E48)) * (1 + Ktb!E48)) + ((2 / 5 * 'wn6'!E48 * (1 + gwr!E48 - 0.48)) * (1 + Kab!E48))) * (1 + 0.25 * Klvl!E48),
  (('wn6'!E48 * (1 + gwr!E48 - 0.48)) * (1 + Kab!E48)) * (1 + 0.25 * Klvl!E48)
)</f>
        <v>227.8075</v>
      </c>
      <c r="F49" s="10">
        <f>IF(teff!F48&gt;0,
  (((3 / 5 * teff!F48 * (1 + tr!F48 - AvgW!F48)) * (1 + Ktb!F48)) + ((2 / 5 * 'wn6'!F48 * (1 + gwr!F48 - 0.48)) * (1 + Kab!F48))) * (1 + 0.25 * Klvl!F48),
  (('wn6'!F48 * (1 + gwr!F48 - 0.48)) * (1 + Kab!F48)) * (1 + 0.25 * Klvl!F48)
)</f>
        <v>1466.362058388306</v>
      </c>
      <c r="G49" s="10">
        <f>IF(teff!G48&gt;0,
  (((3 / 5 * teff!G48 * (1 + tr!G48 - AvgW!G48)) * (1 + Ktb!G48)) + ((2 / 5 * 'wn6'!G48 * (1 + gwr!G48 - 0.48)) * (1 + Kab!G48))) * (1 + 0.25 * Klvl!G48),
  (('wn6'!G48 * (1 + gwr!G48 - 0.48)) * (1 + Kab!G48)) * (1 + 0.25 * Klvl!G48)
)</f>
        <v>414.29166324435323</v>
      </c>
      <c r="H49" s="10">
        <f>IF(teff!H48&gt;0,
  (((3 / 5 * teff!H48 * (1 + tr!H48 - AvgW!H48)) * (1 + Ktb!H48)) + ((2 / 5 * 'wn6'!H48 * (1 + gwr!H48 - 0.48)) * (1 + Kab!H48))) * (1 + 0.25 * Klvl!H48),
  (('wn6'!H48 * (1 + gwr!H48 - 0.48)) * (1 + Kab!H48)) * (1 + 0.25 * Klvl!H48)
)</f>
        <v>1745.6394926373525</v>
      </c>
      <c r="I49" s="10">
        <f>IF(teff!I48&gt;0,
  (((3 / 5 * teff!I48 * (1 + tr!I48 - AvgW!I48)) * (1 + Ktb!I48)) + ((2 / 5 * 'wn6'!I48 * (1 + gwr!I48 - 0.48)) * (1 + Kab!I48))) * (1 + 0.25 * Klvl!I48),
  (('wn6'!I48 * (1 + gwr!I48 - 0.48)) * (1 + Kab!I48)) * (1 + 0.25 * Klvl!I48)
)</f>
        <v>1138.5699604024589</v>
      </c>
      <c r="J49" s="10">
        <f>IF(teff!J48&gt;0,
  (((3 / 5 * teff!J48 * (1 + tr!J48 - AvgW!J48)) * (1 + Ktb!J48)) + ((2 / 5 * 'wn6'!J48 * (1 + gwr!J48 - 0.48)) * (1 + Kab!J48))) * (1 + 0.25 * Klvl!J48),
  (('wn6'!J48 * (1 + gwr!J48 - 0.48)) * (1 + Kab!J48)) * (1 + 0.25 * Klvl!J48)
)</f>
        <v>4796.3522587590469</v>
      </c>
      <c r="K49" s="10">
        <f>IF(teff!K48&gt;0,
  (((3 / 5 * teff!K48 * (1 + tr!K48 - AvgW!K48)) * (1 + Ktb!K48)) + ((2 / 5 * 'wn6'!K48 * (1 + gwr!K48 - 0.48)) * (1 + Kab!K48))) * (1 + 0.25 * Klvl!K48),
  (('wn6'!K48 * (1 + gwr!K48 - 0.48)) * (1 + Kab!K48)) * (1 + 0.25 * Klvl!K48)
)</f>
        <v>211.8669264458465</v>
      </c>
      <c r="L49" s="10">
        <f>IF(teff!L48&gt;0,
  (((3 / 5 * teff!L48 * (1 + tr!L48 - AvgW!L48)) * (1 + Ktb!L48)) + ((2 / 5 * 'wn6'!L48 * (1 + gwr!L48 - 0.48)) * (1 + Kab!L48))) * (1 + 0.25 * Klvl!L48),
  (('wn6'!L48 * (1 + gwr!L48 - 0.48)) * (1 + Kab!L48)) * (1 + 0.25 * Klvl!L48)
)</f>
        <v>199.0783435835645</v>
      </c>
      <c r="M49" s="10">
        <f>IF(teff!M48&gt;0,
  (((3 / 5 * teff!M48 * (1 + tr!M48 - AvgW!M48)) * (1 + Ktb!M48)) + ((2 / 5 * 'wn6'!M48 * (1 + gwr!M48 - 0.48)) * (1 + Kab!M48))) * (1 + 0.25 * Klvl!M48),
  (('wn6'!M48 * (1 + gwr!M48 - 0.48)) * (1 + Kab!M48)) * (1 + 0.25 * Klvl!M48)
)</f>
        <v>612.53387913043468</v>
      </c>
      <c r="N49" s="10">
        <f>IF(teff!N48&gt;0,
  (((3 / 5 * teff!N48 * (1 + tr!N48 - AvgW!N48)) * (1 + Ktb!N48)) + ((2 / 5 * 'wn6'!N48 * (1 + gwr!N48 - 0.48)) * (1 + Kab!N48))) * (1 + 0.25 * Klvl!N48),
  (('wn6'!N48 * (1 + gwr!N48 - 0.48)) * (1 + Kab!N48)) * (1 + 0.25 * Klvl!N48)
)</f>
        <v>0.72415841584158414</v>
      </c>
      <c r="O49" s="10">
        <f>IF(teff!O48&gt;0,
  (((3 / 5 * teff!O48 * (1 + tr!O48 - AvgW!O48)) * (1 + Ktb!O48)) + ((2 / 5 * 'wn6'!O48 * (1 + gwr!O48 - 0.48)) * (1 + Kab!O48))) * (1 + 0.25 * Klvl!O48),
  (('wn6'!O48 * (1 + gwr!O48 - 0.48)) * (1 + Kab!O48)) * (1 + 0.25 * Klvl!O48)
)</f>
        <v>0.74786609090909084</v>
      </c>
      <c r="P49" s="10"/>
      <c r="Q49" s="10">
        <f>IF(teff!Q48&gt;0,
  (((3 / 5 * teff!Q48 * (1 + tr!Q48 - AvgW!Q48)) * (1 + Ktb!Q48)) + ((2 / 5 * 'wn6'!Q48 * (1 + gwr!Q48 - 0.48)) * (1 + Kab!Q48))) * (1 + 0.25 * Klvl!Q48),
  (('wn6'!Q48 * (1 + gwr!Q48 - 0.48)) * (1 + Kab!Q48)) * (1 + 0.25 * Klvl!Q48)
)</f>
        <v>100.22183589411702</v>
      </c>
      <c r="R49" s="10">
        <f>IF(teff!R48&gt;0,
  (((3 / 5 * teff!R48 * (1 + tr!R48 - AvgW!R48)) * (1 + Ktb!R48)) + ((2 / 5 * 'wn6'!R48 * (1 + gwr!R48 - 0.48)) * (1 + Kab!R48))) * (1 + 0.25 * Klvl!R48),
  (('wn6'!R48 * (1 + gwr!R48 - 0.48)) * (1 + Kab!R48)) * (1 + 0.25 * Klvl!R48)
)</f>
        <v>0</v>
      </c>
      <c r="S49" s="10">
        <f>IF(teff!S48&gt;0,
  (((3 / 5 * teff!S48 * (1 + tr!S48 - AvgW!S48)) * (1 + Ktb!S48)) + ((2 / 5 * 'wn6'!S48 * (1 + gwr!S48 - 0.48)) * (1 + Kab!S48))) * (1 + 0.25 * Klvl!S48),
  (('wn6'!S48 * (1 + gwr!S48 - 0.48)) * (1 + Kab!S48)) * (1 + 0.25 * Klvl!S48)
)</f>
        <v>4.2674712009966074</v>
      </c>
      <c r="T49" s="10">
        <f>IF(teff!T48&gt;0,
  (((3 / 5 * teff!T48 * (1 + tr!T48 - AvgW!T48)) * (1 + Ktb!T48)) + ((2 / 5 * 'wn6'!T48 * (1 + gwr!T48 - 0.48)) * (1 + Kab!T48))) * (1 + 0.25 * Klvl!T48),
  (('wn6'!T48 * (1 + gwr!T48 - 0.48)) * (1 + Kab!T48)) * (1 + 0.25 * Klvl!T48)
)</f>
        <v>795.94230770183776</v>
      </c>
      <c r="U49" s="10">
        <f>IF(teff!U48&gt;0,
  (((3 / 5 * teff!U48 * (1 + tr!U48 - AvgW!U48)) * (1 + Ktb!U48)) + ((2 / 5 * 'wn6'!U48 * (1 + gwr!U48 - 0.48)) * (1 + Kab!U48))) * (1 + 0.25 * Klvl!U48),
  (('wn6'!U48 * (1 + gwr!U48 - 0.48)) * (1 + Kab!U48)) * (1 + 0.25 * Klvl!U48)
)</f>
        <v>747.50592677200905</v>
      </c>
      <c r="V49" s="10">
        <f>IF(teff!V48&gt;0,
  (((3 / 5 * teff!V48 * (1 + tr!V48 - AvgW!V48)) * (1 + Ktb!V48)) + ((2 / 5 * 'wn6'!V48 * (1 + gwr!V48 - 0.48)) * (1 + Kab!V48))) * (1 + 0.25 * Klvl!V48),
  (('wn6'!V48 * (1 + gwr!V48 - 0.48)) * (1 + Kab!V48)) * (1 + 0.25 * Klvl!V48)
)</f>
        <v>1082.6453533877216</v>
      </c>
      <c r="W49" s="10">
        <f>IF(teff!W48&gt;0,
  (((3 / 5 * teff!W48 * (1 + tr!W48 - AvgW!W48)) * (1 + Ktb!W48)) + ((2 / 5 * 'wn6'!W48 * (1 + gwr!W48 - 0.48)) * (1 + Kab!W48))) * (1 + 0.25 * Klvl!W48),
  (('wn6'!W48 * (1 + gwr!W48 - 0.48)) * (1 + Kab!W48)) * (1 + 0.25 * Klvl!W48)
)</f>
        <v>713.16899808478956</v>
      </c>
      <c r="X49" s="10">
        <f>IF(teff!X48&gt;0,
  (((3 / 5 * teff!X48 * (1 + tr!X48 - AvgW!X48)) * (1 + Ktb!X48)) + ((2 / 5 * 'wn6'!X48 * (1 + gwr!X48 - 0.48)) * (1 + Kab!X48))) * (1 + 0.25 * Klvl!X48),
  (('wn6'!X48 * (1 + gwr!X48 - 0.48)) * (1 + Kab!X48)) * (1 + 0.25 * Klvl!X48)
)</f>
        <v>1332.0934037117158</v>
      </c>
      <c r="Y49" s="10">
        <f>IF(teff!Y48&gt;0,
  (((3 / 5 * teff!Y48 * (1 + tr!Y48 - AvgW!Y48)) * (1 + Ktb!Y48)) + ((2 / 5 * 'wn6'!Y48 * (1 + gwr!Y48 - 0.48)) * (1 + Kab!Y48))) * (1 + 0.25 * Klvl!Y48),
  (('wn6'!Y48 * (1 + gwr!Y48 - 0.48)) * (1 + Kab!Y48)) * (1 + 0.25 * Klvl!Y48)
)</f>
        <v>2338.2853928629424</v>
      </c>
      <c r="Z49" s="10">
        <f>IF(teff!Z48&gt;0,
  (((3 / 5 * teff!Z48 * (1 + tr!Z48 - AvgW!Z48)) * (1 + Ktb!Z48)) + ((2 / 5 * 'wn6'!Z48 * (1 + gwr!Z48 - 0.48)) * (1 + Kab!Z48))) * (1 + 0.25 * Klvl!Z48),
  (('wn6'!Z48 * (1 + gwr!Z48 - 0.48)) * (1 + Kab!Z48)) * (1 + 0.25 * Klvl!Z48)
)</f>
        <v>61.711614344739317</v>
      </c>
      <c r="AA49" s="10">
        <f>IF(teff!AA48&gt;0,
  (((3 / 5 * teff!AA48 * (1 + tr!AA48 - AvgW!AA48)) * (1 + Ktb!AA48)) + ((2 / 5 * 'wn6'!AA48 * (1 + gwr!AA48 - 0.48)) * (1 + Kab!AA48))) * (1 + 0.25 * Klvl!AA48),
  (('wn6'!AA48 * (1 + gwr!AA48 - 0.48)) * (1 + Kab!AA48)) * (1 + 0.25 * Klvl!AA48)
)</f>
        <v>17.775584415584412</v>
      </c>
      <c r="AB49" s="10">
        <f>IF(teff!AB48&gt;0,
  (((3 / 5 * teff!AB48 * (1 + tr!AB48 - AvgW!AB48)) * (1 + Ktb!AB48)) + ((2 / 5 * 'wn6'!AB48 * (1 + gwr!AB48 - 0.48)) * (1 + Kab!AB48))) * (1 + 0.25 * Klvl!AB48),
  (('wn6'!AB48 * (1 + gwr!AB48 - 0.48)) * (1 + Kab!AB48)) * (1 + 0.25 * Klvl!AB48)
)</f>
        <v>123.63897897897898</v>
      </c>
      <c r="AC49" s="10">
        <f>IF(teff!AC48&gt;0,
  (((3 / 5 * teff!AC48 * (1 + tr!AC48 - AvgW!AC48)) * (1 + Ktb!AC48)) + ((2 / 5 * 'wn6'!AC48 * (1 + gwr!AC48 - 0.48)) * (1 + Kab!AC48))) * (1 + 0.25 * Klvl!AC48),
  (('wn6'!AC48 * (1 + gwr!AC48 - 0.48)) * (1 + Kab!AC48)) * (1 + 0.25 * Klvl!AC48)
)</f>
        <v>2574.9915041783979</v>
      </c>
      <c r="AD49" s="10">
        <f>IF(teff!AD48&gt;0,
  (((3 / 5 * teff!AD48 * (1 + tr!AD48 - AvgW!AD48)) * (1 + Ktb!AD48)) + ((2 / 5 * 'wn6'!AD48 * (1 + gwr!AD48 - 0.48)) * (1 + Kab!AD48))) * (1 + 0.25 * Klvl!AD48),
  (('wn6'!AD48 * (1 + gwr!AD48 - 0.48)) * (1 + Kab!AD48)) * (1 + 0.25 * Klvl!AD48)
)</f>
        <v>0</v>
      </c>
      <c r="AE49" s="10">
        <f>IF(teff!AE48&gt;0,
  (((3 / 5 * teff!AE48 * (1 + tr!AE48 - AvgW!AE48)) * (1 + Ktb!AE48)) + ((2 / 5 * 'wn6'!AE48 * (1 + gwr!AE48 - 0.48)) * (1 + Kab!AE48))) * (1 + 0.25 * Klvl!AE48),
  (('wn6'!AE48 * (1 + gwr!AE48 - 0.48)) * (1 + Kab!AE48)) * (1 + 0.25 * Klvl!AE48)
)</f>
        <v>655.94179002811575</v>
      </c>
      <c r="AF49" s="10"/>
      <c r="AG49" s="10">
        <f t="shared" si="0"/>
        <v>16801.895523697131</v>
      </c>
      <c r="AH49" s="10">
        <f t="shared" si="1"/>
        <v>10548.190161561946</v>
      </c>
      <c r="AI49" s="16">
        <f t="shared" si="2"/>
        <v>0.671490469008999</v>
      </c>
    </row>
    <row r="50" spans="1:35" s="11" customFormat="1" ht="12" x14ac:dyDescent="0.2">
      <c r="A50" s="10">
        <f>IF(teff!A49&gt;0,
  (((3 / 5 * teff!A49 * (1 + tr!A49 - AvgW!A49)) * (1 + Ktb!A49)) + ((2 / 5 * 'wn6'!A49 * (1 + gwr!A49 - 0.48)) * (1 + Kab!A49))) * (1 + 0.25 * Klvl!A49),
  (('wn6'!A49 * (1 + gwr!A49 - 0.48)) * (1 + Kab!A49)) * (1 + 0.25 * Klvl!A49)
)</f>
        <v>565.25062345562128</v>
      </c>
      <c r="B50" s="10">
        <f>IF(teff!B49&gt;0,
  (((3 / 5 * teff!B49 * (1 + tr!B49 - AvgW!B49)) * (1 + Ktb!B49)) + ((2 / 5 * 'wn6'!B49 * (1 + gwr!B49 - 0.48)) * (1 + Kab!B49))) * (1 + 0.25 * Klvl!B49),
  (('wn6'!B49 * (1 + gwr!B49 - 0.48)) * (1 + Kab!B49)) * (1 + 0.25 * Klvl!B49)
)</f>
        <v>289.20360563847566</v>
      </c>
      <c r="C50" s="10">
        <f>IF(teff!C49&gt;0,
  (((3 / 5 * teff!C49 * (1 + tr!C49 - AvgW!C49)) * (1 + Ktb!C49)) + ((2 / 5 * 'wn6'!C49 * (1 + gwr!C49 - 0.48)) * (1 + Kab!C49))) * (1 + 0.25 * Klvl!C49),
  (('wn6'!C49 * (1 + gwr!C49 - 0.48)) * (1 + Kab!C49)) * (1 + 0.25 * Klvl!C49)
)</f>
        <v>504.31516483516475</v>
      </c>
      <c r="D50" s="10">
        <f>IF(teff!D49&gt;0,
  (((3 / 5 * teff!D49 * (1 + tr!D49 - AvgW!D49)) * (1 + Ktb!D49)) + ((2 / 5 * 'wn6'!D49 * (1 + gwr!D49 - 0.48)) * (1 + Kab!D49))) * (1 + 0.25 * Klvl!D49),
  (('wn6'!D49 * (1 + gwr!D49 - 0.48)) * (1 + Kab!D49)) * (1 + 0.25 * Klvl!D49)
)</f>
        <v>725.81867569415158</v>
      </c>
      <c r="E50" s="10">
        <f>IF(teff!E49&gt;0,
  (((3 / 5 * teff!E49 * (1 + tr!E49 - AvgW!E49)) * (1 + Ktb!E49)) + ((2 / 5 * 'wn6'!E49 * (1 + gwr!E49 - 0.48)) * (1 + Kab!E49))) * (1 + 0.25 * Klvl!E49),
  (('wn6'!E49 * (1 + gwr!E49 - 0.48)) * (1 + Kab!E49)) * (1 + 0.25 * Klvl!E49)
)</f>
        <v>71.882777777777775</v>
      </c>
      <c r="F50" s="10">
        <f>IF(teff!F49&gt;0,
  (((3 / 5 * teff!F49 * (1 + tr!F49 - AvgW!F49)) * (1 + Ktb!F49)) + ((2 / 5 * 'wn6'!F49 * (1 + gwr!F49 - 0.48)) * (1 + Kab!F49))) * (1 + 0.25 * Klvl!F49),
  (('wn6'!F49 * (1 + gwr!F49 - 0.48)) * (1 + Kab!F49)) * (1 + 0.25 * Klvl!F49)
)</f>
        <v>652.91912903225807</v>
      </c>
      <c r="G50" s="10">
        <f>IF(teff!G49&gt;0,
  (((3 / 5 * teff!G49 * (1 + tr!G49 - AvgW!G49)) * (1 + Ktb!G49)) + ((2 / 5 * 'wn6'!G49 * (1 + gwr!G49 - 0.48)) * (1 + Kab!G49))) * (1 + 0.25 * Klvl!G49),
  (('wn6'!G49 * (1 + gwr!G49 - 0.48)) * (1 + Kab!G49)) * (1 + 0.25 * Klvl!G49)
)</f>
        <v>3087.3929884379904</v>
      </c>
      <c r="H50" s="10">
        <f>IF(teff!H49&gt;0,
  (((3 / 5 * teff!H49 * (1 + tr!H49 - AvgW!H49)) * (1 + Ktb!H49)) + ((2 / 5 * 'wn6'!H49 * (1 + gwr!H49 - 0.48)) * (1 + Kab!H49))) * (1 + 0.25 * Klvl!H49),
  (('wn6'!H49 * (1 + gwr!H49 - 0.48)) * (1 + Kab!H49)) * (1 + 0.25 * Klvl!H49)
)</f>
        <v>103.01105962220952</v>
      </c>
      <c r="I50" s="10">
        <f>IF(teff!I49&gt;0,
  (((3 / 5 * teff!I49 * (1 + tr!I49 - AvgW!I49)) * (1 + Ktb!I49)) + ((2 / 5 * 'wn6'!I49 * (1 + gwr!I49 - 0.48)) * (1 + Kab!I49))) * (1 + 0.25 * Klvl!I49),
  (('wn6'!I49 * (1 + gwr!I49 - 0.48)) * (1 + Kab!I49)) * (1 + 0.25 * Klvl!I49)
)</f>
        <v>130.66298197805898</v>
      </c>
      <c r="J50" s="10">
        <f>IF(teff!J49&gt;0,
  (((3 / 5 * teff!J49 * (1 + tr!J49 - AvgW!J49)) * (1 + Ktb!J49)) + ((2 / 5 * 'wn6'!J49 * (1 + gwr!J49 - 0.48)) * (1 + Kab!J49))) * (1 + 0.25 * Klvl!J49),
  (('wn6'!J49 * (1 + gwr!J49 - 0.48)) * (1 + Kab!J49)) * (1 + 0.25 * Klvl!J49)
)</f>
        <v>537.35866612354994</v>
      </c>
      <c r="K50" s="10">
        <f>IF(teff!K49&gt;0,
  (((3 / 5 * teff!K49 * (1 + tr!K49 - AvgW!K49)) * (1 + Ktb!K49)) + ((2 / 5 * 'wn6'!K49 * (1 + gwr!K49 - 0.48)) * (1 + Kab!K49))) * (1 + 0.25 * Klvl!K49),
  (('wn6'!K49 * (1 + gwr!K49 - 0.48)) * (1 + Kab!K49)) * (1 + 0.25 * Klvl!K49)
)</f>
        <v>222.16484848484845</v>
      </c>
      <c r="L50" s="10">
        <f>IF(teff!L49&gt;0,
  (((3 / 5 * teff!L49 * (1 + tr!L49 - AvgW!L49)) * (1 + Ktb!L49)) + ((2 / 5 * 'wn6'!L49 * (1 + gwr!L49 - 0.48)) * (1 + Kab!L49))) * (1 + 0.25 * Klvl!L49),
  (('wn6'!L49 * (1 + gwr!L49 - 0.48)) * (1 + Kab!L49)) * (1 + 0.25 * Klvl!L49)
)</f>
        <v>575.19864512146353</v>
      </c>
      <c r="M50" s="10">
        <f>IF(teff!M49&gt;0,
  (((3 / 5 * teff!M49 * (1 + tr!M49 - AvgW!M49)) * (1 + Ktb!M49)) + ((2 / 5 * 'wn6'!M49 * (1 + gwr!M49 - 0.48)) * (1 + Kab!M49))) * (1 + 0.25 * Klvl!M49),
  (('wn6'!M49 * (1 + gwr!M49 - 0.48)) * (1 + Kab!M49)) * (1 + 0.25 * Klvl!M49)
)</f>
        <v>1010.3423945716645</v>
      </c>
      <c r="N50" s="10">
        <f>IF(teff!N49&gt;0,
  (((3 / 5 * teff!N49 * (1 + tr!N49 - AvgW!N49)) * (1 + Ktb!N49)) + ((2 / 5 * 'wn6'!N49 * (1 + gwr!N49 - 0.48)) * (1 + Kab!N49))) * (1 + 0.25 * Klvl!N49),
  (('wn6'!N49 * (1 + gwr!N49 - 0.48)) * (1 + Kab!N49)) * (1 + 0.25 * Klvl!N49)
)</f>
        <v>272.57202647178195</v>
      </c>
      <c r="O50" s="10">
        <f>IF(teff!O49&gt;0,
  (((3 / 5 * teff!O49 * (1 + tr!O49 - AvgW!O49)) * (1 + Ktb!O49)) + ((2 / 5 * 'wn6'!O49 * (1 + gwr!O49 - 0.48)) * (1 + Kab!O49))) * (1 + 0.25 * Klvl!O49),
  (('wn6'!O49 * (1 + gwr!O49 - 0.48)) * (1 + Kab!O49)) * (1 + 0.25 * Klvl!O49)
)</f>
        <v>153.97572580645161</v>
      </c>
      <c r="P50" s="10"/>
      <c r="Q50" s="10">
        <f>IF(teff!Q49&gt;0,
  (((3 / 5 * teff!Q49 * (1 + tr!Q49 - AvgW!Q49)) * (1 + Ktb!Q49)) + ((2 / 5 * 'wn6'!Q49 * (1 + gwr!Q49 - 0.48)) * (1 + Kab!Q49))) * (1 + 0.25 * Klvl!Q49),
  (('wn6'!Q49 * (1 + gwr!Q49 - 0.48)) * (1 + Kab!Q49)) * (1 + 0.25 * Klvl!Q49)
)</f>
        <v>1503.6196590598224</v>
      </c>
      <c r="R50" s="10">
        <f>IF(teff!R49&gt;0,
  (((3 / 5 * teff!R49 * (1 + tr!R49 - AvgW!R49)) * (1 + Ktb!R49)) + ((2 / 5 * 'wn6'!R49 * (1 + gwr!R49 - 0.48)) * (1 + Kab!R49))) * (1 + 0.25 * Klvl!R49),
  (('wn6'!R49 * (1 + gwr!R49 - 0.48)) * (1 + Kab!R49)) * (1 + 0.25 * Klvl!R49)
)</f>
        <v>1227.473992304655</v>
      </c>
      <c r="S50" s="10">
        <f>IF(teff!S49&gt;0,
  (((3 / 5 * teff!S49 * (1 + tr!S49 - AvgW!S49)) * (1 + Ktb!S49)) + ((2 / 5 * 'wn6'!S49 * (1 + gwr!S49 - 0.48)) * (1 + Kab!S49))) * (1 + 0.25 * Klvl!S49),
  (('wn6'!S49 * (1 + gwr!S49 - 0.48)) * (1 + Kab!S49)) * (1 + 0.25 * Klvl!S49)
)</f>
        <v>771.54304227762907</v>
      </c>
      <c r="T50" s="10">
        <f>IF(teff!T49&gt;0,
  (((3 / 5 * teff!T49 * (1 + tr!T49 - AvgW!T49)) * (1 + Ktb!T49)) + ((2 / 5 * 'wn6'!T49 * (1 + gwr!T49 - 0.48)) * (1 + Kab!T49))) * (1 + 0.25 * Klvl!T49),
  (('wn6'!T49 * (1 + gwr!T49 - 0.48)) * (1 + Kab!T49)) * (1 + 0.25 * Klvl!T49)
)</f>
        <v>407.61491122801328</v>
      </c>
      <c r="U50" s="10">
        <f>IF(teff!U49&gt;0,
  (((3 / 5 * teff!U49 * (1 + tr!U49 - AvgW!U49)) * (1 + Ktb!U49)) + ((2 / 5 * 'wn6'!U49 * (1 + gwr!U49 - 0.48)) * (1 + Kab!U49))) * (1 + 0.25 * Klvl!U49),
  (('wn6'!U49 * (1 + gwr!U49 - 0.48)) * (1 + Kab!U49)) * (1 + 0.25 * Klvl!U49)
)</f>
        <v>562.77718631178709</v>
      </c>
      <c r="V50" s="10">
        <f>IF(teff!V49&gt;0,
  (((3 / 5 * teff!V49 * (1 + tr!V49 - AvgW!V49)) * (1 + Ktb!V49)) + ((2 / 5 * 'wn6'!V49 * (1 + gwr!V49 - 0.48)) * (1 + Kab!V49))) * (1 + 0.25 * Klvl!V49),
  (('wn6'!V49 * (1 + gwr!V49 - 0.48)) * (1 + Kab!V49)) * (1 + 0.25 * Klvl!V49)
)</f>
        <v>451.71318911861272</v>
      </c>
      <c r="W50" s="10">
        <f>IF(teff!W49&gt;0,
  (((3 / 5 * teff!W49 * (1 + tr!W49 - AvgW!W49)) * (1 + Ktb!W49)) + ((2 / 5 * 'wn6'!W49 * (1 + gwr!W49 - 0.48)) * (1 + Kab!W49))) * (1 + 0.25 * Klvl!W49),
  (('wn6'!W49 * (1 + gwr!W49 - 0.48)) * (1 + Kab!W49)) * (1 + 0.25 * Klvl!W49)
)</f>
        <v>1185.6493345725289</v>
      </c>
      <c r="X50" s="10">
        <f>IF(teff!X49&gt;0,
  (((3 / 5 * teff!X49 * (1 + tr!X49 - AvgW!X49)) * (1 + Ktb!X49)) + ((2 / 5 * 'wn6'!X49 * (1 + gwr!X49 - 0.48)) * (1 + Kab!X49))) * (1 + 0.25 * Klvl!X49),
  (('wn6'!X49 * (1 + gwr!X49 - 0.48)) * (1 + Kab!X49)) * (1 + 0.25 * Klvl!X49)
)</f>
        <v>204.30130052630648</v>
      </c>
      <c r="Y50" s="10">
        <f>IF(teff!Y49&gt;0,
  (((3 / 5 * teff!Y49 * (1 + tr!Y49 - AvgW!Y49)) * (1 + Ktb!Y49)) + ((2 / 5 * 'wn6'!Y49 * (1 + gwr!Y49 - 0.48)) * (1 + Kab!Y49))) * (1 + 0.25 * Klvl!Y49),
  (('wn6'!Y49 * (1 + gwr!Y49 - 0.48)) * (1 + Kab!Y49)) * (1 + 0.25 * Klvl!Y49)
)</f>
        <v>0</v>
      </c>
      <c r="Z50" s="10">
        <f>IF(teff!Z49&gt;0,
  (((3 / 5 * teff!Z49 * (1 + tr!Z49 - AvgW!Z49)) * (1 + Ktb!Z49)) + ((2 / 5 * 'wn6'!Z49 * (1 + gwr!Z49 - 0.48)) * (1 + Kab!Z49))) * (1 + 0.25 * Klvl!Z49),
  (('wn6'!Z49 * (1 + gwr!Z49 - 0.48)) * (1 + Kab!Z49)) * (1 + 0.25 * Klvl!Z49)
)</f>
        <v>2007.6874475529794</v>
      </c>
      <c r="AA50" s="10">
        <f>IF(teff!AA49&gt;0,
  (((3 / 5 * teff!AA49 * (1 + tr!AA49 - AvgW!AA49)) * (1 + Ktb!AA49)) + ((2 / 5 * 'wn6'!AA49 * (1 + gwr!AA49 - 0.48)) * (1 + Kab!AA49))) * (1 + 0.25 * Klvl!AA49),
  (('wn6'!AA49 * (1 + gwr!AA49 - 0.48)) * (1 + Kab!AA49)) * (1 + 0.25 * Klvl!AA49)
)</f>
        <v>76.058181818181822</v>
      </c>
      <c r="AB50" s="10">
        <f>IF(teff!AB49&gt;0,
  (((3 / 5 * teff!AB49 * (1 + tr!AB49 - AvgW!AB49)) * (1 + Ktb!AB49)) + ((2 / 5 * 'wn6'!AB49 * (1 + gwr!AB49 - 0.48)) * (1 + Kab!AB49))) * (1 + 0.25 * Klvl!AB49),
  (('wn6'!AB49 * (1 + gwr!AB49 - 0.48)) * (1 + Kab!AB49)) * (1 + 0.25 * Klvl!AB49)
)</f>
        <v>224.60128654346917</v>
      </c>
      <c r="AC50" s="10">
        <f>IF(teff!AC49&gt;0,
  (((3 / 5 * teff!AC49 * (1 + tr!AC49 - AvgW!AC49)) * (1 + Ktb!AC49)) + ((2 / 5 * 'wn6'!AC49 * (1 + gwr!AC49 - 0.48)) * (1 + Kab!AC49))) * (1 + 0.25 * Klvl!AC49),
  (('wn6'!AC49 * (1 + gwr!AC49 - 0.48)) * (1 + Kab!AC49)) * (1 + 0.25 * Klvl!AC49)
)</f>
        <v>342.26307692307694</v>
      </c>
      <c r="AD50" s="10">
        <f>IF(teff!AD49&gt;0,
  (((3 / 5 * teff!AD49 * (1 + tr!AD49 - AvgW!AD49)) * (1 + Ktb!AD49)) + ((2 / 5 * 'wn6'!AD49 * (1 + gwr!AD49 - 0.48)) * (1 + Kab!AD49))) * (1 + 0.25 * Klvl!AD49),
  (('wn6'!AD49 * (1 + gwr!AD49 - 0.48)) * (1 + Kab!AD49)) * (1 + 0.25 * Klvl!AD49)
)</f>
        <v>75.775897435897448</v>
      </c>
      <c r="AE50" s="10">
        <f>IF(teff!AE49&gt;0,
  (((3 / 5 * teff!AE49 * (1 + tr!AE49 - AvgW!AE49)) * (1 + Ktb!AE49)) + ((2 / 5 * 'wn6'!AE49 * (1 + gwr!AE49 - 0.48)) * (1 + Kab!AE49))) * (1 + 0.25 * Klvl!AE49),
  (('wn6'!AE49 * (1 + gwr!AE49 - 0.48)) * (1 + Kab!AE49)) * (1 + 0.25 * Klvl!AE49)
)</f>
        <v>221.95596368715087</v>
      </c>
      <c r="AF50" s="10"/>
      <c r="AG50" s="10">
        <f t="shared" si="0"/>
        <v>8902.0693130514665</v>
      </c>
      <c r="AH50" s="10">
        <f t="shared" si="1"/>
        <v>9263.0344693601091</v>
      </c>
      <c r="AI50" s="16">
        <f t="shared" si="2"/>
        <v>0.48509648662213467</v>
      </c>
    </row>
    <row r="51" spans="1:35" s="11" customFormat="1" ht="12" x14ac:dyDescent="0.2">
      <c r="A51" s="10">
        <f>IF(teff!A50&gt;0,
  (((3 / 5 * teff!A50 * (1 + tr!A50 - AvgW!A50)) * (1 + Ktb!A50)) + ((2 / 5 * 'wn6'!A50 * (1 + gwr!A50 - 0.48)) * (1 + Kab!A50))) * (1 + 0.25 * Klvl!A50),
  (('wn6'!A50 * (1 + gwr!A50 - 0.48)) * (1 + Kab!A50)) * (1 + 0.25 * Klvl!A50)
)</f>
        <v>678.24160109627803</v>
      </c>
      <c r="B51" s="10">
        <f>IF(teff!B50&gt;0,
  (((3 / 5 * teff!B50 * (1 + tr!B50 - AvgW!B50)) * (1 + Ktb!B50)) + ((2 / 5 * 'wn6'!B50 * (1 + gwr!B50 - 0.48)) * (1 + Kab!B50))) * (1 + 0.25 * Klvl!B50),
  (('wn6'!B50 * (1 + gwr!B50 - 0.48)) * (1 + Kab!B50)) * (1 + 0.25 * Klvl!B50)
)</f>
        <v>1637.4612839226556</v>
      </c>
      <c r="C51" s="10">
        <f>IF(teff!C50&gt;0,
  (((3 / 5 * teff!C50 * (1 + tr!C50 - AvgW!C50)) * (1 + Ktb!C50)) + ((2 / 5 * 'wn6'!C50 * (1 + gwr!C50 - 0.48)) * (1 + Kab!C50))) * (1 + 0.25 * Klvl!C50),
  (('wn6'!C50 * (1 + gwr!C50 - 0.48)) * (1 + Kab!C50)) * (1 + 0.25 * Klvl!C50)
)</f>
        <v>1395.8316136589704</v>
      </c>
      <c r="D51" s="10">
        <f>IF(teff!D50&gt;0,
  (((3 / 5 * teff!D50 * (1 + tr!D50 - AvgW!D50)) * (1 + Ktb!D50)) + ((2 / 5 * 'wn6'!D50 * (1 + gwr!D50 - 0.48)) * (1 + Kab!D50))) * (1 + 0.25 * Klvl!D50),
  (('wn6'!D50 * (1 + gwr!D50 - 0.48)) * (1 + Kab!D50)) * (1 + 0.25 * Klvl!D50)
)</f>
        <v>2854.9323166142785</v>
      </c>
      <c r="E51" s="10">
        <f>IF(teff!E50&gt;0,
  (((3 / 5 * teff!E50 * (1 + tr!E50 - AvgW!E50)) * (1 + Ktb!E50)) + ((2 / 5 * 'wn6'!E50 * (1 + gwr!E50 - 0.48)) * (1 + Kab!E50))) * (1 + 0.25 * Klvl!E50),
  (('wn6'!E50 * (1 + gwr!E50 - 0.48)) * (1 + Kab!E50)) * (1 + 0.25 * Klvl!E50)
)</f>
        <v>586.77845270710645</v>
      </c>
      <c r="F51" s="10">
        <f>IF(teff!F50&gt;0,
  (((3 / 5 * teff!F50 * (1 + tr!F50 - AvgW!F50)) * (1 + Ktb!F50)) + ((2 / 5 * 'wn6'!F50 * (1 + gwr!F50 - 0.48)) * (1 + Kab!F50))) * (1 + 0.25 * Klvl!F50),
  (('wn6'!F50 * (1 + gwr!F50 - 0.48)) * (1 + Kab!F50)) * (1 + 0.25 * Klvl!F50)
)</f>
        <v>1234.9571953751961</v>
      </c>
      <c r="G51" s="10">
        <f>IF(teff!G50&gt;0,
  (((3 / 5 * teff!G50 * (1 + tr!G50 - AvgW!G50)) * (1 + Ktb!G50)) + ((2 / 5 * 'wn6'!G50 * (1 + gwr!G50 - 0.48)) * (1 + Kab!G50))) * (1 + 0.25 * Klvl!G50),
  (('wn6'!G50 * (1 + gwr!G50 - 0.48)) * (1 + Kab!G50)) * (1 + 0.25 * Klvl!G50)
)</f>
        <v>1223.3454384481979</v>
      </c>
      <c r="H51" s="10">
        <f>IF(teff!H50&gt;0,
  (((3 / 5 * teff!H50 * (1 + tr!H50 - AvgW!H50)) * (1 + Ktb!H50)) + ((2 / 5 * 'wn6'!H50 * (1 + gwr!H50 - 0.48)) * (1 + Kab!H50))) * (1 + 0.25 * Klvl!H50),
  (('wn6'!H50 * (1 + gwr!H50 - 0.48)) * (1 + Kab!H50)) * (1 + 0.25 * Klvl!H50)
)</f>
        <v>726.71484372590885</v>
      </c>
      <c r="I51" s="10">
        <f>IF(teff!I50&gt;0,
  (((3 / 5 * teff!I50 * (1 + tr!I50 - AvgW!I50)) * (1 + Ktb!I50)) + ((2 / 5 * 'wn6'!I50 * (1 + gwr!I50 - 0.48)) * (1 + Kab!I50))) * (1 + 0.25 * Klvl!I50),
  (('wn6'!I50 * (1 + gwr!I50 - 0.48)) * (1 + Kab!I50)) * (1 + 0.25 * Klvl!I50)
)</f>
        <v>1714.1941496694171</v>
      </c>
      <c r="J51" s="10">
        <f>IF(teff!J50&gt;0,
  (((3 / 5 * teff!J50 * (1 + tr!J50 - AvgW!J50)) * (1 + Ktb!J50)) + ((2 / 5 * 'wn6'!J50 * (1 + gwr!J50 - 0.48)) * (1 + Kab!J50))) * (1 + 0.25 * Klvl!J50),
  (('wn6'!J50 * (1 + gwr!J50 - 0.48)) * (1 + Kab!J50)) * (1 + 0.25 * Klvl!J50)
)</f>
        <v>530.88775417731688</v>
      </c>
      <c r="K51" s="10">
        <f>IF(teff!K50&gt;0,
  (((3 / 5 * teff!K50 * (1 + tr!K50 - AvgW!K50)) * (1 + Ktb!K50)) + ((2 / 5 * 'wn6'!K50 * (1 + gwr!K50 - 0.48)) * (1 + Kab!K50))) * (1 + 0.25 * Klvl!K50),
  (('wn6'!K50 * (1 + gwr!K50 - 0.48)) * (1 + Kab!K50)) * (1 + 0.25 * Klvl!K50)
)</f>
        <v>323.58385602487857</v>
      </c>
      <c r="L51" s="10">
        <f>IF(teff!L50&gt;0,
  (((3 / 5 * teff!L50 * (1 + tr!L50 - AvgW!L50)) * (1 + Ktb!L50)) + ((2 / 5 * 'wn6'!L50 * (1 + gwr!L50 - 0.48)) * (1 + Kab!L50))) * (1 + 0.25 * Klvl!L50),
  (('wn6'!L50 * (1 + gwr!L50 - 0.48)) * (1 + Kab!L50)) * (1 + 0.25 * Klvl!L50)
)</f>
        <v>1468.6687157487322</v>
      </c>
      <c r="M51" s="10">
        <f>IF(teff!M50&gt;0,
  (((3 / 5 * teff!M50 * (1 + tr!M50 - AvgW!M50)) * (1 + Ktb!M50)) + ((2 / 5 * 'wn6'!M50 * (1 + gwr!M50 - 0.48)) * (1 + Kab!M50))) * (1 + 0.25 * Klvl!M50),
  (('wn6'!M50 * (1 + gwr!M50 - 0.48)) * (1 + Kab!M50)) * (1 + 0.25 * Klvl!M50)
)</f>
        <v>2017.3627843953607</v>
      </c>
      <c r="N51" s="10">
        <f>IF(teff!N50&gt;0,
  (((3 / 5 * teff!N50 * (1 + tr!N50 - AvgW!N50)) * (1 + Ktb!N50)) + ((2 / 5 * 'wn6'!N50 * (1 + gwr!N50 - 0.48)) * (1 + Kab!N50))) * (1 + 0.25 * Klvl!N50),
  (('wn6'!N50 * (1 + gwr!N50 - 0.48)) * (1 + Kab!N50)) * (1 + 0.25 * Klvl!N50)
)</f>
        <v>1592.8632269758646</v>
      </c>
      <c r="O51" s="10">
        <f>IF(teff!O50&gt;0,
  (((3 / 5 * teff!O50 * (1 + tr!O50 - AvgW!O50)) * (1 + Ktb!O50)) + ((2 / 5 * 'wn6'!O50 * (1 + gwr!O50 - 0.48)) * (1 + Kab!O50))) * (1 + 0.25 * Klvl!O50),
  (('wn6'!O50 * (1 + gwr!O50 - 0.48)) * (1 + Kab!O50)) * (1 + 0.25 * Klvl!O50)
)</f>
        <v>1719.6845534563972</v>
      </c>
      <c r="P51" s="10"/>
      <c r="Q51" s="10">
        <f>IF(teff!Q50&gt;0,
  (((3 / 5 * teff!Q50 * (1 + tr!Q50 - AvgW!Q50)) * (1 + Ktb!Q50)) + ((2 / 5 * 'wn6'!Q50 * (1 + gwr!Q50 - 0.48)) * (1 + Kab!Q50))) * (1 + 0.25 * Klvl!Q50),
  (('wn6'!Q50 * (1 + gwr!Q50 - 0.48)) * (1 + Kab!Q50)) * (1 + 0.25 * Klvl!Q50)
)</f>
        <v>514.51730544889688</v>
      </c>
      <c r="R51" s="10">
        <f>IF(teff!R50&gt;0,
  (((3 / 5 * teff!R50 * (1 + tr!R50 - AvgW!R50)) * (1 + Ktb!R50)) + ((2 / 5 * 'wn6'!R50 * (1 + gwr!R50 - 0.48)) * (1 + Kab!R50))) * (1 + 0.25 * Klvl!R50),
  (('wn6'!R50 * (1 + gwr!R50 - 0.48)) * (1 + Kab!R50)) * (1 + 0.25 * Klvl!R50)
)</f>
        <v>1053.8578897812286</v>
      </c>
      <c r="S51" s="10">
        <f>IF(teff!S50&gt;0,
  (((3 / 5 * teff!S50 * (1 + tr!S50 - AvgW!S50)) * (1 + Ktb!S50)) + ((2 / 5 * 'wn6'!S50 * (1 + gwr!S50 - 0.48)) * (1 + Kab!S50))) * (1 + 0.25 * Klvl!S50),
  (('wn6'!S50 * (1 + gwr!S50 - 0.48)) * (1 + Kab!S50)) * (1 + 0.25 * Klvl!S50)
)</f>
        <v>0.97916515426497286</v>
      </c>
      <c r="T51" s="10">
        <f>IF(teff!T50&gt;0,
  (((3 / 5 * teff!T50 * (1 + tr!T50 - AvgW!T50)) * (1 + Ktb!T50)) + ((2 / 5 * 'wn6'!T50 * (1 + gwr!T50 - 0.48)) * (1 + Kab!T50))) * (1 + 0.25 * Klvl!T50),
  (('wn6'!T50 * (1 + gwr!T50 - 0.48)) * (1 + Kab!T50)) * (1 + 0.25 * Klvl!T50)
)</f>
        <v>536.88074840468767</v>
      </c>
      <c r="U51" s="10">
        <f>IF(teff!U50&gt;0,
  (((3 / 5 * teff!U50 * (1 + tr!U50 - AvgW!U50)) * (1 + Ktb!U50)) + ((2 / 5 * 'wn6'!U50 * (1 + gwr!U50 - 0.48)) * (1 + Kab!U50))) * (1 + 0.25 * Klvl!U50),
  (('wn6'!U50 * (1 + gwr!U50 - 0.48)) * (1 + Kab!U50)) * (1 + 0.25 * Klvl!U50)
)</f>
        <v>20.705340314136127</v>
      </c>
      <c r="V51" s="10">
        <f>IF(teff!V50&gt;0,
  (((3 / 5 * teff!V50 * (1 + tr!V50 - AvgW!V50)) * (1 + Ktb!V50)) + ((2 / 5 * 'wn6'!V50 * (1 + gwr!V50 - 0.48)) * (1 + Kab!V50))) * (1 + 0.25 * Klvl!V50),
  (('wn6'!V50 * (1 + gwr!V50 - 0.48)) * (1 + Kab!V50)) * (1 + 0.25 * Klvl!V50)
)</f>
        <v>1158.0250708640544</v>
      </c>
      <c r="W51" s="10">
        <f>IF(teff!W50&gt;0,
  (((3 / 5 * teff!W50 * (1 + tr!W50 - AvgW!W50)) * (1 + Ktb!W50)) + ((2 / 5 * 'wn6'!W50 * (1 + gwr!W50 - 0.48)) * (1 + Kab!W50))) * (1 + 0.25 * Klvl!W50),
  (('wn6'!W50 * (1 + gwr!W50 - 0.48)) * (1 + Kab!W50)) * (1 + 0.25 * Klvl!W50)
)</f>
        <v>1170.9261702045433</v>
      </c>
      <c r="X51" s="10">
        <f>IF(teff!X50&gt;0,
  (((3 / 5 * teff!X50 * (1 + tr!X50 - AvgW!X50)) * (1 + Ktb!X50)) + ((2 / 5 * 'wn6'!X50 * (1 + gwr!X50 - 0.48)) * (1 + Kab!X50))) * (1 + 0.25 * Klvl!X50),
  (('wn6'!X50 * (1 + gwr!X50 - 0.48)) * (1 + Kab!X50)) * (1 + 0.25 * Klvl!X50)
)</f>
        <v>1174.5270762684959</v>
      </c>
      <c r="Y51" s="10">
        <f>IF(teff!Y50&gt;0,
  (((3 / 5 * teff!Y50 * (1 + tr!Y50 - AvgW!Y50)) * (1 + Ktb!Y50)) + ((2 / 5 * 'wn6'!Y50 * (1 + gwr!Y50 - 0.48)) * (1 + Kab!Y50))) * (1 + 0.25 * Klvl!Y50),
  (('wn6'!Y50 * (1 + gwr!Y50 - 0.48)) * (1 + Kab!Y50)) * (1 + 0.25 * Klvl!Y50)
)</f>
        <v>2191.017393111712</v>
      </c>
      <c r="Z51" s="10">
        <f>IF(teff!Z50&gt;0,
  (((3 / 5 * teff!Z50 * (1 + tr!Z50 - AvgW!Z50)) * (1 + Ktb!Z50)) + ((2 / 5 * 'wn6'!Z50 * (1 + gwr!Z50 - 0.48)) * (1 + Kab!Z50))) * (1 + 0.25 * Klvl!Z50),
  (('wn6'!Z50 * (1 + gwr!Z50 - 0.48)) * (1 + Kab!Z50)) * (1 + 0.25 * Klvl!Z50)
)</f>
        <v>2293.7034690605969</v>
      </c>
      <c r="AA51" s="10">
        <f>IF(teff!AA50&gt;0,
  (((3 / 5 * teff!AA50 * (1 + tr!AA50 - AvgW!AA50)) * (1 + Ktb!AA50)) + ((2 / 5 * 'wn6'!AA50 * (1 + gwr!AA50 - 0.48)) * (1 + Kab!AA50))) * (1 + 0.25 * Klvl!AA50),
  (('wn6'!AA50 * (1 + gwr!AA50 - 0.48)) * (1 + Kab!AA50)) * (1 + 0.25 * Klvl!AA50)
)</f>
        <v>648.82288855794127</v>
      </c>
      <c r="AB51" s="10">
        <f>IF(teff!AB50&gt;0,
  (((3 / 5 * teff!AB50 * (1 + tr!AB50 - AvgW!AB50)) * (1 + Ktb!AB50)) + ((2 / 5 * 'wn6'!AB50 * (1 + gwr!AB50 - 0.48)) * (1 + Kab!AB50))) * (1 + 0.25 * Klvl!AB50),
  (('wn6'!AB50 * (1 + gwr!AB50 - 0.48)) * (1 + Kab!AB50)) * (1 + 0.25 * Klvl!AB50)
)</f>
        <v>2216.4286902718331</v>
      </c>
      <c r="AC51" s="10">
        <f>IF(teff!AC50&gt;0,
  (((3 / 5 * teff!AC50 * (1 + tr!AC50 - AvgW!AC50)) * (1 + Ktb!AC50)) + ((2 / 5 * 'wn6'!AC50 * (1 + gwr!AC50 - 0.48)) * (1 + Kab!AC50))) * (1 + 0.25 * Klvl!AC50),
  (('wn6'!AC50 * (1 + gwr!AC50 - 0.48)) * (1 + Kab!AC50)) * (1 + 0.25 * Klvl!AC50)
)</f>
        <v>305.66742602269863</v>
      </c>
      <c r="AD51" s="10">
        <f>IF(teff!AD50&gt;0,
  (((3 / 5 * teff!AD50 * (1 + tr!AD50 - AvgW!AD50)) * (1 + Ktb!AD50)) + ((2 / 5 * 'wn6'!AD50 * (1 + gwr!AD50 - 0.48)) * (1 + Kab!AD50))) * (1 + 0.25 * Klvl!AD50),
  (('wn6'!AD50 * (1 + gwr!AD50 - 0.48)) * (1 + Kab!AD50)) * (1 + 0.25 * Klvl!AD50)
)</f>
        <v>490.4951791493412</v>
      </c>
      <c r="AE51" s="10">
        <f>IF(teff!AE50&gt;0,
  (((3 / 5 * teff!AE50 * (1 + tr!AE50 - AvgW!AE50)) * (1 + Ktb!AE50)) + ((2 / 5 * 'wn6'!AE50 * (1 + gwr!AE50 - 0.48)) * (1 + Kab!AE50))) * (1 + 0.25 * Klvl!AE50),
  (('wn6'!AE50 * (1 + gwr!AE50 - 0.48)) * (1 + Kab!AE50)) * (1 + 0.25 * Klvl!AE50)
)</f>
        <v>1128.2283625792227</v>
      </c>
      <c r="AF51" s="10"/>
      <c r="AG51" s="10">
        <f t="shared" ref="AG51:AG61" si="3">SUM(A51:O51)</f>
        <v>19705.50778599656</v>
      </c>
      <c r="AH51" s="10">
        <f t="shared" ref="AH51:AH61" si="4">SUM(Q51:AE51)</f>
        <v>14904.782175193655</v>
      </c>
      <c r="AI51" s="16">
        <f t="shared" ref="AI51:AI61" si="5">IFERROR(0.5 + (AG51/(AG51+AH51) - 0.5) * 1.5,)</f>
        <v>0.60403103274025161</v>
      </c>
    </row>
    <row r="52" spans="1:35" s="11" customFormat="1" ht="12" x14ac:dyDescent="0.2">
      <c r="A52" s="10">
        <f>IF(teff!A51&gt;0,
  (((3 / 5 * teff!A51 * (1 + tr!A51 - AvgW!A51)) * (1 + Ktb!A51)) + ((2 / 5 * 'wn6'!A51 * (1 + gwr!A51 - 0.48)) * (1 + Kab!A51))) * (1 + 0.25 * Klvl!A51),
  (('wn6'!A51 * (1 + gwr!A51 - 0.48)) * (1 + Kab!A51)) * (1 + 0.25 * Klvl!A51)
)</f>
        <v>217.2971757894737</v>
      </c>
      <c r="B52" s="10">
        <f>IF(teff!B51&gt;0,
  (((3 / 5 * teff!B51 * (1 + tr!B51 - AvgW!B51)) * (1 + Ktb!B51)) + ((2 / 5 * 'wn6'!B51 * (1 + gwr!B51 - 0.48)) * (1 + Kab!B51))) * (1 + 0.25 * Klvl!B51),
  (('wn6'!B51 * (1 + gwr!B51 - 0.48)) * (1 + Kab!B51)) * (1 + 0.25 * Klvl!B51)
)</f>
        <v>620.711956993233</v>
      </c>
      <c r="C52" s="10">
        <f>IF(teff!C51&gt;0,
  (((3 / 5 * teff!C51 * (1 + tr!C51 - AvgW!C51)) * (1 + Ktb!C51)) + ((2 / 5 * 'wn6'!C51 * (1 + gwr!C51 - 0.48)) * (1 + Kab!C51))) * (1 + 0.25 * Klvl!C51),
  (('wn6'!C51 * (1 + gwr!C51 - 0.48)) * (1 + Kab!C51)) * (1 + 0.25 * Klvl!C51)
)</f>
        <v>432.83682505399577</v>
      </c>
      <c r="D52" s="10">
        <f>IF(teff!D51&gt;0,
  (((3 / 5 * teff!D51 * (1 + tr!D51 - AvgW!D51)) * (1 + Ktb!D51)) + ((2 / 5 * 'wn6'!D51 * (1 + gwr!D51 - 0.48)) * (1 + Kab!D51))) * (1 + 0.25 * Klvl!D51),
  (('wn6'!D51 * (1 + gwr!D51 - 0.48)) * (1 + Kab!D51)) * (1 + 0.25 * Klvl!D51)
)</f>
        <v>21.765282770278969</v>
      </c>
      <c r="E52" s="10">
        <f>IF(teff!E51&gt;0,
  (((3 / 5 * teff!E51 * (1 + tr!E51 - AvgW!E51)) * (1 + Ktb!E51)) + ((2 / 5 * 'wn6'!E51 * (1 + gwr!E51 - 0.48)) * (1 + Kab!E51))) * (1 + 0.25 * Klvl!E51),
  (('wn6'!E51 * (1 + gwr!E51 - 0.48)) * (1 + Kab!E51)) * (1 + 0.25 * Klvl!E51)
)</f>
        <v>525.60743648757114</v>
      </c>
      <c r="F52" s="10">
        <f>IF(teff!F51&gt;0,
  (((3 / 5 * teff!F51 * (1 + tr!F51 - AvgW!F51)) * (1 + Ktb!F51)) + ((2 / 5 * 'wn6'!F51 * (1 + gwr!F51 - 0.48)) * (1 + Kab!F51))) * (1 + 0.25 * Klvl!F51),
  (('wn6'!F51 * (1 + gwr!F51 - 0.48)) * (1 + Kab!F51)) * (1 + 0.25 * Klvl!F51)
)</f>
        <v>1054.6848262704495</v>
      </c>
      <c r="G52" s="10">
        <f>IF(teff!G51&gt;0,
  (((3 / 5 * teff!G51 * (1 + tr!G51 - AvgW!G51)) * (1 + Ktb!G51)) + ((2 / 5 * 'wn6'!G51 * (1 + gwr!G51 - 0.48)) * (1 + Kab!G51))) * (1 + 0.25 * Klvl!G51),
  (('wn6'!G51 * (1 + gwr!G51 - 0.48)) * (1 + Kab!G51)) * (1 + 0.25 * Klvl!G51)
)</f>
        <v>3087.3929884379904</v>
      </c>
      <c r="H52" s="10">
        <f>IF(teff!H51&gt;0,
  (((3 / 5 * teff!H51 * (1 + tr!H51 - AvgW!H51)) * (1 + Ktb!H51)) + ((2 / 5 * 'wn6'!H51 * (1 + gwr!H51 - 0.48)) * (1 + Kab!H51))) * (1 + 0.25 * Klvl!H51),
  (('wn6'!H51 * (1 + gwr!H51 - 0.48)) * (1 + Kab!H51)) * (1 + 0.25 * Klvl!H51)
)</f>
        <v>892.7936136084071</v>
      </c>
      <c r="I52" s="10">
        <f>IF(teff!I51&gt;0,
  (((3 / 5 * teff!I51 * (1 + tr!I51 - AvgW!I51)) * (1 + Ktb!I51)) + ((2 / 5 * 'wn6'!I51 * (1 + gwr!I51 - 0.48)) * (1 + Kab!I51))) * (1 + 0.25 * Klvl!I51),
  (('wn6'!I51 * (1 + gwr!I51 - 0.48)) * (1 + Kab!I51)) * (1 + 0.25 * Klvl!I51)
)</f>
        <v>35.364807692307693</v>
      </c>
      <c r="J52" s="10">
        <f>IF(teff!J51&gt;0,
  (((3 / 5 * teff!J51 * (1 + tr!J51 - AvgW!J51)) * (1 + Ktb!J51)) + ((2 / 5 * 'wn6'!J51 * (1 + gwr!J51 - 0.48)) * (1 + Kab!J51))) * (1 + 0.25 * Klvl!J51),
  (('wn6'!J51 * (1 + gwr!J51 - 0.48)) * (1 + Kab!J51)) * (1 + 0.25 * Klvl!J51)
)</f>
        <v>1134.1561082517087</v>
      </c>
      <c r="K52" s="10">
        <f>IF(teff!K51&gt;0,
  (((3 / 5 * teff!K51 * (1 + tr!K51 - AvgW!K51)) * (1 + Ktb!K51)) + ((2 / 5 * 'wn6'!K51 * (1 + gwr!K51 - 0.48)) * (1 + Kab!K51))) * (1 + 0.25 * Klvl!K51),
  (('wn6'!K51 * (1 + gwr!K51 - 0.48)) * (1 + Kab!K51)) * (1 + 0.25 * Klvl!K51)
)</f>
        <v>1064.6861793749999</v>
      </c>
      <c r="L52" s="10">
        <f>IF(teff!L51&gt;0,
  (((3 / 5 * teff!L51 * (1 + tr!L51 - AvgW!L51)) * (1 + Ktb!L51)) + ((2 / 5 * 'wn6'!L51 * (1 + gwr!L51 - 0.48)) * (1 + Kab!L51))) * (1 + 0.25 * Klvl!L51),
  (('wn6'!L51 * (1 + gwr!L51 - 0.48)) * (1 + Kab!L51)) * (1 + 0.25 * Klvl!L51)
)</f>
        <v>906.97673625530774</v>
      </c>
      <c r="M52" s="10">
        <f>IF(teff!M51&gt;0,
  (((3 / 5 * teff!M51 * (1 + tr!M51 - AvgW!M51)) * (1 + Ktb!M51)) + ((2 / 5 * 'wn6'!M51 * (1 + gwr!M51 - 0.48)) * (1 + Kab!M51))) * (1 + 0.25 * Klvl!M51),
  (('wn6'!M51 * (1 + gwr!M51 - 0.48)) * (1 + Kab!M51)) * (1 + 0.25 * Klvl!M51)
)</f>
        <v>1832.9710538936497</v>
      </c>
      <c r="N52" s="10">
        <f>IF(teff!N51&gt;0,
  (((3 / 5 * teff!N51 * (1 + tr!N51 - AvgW!N51)) * (1 + Ktb!N51)) + ((2 / 5 * 'wn6'!N51 * (1 + gwr!N51 - 0.48)) * (1 + Kab!N51))) * (1 + 0.25 * Klvl!N51),
  (('wn6'!N51 * (1 + gwr!N51 - 0.48)) * (1 + Kab!N51)) * (1 + 0.25 * Klvl!N51)
)</f>
        <v>58.080000000000005</v>
      </c>
      <c r="O52" s="10">
        <f>IF(teff!O51&gt;0,
  (((3 / 5 * teff!O51 * (1 + tr!O51 - AvgW!O51)) * (1 + Ktb!O51)) + ((2 / 5 * 'wn6'!O51 * (1 + gwr!O51 - 0.48)) * (1 + Kab!O51))) * (1 + 0.25 * Klvl!O51),
  (('wn6'!O51 * (1 + gwr!O51 - 0.48)) * (1 + Kab!O51)) * (1 + 0.25 * Klvl!O51)
)</f>
        <v>1600.298254098398</v>
      </c>
      <c r="P52" s="10"/>
      <c r="Q52" s="10">
        <f>IF(teff!Q51&gt;0,
  (((3 / 5 * teff!Q51 * (1 + tr!Q51 - AvgW!Q51)) * (1 + Ktb!Q51)) + ((2 / 5 * 'wn6'!Q51 * (1 + gwr!Q51 - 0.48)) * (1 + Kab!Q51))) * (1 + 0.25 * Klvl!Q51),
  (('wn6'!Q51 * (1 + gwr!Q51 - 0.48)) * (1 + Kab!Q51)) * (1 + 0.25 * Klvl!Q51)
)</f>
        <v>369.33499417927823</v>
      </c>
      <c r="R52" s="10">
        <f>IF(teff!R51&gt;0,
  (((3 / 5 * teff!R51 * (1 + tr!R51 - AvgW!R51)) * (1 + Ktb!R51)) + ((2 / 5 * 'wn6'!R51 * (1 + gwr!R51 - 0.48)) * (1 + Kab!R51))) * (1 + 0.25 * Klvl!R51),
  (('wn6'!R51 * (1 + gwr!R51 - 0.48)) * (1 + Kab!R51)) * (1 + 0.25 * Klvl!R51)
)</f>
        <v>975.48711423867519</v>
      </c>
      <c r="S52" s="10">
        <f>IF(teff!S51&gt;0,
  (((3 / 5 * teff!S51 * (1 + tr!S51 - AvgW!S51)) * (1 + Ktb!S51)) + ((2 / 5 * 'wn6'!S51 * (1 + gwr!S51 - 0.48)) * (1 + Kab!S51))) * (1 + 0.25 * Klvl!S51),
  (('wn6'!S51 * (1 + gwr!S51 - 0.48)) * (1 + Kab!S51)) * (1 + 0.25 * Klvl!S51)
)</f>
        <v>391.40962440822108</v>
      </c>
      <c r="T52" s="10">
        <f>IF(teff!T51&gt;0,
  (((3 / 5 * teff!T51 * (1 + tr!T51 - AvgW!T51)) * (1 + Ktb!T51)) + ((2 / 5 * 'wn6'!T51 * (1 + gwr!T51 - 0.48)) * (1 + Kab!T51))) * (1 + 0.25 * Klvl!T51),
  (('wn6'!T51 * (1 + gwr!T51 - 0.48)) * (1 + Kab!T51)) * (1 + 0.25 * Klvl!T51)
)</f>
        <v>994.62427616123944</v>
      </c>
      <c r="U52" s="10">
        <f>IF(teff!U51&gt;0,
  (((3 / 5 * teff!U51 * (1 + tr!U51 - AvgW!U51)) * (1 + Ktb!U51)) + ((2 / 5 * 'wn6'!U51 * (1 + gwr!U51 - 0.48)) * (1 + Kab!U51))) * (1 + 0.25 * Klvl!U51),
  (('wn6'!U51 * (1 + gwr!U51 - 0.48)) * (1 + Kab!U51)) * (1 + 0.25 * Klvl!U51)
)</f>
        <v>152.96210526315789</v>
      </c>
      <c r="V52" s="10">
        <f>IF(teff!V51&gt;0,
  (((3 / 5 * teff!V51 * (1 + tr!V51 - AvgW!V51)) * (1 + Ktb!V51)) + ((2 / 5 * 'wn6'!V51 * (1 + gwr!V51 - 0.48)) * (1 + Kab!V51))) * (1 + 0.25 * Klvl!V51),
  (('wn6'!V51 * (1 + gwr!V51 - 0.48)) * (1 + Kab!V51)) * (1 + 0.25 * Klvl!V51)
)</f>
        <v>1011.2071168591688</v>
      </c>
      <c r="W52" s="10">
        <f>IF(teff!W51&gt;0,
  (((3 / 5 * teff!W51 * (1 + tr!W51 - AvgW!W51)) * (1 + Ktb!W51)) + ((2 / 5 * 'wn6'!W51 * (1 + gwr!W51 - 0.48)) * (1 + Kab!W51))) * (1 + 0.25 * Klvl!W51),
  (('wn6'!W51 * (1 + gwr!W51 - 0.48)) * (1 + Kab!W51)) * (1 + 0.25 * Klvl!W51)
)</f>
        <v>438.39664031325901</v>
      </c>
      <c r="X52" s="10">
        <f>IF(teff!X51&gt;0,
  (((3 / 5 * teff!X51 * (1 + tr!X51 - AvgW!X51)) * (1 + Ktb!X51)) + ((2 / 5 * 'wn6'!X51 * (1 + gwr!X51 - 0.48)) * (1 + Kab!X51))) * (1 + 0.25 * Klvl!X51),
  (('wn6'!X51 * (1 + gwr!X51 - 0.48)) * (1 + Kab!X51)) * (1 + 0.25 * Klvl!X51)
)</f>
        <v>182.8943103448276</v>
      </c>
      <c r="Y52" s="10">
        <f>IF(teff!Y51&gt;0,
  (((3 / 5 * teff!Y51 * (1 + tr!Y51 - AvgW!Y51)) * (1 + Ktb!Y51)) + ((2 / 5 * 'wn6'!Y51 * (1 + gwr!Y51 - 0.48)) * (1 + Kab!Y51))) * (1 + 0.25 * Klvl!Y51),
  (('wn6'!Y51 * (1 + gwr!Y51 - 0.48)) * (1 + Kab!Y51)) * (1 + 0.25 * Klvl!Y51)
)</f>
        <v>306.31214667820069</v>
      </c>
      <c r="Z52" s="10">
        <f>IF(teff!Z51&gt;0,
  (((3 / 5 * teff!Z51 * (1 + tr!Z51 - AvgW!Z51)) * (1 + Ktb!Z51)) + ((2 / 5 * 'wn6'!Z51 * (1 + gwr!Z51 - 0.48)) * (1 + Kab!Z51))) * (1 + 0.25 * Klvl!Z51),
  (('wn6'!Z51 * (1 + gwr!Z51 - 0.48)) * (1 + Kab!Z51)) * (1 + 0.25 * Klvl!Z51)
)</f>
        <v>1234.9732477886189</v>
      </c>
      <c r="AA52" s="10">
        <f>IF(teff!AA51&gt;0,
  (((3 / 5 * teff!AA51 * (1 + tr!AA51 - AvgW!AA51)) * (1 + Ktb!AA51)) + ((2 / 5 * 'wn6'!AA51 * (1 + gwr!AA51 - 0.48)) * (1 + Kab!AA51))) * (1 + 0.25 * Klvl!AA51),
  (('wn6'!AA51 * (1 + gwr!AA51 - 0.48)) * (1 + Kab!AA51)) * (1 + 0.25 * Klvl!AA51)
)</f>
        <v>246.09674418604652</v>
      </c>
      <c r="AB52" s="10">
        <f>IF(teff!AB51&gt;0,
  (((3 / 5 * teff!AB51 * (1 + tr!AB51 - AvgW!AB51)) * (1 + Ktb!AB51)) + ((2 / 5 * 'wn6'!AB51 * (1 + gwr!AB51 - 0.48)) * (1 + Kab!AB51))) * (1 + 0.25 * Klvl!AB51),
  (('wn6'!AB51 * (1 + gwr!AB51 - 0.48)) * (1 + Kab!AB51)) * (1 + 0.25 * Klvl!AB51)
)</f>
        <v>1746.3384051733194</v>
      </c>
      <c r="AC52" s="10">
        <f>IF(teff!AC51&gt;0,
  (((3 / 5 * teff!AC51 * (1 + tr!AC51 - AvgW!AC51)) * (1 + Ktb!AC51)) + ((2 / 5 * 'wn6'!AC51 * (1 + gwr!AC51 - 0.48)) * (1 + Kab!AC51))) * (1 + 0.25 * Klvl!AC51),
  (('wn6'!AC51 * (1 + gwr!AC51 - 0.48)) * (1 + Kab!AC51)) * (1 + 0.25 * Klvl!AC51)
)</f>
        <v>1623.6804831157976</v>
      </c>
      <c r="AD52" s="10">
        <f>IF(teff!AD51&gt;0,
  (((3 / 5 * teff!AD51 * (1 + tr!AD51 - AvgW!AD51)) * (1 + Ktb!AD51)) + ((2 / 5 * 'wn6'!AD51 * (1 + gwr!AD51 - 0.48)) * (1 + Kab!AD51))) * (1 + 0.25 * Klvl!AD51),
  (('wn6'!AD51 * (1 + gwr!AD51 - 0.48)) * (1 + Kab!AD51)) * (1 + 0.25 * Klvl!AD51)
)</f>
        <v>1966.4183075178198</v>
      </c>
      <c r="AE52" s="10">
        <f>IF(teff!AE51&gt;0,
  (((3 / 5 * teff!AE51 * (1 + tr!AE51 - AvgW!AE51)) * (1 + Ktb!AE51)) + ((2 / 5 * 'wn6'!AE51 * (1 + gwr!AE51 - 0.48)) * (1 + Kab!AE51))) * (1 + 0.25 * Klvl!AE51),
  (('wn6'!AE51 * (1 + gwr!AE51 - 0.48)) * (1 + Kab!AE51)) * (1 + 0.25 * Klvl!AE51)
)</f>
        <v>2865.1289283982978</v>
      </c>
      <c r="AF52" s="10"/>
      <c r="AG52" s="10">
        <f t="shared" si="3"/>
        <v>13485.623244977769</v>
      </c>
      <c r="AH52" s="10">
        <f t="shared" si="4"/>
        <v>14505.264444625929</v>
      </c>
      <c r="AI52" s="16">
        <f t="shared" si="5"/>
        <v>0.47267929091008593</v>
      </c>
    </row>
    <row r="53" spans="1:35" s="11" customFormat="1" ht="12" x14ac:dyDescent="0.2">
      <c r="A53" s="10">
        <f>IF(teff!A52&gt;0,
  (((3 / 5 * teff!A52 * (1 + tr!A52 - AvgW!A52)) * (1 + Ktb!A52)) + ((2 / 5 * 'wn6'!A52 * (1 + gwr!A52 - 0.48)) * (1 + Kab!A52))) * (1 + 0.25 * Klvl!A52),
  (('wn6'!A52 * (1 + gwr!A52 - 0.48)) * (1 + Kab!A52)) * (1 + 0.25 * Klvl!A52)
)</f>
        <v>1213.1573115373283</v>
      </c>
      <c r="B53" s="10">
        <f>IF(teff!B52&gt;0,
  (((3 / 5 * teff!B52 * (1 + tr!B52 - AvgW!B52)) * (1 + Ktb!B52)) + ((2 / 5 * 'wn6'!B52 * (1 + gwr!B52 - 0.48)) * (1 + Kab!B52))) * (1 + 0.25 * Klvl!B52),
  (('wn6'!B52 * (1 + gwr!B52 - 0.48)) * (1 + Kab!B52)) * (1 + 0.25 * Klvl!B52)
)</f>
        <v>381.45702593910079</v>
      </c>
      <c r="C53" s="10">
        <f>IF(teff!C52&gt;0,
  (((3 / 5 * teff!C52 * (1 + tr!C52 - AvgW!C52)) * (1 + Ktb!C52)) + ((2 / 5 * 'wn6'!C52 * (1 + gwr!C52 - 0.48)) * (1 + Kab!C52))) * (1 + 0.25 * Klvl!C52),
  (('wn6'!C52 * (1 + gwr!C52 - 0.48)) * (1 + Kab!C52)) * (1 + 0.25 * Klvl!C52)
)</f>
        <v>3087.3929884379904</v>
      </c>
      <c r="D53" s="10">
        <f>IF(teff!D52&gt;0,
  (((3 / 5 * teff!D52 * (1 + tr!D52 - AvgW!D52)) * (1 + Ktb!D52)) + ((2 / 5 * 'wn6'!D52 * (1 + gwr!D52 - 0.48)) * (1 + Kab!D52))) * (1 + 0.25 * Klvl!D52),
  (('wn6'!D52 * (1 + gwr!D52 - 0.48)) * (1 + Kab!D52)) * (1 + 0.25 * Klvl!D52)
)</f>
        <v>530.556667264574</v>
      </c>
      <c r="E53" s="10">
        <f>IF(teff!E52&gt;0,
  (((3 / 5 * teff!E52 * (1 + tr!E52 - AvgW!E52)) * (1 + Ktb!E52)) + ((2 / 5 * 'wn6'!E52 * (1 + gwr!E52 - 0.48)) * (1 + Kab!E52))) * (1 + 0.25 * Klvl!E52),
  (('wn6'!E52 * (1 + gwr!E52 - 0.48)) * (1 + Kab!E52)) * (1 + 0.25 * Klvl!E52)
)</f>
        <v>2256.5664687596918</v>
      </c>
      <c r="F53" s="10">
        <f>IF(teff!F52&gt;0,
  (((3 / 5 * teff!F52 * (1 + tr!F52 - AvgW!F52)) * (1 + Ktb!F52)) + ((2 / 5 * 'wn6'!F52 * (1 + gwr!F52 - 0.48)) * (1 + Kab!F52))) * (1 + 0.25 * Klvl!F52),
  (('wn6'!F52 * (1 + gwr!F52 - 0.48)) * (1 + Kab!F52)) * (1 + 0.25 * Klvl!F52)
)</f>
        <v>301.888467007874</v>
      </c>
      <c r="G53" s="10">
        <f>IF(teff!G52&gt;0,
  (((3 / 5 * teff!G52 * (1 + tr!G52 - AvgW!G52)) * (1 + Ktb!G52)) + ((2 / 5 * 'wn6'!G52 * (1 + gwr!G52 - 0.48)) * (1 + Kab!G52))) * (1 + 0.25 * Klvl!G52),
  (('wn6'!G52 * (1 + gwr!G52 - 0.48)) * (1 + Kab!G52)) * (1 + 0.25 * Klvl!G52)
)</f>
        <v>503.2446548220172</v>
      </c>
      <c r="H53" s="10">
        <f>IF(teff!H52&gt;0,
  (((3 / 5 * teff!H52 * (1 + tr!H52 - AvgW!H52)) * (1 + Ktb!H52)) + ((2 / 5 * 'wn6'!H52 * (1 + gwr!H52 - 0.48)) * (1 + Kab!H52))) * (1 + 0.25 * Klvl!H52),
  (('wn6'!H52 * (1 + gwr!H52 - 0.48)) * (1 + Kab!H52)) * (1 + 0.25 * Klvl!H52)
)</f>
        <v>448.42611918121617</v>
      </c>
      <c r="I53" s="10">
        <f>IF(teff!I52&gt;0,
  (((3 / 5 * teff!I52 * (1 + tr!I52 - AvgW!I52)) * (1 + Ktb!I52)) + ((2 / 5 * 'wn6'!I52 * (1 + gwr!I52 - 0.48)) * (1 + Kab!I52))) * (1 + 0.25 * Klvl!I52),
  (('wn6'!I52 * (1 + gwr!I52 - 0.48)) * (1 + Kab!I52)) * (1 + 0.25 * Klvl!I52)
)</f>
        <v>2099.7571606957572</v>
      </c>
      <c r="J53" s="10">
        <f>IF(teff!J52&gt;0,
  (((3 / 5 * teff!J52 * (1 + tr!J52 - AvgW!J52)) * (1 + Ktb!J52)) + ((2 / 5 * 'wn6'!J52 * (1 + gwr!J52 - 0.48)) * (1 + Kab!J52))) * (1 + 0.25 * Klvl!J52),
  (('wn6'!J52 * (1 + gwr!J52 - 0.48)) * (1 + Kab!J52)) * (1 + 0.25 * Klvl!J52)
)</f>
        <v>527.62885242761695</v>
      </c>
      <c r="K53" s="10">
        <f>IF(teff!K52&gt;0,
  (((3 / 5 * teff!K52 * (1 + tr!K52 - AvgW!K52)) * (1 + Ktb!K52)) + ((2 / 5 * 'wn6'!K52 * (1 + gwr!K52 - 0.48)) * (1 + Kab!K52))) * (1 + 0.25 * Klvl!K52),
  (('wn6'!K52 * (1 + gwr!K52 - 0.48)) * (1 + Kab!K52)) * (1 + 0.25 * Klvl!K52)
)</f>
        <v>332.54644548736462</v>
      </c>
      <c r="L53" s="10">
        <f>IF(teff!L52&gt;0,
  (((3 / 5 * teff!L52 * (1 + tr!L52 - AvgW!L52)) * (1 + Ktb!L52)) + ((2 / 5 * 'wn6'!L52 * (1 + gwr!L52 - 0.48)) * (1 + Kab!L52))) * (1 + 0.25 * Klvl!L52),
  (('wn6'!L52 * (1 + gwr!L52 - 0.48)) * (1 + Kab!L52)) * (1 + 0.25 * Klvl!L52)
)</f>
        <v>1342.0596458348507</v>
      </c>
      <c r="M53" s="10">
        <f>IF(teff!M52&gt;0,
  (((3 / 5 * teff!M52 * (1 + tr!M52 - AvgW!M52)) * (1 + Ktb!M52)) + ((2 / 5 * 'wn6'!M52 * (1 + gwr!M52 - 0.48)) * (1 + Kab!M52))) * (1 + 0.25 * Klvl!M52),
  (('wn6'!M52 * (1 + gwr!M52 - 0.48)) * (1 + Kab!M52)) * (1 + 0.25 * Klvl!M52)
)</f>
        <v>173.199788450114</v>
      </c>
      <c r="N53" s="10">
        <f>IF(teff!N52&gt;0,
  (((3 / 5 * teff!N52 * (1 + tr!N52 - AvgW!N52)) * (1 + Ktb!N52)) + ((2 / 5 * 'wn6'!N52 * (1 + gwr!N52 - 0.48)) * (1 + Kab!N52))) * (1 + 0.25 * Klvl!N52),
  (('wn6'!N52 * (1 + gwr!N52 - 0.48)) * (1 + Kab!N52)) * (1 + 0.25 * Klvl!N52)
)</f>
        <v>2165.116861127196</v>
      </c>
      <c r="O53" s="10">
        <f>IF(teff!O52&gt;0,
  (((3 / 5 * teff!O52 * (1 + tr!O52 - AvgW!O52)) * (1 + Ktb!O52)) + ((2 / 5 * 'wn6'!O52 * (1 + gwr!O52 - 0.48)) * (1 + Kab!O52))) * (1 + 0.25 * Klvl!O52),
  (('wn6'!O52 * (1 + gwr!O52 - 0.48)) * (1 + Kab!O52)) * (1 + 0.25 * Klvl!O52)
)</f>
        <v>974.77903857890351</v>
      </c>
      <c r="P53" s="10"/>
      <c r="Q53" s="10">
        <f>IF(teff!Q52&gt;0,
  (((3 / 5 * teff!Q52 * (1 + tr!Q52 - AvgW!Q52)) * (1 + Ktb!Q52)) + ((2 / 5 * 'wn6'!Q52 * (1 + gwr!Q52 - 0.48)) * (1 + Kab!Q52))) * (1 + 0.25 * Klvl!Q52),
  (('wn6'!Q52 * (1 + gwr!Q52 - 0.48)) * (1 + Kab!Q52)) * (1 + 0.25 * Klvl!Q52)
)</f>
        <v>253.75868781696084</v>
      </c>
      <c r="R53" s="10">
        <f>IF(teff!R52&gt;0,
  (((3 / 5 * teff!R52 * (1 + tr!R52 - AvgW!R52)) * (1 + Ktb!R52)) + ((2 / 5 * 'wn6'!R52 * (1 + gwr!R52 - 0.48)) * (1 + Kab!R52))) * (1 + 0.25 * Klvl!R52),
  (('wn6'!R52 * (1 + gwr!R52 - 0.48)) * (1 + Kab!R52)) * (1 + 0.25 * Klvl!R52)
)</f>
        <v>410.34067708333339</v>
      </c>
      <c r="S53" s="10">
        <f>IF(teff!S52&gt;0,
  (((3 / 5 * teff!S52 * (1 + tr!S52 - AvgW!S52)) * (1 + Ktb!S52)) + ((2 / 5 * 'wn6'!S52 * (1 + gwr!S52 - 0.48)) * (1 + Kab!S52))) * (1 + 0.25 * Klvl!S52),
  (('wn6'!S52 * (1 + gwr!S52 - 0.48)) * (1 + Kab!S52)) * (1 + 0.25 * Klvl!S52)
)</f>
        <v>89.850475918371018</v>
      </c>
      <c r="T53" s="10">
        <f>IF(teff!T52&gt;0,
  (((3 / 5 * teff!T52 * (1 + tr!T52 - AvgW!T52)) * (1 + Ktb!T52)) + ((2 / 5 * 'wn6'!T52 * (1 + gwr!T52 - 0.48)) * (1 + Kab!T52))) * (1 + 0.25 * Klvl!T52),
  (('wn6'!T52 * (1 + gwr!T52 - 0.48)) * (1 + Kab!T52)) * (1 + 0.25 * Klvl!T52)
)</f>
        <v>263.60441370200999</v>
      </c>
      <c r="U53" s="10">
        <f>IF(teff!U52&gt;0,
  (((3 / 5 * teff!U52 * (1 + tr!U52 - AvgW!U52)) * (1 + Ktb!U52)) + ((2 / 5 * 'wn6'!U52 * (1 + gwr!U52 - 0.48)) * (1 + Kab!U52))) * (1 + 0.25 * Klvl!U52),
  (('wn6'!U52 * (1 + gwr!U52 - 0.48)) * (1 + Kab!U52)) * (1 + 0.25 * Klvl!U52)
)</f>
        <v>2543.4471049016506</v>
      </c>
      <c r="V53" s="10">
        <f>IF(teff!V52&gt;0,
  (((3 / 5 * teff!V52 * (1 + tr!V52 - AvgW!V52)) * (1 + Ktb!V52)) + ((2 / 5 * 'wn6'!V52 * (1 + gwr!V52 - 0.48)) * (1 + Kab!V52))) * (1 + 0.25 * Klvl!V52),
  (('wn6'!V52 * (1 + gwr!V52 - 0.48)) * (1 + Kab!V52)) * (1 + 0.25 * Klvl!V52)
)</f>
        <v>120.22704379562046</v>
      </c>
      <c r="W53" s="10">
        <f>IF(teff!W52&gt;0,
  (((3 / 5 * teff!W52 * (1 + tr!W52 - AvgW!W52)) * (1 + Ktb!W52)) + ((2 / 5 * 'wn6'!W52 * (1 + gwr!W52 - 0.48)) * (1 + Kab!W52))) * (1 + 0.25 * Klvl!W52),
  (('wn6'!W52 * (1 + gwr!W52 - 0.48)) * (1 + Kab!W52)) * (1 + 0.25 * Klvl!W52)
)</f>
        <v>2339.695052146255</v>
      </c>
      <c r="X53" s="10">
        <f>IF(teff!X52&gt;0,
  (((3 / 5 * teff!X52 * (1 + tr!X52 - AvgW!X52)) * (1 + Ktb!X52)) + ((2 / 5 * 'wn6'!X52 * (1 + gwr!X52 - 0.48)) * (1 + Kab!X52))) * (1 + 0.25 * Klvl!X52),
  (('wn6'!X52 * (1 + gwr!X52 - 0.48)) * (1 + Kab!X52)) * (1 + 0.25 * Klvl!X52)
)</f>
        <v>2052.7173335682028</v>
      </c>
      <c r="Y53" s="10">
        <f>IF(teff!Y52&gt;0,
  (((3 / 5 * teff!Y52 * (1 + tr!Y52 - AvgW!Y52)) * (1 + Ktb!Y52)) + ((2 / 5 * 'wn6'!Y52 * (1 + gwr!Y52 - 0.48)) * (1 + Kab!Y52))) * (1 + 0.25 * Klvl!Y52),
  (('wn6'!Y52 * (1 + gwr!Y52 - 0.48)) * (1 + Kab!Y52)) * (1 + 0.25 * Klvl!Y52)
)</f>
        <v>1615.0816177657821</v>
      </c>
      <c r="Z53" s="10">
        <f>IF(teff!Z52&gt;0,
  (((3 / 5 * teff!Z52 * (1 + tr!Z52 - AvgW!Z52)) * (1 + Ktb!Z52)) + ((2 / 5 * 'wn6'!Z52 * (1 + gwr!Z52 - 0.48)) * (1 + Kab!Z52))) * (1 + 0.25 * Klvl!Z52),
  (('wn6'!Z52 * (1 + gwr!Z52 - 0.48)) * (1 + Kab!Z52)) * (1 + 0.25 * Klvl!Z52)
)</f>
        <v>396.88331991655099</v>
      </c>
      <c r="AA53" s="10">
        <f>IF(teff!AA52&gt;0,
  (((3 / 5 * teff!AA52 * (1 + tr!AA52 - AvgW!AA52)) * (1 + Ktb!AA52)) + ((2 / 5 * 'wn6'!AA52 * (1 + gwr!AA52 - 0.48)) * (1 + Kab!AA52))) * (1 + 0.25 * Klvl!AA52),
  (('wn6'!AA52 * (1 + gwr!AA52 - 0.48)) * (1 + Kab!AA52)) * (1 + 0.25 * Klvl!AA52)
)</f>
        <v>3224.4374720374049</v>
      </c>
      <c r="AB53" s="10">
        <f>IF(teff!AB52&gt;0,
  (((3 / 5 * teff!AB52 * (1 + tr!AB52 - AvgW!AB52)) * (1 + Ktb!AB52)) + ((2 / 5 * 'wn6'!AB52 * (1 + gwr!AB52 - 0.48)) * (1 + Kab!AB52))) * (1 + 0.25 * Klvl!AB52),
  (('wn6'!AB52 * (1 + gwr!AB52 - 0.48)) * (1 + Kab!AB52)) * (1 + 0.25 * Klvl!AB52)
)</f>
        <v>147.86746164134999</v>
      </c>
      <c r="AC53" s="10">
        <f>IF(teff!AC52&gt;0,
  (((3 / 5 * teff!AC52 * (1 + tr!AC52 - AvgW!AC52)) * (1 + Ktb!AC52)) + ((2 / 5 * 'wn6'!AC52 * (1 + gwr!AC52 - 0.48)) * (1 + Kab!AC52))) * (1 + 0.25 * Klvl!AC52),
  (('wn6'!AC52 * (1 + gwr!AC52 - 0.48)) * (1 + Kab!AC52)) * (1 + 0.25 * Klvl!AC52)
)</f>
        <v>996.00930075770702</v>
      </c>
      <c r="AD53" s="10">
        <f>IF(teff!AD52&gt;0,
  (((3 / 5 * teff!AD52 * (1 + tr!AD52 - AvgW!AD52)) * (1 + Ktb!AD52)) + ((2 / 5 * 'wn6'!AD52 * (1 + gwr!AD52 - 0.48)) * (1 + Kab!AD52))) * (1 + 0.25 * Klvl!AD52),
  (('wn6'!AD52 * (1 + gwr!AD52 - 0.48)) * (1 + Kab!AD52)) * (1 + 0.25 * Klvl!AD52)
)</f>
        <v>1066.2451602046692</v>
      </c>
      <c r="AE53" s="10">
        <f>IF(teff!AE52&gt;0,
  (((3 / 5 * teff!AE52 * (1 + tr!AE52 - AvgW!AE52)) * (1 + Ktb!AE52)) + ((2 / 5 * 'wn6'!AE52 * (1 + gwr!AE52 - 0.48)) * (1 + Kab!AE52))) * (1 + 0.25 * Klvl!AE52),
  (('wn6'!AE52 * (1 + gwr!AE52 - 0.48)) * (1 + Kab!AE52)) * (1 + 0.25 * Klvl!AE52)
)</f>
        <v>747.20684548283953</v>
      </c>
      <c r="AF53" s="10"/>
      <c r="AG53" s="10">
        <f t="shared" si="3"/>
        <v>16337.777495551594</v>
      </c>
      <c r="AH53" s="10">
        <f t="shared" si="4"/>
        <v>16267.371966738709</v>
      </c>
      <c r="AI53" s="16">
        <f t="shared" si="5"/>
        <v>0.50161950328339189</v>
      </c>
    </row>
    <row r="54" spans="1:35" s="11" customFormat="1" ht="12" x14ac:dyDescent="0.2">
      <c r="A54" s="10">
        <f>IF(teff!A53&gt;0,
  (((3 / 5 * teff!A53 * (1 + tr!A53 - AvgW!A53)) * (1 + Ktb!A53)) + ((2 / 5 * 'wn6'!A53 * (1 + gwr!A53 - 0.48)) * (1 + Kab!A53))) * (1 + 0.25 * Klvl!A53),
  (('wn6'!A53 * (1 + gwr!A53 - 0.48)) * (1 + Kab!A53)) * (1 + 0.25 * Klvl!A53)
)</f>
        <v>1840.7298389252096</v>
      </c>
      <c r="B54" s="10">
        <f>IF(teff!B53&gt;0,
  (((3 / 5 * teff!B53 * (1 + tr!B53 - AvgW!B53)) * (1 + Ktb!B53)) + ((2 / 5 * 'wn6'!B53 * (1 + gwr!B53 - 0.48)) * (1 + Kab!B53))) * (1 + 0.25 * Klvl!B53),
  (('wn6'!B53 * (1 + gwr!B53 - 0.48)) * (1 + Kab!B53)) * (1 + 0.25 * Klvl!B53)
)</f>
        <v>182.68867132867135</v>
      </c>
      <c r="C54" s="10">
        <f>IF(teff!C53&gt;0,
  (((3 / 5 * teff!C53 * (1 + tr!C53 - AvgW!C53)) * (1 + Ktb!C53)) + ((2 / 5 * 'wn6'!C53 * (1 + gwr!C53 - 0.48)) * (1 + Kab!C53))) * (1 + 0.25 * Klvl!C53),
  (('wn6'!C53 * (1 + gwr!C53 - 0.48)) * (1 + Kab!C53)) * (1 + 0.25 * Klvl!C53)
)</f>
        <v>2161.175091906593</v>
      </c>
      <c r="D54" s="10">
        <f>IF(teff!D53&gt;0,
  (((3 / 5 * teff!D53 * (1 + tr!D53 - AvgW!D53)) * (1 + Ktb!D53)) + ((2 / 5 * 'wn6'!D53 * (1 + gwr!D53 - 0.48)) * (1 + Kab!D53))) * (1 + 0.25 * Klvl!D53),
  (('wn6'!D53 * (1 + gwr!D53 - 0.48)) * (1 + Kab!D53)) * (1 + 0.25 * Klvl!D53)
)</f>
        <v>1455.6938678285385</v>
      </c>
      <c r="E54" s="10">
        <f>IF(teff!E53&gt;0,
  (((3 / 5 * teff!E53 * (1 + tr!E53 - AvgW!E53)) * (1 + Ktb!E53)) + ((2 / 5 * 'wn6'!E53 * (1 + gwr!E53 - 0.48)) * (1 + Kab!E53))) * (1 + 0.25 * Klvl!E53),
  (('wn6'!E53 * (1 + gwr!E53 - 0.48)) * (1 + Kab!E53)) * (1 + 0.25 * Klvl!E53)
)</f>
        <v>2166.2523881307943</v>
      </c>
      <c r="F54" s="10">
        <f>IF(teff!F53&gt;0,
  (((3 / 5 * teff!F53 * (1 + tr!F53 - AvgW!F53)) * (1 + Ktb!F53)) + ((2 / 5 * 'wn6'!F53 * (1 + gwr!F53 - 0.48)) * (1 + Kab!F53))) * (1 + 0.25 * Klvl!F53),
  (('wn6'!F53 * (1 + gwr!F53 - 0.48)) * (1 + Kab!F53)) * (1 + 0.25 * Klvl!F53)
)</f>
        <v>224.71241590214069</v>
      </c>
      <c r="G54" s="10">
        <f>IF(teff!G53&gt;0,
  (((3 / 5 * teff!G53 * (1 + tr!G53 - AvgW!G53)) * (1 + Ktb!G53)) + ((2 / 5 * 'wn6'!G53 * (1 + gwr!G53 - 0.48)) * (1 + Kab!G53))) * (1 + 0.25 * Klvl!G53),
  (('wn6'!G53 * (1 + gwr!G53 - 0.48)) * (1 + Kab!G53)) * (1 + 0.25 * Klvl!G53)
)</f>
        <v>580.38024342422329</v>
      </c>
      <c r="H54" s="10">
        <f>IF(teff!H53&gt;0,
  (((3 / 5 * teff!H53 * (1 + tr!H53 - AvgW!H53)) * (1 + Ktb!H53)) + ((2 / 5 * 'wn6'!H53 * (1 + gwr!H53 - 0.48)) * (1 + Kab!H53))) * (1 + 0.25 * Klvl!H53),
  (('wn6'!H53 * (1 + gwr!H53 - 0.48)) * (1 + Kab!H53)) * (1 + 0.25 * Klvl!H53)
)</f>
        <v>153.18641074097664</v>
      </c>
      <c r="I54" s="10">
        <f>IF(teff!I53&gt;0,
  (((3 / 5 * teff!I53 * (1 + tr!I53 - AvgW!I53)) * (1 + Ktb!I53)) + ((2 / 5 * 'wn6'!I53 * (1 + gwr!I53 - 0.48)) * (1 + Kab!I53))) * (1 + 0.25 * Klvl!I53),
  (('wn6'!I53 * (1 + gwr!I53 - 0.48)) * (1 + Kab!I53)) * (1 + 0.25 * Klvl!I53)
)</f>
        <v>92.722051282051282</v>
      </c>
      <c r="J54" s="10">
        <f>IF(teff!J53&gt;0,
  (((3 / 5 * teff!J53 * (1 + tr!J53 - AvgW!J53)) * (1 + Ktb!J53)) + ((2 / 5 * 'wn6'!J53 * (1 + gwr!J53 - 0.48)) * (1 + Kab!J53))) * (1 + 0.25 * Klvl!J53),
  (('wn6'!J53 * (1 + gwr!J53 - 0.48)) * (1 + Kab!J53)) * (1 + 0.25 * Klvl!J53)
)</f>
        <v>1103.3489384838927</v>
      </c>
      <c r="K54" s="10">
        <f>IF(teff!K53&gt;0,
  (((3 / 5 * teff!K53 * (1 + tr!K53 - AvgW!K53)) * (1 + Ktb!K53)) + ((2 / 5 * 'wn6'!K53 * (1 + gwr!K53 - 0.48)) * (1 + Kab!K53))) * (1 + 0.25 * Klvl!K53),
  (('wn6'!K53 * (1 + gwr!K53 - 0.48)) * (1 + Kab!K53)) * (1 + 0.25 * Klvl!K53)
)</f>
        <v>348.24140762463344</v>
      </c>
      <c r="L54" s="10">
        <f>IF(teff!L53&gt;0,
  (((3 / 5 * teff!L53 * (1 + tr!L53 - AvgW!L53)) * (1 + Ktb!L53)) + ((2 / 5 * 'wn6'!L53 * (1 + gwr!L53 - 0.48)) * (1 + Kab!L53))) * (1 + 0.25 * Klvl!L53),
  (('wn6'!L53 * (1 + gwr!L53 - 0.48)) * (1 + Kab!L53)) * (1 + 0.25 * Klvl!L53)
)</f>
        <v>1706.5892380965324</v>
      </c>
      <c r="M54" s="10">
        <f>IF(teff!M53&gt;0,
  (((3 / 5 * teff!M53 * (1 + tr!M53 - AvgW!M53)) * (1 + Ktb!M53)) + ((2 / 5 * 'wn6'!M53 * (1 + gwr!M53 - 0.48)) * (1 + Kab!M53))) * (1 + 0.25 * Klvl!M53),
  (('wn6'!M53 * (1 + gwr!M53 - 0.48)) * (1 + Kab!M53)) * (1 + 0.25 * Klvl!M53)
)</f>
        <v>1353.598943666846</v>
      </c>
      <c r="N54" s="10">
        <f>IF(teff!N53&gt;0,
  (((3 / 5 * teff!N53 * (1 + tr!N53 - AvgW!N53)) * (1 + Ktb!N53)) + ((2 / 5 * 'wn6'!N53 * (1 + gwr!N53 - 0.48)) * (1 + Kab!N53))) * (1 + 0.25 * Klvl!N53),
  (('wn6'!N53 * (1 + gwr!N53 - 0.48)) * (1 + Kab!N53)) * (1 + 0.25 * Klvl!N53)
)</f>
        <v>201.24784117647962</v>
      </c>
      <c r="O54" s="10">
        <f>IF(teff!O53&gt;0,
  (((3 / 5 * teff!O53 * (1 + tr!O53 - AvgW!O53)) * (1 + Ktb!O53)) + ((2 / 5 * 'wn6'!O53 * (1 + gwr!O53 - 0.48)) * (1 + Kab!O53))) * (1 + 0.25 * Klvl!O53),
  (('wn6'!O53 * (1 + gwr!O53 - 0.48)) * (1 + Kab!O53)) * (1 + 0.25 * Klvl!O53)
)</f>
        <v>200.94631693150686</v>
      </c>
      <c r="P54" s="10"/>
      <c r="Q54" s="10">
        <f>IF(teff!Q53&gt;0,
  (((3 / 5 * teff!Q53 * (1 + tr!Q53 - AvgW!Q53)) * (1 + Ktb!Q53)) + ((2 / 5 * 'wn6'!Q53 * (1 + gwr!Q53 - 0.48)) * (1 + Kab!Q53))) * (1 + 0.25 * Klvl!Q53),
  (('wn6'!Q53 * (1 + gwr!Q53 - 0.48)) * (1 + Kab!Q53)) * (1 + 0.25 * Klvl!Q53)
)</f>
        <v>861.62117931649334</v>
      </c>
      <c r="R54" s="10">
        <f>IF(teff!R53&gt;0,
  (((3 / 5 * teff!R53 * (1 + tr!R53 - AvgW!R53)) * (1 + Ktb!R53)) + ((2 / 5 * 'wn6'!R53 * (1 + gwr!R53 - 0.48)) * (1 + Kab!R53))) * (1 + 0.25 * Klvl!R53),
  (('wn6'!R53 * (1 + gwr!R53 - 0.48)) * (1 + Kab!R53)) * (1 + 0.25 * Klvl!R53)
)</f>
        <v>140.67582970813731</v>
      </c>
      <c r="S54" s="10">
        <f>IF(teff!S53&gt;0,
  (((3 / 5 * teff!S53 * (1 + tr!S53 - AvgW!S53)) * (1 + Ktb!S53)) + ((2 / 5 * 'wn6'!S53 * (1 + gwr!S53 - 0.48)) * (1 + Kab!S53))) * (1 + 0.25 * Klvl!S53),
  (('wn6'!S53 * (1 + gwr!S53 - 0.48)) * (1 + Kab!S53)) * (1 + 0.25 * Klvl!S53)
)</f>
        <v>1174.8392505385245</v>
      </c>
      <c r="T54" s="10">
        <f>IF(teff!T53&gt;0,
  (((3 / 5 * teff!T53 * (1 + tr!T53 - AvgW!T53)) * (1 + Ktb!T53)) + ((2 / 5 * 'wn6'!T53 * (1 + gwr!T53 - 0.48)) * (1 + Kab!T53))) * (1 + 0.25 * Klvl!T53),
  (('wn6'!T53 * (1 + gwr!T53 - 0.48)) * (1 + Kab!T53)) * (1 + 0.25 * Klvl!T53)
)</f>
        <v>493.03559566786998</v>
      </c>
      <c r="U54" s="10">
        <f>IF(teff!U53&gt;0,
  (((3 / 5 * teff!U53 * (1 + tr!U53 - AvgW!U53)) * (1 + Ktb!U53)) + ((2 / 5 * 'wn6'!U53 * (1 + gwr!U53 - 0.48)) * (1 + Kab!U53))) * (1 + 0.25 * Klvl!U53),
  (('wn6'!U53 * (1 + gwr!U53 - 0.48)) * (1 + Kab!U53)) * (1 + 0.25 * Klvl!U53)
)</f>
        <v>2049.0400493269963</v>
      </c>
      <c r="V54" s="10">
        <f>IF(teff!V53&gt;0,
  (((3 / 5 * teff!V53 * (1 + tr!V53 - AvgW!V53)) * (1 + Ktb!V53)) + ((2 / 5 * 'wn6'!V53 * (1 + gwr!V53 - 0.48)) * (1 + Kab!V53))) * (1 + 0.25 * Klvl!V53),
  (('wn6'!V53 * (1 + gwr!V53 - 0.48)) * (1 + Kab!V53)) * (1 + 0.25 * Klvl!V53)
)</f>
        <v>295.10769230769233</v>
      </c>
      <c r="W54" s="10">
        <f>IF(teff!W53&gt;0,
  (((3 / 5 * teff!W53 * (1 + tr!W53 - AvgW!W53)) * (1 + Ktb!W53)) + ((2 / 5 * 'wn6'!W53 * (1 + gwr!W53 - 0.48)) * (1 + Kab!W53))) * (1 + 0.25 * Klvl!W53),
  (('wn6'!W53 * (1 + gwr!W53 - 0.48)) * (1 + Kab!W53)) * (1 + 0.25 * Klvl!W53)
)</f>
        <v>336.0514894244094</v>
      </c>
      <c r="X54" s="10">
        <f>IF(teff!X53&gt;0,
  (((3 / 5 * teff!X53 * (1 + tr!X53 - AvgW!X53)) * (1 + Ktb!X53)) + ((2 / 5 * 'wn6'!X53 * (1 + gwr!X53 - 0.48)) * (1 + Kab!X53))) * (1 + 0.25 * Klvl!X53),
  (('wn6'!X53 * (1 + gwr!X53 - 0.48)) * (1 + Kab!X53)) * (1 + 0.25 * Klvl!X53)
)</f>
        <v>1771.6542565584257</v>
      </c>
      <c r="Y54" s="10">
        <f>IF(teff!Y53&gt;0,
  (((3 / 5 * teff!Y53 * (1 + tr!Y53 - AvgW!Y53)) * (1 + Ktb!Y53)) + ((2 / 5 * 'wn6'!Y53 * (1 + gwr!Y53 - 0.48)) * (1 + Kab!Y53))) * (1 + 0.25 * Klvl!Y53),
  (('wn6'!Y53 * (1 + gwr!Y53 - 0.48)) * (1 + Kab!Y53)) * (1 + 0.25 * Klvl!Y53)
)</f>
        <v>91.726303518229471</v>
      </c>
      <c r="Z54" s="10">
        <f>IF(teff!Z53&gt;0,
  (((3 / 5 * teff!Z53 * (1 + tr!Z53 - AvgW!Z53)) * (1 + Ktb!Z53)) + ((2 / 5 * 'wn6'!Z53 * (1 + gwr!Z53 - 0.48)) * (1 + Kab!Z53))) * (1 + 0.25 * Klvl!Z53),
  (('wn6'!Z53 * (1 + gwr!Z53 - 0.48)) * (1 + Kab!Z53)) * (1 + 0.25 * Klvl!Z53)
)</f>
        <v>658.09813788280678</v>
      </c>
      <c r="AA54" s="10">
        <f>IF(teff!AA53&gt;0,
  (((3 / 5 * teff!AA53 * (1 + tr!AA53 - AvgW!AA53)) * (1 + Ktb!AA53)) + ((2 / 5 * 'wn6'!AA53 * (1 + gwr!AA53 - 0.48)) * (1 + Kab!AA53))) * (1 + 0.25 * Klvl!AA53),
  (('wn6'!AA53 * (1 + gwr!AA53 - 0.48)) * (1 + Kab!AA53)) * (1 + 0.25 * Klvl!AA53)
)</f>
        <v>220.13370432276656</v>
      </c>
      <c r="AB54" s="10">
        <f>IF(teff!AB53&gt;0,
  (((3 / 5 * teff!AB53 * (1 + tr!AB53 - AvgW!AB53)) * (1 + Ktb!AB53)) + ((2 / 5 * 'wn6'!AB53 * (1 + gwr!AB53 - 0.48)) * (1 + Kab!AB53))) * (1 + 0.25 * Klvl!AB53),
  (('wn6'!AB53 * (1 + gwr!AB53 - 0.48)) * (1 + Kab!AB53)) * (1 + 0.25 * Klvl!AB53)
)</f>
        <v>846.86483262032084</v>
      </c>
      <c r="AC54" s="10">
        <f>IF(teff!AC53&gt;0,
  (((3 / 5 * teff!AC53 * (1 + tr!AC53 - AvgW!AC53)) * (1 + Ktb!AC53)) + ((2 / 5 * 'wn6'!AC53 * (1 + gwr!AC53 - 0.48)) * (1 + Kab!AC53))) * (1 + 0.25 * Klvl!AC53),
  (('wn6'!AC53 * (1 + gwr!AC53 - 0.48)) * (1 + Kab!AC53)) * (1 + 0.25 * Klvl!AC53)
)</f>
        <v>2554.401828894036</v>
      </c>
      <c r="AD54" s="10">
        <f>IF(teff!AD53&gt;0,
  (((3 / 5 * teff!AD53 * (1 + tr!AD53 - AvgW!AD53)) * (1 + Ktb!AD53)) + ((2 / 5 * 'wn6'!AD53 * (1 + gwr!AD53 - 0.48)) * (1 + Kab!AD53))) * (1 + 0.25 * Klvl!AD53),
  (('wn6'!AD53 * (1 + gwr!AD53 - 0.48)) * (1 + Kab!AD53)) * (1 + 0.25 * Klvl!AD53)
)</f>
        <v>1772.1757702113803</v>
      </c>
      <c r="AE54" s="10">
        <f>IF(teff!AE53&gt;0,
  (((3 / 5 * teff!AE53 * (1 + tr!AE53 - AvgW!AE53)) * (1 + Ktb!AE53)) + ((2 / 5 * 'wn6'!AE53 * (1 + gwr!AE53 - 0.48)) * (1 + Kab!AE53))) * (1 + 0.25 * Klvl!AE53),
  (('wn6'!AE53 * (1 + gwr!AE53 - 0.48)) * (1 + Kab!AE53)) * (1 + 0.25 * Klvl!AE53)
)</f>
        <v>137.80079470198675</v>
      </c>
      <c r="AF54" s="10"/>
      <c r="AG54" s="10">
        <f t="shared" si="3"/>
        <v>13771.513665449091</v>
      </c>
      <c r="AH54" s="10">
        <f t="shared" si="4"/>
        <v>13403.226715000079</v>
      </c>
      <c r="AI54" s="16">
        <f t="shared" si="5"/>
        <v>0.51016441036674931</v>
      </c>
    </row>
    <row r="55" spans="1:35" s="11" customFormat="1" ht="12" x14ac:dyDescent="0.2">
      <c r="A55" s="10">
        <f>IF(teff!A54&gt;0,
  (((3 / 5 * teff!A54 * (1 + tr!A54 - AvgW!A54)) * (1 + Ktb!A54)) + ((2 / 5 * 'wn6'!A54 * (1 + gwr!A54 - 0.48)) * (1 + Kab!A54))) * (1 + 0.25 * Klvl!A54),
  (('wn6'!A54 * (1 + gwr!A54 - 0.48)) * (1 + Kab!A54)) * (1 + 0.25 * Klvl!A54)
)</f>
        <v>0</v>
      </c>
      <c r="B55" s="10">
        <f>IF(teff!B54&gt;0,
  (((3 / 5 * teff!B54 * (1 + tr!B54 - AvgW!B54)) * (1 + Ktb!B54)) + ((2 / 5 * 'wn6'!B54 * (1 + gwr!B54 - 0.48)) * (1 + Kab!B54))) * (1 + 0.25 * Klvl!B54),
  (('wn6'!B54 * (1 + gwr!B54 - 0.48)) * (1 + Kab!B54)) * (1 + 0.25 * Klvl!B54)
)</f>
        <v>0</v>
      </c>
      <c r="C55" s="10">
        <f>IF(teff!C54&gt;0,
  (((3 / 5 * teff!C54 * (1 + tr!C54 - AvgW!C54)) * (1 + Ktb!C54)) + ((2 / 5 * 'wn6'!C54 * (1 + gwr!C54 - 0.48)) * (1 + Kab!C54))) * (1 + 0.25 * Klvl!C54),
  (('wn6'!C54 * (1 + gwr!C54 - 0.48)) * (1 + Kab!C54)) * (1 + 0.25 * Klvl!C54)
)</f>
        <v>0</v>
      </c>
      <c r="D55" s="10">
        <f>IF(teff!D54&gt;0,
  (((3 / 5 * teff!D54 * (1 + tr!D54 - AvgW!D54)) * (1 + Ktb!D54)) + ((2 / 5 * 'wn6'!D54 * (1 + gwr!D54 - 0.48)) * (1 + Kab!D54))) * (1 + 0.25 * Klvl!D54),
  (('wn6'!D54 * (1 + gwr!D54 - 0.48)) * (1 + Kab!D54)) * (1 + 0.25 * Klvl!D54)
)</f>
        <v>0</v>
      </c>
      <c r="E55" s="10">
        <f>IF(teff!E54&gt;0,
  (((3 / 5 * teff!E54 * (1 + tr!E54 - AvgW!E54)) * (1 + Ktb!E54)) + ((2 / 5 * 'wn6'!E54 * (1 + gwr!E54 - 0.48)) * (1 + Kab!E54))) * (1 + 0.25 * Klvl!E54),
  (('wn6'!E54 * (1 + gwr!E54 - 0.48)) * (1 + Kab!E54)) * (1 + 0.25 * Klvl!E54)
)</f>
        <v>0</v>
      </c>
      <c r="F55" s="10">
        <f>IF(teff!F54&gt;0,
  (((3 / 5 * teff!F54 * (1 + tr!F54 - AvgW!F54)) * (1 + Ktb!F54)) + ((2 / 5 * 'wn6'!F54 * (1 + gwr!F54 - 0.48)) * (1 + Kab!F54))) * (1 + 0.25 * Klvl!F54),
  (('wn6'!F54 * (1 + gwr!F54 - 0.48)) * (1 + Kab!F54)) * (1 + 0.25 * Klvl!F54)
)</f>
        <v>0</v>
      </c>
      <c r="G55" s="10">
        <f>IF(teff!G54&gt;0,
  (((3 / 5 * teff!G54 * (1 + tr!G54 - AvgW!G54)) * (1 + Ktb!G54)) + ((2 / 5 * 'wn6'!G54 * (1 + gwr!G54 - 0.48)) * (1 + Kab!G54))) * (1 + 0.25 * Klvl!G54),
  (('wn6'!G54 * (1 + gwr!G54 - 0.48)) * (1 + Kab!G54)) * (1 + 0.25 * Klvl!G54)
)</f>
        <v>0</v>
      </c>
      <c r="H55" s="10">
        <f>IF(teff!H54&gt;0,
  (((3 / 5 * teff!H54 * (1 + tr!H54 - AvgW!H54)) * (1 + Ktb!H54)) + ((2 / 5 * 'wn6'!H54 * (1 + gwr!H54 - 0.48)) * (1 + Kab!H54))) * (1 + 0.25 * Klvl!H54),
  (('wn6'!H54 * (1 + gwr!H54 - 0.48)) * (1 + Kab!H54)) * (1 + 0.25 * Klvl!H54)
)</f>
        <v>0</v>
      </c>
      <c r="I55" s="10">
        <f>IF(teff!I54&gt;0,
  (((3 / 5 * teff!I54 * (1 + tr!I54 - AvgW!I54)) * (1 + Ktb!I54)) + ((2 / 5 * 'wn6'!I54 * (1 + gwr!I54 - 0.48)) * (1 + Kab!I54))) * (1 + 0.25 * Klvl!I54),
  (('wn6'!I54 * (1 + gwr!I54 - 0.48)) * (1 + Kab!I54)) * (1 + 0.25 * Klvl!I54)
)</f>
        <v>0</v>
      </c>
      <c r="J55" s="10">
        <f>IF(teff!J54&gt;0,
  (((3 / 5 * teff!J54 * (1 + tr!J54 - AvgW!J54)) * (1 + Ktb!J54)) + ((2 / 5 * 'wn6'!J54 * (1 + gwr!J54 - 0.48)) * (1 + Kab!J54))) * (1 + 0.25 * Klvl!J54),
  (('wn6'!J54 * (1 + gwr!J54 - 0.48)) * (1 + Kab!J54)) * (1 + 0.25 * Klvl!J54)
)</f>
        <v>0</v>
      </c>
      <c r="K55" s="10">
        <f>IF(teff!K54&gt;0,
  (((3 / 5 * teff!K54 * (1 + tr!K54 - AvgW!K54)) * (1 + Ktb!K54)) + ((2 / 5 * 'wn6'!K54 * (1 + gwr!K54 - 0.48)) * (1 + Kab!K54))) * (1 + 0.25 * Klvl!K54),
  (('wn6'!K54 * (1 + gwr!K54 - 0.48)) * (1 + Kab!K54)) * (1 + 0.25 * Klvl!K54)
)</f>
        <v>0</v>
      </c>
      <c r="L55" s="10">
        <f>IF(teff!L54&gt;0,
  (((3 / 5 * teff!L54 * (1 + tr!L54 - AvgW!L54)) * (1 + Ktb!L54)) + ((2 / 5 * 'wn6'!L54 * (1 + gwr!L54 - 0.48)) * (1 + Kab!L54))) * (1 + 0.25 * Klvl!L54),
  (('wn6'!L54 * (1 + gwr!L54 - 0.48)) * (1 + Kab!L54)) * (1 + 0.25 * Klvl!L54)
)</f>
        <v>0</v>
      </c>
      <c r="M55" s="10">
        <f>IF(teff!M54&gt;0,
  (((3 / 5 * teff!M54 * (1 + tr!M54 - AvgW!M54)) * (1 + Ktb!M54)) + ((2 / 5 * 'wn6'!M54 * (1 + gwr!M54 - 0.48)) * (1 + Kab!M54))) * (1 + 0.25 * Klvl!M54),
  (('wn6'!M54 * (1 + gwr!M54 - 0.48)) * (1 + Kab!M54)) * (1 + 0.25 * Klvl!M54)
)</f>
        <v>0</v>
      </c>
      <c r="N55" s="10">
        <f>IF(teff!N54&gt;0,
  (((3 / 5 * teff!N54 * (1 + tr!N54 - AvgW!N54)) * (1 + Ktb!N54)) + ((2 / 5 * 'wn6'!N54 * (1 + gwr!N54 - 0.48)) * (1 + Kab!N54))) * (1 + 0.25 * Klvl!N54),
  (('wn6'!N54 * (1 + gwr!N54 - 0.48)) * (1 + Kab!N54)) * (1 + 0.25 * Klvl!N54)
)</f>
        <v>0</v>
      </c>
      <c r="O55" s="10">
        <f>IF(teff!O54&gt;0,
  (((3 / 5 * teff!O54 * (1 + tr!O54 - AvgW!O54)) * (1 + Ktb!O54)) + ((2 / 5 * 'wn6'!O54 * (1 + gwr!O54 - 0.48)) * (1 + Kab!O54))) * (1 + 0.25 * Klvl!O54),
  (('wn6'!O54 * (1 + gwr!O54 - 0.48)) * (1 + Kab!O54)) * (1 + 0.25 * Klvl!O54)
)</f>
        <v>0</v>
      </c>
      <c r="P55" s="10"/>
      <c r="Q55" s="10">
        <f>IF(teff!Q54&gt;0,
  (((3 / 5 * teff!Q54 * (1 + tr!Q54 - AvgW!Q54)) * (1 + Ktb!Q54)) + ((2 / 5 * 'wn6'!Q54 * (1 + gwr!Q54 - 0.48)) * (1 + Kab!Q54))) * (1 + 0.25 * Klvl!Q54),
  (('wn6'!Q54 * (1 + gwr!Q54 - 0.48)) * (1 + Kab!Q54)) * (1 + 0.25 * Klvl!Q54)
)</f>
        <v>0</v>
      </c>
      <c r="R55" s="10">
        <f>IF(teff!R54&gt;0,
  (((3 / 5 * teff!R54 * (1 + tr!R54 - AvgW!R54)) * (1 + Ktb!R54)) + ((2 / 5 * 'wn6'!R54 * (1 + gwr!R54 - 0.48)) * (1 + Kab!R54))) * (1 + 0.25 * Klvl!R54),
  (('wn6'!R54 * (1 + gwr!R54 - 0.48)) * (1 + Kab!R54)) * (1 + 0.25 * Klvl!R54)
)</f>
        <v>0</v>
      </c>
      <c r="S55" s="10">
        <f>IF(teff!S54&gt;0,
  (((3 / 5 * teff!S54 * (1 + tr!S54 - AvgW!S54)) * (1 + Ktb!S54)) + ((2 / 5 * 'wn6'!S54 * (1 + gwr!S54 - 0.48)) * (1 + Kab!S54))) * (1 + 0.25 * Klvl!S54),
  (('wn6'!S54 * (1 + gwr!S54 - 0.48)) * (1 + Kab!S54)) * (1 + 0.25 * Klvl!S54)
)</f>
        <v>0</v>
      </c>
      <c r="T55" s="10">
        <f>IF(teff!T54&gt;0,
  (((3 / 5 * teff!T54 * (1 + tr!T54 - AvgW!T54)) * (1 + Ktb!T54)) + ((2 / 5 * 'wn6'!T54 * (1 + gwr!T54 - 0.48)) * (1 + Kab!T54))) * (1 + 0.25 * Klvl!T54),
  (('wn6'!T54 * (1 + gwr!T54 - 0.48)) * (1 + Kab!T54)) * (1 + 0.25 * Klvl!T54)
)</f>
        <v>0</v>
      </c>
      <c r="U55" s="10">
        <f>IF(teff!U54&gt;0,
  (((3 / 5 * teff!U54 * (1 + tr!U54 - AvgW!U54)) * (1 + Ktb!U54)) + ((2 / 5 * 'wn6'!U54 * (1 + gwr!U54 - 0.48)) * (1 + Kab!U54))) * (1 + 0.25 * Klvl!U54),
  (('wn6'!U54 * (1 + gwr!U54 - 0.48)) * (1 + Kab!U54)) * (1 + 0.25 * Klvl!U54)
)</f>
        <v>0</v>
      </c>
      <c r="V55" s="10">
        <f>IF(teff!V54&gt;0,
  (((3 / 5 * teff!V54 * (1 + tr!V54 - AvgW!V54)) * (1 + Ktb!V54)) + ((2 / 5 * 'wn6'!V54 * (1 + gwr!V54 - 0.48)) * (1 + Kab!V54))) * (1 + 0.25 * Klvl!V54),
  (('wn6'!V54 * (1 + gwr!V54 - 0.48)) * (1 + Kab!V54)) * (1 + 0.25 * Klvl!V54)
)</f>
        <v>0</v>
      </c>
      <c r="W55" s="10">
        <f>IF(teff!W54&gt;0,
  (((3 / 5 * teff!W54 * (1 + tr!W54 - AvgW!W54)) * (1 + Ktb!W54)) + ((2 / 5 * 'wn6'!W54 * (1 + gwr!W54 - 0.48)) * (1 + Kab!W54))) * (1 + 0.25 * Klvl!W54),
  (('wn6'!W54 * (1 + gwr!W54 - 0.48)) * (1 + Kab!W54)) * (1 + 0.25 * Klvl!W54)
)</f>
        <v>0</v>
      </c>
      <c r="X55" s="10">
        <f>IF(teff!X54&gt;0,
  (((3 / 5 * teff!X54 * (1 + tr!X54 - AvgW!X54)) * (1 + Ktb!X54)) + ((2 / 5 * 'wn6'!X54 * (1 + gwr!X54 - 0.48)) * (1 + Kab!X54))) * (1 + 0.25 * Klvl!X54),
  (('wn6'!X54 * (1 + gwr!X54 - 0.48)) * (1 + Kab!X54)) * (1 + 0.25 * Klvl!X54)
)</f>
        <v>0</v>
      </c>
      <c r="Y55" s="10">
        <f>IF(teff!Y54&gt;0,
  (((3 / 5 * teff!Y54 * (1 + tr!Y54 - AvgW!Y54)) * (1 + Ktb!Y54)) + ((2 / 5 * 'wn6'!Y54 * (1 + gwr!Y54 - 0.48)) * (1 + Kab!Y54))) * (1 + 0.25 * Klvl!Y54),
  (('wn6'!Y54 * (1 + gwr!Y54 - 0.48)) * (1 + Kab!Y54)) * (1 + 0.25 * Klvl!Y54)
)</f>
        <v>0</v>
      </c>
      <c r="Z55" s="10">
        <f>IF(teff!Z54&gt;0,
  (((3 / 5 * teff!Z54 * (1 + tr!Z54 - AvgW!Z54)) * (1 + Ktb!Z54)) + ((2 / 5 * 'wn6'!Z54 * (1 + gwr!Z54 - 0.48)) * (1 + Kab!Z54))) * (1 + 0.25 * Klvl!Z54),
  (('wn6'!Z54 * (1 + gwr!Z54 - 0.48)) * (1 + Kab!Z54)) * (1 + 0.25 * Klvl!Z54)
)</f>
        <v>0</v>
      </c>
      <c r="AA55" s="10">
        <f>IF(teff!AA54&gt;0,
  (((3 / 5 * teff!AA54 * (1 + tr!AA54 - AvgW!AA54)) * (1 + Ktb!AA54)) + ((2 / 5 * 'wn6'!AA54 * (1 + gwr!AA54 - 0.48)) * (1 + Kab!AA54))) * (1 + 0.25 * Klvl!AA54),
  (('wn6'!AA54 * (1 + gwr!AA54 - 0.48)) * (1 + Kab!AA54)) * (1 + 0.25 * Klvl!AA54)
)</f>
        <v>0</v>
      </c>
      <c r="AB55" s="10">
        <f>IF(teff!AB54&gt;0,
  (((3 / 5 * teff!AB54 * (1 + tr!AB54 - AvgW!AB54)) * (1 + Ktb!AB54)) + ((2 / 5 * 'wn6'!AB54 * (1 + gwr!AB54 - 0.48)) * (1 + Kab!AB54))) * (1 + 0.25 * Klvl!AB54),
  (('wn6'!AB54 * (1 + gwr!AB54 - 0.48)) * (1 + Kab!AB54)) * (1 + 0.25 * Klvl!AB54)
)</f>
        <v>0</v>
      </c>
      <c r="AC55" s="10">
        <f>IF(teff!AC54&gt;0,
  (((3 / 5 * teff!AC54 * (1 + tr!AC54 - AvgW!AC54)) * (1 + Ktb!AC54)) + ((2 / 5 * 'wn6'!AC54 * (1 + gwr!AC54 - 0.48)) * (1 + Kab!AC54))) * (1 + 0.25 * Klvl!AC54),
  (('wn6'!AC54 * (1 + gwr!AC54 - 0.48)) * (1 + Kab!AC54)) * (1 + 0.25 * Klvl!AC54)
)</f>
        <v>0</v>
      </c>
      <c r="AD55" s="10">
        <f>IF(teff!AD54&gt;0,
  (((3 / 5 * teff!AD54 * (1 + tr!AD54 - AvgW!AD54)) * (1 + Ktb!AD54)) + ((2 / 5 * 'wn6'!AD54 * (1 + gwr!AD54 - 0.48)) * (1 + Kab!AD54))) * (1 + 0.25 * Klvl!AD54),
  (('wn6'!AD54 * (1 + gwr!AD54 - 0.48)) * (1 + Kab!AD54)) * (1 + 0.25 * Klvl!AD54)
)</f>
        <v>0</v>
      </c>
      <c r="AE55" s="10">
        <f>IF(teff!AE54&gt;0,
  (((3 / 5 * teff!AE54 * (1 + tr!AE54 - AvgW!AE54)) * (1 + Ktb!AE54)) + ((2 / 5 * 'wn6'!AE54 * (1 + gwr!AE54 - 0.48)) * (1 + Kab!AE54))) * (1 + 0.25 * Klvl!AE54),
  (('wn6'!AE54 * (1 + gwr!AE54 - 0.48)) * (1 + Kab!AE54)) * (1 + 0.25 * Klvl!AE54)
)</f>
        <v>0</v>
      </c>
      <c r="AF55" s="10"/>
      <c r="AG55" s="10">
        <f t="shared" si="3"/>
        <v>0</v>
      </c>
      <c r="AH55" s="10">
        <f t="shared" si="4"/>
        <v>0</v>
      </c>
      <c r="AI55" s="16">
        <f t="shared" si="5"/>
        <v>0</v>
      </c>
    </row>
    <row r="56" spans="1:35" s="11" customFormat="1" ht="12" x14ac:dyDescent="0.2">
      <c r="A56" s="10">
        <f>IF(teff!A55&gt;0,
  (((3 / 5 * teff!A55 * (1 + tr!A55 - AvgW!A55)) * (1 + Ktb!A55)) + ((2 / 5 * 'wn6'!A55 * (1 + gwr!A55 - 0.48)) * (1 + Kab!A55))) * (1 + 0.25 * Klvl!A55),
  (('wn6'!A55 * (1 + gwr!A55 - 0.48)) * (1 + Kab!A55)) * (1 + 0.25 * Klvl!A55)
)</f>
        <v>0</v>
      </c>
      <c r="B56" s="10">
        <f>IF(teff!B55&gt;0,
  (((3 / 5 * teff!B55 * (1 + tr!B55 - AvgW!B55)) * (1 + Ktb!B55)) + ((2 / 5 * 'wn6'!B55 * (1 + gwr!B55 - 0.48)) * (1 + Kab!B55))) * (1 + 0.25 * Klvl!B55),
  (('wn6'!B55 * (1 + gwr!B55 - 0.48)) * (1 + Kab!B55)) * (1 + 0.25 * Klvl!B55)
)</f>
        <v>0</v>
      </c>
      <c r="C56" s="10">
        <f>IF(teff!C55&gt;0,
  (((3 / 5 * teff!C55 * (1 + tr!C55 - AvgW!C55)) * (1 + Ktb!C55)) + ((2 / 5 * 'wn6'!C55 * (1 + gwr!C55 - 0.48)) * (1 + Kab!C55))) * (1 + 0.25 * Klvl!C55),
  (('wn6'!C55 * (1 + gwr!C55 - 0.48)) * (1 + Kab!C55)) * (1 + 0.25 * Klvl!C55)
)</f>
        <v>0</v>
      </c>
      <c r="D56" s="10">
        <f>IF(teff!D55&gt;0,
  (((3 / 5 * teff!D55 * (1 + tr!D55 - AvgW!D55)) * (1 + Ktb!D55)) + ((2 / 5 * 'wn6'!D55 * (1 + gwr!D55 - 0.48)) * (1 + Kab!D55))) * (1 + 0.25 * Klvl!D55),
  (('wn6'!D55 * (1 + gwr!D55 - 0.48)) * (1 + Kab!D55)) * (1 + 0.25 * Klvl!D55)
)</f>
        <v>0</v>
      </c>
      <c r="E56" s="10">
        <f>IF(teff!E55&gt;0,
  (((3 / 5 * teff!E55 * (1 + tr!E55 - AvgW!E55)) * (1 + Ktb!E55)) + ((2 / 5 * 'wn6'!E55 * (1 + gwr!E55 - 0.48)) * (1 + Kab!E55))) * (1 + 0.25 * Klvl!E55),
  (('wn6'!E55 * (1 + gwr!E55 - 0.48)) * (1 + Kab!E55)) * (1 + 0.25 * Klvl!E55)
)</f>
        <v>0</v>
      </c>
      <c r="F56" s="10">
        <f>IF(teff!F55&gt;0,
  (((3 / 5 * teff!F55 * (1 + tr!F55 - AvgW!F55)) * (1 + Ktb!F55)) + ((2 / 5 * 'wn6'!F55 * (1 + gwr!F55 - 0.48)) * (1 + Kab!F55))) * (1 + 0.25 * Klvl!F55),
  (('wn6'!F55 * (1 + gwr!F55 - 0.48)) * (1 + Kab!F55)) * (1 + 0.25 * Klvl!F55)
)</f>
        <v>0</v>
      </c>
      <c r="G56" s="10">
        <f>IF(teff!G55&gt;0,
  (((3 / 5 * teff!G55 * (1 + tr!G55 - AvgW!G55)) * (1 + Ktb!G55)) + ((2 / 5 * 'wn6'!G55 * (1 + gwr!G55 - 0.48)) * (1 + Kab!G55))) * (1 + 0.25 * Klvl!G55),
  (('wn6'!G55 * (1 + gwr!G55 - 0.48)) * (1 + Kab!G55)) * (1 + 0.25 * Klvl!G55)
)</f>
        <v>0</v>
      </c>
      <c r="H56" s="10">
        <f>IF(teff!H55&gt;0,
  (((3 / 5 * teff!H55 * (1 + tr!H55 - AvgW!H55)) * (1 + Ktb!H55)) + ((2 / 5 * 'wn6'!H55 * (1 + gwr!H55 - 0.48)) * (1 + Kab!H55))) * (1 + 0.25 * Klvl!H55),
  (('wn6'!H55 * (1 + gwr!H55 - 0.48)) * (1 + Kab!H55)) * (1 + 0.25 * Klvl!H55)
)</f>
        <v>0</v>
      </c>
      <c r="I56" s="10">
        <f>IF(teff!I55&gt;0,
  (((3 / 5 * teff!I55 * (1 + tr!I55 - AvgW!I55)) * (1 + Ktb!I55)) + ((2 / 5 * 'wn6'!I55 * (1 + gwr!I55 - 0.48)) * (1 + Kab!I55))) * (1 + 0.25 * Klvl!I55),
  (('wn6'!I55 * (1 + gwr!I55 - 0.48)) * (1 + Kab!I55)) * (1 + 0.25 * Klvl!I55)
)</f>
        <v>0</v>
      </c>
      <c r="J56" s="10">
        <f>IF(teff!J55&gt;0,
  (((3 / 5 * teff!J55 * (1 + tr!J55 - AvgW!J55)) * (1 + Ktb!J55)) + ((2 / 5 * 'wn6'!J55 * (1 + gwr!J55 - 0.48)) * (1 + Kab!J55))) * (1 + 0.25 * Klvl!J55),
  (('wn6'!J55 * (1 + gwr!J55 - 0.48)) * (1 + Kab!J55)) * (1 + 0.25 * Klvl!J55)
)</f>
        <v>0</v>
      </c>
      <c r="K56" s="10">
        <f>IF(teff!K55&gt;0,
  (((3 / 5 * teff!K55 * (1 + tr!K55 - AvgW!K55)) * (1 + Ktb!K55)) + ((2 / 5 * 'wn6'!K55 * (1 + gwr!K55 - 0.48)) * (1 + Kab!K55))) * (1 + 0.25 * Klvl!K55),
  (('wn6'!K55 * (1 + gwr!K55 - 0.48)) * (1 + Kab!K55)) * (1 + 0.25 * Klvl!K55)
)</f>
        <v>0</v>
      </c>
      <c r="L56" s="10">
        <f>IF(teff!L55&gt;0,
  (((3 / 5 * teff!L55 * (1 + tr!L55 - AvgW!L55)) * (1 + Ktb!L55)) + ((2 / 5 * 'wn6'!L55 * (1 + gwr!L55 - 0.48)) * (1 + Kab!L55))) * (1 + 0.25 * Klvl!L55),
  (('wn6'!L55 * (1 + gwr!L55 - 0.48)) * (1 + Kab!L55)) * (1 + 0.25 * Klvl!L55)
)</f>
        <v>0</v>
      </c>
      <c r="M56" s="10">
        <f>IF(teff!M55&gt;0,
  (((3 / 5 * teff!M55 * (1 + tr!M55 - AvgW!M55)) * (1 + Ktb!M55)) + ((2 / 5 * 'wn6'!M55 * (1 + gwr!M55 - 0.48)) * (1 + Kab!M55))) * (1 + 0.25 * Klvl!M55),
  (('wn6'!M55 * (1 + gwr!M55 - 0.48)) * (1 + Kab!M55)) * (1 + 0.25 * Klvl!M55)
)</f>
        <v>0</v>
      </c>
      <c r="N56" s="10">
        <f>IF(teff!N55&gt;0,
  (((3 / 5 * teff!N55 * (1 + tr!N55 - AvgW!N55)) * (1 + Ktb!N55)) + ((2 / 5 * 'wn6'!N55 * (1 + gwr!N55 - 0.48)) * (1 + Kab!N55))) * (1 + 0.25 * Klvl!N55),
  (('wn6'!N55 * (1 + gwr!N55 - 0.48)) * (1 + Kab!N55)) * (1 + 0.25 * Klvl!N55)
)</f>
        <v>0</v>
      </c>
      <c r="O56" s="10">
        <f>IF(teff!O55&gt;0,
  (((3 / 5 * teff!O55 * (1 + tr!O55 - AvgW!O55)) * (1 + Ktb!O55)) + ((2 / 5 * 'wn6'!O55 * (1 + gwr!O55 - 0.48)) * (1 + Kab!O55))) * (1 + 0.25 * Klvl!O55),
  (('wn6'!O55 * (1 + gwr!O55 - 0.48)) * (1 + Kab!O55)) * (1 + 0.25 * Klvl!O55)
)</f>
        <v>0</v>
      </c>
      <c r="P56" s="10"/>
      <c r="Q56" s="10">
        <f>IF(teff!Q55&gt;0,
  (((3 / 5 * teff!Q55 * (1 + tr!Q55 - AvgW!Q55)) * (1 + Ktb!Q55)) + ((2 / 5 * 'wn6'!Q55 * (1 + gwr!Q55 - 0.48)) * (1 + Kab!Q55))) * (1 + 0.25 * Klvl!Q55),
  (('wn6'!Q55 * (1 + gwr!Q55 - 0.48)) * (1 + Kab!Q55)) * (1 + 0.25 * Klvl!Q55)
)</f>
        <v>0</v>
      </c>
      <c r="R56" s="10">
        <f>IF(teff!R55&gt;0,
  (((3 / 5 * teff!R55 * (1 + tr!R55 - AvgW!R55)) * (1 + Ktb!R55)) + ((2 / 5 * 'wn6'!R55 * (1 + gwr!R55 - 0.48)) * (1 + Kab!R55))) * (1 + 0.25 * Klvl!R55),
  (('wn6'!R55 * (1 + gwr!R55 - 0.48)) * (1 + Kab!R55)) * (1 + 0.25 * Klvl!R55)
)</f>
        <v>0</v>
      </c>
      <c r="S56" s="10">
        <f>IF(teff!S55&gt;0,
  (((3 / 5 * teff!S55 * (1 + tr!S55 - AvgW!S55)) * (1 + Ktb!S55)) + ((2 / 5 * 'wn6'!S55 * (1 + gwr!S55 - 0.48)) * (1 + Kab!S55))) * (1 + 0.25 * Klvl!S55),
  (('wn6'!S55 * (1 + gwr!S55 - 0.48)) * (1 + Kab!S55)) * (1 + 0.25 * Klvl!S55)
)</f>
        <v>0</v>
      </c>
      <c r="T56" s="10">
        <f>IF(teff!T55&gt;0,
  (((3 / 5 * teff!T55 * (1 + tr!T55 - AvgW!T55)) * (1 + Ktb!T55)) + ((2 / 5 * 'wn6'!T55 * (1 + gwr!T55 - 0.48)) * (1 + Kab!T55))) * (1 + 0.25 * Klvl!T55),
  (('wn6'!T55 * (1 + gwr!T55 - 0.48)) * (1 + Kab!T55)) * (1 + 0.25 * Klvl!T55)
)</f>
        <v>0</v>
      </c>
      <c r="U56" s="10">
        <f>IF(teff!U55&gt;0,
  (((3 / 5 * teff!U55 * (1 + tr!U55 - AvgW!U55)) * (1 + Ktb!U55)) + ((2 / 5 * 'wn6'!U55 * (1 + gwr!U55 - 0.48)) * (1 + Kab!U55))) * (1 + 0.25 * Klvl!U55),
  (('wn6'!U55 * (1 + gwr!U55 - 0.48)) * (1 + Kab!U55)) * (1 + 0.25 * Klvl!U55)
)</f>
        <v>0</v>
      </c>
      <c r="V56" s="10">
        <f>IF(teff!V55&gt;0,
  (((3 / 5 * teff!V55 * (1 + tr!V55 - AvgW!V55)) * (1 + Ktb!V55)) + ((2 / 5 * 'wn6'!V55 * (1 + gwr!V55 - 0.48)) * (1 + Kab!V55))) * (1 + 0.25 * Klvl!V55),
  (('wn6'!V55 * (1 + gwr!V55 - 0.48)) * (1 + Kab!V55)) * (1 + 0.25 * Klvl!V55)
)</f>
        <v>0</v>
      </c>
      <c r="W56" s="10">
        <f>IF(teff!W55&gt;0,
  (((3 / 5 * teff!W55 * (1 + tr!W55 - AvgW!W55)) * (1 + Ktb!W55)) + ((2 / 5 * 'wn6'!W55 * (1 + gwr!W55 - 0.48)) * (1 + Kab!W55))) * (1 + 0.25 * Klvl!W55),
  (('wn6'!W55 * (1 + gwr!W55 - 0.48)) * (1 + Kab!W55)) * (1 + 0.25 * Klvl!W55)
)</f>
        <v>0</v>
      </c>
      <c r="X56" s="10">
        <f>IF(teff!X55&gt;0,
  (((3 / 5 * teff!X55 * (1 + tr!X55 - AvgW!X55)) * (1 + Ktb!X55)) + ((2 / 5 * 'wn6'!X55 * (1 + gwr!X55 - 0.48)) * (1 + Kab!X55))) * (1 + 0.25 * Klvl!X55),
  (('wn6'!X55 * (1 + gwr!X55 - 0.48)) * (1 + Kab!X55)) * (1 + 0.25 * Klvl!X55)
)</f>
        <v>0</v>
      </c>
      <c r="Y56" s="10">
        <f>IF(teff!Y55&gt;0,
  (((3 / 5 * teff!Y55 * (1 + tr!Y55 - AvgW!Y55)) * (1 + Ktb!Y55)) + ((2 / 5 * 'wn6'!Y55 * (1 + gwr!Y55 - 0.48)) * (1 + Kab!Y55))) * (1 + 0.25 * Klvl!Y55),
  (('wn6'!Y55 * (1 + gwr!Y55 - 0.48)) * (1 + Kab!Y55)) * (1 + 0.25 * Klvl!Y55)
)</f>
        <v>0</v>
      </c>
      <c r="Z56" s="10">
        <f>IF(teff!Z55&gt;0,
  (((3 / 5 * teff!Z55 * (1 + tr!Z55 - AvgW!Z55)) * (1 + Ktb!Z55)) + ((2 / 5 * 'wn6'!Z55 * (1 + gwr!Z55 - 0.48)) * (1 + Kab!Z55))) * (1 + 0.25 * Klvl!Z55),
  (('wn6'!Z55 * (1 + gwr!Z55 - 0.48)) * (1 + Kab!Z55)) * (1 + 0.25 * Klvl!Z55)
)</f>
        <v>0</v>
      </c>
      <c r="AA56" s="10">
        <f>IF(teff!AA55&gt;0,
  (((3 / 5 * teff!AA55 * (1 + tr!AA55 - AvgW!AA55)) * (1 + Ktb!AA55)) + ((2 / 5 * 'wn6'!AA55 * (1 + gwr!AA55 - 0.48)) * (1 + Kab!AA55))) * (1 + 0.25 * Klvl!AA55),
  (('wn6'!AA55 * (1 + gwr!AA55 - 0.48)) * (1 + Kab!AA55)) * (1 + 0.25 * Klvl!AA55)
)</f>
        <v>0</v>
      </c>
      <c r="AB56" s="10">
        <f>IF(teff!AB55&gt;0,
  (((3 / 5 * teff!AB55 * (1 + tr!AB55 - AvgW!AB55)) * (1 + Ktb!AB55)) + ((2 / 5 * 'wn6'!AB55 * (1 + gwr!AB55 - 0.48)) * (1 + Kab!AB55))) * (1 + 0.25 * Klvl!AB55),
  (('wn6'!AB55 * (1 + gwr!AB55 - 0.48)) * (1 + Kab!AB55)) * (1 + 0.25 * Klvl!AB55)
)</f>
        <v>0</v>
      </c>
      <c r="AC56" s="10">
        <f>IF(teff!AC55&gt;0,
  (((3 / 5 * teff!AC55 * (1 + tr!AC55 - AvgW!AC55)) * (1 + Ktb!AC55)) + ((2 / 5 * 'wn6'!AC55 * (1 + gwr!AC55 - 0.48)) * (1 + Kab!AC55))) * (1 + 0.25 * Klvl!AC55),
  (('wn6'!AC55 * (1 + gwr!AC55 - 0.48)) * (1 + Kab!AC55)) * (1 + 0.25 * Klvl!AC55)
)</f>
        <v>0</v>
      </c>
      <c r="AD56" s="10">
        <f>IF(teff!AD55&gt;0,
  (((3 / 5 * teff!AD55 * (1 + tr!AD55 - AvgW!AD55)) * (1 + Ktb!AD55)) + ((2 / 5 * 'wn6'!AD55 * (1 + gwr!AD55 - 0.48)) * (1 + Kab!AD55))) * (1 + 0.25 * Klvl!AD55),
  (('wn6'!AD55 * (1 + gwr!AD55 - 0.48)) * (1 + Kab!AD55)) * (1 + 0.25 * Klvl!AD55)
)</f>
        <v>0</v>
      </c>
      <c r="AE56" s="10">
        <f>IF(teff!AE55&gt;0,
  (((3 / 5 * teff!AE55 * (1 + tr!AE55 - AvgW!AE55)) * (1 + Ktb!AE55)) + ((2 / 5 * 'wn6'!AE55 * (1 + gwr!AE55 - 0.48)) * (1 + Kab!AE55))) * (1 + 0.25 * Klvl!AE55),
  (('wn6'!AE55 * (1 + gwr!AE55 - 0.48)) * (1 + Kab!AE55)) * (1 + 0.25 * Klvl!AE55)
)</f>
        <v>0</v>
      </c>
      <c r="AF56" s="10"/>
      <c r="AG56" s="10">
        <f t="shared" si="3"/>
        <v>0</v>
      </c>
      <c r="AH56" s="10">
        <f t="shared" si="4"/>
        <v>0</v>
      </c>
      <c r="AI56" s="16">
        <f t="shared" si="5"/>
        <v>0</v>
      </c>
    </row>
    <row r="57" spans="1:35" s="11" customFormat="1" ht="12" x14ac:dyDescent="0.2">
      <c r="A57" s="10">
        <f>IF(teff!A56&gt;0,
  (((3 / 5 * teff!A56 * (1 + tr!A56 - AvgW!A56)) * (1 + Ktb!A56)) + ((2 / 5 * 'wn6'!A56 * (1 + gwr!A56 - 0.48)) * (1 + Kab!A56))) * (1 + 0.25 * Klvl!A56),
  (('wn6'!A56 * (1 + gwr!A56 - 0.48)) * (1 + Kab!A56)) * (1 + 0.25 * Klvl!A56)
)</f>
        <v>0</v>
      </c>
      <c r="B57" s="10">
        <f>IF(teff!B56&gt;0,
  (((3 / 5 * teff!B56 * (1 + tr!B56 - AvgW!B56)) * (1 + Ktb!B56)) + ((2 / 5 * 'wn6'!B56 * (1 + gwr!B56 - 0.48)) * (1 + Kab!B56))) * (1 + 0.25 * Klvl!B56),
  (('wn6'!B56 * (1 + gwr!B56 - 0.48)) * (1 + Kab!B56)) * (1 + 0.25 * Klvl!B56)
)</f>
        <v>0</v>
      </c>
      <c r="C57" s="10">
        <f>IF(teff!C56&gt;0,
  (((3 / 5 * teff!C56 * (1 + tr!C56 - AvgW!C56)) * (1 + Ktb!C56)) + ((2 / 5 * 'wn6'!C56 * (1 + gwr!C56 - 0.48)) * (1 + Kab!C56))) * (1 + 0.25 * Klvl!C56),
  (('wn6'!C56 * (1 + gwr!C56 - 0.48)) * (1 + Kab!C56)) * (1 + 0.25 * Klvl!C56)
)</f>
        <v>0</v>
      </c>
      <c r="D57" s="10">
        <f>IF(teff!D56&gt;0,
  (((3 / 5 * teff!D56 * (1 + tr!D56 - AvgW!D56)) * (1 + Ktb!D56)) + ((2 / 5 * 'wn6'!D56 * (1 + gwr!D56 - 0.48)) * (1 + Kab!D56))) * (1 + 0.25 * Klvl!D56),
  (('wn6'!D56 * (1 + gwr!D56 - 0.48)) * (1 + Kab!D56)) * (1 + 0.25 * Klvl!D56)
)</f>
        <v>0</v>
      </c>
      <c r="E57" s="10">
        <f>IF(teff!E56&gt;0,
  (((3 / 5 * teff!E56 * (1 + tr!E56 - AvgW!E56)) * (1 + Ktb!E56)) + ((2 / 5 * 'wn6'!E56 * (1 + gwr!E56 - 0.48)) * (1 + Kab!E56))) * (1 + 0.25 * Klvl!E56),
  (('wn6'!E56 * (1 + gwr!E56 - 0.48)) * (1 + Kab!E56)) * (1 + 0.25 * Klvl!E56)
)</f>
        <v>0</v>
      </c>
      <c r="F57" s="10">
        <f>IF(teff!F56&gt;0,
  (((3 / 5 * teff!F56 * (1 + tr!F56 - AvgW!F56)) * (1 + Ktb!F56)) + ((2 / 5 * 'wn6'!F56 * (1 + gwr!F56 - 0.48)) * (1 + Kab!F56))) * (1 + 0.25 * Klvl!F56),
  (('wn6'!F56 * (1 + gwr!F56 - 0.48)) * (1 + Kab!F56)) * (1 + 0.25 * Klvl!F56)
)</f>
        <v>0</v>
      </c>
      <c r="G57" s="10">
        <f>IF(teff!G56&gt;0,
  (((3 / 5 * teff!G56 * (1 + tr!G56 - AvgW!G56)) * (1 + Ktb!G56)) + ((2 / 5 * 'wn6'!G56 * (1 + gwr!G56 - 0.48)) * (1 + Kab!G56))) * (1 + 0.25 * Klvl!G56),
  (('wn6'!G56 * (1 + gwr!G56 - 0.48)) * (1 + Kab!G56)) * (1 + 0.25 * Klvl!G56)
)</f>
        <v>0</v>
      </c>
      <c r="H57" s="10">
        <f>IF(teff!H56&gt;0,
  (((3 / 5 * teff!H56 * (1 + tr!H56 - AvgW!H56)) * (1 + Ktb!H56)) + ((2 / 5 * 'wn6'!H56 * (1 + gwr!H56 - 0.48)) * (1 + Kab!H56))) * (1 + 0.25 * Klvl!H56),
  (('wn6'!H56 * (1 + gwr!H56 - 0.48)) * (1 + Kab!H56)) * (1 + 0.25 * Klvl!H56)
)</f>
        <v>0</v>
      </c>
      <c r="I57" s="10">
        <f>IF(teff!I56&gt;0,
  (((3 / 5 * teff!I56 * (1 + tr!I56 - AvgW!I56)) * (1 + Ktb!I56)) + ((2 / 5 * 'wn6'!I56 * (1 + gwr!I56 - 0.48)) * (1 + Kab!I56))) * (1 + 0.25 * Klvl!I56),
  (('wn6'!I56 * (1 + gwr!I56 - 0.48)) * (1 + Kab!I56)) * (1 + 0.25 * Klvl!I56)
)</f>
        <v>0</v>
      </c>
      <c r="J57" s="10">
        <f>IF(teff!J56&gt;0,
  (((3 / 5 * teff!J56 * (1 + tr!J56 - AvgW!J56)) * (1 + Ktb!J56)) + ((2 / 5 * 'wn6'!J56 * (1 + gwr!J56 - 0.48)) * (1 + Kab!J56))) * (1 + 0.25 * Klvl!J56),
  (('wn6'!J56 * (1 + gwr!J56 - 0.48)) * (1 + Kab!J56)) * (1 + 0.25 * Klvl!J56)
)</f>
        <v>0</v>
      </c>
      <c r="K57" s="10">
        <f>IF(teff!K56&gt;0,
  (((3 / 5 * teff!K56 * (1 + tr!K56 - AvgW!K56)) * (1 + Ktb!K56)) + ((2 / 5 * 'wn6'!K56 * (1 + gwr!K56 - 0.48)) * (1 + Kab!K56))) * (1 + 0.25 * Klvl!K56),
  (('wn6'!K56 * (1 + gwr!K56 - 0.48)) * (1 + Kab!K56)) * (1 + 0.25 * Klvl!K56)
)</f>
        <v>0</v>
      </c>
      <c r="L57" s="10">
        <f>IF(teff!L56&gt;0,
  (((3 / 5 * teff!L56 * (1 + tr!L56 - AvgW!L56)) * (1 + Ktb!L56)) + ((2 / 5 * 'wn6'!L56 * (1 + gwr!L56 - 0.48)) * (1 + Kab!L56))) * (1 + 0.25 * Klvl!L56),
  (('wn6'!L56 * (1 + gwr!L56 - 0.48)) * (1 + Kab!L56)) * (1 + 0.25 * Klvl!L56)
)</f>
        <v>0</v>
      </c>
      <c r="M57" s="10">
        <f>IF(teff!M56&gt;0,
  (((3 / 5 * teff!M56 * (1 + tr!M56 - AvgW!M56)) * (1 + Ktb!M56)) + ((2 / 5 * 'wn6'!M56 * (1 + gwr!M56 - 0.48)) * (1 + Kab!M56))) * (1 + 0.25 * Klvl!M56),
  (('wn6'!M56 * (1 + gwr!M56 - 0.48)) * (1 + Kab!M56)) * (1 + 0.25 * Klvl!M56)
)</f>
        <v>0</v>
      </c>
      <c r="N57" s="10">
        <f>IF(teff!N56&gt;0,
  (((3 / 5 * teff!N56 * (1 + tr!N56 - AvgW!N56)) * (1 + Ktb!N56)) + ((2 / 5 * 'wn6'!N56 * (1 + gwr!N56 - 0.48)) * (1 + Kab!N56))) * (1 + 0.25 * Klvl!N56),
  (('wn6'!N56 * (1 + gwr!N56 - 0.48)) * (1 + Kab!N56)) * (1 + 0.25 * Klvl!N56)
)</f>
        <v>0</v>
      </c>
      <c r="O57" s="10">
        <f>IF(teff!O56&gt;0,
  (((3 / 5 * teff!O56 * (1 + tr!O56 - AvgW!O56)) * (1 + Ktb!O56)) + ((2 / 5 * 'wn6'!O56 * (1 + gwr!O56 - 0.48)) * (1 + Kab!O56))) * (1 + 0.25 * Klvl!O56),
  (('wn6'!O56 * (1 + gwr!O56 - 0.48)) * (1 + Kab!O56)) * (1 + 0.25 * Klvl!O56)
)</f>
        <v>0</v>
      </c>
      <c r="P57" s="10"/>
      <c r="Q57" s="10">
        <f>IF(teff!Q56&gt;0,
  (((3 / 5 * teff!Q56 * (1 + tr!Q56 - AvgW!Q56)) * (1 + Ktb!Q56)) + ((2 / 5 * 'wn6'!Q56 * (1 + gwr!Q56 - 0.48)) * (1 + Kab!Q56))) * (1 + 0.25 * Klvl!Q56),
  (('wn6'!Q56 * (1 + gwr!Q56 - 0.48)) * (1 + Kab!Q56)) * (1 + 0.25 * Klvl!Q56)
)</f>
        <v>0</v>
      </c>
      <c r="R57" s="10">
        <f>IF(teff!R56&gt;0,
  (((3 / 5 * teff!R56 * (1 + tr!R56 - AvgW!R56)) * (1 + Ktb!R56)) + ((2 / 5 * 'wn6'!R56 * (1 + gwr!R56 - 0.48)) * (1 + Kab!R56))) * (1 + 0.25 * Klvl!R56),
  (('wn6'!R56 * (1 + gwr!R56 - 0.48)) * (1 + Kab!R56)) * (1 + 0.25 * Klvl!R56)
)</f>
        <v>0</v>
      </c>
      <c r="S57" s="10">
        <f>IF(teff!S56&gt;0,
  (((3 / 5 * teff!S56 * (1 + tr!S56 - AvgW!S56)) * (1 + Ktb!S56)) + ((2 / 5 * 'wn6'!S56 * (1 + gwr!S56 - 0.48)) * (1 + Kab!S56))) * (1 + 0.25 * Klvl!S56),
  (('wn6'!S56 * (1 + gwr!S56 - 0.48)) * (1 + Kab!S56)) * (1 + 0.25 * Klvl!S56)
)</f>
        <v>0</v>
      </c>
      <c r="T57" s="10">
        <f>IF(teff!T56&gt;0,
  (((3 / 5 * teff!T56 * (1 + tr!T56 - AvgW!T56)) * (1 + Ktb!T56)) + ((2 / 5 * 'wn6'!T56 * (1 + gwr!T56 - 0.48)) * (1 + Kab!T56))) * (1 + 0.25 * Klvl!T56),
  (('wn6'!T56 * (1 + gwr!T56 - 0.48)) * (1 + Kab!T56)) * (1 + 0.25 * Klvl!T56)
)</f>
        <v>0</v>
      </c>
      <c r="U57" s="10">
        <f>IF(teff!U56&gt;0,
  (((3 / 5 * teff!U56 * (1 + tr!U56 - AvgW!U56)) * (1 + Ktb!U56)) + ((2 / 5 * 'wn6'!U56 * (1 + gwr!U56 - 0.48)) * (1 + Kab!U56))) * (1 + 0.25 * Klvl!U56),
  (('wn6'!U56 * (1 + gwr!U56 - 0.48)) * (1 + Kab!U56)) * (1 + 0.25 * Klvl!U56)
)</f>
        <v>0</v>
      </c>
      <c r="V57" s="10">
        <f>IF(teff!V56&gt;0,
  (((3 / 5 * teff!V56 * (1 + tr!V56 - AvgW!V56)) * (1 + Ktb!V56)) + ((2 / 5 * 'wn6'!V56 * (1 + gwr!V56 - 0.48)) * (1 + Kab!V56))) * (1 + 0.25 * Klvl!V56),
  (('wn6'!V56 * (1 + gwr!V56 - 0.48)) * (1 + Kab!V56)) * (1 + 0.25 * Klvl!V56)
)</f>
        <v>0</v>
      </c>
      <c r="W57" s="10">
        <f>IF(teff!W56&gt;0,
  (((3 / 5 * teff!W56 * (1 + tr!W56 - AvgW!W56)) * (1 + Ktb!W56)) + ((2 / 5 * 'wn6'!W56 * (1 + gwr!W56 - 0.48)) * (1 + Kab!W56))) * (1 + 0.25 * Klvl!W56),
  (('wn6'!W56 * (1 + gwr!W56 - 0.48)) * (1 + Kab!W56)) * (1 + 0.25 * Klvl!W56)
)</f>
        <v>0</v>
      </c>
      <c r="X57" s="10">
        <f>IF(teff!X56&gt;0,
  (((3 / 5 * teff!X56 * (1 + tr!X56 - AvgW!X56)) * (1 + Ktb!X56)) + ((2 / 5 * 'wn6'!X56 * (1 + gwr!X56 - 0.48)) * (1 + Kab!X56))) * (1 + 0.25 * Klvl!X56),
  (('wn6'!X56 * (1 + gwr!X56 - 0.48)) * (1 + Kab!X56)) * (1 + 0.25 * Klvl!X56)
)</f>
        <v>0</v>
      </c>
      <c r="Y57" s="10">
        <f>IF(teff!Y56&gt;0,
  (((3 / 5 * teff!Y56 * (1 + tr!Y56 - AvgW!Y56)) * (1 + Ktb!Y56)) + ((2 / 5 * 'wn6'!Y56 * (1 + gwr!Y56 - 0.48)) * (1 + Kab!Y56))) * (1 + 0.25 * Klvl!Y56),
  (('wn6'!Y56 * (1 + gwr!Y56 - 0.48)) * (1 + Kab!Y56)) * (1 + 0.25 * Klvl!Y56)
)</f>
        <v>0</v>
      </c>
      <c r="Z57" s="10">
        <f>IF(teff!Z56&gt;0,
  (((3 / 5 * teff!Z56 * (1 + tr!Z56 - AvgW!Z56)) * (1 + Ktb!Z56)) + ((2 / 5 * 'wn6'!Z56 * (1 + gwr!Z56 - 0.48)) * (1 + Kab!Z56))) * (1 + 0.25 * Klvl!Z56),
  (('wn6'!Z56 * (1 + gwr!Z56 - 0.48)) * (1 + Kab!Z56)) * (1 + 0.25 * Klvl!Z56)
)</f>
        <v>0</v>
      </c>
      <c r="AA57" s="10">
        <f>IF(teff!AA56&gt;0,
  (((3 / 5 * teff!AA56 * (1 + tr!AA56 - AvgW!AA56)) * (1 + Ktb!AA56)) + ((2 / 5 * 'wn6'!AA56 * (1 + gwr!AA56 - 0.48)) * (1 + Kab!AA56))) * (1 + 0.25 * Klvl!AA56),
  (('wn6'!AA56 * (1 + gwr!AA56 - 0.48)) * (1 + Kab!AA56)) * (1 + 0.25 * Klvl!AA56)
)</f>
        <v>0</v>
      </c>
      <c r="AB57" s="10">
        <f>IF(teff!AB56&gt;0,
  (((3 / 5 * teff!AB56 * (1 + tr!AB56 - AvgW!AB56)) * (1 + Ktb!AB56)) + ((2 / 5 * 'wn6'!AB56 * (1 + gwr!AB56 - 0.48)) * (1 + Kab!AB56))) * (1 + 0.25 * Klvl!AB56),
  (('wn6'!AB56 * (1 + gwr!AB56 - 0.48)) * (1 + Kab!AB56)) * (1 + 0.25 * Klvl!AB56)
)</f>
        <v>0</v>
      </c>
      <c r="AC57" s="10">
        <f>IF(teff!AC56&gt;0,
  (((3 / 5 * teff!AC56 * (1 + tr!AC56 - AvgW!AC56)) * (1 + Ktb!AC56)) + ((2 / 5 * 'wn6'!AC56 * (1 + gwr!AC56 - 0.48)) * (1 + Kab!AC56))) * (1 + 0.25 * Klvl!AC56),
  (('wn6'!AC56 * (1 + gwr!AC56 - 0.48)) * (1 + Kab!AC56)) * (1 + 0.25 * Klvl!AC56)
)</f>
        <v>0</v>
      </c>
      <c r="AD57" s="10">
        <f>IF(teff!AD56&gt;0,
  (((3 / 5 * teff!AD56 * (1 + tr!AD56 - AvgW!AD56)) * (1 + Ktb!AD56)) + ((2 / 5 * 'wn6'!AD56 * (1 + gwr!AD56 - 0.48)) * (1 + Kab!AD56))) * (1 + 0.25 * Klvl!AD56),
  (('wn6'!AD56 * (1 + gwr!AD56 - 0.48)) * (1 + Kab!AD56)) * (1 + 0.25 * Klvl!AD56)
)</f>
        <v>0</v>
      </c>
      <c r="AE57" s="10">
        <f>IF(teff!AE56&gt;0,
  (((3 / 5 * teff!AE56 * (1 + tr!AE56 - AvgW!AE56)) * (1 + Ktb!AE56)) + ((2 / 5 * 'wn6'!AE56 * (1 + gwr!AE56 - 0.48)) * (1 + Kab!AE56))) * (1 + 0.25 * Klvl!AE56),
  (('wn6'!AE56 * (1 + gwr!AE56 - 0.48)) * (1 + Kab!AE56)) * (1 + 0.25 * Klvl!AE56)
)</f>
        <v>0</v>
      </c>
      <c r="AF57" s="10"/>
      <c r="AG57" s="10">
        <f t="shared" si="3"/>
        <v>0</v>
      </c>
      <c r="AH57" s="10">
        <f t="shared" si="4"/>
        <v>0</v>
      </c>
      <c r="AI57" s="16">
        <f t="shared" si="5"/>
        <v>0</v>
      </c>
    </row>
    <row r="58" spans="1:35" s="11" customFormat="1" ht="12" x14ac:dyDescent="0.2">
      <c r="A58" s="10">
        <f>IF(teff!A57&gt;0,
  (((3 / 5 * teff!A57 * (1 + tr!A57 - AvgW!A57)) * (1 + Ktb!A57)) + ((2 / 5 * 'wn6'!A57 * (1 + gwr!A57 - 0.48)) * (1 + Kab!A57))) * (1 + 0.25 * Klvl!A57),
  (('wn6'!A57 * (1 + gwr!A57 - 0.48)) * (1 + Kab!A57)) * (1 + 0.25 * Klvl!A57)
)</f>
        <v>0</v>
      </c>
      <c r="B58" s="10">
        <f>IF(teff!B57&gt;0,
  (((3 / 5 * teff!B57 * (1 + tr!B57 - AvgW!B57)) * (1 + Ktb!B57)) + ((2 / 5 * 'wn6'!B57 * (1 + gwr!B57 - 0.48)) * (1 + Kab!B57))) * (1 + 0.25 * Klvl!B57),
  (('wn6'!B57 * (1 + gwr!B57 - 0.48)) * (1 + Kab!B57)) * (1 + 0.25 * Klvl!B57)
)</f>
        <v>0</v>
      </c>
      <c r="C58" s="10">
        <f>IF(teff!C57&gt;0,
  (((3 / 5 * teff!C57 * (1 + tr!C57 - AvgW!C57)) * (1 + Ktb!C57)) + ((2 / 5 * 'wn6'!C57 * (1 + gwr!C57 - 0.48)) * (1 + Kab!C57))) * (1 + 0.25 * Klvl!C57),
  (('wn6'!C57 * (1 + gwr!C57 - 0.48)) * (1 + Kab!C57)) * (1 + 0.25 * Klvl!C57)
)</f>
        <v>0</v>
      </c>
      <c r="D58" s="10">
        <f>IF(teff!D57&gt;0,
  (((3 / 5 * teff!D57 * (1 + tr!D57 - AvgW!D57)) * (1 + Ktb!D57)) + ((2 / 5 * 'wn6'!D57 * (1 + gwr!D57 - 0.48)) * (1 + Kab!D57))) * (1 + 0.25 * Klvl!D57),
  (('wn6'!D57 * (1 + gwr!D57 - 0.48)) * (1 + Kab!D57)) * (1 + 0.25 * Klvl!D57)
)</f>
        <v>0</v>
      </c>
      <c r="E58" s="10">
        <f>IF(teff!E57&gt;0,
  (((3 / 5 * teff!E57 * (1 + tr!E57 - AvgW!E57)) * (1 + Ktb!E57)) + ((2 / 5 * 'wn6'!E57 * (1 + gwr!E57 - 0.48)) * (1 + Kab!E57))) * (1 + 0.25 * Klvl!E57),
  (('wn6'!E57 * (1 + gwr!E57 - 0.48)) * (1 + Kab!E57)) * (1 + 0.25 * Klvl!E57)
)</f>
        <v>0</v>
      </c>
      <c r="F58" s="10">
        <f>IF(teff!F57&gt;0,
  (((3 / 5 * teff!F57 * (1 + tr!F57 - AvgW!F57)) * (1 + Ktb!F57)) + ((2 / 5 * 'wn6'!F57 * (1 + gwr!F57 - 0.48)) * (1 + Kab!F57))) * (1 + 0.25 * Klvl!F57),
  (('wn6'!F57 * (1 + gwr!F57 - 0.48)) * (1 + Kab!F57)) * (1 + 0.25 * Klvl!F57)
)</f>
        <v>0</v>
      </c>
      <c r="G58" s="10">
        <f>IF(teff!G57&gt;0,
  (((3 / 5 * teff!G57 * (1 + tr!G57 - AvgW!G57)) * (1 + Ktb!G57)) + ((2 / 5 * 'wn6'!G57 * (1 + gwr!G57 - 0.48)) * (1 + Kab!G57))) * (1 + 0.25 * Klvl!G57),
  (('wn6'!G57 * (1 + gwr!G57 - 0.48)) * (1 + Kab!G57)) * (1 + 0.25 * Klvl!G57)
)</f>
        <v>0</v>
      </c>
      <c r="H58" s="10">
        <f>IF(teff!H57&gt;0,
  (((3 / 5 * teff!H57 * (1 + tr!H57 - AvgW!H57)) * (1 + Ktb!H57)) + ((2 / 5 * 'wn6'!H57 * (1 + gwr!H57 - 0.48)) * (1 + Kab!H57))) * (1 + 0.25 * Klvl!H57),
  (('wn6'!H57 * (1 + gwr!H57 - 0.48)) * (1 + Kab!H57)) * (1 + 0.25 * Klvl!H57)
)</f>
        <v>0</v>
      </c>
      <c r="I58" s="10">
        <f>IF(teff!I57&gt;0,
  (((3 / 5 * teff!I57 * (1 + tr!I57 - AvgW!I57)) * (1 + Ktb!I57)) + ((2 / 5 * 'wn6'!I57 * (1 + gwr!I57 - 0.48)) * (1 + Kab!I57))) * (1 + 0.25 * Klvl!I57),
  (('wn6'!I57 * (1 + gwr!I57 - 0.48)) * (1 + Kab!I57)) * (1 + 0.25 * Klvl!I57)
)</f>
        <v>0</v>
      </c>
      <c r="J58" s="10">
        <f>IF(teff!J57&gt;0,
  (((3 / 5 * teff!J57 * (1 + tr!J57 - AvgW!J57)) * (1 + Ktb!J57)) + ((2 / 5 * 'wn6'!J57 * (1 + gwr!J57 - 0.48)) * (1 + Kab!J57))) * (1 + 0.25 * Klvl!J57),
  (('wn6'!J57 * (1 + gwr!J57 - 0.48)) * (1 + Kab!J57)) * (1 + 0.25 * Klvl!J57)
)</f>
        <v>0</v>
      </c>
      <c r="K58" s="10">
        <f>IF(teff!K57&gt;0,
  (((3 / 5 * teff!K57 * (1 + tr!K57 - AvgW!K57)) * (1 + Ktb!K57)) + ((2 / 5 * 'wn6'!K57 * (1 + gwr!K57 - 0.48)) * (1 + Kab!K57))) * (1 + 0.25 * Klvl!K57),
  (('wn6'!K57 * (1 + gwr!K57 - 0.48)) * (1 + Kab!K57)) * (1 + 0.25 * Klvl!K57)
)</f>
        <v>0</v>
      </c>
      <c r="L58" s="10">
        <f>IF(teff!L57&gt;0,
  (((3 / 5 * teff!L57 * (1 + tr!L57 - AvgW!L57)) * (1 + Ktb!L57)) + ((2 / 5 * 'wn6'!L57 * (1 + gwr!L57 - 0.48)) * (1 + Kab!L57))) * (1 + 0.25 * Klvl!L57),
  (('wn6'!L57 * (1 + gwr!L57 - 0.48)) * (1 + Kab!L57)) * (1 + 0.25 * Klvl!L57)
)</f>
        <v>0</v>
      </c>
      <c r="M58" s="10">
        <f>IF(teff!M57&gt;0,
  (((3 / 5 * teff!M57 * (1 + tr!M57 - AvgW!M57)) * (1 + Ktb!M57)) + ((2 / 5 * 'wn6'!M57 * (1 + gwr!M57 - 0.48)) * (1 + Kab!M57))) * (1 + 0.25 * Klvl!M57),
  (('wn6'!M57 * (1 + gwr!M57 - 0.48)) * (1 + Kab!M57)) * (1 + 0.25 * Klvl!M57)
)</f>
        <v>0</v>
      </c>
      <c r="N58" s="10">
        <f>IF(teff!N57&gt;0,
  (((3 / 5 * teff!N57 * (1 + tr!N57 - AvgW!N57)) * (1 + Ktb!N57)) + ((2 / 5 * 'wn6'!N57 * (1 + gwr!N57 - 0.48)) * (1 + Kab!N57))) * (1 + 0.25 * Klvl!N57),
  (('wn6'!N57 * (1 + gwr!N57 - 0.48)) * (1 + Kab!N57)) * (1 + 0.25 * Klvl!N57)
)</f>
        <v>0</v>
      </c>
      <c r="O58" s="10">
        <f>IF(teff!O57&gt;0,
  (((3 / 5 * teff!O57 * (1 + tr!O57 - AvgW!O57)) * (1 + Ktb!O57)) + ((2 / 5 * 'wn6'!O57 * (1 + gwr!O57 - 0.48)) * (1 + Kab!O57))) * (1 + 0.25 * Klvl!O57),
  (('wn6'!O57 * (1 + gwr!O57 - 0.48)) * (1 + Kab!O57)) * (1 + 0.25 * Klvl!O57)
)</f>
        <v>0</v>
      </c>
      <c r="P58" s="10"/>
      <c r="Q58" s="10">
        <f>IF(teff!Q57&gt;0,
  (((3 / 5 * teff!Q57 * (1 + tr!Q57 - AvgW!Q57)) * (1 + Ktb!Q57)) + ((2 / 5 * 'wn6'!Q57 * (1 + gwr!Q57 - 0.48)) * (1 + Kab!Q57))) * (1 + 0.25 * Klvl!Q57),
  (('wn6'!Q57 * (1 + gwr!Q57 - 0.48)) * (1 + Kab!Q57)) * (1 + 0.25 * Klvl!Q57)
)</f>
        <v>0</v>
      </c>
      <c r="R58" s="10">
        <f>IF(teff!R57&gt;0,
  (((3 / 5 * teff!R57 * (1 + tr!R57 - AvgW!R57)) * (1 + Ktb!R57)) + ((2 / 5 * 'wn6'!R57 * (1 + gwr!R57 - 0.48)) * (1 + Kab!R57))) * (1 + 0.25 * Klvl!R57),
  (('wn6'!R57 * (1 + gwr!R57 - 0.48)) * (1 + Kab!R57)) * (1 + 0.25 * Klvl!R57)
)</f>
        <v>0</v>
      </c>
      <c r="S58" s="10">
        <f>IF(teff!S57&gt;0,
  (((3 / 5 * teff!S57 * (1 + tr!S57 - AvgW!S57)) * (1 + Ktb!S57)) + ((2 / 5 * 'wn6'!S57 * (1 + gwr!S57 - 0.48)) * (1 + Kab!S57))) * (1 + 0.25 * Klvl!S57),
  (('wn6'!S57 * (1 + gwr!S57 - 0.48)) * (1 + Kab!S57)) * (1 + 0.25 * Klvl!S57)
)</f>
        <v>0</v>
      </c>
      <c r="T58" s="10">
        <f>IF(teff!T57&gt;0,
  (((3 / 5 * teff!T57 * (1 + tr!T57 - AvgW!T57)) * (1 + Ktb!T57)) + ((2 / 5 * 'wn6'!T57 * (1 + gwr!T57 - 0.48)) * (1 + Kab!T57))) * (1 + 0.25 * Klvl!T57),
  (('wn6'!T57 * (1 + gwr!T57 - 0.48)) * (1 + Kab!T57)) * (1 + 0.25 * Klvl!T57)
)</f>
        <v>0</v>
      </c>
      <c r="U58" s="10">
        <f>IF(teff!U57&gt;0,
  (((3 / 5 * teff!U57 * (1 + tr!U57 - AvgW!U57)) * (1 + Ktb!U57)) + ((2 / 5 * 'wn6'!U57 * (1 + gwr!U57 - 0.48)) * (1 + Kab!U57))) * (1 + 0.25 * Klvl!U57),
  (('wn6'!U57 * (1 + gwr!U57 - 0.48)) * (1 + Kab!U57)) * (1 + 0.25 * Klvl!U57)
)</f>
        <v>0</v>
      </c>
      <c r="V58" s="10">
        <f>IF(teff!V57&gt;0,
  (((3 / 5 * teff!V57 * (1 + tr!V57 - AvgW!V57)) * (1 + Ktb!V57)) + ((2 / 5 * 'wn6'!V57 * (1 + gwr!V57 - 0.48)) * (1 + Kab!V57))) * (1 + 0.25 * Klvl!V57),
  (('wn6'!V57 * (1 + gwr!V57 - 0.48)) * (1 + Kab!V57)) * (1 + 0.25 * Klvl!V57)
)</f>
        <v>0</v>
      </c>
      <c r="W58" s="10">
        <f>IF(teff!W57&gt;0,
  (((3 / 5 * teff!W57 * (1 + tr!W57 - AvgW!W57)) * (1 + Ktb!W57)) + ((2 / 5 * 'wn6'!W57 * (1 + gwr!W57 - 0.48)) * (1 + Kab!W57))) * (1 + 0.25 * Klvl!W57),
  (('wn6'!W57 * (1 + gwr!W57 - 0.48)) * (1 + Kab!W57)) * (1 + 0.25 * Klvl!W57)
)</f>
        <v>0</v>
      </c>
      <c r="X58" s="10">
        <f>IF(teff!X57&gt;0,
  (((3 / 5 * teff!X57 * (1 + tr!X57 - AvgW!X57)) * (1 + Ktb!X57)) + ((2 / 5 * 'wn6'!X57 * (1 + gwr!X57 - 0.48)) * (1 + Kab!X57))) * (1 + 0.25 * Klvl!X57),
  (('wn6'!X57 * (1 + gwr!X57 - 0.48)) * (1 + Kab!X57)) * (1 + 0.25 * Klvl!X57)
)</f>
        <v>0</v>
      </c>
      <c r="Y58" s="10">
        <f>IF(teff!Y57&gt;0,
  (((3 / 5 * teff!Y57 * (1 + tr!Y57 - AvgW!Y57)) * (1 + Ktb!Y57)) + ((2 / 5 * 'wn6'!Y57 * (1 + gwr!Y57 - 0.48)) * (1 + Kab!Y57))) * (1 + 0.25 * Klvl!Y57),
  (('wn6'!Y57 * (1 + gwr!Y57 - 0.48)) * (1 + Kab!Y57)) * (1 + 0.25 * Klvl!Y57)
)</f>
        <v>0</v>
      </c>
      <c r="Z58" s="10">
        <f>IF(teff!Z57&gt;0,
  (((3 / 5 * teff!Z57 * (1 + tr!Z57 - AvgW!Z57)) * (1 + Ktb!Z57)) + ((2 / 5 * 'wn6'!Z57 * (1 + gwr!Z57 - 0.48)) * (1 + Kab!Z57))) * (1 + 0.25 * Klvl!Z57),
  (('wn6'!Z57 * (1 + gwr!Z57 - 0.48)) * (1 + Kab!Z57)) * (1 + 0.25 * Klvl!Z57)
)</f>
        <v>0</v>
      </c>
      <c r="AA58" s="10">
        <f>IF(teff!AA57&gt;0,
  (((3 / 5 * teff!AA57 * (1 + tr!AA57 - AvgW!AA57)) * (1 + Ktb!AA57)) + ((2 / 5 * 'wn6'!AA57 * (1 + gwr!AA57 - 0.48)) * (1 + Kab!AA57))) * (1 + 0.25 * Klvl!AA57),
  (('wn6'!AA57 * (1 + gwr!AA57 - 0.48)) * (1 + Kab!AA57)) * (1 + 0.25 * Klvl!AA57)
)</f>
        <v>0</v>
      </c>
      <c r="AB58" s="10">
        <f>IF(teff!AB57&gt;0,
  (((3 / 5 * teff!AB57 * (1 + tr!AB57 - AvgW!AB57)) * (1 + Ktb!AB57)) + ((2 / 5 * 'wn6'!AB57 * (1 + gwr!AB57 - 0.48)) * (1 + Kab!AB57))) * (1 + 0.25 * Klvl!AB57),
  (('wn6'!AB57 * (1 + gwr!AB57 - 0.48)) * (1 + Kab!AB57)) * (1 + 0.25 * Klvl!AB57)
)</f>
        <v>0</v>
      </c>
      <c r="AC58" s="10">
        <f>IF(teff!AC57&gt;0,
  (((3 / 5 * teff!AC57 * (1 + tr!AC57 - AvgW!AC57)) * (1 + Ktb!AC57)) + ((2 / 5 * 'wn6'!AC57 * (1 + gwr!AC57 - 0.48)) * (1 + Kab!AC57))) * (1 + 0.25 * Klvl!AC57),
  (('wn6'!AC57 * (1 + gwr!AC57 - 0.48)) * (1 + Kab!AC57)) * (1 + 0.25 * Klvl!AC57)
)</f>
        <v>0</v>
      </c>
      <c r="AD58" s="10">
        <f>IF(teff!AD57&gt;0,
  (((3 / 5 * teff!AD57 * (1 + tr!AD57 - AvgW!AD57)) * (1 + Ktb!AD57)) + ((2 / 5 * 'wn6'!AD57 * (1 + gwr!AD57 - 0.48)) * (1 + Kab!AD57))) * (1 + 0.25 * Klvl!AD57),
  (('wn6'!AD57 * (1 + gwr!AD57 - 0.48)) * (1 + Kab!AD57)) * (1 + 0.25 * Klvl!AD57)
)</f>
        <v>0</v>
      </c>
      <c r="AE58" s="10">
        <f>IF(teff!AE57&gt;0,
  (((3 / 5 * teff!AE57 * (1 + tr!AE57 - AvgW!AE57)) * (1 + Ktb!AE57)) + ((2 / 5 * 'wn6'!AE57 * (1 + gwr!AE57 - 0.48)) * (1 + Kab!AE57))) * (1 + 0.25 * Klvl!AE57),
  (('wn6'!AE57 * (1 + gwr!AE57 - 0.48)) * (1 + Kab!AE57)) * (1 + 0.25 * Klvl!AE57)
)</f>
        <v>0</v>
      </c>
      <c r="AF58" s="10"/>
      <c r="AG58" s="10">
        <f t="shared" si="3"/>
        <v>0</v>
      </c>
      <c r="AH58" s="10">
        <f t="shared" si="4"/>
        <v>0</v>
      </c>
      <c r="AI58" s="16">
        <f t="shared" si="5"/>
        <v>0</v>
      </c>
    </row>
    <row r="59" spans="1:35" s="11" customFormat="1" ht="12" x14ac:dyDescent="0.2">
      <c r="A59" s="10">
        <f>IF(teff!A58&gt;0,
  (((3 / 5 * teff!A58 * (1 + tr!A58 - AvgW!A58)) * (1 + Ktb!A58)) + ((2 / 5 * 'wn6'!A58 * (1 + gwr!A58 - 0.48)) * (1 + Kab!A58))) * (1 + 0.25 * Klvl!A58),
  (('wn6'!A58 * (1 + gwr!A58 - 0.48)) * (1 + Kab!A58)) * (1 + 0.25 * Klvl!A58)
)</f>
        <v>0</v>
      </c>
      <c r="B59" s="10">
        <f>IF(teff!B58&gt;0,
  (((3 / 5 * teff!B58 * (1 + tr!B58 - AvgW!B58)) * (1 + Ktb!B58)) + ((2 / 5 * 'wn6'!B58 * (1 + gwr!B58 - 0.48)) * (1 + Kab!B58))) * (1 + 0.25 * Klvl!B58),
  (('wn6'!B58 * (1 + gwr!B58 - 0.48)) * (1 + Kab!B58)) * (1 + 0.25 * Klvl!B58)
)</f>
        <v>0</v>
      </c>
      <c r="C59" s="10">
        <f>IF(teff!C58&gt;0,
  (((3 / 5 * teff!C58 * (1 + tr!C58 - AvgW!C58)) * (1 + Ktb!C58)) + ((2 / 5 * 'wn6'!C58 * (1 + gwr!C58 - 0.48)) * (1 + Kab!C58))) * (1 + 0.25 * Klvl!C58),
  (('wn6'!C58 * (1 + gwr!C58 - 0.48)) * (1 + Kab!C58)) * (1 + 0.25 * Klvl!C58)
)</f>
        <v>0</v>
      </c>
      <c r="D59" s="10">
        <f>IF(teff!D58&gt;0,
  (((3 / 5 * teff!D58 * (1 + tr!D58 - AvgW!D58)) * (1 + Ktb!D58)) + ((2 / 5 * 'wn6'!D58 * (1 + gwr!D58 - 0.48)) * (1 + Kab!D58))) * (1 + 0.25 * Klvl!D58),
  (('wn6'!D58 * (1 + gwr!D58 - 0.48)) * (1 + Kab!D58)) * (1 + 0.25 * Klvl!D58)
)</f>
        <v>0</v>
      </c>
      <c r="E59" s="10">
        <f>IF(teff!E58&gt;0,
  (((3 / 5 * teff!E58 * (1 + tr!E58 - AvgW!E58)) * (1 + Ktb!E58)) + ((2 / 5 * 'wn6'!E58 * (1 + gwr!E58 - 0.48)) * (1 + Kab!E58))) * (1 + 0.25 * Klvl!E58),
  (('wn6'!E58 * (1 + gwr!E58 - 0.48)) * (1 + Kab!E58)) * (1 + 0.25 * Klvl!E58)
)</f>
        <v>0</v>
      </c>
      <c r="F59" s="10">
        <f>IF(teff!F58&gt;0,
  (((3 / 5 * teff!F58 * (1 + tr!F58 - AvgW!F58)) * (1 + Ktb!F58)) + ((2 / 5 * 'wn6'!F58 * (1 + gwr!F58 - 0.48)) * (1 + Kab!F58))) * (1 + 0.25 * Klvl!F58),
  (('wn6'!F58 * (1 + gwr!F58 - 0.48)) * (1 + Kab!F58)) * (1 + 0.25 * Klvl!F58)
)</f>
        <v>0</v>
      </c>
      <c r="G59" s="10">
        <f>IF(teff!G58&gt;0,
  (((3 / 5 * teff!G58 * (1 + tr!G58 - AvgW!G58)) * (1 + Ktb!G58)) + ((2 / 5 * 'wn6'!G58 * (1 + gwr!G58 - 0.48)) * (1 + Kab!G58))) * (1 + 0.25 * Klvl!G58),
  (('wn6'!G58 * (1 + gwr!G58 - 0.48)) * (1 + Kab!G58)) * (1 + 0.25 * Klvl!G58)
)</f>
        <v>0</v>
      </c>
      <c r="H59" s="10">
        <f>IF(teff!H58&gt;0,
  (((3 / 5 * teff!H58 * (1 + tr!H58 - AvgW!H58)) * (1 + Ktb!H58)) + ((2 / 5 * 'wn6'!H58 * (1 + gwr!H58 - 0.48)) * (1 + Kab!H58))) * (1 + 0.25 * Klvl!H58),
  (('wn6'!H58 * (1 + gwr!H58 - 0.48)) * (1 + Kab!H58)) * (1 + 0.25 * Klvl!H58)
)</f>
        <v>0</v>
      </c>
      <c r="I59" s="10">
        <f>IF(teff!I58&gt;0,
  (((3 / 5 * teff!I58 * (1 + tr!I58 - AvgW!I58)) * (1 + Ktb!I58)) + ((2 / 5 * 'wn6'!I58 * (1 + gwr!I58 - 0.48)) * (1 + Kab!I58))) * (1 + 0.25 * Klvl!I58),
  (('wn6'!I58 * (1 + gwr!I58 - 0.48)) * (1 + Kab!I58)) * (1 + 0.25 * Klvl!I58)
)</f>
        <v>0</v>
      </c>
      <c r="J59" s="10">
        <f>IF(teff!J58&gt;0,
  (((3 / 5 * teff!J58 * (1 + tr!J58 - AvgW!J58)) * (1 + Ktb!J58)) + ((2 / 5 * 'wn6'!J58 * (1 + gwr!J58 - 0.48)) * (1 + Kab!J58))) * (1 + 0.25 * Klvl!J58),
  (('wn6'!J58 * (1 + gwr!J58 - 0.48)) * (1 + Kab!J58)) * (1 + 0.25 * Klvl!J58)
)</f>
        <v>0</v>
      </c>
      <c r="K59" s="10">
        <f>IF(teff!K58&gt;0,
  (((3 / 5 * teff!K58 * (1 + tr!K58 - AvgW!K58)) * (1 + Ktb!K58)) + ((2 / 5 * 'wn6'!K58 * (1 + gwr!K58 - 0.48)) * (1 + Kab!K58))) * (1 + 0.25 * Klvl!K58),
  (('wn6'!K58 * (1 + gwr!K58 - 0.48)) * (1 + Kab!K58)) * (1 + 0.25 * Klvl!K58)
)</f>
        <v>0</v>
      </c>
      <c r="L59" s="10">
        <f>IF(teff!L58&gt;0,
  (((3 / 5 * teff!L58 * (1 + tr!L58 - AvgW!L58)) * (1 + Ktb!L58)) + ((2 / 5 * 'wn6'!L58 * (1 + gwr!L58 - 0.48)) * (1 + Kab!L58))) * (1 + 0.25 * Klvl!L58),
  (('wn6'!L58 * (1 + gwr!L58 - 0.48)) * (1 + Kab!L58)) * (1 + 0.25 * Klvl!L58)
)</f>
        <v>0</v>
      </c>
      <c r="M59" s="10">
        <f>IF(teff!M58&gt;0,
  (((3 / 5 * teff!M58 * (1 + tr!M58 - AvgW!M58)) * (1 + Ktb!M58)) + ((2 / 5 * 'wn6'!M58 * (1 + gwr!M58 - 0.48)) * (1 + Kab!M58))) * (1 + 0.25 * Klvl!M58),
  (('wn6'!M58 * (1 + gwr!M58 - 0.48)) * (1 + Kab!M58)) * (1 + 0.25 * Klvl!M58)
)</f>
        <v>0</v>
      </c>
      <c r="N59" s="10">
        <f>IF(teff!N58&gt;0,
  (((3 / 5 * teff!N58 * (1 + tr!N58 - AvgW!N58)) * (1 + Ktb!N58)) + ((2 / 5 * 'wn6'!N58 * (1 + gwr!N58 - 0.48)) * (1 + Kab!N58))) * (1 + 0.25 * Klvl!N58),
  (('wn6'!N58 * (1 + gwr!N58 - 0.48)) * (1 + Kab!N58)) * (1 + 0.25 * Klvl!N58)
)</f>
        <v>0</v>
      </c>
      <c r="O59" s="10">
        <f>IF(teff!O58&gt;0,
  (((3 / 5 * teff!O58 * (1 + tr!O58 - AvgW!O58)) * (1 + Ktb!O58)) + ((2 / 5 * 'wn6'!O58 * (1 + gwr!O58 - 0.48)) * (1 + Kab!O58))) * (1 + 0.25 * Klvl!O58),
  (('wn6'!O58 * (1 + gwr!O58 - 0.48)) * (1 + Kab!O58)) * (1 + 0.25 * Klvl!O58)
)</f>
        <v>0</v>
      </c>
      <c r="P59" s="10"/>
      <c r="Q59" s="10">
        <f>IF(teff!Q58&gt;0,
  (((3 / 5 * teff!Q58 * (1 + tr!Q58 - AvgW!Q58)) * (1 + Ktb!Q58)) + ((2 / 5 * 'wn6'!Q58 * (1 + gwr!Q58 - 0.48)) * (1 + Kab!Q58))) * (1 + 0.25 * Klvl!Q58),
  (('wn6'!Q58 * (1 + gwr!Q58 - 0.48)) * (1 + Kab!Q58)) * (1 + 0.25 * Klvl!Q58)
)</f>
        <v>0</v>
      </c>
      <c r="R59" s="10">
        <f>IF(teff!R58&gt;0,
  (((3 / 5 * teff!R58 * (1 + tr!R58 - AvgW!R58)) * (1 + Ktb!R58)) + ((2 / 5 * 'wn6'!R58 * (1 + gwr!R58 - 0.48)) * (1 + Kab!R58))) * (1 + 0.25 * Klvl!R58),
  (('wn6'!R58 * (1 + gwr!R58 - 0.48)) * (1 + Kab!R58)) * (1 + 0.25 * Klvl!R58)
)</f>
        <v>0</v>
      </c>
      <c r="S59" s="10">
        <f>IF(teff!S58&gt;0,
  (((3 / 5 * teff!S58 * (1 + tr!S58 - AvgW!S58)) * (1 + Ktb!S58)) + ((2 / 5 * 'wn6'!S58 * (1 + gwr!S58 - 0.48)) * (1 + Kab!S58))) * (1 + 0.25 * Klvl!S58),
  (('wn6'!S58 * (1 + gwr!S58 - 0.48)) * (1 + Kab!S58)) * (1 + 0.25 * Klvl!S58)
)</f>
        <v>0</v>
      </c>
      <c r="T59" s="10">
        <f>IF(teff!T58&gt;0,
  (((3 / 5 * teff!T58 * (1 + tr!T58 - AvgW!T58)) * (1 + Ktb!T58)) + ((2 / 5 * 'wn6'!T58 * (1 + gwr!T58 - 0.48)) * (1 + Kab!T58))) * (1 + 0.25 * Klvl!T58),
  (('wn6'!T58 * (1 + gwr!T58 - 0.48)) * (1 + Kab!T58)) * (1 + 0.25 * Klvl!T58)
)</f>
        <v>0</v>
      </c>
      <c r="U59" s="10">
        <f>IF(teff!U58&gt;0,
  (((3 / 5 * teff!U58 * (1 + tr!U58 - AvgW!U58)) * (1 + Ktb!U58)) + ((2 / 5 * 'wn6'!U58 * (1 + gwr!U58 - 0.48)) * (1 + Kab!U58))) * (1 + 0.25 * Klvl!U58),
  (('wn6'!U58 * (1 + gwr!U58 - 0.48)) * (1 + Kab!U58)) * (1 + 0.25 * Klvl!U58)
)</f>
        <v>0</v>
      </c>
      <c r="V59" s="10">
        <f>IF(teff!V58&gt;0,
  (((3 / 5 * teff!V58 * (1 + tr!V58 - AvgW!V58)) * (1 + Ktb!V58)) + ((2 / 5 * 'wn6'!V58 * (1 + gwr!V58 - 0.48)) * (1 + Kab!V58))) * (1 + 0.25 * Klvl!V58),
  (('wn6'!V58 * (1 + gwr!V58 - 0.48)) * (1 + Kab!V58)) * (1 + 0.25 * Klvl!V58)
)</f>
        <v>0</v>
      </c>
      <c r="W59" s="10">
        <f>IF(teff!W58&gt;0,
  (((3 / 5 * teff!W58 * (1 + tr!W58 - AvgW!W58)) * (1 + Ktb!W58)) + ((2 / 5 * 'wn6'!W58 * (1 + gwr!W58 - 0.48)) * (1 + Kab!W58))) * (1 + 0.25 * Klvl!W58),
  (('wn6'!W58 * (1 + gwr!W58 - 0.48)) * (1 + Kab!W58)) * (1 + 0.25 * Klvl!W58)
)</f>
        <v>0</v>
      </c>
      <c r="X59" s="10">
        <f>IF(teff!X58&gt;0,
  (((3 / 5 * teff!X58 * (1 + tr!X58 - AvgW!X58)) * (1 + Ktb!X58)) + ((2 / 5 * 'wn6'!X58 * (1 + gwr!X58 - 0.48)) * (1 + Kab!X58))) * (1 + 0.25 * Klvl!X58),
  (('wn6'!X58 * (1 + gwr!X58 - 0.48)) * (1 + Kab!X58)) * (1 + 0.25 * Klvl!X58)
)</f>
        <v>0</v>
      </c>
      <c r="Y59" s="10">
        <f>IF(teff!Y58&gt;0,
  (((3 / 5 * teff!Y58 * (1 + tr!Y58 - AvgW!Y58)) * (1 + Ktb!Y58)) + ((2 / 5 * 'wn6'!Y58 * (1 + gwr!Y58 - 0.48)) * (1 + Kab!Y58))) * (1 + 0.25 * Klvl!Y58),
  (('wn6'!Y58 * (1 + gwr!Y58 - 0.48)) * (1 + Kab!Y58)) * (1 + 0.25 * Klvl!Y58)
)</f>
        <v>0</v>
      </c>
      <c r="Z59" s="10">
        <f>IF(teff!Z58&gt;0,
  (((3 / 5 * teff!Z58 * (1 + tr!Z58 - AvgW!Z58)) * (1 + Ktb!Z58)) + ((2 / 5 * 'wn6'!Z58 * (1 + gwr!Z58 - 0.48)) * (1 + Kab!Z58))) * (1 + 0.25 * Klvl!Z58),
  (('wn6'!Z58 * (1 + gwr!Z58 - 0.48)) * (1 + Kab!Z58)) * (1 + 0.25 * Klvl!Z58)
)</f>
        <v>0</v>
      </c>
      <c r="AA59" s="10">
        <f>IF(teff!AA58&gt;0,
  (((3 / 5 * teff!AA58 * (1 + tr!AA58 - AvgW!AA58)) * (1 + Ktb!AA58)) + ((2 / 5 * 'wn6'!AA58 * (1 + gwr!AA58 - 0.48)) * (1 + Kab!AA58))) * (1 + 0.25 * Klvl!AA58),
  (('wn6'!AA58 * (1 + gwr!AA58 - 0.48)) * (1 + Kab!AA58)) * (1 + 0.25 * Klvl!AA58)
)</f>
        <v>0</v>
      </c>
      <c r="AB59" s="10">
        <f>IF(teff!AB58&gt;0,
  (((3 / 5 * teff!AB58 * (1 + tr!AB58 - AvgW!AB58)) * (1 + Ktb!AB58)) + ((2 / 5 * 'wn6'!AB58 * (1 + gwr!AB58 - 0.48)) * (1 + Kab!AB58))) * (1 + 0.25 * Klvl!AB58),
  (('wn6'!AB58 * (1 + gwr!AB58 - 0.48)) * (1 + Kab!AB58)) * (1 + 0.25 * Klvl!AB58)
)</f>
        <v>0</v>
      </c>
      <c r="AC59" s="10">
        <f>IF(teff!AC58&gt;0,
  (((3 / 5 * teff!AC58 * (1 + tr!AC58 - AvgW!AC58)) * (1 + Ktb!AC58)) + ((2 / 5 * 'wn6'!AC58 * (1 + gwr!AC58 - 0.48)) * (1 + Kab!AC58))) * (1 + 0.25 * Klvl!AC58),
  (('wn6'!AC58 * (1 + gwr!AC58 - 0.48)) * (1 + Kab!AC58)) * (1 + 0.25 * Klvl!AC58)
)</f>
        <v>0</v>
      </c>
      <c r="AD59" s="10">
        <f>IF(teff!AD58&gt;0,
  (((3 / 5 * teff!AD58 * (1 + tr!AD58 - AvgW!AD58)) * (1 + Ktb!AD58)) + ((2 / 5 * 'wn6'!AD58 * (1 + gwr!AD58 - 0.48)) * (1 + Kab!AD58))) * (1 + 0.25 * Klvl!AD58),
  (('wn6'!AD58 * (1 + gwr!AD58 - 0.48)) * (1 + Kab!AD58)) * (1 + 0.25 * Klvl!AD58)
)</f>
        <v>0</v>
      </c>
      <c r="AE59" s="10">
        <f>IF(teff!AE58&gt;0,
  (((3 / 5 * teff!AE58 * (1 + tr!AE58 - AvgW!AE58)) * (1 + Ktb!AE58)) + ((2 / 5 * 'wn6'!AE58 * (1 + gwr!AE58 - 0.48)) * (1 + Kab!AE58))) * (1 + 0.25 * Klvl!AE58),
  (('wn6'!AE58 * (1 + gwr!AE58 - 0.48)) * (1 + Kab!AE58)) * (1 + 0.25 * Klvl!AE58)
)</f>
        <v>0</v>
      </c>
      <c r="AF59" s="10"/>
      <c r="AG59" s="10">
        <f t="shared" si="3"/>
        <v>0</v>
      </c>
      <c r="AH59" s="10">
        <f t="shared" si="4"/>
        <v>0</v>
      </c>
      <c r="AI59" s="16">
        <f t="shared" si="5"/>
        <v>0</v>
      </c>
    </row>
    <row r="60" spans="1:35" s="11" customFormat="1" ht="12" x14ac:dyDescent="0.2">
      <c r="A60" s="10">
        <f>IF(teff!A59&gt;0,
  (((3 / 5 * teff!A59 * (1 + tr!A59 - AvgW!A59)) * (1 + Ktb!A59)) + ((2 / 5 * 'wn6'!A59 * (1 + gwr!A59 - 0.48)) * (1 + Kab!A59))) * (1 + 0.25 * Klvl!A59),
  (('wn6'!A59 * (1 + gwr!A59 - 0.48)) * (1 + Kab!A59)) * (1 + 0.25 * Klvl!A59)
)</f>
        <v>0</v>
      </c>
      <c r="B60" s="10">
        <f>IF(teff!B59&gt;0,
  (((3 / 5 * teff!B59 * (1 + tr!B59 - AvgW!B59)) * (1 + Ktb!B59)) + ((2 / 5 * 'wn6'!B59 * (1 + gwr!B59 - 0.48)) * (1 + Kab!B59))) * (1 + 0.25 * Klvl!B59),
  (('wn6'!B59 * (1 + gwr!B59 - 0.48)) * (1 + Kab!B59)) * (1 + 0.25 * Klvl!B59)
)</f>
        <v>0</v>
      </c>
      <c r="C60" s="10">
        <f>IF(teff!C59&gt;0,
  (((3 / 5 * teff!C59 * (1 + tr!C59 - AvgW!C59)) * (1 + Ktb!C59)) + ((2 / 5 * 'wn6'!C59 * (1 + gwr!C59 - 0.48)) * (1 + Kab!C59))) * (1 + 0.25 * Klvl!C59),
  (('wn6'!C59 * (1 + gwr!C59 - 0.48)) * (1 + Kab!C59)) * (1 + 0.25 * Klvl!C59)
)</f>
        <v>0</v>
      </c>
      <c r="D60" s="10">
        <f>IF(teff!D59&gt;0,
  (((3 / 5 * teff!D59 * (1 + tr!D59 - AvgW!D59)) * (1 + Ktb!D59)) + ((2 / 5 * 'wn6'!D59 * (1 + gwr!D59 - 0.48)) * (1 + Kab!D59))) * (1 + 0.25 * Klvl!D59),
  (('wn6'!D59 * (1 + gwr!D59 - 0.48)) * (1 + Kab!D59)) * (1 + 0.25 * Klvl!D59)
)</f>
        <v>0</v>
      </c>
      <c r="E60" s="10">
        <f>IF(teff!E59&gt;0,
  (((3 / 5 * teff!E59 * (1 + tr!E59 - AvgW!E59)) * (1 + Ktb!E59)) + ((2 / 5 * 'wn6'!E59 * (1 + gwr!E59 - 0.48)) * (1 + Kab!E59))) * (1 + 0.25 * Klvl!E59),
  (('wn6'!E59 * (1 + gwr!E59 - 0.48)) * (1 + Kab!E59)) * (1 + 0.25 * Klvl!E59)
)</f>
        <v>0</v>
      </c>
      <c r="F60" s="10">
        <f>IF(teff!F59&gt;0,
  (((3 / 5 * teff!F59 * (1 + tr!F59 - AvgW!F59)) * (1 + Ktb!F59)) + ((2 / 5 * 'wn6'!F59 * (1 + gwr!F59 - 0.48)) * (1 + Kab!F59))) * (1 + 0.25 * Klvl!F59),
  (('wn6'!F59 * (1 + gwr!F59 - 0.48)) * (1 + Kab!F59)) * (1 + 0.25 * Klvl!F59)
)</f>
        <v>0</v>
      </c>
      <c r="G60" s="10">
        <f>IF(teff!G59&gt;0,
  (((3 / 5 * teff!G59 * (1 + tr!G59 - AvgW!G59)) * (1 + Ktb!G59)) + ((2 / 5 * 'wn6'!G59 * (1 + gwr!G59 - 0.48)) * (1 + Kab!G59))) * (1 + 0.25 * Klvl!G59),
  (('wn6'!G59 * (1 + gwr!G59 - 0.48)) * (1 + Kab!G59)) * (1 + 0.25 * Klvl!G59)
)</f>
        <v>0</v>
      </c>
      <c r="H60" s="10">
        <f>IF(teff!H59&gt;0,
  (((3 / 5 * teff!H59 * (1 + tr!H59 - AvgW!H59)) * (1 + Ktb!H59)) + ((2 / 5 * 'wn6'!H59 * (1 + gwr!H59 - 0.48)) * (1 + Kab!H59))) * (1 + 0.25 * Klvl!H59),
  (('wn6'!H59 * (1 + gwr!H59 - 0.48)) * (1 + Kab!H59)) * (1 + 0.25 * Klvl!H59)
)</f>
        <v>0</v>
      </c>
      <c r="I60" s="10">
        <f>IF(teff!I59&gt;0,
  (((3 / 5 * teff!I59 * (1 + tr!I59 - AvgW!I59)) * (1 + Ktb!I59)) + ((2 / 5 * 'wn6'!I59 * (1 + gwr!I59 - 0.48)) * (1 + Kab!I59))) * (1 + 0.25 * Klvl!I59),
  (('wn6'!I59 * (1 + gwr!I59 - 0.48)) * (1 + Kab!I59)) * (1 + 0.25 * Klvl!I59)
)</f>
        <v>0</v>
      </c>
      <c r="J60" s="10">
        <f>IF(teff!J59&gt;0,
  (((3 / 5 * teff!J59 * (1 + tr!J59 - AvgW!J59)) * (1 + Ktb!J59)) + ((2 / 5 * 'wn6'!J59 * (1 + gwr!J59 - 0.48)) * (1 + Kab!J59))) * (1 + 0.25 * Klvl!J59),
  (('wn6'!J59 * (1 + gwr!J59 - 0.48)) * (1 + Kab!J59)) * (1 + 0.25 * Klvl!J59)
)</f>
        <v>0</v>
      </c>
      <c r="K60" s="10">
        <f>IF(teff!K59&gt;0,
  (((3 / 5 * teff!K59 * (1 + tr!K59 - AvgW!K59)) * (1 + Ktb!K59)) + ((2 / 5 * 'wn6'!K59 * (1 + gwr!K59 - 0.48)) * (1 + Kab!K59))) * (1 + 0.25 * Klvl!K59),
  (('wn6'!K59 * (1 + gwr!K59 - 0.48)) * (1 + Kab!K59)) * (1 + 0.25 * Klvl!K59)
)</f>
        <v>0</v>
      </c>
      <c r="L60" s="10">
        <f>IF(teff!L59&gt;0,
  (((3 / 5 * teff!L59 * (1 + tr!L59 - AvgW!L59)) * (1 + Ktb!L59)) + ((2 / 5 * 'wn6'!L59 * (1 + gwr!L59 - 0.48)) * (1 + Kab!L59))) * (1 + 0.25 * Klvl!L59),
  (('wn6'!L59 * (1 + gwr!L59 - 0.48)) * (1 + Kab!L59)) * (1 + 0.25 * Klvl!L59)
)</f>
        <v>0</v>
      </c>
      <c r="M60" s="10">
        <f>IF(teff!M59&gt;0,
  (((3 / 5 * teff!M59 * (1 + tr!M59 - AvgW!M59)) * (1 + Ktb!M59)) + ((2 / 5 * 'wn6'!M59 * (1 + gwr!M59 - 0.48)) * (1 + Kab!M59))) * (1 + 0.25 * Klvl!M59),
  (('wn6'!M59 * (1 + gwr!M59 - 0.48)) * (1 + Kab!M59)) * (1 + 0.25 * Klvl!M59)
)</f>
        <v>0</v>
      </c>
      <c r="N60" s="10">
        <f>IF(teff!N59&gt;0,
  (((3 / 5 * teff!N59 * (1 + tr!N59 - AvgW!N59)) * (1 + Ktb!N59)) + ((2 / 5 * 'wn6'!N59 * (1 + gwr!N59 - 0.48)) * (1 + Kab!N59))) * (1 + 0.25 * Klvl!N59),
  (('wn6'!N59 * (1 + gwr!N59 - 0.48)) * (1 + Kab!N59)) * (1 + 0.25 * Klvl!N59)
)</f>
        <v>0</v>
      </c>
      <c r="O60" s="10">
        <f>IF(teff!O59&gt;0,
  (((3 / 5 * teff!O59 * (1 + tr!O59 - AvgW!O59)) * (1 + Ktb!O59)) + ((2 / 5 * 'wn6'!O59 * (1 + gwr!O59 - 0.48)) * (1 + Kab!O59))) * (1 + 0.25 * Klvl!O59),
  (('wn6'!O59 * (1 + gwr!O59 - 0.48)) * (1 + Kab!O59)) * (1 + 0.25 * Klvl!O59)
)</f>
        <v>0</v>
      </c>
      <c r="P60" s="10"/>
      <c r="Q60" s="10">
        <f>IF(teff!Q59&gt;0,
  (((3 / 5 * teff!Q59 * (1 + tr!Q59 - AvgW!Q59)) * (1 + Ktb!Q59)) + ((2 / 5 * 'wn6'!Q59 * (1 + gwr!Q59 - 0.48)) * (1 + Kab!Q59))) * (1 + 0.25 * Klvl!Q59),
  (('wn6'!Q59 * (1 + gwr!Q59 - 0.48)) * (1 + Kab!Q59)) * (1 + 0.25 * Klvl!Q59)
)</f>
        <v>0</v>
      </c>
      <c r="R60" s="10">
        <f>IF(teff!R59&gt;0,
  (((3 / 5 * teff!R59 * (1 + tr!R59 - AvgW!R59)) * (1 + Ktb!R59)) + ((2 / 5 * 'wn6'!R59 * (1 + gwr!R59 - 0.48)) * (1 + Kab!R59))) * (1 + 0.25 * Klvl!R59),
  (('wn6'!R59 * (1 + gwr!R59 - 0.48)) * (1 + Kab!R59)) * (1 + 0.25 * Klvl!R59)
)</f>
        <v>0</v>
      </c>
      <c r="S60" s="10">
        <f>IF(teff!S59&gt;0,
  (((3 / 5 * teff!S59 * (1 + tr!S59 - AvgW!S59)) * (1 + Ktb!S59)) + ((2 / 5 * 'wn6'!S59 * (1 + gwr!S59 - 0.48)) * (1 + Kab!S59))) * (1 + 0.25 * Klvl!S59),
  (('wn6'!S59 * (1 + gwr!S59 - 0.48)) * (1 + Kab!S59)) * (1 + 0.25 * Klvl!S59)
)</f>
        <v>0</v>
      </c>
      <c r="T60" s="10">
        <f>IF(teff!T59&gt;0,
  (((3 / 5 * teff!T59 * (1 + tr!T59 - AvgW!T59)) * (1 + Ktb!T59)) + ((2 / 5 * 'wn6'!T59 * (1 + gwr!T59 - 0.48)) * (1 + Kab!T59))) * (1 + 0.25 * Klvl!T59),
  (('wn6'!T59 * (1 + gwr!T59 - 0.48)) * (1 + Kab!T59)) * (1 + 0.25 * Klvl!T59)
)</f>
        <v>0</v>
      </c>
      <c r="U60" s="10">
        <f>IF(teff!U59&gt;0,
  (((3 / 5 * teff!U59 * (1 + tr!U59 - AvgW!U59)) * (1 + Ktb!U59)) + ((2 / 5 * 'wn6'!U59 * (1 + gwr!U59 - 0.48)) * (1 + Kab!U59))) * (1 + 0.25 * Klvl!U59),
  (('wn6'!U59 * (1 + gwr!U59 - 0.48)) * (1 + Kab!U59)) * (1 + 0.25 * Klvl!U59)
)</f>
        <v>0</v>
      </c>
      <c r="V60" s="10">
        <f>IF(teff!V59&gt;0,
  (((3 / 5 * teff!V59 * (1 + tr!V59 - AvgW!V59)) * (1 + Ktb!V59)) + ((2 / 5 * 'wn6'!V59 * (1 + gwr!V59 - 0.48)) * (1 + Kab!V59))) * (1 + 0.25 * Klvl!V59),
  (('wn6'!V59 * (1 + gwr!V59 - 0.48)) * (1 + Kab!V59)) * (1 + 0.25 * Klvl!V59)
)</f>
        <v>0</v>
      </c>
      <c r="W60" s="10">
        <f>IF(teff!W59&gt;0,
  (((3 / 5 * teff!W59 * (1 + tr!W59 - AvgW!W59)) * (1 + Ktb!W59)) + ((2 / 5 * 'wn6'!W59 * (1 + gwr!W59 - 0.48)) * (1 + Kab!W59))) * (1 + 0.25 * Klvl!W59),
  (('wn6'!W59 * (1 + gwr!W59 - 0.48)) * (1 + Kab!W59)) * (1 + 0.25 * Klvl!W59)
)</f>
        <v>0</v>
      </c>
      <c r="X60" s="10">
        <f>IF(teff!X59&gt;0,
  (((3 / 5 * teff!X59 * (1 + tr!X59 - AvgW!X59)) * (1 + Ktb!X59)) + ((2 / 5 * 'wn6'!X59 * (1 + gwr!X59 - 0.48)) * (1 + Kab!X59))) * (1 + 0.25 * Klvl!X59),
  (('wn6'!X59 * (1 + gwr!X59 - 0.48)) * (1 + Kab!X59)) * (1 + 0.25 * Klvl!X59)
)</f>
        <v>0</v>
      </c>
      <c r="Y60" s="10">
        <f>IF(teff!Y59&gt;0,
  (((3 / 5 * teff!Y59 * (1 + tr!Y59 - AvgW!Y59)) * (1 + Ktb!Y59)) + ((2 / 5 * 'wn6'!Y59 * (1 + gwr!Y59 - 0.48)) * (1 + Kab!Y59))) * (1 + 0.25 * Klvl!Y59),
  (('wn6'!Y59 * (1 + gwr!Y59 - 0.48)) * (1 + Kab!Y59)) * (1 + 0.25 * Klvl!Y59)
)</f>
        <v>0</v>
      </c>
      <c r="Z60" s="10">
        <f>IF(teff!Z59&gt;0,
  (((3 / 5 * teff!Z59 * (1 + tr!Z59 - AvgW!Z59)) * (1 + Ktb!Z59)) + ((2 / 5 * 'wn6'!Z59 * (1 + gwr!Z59 - 0.48)) * (1 + Kab!Z59))) * (1 + 0.25 * Klvl!Z59),
  (('wn6'!Z59 * (1 + gwr!Z59 - 0.48)) * (1 + Kab!Z59)) * (1 + 0.25 * Klvl!Z59)
)</f>
        <v>0</v>
      </c>
      <c r="AA60" s="10">
        <f>IF(teff!AA59&gt;0,
  (((3 / 5 * teff!AA59 * (1 + tr!AA59 - AvgW!AA59)) * (1 + Ktb!AA59)) + ((2 / 5 * 'wn6'!AA59 * (1 + gwr!AA59 - 0.48)) * (1 + Kab!AA59))) * (1 + 0.25 * Klvl!AA59),
  (('wn6'!AA59 * (1 + gwr!AA59 - 0.48)) * (1 + Kab!AA59)) * (1 + 0.25 * Klvl!AA59)
)</f>
        <v>0</v>
      </c>
      <c r="AB60" s="10">
        <f>IF(teff!AB59&gt;0,
  (((3 / 5 * teff!AB59 * (1 + tr!AB59 - AvgW!AB59)) * (1 + Ktb!AB59)) + ((2 / 5 * 'wn6'!AB59 * (1 + gwr!AB59 - 0.48)) * (1 + Kab!AB59))) * (1 + 0.25 * Klvl!AB59),
  (('wn6'!AB59 * (1 + gwr!AB59 - 0.48)) * (1 + Kab!AB59)) * (1 + 0.25 * Klvl!AB59)
)</f>
        <v>0</v>
      </c>
      <c r="AC60" s="10">
        <f>IF(teff!AC59&gt;0,
  (((3 / 5 * teff!AC59 * (1 + tr!AC59 - AvgW!AC59)) * (1 + Ktb!AC59)) + ((2 / 5 * 'wn6'!AC59 * (1 + gwr!AC59 - 0.48)) * (1 + Kab!AC59))) * (1 + 0.25 * Klvl!AC59),
  (('wn6'!AC59 * (1 + gwr!AC59 - 0.48)) * (1 + Kab!AC59)) * (1 + 0.25 * Klvl!AC59)
)</f>
        <v>0</v>
      </c>
      <c r="AD60" s="10">
        <f>IF(teff!AD59&gt;0,
  (((3 / 5 * teff!AD59 * (1 + tr!AD59 - AvgW!AD59)) * (1 + Ktb!AD59)) + ((2 / 5 * 'wn6'!AD59 * (1 + gwr!AD59 - 0.48)) * (1 + Kab!AD59))) * (1 + 0.25 * Klvl!AD59),
  (('wn6'!AD59 * (1 + gwr!AD59 - 0.48)) * (1 + Kab!AD59)) * (1 + 0.25 * Klvl!AD59)
)</f>
        <v>0</v>
      </c>
      <c r="AE60" s="10">
        <f>IF(teff!AE59&gt;0,
  (((3 / 5 * teff!AE59 * (1 + tr!AE59 - AvgW!AE59)) * (1 + Ktb!AE59)) + ((2 / 5 * 'wn6'!AE59 * (1 + gwr!AE59 - 0.48)) * (1 + Kab!AE59))) * (1 + 0.25 * Klvl!AE59),
  (('wn6'!AE59 * (1 + gwr!AE59 - 0.48)) * (1 + Kab!AE59)) * (1 + 0.25 * Klvl!AE59)
)</f>
        <v>0</v>
      </c>
      <c r="AF60" s="10"/>
      <c r="AG60" s="10">
        <f t="shared" si="3"/>
        <v>0</v>
      </c>
      <c r="AH60" s="10">
        <f t="shared" si="4"/>
        <v>0</v>
      </c>
      <c r="AI60" s="16">
        <f t="shared" si="5"/>
        <v>0</v>
      </c>
    </row>
    <row r="61" spans="1:35" s="11" customFormat="1" ht="12" x14ac:dyDescent="0.2">
      <c r="A61" s="10">
        <f>IF(teff!A60&gt;0,
  (((3 / 5 * teff!A60 * (1 + tr!A60 - AvgW!A60)) * (1 + Ktb!A60)) + ((2 / 5 * 'wn6'!A60 * (1 + gwr!A60 - 0.48)) * (1 + Kab!A60))) * (1 + 0.25 * Klvl!A60),
  (('wn6'!A60 * (1 + gwr!A60 - 0.48)) * (1 + Kab!A60)) * (1 + 0.25 * Klvl!A60)
)</f>
        <v>0</v>
      </c>
      <c r="B61" s="10">
        <f>IF(teff!B60&gt;0,
  (((3 / 5 * teff!B60 * (1 + tr!B60 - AvgW!B60)) * (1 + Ktb!B60)) + ((2 / 5 * 'wn6'!B60 * (1 + gwr!B60 - 0.48)) * (1 + Kab!B60))) * (1 + 0.25 * Klvl!B60),
  (('wn6'!B60 * (1 + gwr!B60 - 0.48)) * (1 + Kab!B60)) * (1 + 0.25 * Klvl!B60)
)</f>
        <v>0</v>
      </c>
      <c r="C61" s="10">
        <f>IF(teff!C60&gt;0,
  (((3 / 5 * teff!C60 * (1 + tr!C60 - AvgW!C60)) * (1 + Ktb!C60)) + ((2 / 5 * 'wn6'!C60 * (1 + gwr!C60 - 0.48)) * (1 + Kab!C60))) * (1 + 0.25 * Klvl!C60),
  (('wn6'!C60 * (1 + gwr!C60 - 0.48)) * (1 + Kab!C60)) * (1 + 0.25 * Klvl!C60)
)</f>
        <v>0</v>
      </c>
      <c r="D61" s="10">
        <f>IF(teff!D60&gt;0,
  (((3 / 5 * teff!D60 * (1 + tr!D60 - AvgW!D60)) * (1 + Ktb!D60)) + ((2 / 5 * 'wn6'!D60 * (1 + gwr!D60 - 0.48)) * (1 + Kab!D60))) * (1 + 0.25 * Klvl!D60),
  (('wn6'!D60 * (1 + gwr!D60 - 0.48)) * (1 + Kab!D60)) * (1 + 0.25 * Klvl!D60)
)</f>
        <v>0</v>
      </c>
      <c r="E61" s="10">
        <f>IF(teff!E60&gt;0,
  (((3 / 5 * teff!E60 * (1 + tr!E60 - AvgW!E60)) * (1 + Ktb!E60)) + ((2 / 5 * 'wn6'!E60 * (1 + gwr!E60 - 0.48)) * (1 + Kab!E60))) * (1 + 0.25 * Klvl!E60),
  (('wn6'!E60 * (1 + gwr!E60 - 0.48)) * (1 + Kab!E60)) * (1 + 0.25 * Klvl!E60)
)</f>
        <v>0</v>
      </c>
      <c r="F61" s="10">
        <f>IF(teff!F60&gt;0,
  (((3 / 5 * teff!F60 * (1 + tr!F60 - AvgW!F60)) * (1 + Ktb!F60)) + ((2 / 5 * 'wn6'!F60 * (1 + gwr!F60 - 0.48)) * (1 + Kab!F60))) * (1 + 0.25 * Klvl!F60),
  (('wn6'!F60 * (1 + gwr!F60 - 0.48)) * (1 + Kab!F60)) * (1 + 0.25 * Klvl!F60)
)</f>
        <v>0</v>
      </c>
      <c r="G61" s="10">
        <f>IF(teff!G60&gt;0,
  (((3 / 5 * teff!G60 * (1 + tr!G60 - AvgW!G60)) * (1 + Ktb!G60)) + ((2 / 5 * 'wn6'!G60 * (1 + gwr!G60 - 0.48)) * (1 + Kab!G60))) * (1 + 0.25 * Klvl!G60),
  (('wn6'!G60 * (1 + gwr!G60 - 0.48)) * (1 + Kab!G60)) * (1 + 0.25 * Klvl!G60)
)</f>
        <v>0</v>
      </c>
      <c r="H61" s="10">
        <f>IF(teff!H60&gt;0,
  (((3 / 5 * teff!H60 * (1 + tr!H60 - AvgW!H60)) * (1 + Ktb!H60)) + ((2 / 5 * 'wn6'!H60 * (1 + gwr!H60 - 0.48)) * (1 + Kab!H60))) * (1 + 0.25 * Klvl!H60),
  (('wn6'!H60 * (1 + gwr!H60 - 0.48)) * (1 + Kab!H60)) * (1 + 0.25 * Klvl!H60)
)</f>
        <v>0</v>
      </c>
      <c r="I61" s="10">
        <f>IF(teff!I60&gt;0,
  (((3 / 5 * teff!I60 * (1 + tr!I60 - AvgW!I60)) * (1 + Ktb!I60)) + ((2 / 5 * 'wn6'!I60 * (1 + gwr!I60 - 0.48)) * (1 + Kab!I60))) * (1 + 0.25 * Klvl!I60),
  (('wn6'!I60 * (1 + gwr!I60 - 0.48)) * (1 + Kab!I60)) * (1 + 0.25 * Klvl!I60)
)</f>
        <v>0</v>
      </c>
      <c r="J61" s="10">
        <f>IF(teff!J60&gt;0,
  (((3 / 5 * teff!J60 * (1 + tr!J60 - AvgW!J60)) * (1 + Ktb!J60)) + ((2 / 5 * 'wn6'!J60 * (1 + gwr!J60 - 0.48)) * (1 + Kab!J60))) * (1 + 0.25 * Klvl!J60),
  (('wn6'!J60 * (1 + gwr!J60 - 0.48)) * (1 + Kab!J60)) * (1 + 0.25 * Klvl!J60)
)</f>
        <v>0</v>
      </c>
      <c r="K61" s="10">
        <f>IF(teff!K60&gt;0,
  (((3 / 5 * teff!K60 * (1 + tr!K60 - AvgW!K60)) * (1 + Ktb!K60)) + ((2 / 5 * 'wn6'!K60 * (1 + gwr!K60 - 0.48)) * (1 + Kab!K60))) * (1 + 0.25 * Klvl!K60),
  (('wn6'!K60 * (1 + gwr!K60 - 0.48)) * (1 + Kab!K60)) * (1 + 0.25 * Klvl!K60)
)</f>
        <v>0</v>
      </c>
      <c r="L61" s="10">
        <f>IF(teff!L60&gt;0,
  (((3 / 5 * teff!L60 * (1 + tr!L60 - AvgW!L60)) * (1 + Ktb!L60)) + ((2 / 5 * 'wn6'!L60 * (1 + gwr!L60 - 0.48)) * (1 + Kab!L60))) * (1 + 0.25 * Klvl!L60),
  (('wn6'!L60 * (1 + gwr!L60 - 0.48)) * (1 + Kab!L60)) * (1 + 0.25 * Klvl!L60)
)</f>
        <v>0</v>
      </c>
      <c r="M61" s="10">
        <f>IF(teff!M60&gt;0,
  (((3 / 5 * teff!M60 * (1 + tr!M60 - AvgW!M60)) * (1 + Ktb!M60)) + ((2 / 5 * 'wn6'!M60 * (1 + gwr!M60 - 0.48)) * (1 + Kab!M60))) * (1 + 0.25 * Klvl!M60),
  (('wn6'!M60 * (1 + gwr!M60 - 0.48)) * (1 + Kab!M60)) * (1 + 0.25 * Klvl!M60)
)</f>
        <v>0</v>
      </c>
      <c r="N61" s="10">
        <f>IF(teff!N60&gt;0,
  (((3 / 5 * teff!N60 * (1 + tr!N60 - AvgW!N60)) * (1 + Ktb!N60)) + ((2 / 5 * 'wn6'!N60 * (1 + gwr!N60 - 0.48)) * (1 + Kab!N60))) * (1 + 0.25 * Klvl!N60),
  (('wn6'!N60 * (1 + gwr!N60 - 0.48)) * (1 + Kab!N60)) * (1 + 0.25 * Klvl!N60)
)</f>
        <v>0</v>
      </c>
      <c r="O61" s="10">
        <f>IF(teff!O60&gt;0,
  (((3 / 5 * teff!O60 * (1 + tr!O60 - AvgW!O60)) * (1 + Ktb!O60)) + ((2 / 5 * 'wn6'!O60 * (1 + gwr!O60 - 0.48)) * (1 + Kab!O60))) * (1 + 0.25 * Klvl!O60),
  (('wn6'!O60 * (1 + gwr!O60 - 0.48)) * (1 + Kab!O60)) * (1 + 0.25 * Klvl!O60)
)</f>
        <v>0</v>
      </c>
      <c r="P61" s="10"/>
      <c r="Q61" s="10">
        <f>IF(teff!Q60&gt;0,
  (((3 / 5 * teff!Q60 * (1 + tr!Q60 - AvgW!Q60)) * (1 + Ktb!Q60)) + ((2 / 5 * 'wn6'!Q60 * (1 + gwr!Q60 - 0.48)) * (1 + Kab!Q60))) * (1 + 0.25 * Klvl!Q60),
  (('wn6'!Q60 * (1 + gwr!Q60 - 0.48)) * (1 + Kab!Q60)) * (1 + 0.25 * Klvl!Q60)
)</f>
        <v>0</v>
      </c>
      <c r="R61" s="10">
        <f>IF(teff!R60&gt;0,
  (((3 / 5 * teff!R60 * (1 + tr!R60 - AvgW!R60)) * (1 + Ktb!R60)) + ((2 / 5 * 'wn6'!R60 * (1 + gwr!R60 - 0.48)) * (1 + Kab!R60))) * (1 + 0.25 * Klvl!R60),
  (('wn6'!R60 * (1 + gwr!R60 - 0.48)) * (1 + Kab!R60)) * (1 + 0.25 * Klvl!R60)
)</f>
        <v>0</v>
      </c>
      <c r="S61" s="10">
        <f>IF(teff!S60&gt;0,
  (((3 / 5 * teff!S60 * (1 + tr!S60 - AvgW!S60)) * (1 + Ktb!S60)) + ((2 / 5 * 'wn6'!S60 * (1 + gwr!S60 - 0.48)) * (1 + Kab!S60))) * (1 + 0.25 * Klvl!S60),
  (('wn6'!S60 * (1 + gwr!S60 - 0.48)) * (1 + Kab!S60)) * (1 + 0.25 * Klvl!S60)
)</f>
        <v>0</v>
      </c>
      <c r="T61" s="10">
        <f>IF(teff!T60&gt;0,
  (((3 / 5 * teff!T60 * (1 + tr!T60 - AvgW!T60)) * (1 + Ktb!T60)) + ((2 / 5 * 'wn6'!T60 * (1 + gwr!T60 - 0.48)) * (1 + Kab!T60))) * (1 + 0.25 * Klvl!T60),
  (('wn6'!T60 * (1 + gwr!T60 - 0.48)) * (1 + Kab!T60)) * (1 + 0.25 * Klvl!T60)
)</f>
        <v>0</v>
      </c>
      <c r="U61" s="10">
        <f>IF(teff!U60&gt;0,
  (((3 / 5 * teff!U60 * (1 + tr!U60 - AvgW!U60)) * (1 + Ktb!U60)) + ((2 / 5 * 'wn6'!U60 * (1 + gwr!U60 - 0.48)) * (1 + Kab!U60))) * (1 + 0.25 * Klvl!U60),
  (('wn6'!U60 * (1 + gwr!U60 - 0.48)) * (1 + Kab!U60)) * (1 + 0.25 * Klvl!U60)
)</f>
        <v>0</v>
      </c>
      <c r="V61" s="10">
        <f>IF(teff!V60&gt;0,
  (((3 / 5 * teff!V60 * (1 + tr!V60 - AvgW!V60)) * (1 + Ktb!V60)) + ((2 / 5 * 'wn6'!V60 * (1 + gwr!V60 - 0.48)) * (1 + Kab!V60))) * (1 + 0.25 * Klvl!V60),
  (('wn6'!V60 * (1 + gwr!V60 - 0.48)) * (1 + Kab!V60)) * (1 + 0.25 * Klvl!V60)
)</f>
        <v>0</v>
      </c>
      <c r="W61" s="10">
        <f>IF(teff!W60&gt;0,
  (((3 / 5 * teff!W60 * (1 + tr!W60 - AvgW!W60)) * (1 + Ktb!W60)) + ((2 / 5 * 'wn6'!W60 * (1 + gwr!W60 - 0.48)) * (1 + Kab!W60))) * (1 + 0.25 * Klvl!W60),
  (('wn6'!W60 * (1 + gwr!W60 - 0.48)) * (1 + Kab!W60)) * (1 + 0.25 * Klvl!W60)
)</f>
        <v>0</v>
      </c>
      <c r="X61" s="10">
        <f>IF(teff!X60&gt;0,
  (((3 / 5 * teff!X60 * (1 + tr!X60 - AvgW!X60)) * (1 + Ktb!X60)) + ((2 / 5 * 'wn6'!X60 * (1 + gwr!X60 - 0.48)) * (1 + Kab!X60))) * (1 + 0.25 * Klvl!X60),
  (('wn6'!X60 * (1 + gwr!X60 - 0.48)) * (1 + Kab!X60)) * (1 + 0.25 * Klvl!X60)
)</f>
        <v>0</v>
      </c>
      <c r="Y61" s="10">
        <f>IF(teff!Y60&gt;0,
  (((3 / 5 * teff!Y60 * (1 + tr!Y60 - AvgW!Y60)) * (1 + Ktb!Y60)) + ((2 / 5 * 'wn6'!Y60 * (1 + gwr!Y60 - 0.48)) * (1 + Kab!Y60))) * (1 + 0.25 * Klvl!Y60),
  (('wn6'!Y60 * (1 + gwr!Y60 - 0.48)) * (1 + Kab!Y60)) * (1 + 0.25 * Klvl!Y60)
)</f>
        <v>0</v>
      </c>
      <c r="Z61" s="10">
        <f>IF(teff!Z60&gt;0,
  (((3 / 5 * teff!Z60 * (1 + tr!Z60 - AvgW!Z60)) * (1 + Ktb!Z60)) + ((2 / 5 * 'wn6'!Z60 * (1 + gwr!Z60 - 0.48)) * (1 + Kab!Z60))) * (1 + 0.25 * Klvl!Z60),
  (('wn6'!Z60 * (1 + gwr!Z60 - 0.48)) * (1 + Kab!Z60)) * (1 + 0.25 * Klvl!Z60)
)</f>
        <v>0</v>
      </c>
      <c r="AA61" s="10">
        <f>IF(teff!AA60&gt;0,
  (((3 / 5 * teff!AA60 * (1 + tr!AA60 - AvgW!AA60)) * (1 + Ktb!AA60)) + ((2 / 5 * 'wn6'!AA60 * (1 + gwr!AA60 - 0.48)) * (1 + Kab!AA60))) * (1 + 0.25 * Klvl!AA60),
  (('wn6'!AA60 * (1 + gwr!AA60 - 0.48)) * (1 + Kab!AA60)) * (1 + 0.25 * Klvl!AA60)
)</f>
        <v>0</v>
      </c>
      <c r="AB61" s="10">
        <f>IF(teff!AB60&gt;0,
  (((3 / 5 * teff!AB60 * (1 + tr!AB60 - AvgW!AB60)) * (1 + Ktb!AB60)) + ((2 / 5 * 'wn6'!AB60 * (1 + gwr!AB60 - 0.48)) * (1 + Kab!AB60))) * (1 + 0.25 * Klvl!AB60),
  (('wn6'!AB60 * (1 + gwr!AB60 - 0.48)) * (1 + Kab!AB60)) * (1 + 0.25 * Klvl!AB60)
)</f>
        <v>0</v>
      </c>
      <c r="AC61" s="10">
        <f>IF(teff!AC60&gt;0,
  (((3 / 5 * teff!AC60 * (1 + tr!AC60 - AvgW!AC60)) * (1 + Ktb!AC60)) + ((2 / 5 * 'wn6'!AC60 * (1 + gwr!AC60 - 0.48)) * (1 + Kab!AC60))) * (1 + 0.25 * Klvl!AC60),
  (('wn6'!AC60 * (1 + gwr!AC60 - 0.48)) * (1 + Kab!AC60)) * (1 + 0.25 * Klvl!AC60)
)</f>
        <v>0</v>
      </c>
      <c r="AD61" s="10">
        <f>IF(teff!AD60&gt;0,
  (((3 / 5 * teff!AD60 * (1 + tr!AD60 - AvgW!AD60)) * (1 + Ktb!AD60)) + ((2 / 5 * 'wn6'!AD60 * (1 + gwr!AD60 - 0.48)) * (1 + Kab!AD60))) * (1 + 0.25 * Klvl!AD60),
  (('wn6'!AD60 * (1 + gwr!AD60 - 0.48)) * (1 + Kab!AD60)) * (1 + 0.25 * Klvl!AD60)
)</f>
        <v>0</v>
      </c>
      <c r="AE61" s="10">
        <f>IF(teff!AE60&gt;0,
  (((3 / 5 * teff!AE60 * (1 + tr!AE60 - AvgW!AE60)) * (1 + Ktb!AE60)) + ((2 / 5 * 'wn6'!AE60 * (1 + gwr!AE60 - 0.48)) * (1 + Kab!AE60))) * (1 + 0.25 * Klvl!AE60),
  (('wn6'!AE60 * (1 + gwr!AE60 - 0.48)) * (1 + Kab!AE60)) * (1 + 0.25 * Klvl!AE60)
)</f>
        <v>0</v>
      </c>
      <c r="AF61" s="10"/>
      <c r="AG61" s="10">
        <f t="shared" si="3"/>
        <v>0</v>
      </c>
      <c r="AH61" s="10">
        <f t="shared" si="4"/>
        <v>0</v>
      </c>
      <c r="AI61" s="16">
        <f t="shared" si="5"/>
        <v>0</v>
      </c>
    </row>
    <row r="62" spans="1:35" s="11" customFormat="1" ht="12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6"/>
    </row>
    <row r="63" spans="1:35" s="11" customFormat="1" ht="12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6"/>
    </row>
    <row r="64" spans="1:35" s="11" customFormat="1" ht="12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6"/>
    </row>
    <row r="65" spans="1:35" s="11" customFormat="1" ht="12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6"/>
    </row>
    <row r="66" spans="1:35" s="11" customFormat="1" ht="12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6"/>
    </row>
    <row r="67" spans="1:35" s="11" customFormat="1" ht="12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6"/>
    </row>
    <row r="68" spans="1:35" s="11" customFormat="1" ht="12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6"/>
    </row>
    <row r="69" spans="1:35" s="11" customFormat="1" ht="12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6"/>
    </row>
    <row r="70" spans="1:35" s="11" customFormat="1" ht="12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6"/>
    </row>
    <row r="71" spans="1:35" s="11" customFormat="1" ht="12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6"/>
    </row>
    <row r="72" spans="1:35" s="11" customFormat="1" ht="12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6"/>
    </row>
    <row r="73" spans="1:35" s="11" customFormat="1" ht="12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6"/>
    </row>
    <row r="74" spans="1:35" s="11" customFormat="1" ht="12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6"/>
    </row>
    <row r="75" spans="1:35" s="11" customFormat="1" ht="12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6"/>
    </row>
    <row r="76" spans="1:35" s="11" customFormat="1" ht="12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6"/>
    </row>
    <row r="77" spans="1:35" s="11" customFormat="1" ht="12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6"/>
    </row>
    <row r="78" spans="1:35" s="11" customFormat="1" ht="12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6"/>
    </row>
    <row r="79" spans="1:35" s="11" customFormat="1" ht="12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6"/>
    </row>
    <row r="80" spans="1:35" s="11" customFormat="1" ht="12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6"/>
    </row>
    <row r="81" spans="1:35" s="11" customFormat="1" ht="12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6"/>
    </row>
    <row r="82" spans="1:35" s="11" customFormat="1" ht="12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6"/>
    </row>
    <row r="83" spans="1:35" s="11" customFormat="1" ht="12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6"/>
    </row>
    <row r="84" spans="1:35" s="11" customFormat="1" ht="12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6"/>
    </row>
    <row r="85" spans="1:35" s="11" customFormat="1" ht="12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6"/>
    </row>
    <row r="86" spans="1:35" s="11" customFormat="1" ht="12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6"/>
    </row>
    <row r="87" spans="1:35" s="11" customFormat="1" ht="12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6"/>
    </row>
    <row r="88" spans="1:35" s="11" customFormat="1" ht="12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6"/>
    </row>
    <row r="89" spans="1:35" s="11" customFormat="1" ht="12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6"/>
    </row>
    <row r="90" spans="1:35" s="11" customFormat="1" ht="12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6"/>
    </row>
    <row r="91" spans="1:35" s="11" customFormat="1" ht="12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6"/>
    </row>
    <row r="92" spans="1:35" s="11" customFormat="1" ht="12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6"/>
    </row>
    <row r="93" spans="1:35" s="11" customFormat="1" ht="12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6"/>
    </row>
    <row r="94" spans="1:35" s="11" customFormat="1" ht="12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6"/>
    </row>
    <row r="95" spans="1:35" s="11" customFormat="1" ht="12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6"/>
    </row>
    <row r="96" spans="1:35" s="11" customFormat="1" ht="12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6"/>
    </row>
    <row r="97" spans="1:35" s="11" customFormat="1" ht="12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6"/>
    </row>
    <row r="98" spans="1:35" s="11" customFormat="1" ht="12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6"/>
    </row>
    <row r="99" spans="1:35" s="11" customFormat="1" ht="12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6"/>
    </row>
    <row r="100" spans="1:35" s="11" customFormat="1" ht="12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6"/>
    </row>
    <row r="101" spans="1:35" s="11" customFormat="1" ht="12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6"/>
    </row>
    <row r="102" spans="1:35" s="11" customFormat="1" ht="12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6"/>
    </row>
    <row r="103" spans="1:35" s="11" customFormat="1" ht="12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6"/>
    </row>
    <row r="104" spans="1:35" s="11" customFormat="1" ht="12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6"/>
    </row>
    <row r="105" spans="1:35" s="11" customFormat="1" ht="12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6"/>
    </row>
    <row r="106" spans="1:35" s="11" customFormat="1" ht="12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6"/>
    </row>
    <row r="107" spans="1:35" s="11" customFormat="1" ht="12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6"/>
    </row>
    <row r="108" spans="1:35" s="11" customFormat="1" ht="12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6"/>
    </row>
    <row r="109" spans="1:35" s="11" customFormat="1" ht="12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6"/>
    </row>
    <row r="110" spans="1:35" s="11" customFormat="1" ht="12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6"/>
    </row>
    <row r="111" spans="1:35" s="11" customFormat="1" ht="12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6"/>
    </row>
    <row r="112" spans="1:35" s="11" customFormat="1" ht="12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6"/>
    </row>
    <row r="113" spans="1:35" s="11" customFormat="1" ht="12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6"/>
    </row>
    <row r="114" spans="1:35" s="11" customFormat="1" ht="12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6"/>
    </row>
    <row r="115" spans="1:35" s="11" customFormat="1" ht="12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6"/>
    </row>
    <row r="116" spans="1:35" s="11" customFormat="1" ht="12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6"/>
    </row>
    <row r="117" spans="1:35" s="11" customFormat="1" ht="12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6"/>
    </row>
    <row r="118" spans="1:35" s="11" customFormat="1" ht="12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6"/>
    </row>
    <row r="119" spans="1:35" s="11" customFormat="1" ht="12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6"/>
    </row>
    <row r="120" spans="1:35" s="11" customFormat="1" ht="12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6"/>
    </row>
    <row r="121" spans="1:35" s="11" customFormat="1" ht="12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6"/>
    </row>
    <row r="122" spans="1:35" s="11" customFormat="1" ht="12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6"/>
    </row>
    <row r="123" spans="1:35" s="11" customFormat="1" ht="12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6"/>
    </row>
    <row r="124" spans="1:35" s="11" customFormat="1" ht="12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6"/>
    </row>
    <row r="125" spans="1:35" s="11" customFormat="1" ht="12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6"/>
    </row>
    <row r="126" spans="1:35" s="11" customFormat="1" ht="12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6"/>
    </row>
    <row r="127" spans="1:35" s="11" customFormat="1" ht="12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6"/>
    </row>
    <row r="128" spans="1:35" s="11" customFormat="1" ht="12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6"/>
    </row>
    <row r="129" spans="1:35" s="11" customFormat="1" ht="12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6"/>
    </row>
    <row r="130" spans="1:35" s="11" customFormat="1" ht="12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6"/>
    </row>
    <row r="131" spans="1:35" s="11" customFormat="1" ht="12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6"/>
    </row>
    <row r="132" spans="1:35" s="11" customFormat="1" ht="12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6"/>
    </row>
    <row r="133" spans="1:35" s="11" customFormat="1" ht="12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6"/>
    </row>
    <row r="134" spans="1:35" s="11" customFormat="1" ht="12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6"/>
    </row>
    <row r="135" spans="1:35" s="11" customFormat="1" ht="12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6"/>
    </row>
    <row r="136" spans="1:35" s="11" customFormat="1" ht="12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6"/>
    </row>
    <row r="137" spans="1:35" s="11" customFormat="1" ht="12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6"/>
    </row>
    <row r="138" spans="1:35" s="11" customFormat="1" ht="12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6"/>
    </row>
    <row r="139" spans="1:35" s="11" customFormat="1" ht="12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6"/>
    </row>
    <row r="140" spans="1:35" s="11" customFormat="1" ht="12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6"/>
    </row>
    <row r="141" spans="1:35" s="11" customFormat="1" ht="12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6"/>
    </row>
    <row r="142" spans="1:35" s="11" customFormat="1" ht="12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6"/>
    </row>
    <row r="143" spans="1:35" s="11" customFormat="1" ht="12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6"/>
    </row>
    <row r="144" spans="1:35" s="11" customFormat="1" ht="12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6"/>
    </row>
    <row r="145" spans="1:35" s="11" customFormat="1" ht="12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6"/>
    </row>
    <row r="146" spans="1:35" s="11" customFormat="1" ht="12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6"/>
    </row>
    <row r="147" spans="1:35" s="11" customFormat="1" ht="12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6"/>
    </row>
    <row r="148" spans="1:35" s="11" customFormat="1" ht="12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6"/>
    </row>
    <row r="149" spans="1:35" s="11" customFormat="1" ht="12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6"/>
    </row>
    <row r="150" spans="1:35" s="11" customFormat="1" ht="12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6"/>
    </row>
    <row r="151" spans="1:35" s="11" customFormat="1" ht="12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6"/>
    </row>
    <row r="152" spans="1:35" s="11" customFormat="1" ht="12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6"/>
    </row>
    <row r="153" spans="1:35" s="11" customFormat="1" ht="12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6"/>
    </row>
    <row r="154" spans="1:35" s="11" customFormat="1" ht="12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6"/>
    </row>
    <row r="155" spans="1:35" s="11" customFormat="1" ht="12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6"/>
    </row>
    <row r="156" spans="1:35" s="11" customFormat="1" ht="12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6"/>
    </row>
    <row r="157" spans="1:35" s="11" customFormat="1" ht="12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6"/>
    </row>
    <row r="158" spans="1:35" s="11" customFormat="1" ht="12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6"/>
    </row>
    <row r="159" spans="1:35" s="11" customFormat="1" ht="12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6"/>
    </row>
    <row r="160" spans="1:35" s="11" customFormat="1" ht="12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6"/>
    </row>
    <row r="161" spans="1:35" s="11" customFormat="1" ht="12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6"/>
    </row>
    <row r="162" spans="1:35" s="11" customFormat="1" ht="12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6"/>
    </row>
    <row r="163" spans="1:35" s="11" customFormat="1" ht="12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6"/>
    </row>
    <row r="164" spans="1:35" s="11" customFormat="1" ht="12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6"/>
    </row>
    <row r="165" spans="1:35" s="11" customFormat="1" ht="12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6"/>
    </row>
    <row r="166" spans="1:35" s="11" customFormat="1" ht="12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6"/>
    </row>
    <row r="167" spans="1:35" s="11" customFormat="1" ht="12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6"/>
    </row>
    <row r="168" spans="1:35" s="11" customFormat="1" ht="12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6"/>
    </row>
    <row r="169" spans="1:35" s="11" customFormat="1" ht="12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6"/>
    </row>
    <row r="170" spans="1:35" s="11" customFormat="1" ht="12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6"/>
    </row>
    <row r="171" spans="1:35" s="11" customFormat="1" ht="12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6"/>
    </row>
    <row r="172" spans="1:35" s="11" customFormat="1" ht="12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6"/>
    </row>
    <row r="173" spans="1:35" s="11" customFormat="1" ht="12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6"/>
    </row>
    <row r="174" spans="1:35" s="11" customFormat="1" ht="12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6"/>
    </row>
    <row r="175" spans="1:35" s="11" customFormat="1" ht="12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6"/>
    </row>
    <row r="176" spans="1:35" s="11" customFormat="1" ht="12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6"/>
    </row>
    <row r="177" spans="1:35" s="11" customFormat="1" ht="12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6"/>
    </row>
    <row r="178" spans="1:35" s="11" customFormat="1" ht="12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6"/>
    </row>
    <row r="179" spans="1:35" s="11" customFormat="1" ht="12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6"/>
    </row>
    <row r="180" spans="1:35" s="11" customFormat="1" ht="12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6"/>
    </row>
    <row r="181" spans="1:35" s="11" customFormat="1" ht="12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6"/>
    </row>
    <row r="182" spans="1:35" s="11" customFormat="1" ht="12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6"/>
    </row>
    <row r="183" spans="1:35" s="11" customFormat="1" ht="12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6"/>
    </row>
    <row r="184" spans="1:35" s="11" customFormat="1" ht="12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6"/>
    </row>
    <row r="185" spans="1:35" s="11" customFormat="1" ht="12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6"/>
    </row>
    <row r="186" spans="1:35" s="11" customFormat="1" ht="12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6"/>
    </row>
    <row r="187" spans="1:35" s="11" customFormat="1" ht="12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6"/>
    </row>
    <row r="188" spans="1:35" s="11" customFormat="1" ht="12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6"/>
    </row>
    <row r="189" spans="1:35" s="11" customFormat="1" ht="12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6"/>
    </row>
    <row r="190" spans="1:35" s="11" customFormat="1" ht="12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6"/>
    </row>
    <row r="191" spans="1:35" s="11" customFormat="1" ht="12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6"/>
    </row>
    <row r="192" spans="1:35" s="11" customFormat="1" ht="12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6"/>
    </row>
    <row r="193" spans="1:35" s="11" customFormat="1" ht="12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6"/>
    </row>
    <row r="194" spans="1:35" s="11" customFormat="1" ht="12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6"/>
    </row>
    <row r="195" spans="1:35" s="11" customFormat="1" ht="12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6"/>
    </row>
    <row r="196" spans="1:35" s="11" customFormat="1" ht="12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6"/>
    </row>
    <row r="197" spans="1:35" s="11" customFormat="1" ht="12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6"/>
    </row>
    <row r="198" spans="1:35" s="11" customFormat="1" ht="12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6"/>
    </row>
    <row r="199" spans="1:35" s="11" customFormat="1" ht="12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6"/>
    </row>
    <row r="200" spans="1:35" s="11" customFormat="1" ht="12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6"/>
    </row>
    <row r="201" spans="1:35" s="11" customFormat="1" ht="12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6"/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4"/>
  <sheetViews>
    <sheetView workbookViewId="0"/>
  </sheetViews>
  <sheetFormatPr defaultRowHeight="15" x14ac:dyDescent="0.25"/>
  <cols>
    <col min="1" max="1" width="11" bestFit="1" customWidth="1"/>
  </cols>
  <sheetData>
    <row r="1" spans="1:1" x14ac:dyDescent="0.25">
      <c r="A1">
        <f>IF([1]res!$B2=2,-1,[1]res!$B2)</f>
        <v>-1</v>
      </c>
    </row>
    <row r="2" spans="1:1" x14ac:dyDescent="0.25">
      <c r="A2" s="2">
        <f>IF([1]res!$B3=2,-1,[1]res!$B3)</f>
        <v>-1</v>
      </c>
    </row>
    <row r="3" spans="1:1" x14ac:dyDescent="0.25">
      <c r="A3" s="2">
        <f>IF([1]res!$B4=2,-1,[1]res!$B4)</f>
        <v>1</v>
      </c>
    </row>
    <row r="4" spans="1:1" x14ac:dyDescent="0.25">
      <c r="A4" s="2">
        <f>IF([1]res!$B5=2,-1,[1]res!$B5)</f>
        <v>1</v>
      </c>
    </row>
    <row r="5" spans="1:1" x14ac:dyDescent="0.25">
      <c r="A5" s="2">
        <f>IF([1]res!$B6=2,-1,[1]res!$B6)</f>
        <v>1</v>
      </c>
    </row>
    <row r="6" spans="1:1" x14ac:dyDescent="0.25">
      <c r="A6" s="2">
        <f>IF([1]res!$B7=2,-1,[1]res!$B7)</f>
        <v>1</v>
      </c>
    </row>
    <row r="7" spans="1:1" x14ac:dyDescent="0.25">
      <c r="A7" s="2">
        <f>IF([1]res!$B8=2,-1,[1]res!$B8)</f>
        <v>1</v>
      </c>
    </row>
    <row r="8" spans="1:1" x14ac:dyDescent="0.25">
      <c r="A8" s="2">
        <f>IF([1]res!$B9=2,-1,[1]res!$B9)</f>
        <v>1</v>
      </c>
    </row>
    <row r="9" spans="1:1" x14ac:dyDescent="0.25">
      <c r="A9" s="2">
        <f>IF([1]res!$B10=2,-1,[1]res!$B10)</f>
        <v>-1</v>
      </c>
    </row>
    <row r="10" spans="1:1" x14ac:dyDescent="0.25">
      <c r="A10" s="2">
        <f>IF([1]res!$B11=2,-1,[1]res!$B11)</f>
        <v>-1</v>
      </c>
    </row>
    <row r="11" spans="1:1" x14ac:dyDescent="0.25">
      <c r="A11" s="2">
        <f>IF([1]res!$B12=2,-1,[1]res!$B12)</f>
        <v>-1</v>
      </c>
    </row>
    <row r="12" spans="1:1" x14ac:dyDescent="0.25">
      <c r="A12" s="2">
        <f>IF([1]res!$B13=2,-1,[1]res!$B13)</f>
        <v>-1</v>
      </c>
    </row>
    <row r="13" spans="1:1" x14ac:dyDescent="0.25">
      <c r="A13" s="2">
        <f>IF([1]res!$B14=2,-1,[1]res!$B14)</f>
        <v>-1</v>
      </c>
    </row>
    <row r="14" spans="1:1" x14ac:dyDescent="0.25">
      <c r="A14" s="2">
        <f>IF([1]res!$B15=2,-1,[1]res!$B15)</f>
        <v>-1</v>
      </c>
    </row>
    <row r="15" spans="1:1" x14ac:dyDescent="0.25">
      <c r="A15" s="2">
        <f>IF([1]res!$B16=2,-1,[1]res!$B16)</f>
        <v>-1</v>
      </c>
    </row>
    <row r="16" spans="1:1" x14ac:dyDescent="0.25">
      <c r="A16" s="2">
        <f>IF([1]res!$B17=2,-1,[1]res!$B17)</f>
        <v>-1</v>
      </c>
    </row>
    <row r="17" spans="1:1" x14ac:dyDescent="0.25">
      <c r="A17" s="2">
        <f>IF([1]res!$B18=2,-1,[1]res!$B18)</f>
        <v>1</v>
      </c>
    </row>
    <row r="18" spans="1:1" x14ac:dyDescent="0.25">
      <c r="A18" s="2">
        <f>IF([1]res!$B19=2,-1,[1]res!$B19)</f>
        <v>1</v>
      </c>
    </row>
    <row r="19" spans="1:1" x14ac:dyDescent="0.25">
      <c r="A19" s="2">
        <f>IF([1]res!$B20=2,-1,[1]res!$B20)</f>
        <v>1</v>
      </c>
    </row>
    <row r="20" spans="1:1" x14ac:dyDescent="0.25">
      <c r="A20" s="2">
        <f>IF([1]res!$B21=2,-1,[1]res!$B21)</f>
        <v>1</v>
      </c>
    </row>
    <row r="21" spans="1:1" x14ac:dyDescent="0.25">
      <c r="A21" s="2">
        <f>IF([1]res!$B22=2,-1,[1]res!$B22)</f>
        <v>-1</v>
      </c>
    </row>
    <row r="22" spans="1:1" x14ac:dyDescent="0.25">
      <c r="A22" s="2">
        <f>IF([1]res!$B23=2,-1,[1]res!$B23)</f>
        <v>-1</v>
      </c>
    </row>
    <row r="23" spans="1:1" x14ac:dyDescent="0.25">
      <c r="A23" s="2">
        <f>IF([1]res!$B24=2,-1,[1]res!$B24)</f>
        <v>1</v>
      </c>
    </row>
    <row r="24" spans="1:1" x14ac:dyDescent="0.25">
      <c r="A24" s="2">
        <f>IF([1]res!$B25=2,-1,[1]res!$B25)</f>
        <v>1</v>
      </c>
    </row>
    <row r="25" spans="1:1" x14ac:dyDescent="0.25">
      <c r="A25" s="2">
        <f>IF([1]res!$B26=2,-1,[1]res!$B26)</f>
        <v>1</v>
      </c>
    </row>
    <row r="26" spans="1:1" x14ac:dyDescent="0.25">
      <c r="A26" s="2">
        <f>IF([1]res!$B27=2,-1,[1]res!$B27)</f>
        <v>1</v>
      </c>
    </row>
    <row r="27" spans="1:1" x14ac:dyDescent="0.25">
      <c r="A27" s="2">
        <f>IF([1]res!$B28=2,-1,[1]res!$B28)</f>
        <v>-1</v>
      </c>
    </row>
    <row r="28" spans="1:1" x14ac:dyDescent="0.25">
      <c r="A28" s="2">
        <f>IF([1]res!$B29=2,-1,[1]res!$B29)</f>
        <v>-1</v>
      </c>
    </row>
    <row r="29" spans="1:1" x14ac:dyDescent="0.25">
      <c r="A29" s="2">
        <f>IF([1]res!$B30=2,-1,[1]res!$B30)</f>
        <v>-1</v>
      </c>
    </row>
    <row r="30" spans="1:1" x14ac:dyDescent="0.25">
      <c r="A30" s="2">
        <f>IF([1]res!$B31=2,-1,[1]res!$B31)</f>
        <v>-1</v>
      </c>
    </row>
    <row r="31" spans="1:1" x14ac:dyDescent="0.25">
      <c r="A31" s="2">
        <f>IF([1]res!$B32=2,-1,[1]res!$B32)</f>
        <v>1</v>
      </c>
    </row>
    <row r="32" spans="1:1" x14ac:dyDescent="0.25">
      <c r="A32" s="2">
        <f>IF([1]res!$B33=2,-1,[1]res!$B33)</f>
        <v>1</v>
      </c>
    </row>
    <row r="33" spans="1:1" x14ac:dyDescent="0.25">
      <c r="A33" s="2">
        <f>IF([1]res!$B34=2,-1,[1]res!$B34)</f>
        <v>1</v>
      </c>
    </row>
    <row r="34" spans="1:1" x14ac:dyDescent="0.25">
      <c r="A34" s="2">
        <f>IF([1]res!$B35=2,-1,[1]res!$B35)</f>
        <v>1</v>
      </c>
    </row>
    <row r="35" spans="1:1" x14ac:dyDescent="0.25">
      <c r="A35" s="2">
        <f>IF([1]res!$B36=2,-1,[1]res!$B36)</f>
        <v>-1</v>
      </c>
    </row>
    <row r="36" spans="1:1" x14ac:dyDescent="0.25">
      <c r="A36" s="2">
        <f>IF([1]res!$B37=2,-1,[1]res!$B37)</f>
        <v>-1</v>
      </c>
    </row>
    <row r="37" spans="1:1" x14ac:dyDescent="0.25">
      <c r="A37" s="2">
        <f>IF([1]res!$B38=2,-1,[1]res!$B38)</f>
        <v>-1</v>
      </c>
    </row>
    <row r="38" spans="1:1" x14ac:dyDescent="0.25">
      <c r="A38" s="2">
        <f>IF([1]res!$B39=2,-1,[1]res!$B39)</f>
        <v>-1</v>
      </c>
    </row>
    <row r="39" spans="1:1" x14ac:dyDescent="0.25">
      <c r="A39" s="2">
        <f>IF([1]res!$B40=2,-1,[1]res!$B40)</f>
        <v>-1</v>
      </c>
    </row>
    <row r="40" spans="1:1" x14ac:dyDescent="0.25">
      <c r="A40" s="2">
        <f>IF([1]res!$B41=2,-1,[1]res!$B41)</f>
        <v>-1</v>
      </c>
    </row>
    <row r="41" spans="1:1" x14ac:dyDescent="0.25">
      <c r="A41" s="2">
        <f>IF([1]res!$B42=2,-1,[1]res!$B42)</f>
        <v>1</v>
      </c>
    </row>
    <row r="42" spans="1:1" x14ac:dyDescent="0.25">
      <c r="A42" s="2">
        <f>IF([1]res!$B43=2,-1,[1]res!$B43)</f>
        <v>1</v>
      </c>
    </row>
    <row r="43" spans="1:1" x14ac:dyDescent="0.25">
      <c r="A43" s="2">
        <f>IF([1]res!$B44=2,-1,[1]res!$B44)</f>
        <v>1</v>
      </c>
    </row>
    <row r="44" spans="1:1" x14ac:dyDescent="0.25">
      <c r="A44" s="2">
        <f>IF([1]res!$B45=2,-1,[1]res!$B45)</f>
        <v>1</v>
      </c>
    </row>
    <row r="45" spans="1:1" x14ac:dyDescent="0.25">
      <c r="A45" s="2">
        <f>IF([1]res!$B46=2,-1,[1]res!$B46)</f>
        <v>1</v>
      </c>
    </row>
    <row r="46" spans="1:1" x14ac:dyDescent="0.25">
      <c r="A46" s="2">
        <f>IF([1]res!$B47=2,-1,[1]res!$B47)</f>
        <v>1</v>
      </c>
    </row>
    <row r="47" spans="1:1" x14ac:dyDescent="0.25">
      <c r="A47" s="2">
        <f>IF([1]res!$B48=2,-1,[1]res!$B48)</f>
        <v>1</v>
      </c>
    </row>
    <row r="48" spans="1:1" x14ac:dyDescent="0.25">
      <c r="A48" s="2">
        <f>IF([1]res!$B49=2,-1,[1]res!$B49)</f>
        <v>1</v>
      </c>
    </row>
    <row r="49" spans="1:1" x14ac:dyDescent="0.25">
      <c r="A49" s="2">
        <f>IF([1]res!$B50=2,-1,[1]res!$B50)</f>
        <v>-1</v>
      </c>
    </row>
    <row r="50" spans="1:1" x14ac:dyDescent="0.25">
      <c r="A50" s="2">
        <f>IF([1]res!$B51=2,-1,[1]res!$B51)</f>
        <v>-1</v>
      </c>
    </row>
    <row r="51" spans="1:1" x14ac:dyDescent="0.25">
      <c r="A51" s="2">
        <f>IF([1]res!$B52=2,-1,[1]res!$B52)</f>
        <v>1</v>
      </c>
    </row>
    <row r="52" spans="1:1" x14ac:dyDescent="0.25">
      <c r="A52" s="2">
        <f>IF([1]res!$B53=2,-1,[1]res!$B53)</f>
        <v>1</v>
      </c>
    </row>
    <row r="53" spans="1:1" x14ac:dyDescent="0.25">
      <c r="A53" s="2">
        <f>IF([1]res!$B54=2,-1,[1]res!$B54)</f>
        <v>1</v>
      </c>
    </row>
    <row r="54" spans="1:1" x14ac:dyDescent="0.25">
      <c r="A54" s="2">
        <f>IF([1]res!$B55=2,-1,[1]res!$B55)</f>
        <v>1</v>
      </c>
    </row>
    <row r="55" spans="1:1" x14ac:dyDescent="0.25">
      <c r="A55" s="2">
        <f>IF([1]res!$B56=2,-1,[1]res!$B56)</f>
        <v>-1</v>
      </c>
    </row>
    <row r="56" spans="1:1" x14ac:dyDescent="0.25">
      <c r="A56" s="2">
        <f>IF([1]res!$B57=2,-1,[1]res!$B57)</f>
        <v>-1</v>
      </c>
    </row>
    <row r="57" spans="1:1" x14ac:dyDescent="0.25">
      <c r="A57" s="2">
        <f>IF([1]res!$B58=2,-1,[1]res!$B58)</f>
        <v>1</v>
      </c>
    </row>
    <row r="58" spans="1:1" x14ac:dyDescent="0.25">
      <c r="A58" s="2">
        <f>IF([1]res!$B59=2,-1,[1]res!$B59)</f>
        <v>1</v>
      </c>
    </row>
    <row r="59" spans="1:1" x14ac:dyDescent="0.25">
      <c r="A59" s="2">
        <f>IF([1]res!$B60=2,-1,[1]res!$B60)</f>
        <v>1</v>
      </c>
    </row>
    <row r="60" spans="1:1" x14ac:dyDescent="0.25">
      <c r="A60" s="2">
        <f>IF([1]res!$B61=2,-1,[1]res!$B61)</f>
        <v>1</v>
      </c>
    </row>
    <row r="61" spans="1:1" x14ac:dyDescent="0.25">
      <c r="A61" s="2">
        <f>IF([1]res!$B62=2,-1,[1]res!$B62)</f>
        <v>-1</v>
      </c>
    </row>
    <row r="62" spans="1:1" x14ac:dyDescent="0.25">
      <c r="A62" s="2">
        <f>IF([1]res!$B63=2,-1,[1]res!$B63)</f>
        <v>-1</v>
      </c>
    </row>
    <row r="63" spans="1:1" x14ac:dyDescent="0.25">
      <c r="A63" s="2">
        <f>IF([1]res!$B64=2,-1,[1]res!$B64)</f>
        <v>-1</v>
      </c>
    </row>
    <row r="64" spans="1:1" x14ac:dyDescent="0.25">
      <c r="A64" s="2">
        <f>IF([1]res!$B65=2,-1,[1]res!$B65)</f>
        <v>-1</v>
      </c>
    </row>
    <row r="65" spans="1:1" x14ac:dyDescent="0.25">
      <c r="A65" s="2">
        <f>IF([1]res!$B66=2,-1,[1]res!$B66)</f>
        <v>1</v>
      </c>
    </row>
    <row r="66" spans="1:1" x14ac:dyDescent="0.25">
      <c r="A66" s="2">
        <f>IF([1]res!$B67=2,-1,[1]res!$B67)</f>
        <v>1</v>
      </c>
    </row>
    <row r="67" spans="1:1" x14ac:dyDescent="0.25">
      <c r="A67" s="2">
        <f>IF([1]res!$B68=2,-1,[1]res!$B68)</f>
        <v>1</v>
      </c>
    </row>
    <row r="68" spans="1:1" x14ac:dyDescent="0.25">
      <c r="A68" s="2">
        <f>IF([1]res!$B69=2,-1,[1]res!$B69)</f>
        <v>1</v>
      </c>
    </row>
    <row r="69" spans="1:1" x14ac:dyDescent="0.25">
      <c r="A69" s="2">
        <f>IF([1]res!$B70=2,-1,[1]res!$B70)</f>
        <v>-1</v>
      </c>
    </row>
    <row r="70" spans="1:1" x14ac:dyDescent="0.25">
      <c r="A70" s="2">
        <f>IF([1]res!$B71=2,-1,[1]res!$B71)</f>
        <v>-1</v>
      </c>
    </row>
    <row r="71" spans="1:1" x14ac:dyDescent="0.25">
      <c r="A71" s="2">
        <f>IF([1]res!$B72=2,-1,[1]res!$B72)</f>
        <v>-1</v>
      </c>
    </row>
    <row r="72" spans="1:1" x14ac:dyDescent="0.25">
      <c r="A72" s="2">
        <f>IF([1]res!$B73=2,-1,[1]res!$B73)</f>
        <v>-1</v>
      </c>
    </row>
    <row r="73" spans="1:1" x14ac:dyDescent="0.25">
      <c r="A73" s="2">
        <f>IF([1]res!$B74=2,-1,[1]res!$B74)</f>
        <v>-1</v>
      </c>
    </row>
    <row r="74" spans="1:1" x14ac:dyDescent="0.25">
      <c r="A74" s="2">
        <f>IF([1]res!$B75=2,-1,[1]res!$B75)</f>
        <v>-1</v>
      </c>
    </row>
    <row r="75" spans="1:1" x14ac:dyDescent="0.25">
      <c r="A75" s="2">
        <f>IF([1]res!$B76=2,-1,[1]res!$B76)</f>
        <v>-1</v>
      </c>
    </row>
    <row r="76" spans="1:1" x14ac:dyDescent="0.25">
      <c r="A76" s="2">
        <f>IF([1]res!$B77=2,-1,[1]res!$B77)</f>
        <v>-1</v>
      </c>
    </row>
    <row r="77" spans="1:1" x14ac:dyDescent="0.25">
      <c r="A77" s="2">
        <f>IF([1]res!$B78=2,-1,[1]res!$B78)</f>
        <v>-1</v>
      </c>
    </row>
    <row r="78" spans="1:1" x14ac:dyDescent="0.25">
      <c r="A78" s="2">
        <f>IF([1]res!$B79=2,-1,[1]res!$B79)</f>
        <v>-1</v>
      </c>
    </row>
    <row r="79" spans="1:1" x14ac:dyDescent="0.25">
      <c r="A79" s="2">
        <f>IF([1]res!$B80=2,-1,[1]res!$B80)</f>
        <v>0</v>
      </c>
    </row>
    <row r="80" spans="1:1" x14ac:dyDescent="0.25">
      <c r="A80" s="2">
        <f>IF([1]res!$B81=2,-1,[1]res!$B81)</f>
        <v>0</v>
      </c>
    </row>
    <row r="81" spans="1:1" x14ac:dyDescent="0.25">
      <c r="A81" s="2">
        <f>IF([1]res!$B82=2,-1,[1]res!$B82)</f>
        <v>1</v>
      </c>
    </row>
    <row r="82" spans="1:1" x14ac:dyDescent="0.25">
      <c r="A82" s="2">
        <f>IF([1]res!$B83=2,-1,[1]res!$B83)</f>
        <v>1</v>
      </c>
    </row>
    <row r="83" spans="1:1" x14ac:dyDescent="0.25">
      <c r="A83" s="2">
        <f>IF([1]res!$B84=2,-1,[1]res!$B84)</f>
        <v>1</v>
      </c>
    </row>
    <row r="84" spans="1:1" x14ac:dyDescent="0.25">
      <c r="A84" s="2">
        <f>IF([1]res!$B85=2,-1,[1]res!$B85)</f>
        <v>1</v>
      </c>
    </row>
    <row r="85" spans="1:1" x14ac:dyDescent="0.25">
      <c r="A85" s="2">
        <f>IF([1]res!$B86=2,-1,[1]res!$B86)</f>
        <v>-1</v>
      </c>
    </row>
    <row r="86" spans="1:1" x14ac:dyDescent="0.25">
      <c r="A86" s="2">
        <f>IF([1]res!$B87=2,-1,[1]res!$B87)</f>
        <v>-1</v>
      </c>
    </row>
    <row r="87" spans="1:1" x14ac:dyDescent="0.25">
      <c r="A87" s="2">
        <f>IF([1]res!$B88=2,-1,[1]res!$B88)</f>
        <v>1</v>
      </c>
    </row>
    <row r="88" spans="1:1" x14ac:dyDescent="0.25">
      <c r="A88" s="2">
        <f>IF([1]res!$B89=2,-1,[1]res!$B89)</f>
        <v>1</v>
      </c>
    </row>
    <row r="89" spans="1:1" x14ac:dyDescent="0.25">
      <c r="A89" s="2">
        <f>IF([1]res!$B90=2,-1,[1]res!$B90)</f>
        <v>-1</v>
      </c>
    </row>
    <row r="90" spans="1:1" x14ac:dyDescent="0.25">
      <c r="A90" s="2">
        <f>IF([1]res!$B91=2,-1,[1]res!$B91)</f>
        <v>-1</v>
      </c>
    </row>
    <row r="91" spans="1:1" x14ac:dyDescent="0.25">
      <c r="A91" s="2">
        <f>IF([1]res!$B92=2,-1,[1]res!$B92)</f>
        <v>1</v>
      </c>
    </row>
    <row r="92" spans="1:1" x14ac:dyDescent="0.25">
      <c r="A92" s="2">
        <f>IF([1]res!$B93=2,-1,[1]res!$B93)</f>
        <v>1</v>
      </c>
    </row>
    <row r="93" spans="1:1" x14ac:dyDescent="0.25">
      <c r="A93" s="2">
        <f>IF([1]res!$B94=2,-1,[1]res!$B94)</f>
        <v>-1</v>
      </c>
    </row>
    <row r="94" spans="1:1" x14ac:dyDescent="0.25">
      <c r="A94" s="2">
        <f>IF([1]res!$B95=2,-1,[1]res!$B95)</f>
        <v>-1</v>
      </c>
    </row>
    <row r="95" spans="1:1" x14ac:dyDescent="0.25">
      <c r="A95" s="2">
        <f>IF([1]res!$B96=2,-1,[1]res!$B96)</f>
        <v>-1</v>
      </c>
    </row>
    <row r="96" spans="1:1" x14ac:dyDescent="0.25">
      <c r="A96" s="2">
        <f>IF([1]res!$B97=2,-1,[1]res!$B97)</f>
        <v>-1</v>
      </c>
    </row>
    <row r="97" spans="1:1" x14ac:dyDescent="0.25">
      <c r="A97" s="2">
        <f>IF([1]res!$B98=2,-1,[1]res!$B98)</f>
        <v>1</v>
      </c>
    </row>
    <row r="98" spans="1:1" x14ac:dyDescent="0.25">
      <c r="A98" s="2">
        <f>IF([1]res!$B99=2,-1,[1]res!$B99)</f>
        <v>1</v>
      </c>
    </row>
    <row r="99" spans="1:1" x14ac:dyDescent="0.25">
      <c r="A99" s="2">
        <f>IF([1]res!$B100=2,-1,[1]res!$B100)</f>
        <v>1</v>
      </c>
    </row>
    <row r="100" spans="1:1" x14ac:dyDescent="0.25">
      <c r="A100" s="2">
        <f>IF([1]res!$B101=2,-1,[1]res!$B101)</f>
        <v>1</v>
      </c>
    </row>
    <row r="101" spans="1:1" x14ac:dyDescent="0.25">
      <c r="A101" s="2">
        <f>IF([1]res!$B102=2,-1,[1]res!$B102)</f>
        <v>-1</v>
      </c>
    </row>
    <row r="102" spans="1:1" x14ac:dyDescent="0.25">
      <c r="A102" s="2">
        <f>IF([1]res!$B103=2,-1,[1]res!$B103)</f>
        <v>-1</v>
      </c>
    </row>
    <row r="103" spans="1:1" x14ac:dyDescent="0.25">
      <c r="A103" s="2">
        <f>IF([1]res!$B104=2,-1,[1]res!$B104)</f>
        <v>-1</v>
      </c>
    </row>
    <row r="104" spans="1:1" x14ac:dyDescent="0.25">
      <c r="A104" s="2">
        <f>IF([1]res!$B105=2,-1,[1]res!$B105)</f>
        <v>-1</v>
      </c>
    </row>
    <row r="105" spans="1:1" x14ac:dyDescent="0.25">
      <c r="A105" s="2">
        <f>IF([1]res!$B106=2,-1,[1]res!$B106)</f>
        <v>-1</v>
      </c>
    </row>
    <row r="106" spans="1:1" x14ac:dyDescent="0.25">
      <c r="A106" s="2">
        <f>IF([1]res!$B107=2,-1,[1]res!$B107)</f>
        <v>-1</v>
      </c>
    </row>
    <row r="107" spans="1:1" x14ac:dyDescent="0.25">
      <c r="A107" s="2">
        <f>IF([1]res!$B108=2,-1,[1]res!$B108)</f>
        <v>0</v>
      </c>
    </row>
    <row r="108" spans="1:1" x14ac:dyDescent="0.25">
      <c r="A108" s="2">
        <f>IF([1]res!$B109=2,-1,[1]res!$B109)</f>
        <v>0</v>
      </c>
    </row>
    <row r="109" spans="1:1" x14ac:dyDescent="0.25">
      <c r="A109" s="2">
        <f>IF([1]res!$B110=2,-1,[1]res!$B110)</f>
        <v>0</v>
      </c>
    </row>
    <row r="110" spans="1:1" x14ac:dyDescent="0.25">
      <c r="A110" s="2">
        <f>IF([1]res!$B111=2,-1,[1]res!$B111)</f>
        <v>0</v>
      </c>
    </row>
    <row r="111" spans="1:1" x14ac:dyDescent="0.25">
      <c r="A111" s="2">
        <f>IF([1]res!$B112=2,-1,[1]res!$B112)</f>
        <v>0</v>
      </c>
    </row>
    <row r="112" spans="1:1" x14ac:dyDescent="0.25">
      <c r="A112" s="2">
        <f>IF([1]res!$B113=2,-1,[1]res!$B113)</f>
        <v>0</v>
      </c>
    </row>
    <row r="113" spans="1:1" x14ac:dyDescent="0.25">
      <c r="A113" s="2">
        <f>IF([1]res!$B114=2,-1,[1]res!$B114)</f>
        <v>0</v>
      </c>
    </row>
    <row r="114" spans="1:1" x14ac:dyDescent="0.25">
      <c r="A114" s="2">
        <f>IF([1]res!$B115=2,-1,[1]res!$B115)</f>
        <v>0</v>
      </c>
    </row>
    <row r="115" spans="1:1" x14ac:dyDescent="0.25">
      <c r="A115" s="2">
        <f>IF([1]res!$B116=2,-1,[1]res!$B116)</f>
        <v>0</v>
      </c>
    </row>
    <row r="116" spans="1:1" x14ac:dyDescent="0.25">
      <c r="A116" s="2">
        <f>IF([1]res!$B117=2,-1,[1]res!$B117)</f>
        <v>0</v>
      </c>
    </row>
    <row r="117" spans="1:1" x14ac:dyDescent="0.25">
      <c r="A117" s="2">
        <f>IF([1]res!$B118=2,-1,[1]res!$B118)</f>
        <v>0</v>
      </c>
    </row>
    <row r="118" spans="1:1" x14ac:dyDescent="0.25">
      <c r="A118" s="2">
        <f>IF([1]res!$B119=2,-1,[1]res!$B119)</f>
        <v>0</v>
      </c>
    </row>
    <row r="119" spans="1:1" x14ac:dyDescent="0.25">
      <c r="A119" s="2">
        <f>IF([1]res!$B120=2,-1,[1]res!$B120)</f>
        <v>0</v>
      </c>
    </row>
    <row r="120" spans="1:1" x14ac:dyDescent="0.25">
      <c r="A120" s="2">
        <f>IF([1]res!$B121=2,-1,[1]res!$B121)</f>
        <v>0</v>
      </c>
    </row>
    <row r="121" spans="1:1" x14ac:dyDescent="0.25">
      <c r="A121" s="2">
        <f>IF([1]res!$B122=2,-1,[1]res!$B122)</f>
        <v>0</v>
      </c>
    </row>
    <row r="122" spans="1:1" x14ac:dyDescent="0.25">
      <c r="A122" s="2">
        <f>IF([1]res!$B123=2,-1,[1]res!$B123)</f>
        <v>0</v>
      </c>
    </row>
    <row r="123" spans="1:1" x14ac:dyDescent="0.25">
      <c r="A123" s="2">
        <f>IF([1]res!$B124=2,-1,[1]res!$B124)</f>
        <v>0</v>
      </c>
    </row>
    <row r="124" spans="1:1" x14ac:dyDescent="0.25">
      <c r="A124" s="2">
        <f>IF([1]res!$B125=2,-1,[1]res!$B125)</f>
        <v>0</v>
      </c>
    </row>
    <row r="125" spans="1:1" x14ac:dyDescent="0.25">
      <c r="A125" s="2">
        <f>IF([1]res!$B126=2,-1,[1]res!$B126)</f>
        <v>0</v>
      </c>
    </row>
    <row r="126" spans="1:1" x14ac:dyDescent="0.25">
      <c r="A126" s="2">
        <f>IF([1]res!$B127=2,-1,[1]res!$B127)</f>
        <v>0</v>
      </c>
    </row>
    <row r="127" spans="1:1" x14ac:dyDescent="0.25">
      <c r="A127" s="2">
        <f>IF([1]res!$B128=2,-1,[1]res!$B128)</f>
        <v>0</v>
      </c>
    </row>
    <row r="128" spans="1:1" x14ac:dyDescent="0.25">
      <c r="A128" s="2">
        <f>IF([1]res!$B129=2,-1,[1]res!$B129)</f>
        <v>0</v>
      </c>
    </row>
    <row r="129" spans="1:1" x14ac:dyDescent="0.25">
      <c r="A129" s="2">
        <f>IF([1]res!$B130=2,-1,[1]res!$B130)</f>
        <v>0</v>
      </c>
    </row>
    <row r="130" spans="1:1" x14ac:dyDescent="0.25">
      <c r="A130" s="2">
        <f>IF([1]res!$B131=2,-1,[1]res!$B131)</f>
        <v>0</v>
      </c>
    </row>
    <row r="131" spans="1:1" x14ac:dyDescent="0.25">
      <c r="A131" s="2">
        <f>IF([1]res!$B132=2,-1,[1]res!$B132)</f>
        <v>0</v>
      </c>
    </row>
    <row r="132" spans="1:1" x14ac:dyDescent="0.25">
      <c r="A132" s="2">
        <f>IF([1]res!$B133=2,-1,[1]res!$B133)</f>
        <v>0</v>
      </c>
    </row>
    <row r="133" spans="1:1" x14ac:dyDescent="0.25">
      <c r="A133" s="2">
        <f>IF([1]res!$B134=2,-1,[1]res!$B134)</f>
        <v>0</v>
      </c>
    </row>
    <row r="134" spans="1:1" x14ac:dyDescent="0.25">
      <c r="A134" s="2">
        <f>IF([1]res!$B135=2,-1,[1]res!$B135)</f>
        <v>0</v>
      </c>
    </row>
    <row r="135" spans="1:1" x14ac:dyDescent="0.25">
      <c r="A135" s="2">
        <f>IF([1]res!$B136=2,-1,[1]res!$B136)</f>
        <v>0</v>
      </c>
    </row>
    <row r="136" spans="1:1" x14ac:dyDescent="0.25">
      <c r="A136" s="2">
        <f>IF([1]res!$B137=2,-1,[1]res!$B137)</f>
        <v>0</v>
      </c>
    </row>
    <row r="137" spans="1:1" x14ac:dyDescent="0.25">
      <c r="A137" s="2">
        <f>IF([1]res!$B138=2,-1,[1]res!$B138)</f>
        <v>0</v>
      </c>
    </row>
    <row r="138" spans="1:1" x14ac:dyDescent="0.25">
      <c r="A138" s="2">
        <f>IF([1]res!$B139=2,-1,[1]res!$B139)</f>
        <v>0</v>
      </c>
    </row>
    <row r="139" spans="1:1" x14ac:dyDescent="0.25">
      <c r="A139" s="2">
        <f>IF([1]res!$B140=2,-1,[1]res!$B140)</f>
        <v>0</v>
      </c>
    </row>
    <row r="140" spans="1:1" x14ac:dyDescent="0.25">
      <c r="A140" s="2">
        <f>IF([1]res!$B141=2,-1,[1]res!$B141)</f>
        <v>0</v>
      </c>
    </row>
    <row r="141" spans="1:1" x14ac:dyDescent="0.25">
      <c r="A141" s="2">
        <f>IF([1]res!$B142=2,-1,[1]res!$B142)</f>
        <v>0</v>
      </c>
    </row>
    <row r="142" spans="1:1" x14ac:dyDescent="0.25">
      <c r="A142" s="2">
        <f>IF([1]res!$B143=2,-1,[1]res!$B143)</f>
        <v>0</v>
      </c>
    </row>
    <row r="143" spans="1:1" x14ac:dyDescent="0.25">
      <c r="A143" s="2">
        <f>IF([1]res!$B144=2,-1,[1]res!$B144)</f>
        <v>0</v>
      </c>
    </row>
    <row r="144" spans="1:1" x14ac:dyDescent="0.25">
      <c r="A144" s="2">
        <f>IF([1]res!$B145=2,-1,[1]res!$B145)</f>
        <v>0</v>
      </c>
    </row>
    <row r="145" spans="1:1" x14ac:dyDescent="0.25">
      <c r="A145" s="2">
        <f>IF([1]res!$B146=2,-1,[1]res!$B146)</f>
        <v>0</v>
      </c>
    </row>
    <row r="146" spans="1:1" x14ac:dyDescent="0.25">
      <c r="A146" s="2">
        <f>IF([1]res!$B147=2,-1,[1]res!$B147)</f>
        <v>0</v>
      </c>
    </row>
    <row r="147" spans="1:1" x14ac:dyDescent="0.25">
      <c r="A147" s="2">
        <f>IF([1]res!$B148=2,-1,[1]res!$B148)</f>
        <v>0</v>
      </c>
    </row>
    <row r="148" spans="1:1" x14ac:dyDescent="0.25">
      <c r="A148" s="2">
        <f>IF([1]res!$B149=2,-1,[1]res!$B149)</f>
        <v>0</v>
      </c>
    </row>
    <row r="149" spans="1:1" x14ac:dyDescent="0.25">
      <c r="A149" s="2">
        <f>IF([1]res!$B150=2,-1,[1]res!$B150)</f>
        <v>0</v>
      </c>
    </row>
    <row r="150" spans="1:1" x14ac:dyDescent="0.25">
      <c r="A150" s="2">
        <f>IF([1]res!$B151=2,-1,[1]res!$B151)</f>
        <v>0</v>
      </c>
    </row>
    <row r="151" spans="1:1" x14ac:dyDescent="0.25">
      <c r="A151" s="2">
        <f>IF([1]res!$B152=2,-1,[1]res!$B152)</f>
        <v>0</v>
      </c>
    </row>
    <row r="152" spans="1:1" x14ac:dyDescent="0.25">
      <c r="A152" s="2">
        <f>IF([1]res!$B153=2,-1,[1]res!$B153)</f>
        <v>0</v>
      </c>
    </row>
    <row r="153" spans="1:1" x14ac:dyDescent="0.25">
      <c r="A153" s="2">
        <f>IF([1]res!$B154=2,-1,[1]res!$B154)</f>
        <v>0</v>
      </c>
    </row>
    <row r="154" spans="1:1" x14ac:dyDescent="0.25">
      <c r="A154" s="2">
        <f>IF([1]res!$B155=2,-1,[1]res!$B155)</f>
        <v>0</v>
      </c>
    </row>
    <row r="155" spans="1:1" x14ac:dyDescent="0.25">
      <c r="A155" s="2">
        <f>IF([1]res!$B156=2,-1,[1]res!$B156)</f>
        <v>0</v>
      </c>
    </row>
    <row r="156" spans="1:1" x14ac:dyDescent="0.25">
      <c r="A156" s="2">
        <f>IF([1]res!$B157=2,-1,[1]res!$B157)</f>
        <v>0</v>
      </c>
    </row>
    <row r="157" spans="1:1" x14ac:dyDescent="0.25">
      <c r="A157" s="2">
        <f>IF([1]res!$B158=2,-1,[1]res!$B158)</f>
        <v>0</v>
      </c>
    </row>
    <row r="158" spans="1:1" x14ac:dyDescent="0.25">
      <c r="A158" s="2">
        <f>IF([1]res!$B159=2,-1,[1]res!$B159)</f>
        <v>0</v>
      </c>
    </row>
    <row r="159" spans="1:1" x14ac:dyDescent="0.25">
      <c r="A159" s="2">
        <f>IF([1]res!$B160=2,-1,[1]res!$B160)</f>
        <v>0</v>
      </c>
    </row>
    <row r="160" spans="1:1" x14ac:dyDescent="0.25">
      <c r="A160" s="2">
        <f>IF([1]res!$B161=2,-1,[1]res!$B161)</f>
        <v>0</v>
      </c>
    </row>
    <row r="161" spans="1:1" x14ac:dyDescent="0.25">
      <c r="A161" s="2">
        <f>IF([1]res!$B162=2,-1,[1]res!$B162)</f>
        <v>0</v>
      </c>
    </row>
    <row r="162" spans="1:1" x14ac:dyDescent="0.25">
      <c r="A162" s="2">
        <f>IF([1]res!$B163=2,-1,[1]res!$B163)</f>
        <v>0</v>
      </c>
    </row>
    <row r="163" spans="1:1" x14ac:dyDescent="0.25">
      <c r="A163" s="2">
        <f>IF([1]res!$B164=2,-1,[1]res!$B164)</f>
        <v>0</v>
      </c>
    </row>
    <row r="164" spans="1:1" x14ac:dyDescent="0.25">
      <c r="A164" s="2">
        <f>IF([1]res!$B165=2,-1,[1]res!$B165)</f>
        <v>0</v>
      </c>
    </row>
    <row r="165" spans="1:1" x14ac:dyDescent="0.25">
      <c r="A165" s="2">
        <f>IF([1]res!$B166=2,-1,[1]res!$B166)</f>
        <v>0</v>
      </c>
    </row>
    <row r="166" spans="1:1" x14ac:dyDescent="0.25">
      <c r="A166" s="2">
        <f>IF([1]res!$B167=2,-1,[1]res!$B167)</f>
        <v>0</v>
      </c>
    </row>
    <row r="167" spans="1:1" x14ac:dyDescent="0.25">
      <c r="A167" s="2">
        <f>IF([1]res!$B168=2,-1,[1]res!$B168)</f>
        <v>0</v>
      </c>
    </row>
    <row r="168" spans="1:1" x14ac:dyDescent="0.25">
      <c r="A168" s="2">
        <f>IF([1]res!$B169=2,-1,[1]res!$B169)</f>
        <v>0</v>
      </c>
    </row>
    <row r="169" spans="1:1" x14ac:dyDescent="0.25">
      <c r="A169" s="2">
        <f>IF([1]res!$B170=2,-1,[1]res!$B170)</f>
        <v>0</v>
      </c>
    </row>
    <row r="170" spans="1:1" x14ac:dyDescent="0.25">
      <c r="A170" s="2">
        <f>IF([1]res!$B171=2,-1,[1]res!$B171)</f>
        <v>0</v>
      </c>
    </row>
    <row r="171" spans="1:1" x14ac:dyDescent="0.25">
      <c r="A171" s="2">
        <f>IF([1]res!$B172=2,-1,[1]res!$B172)</f>
        <v>0</v>
      </c>
    </row>
    <row r="172" spans="1:1" x14ac:dyDescent="0.25">
      <c r="A172" s="2">
        <f>IF([1]res!$B173=2,-1,[1]res!$B173)</f>
        <v>0</v>
      </c>
    </row>
    <row r="173" spans="1:1" x14ac:dyDescent="0.25">
      <c r="A173" s="2">
        <f>IF([1]res!$B174=2,-1,[1]res!$B174)</f>
        <v>0</v>
      </c>
    </row>
    <row r="174" spans="1:1" x14ac:dyDescent="0.25">
      <c r="A174" s="2">
        <f>IF([1]res!$B175=2,-1,[1]res!$B175)</f>
        <v>0</v>
      </c>
    </row>
    <row r="175" spans="1:1" x14ac:dyDescent="0.25">
      <c r="A175" s="2">
        <f>IF([1]res!$B176=2,-1,[1]res!$B176)</f>
        <v>0</v>
      </c>
    </row>
    <row r="176" spans="1:1" x14ac:dyDescent="0.25">
      <c r="A176" s="2">
        <f>IF([1]res!$B177=2,-1,[1]res!$B177)</f>
        <v>0</v>
      </c>
    </row>
    <row r="177" spans="1:1" x14ac:dyDescent="0.25">
      <c r="A177" s="2">
        <f>IF([1]res!$B178=2,-1,[1]res!$B178)</f>
        <v>0</v>
      </c>
    </row>
    <row r="178" spans="1:1" x14ac:dyDescent="0.25">
      <c r="A178" s="2">
        <f>IF([1]res!$B179=2,-1,[1]res!$B179)</f>
        <v>0</v>
      </c>
    </row>
    <row r="179" spans="1:1" x14ac:dyDescent="0.25">
      <c r="A179" s="2">
        <f>IF([1]res!$B180=2,-1,[1]res!$B180)</f>
        <v>0</v>
      </c>
    </row>
    <row r="180" spans="1:1" x14ac:dyDescent="0.25">
      <c r="A180" s="2">
        <f>IF([1]res!$B181=2,-1,[1]res!$B181)</f>
        <v>0</v>
      </c>
    </row>
    <row r="181" spans="1:1" x14ac:dyDescent="0.25">
      <c r="A181" s="2">
        <f>IF([1]res!$B182=2,-1,[1]res!$B182)</f>
        <v>0</v>
      </c>
    </row>
    <row r="182" spans="1:1" x14ac:dyDescent="0.25">
      <c r="A182" s="2">
        <f>IF([1]res!$B183=2,-1,[1]res!$B183)</f>
        <v>0</v>
      </c>
    </row>
    <row r="183" spans="1:1" x14ac:dyDescent="0.25">
      <c r="A183" s="2">
        <f>IF([1]res!$B184=2,-1,[1]res!$B184)</f>
        <v>0</v>
      </c>
    </row>
    <row r="184" spans="1:1" x14ac:dyDescent="0.25">
      <c r="A184" s="2">
        <f>IF([1]res!$B185=2,-1,[1]res!$B185)</f>
        <v>0</v>
      </c>
    </row>
    <row r="185" spans="1:1" x14ac:dyDescent="0.25">
      <c r="A185" s="2">
        <f>IF([1]res!$B186=2,-1,[1]res!$B186)</f>
        <v>0</v>
      </c>
    </row>
    <row r="186" spans="1:1" x14ac:dyDescent="0.25">
      <c r="A186" s="2">
        <f>IF([1]res!$B187=2,-1,[1]res!$B187)</f>
        <v>0</v>
      </c>
    </row>
    <row r="187" spans="1:1" x14ac:dyDescent="0.25">
      <c r="A187" s="2">
        <f>IF([1]res!$B188=2,-1,[1]res!$B188)</f>
        <v>0</v>
      </c>
    </row>
    <row r="188" spans="1:1" x14ac:dyDescent="0.25">
      <c r="A188" s="2">
        <f>IF([1]res!$B189=2,-1,[1]res!$B189)</f>
        <v>0</v>
      </c>
    </row>
    <row r="189" spans="1:1" x14ac:dyDescent="0.25">
      <c r="A189" s="2">
        <f>IF([1]res!$B190=2,-1,[1]res!$B190)</f>
        <v>0</v>
      </c>
    </row>
    <row r="190" spans="1:1" x14ac:dyDescent="0.25">
      <c r="A190" s="2">
        <f>IF([1]res!$B191=2,-1,[1]res!$B191)</f>
        <v>0</v>
      </c>
    </row>
    <row r="191" spans="1:1" x14ac:dyDescent="0.25">
      <c r="A191" s="2">
        <f>IF([1]res!$B192=2,-1,[1]res!$B192)</f>
        <v>0</v>
      </c>
    </row>
    <row r="192" spans="1:1" x14ac:dyDescent="0.25">
      <c r="A192" s="2">
        <f>IF([1]res!$B193=2,-1,[1]res!$B193)</f>
        <v>0</v>
      </c>
    </row>
    <row r="193" spans="1:1" x14ac:dyDescent="0.25">
      <c r="A193" s="2">
        <f>IF([1]res!$B194=2,-1,[1]res!$B194)</f>
        <v>0</v>
      </c>
    </row>
    <row r="194" spans="1:1" x14ac:dyDescent="0.25">
      <c r="A194" s="2">
        <f>IF([1]res!$B195=2,-1,[1]res!$B195)</f>
        <v>0</v>
      </c>
    </row>
    <row r="195" spans="1:1" x14ac:dyDescent="0.25">
      <c r="A195" s="2">
        <f>IF([1]res!$B196=2,-1,[1]res!$B196)</f>
        <v>0</v>
      </c>
    </row>
    <row r="196" spans="1:1" x14ac:dyDescent="0.25">
      <c r="A196" s="2">
        <f>IF([1]res!$B197=2,-1,[1]res!$B197)</f>
        <v>0</v>
      </c>
    </row>
    <row r="197" spans="1:1" x14ac:dyDescent="0.25">
      <c r="A197" s="2">
        <f>IF([1]res!$B198=2,-1,[1]res!$B198)</f>
        <v>0</v>
      </c>
    </row>
    <row r="198" spans="1:1" x14ac:dyDescent="0.25">
      <c r="A198" s="2">
        <f>IF([1]res!$B199=2,-1,[1]res!$B199)</f>
        <v>0</v>
      </c>
    </row>
    <row r="199" spans="1:1" x14ac:dyDescent="0.25">
      <c r="A199" s="2">
        <f>IF([1]res!$B200=2,-1,[1]res!$B200)</f>
        <v>0</v>
      </c>
    </row>
    <row r="200" spans="1:1" x14ac:dyDescent="0.25">
      <c r="A200" s="2">
        <f>IF([1]res!$B201=2,-1,[1]res!$B201)</f>
        <v>0</v>
      </c>
    </row>
    <row r="201" spans="1:1" x14ac:dyDescent="0.25">
      <c r="A201" s="2">
        <f>IF([1]res!$B202=2,-1,[1]res!$B202)</f>
        <v>0</v>
      </c>
    </row>
    <row r="202" spans="1:1" x14ac:dyDescent="0.25">
      <c r="A202" s="2">
        <f>IF([1]res!$B203=2,-1,[1]res!$B203)</f>
        <v>0</v>
      </c>
    </row>
    <row r="203" spans="1:1" x14ac:dyDescent="0.25">
      <c r="A203" s="2">
        <f>IF([1]res!$B204=2,-1,[1]res!$B204)</f>
        <v>0</v>
      </c>
    </row>
    <row r="204" spans="1:1" x14ac:dyDescent="0.25">
      <c r="A204" s="2">
        <f>IF([1]res!$B205=2,-1,[1]res!$B205)</f>
        <v>0</v>
      </c>
    </row>
    <row r="205" spans="1:1" x14ac:dyDescent="0.25">
      <c r="A205" s="2">
        <f>IF([1]res!$B206=2,-1,[1]res!$B206)</f>
        <v>0</v>
      </c>
    </row>
    <row r="206" spans="1:1" x14ac:dyDescent="0.25">
      <c r="A206" s="2">
        <f>IF([1]res!$B207=2,-1,[1]res!$B207)</f>
        <v>0</v>
      </c>
    </row>
    <row r="207" spans="1:1" x14ac:dyDescent="0.25">
      <c r="A207" s="2">
        <f>IF([1]res!$B208=2,-1,[1]res!$B208)</f>
        <v>0</v>
      </c>
    </row>
    <row r="208" spans="1:1" x14ac:dyDescent="0.25">
      <c r="A208" s="2">
        <f>IF([1]res!$B209=2,-1,[1]res!$B209)</f>
        <v>0</v>
      </c>
    </row>
    <row r="209" spans="1:1" x14ac:dyDescent="0.25">
      <c r="A209" s="2">
        <f>IF([1]res!$B210=2,-1,[1]res!$B210)</f>
        <v>0</v>
      </c>
    </row>
    <row r="210" spans="1:1" x14ac:dyDescent="0.25">
      <c r="A210" s="2">
        <f>IF([1]res!$B211=2,-1,[1]res!$B211)</f>
        <v>0</v>
      </c>
    </row>
    <row r="211" spans="1:1" x14ac:dyDescent="0.25">
      <c r="A211" s="2">
        <f>IF([1]res!$B212=2,-1,[1]res!$B212)</f>
        <v>0</v>
      </c>
    </row>
    <row r="212" spans="1:1" x14ac:dyDescent="0.25">
      <c r="A212" s="2">
        <f>IF([1]res!$B213=2,-1,[1]res!$B213)</f>
        <v>0</v>
      </c>
    </row>
    <row r="213" spans="1:1" x14ac:dyDescent="0.25">
      <c r="A213" s="2">
        <f>IF([1]res!$B214=2,-1,[1]res!$B214)</f>
        <v>0</v>
      </c>
    </row>
    <row r="214" spans="1:1" x14ac:dyDescent="0.25">
      <c r="A214" s="2">
        <f>IF([1]res!$B215=2,-1,[1]res!$B215)</f>
        <v>0</v>
      </c>
    </row>
    <row r="215" spans="1:1" x14ac:dyDescent="0.25">
      <c r="A215" s="2">
        <f>IF([1]res!$B216=2,-1,[1]res!$B216)</f>
        <v>0</v>
      </c>
    </row>
    <row r="216" spans="1:1" x14ac:dyDescent="0.25">
      <c r="A216" s="2">
        <f>IF([1]res!$B217=2,-1,[1]res!$B217)</f>
        <v>0</v>
      </c>
    </row>
    <row r="217" spans="1:1" x14ac:dyDescent="0.25">
      <c r="A217" s="2">
        <f>IF([1]res!$B218=2,-1,[1]res!$B218)</f>
        <v>0</v>
      </c>
    </row>
    <row r="218" spans="1:1" x14ac:dyDescent="0.25">
      <c r="A218" s="2">
        <f>IF([1]res!$B219=2,-1,[1]res!$B219)</f>
        <v>0</v>
      </c>
    </row>
    <row r="219" spans="1:1" x14ac:dyDescent="0.25">
      <c r="A219" s="2">
        <f>IF([1]res!$B220=2,-1,[1]res!$B220)</f>
        <v>0</v>
      </c>
    </row>
    <row r="220" spans="1:1" x14ac:dyDescent="0.25">
      <c r="A220" s="2">
        <f>IF([1]res!$B221=2,-1,[1]res!$B221)</f>
        <v>0</v>
      </c>
    </row>
    <row r="221" spans="1:1" x14ac:dyDescent="0.25">
      <c r="A221" s="2">
        <f>IF([1]res!$B222=2,-1,[1]res!$B222)</f>
        <v>0</v>
      </c>
    </row>
    <row r="222" spans="1:1" x14ac:dyDescent="0.25">
      <c r="A222" s="2">
        <f>IF([1]res!$B223=2,-1,[1]res!$B223)</f>
        <v>0</v>
      </c>
    </row>
    <row r="223" spans="1:1" x14ac:dyDescent="0.25">
      <c r="A223" s="2">
        <f>IF([1]res!$B224=2,-1,[1]res!$B224)</f>
        <v>0</v>
      </c>
    </row>
    <row r="224" spans="1:1" x14ac:dyDescent="0.25">
      <c r="A224" s="2">
        <f>IF([1]res!$B225=2,-1,[1]res!$B225)</f>
        <v>0</v>
      </c>
    </row>
    <row r="225" spans="1:1" x14ac:dyDescent="0.25">
      <c r="A225" s="2">
        <f>IF([1]res!$B226=2,-1,[1]res!$B226)</f>
        <v>0</v>
      </c>
    </row>
    <row r="226" spans="1:1" x14ac:dyDescent="0.25">
      <c r="A226" s="2">
        <f>IF([1]res!$B227=2,-1,[1]res!$B227)</f>
        <v>0</v>
      </c>
    </row>
    <row r="227" spans="1:1" x14ac:dyDescent="0.25">
      <c r="A227" s="2">
        <f>IF([1]res!$B228=2,-1,[1]res!$B228)</f>
        <v>0</v>
      </c>
    </row>
    <row r="228" spans="1:1" x14ac:dyDescent="0.25">
      <c r="A228" s="2">
        <f>IF([1]res!$B229=2,-1,[1]res!$B229)</f>
        <v>0</v>
      </c>
    </row>
    <row r="229" spans="1:1" x14ac:dyDescent="0.25">
      <c r="A229" s="2">
        <f>IF([1]res!$B230=2,-1,[1]res!$B230)</f>
        <v>0</v>
      </c>
    </row>
    <row r="230" spans="1:1" x14ac:dyDescent="0.25">
      <c r="A230" s="2">
        <f>IF([1]res!$B231=2,-1,[1]res!$B231)</f>
        <v>0</v>
      </c>
    </row>
    <row r="231" spans="1:1" x14ac:dyDescent="0.25">
      <c r="A231" s="2">
        <f>IF([1]res!$B232=2,-1,[1]res!$B232)</f>
        <v>0</v>
      </c>
    </row>
    <row r="232" spans="1:1" x14ac:dyDescent="0.25">
      <c r="A232" s="2">
        <f>IF([1]res!$B233=2,-1,[1]res!$B233)</f>
        <v>0</v>
      </c>
    </row>
    <row r="233" spans="1:1" x14ac:dyDescent="0.25">
      <c r="A233" s="2">
        <f>IF([1]res!$B234=2,-1,[1]res!$B234)</f>
        <v>0</v>
      </c>
    </row>
    <row r="234" spans="1:1" x14ac:dyDescent="0.25">
      <c r="A234" s="2">
        <f>IF([1]res!$B235=2,-1,[1]res!$B235)</f>
        <v>0</v>
      </c>
    </row>
    <row r="235" spans="1:1" x14ac:dyDescent="0.25">
      <c r="A235" s="2">
        <f>IF([1]res!$B236=2,-1,[1]res!$B236)</f>
        <v>0</v>
      </c>
    </row>
    <row r="236" spans="1:1" x14ac:dyDescent="0.25">
      <c r="A236" s="2">
        <f>IF([1]res!$B237=2,-1,[1]res!$B237)</f>
        <v>0</v>
      </c>
    </row>
    <row r="237" spans="1:1" x14ac:dyDescent="0.25">
      <c r="A237" s="2">
        <f>IF([1]res!$B238=2,-1,[1]res!$B238)</f>
        <v>0</v>
      </c>
    </row>
    <row r="238" spans="1:1" x14ac:dyDescent="0.25">
      <c r="A238" s="2">
        <f>IF([1]res!$B239=2,-1,[1]res!$B239)</f>
        <v>0</v>
      </c>
    </row>
    <row r="239" spans="1:1" x14ac:dyDescent="0.25">
      <c r="A239" s="2">
        <f>IF([1]res!$B240=2,-1,[1]res!$B240)</f>
        <v>0</v>
      </c>
    </row>
    <row r="240" spans="1:1" x14ac:dyDescent="0.25">
      <c r="A240" s="2">
        <f>IF([1]res!$B241=2,-1,[1]res!$B241)</f>
        <v>0</v>
      </c>
    </row>
    <row r="241" spans="1:1" x14ac:dyDescent="0.25">
      <c r="A241" s="2">
        <f>IF([1]res!$B242=2,-1,[1]res!$B242)</f>
        <v>0</v>
      </c>
    </row>
    <row r="242" spans="1:1" x14ac:dyDescent="0.25">
      <c r="A242" s="2">
        <f>IF([1]res!$B243=2,-1,[1]res!$B243)</f>
        <v>0</v>
      </c>
    </row>
    <row r="243" spans="1:1" x14ac:dyDescent="0.25">
      <c r="A243" s="2">
        <f>IF([1]res!$B244=2,-1,[1]res!$B244)</f>
        <v>0</v>
      </c>
    </row>
    <row r="244" spans="1:1" x14ac:dyDescent="0.25">
      <c r="A244" s="2">
        <f>IF([1]res!$B245=2,-1,[1]res!$B245)</f>
        <v>0</v>
      </c>
    </row>
    <row r="245" spans="1:1" x14ac:dyDescent="0.25">
      <c r="A245" s="2">
        <f>IF([1]res!$B246=2,-1,[1]res!$B246)</f>
        <v>0</v>
      </c>
    </row>
    <row r="246" spans="1:1" x14ac:dyDescent="0.25">
      <c r="A246" s="2">
        <f>IF([1]res!$B247=2,-1,[1]res!$B247)</f>
        <v>0</v>
      </c>
    </row>
    <row r="247" spans="1:1" x14ac:dyDescent="0.25">
      <c r="A247" s="2">
        <f>IF([1]res!$B248=2,-1,[1]res!$B248)</f>
        <v>0</v>
      </c>
    </row>
    <row r="248" spans="1:1" x14ac:dyDescent="0.25">
      <c r="A248" s="2">
        <f>IF([1]res!$B249=2,-1,[1]res!$B249)</f>
        <v>0</v>
      </c>
    </row>
    <row r="249" spans="1:1" x14ac:dyDescent="0.25">
      <c r="A249" s="2">
        <f>IF([1]res!$B250=2,-1,[1]res!$B250)</f>
        <v>0</v>
      </c>
    </row>
    <row r="250" spans="1:1" x14ac:dyDescent="0.25">
      <c r="A250" s="2">
        <f>IF([1]res!$B251=2,-1,[1]res!$B251)</f>
        <v>0</v>
      </c>
    </row>
    <row r="251" spans="1:1" x14ac:dyDescent="0.25">
      <c r="A251" s="2">
        <f>IF([1]res!$B252=2,-1,[1]res!$B252)</f>
        <v>0</v>
      </c>
    </row>
    <row r="252" spans="1:1" x14ac:dyDescent="0.25">
      <c r="A252" s="2">
        <f>IF([1]res!$B253=2,-1,[1]res!$B253)</f>
        <v>0</v>
      </c>
    </row>
    <row r="253" spans="1:1" x14ac:dyDescent="0.25">
      <c r="A253" s="2">
        <f>IF([1]res!$B254=2,-1,[1]res!$B254)</f>
        <v>0</v>
      </c>
    </row>
    <row r="254" spans="1:1" x14ac:dyDescent="0.25">
      <c r="A254" s="2">
        <f>IF([1]res!$B255=2,-1,[1]res!$B255)</f>
        <v>0</v>
      </c>
    </row>
    <row r="255" spans="1:1" x14ac:dyDescent="0.25">
      <c r="A255" s="2">
        <f>IF([1]res!$B256=2,-1,[1]res!$B256)</f>
        <v>0</v>
      </c>
    </row>
    <row r="256" spans="1:1" x14ac:dyDescent="0.25">
      <c r="A256" s="2">
        <f>IF([1]res!$B257=2,-1,[1]res!$B257)</f>
        <v>0</v>
      </c>
    </row>
    <row r="257" spans="1:1" x14ac:dyDescent="0.25">
      <c r="A257" s="2">
        <f>IF([1]res!$B258=2,-1,[1]res!$B258)</f>
        <v>0</v>
      </c>
    </row>
    <row r="258" spans="1:1" x14ac:dyDescent="0.25">
      <c r="A258" s="2">
        <f>IF([1]res!$B259=2,-1,[1]res!$B259)</f>
        <v>0</v>
      </c>
    </row>
    <row r="259" spans="1:1" x14ac:dyDescent="0.25">
      <c r="A259" s="2">
        <f>IF([1]res!$B260=2,-1,[1]res!$B260)</f>
        <v>0</v>
      </c>
    </row>
    <row r="260" spans="1:1" x14ac:dyDescent="0.25">
      <c r="A260" s="2">
        <f>IF([1]res!$B261=2,-1,[1]res!$B261)</f>
        <v>0</v>
      </c>
    </row>
    <row r="261" spans="1:1" x14ac:dyDescent="0.25">
      <c r="A261" s="2">
        <f>IF([1]res!$B262=2,-1,[1]res!$B262)</f>
        <v>0</v>
      </c>
    </row>
    <row r="262" spans="1:1" x14ac:dyDescent="0.25">
      <c r="A262" s="2">
        <f>IF([1]res!$B263=2,-1,[1]res!$B263)</f>
        <v>0</v>
      </c>
    </row>
    <row r="263" spans="1:1" x14ac:dyDescent="0.25">
      <c r="A263" s="2">
        <f>IF([1]res!$B264=2,-1,[1]res!$B264)</f>
        <v>0</v>
      </c>
    </row>
    <row r="264" spans="1:1" x14ac:dyDescent="0.25">
      <c r="A264" s="2">
        <f>IF([1]res!$B265=2,-1,[1]res!$B265)</f>
        <v>0</v>
      </c>
    </row>
    <row r="265" spans="1:1" x14ac:dyDescent="0.25">
      <c r="A265" s="2">
        <f>IF([1]res!$B266=2,-1,[1]res!$B266)</f>
        <v>0</v>
      </c>
    </row>
    <row r="266" spans="1:1" x14ac:dyDescent="0.25">
      <c r="A266" s="2">
        <f>IF([1]res!$B267=2,-1,[1]res!$B267)</f>
        <v>0</v>
      </c>
    </row>
    <row r="267" spans="1:1" x14ac:dyDescent="0.25">
      <c r="A267" s="2">
        <f>IF([1]res!$B268=2,-1,[1]res!$B268)</f>
        <v>0</v>
      </c>
    </row>
    <row r="268" spans="1:1" x14ac:dyDescent="0.25">
      <c r="A268" s="2">
        <f>IF([1]res!$B269=2,-1,[1]res!$B269)</f>
        <v>0</v>
      </c>
    </row>
    <row r="269" spans="1:1" x14ac:dyDescent="0.25">
      <c r="A269" s="2">
        <f>IF([1]res!$B270=2,-1,[1]res!$B270)</f>
        <v>0</v>
      </c>
    </row>
    <row r="270" spans="1:1" x14ac:dyDescent="0.25">
      <c r="A270" s="2">
        <f>IF([1]res!$B271=2,-1,[1]res!$B271)</f>
        <v>0</v>
      </c>
    </row>
    <row r="271" spans="1:1" x14ac:dyDescent="0.25">
      <c r="A271" s="2">
        <f>IF([1]res!$B272=2,-1,[1]res!$B272)</f>
        <v>0</v>
      </c>
    </row>
    <row r="272" spans="1:1" x14ac:dyDescent="0.25">
      <c r="A272" s="2">
        <f>IF([1]res!$B273=2,-1,[1]res!$B273)</f>
        <v>0</v>
      </c>
    </row>
    <row r="273" spans="1:1" x14ac:dyDescent="0.25">
      <c r="A273" s="2">
        <f>IF([1]res!$B274=2,-1,[1]res!$B274)</f>
        <v>0</v>
      </c>
    </row>
    <row r="274" spans="1:1" x14ac:dyDescent="0.25">
      <c r="A274" s="2">
        <f>IF([1]res!$B275=2,-1,[1]res!$B275)</f>
        <v>0</v>
      </c>
    </row>
    <row r="275" spans="1:1" x14ac:dyDescent="0.25">
      <c r="A275" s="2">
        <f>IF([1]res!$B276=2,-1,[1]res!$B276)</f>
        <v>0</v>
      </c>
    </row>
    <row r="276" spans="1:1" x14ac:dyDescent="0.25">
      <c r="A276" s="2">
        <f>IF([1]res!$B277=2,-1,[1]res!$B277)</f>
        <v>0</v>
      </c>
    </row>
    <row r="277" spans="1:1" x14ac:dyDescent="0.25">
      <c r="A277" s="2">
        <f>IF([1]res!$B278=2,-1,[1]res!$B278)</f>
        <v>0</v>
      </c>
    </row>
    <row r="278" spans="1:1" x14ac:dyDescent="0.25">
      <c r="A278" s="2">
        <f>IF([1]res!$B279=2,-1,[1]res!$B279)</f>
        <v>0</v>
      </c>
    </row>
    <row r="279" spans="1:1" x14ac:dyDescent="0.25">
      <c r="A279" s="2">
        <f>IF([1]res!$B280=2,-1,[1]res!$B280)</f>
        <v>0</v>
      </c>
    </row>
    <row r="280" spans="1:1" x14ac:dyDescent="0.25">
      <c r="A280" s="2">
        <f>IF([1]res!$B281=2,-1,[1]res!$B281)</f>
        <v>0</v>
      </c>
    </row>
    <row r="281" spans="1:1" x14ac:dyDescent="0.25">
      <c r="A281" s="2">
        <f>IF([1]res!$B282=2,-1,[1]res!$B282)</f>
        <v>0</v>
      </c>
    </row>
    <row r="282" spans="1:1" x14ac:dyDescent="0.25">
      <c r="A282" s="2">
        <f>IF([1]res!$B283=2,-1,[1]res!$B283)</f>
        <v>0</v>
      </c>
    </row>
    <row r="283" spans="1:1" x14ac:dyDescent="0.25">
      <c r="A283" s="2">
        <f>IF([1]res!$B284=2,-1,[1]res!$B284)</f>
        <v>0</v>
      </c>
    </row>
    <row r="284" spans="1:1" x14ac:dyDescent="0.25">
      <c r="A284" s="2">
        <f>IF([1]res!$B285=2,-1,[1]res!$B285)</f>
        <v>0</v>
      </c>
    </row>
    <row r="285" spans="1:1" x14ac:dyDescent="0.25">
      <c r="A285" s="2">
        <f>IF([1]res!$B286=2,-1,[1]res!$B286)</f>
        <v>0</v>
      </c>
    </row>
    <row r="286" spans="1:1" x14ac:dyDescent="0.25">
      <c r="A286" s="2">
        <f>IF([1]res!$B287=2,-1,[1]res!$B287)</f>
        <v>0</v>
      </c>
    </row>
    <row r="287" spans="1:1" x14ac:dyDescent="0.25">
      <c r="A287" s="2">
        <f>IF([1]res!$B288=2,-1,[1]res!$B288)</f>
        <v>0</v>
      </c>
    </row>
    <row r="288" spans="1:1" x14ac:dyDescent="0.25">
      <c r="A288" s="2">
        <f>IF([1]res!$B289=2,-1,[1]res!$B289)</f>
        <v>0</v>
      </c>
    </row>
    <row r="289" spans="1:1" x14ac:dyDescent="0.25">
      <c r="A289" s="2">
        <f>IF([1]res!$B290=2,-1,[1]res!$B290)</f>
        <v>0</v>
      </c>
    </row>
    <row r="290" spans="1:1" x14ac:dyDescent="0.25">
      <c r="A290" s="2">
        <f>IF([1]res!$B291=2,-1,[1]res!$B291)</f>
        <v>0</v>
      </c>
    </row>
    <row r="291" spans="1:1" x14ac:dyDescent="0.25">
      <c r="A291" s="2">
        <f>IF([1]res!$B292=2,-1,[1]res!$B292)</f>
        <v>0</v>
      </c>
    </row>
    <row r="292" spans="1:1" x14ac:dyDescent="0.25">
      <c r="A292" s="2">
        <f>IF([1]res!$B293=2,-1,[1]res!$B293)</f>
        <v>0</v>
      </c>
    </row>
    <row r="293" spans="1:1" x14ac:dyDescent="0.25">
      <c r="A293" s="2">
        <f>IF([1]res!$B294=2,-1,[1]res!$B294)</f>
        <v>0</v>
      </c>
    </row>
    <row r="294" spans="1:1" x14ac:dyDescent="0.25">
      <c r="A294" s="2">
        <f>IF([1]res!$B295=2,-1,[1]res!$B295)</f>
        <v>0</v>
      </c>
    </row>
    <row r="295" spans="1:1" x14ac:dyDescent="0.25">
      <c r="A295" s="2">
        <f>IF([1]res!$B296=2,-1,[1]res!$B296)</f>
        <v>0</v>
      </c>
    </row>
    <row r="296" spans="1:1" x14ac:dyDescent="0.25">
      <c r="A296" s="2">
        <f>IF([1]res!$B297=2,-1,[1]res!$B297)</f>
        <v>0</v>
      </c>
    </row>
    <row r="297" spans="1:1" x14ac:dyDescent="0.25">
      <c r="A297" s="2">
        <f>IF([1]res!$B298=2,-1,[1]res!$B298)</f>
        <v>0</v>
      </c>
    </row>
    <row r="298" spans="1:1" x14ac:dyDescent="0.25">
      <c r="A298" s="2">
        <f>IF([1]res!$B299=2,-1,[1]res!$B299)</f>
        <v>0</v>
      </c>
    </row>
    <row r="299" spans="1:1" x14ac:dyDescent="0.25">
      <c r="A299" s="2">
        <f>IF([1]res!$B300=2,-1,[1]res!$B300)</f>
        <v>0</v>
      </c>
    </row>
    <row r="300" spans="1:1" x14ac:dyDescent="0.25">
      <c r="A300" s="2">
        <f>IF([1]res!$B301=2,-1,[1]res!$B301)</f>
        <v>0</v>
      </c>
    </row>
    <row r="301" spans="1:1" x14ac:dyDescent="0.25">
      <c r="A301" s="2">
        <f>IF([1]res!$B302=2,-1,[1]res!$B302)</f>
        <v>0</v>
      </c>
    </row>
    <row r="302" spans="1:1" x14ac:dyDescent="0.25">
      <c r="A302" s="2">
        <f>IF([1]res!$B303=2,-1,[1]res!$B303)</f>
        <v>0</v>
      </c>
    </row>
    <row r="303" spans="1:1" x14ac:dyDescent="0.25">
      <c r="A303" s="2">
        <f>IF([1]res!$B304=2,-1,[1]res!$B304)</f>
        <v>0</v>
      </c>
    </row>
    <row r="304" spans="1:1" x14ac:dyDescent="0.25">
      <c r="A304" s="2">
        <f>IF([1]res!$B305=2,-1,[1]res!$B305)</f>
        <v>0</v>
      </c>
    </row>
    <row r="305" spans="1:1" x14ac:dyDescent="0.25">
      <c r="A305" s="2">
        <f>IF([1]res!$B306=2,-1,[1]res!$B306)</f>
        <v>0</v>
      </c>
    </row>
    <row r="306" spans="1:1" x14ac:dyDescent="0.25">
      <c r="A306" s="2">
        <f>IF([1]res!$B307=2,-1,[1]res!$B307)</f>
        <v>0</v>
      </c>
    </row>
    <row r="307" spans="1:1" x14ac:dyDescent="0.25">
      <c r="A307" s="2">
        <f>IF([1]res!$B308=2,-1,[1]res!$B308)</f>
        <v>0</v>
      </c>
    </row>
    <row r="308" spans="1:1" x14ac:dyDescent="0.25">
      <c r="A308" s="2">
        <f>IF([1]res!$B309=2,-1,[1]res!$B309)</f>
        <v>0</v>
      </c>
    </row>
    <row r="309" spans="1:1" x14ac:dyDescent="0.25">
      <c r="A309" s="2">
        <f>IF([1]res!$B310=2,-1,[1]res!$B310)</f>
        <v>0</v>
      </c>
    </row>
    <row r="310" spans="1:1" x14ac:dyDescent="0.25">
      <c r="A310" s="2">
        <f>IF([1]res!$B311=2,-1,[1]res!$B311)</f>
        <v>0</v>
      </c>
    </row>
    <row r="311" spans="1:1" x14ac:dyDescent="0.25">
      <c r="A311" s="2">
        <f>IF([1]res!$B312=2,-1,[1]res!$B312)</f>
        <v>0</v>
      </c>
    </row>
    <row r="312" spans="1:1" x14ac:dyDescent="0.25">
      <c r="A312" s="2">
        <f>IF([1]res!$B313=2,-1,[1]res!$B313)</f>
        <v>0</v>
      </c>
    </row>
    <row r="313" spans="1:1" x14ac:dyDescent="0.25">
      <c r="A313" s="2">
        <f>IF([1]res!$B314=2,-1,[1]res!$B314)</f>
        <v>0</v>
      </c>
    </row>
    <row r="314" spans="1:1" x14ac:dyDescent="0.25">
      <c r="A314" s="2">
        <f>IF([1]res!$B315=2,-1,[1]res!$B315)</f>
        <v>0</v>
      </c>
    </row>
    <row r="315" spans="1:1" x14ac:dyDescent="0.25">
      <c r="A315" s="2">
        <f>IF([1]res!$B316=2,-1,[1]res!$B316)</f>
        <v>0</v>
      </c>
    </row>
    <row r="316" spans="1:1" x14ac:dyDescent="0.25">
      <c r="A316" s="2">
        <f>IF([1]res!$B317=2,-1,[1]res!$B317)</f>
        <v>0</v>
      </c>
    </row>
    <row r="317" spans="1:1" x14ac:dyDescent="0.25">
      <c r="A317" s="2">
        <f>IF([1]res!$B318=2,-1,[1]res!$B318)</f>
        <v>0</v>
      </c>
    </row>
    <row r="318" spans="1:1" x14ac:dyDescent="0.25">
      <c r="A318" s="2">
        <f>IF([1]res!$B319=2,-1,[1]res!$B319)</f>
        <v>0</v>
      </c>
    </row>
    <row r="319" spans="1:1" x14ac:dyDescent="0.25">
      <c r="A319" s="2">
        <f>IF([1]res!$B320=2,-1,[1]res!$B320)</f>
        <v>0</v>
      </c>
    </row>
    <row r="320" spans="1:1" x14ac:dyDescent="0.25">
      <c r="A320" s="2">
        <f>IF([1]res!$B321=2,-1,[1]res!$B321)</f>
        <v>0</v>
      </c>
    </row>
    <row r="321" spans="1:1" x14ac:dyDescent="0.25">
      <c r="A321" s="2">
        <f>IF([1]res!$B322=2,-1,[1]res!$B322)</f>
        <v>0</v>
      </c>
    </row>
    <row r="322" spans="1:1" x14ac:dyDescent="0.25">
      <c r="A322" s="2">
        <f>IF([1]res!$B323=2,-1,[1]res!$B323)</f>
        <v>0</v>
      </c>
    </row>
    <row r="323" spans="1:1" x14ac:dyDescent="0.25">
      <c r="A323" s="2">
        <f>IF([1]res!$B324=2,-1,[1]res!$B324)</f>
        <v>0</v>
      </c>
    </row>
    <row r="324" spans="1:1" x14ac:dyDescent="0.25">
      <c r="A324" s="2">
        <f>IF([1]res!$B325=2,-1,[1]res!$B325)</f>
        <v>0</v>
      </c>
    </row>
    <row r="325" spans="1:1" x14ac:dyDescent="0.25">
      <c r="A325" s="2">
        <f>IF([1]res!$B326=2,-1,[1]res!$B326)</f>
        <v>0</v>
      </c>
    </row>
    <row r="326" spans="1:1" x14ac:dyDescent="0.25">
      <c r="A326" s="2">
        <f>IF([1]res!$B327=2,-1,[1]res!$B327)</f>
        <v>0</v>
      </c>
    </row>
    <row r="327" spans="1:1" x14ac:dyDescent="0.25">
      <c r="A327" s="2">
        <f>IF([1]res!$B328=2,-1,[1]res!$B328)</f>
        <v>0</v>
      </c>
    </row>
    <row r="328" spans="1:1" x14ac:dyDescent="0.25">
      <c r="A328" s="2">
        <f>IF([1]res!$B329=2,-1,[1]res!$B329)</f>
        <v>0</v>
      </c>
    </row>
    <row r="329" spans="1:1" x14ac:dyDescent="0.25">
      <c r="A329" s="2">
        <f>IF([1]res!$B330=2,-1,[1]res!$B330)</f>
        <v>0</v>
      </c>
    </row>
    <row r="330" spans="1:1" x14ac:dyDescent="0.25">
      <c r="A330" s="2">
        <f>IF([1]res!$B331=2,-1,[1]res!$B331)</f>
        <v>0</v>
      </c>
    </row>
    <row r="331" spans="1:1" x14ac:dyDescent="0.25">
      <c r="A331" s="2">
        <f>IF([1]res!$B332=2,-1,[1]res!$B332)</f>
        <v>0</v>
      </c>
    </row>
    <row r="332" spans="1:1" x14ac:dyDescent="0.25">
      <c r="A332" s="2">
        <f>IF([1]res!$B333=2,-1,[1]res!$B333)</f>
        <v>0</v>
      </c>
    </row>
    <row r="333" spans="1:1" x14ac:dyDescent="0.25">
      <c r="A333" s="2">
        <f>IF([1]res!$B334=2,-1,[1]res!$B334)</f>
        <v>0</v>
      </c>
    </row>
    <row r="334" spans="1:1" x14ac:dyDescent="0.25">
      <c r="A334" s="2">
        <f>IF([1]res!$B335=2,-1,[1]res!$B335)</f>
        <v>0</v>
      </c>
    </row>
    <row r="335" spans="1:1" x14ac:dyDescent="0.25">
      <c r="A335" s="2">
        <f>IF([1]res!$B336=2,-1,[1]res!$B336)</f>
        <v>0</v>
      </c>
    </row>
    <row r="336" spans="1:1" x14ac:dyDescent="0.25">
      <c r="A336" s="2">
        <f>IF([1]res!$B337=2,-1,[1]res!$B337)</f>
        <v>0</v>
      </c>
    </row>
    <row r="337" spans="1:1" x14ac:dyDescent="0.25">
      <c r="A337" s="2">
        <f>IF([1]res!$B338=2,-1,[1]res!$B338)</f>
        <v>0</v>
      </c>
    </row>
    <row r="338" spans="1:1" x14ac:dyDescent="0.25">
      <c r="A338" s="2">
        <f>IF([1]res!$B339=2,-1,[1]res!$B339)</f>
        <v>0</v>
      </c>
    </row>
    <row r="339" spans="1:1" x14ac:dyDescent="0.25">
      <c r="A339" s="2">
        <f>IF([1]res!$B340=2,-1,[1]res!$B340)</f>
        <v>0</v>
      </c>
    </row>
    <row r="340" spans="1:1" x14ac:dyDescent="0.25">
      <c r="A340" s="2">
        <f>IF([1]res!$B341=2,-1,[1]res!$B341)</f>
        <v>0</v>
      </c>
    </row>
    <row r="341" spans="1:1" x14ac:dyDescent="0.25">
      <c r="A341" s="2">
        <f>IF([1]res!$B342=2,-1,[1]res!$B342)</f>
        <v>0</v>
      </c>
    </row>
    <row r="342" spans="1:1" x14ac:dyDescent="0.25">
      <c r="A342" s="2">
        <f>IF([1]res!$B343=2,-1,[1]res!$B343)</f>
        <v>0</v>
      </c>
    </row>
    <row r="343" spans="1:1" x14ac:dyDescent="0.25">
      <c r="A343" s="2">
        <f>IF([1]res!$B344=2,-1,[1]res!$B344)</f>
        <v>0</v>
      </c>
    </row>
    <row r="344" spans="1:1" x14ac:dyDescent="0.25">
      <c r="A344" s="2">
        <f>IF([1]res!$B345=2,-1,[1]res!$B345)</f>
        <v>0</v>
      </c>
    </row>
    <row r="345" spans="1:1" x14ac:dyDescent="0.25">
      <c r="A345" s="2">
        <f>IF([1]res!$B346=2,-1,[1]res!$B346)</f>
        <v>0</v>
      </c>
    </row>
    <row r="346" spans="1:1" x14ac:dyDescent="0.25">
      <c r="A346" s="2">
        <f>IF([1]res!$B347=2,-1,[1]res!$B347)</f>
        <v>0</v>
      </c>
    </row>
    <row r="347" spans="1:1" x14ac:dyDescent="0.25">
      <c r="A347" s="2">
        <f>IF([1]res!$B348=2,-1,[1]res!$B348)</f>
        <v>0</v>
      </c>
    </row>
    <row r="348" spans="1:1" x14ac:dyDescent="0.25">
      <c r="A348" s="2">
        <f>IF([1]res!$B349=2,-1,[1]res!$B349)</f>
        <v>0</v>
      </c>
    </row>
    <row r="349" spans="1:1" x14ac:dyDescent="0.25">
      <c r="A349" s="2">
        <f>IF([1]res!$B350=2,-1,[1]res!$B350)</f>
        <v>0</v>
      </c>
    </row>
    <row r="350" spans="1:1" x14ac:dyDescent="0.25">
      <c r="A350" s="2">
        <f>IF([1]res!$B351=2,-1,[1]res!$B351)</f>
        <v>0</v>
      </c>
    </row>
    <row r="351" spans="1:1" x14ac:dyDescent="0.25">
      <c r="A351" s="2">
        <f>IF([1]res!$B352=2,-1,[1]res!$B352)</f>
        <v>0</v>
      </c>
    </row>
    <row r="352" spans="1:1" x14ac:dyDescent="0.25">
      <c r="A352" s="2">
        <f>IF([1]res!$B353=2,-1,[1]res!$B353)</f>
        <v>0</v>
      </c>
    </row>
    <row r="353" spans="1:1" x14ac:dyDescent="0.25">
      <c r="A353" s="2">
        <f>IF([1]res!$B354=2,-1,[1]res!$B354)</f>
        <v>0</v>
      </c>
    </row>
    <row r="354" spans="1:1" x14ac:dyDescent="0.25">
      <c r="A354" s="2">
        <f>IF([1]res!$B355=2,-1,[1]res!$B355)</f>
        <v>0</v>
      </c>
    </row>
    <row r="355" spans="1:1" x14ac:dyDescent="0.25">
      <c r="A355" s="2">
        <f>IF([1]res!$B356=2,-1,[1]res!$B356)</f>
        <v>0</v>
      </c>
    </row>
    <row r="356" spans="1:1" x14ac:dyDescent="0.25">
      <c r="A356" s="2">
        <f>IF([1]res!$B357=2,-1,[1]res!$B357)</f>
        <v>0</v>
      </c>
    </row>
    <row r="357" spans="1:1" x14ac:dyDescent="0.25">
      <c r="A357" s="2">
        <f>IF([1]res!$B358=2,-1,[1]res!$B358)</f>
        <v>0</v>
      </c>
    </row>
    <row r="358" spans="1:1" x14ac:dyDescent="0.25">
      <c r="A358" s="2">
        <f>IF([1]res!$B359=2,-1,[1]res!$B359)</f>
        <v>0</v>
      </c>
    </row>
    <row r="359" spans="1:1" x14ac:dyDescent="0.25">
      <c r="A359" s="2">
        <f>IF([1]res!$B360=2,-1,[1]res!$B360)</f>
        <v>0</v>
      </c>
    </row>
    <row r="360" spans="1:1" x14ac:dyDescent="0.25">
      <c r="A360" s="2">
        <f>IF([1]res!$B361=2,-1,[1]res!$B361)</f>
        <v>0</v>
      </c>
    </row>
    <row r="361" spans="1:1" x14ac:dyDescent="0.25">
      <c r="A361" s="2">
        <f>IF([1]res!$B362=2,-1,[1]res!$B362)</f>
        <v>0</v>
      </c>
    </row>
    <row r="362" spans="1:1" x14ac:dyDescent="0.25">
      <c r="A362" s="2">
        <f>IF([1]res!$B363=2,-1,[1]res!$B363)</f>
        <v>0</v>
      </c>
    </row>
    <row r="363" spans="1:1" x14ac:dyDescent="0.25">
      <c r="A363" s="2">
        <f>IF([1]res!$B364=2,-1,[1]res!$B364)</f>
        <v>0</v>
      </c>
    </row>
    <row r="364" spans="1:1" x14ac:dyDescent="0.25">
      <c r="A364" s="2">
        <f>IF([1]res!$B365=2,-1,[1]res!$B365)</f>
        <v>0</v>
      </c>
    </row>
    <row r="365" spans="1:1" x14ac:dyDescent="0.25">
      <c r="A365" s="2">
        <f>IF([1]res!$B366=2,-1,[1]res!$B366)</f>
        <v>0</v>
      </c>
    </row>
    <row r="366" spans="1:1" x14ac:dyDescent="0.25">
      <c r="A366" s="2">
        <f>IF([1]res!$B367=2,-1,[1]res!$B367)</f>
        <v>0</v>
      </c>
    </row>
    <row r="367" spans="1:1" x14ac:dyDescent="0.25">
      <c r="A367" s="2">
        <f>IF([1]res!$B368=2,-1,[1]res!$B368)</f>
        <v>0</v>
      </c>
    </row>
    <row r="368" spans="1:1" x14ac:dyDescent="0.25">
      <c r="A368" s="2">
        <f>IF([1]res!$B369=2,-1,[1]res!$B369)</f>
        <v>0</v>
      </c>
    </row>
    <row r="369" spans="1:1" x14ac:dyDescent="0.25">
      <c r="A369" s="2">
        <f>IF([1]res!$B370=2,-1,[1]res!$B370)</f>
        <v>0</v>
      </c>
    </row>
    <row r="370" spans="1:1" x14ac:dyDescent="0.25">
      <c r="A370" s="2">
        <f>IF([1]res!$B371=2,-1,[1]res!$B371)</f>
        <v>0</v>
      </c>
    </row>
    <row r="371" spans="1:1" x14ac:dyDescent="0.25">
      <c r="A371" s="2">
        <f>IF([1]res!$B372=2,-1,[1]res!$B372)</f>
        <v>0</v>
      </c>
    </row>
    <row r="372" spans="1:1" x14ac:dyDescent="0.25">
      <c r="A372" s="2">
        <f>IF([1]res!$B373=2,-1,[1]res!$B373)</f>
        <v>0</v>
      </c>
    </row>
    <row r="373" spans="1:1" x14ac:dyDescent="0.25">
      <c r="A373" s="2">
        <f>IF([1]res!$B374=2,-1,[1]res!$B374)</f>
        <v>0</v>
      </c>
    </row>
    <row r="374" spans="1:1" x14ac:dyDescent="0.25">
      <c r="A374" s="2">
        <f>IF([1]res!$B375=2,-1,[1]res!$B375)</f>
        <v>0</v>
      </c>
    </row>
    <row r="375" spans="1:1" x14ac:dyDescent="0.25">
      <c r="A375" s="2">
        <f>IF([1]res!$B376=2,-1,[1]res!$B376)</f>
        <v>0</v>
      </c>
    </row>
    <row r="376" spans="1:1" x14ac:dyDescent="0.25">
      <c r="A376" s="2">
        <f>IF([1]res!$B377=2,-1,[1]res!$B377)</f>
        <v>0</v>
      </c>
    </row>
    <row r="377" spans="1:1" x14ac:dyDescent="0.25">
      <c r="A377" s="2">
        <f>IF([1]res!$B378=2,-1,[1]res!$B378)</f>
        <v>0</v>
      </c>
    </row>
    <row r="378" spans="1:1" x14ac:dyDescent="0.25">
      <c r="A378" s="2">
        <f>IF([1]res!$B379=2,-1,[1]res!$B379)</f>
        <v>0</v>
      </c>
    </row>
    <row r="379" spans="1:1" x14ac:dyDescent="0.25">
      <c r="A379" s="2">
        <f>IF([1]res!$B380=2,-1,[1]res!$B380)</f>
        <v>0</v>
      </c>
    </row>
    <row r="380" spans="1:1" x14ac:dyDescent="0.25">
      <c r="A380" s="2">
        <f>IF([1]res!$B381=2,-1,[1]res!$B381)</f>
        <v>0</v>
      </c>
    </row>
    <row r="381" spans="1:1" x14ac:dyDescent="0.25">
      <c r="A381" s="2">
        <f>IF([1]res!$B382=2,-1,[1]res!$B382)</f>
        <v>0</v>
      </c>
    </row>
    <row r="382" spans="1:1" x14ac:dyDescent="0.25">
      <c r="A382" s="2">
        <f>IF([1]res!$B383=2,-1,[1]res!$B383)</f>
        <v>0</v>
      </c>
    </row>
    <row r="383" spans="1:1" x14ac:dyDescent="0.25">
      <c r="A383" s="2">
        <f>IF([1]res!$B384=2,-1,[1]res!$B384)</f>
        <v>0</v>
      </c>
    </row>
    <row r="384" spans="1:1" x14ac:dyDescent="0.25">
      <c r="A384" s="2">
        <f>IF([1]res!$B385=2,-1,[1]res!$B385)</f>
        <v>0</v>
      </c>
    </row>
    <row r="385" spans="1:1" x14ac:dyDescent="0.25">
      <c r="A385" s="2">
        <f>IF([1]res!$B386=2,-1,[1]res!$B386)</f>
        <v>0</v>
      </c>
    </row>
    <row r="386" spans="1:1" x14ac:dyDescent="0.25">
      <c r="A386" s="2">
        <f>IF([1]res!$B387=2,-1,[1]res!$B387)</f>
        <v>0</v>
      </c>
    </row>
    <row r="387" spans="1:1" x14ac:dyDescent="0.25">
      <c r="A387" s="2">
        <f>IF([1]res!$B388=2,-1,[1]res!$B388)</f>
        <v>0</v>
      </c>
    </row>
    <row r="388" spans="1:1" x14ac:dyDescent="0.25">
      <c r="A388" s="2">
        <f>IF([1]res!$B389=2,-1,[1]res!$B389)</f>
        <v>0</v>
      </c>
    </row>
    <row r="389" spans="1:1" x14ac:dyDescent="0.25">
      <c r="A389" s="2">
        <f>IF([1]res!$B390=2,-1,[1]res!$B390)</f>
        <v>0</v>
      </c>
    </row>
    <row r="390" spans="1:1" x14ac:dyDescent="0.25">
      <c r="A390" s="2">
        <f>IF([1]res!$B391=2,-1,[1]res!$B391)</f>
        <v>0</v>
      </c>
    </row>
    <row r="391" spans="1:1" x14ac:dyDescent="0.25">
      <c r="A391" s="2">
        <f>IF([1]res!$B392=2,-1,[1]res!$B392)</f>
        <v>0</v>
      </c>
    </row>
    <row r="392" spans="1:1" x14ac:dyDescent="0.25">
      <c r="A392" s="2">
        <f>IF([1]res!$B393=2,-1,[1]res!$B393)</f>
        <v>0</v>
      </c>
    </row>
    <row r="393" spans="1:1" x14ac:dyDescent="0.25">
      <c r="A393" s="2">
        <f>IF([1]res!$B394=2,-1,[1]res!$B394)</f>
        <v>0</v>
      </c>
    </row>
    <row r="394" spans="1:1" x14ac:dyDescent="0.25">
      <c r="A394" s="2">
        <f>IF([1]res!$B395=2,-1,[1]res!$B395)</f>
        <v>0</v>
      </c>
    </row>
    <row r="395" spans="1:1" x14ac:dyDescent="0.25">
      <c r="A395" s="2">
        <f>IF([1]res!$B396=2,-1,[1]res!$B396)</f>
        <v>0</v>
      </c>
    </row>
    <row r="396" spans="1:1" x14ac:dyDescent="0.25">
      <c r="A396" s="2">
        <f>IF([1]res!$B397=2,-1,[1]res!$B397)</f>
        <v>0</v>
      </c>
    </row>
    <row r="397" spans="1:1" x14ac:dyDescent="0.25">
      <c r="A397" s="2">
        <f>IF([1]res!$B398=2,-1,[1]res!$B398)</f>
        <v>0</v>
      </c>
    </row>
    <row r="398" spans="1:1" x14ac:dyDescent="0.25">
      <c r="A398" s="2">
        <f>IF([1]res!$B399=2,-1,[1]res!$B399)</f>
        <v>0</v>
      </c>
    </row>
    <row r="399" spans="1:1" x14ac:dyDescent="0.25">
      <c r="A399" s="2">
        <f>IF([1]res!$B400=2,-1,[1]res!$B400)</f>
        <v>0</v>
      </c>
    </row>
    <row r="400" spans="1:1" x14ac:dyDescent="0.25">
      <c r="A400" s="2">
        <f>IF([1]res!$B401=2,-1,[1]res!$B401)</f>
        <v>0</v>
      </c>
    </row>
    <row r="401" spans="1:1" x14ac:dyDescent="0.25">
      <c r="A401" s="2">
        <f>IF([1]res!$B402=2,-1,[1]res!$B402)</f>
        <v>0</v>
      </c>
    </row>
    <row r="402" spans="1:1" x14ac:dyDescent="0.25">
      <c r="A402" s="2">
        <f>IF([1]res!$B403=2,-1,[1]res!$B403)</f>
        <v>0</v>
      </c>
    </row>
    <row r="403" spans="1:1" x14ac:dyDescent="0.25">
      <c r="A403" s="2">
        <f>IF([1]res!$B404=2,-1,[1]res!$B404)</f>
        <v>0</v>
      </c>
    </row>
    <row r="404" spans="1:1" x14ac:dyDescent="0.25">
      <c r="A404" s="2">
        <f>IF([1]res!$B405=2,-1,[1]res!$B405)</f>
        <v>0</v>
      </c>
    </row>
    <row r="405" spans="1:1" x14ac:dyDescent="0.25">
      <c r="A405" s="2">
        <f>IF([1]res!$B406=2,-1,[1]res!$B406)</f>
        <v>0</v>
      </c>
    </row>
    <row r="406" spans="1:1" x14ac:dyDescent="0.25">
      <c r="A406" s="2">
        <f>IF([1]res!$B407=2,-1,[1]res!$B407)</f>
        <v>0</v>
      </c>
    </row>
    <row r="407" spans="1:1" x14ac:dyDescent="0.25">
      <c r="A407" s="2">
        <f>IF([1]res!$B408=2,-1,[1]res!$B408)</f>
        <v>0</v>
      </c>
    </row>
    <row r="408" spans="1:1" x14ac:dyDescent="0.25">
      <c r="A408" s="2">
        <f>IF([1]res!$B409=2,-1,[1]res!$B409)</f>
        <v>0</v>
      </c>
    </row>
    <row r="409" spans="1:1" x14ac:dyDescent="0.25">
      <c r="A409" s="2">
        <f>IF([1]res!$B410=2,-1,[1]res!$B410)</f>
        <v>0</v>
      </c>
    </row>
    <row r="410" spans="1:1" x14ac:dyDescent="0.25">
      <c r="A410" s="2">
        <f>IF([1]res!$B411=2,-1,[1]res!$B411)</f>
        <v>0</v>
      </c>
    </row>
    <row r="411" spans="1:1" x14ac:dyDescent="0.25">
      <c r="A411" s="2">
        <f>IF([1]res!$B412=2,-1,[1]res!$B412)</f>
        <v>0</v>
      </c>
    </row>
    <row r="412" spans="1:1" x14ac:dyDescent="0.25">
      <c r="A412" s="2">
        <f>IF([1]res!$B413=2,-1,[1]res!$B413)</f>
        <v>0</v>
      </c>
    </row>
    <row r="413" spans="1:1" x14ac:dyDescent="0.25">
      <c r="A413" s="2">
        <f>IF([1]res!$B414=2,-1,[1]res!$B414)</f>
        <v>0</v>
      </c>
    </row>
    <row r="414" spans="1:1" x14ac:dyDescent="0.25">
      <c r="A414" s="2">
        <f>IF([1]res!$B415=2,-1,[1]res!$B415)</f>
        <v>0</v>
      </c>
    </row>
    <row r="415" spans="1:1" x14ac:dyDescent="0.25">
      <c r="A415" s="2">
        <f>IF([1]res!$B416=2,-1,[1]res!$B416)</f>
        <v>0</v>
      </c>
    </row>
    <row r="416" spans="1:1" x14ac:dyDescent="0.25">
      <c r="A416" s="2">
        <f>IF([1]res!$B417=2,-1,[1]res!$B417)</f>
        <v>0</v>
      </c>
    </row>
    <row r="417" spans="1:1" x14ac:dyDescent="0.25">
      <c r="A417" s="2">
        <f>IF([1]res!$B418=2,-1,[1]res!$B418)</f>
        <v>0</v>
      </c>
    </row>
    <row r="418" spans="1:1" x14ac:dyDescent="0.25">
      <c r="A418" s="2">
        <f>IF([1]res!$B419=2,-1,[1]res!$B419)</f>
        <v>0</v>
      </c>
    </row>
    <row r="419" spans="1:1" x14ac:dyDescent="0.25">
      <c r="A419" s="2">
        <f>IF([1]res!$B420=2,-1,[1]res!$B420)</f>
        <v>0</v>
      </c>
    </row>
    <row r="420" spans="1:1" x14ac:dyDescent="0.25">
      <c r="A420" s="2">
        <f>IF([1]res!$B421=2,-1,[1]res!$B421)</f>
        <v>0</v>
      </c>
    </row>
    <row r="421" spans="1:1" x14ac:dyDescent="0.25">
      <c r="A421" s="2">
        <f>IF([1]res!$B422=2,-1,[1]res!$B422)</f>
        <v>0</v>
      </c>
    </row>
    <row r="422" spans="1:1" x14ac:dyDescent="0.25">
      <c r="A422" s="2">
        <f>IF([1]res!$B423=2,-1,[1]res!$B423)</f>
        <v>0</v>
      </c>
    </row>
    <row r="423" spans="1:1" x14ac:dyDescent="0.25">
      <c r="A423" s="2">
        <f>IF([1]res!$B424=2,-1,[1]res!$B424)</f>
        <v>0</v>
      </c>
    </row>
    <row r="424" spans="1:1" x14ac:dyDescent="0.25">
      <c r="A424" s="2">
        <f>IF([1]res!$B425=2,-1,[1]res!$B425)</f>
        <v>0</v>
      </c>
    </row>
    <row r="425" spans="1:1" x14ac:dyDescent="0.25">
      <c r="A425" s="2">
        <f>IF([1]res!$B426=2,-1,[1]res!$B426)</f>
        <v>0</v>
      </c>
    </row>
    <row r="426" spans="1:1" x14ac:dyDescent="0.25">
      <c r="A426" s="2">
        <f>IF([1]res!$B427=2,-1,[1]res!$B427)</f>
        <v>0</v>
      </c>
    </row>
    <row r="427" spans="1:1" x14ac:dyDescent="0.25">
      <c r="A427" s="2">
        <f>IF([1]res!$B428=2,-1,[1]res!$B428)</f>
        <v>0</v>
      </c>
    </row>
    <row r="428" spans="1:1" x14ac:dyDescent="0.25">
      <c r="A428" s="2">
        <f>IF([1]res!$B429=2,-1,[1]res!$B429)</f>
        <v>0</v>
      </c>
    </row>
    <row r="429" spans="1:1" x14ac:dyDescent="0.25">
      <c r="A429" s="2">
        <f>IF([1]res!$B430=2,-1,[1]res!$B430)</f>
        <v>0</v>
      </c>
    </row>
    <row r="430" spans="1:1" x14ac:dyDescent="0.25">
      <c r="A430" s="2">
        <f>IF([1]res!$B431=2,-1,[1]res!$B431)</f>
        <v>0</v>
      </c>
    </row>
    <row r="431" spans="1:1" x14ac:dyDescent="0.25">
      <c r="A431" s="2">
        <f>IF([1]res!$B432=2,-1,[1]res!$B432)</f>
        <v>0</v>
      </c>
    </row>
    <row r="432" spans="1:1" x14ac:dyDescent="0.25">
      <c r="A432" s="2">
        <f>IF([1]res!$B433=2,-1,[1]res!$B433)</f>
        <v>0</v>
      </c>
    </row>
    <row r="433" spans="1:1" x14ac:dyDescent="0.25">
      <c r="A433" s="2">
        <f>IF([1]res!$B434=2,-1,[1]res!$B434)</f>
        <v>0</v>
      </c>
    </row>
    <row r="434" spans="1:1" x14ac:dyDescent="0.25">
      <c r="A434" s="2">
        <f>IF([1]res!$B435=2,-1,[1]res!$B435)</f>
        <v>0</v>
      </c>
    </row>
    <row r="435" spans="1:1" x14ac:dyDescent="0.25">
      <c r="A435" s="2">
        <f>IF([1]res!$B436=2,-1,[1]res!$B436)</f>
        <v>0</v>
      </c>
    </row>
    <row r="436" spans="1:1" x14ac:dyDescent="0.25">
      <c r="A436" s="2">
        <f>IF([1]res!$B437=2,-1,[1]res!$B437)</f>
        <v>0</v>
      </c>
    </row>
    <row r="437" spans="1:1" x14ac:dyDescent="0.25">
      <c r="A437" s="2">
        <f>IF([1]res!$B438=2,-1,[1]res!$B438)</f>
        <v>0</v>
      </c>
    </row>
    <row r="438" spans="1:1" x14ac:dyDescent="0.25">
      <c r="A438" s="2">
        <f>IF([1]res!$B439=2,-1,[1]res!$B439)</f>
        <v>0</v>
      </c>
    </row>
    <row r="439" spans="1:1" x14ac:dyDescent="0.25">
      <c r="A439" s="2">
        <f>IF([1]res!$B440=2,-1,[1]res!$B440)</f>
        <v>0</v>
      </c>
    </row>
    <row r="440" spans="1:1" x14ac:dyDescent="0.25">
      <c r="A440" s="2">
        <f>IF([1]res!$B441=2,-1,[1]res!$B441)</f>
        <v>0</v>
      </c>
    </row>
    <row r="441" spans="1:1" x14ac:dyDescent="0.25">
      <c r="A441" s="2">
        <f>IF([1]res!$B442=2,-1,[1]res!$B442)</f>
        <v>0</v>
      </c>
    </row>
    <row r="442" spans="1:1" x14ac:dyDescent="0.25">
      <c r="A442" s="2">
        <f>IF([1]res!$B443=2,-1,[1]res!$B443)</f>
        <v>0</v>
      </c>
    </row>
    <row r="443" spans="1:1" x14ac:dyDescent="0.25">
      <c r="A443" s="2">
        <f>IF([1]res!$B444=2,-1,[1]res!$B444)</f>
        <v>0</v>
      </c>
    </row>
    <row r="444" spans="1:1" x14ac:dyDescent="0.25">
      <c r="A444" s="2">
        <f>IF([1]res!$B445=2,-1,[1]res!$B445)</f>
        <v>0</v>
      </c>
    </row>
    <row r="445" spans="1:1" x14ac:dyDescent="0.25">
      <c r="A445" s="2">
        <f>IF([1]res!$B446=2,-1,[1]res!$B446)</f>
        <v>0</v>
      </c>
    </row>
    <row r="446" spans="1:1" x14ac:dyDescent="0.25">
      <c r="A446" s="2">
        <f>IF([1]res!$B447=2,-1,[1]res!$B447)</f>
        <v>0</v>
      </c>
    </row>
    <row r="447" spans="1:1" x14ac:dyDescent="0.25">
      <c r="A447" s="2">
        <f>IF([1]res!$B448=2,-1,[1]res!$B448)</f>
        <v>0</v>
      </c>
    </row>
    <row r="448" spans="1:1" x14ac:dyDescent="0.25">
      <c r="A448" s="2">
        <f>IF([1]res!$B449=2,-1,[1]res!$B449)</f>
        <v>0</v>
      </c>
    </row>
    <row r="449" spans="1:1" x14ac:dyDescent="0.25">
      <c r="A449" s="2">
        <f>IF([1]res!$B450=2,-1,[1]res!$B450)</f>
        <v>0</v>
      </c>
    </row>
    <row r="450" spans="1:1" x14ac:dyDescent="0.25">
      <c r="A450" s="2">
        <f>IF([1]res!$B451=2,-1,[1]res!$B451)</f>
        <v>0</v>
      </c>
    </row>
    <row r="451" spans="1:1" x14ac:dyDescent="0.25">
      <c r="A451" s="2">
        <f>IF([1]res!$B452=2,-1,[1]res!$B452)</f>
        <v>0</v>
      </c>
    </row>
    <row r="452" spans="1:1" x14ac:dyDescent="0.25">
      <c r="A452" s="2">
        <f>IF([1]res!$B453=2,-1,[1]res!$B453)</f>
        <v>0</v>
      </c>
    </row>
    <row r="453" spans="1:1" x14ac:dyDescent="0.25">
      <c r="A453" s="2">
        <f>IF([1]res!$B454=2,-1,[1]res!$B454)</f>
        <v>0</v>
      </c>
    </row>
    <row r="454" spans="1:1" x14ac:dyDescent="0.25">
      <c r="A454" s="2">
        <f>IF([1]res!$B455=2,-1,[1]res!$B455)</f>
        <v>0</v>
      </c>
    </row>
    <row r="455" spans="1:1" x14ac:dyDescent="0.25">
      <c r="A455" s="2">
        <f>IF([1]res!$B456=2,-1,[1]res!$B456)</f>
        <v>0</v>
      </c>
    </row>
    <row r="456" spans="1:1" x14ac:dyDescent="0.25">
      <c r="A456" s="2">
        <f>IF([1]res!$B457=2,-1,[1]res!$B457)</f>
        <v>0</v>
      </c>
    </row>
    <row r="457" spans="1:1" x14ac:dyDescent="0.25">
      <c r="A457" s="2">
        <f>IF([1]res!$B458=2,-1,[1]res!$B458)</f>
        <v>0</v>
      </c>
    </row>
    <row r="458" spans="1:1" x14ac:dyDescent="0.25">
      <c r="A458" s="2">
        <f>IF([1]res!$B459=2,-1,[1]res!$B459)</f>
        <v>0</v>
      </c>
    </row>
    <row r="459" spans="1:1" x14ac:dyDescent="0.25">
      <c r="A459" s="2">
        <f>IF([1]res!$B460=2,-1,[1]res!$B460)</f>
        <v>0</v>
      </c>
    </row>
    <row r="460" spans="1:1" x14ac:dyDescent="0.25">
      <c r="A460" s="2">
        <f>IF([1]res!$B461=2,-1,[1]res!$B461)</f>
        <v>0</v>
      </c>
    </row>
    <row r="461" spans="1:1" x14ac:dyDescent="0.25">
      <c r="A461" s="2">
        <f>IF([1]res!$B462=2,-1,[1]res!$B462)</f>
        <v>0</v>
      </c>
    </row>
    <row r="462" spans="1:1" x14ac:dyDescent="0.25">
      <c r="A462" s="2">
        <f>IF([1]res!$B463=2,-1,[1]res!$B463)</f>
        <v>0</v>
      </c>
    </row>
    <row r="463" spans="1:1" x14ac:dyDescent="0.25">
      <c r="A463" s="2">
        <f>IF([1]res!$B464=2,-1,[1]res!$B464)</f>
        <v>0</v>
      </c>
    </row>
    <row r="464" spans="1:1" x14ac:dyDescent="0.25">
      <c r="A464" s="2">
        <f>IF([1]res!$B465=2,-1,[1]res!$B465)</f>
        <v>0</v>
      </c>
    </row>
    <row r="465" spans="1:1" x14ac:dyDescent="0.25">
      <c r="A465" s="2">
        <f>IF([1]res!$B466=2,-1,[1]res!$B466)</f>
        <v>0</v>
      </c>
    </row>
    <row r="466" spans="1:1" x14ac:dyDescent="0.25">
      <c r="A466" s="2">
        <f>IF([1]res!$B467=2,-1,[1]res!$B467)</f>
        <v>0</v>
      </c>
    </row>
    <row r="467" spans="1:1" x14ac:dyDescent="0.25">
      <c r="A467" s="2">
        <f>IF([1]res!$B468=2,-1,[1]res!$B468)</f>
        <v>0</v>
      </c>
    </row>
    <row r="468" spans="1:1" x14ac:dyDescent="0.25">
      <c r="A468" s="2">
        <f>IF([1]res!$B469=2,-1,[1]res!$B469)</f>
        <v>0</v>
      </c>
    </row>
    <row r="469" spans="1:1" x14ac:dyDescent="0.25">
      <c r="A469" s="2">
        <f>IF([1]res!$B470=2,-1,[1]res!$B470)</f>
        <v>0</v>
      </c>
    </row>
    <row r="470" spans="1:1" x14ac:dyDescent="0.25">
      <c r="A470" s="2">
        <f>IF([1]res!$B471=2,-1,[1]res!$B471)</f>
        <v>0</v>
      </c>
    </row>
    <row r="471" spans="1:1" x14ac:dyDescent="0.25">
      <c r="A471" s="2">
        <f>IF([1]res!$B472=2,-1,[1]res!$B472)</f>
        <v>0</v>
      </c>
    </row>
    <row r="472" spans="1:1" x14ac:dyDescent="0.25">
      <c r="A472" s="2">
        <f>IF([1]res!$B473=2,-1,[1]res!$B473)</f>
        <v>0</v>
      </c>
    </row>
    <row r="473" spans="1:1" x14ac:dyDescent="0.25">
      <c r="A473" s="2">
        <f>IF([1]res!$B474=2,-1,[1]res!$B474)</f>
        <v>0</v>
      </c>
    </row>
    <row r="474" spans="1:1" x14ac:dyDescent="0.25">
      <c r="A474" s="2">
        <f>IF([1]res!$B475=2,-1,[1]res!$B475)</f>
        <v>0</v>
      </c>
    </row>
    <row r="475" spans="1:1" x14ac:dyDescent="0.25">
      <c r="A475" s="2">
        <f>IF([1]res!$B476=2,-1,[1]res!$B476)</f>
        <v>0</v>
      </c>
    </row>
    <row r="476" spans="1:1" x14ac:dyDescent="0.25">
      <c r="A476" s="2">
        <f>IF([1]res!$B477=2,-1,[1]res!$B477)</f>
        <v>0</v>
      </c>
    </row>
    <row r="477" spans="1:1" x14ac:dyDescent="0.25">
      <c r="A477" s="2">
        <f>IF([1]res!$B478=2,-1,[1]res!$B478)</f>
        <v>0</v>
      </c>
    </row>
    <row r="478" spans="1:1" x14ac:dyDescent="0.25">
      <c r="A478" s="2">
        <f>IF([1]res!$B479=2,-1,[1]res!$B479)</f>
        <v>0</v>
      </c>
    </row>
    <row r="479" spans="1:1" x14ac:dyDescent="0.25">
      <c r="A479" s="2">
        <f>IF([1]res!$B480=2,-1,[1]res!$B480)</f>
        <v>0</v>
      </c>
    </row>
    <row r="480" spans="1:1" x14ac:dyDescent="0.25">
      <c r="A480" s="2">
        <f>IF([1]res!$B481=2,-1,[1]res!$B481)</f>
        <v>0</v>
      </c>
    </row>
    <row r="481" spans="1:1" x14ac:dyDescent="0.25">
      <c r="A481" s="2">
        <f>IF([1]res!$B482=2,-1,[1]res!$B482)</f>
        <v>0</v>
      </c>
    </row>
    <row r="482" spans="1:1" x14ac:dyDescent="0.25">
      <c r="A482" s="2">
        <f>IF([1]res!$B483=2,-1,[1]res!$B483)</f>
        <v>0</v>
      </c>
    </row>
    <row r="483" spans="1:1" x14ac:dyDescent="0.25">
      <c r="A483" s="2">
        <f>IF([1]res!$B484=2,-1,[1]res!$B484)</f>
        <v>0</v>
      </c>
    </row>
    <row r="484" spans="1:1" x14ac:dyDescent="0.25">
      <c r="A484" s="2">
        <f>IF([1]res!$B485=2,-1,[1]res!$B485)</f>
        <v>0</v>
      </c>
    </row>
    <row r="485" spans="1:1" x14ac:dyDescent="0.25">
      <c r="A485" s="2">
        <f>IF([1]res!$B486=2,-1,[1]res!$B486)</f>
        <v>0</v>
      </c>
    </row>
    <row r="486" spans="1:1" x14ac:dyDescent="0.25">
      <c r="A486" s="2">
        <f>IF([1]res!$B487=2,-1,[1]res!$B487)</f>
        <v>0</v>
      </c>
    </row>
    <row r="487" spans="1:1" x14ac:dyDescent="0.25">
      <c r="A487" s="2">
        <f>IF([1]res!$B488=2,-1,[1]res!$B488)</f>
        <v>0</v>
      </c>
    </row>
    <row r="488" spans="1:1" x14ac:dyDescent="0.25">
      <c r="A488" s="2">
        <f>IF([1]res!$B489=2,-1,[1]res!$B489)</f>
        <v>0</v>
      </c>
    </row>
    <row r="489" spans="1:1" x14ac:dyDescent="0.25">
      <c r="A489" s="2">
        <f>IF([1]res!$B490=2,-1,[1]res!$B490)</f>
        <v>0</v>
      </c>
    </row>
    <row r="490" spans="1:1" x14ac:dyDescent="0.25">
      <c r="A490" s="2">
        <f>IF([1]res!$B491=2,-1,[1]res!$B491)</f>
        <v>0</v>
      </c>
    </row>
    <row r="491" spans="1:1" x14ac:dyDescent="0.25">
      <c r="A491" s="2">
        <f>IF([1]res!$B492=2,-1,[1]res!$B492)</f>
        <v>0</v>
      </c>
    </row>
    <row r="492" spans="1:1" x14ac:dyDescent="0.25">
      <c r="A492" s="2">
        <f>IF([1]res!$B493=2,-1,[1]res!$B493)</f>
        <v>0</v>
      </c>
    </row>
    <row r="493" spans="1:1" x14ac:dyDescent="0.25">
      <c r="A493" s="2">
        <f>IF([1]res!$B494=2,-1,[1]res!$B494)</f>
        <v>0</v>
      </c>
    </row>
    <row r="494" spans="1:1" x14ac:dyDescent="0.25">
      <c r="A494" s="2">
        <f>IF([1]res!$B495=2,-1,[1]res!$B495)</f>
        <v>0</v>
      </c>
    </row>
    <row r="495" spans="1:1" x14ac:dyDescent="0.25">
      <c r="A495" s="2">
        <f>IF([1]res!$B496=2,-1,[1]res!$B496)</f>
        <v>0</v>
      </c>
    </row>
    <row r="496" spans="1:1" x14ac:dyDescent="0.25">
      <c r="A496" s="2">
        <f>IF([1]res!$B497=2,-1,[1]res!$B497)</f>
        <v>0</v>
      </c>
    </row>
    <row r="497" spans="1:1" x14ac:dyDescent="0.25">
      <c r="A497" s="2">
        <f>IF([1]res!$B498=2,-1,[1]res!$B498)</f>
        <v>0</v>
      </c>
    </row>
    <row r="498" spans="1:1" x14ac:dyDescent="0.25">
      <c r="A498" s="2">
        <f>IF([1]res!$B499=2,-1,[1]res!$B499)</f>
        <v>0</v>
      </c>
    </row>
    <row r="499" spans="1:1" x14ac:dyDescent="0.25">
      <c r="A499" s="2">
        <f>IF([1]res!$B500=2,-1,[1]res!$B500)</f>
        <v>0</v>
      </c>
    </row>
    <row r="500" spans="1:1" x14ac:dyDescent="0.25">
      <c r="A500" s="2">
        <f>IF([1]res!$B501=2,-1,[1]res!$B501)</f>
        <v>0</v>
      </c>
    </row>
    <row r="501" spans="1:1" x14ac:dyDescent="0.25">
      <c r="A501" s="2">
        <f>IF([1]res!$B502=2,-1,[1]res!$B502)</f>
        <v>0</v>
      </c>
    </row>
    <row r="502" spans="1:1" x14ac:dyDescent="0.25">
      <c r="A502" s="2">
        <f>IF([1]res!$B503=2,-1,[1]res!$B503)</f>
        <v>0</v>
      </c>
    </row>
    <row r="503" spans="1:1" x14ac:dyDescent="0.25">
      <c r="A503" s="2">
        <f>IF([1]res!$B504=2,-1,[1]res!$B504)</f>
        <v>0</v>
      </c>
    </row>
    <row r="504" spans="1:1" x14ac:dyDescent="0.25">
      <c r="A504" s="2">
        <f>IF([1]res!$B505=2,-1,[1]res!$B505)</f>
        <v>0</v>
      </c>
    </row>
    <row r="505" spans="1:1" x14ac:dyDescent="0.25">
      <c r="A505" s="2">
        <f>IF([1]res!$B506=2,-1,[1]res!$B506)</f>
        <v>0</v>
      </c>
    </row>
    <row r="506" spans="1:1" x14ac:dyDescent="0.25">
      <c r="A506" s="2">
        <f>IF([1]res!$B507=2,-1,[1]res!$B507)</f>
        <v>0</v>
      </c>
    </row>
    <row r="507" spans="1:1" x14ac:dyDescent="0.25">
      <c r="A507" s="2">
        <f>IF([1]res!$B508=2,-1,[1]res!$B508)</f>
        <v>0</v>
      </c>
    </row>
    <row r="508" spans="1:1" x14ac:dyDescent="0.25">
      <c r="A508" s="2">
        <f>IF([1]res!$B509=2,-1,[1]res!$B509)</f>
        <v>0</v>
      </c>
    </row>
    <row r="509" spans="1:1" x14ac:dyDescent="0.25">
      <c r="A509" s="2">
        <f>IF([1]res!$B510=2,-1,[1]res!$B510)</f>
        <v>0</v>
      </c>
    </row>
    <row r="510" spans="1:1" x14ac:dyDescent="0.25">
      <c r="A510" s="2">
        <f>IF([1]res!$B511=2,-1,[1]res!$B511)</f>
        <v>0</v>
      </c>
    </row>
    <row r="511" spans="1:1" x14ac:dyDescent="0.25">
      <c r="A511" s="2">
        <f>IF([1]res!$B512=2,-1,[1]res!$B512)</f>
        <v>0</v>
      </c>
    </row>
    <row r="512" spans="1:1" x14ac:dyDescent="0.25">
      <c r="A512" s="2">
        <f>IF([1]res!$B513=2,-1,[1]res!$B513)</f>
        <v>0</v>
      </c>
    </row>
    <row r="513" spans="1:1" x14ac:dyDescent="0.25">
      <c r="A513" s="2">
        <f>IF([1]res!$B514=2,-1,[1]res!$B514)</f>
        <v>0</v>
      </c>
    </row>
    <row r="514" spans="1:1" x14ac:dyDescent="0.25">
      <c r="A514" s="2">
        <f>IF([1]res!$B515=2,-1,[1]res!$B515)</f>
        <v>0</v>
      </c>
    </row>
    <row r="515" spans="1:1" x14ac:dyDescent="0.25">
      <c r="A515" s="2">
        <f>IF([1]res!$B516=2,-1,[1]res!$B516)</f>
        <v>0</v>
      </c>
    </row>
    <row r="516" spans="1:1" x14ac:dyDescent="0.25">
      <c r="A516" s="2">
        <f>IF([1]res!$B517=2,-1,[1]res!$B517)</f>
        <v>0</v>
      </c>
    </row>
    <row r="517" spans="1:1" x14ac:dyDescent="0.25">
      <c r="A517" s="2">
        <f>IF([1]res!$B518=2,-1,[1]res!$B518)</f>
        <v>0</v>
      </c>
    </row>
    <row r="518" spans="1:1" x14ac:dyDescent="0.25">
      <c r="A518" s="2">
        <f>IF([1]res!$B519=2,-1,[1]res!$B519)</f>
        <v>0</v>
      </c>
    </row>
    <row r="519" spans="1:1" x14ac:dyDescent="0.25">
      <c r="A519" s="2">
        <f>IF([1]res!$B520=2,-1,[1]res!$B520)</f>
        <v>0</v>
      </c>
    </row>
    <row r="520" spans="1:1" x14ac:dyDescent="0.25">
      <c r="A520" s="2">
        <f>IF([1]res!$B521=2,-1,[1]res!$B521)</f>
        <v>0</v>
      </c>
    </row>
    <row r="521" spans="1:1" x14ac:dyDescent="0.25">
      <c r="A521" s="2">
        <f>IF([1]res!$B522=2,-1,[1]res!$B522)</f>
        <v>0</v>
      </c>
    </row>
    <row r="522" spans="1:1" x14ac:dyDescent="0.25">
      <c r="A522" s="2">
        <f>IF([1]res!$B523=2,-1,[1]res!$B523)</f>
        <v>0</v>
      </c>
    </row>
    <row r="523" spans="1:1" x14ac:dyDescent="0.25">
      <c r="A523" s="2">
        <f>IF([1]res!$B524=2,-1,[1]res!$B524)</f>
        <v>0</v>
      </c>
    </row>
    <row r="524" spans="1:1" x14ac:dyDescent="0.25">
      <c r="A524" s="2">
        <f>IF([1]res!$B525=2,-1,[1]res!$B525)</f>
        <v>0</v>
      </c>
    </row>
    <row r="525" spans="1:1" x14ac:dyDescent="0.25">
      <c r="A525" s="2">
        <f>IF([1]res!$B526=2,-1,[1]res!$B526)</f>
        <v>0</v>
      </c>
    </row>
    <row r="526" spans="1:1" x14ac:dyDescent="0.25">
      <c r="A526" s="2">
        <f>IF([1]res!$B527=2,-1,[1]res!$B527)</f>
        <v>0</v>
      </c>
    </row>
    <row r="527" spans="1:1" x14ac:dyDescent="0.25">
      <c r="A527" s="2">
        <f>IF([1]res!$B528=2,-1,[1]res!$B528)</f>
        <v>0</v>
      </c>
    </row>
    <row r="528" spans="1:1" x14ac:dyDescent="0.25">
      <c r="A528" s="2">
        <f>IF([1]res!$B529=2,-1,[1]res!$B529)</f>
        <v>0</v>
      </c>
    </row>
    <row r="529" spans="1:1" x14ac:dyDescent="0.25">
      <c r="A529" s="2">
        <f>IF([1]res!$B530=2,-1,[1]res!$B530)</f>
        <v>0</v>
      </c>
    </row>
    <row r="530" spans="1:1" x14ac:dyDescent="0.25">
      <c r="A530" s="2">
        <f>IF([1]res!$B531=2,-1,[1]res!$B531)</f>
        <v>0</v>
      </c>
    </row>
    <row r="531" spans="1:1" x14ac:dyDescent="0.25">
      <c r="A531" s="2">
        <f>IF([1]res!$B532=2,-1,[1]res!$B532)</f>
        <v>0</v>
      </c>
    </row>
    <row r="532" spans="1:1" x14ac:dyDescent="0.25">
      <c r="A532" s="2">
        <f>IF([1]res!$B533=2,-1,[1]res!$B533)</f>
        <v>0</v>
      </c>
    </row>
    <row r="533" spans="1:1" x14ac:dyDescent="0.25">
      <c r="A533" s="2">
        <f>IF([1]res!$B534=2,-1,[1]res!$B534)</f>
        <v>0</v>
      </c>
    </row>
    <row r="534" spans="1:1" x14ac:dyDescent="0.25">
      <c r="A534" s="2">
        <f>IF([1]res!$B535=2,-1,[1]res!$B535)</f>
        <v>0</v>
      </c>
    </row>
    <row r="535" spans="1:1" x14ac:dyDescent="0.25">
      <c r="A535" s="2">
        <f>IF([1]res!$B536=2,-1,[1]res!$B536)</f>
        <v>0</v>
      </c>
    </row>
    <row r="536" spans="1:1" x14ac:dyDescent="0.25">
      <c r="A536" s="2">
        <f>IF([1]res!$B537=2,-1,[1]res!$B537)</f>
        <v>0</v>
      </c>
    </row>
    <row r="537" spans="1:1" x14ac:dyDescent="0.25">
      <c r="A537" s="2">
        <f>IF([1]res!$B538=2,-1,[1]res!$B538)</f>
        <v>0</v>
      </c>
    </row>
    <row r="538" spans="1:1" x14ac:dyDescent="0.25">
      <c r="A538" s="2">
        <f>IF([1]res!$B539=2,-1,[1]res!$B539)</f>
        <v>0</v>
      </c>
    </row>
    <row r="539" spans="1:1" x14ac:dyDescent="0.25">
      <c r="A539" s="2">
        <f>IF([1]res!$B540=2,-1,[1]res!$B540)</f>
        <v>0</v>
      </c>
    </row>
    <row r="540" spans="1:1" x14ac:dyDescent="0.25">
      <c r="A540" s="2">
        <f>IF([1]res!$B541=2,-1,[1]res!$B541)</f>
        <v>0</v>
      </c>
    </row>
    <row r="541" spans="1:1" x14ac:dyDescent="0.25">
      <c r="A541" s="2">
        <f>IF([1]res!$B542=2,-1,[1]res!$B542)</f>
        <v>0</v>
      </c>
    </row>
    <row r="542" spans="1:1" x14ac:dyDescent="0.25">
      <c r="A542" s="2">
        <f>IF([1]res!$B543=2,-1,[1]res!$B543)</f>
        <v>0</v>
      </c>
    </row>
    <row r="543" spans="1:1" x14ac:dyDescent="0.25">
      <c r="A543" s="2">
        <f>IF([1]res!$B544=2,-1,[1]res!$B544)</f>
        <v>0</v>
      </c>
    </row>
    <row r="544" spans="1:1" x14ac:dyDescent="0.25">
      <c r="A544" s="2">
        <f>IF([1]res!$B545=2,-1,[1]res!$B545)</f>
        <v>0</v>
      </c>
    </row>
    <row r="545" spans="1:1" x14ac:dyDescent="0.25">
      <c r="A545" s="2">
        <f>IF([1]res!$B546=2,-1,[1]res!$B546)</f>
        <v>0</v>
      </c>
    </row>
    <row r="546" spans="1:1" x14ac:dyDescent="0.25">
      <c r="A546" s="2">
        <f>IF([1]res!$B547=2,-1,[1]res!$B547)</f>
        <v>0</v>
      </c>
    </row>
    <row r="547" spans="1:1" x14ac:dyDescent="0.25">
      <c r="A547" s="2">
        <f>IF([1]res!$B548=2,-1,[1]res!$B548)</f>
        <v>0</v>
      </c>
    </row>
    <row r="548" spans="1:1" x14ac:dyDescent="0.25">
      <c r="A548" s="2">
        <f>IF([1]res!$B549=2,-1,[1]res!$B549)</f>
        <v>0</v>
      </c>
    </row>
    <row r="549" spans="1:1" x14ac:dyDescent="0.25">
      <c r="A549" s="2">
        <f>IF([1]res!$B550=2,-1,[1]res!$B550)</f>
        <v>0</v>
      </c>
    </row>
    <row r="550" spans="1:1" x14ac:dyDescent="0.25">
      <c r="A550" s="2">
        <f>IF([1]res!$B551=2,-1,[1]res!$B551)</f>
        <v>0</v>
      </c>
    </row>
    <row r="551" spans="1:1" x14ac:dyDescent="0.25">
      <c r="A551" s="2">
        <f>IF([1]res!$B552=2,-1,[1]res!$B552)</f>
        <v>0</v>
      </c>
    </row>
    <row r="552" spans="1:1" x14ac:dyDescent="0.25">
      <c r="A552" s="2">
        <f>IF([1]res!$B553=2,-1,[1]res!$B553)</f>
        <v>0</v>
      </c>
    </row>
    <row r="553" spans="1:1" x14ac:dyDescent="0.25">
      <c r="A553" s="2">
        <f>IF([1]res!$B554=2,-1,[1]res!$B554)</f>
        <v>0</v>
      </c>
    </row>
    <row r="554" spans="1:1" x14ac:dyDescent="0.25">
      <c r="A554" s="2">
        <f>IF([1]res!$B555=2,-1,[1]res!$B555)</f>
        <v>0</v>
      </c>
    </row>
    <row r="555" spans="1:1" x14ac:dyDescent="0.25">
      <c r="A555" s="2">
        <f>IF([1]res!$B556=2,-1,[1]res!$B556)</f>
        <v>0</v>
      </c>
    </row>
    <row r="556" spans="1:1" x14ac:dyDescent="0.25">
      <c r="A556" s="2">
        <f>IF([1]res!$B557=2,-1,[1]res!$B557)</f>
        <v>0</v>
      </c>
    </row>
    <row r="557" spans="1:1" x14ac:dyDescent="0.25">
      <c r="A557" s="2">
        <f>IF([1]res!$B558=2,-1,[1]res!$B558)</f>
        <v>0</v>
      </c>
    </row>
    <row r="558" spans="1:1" x14ac:dyDescent="0.25">
      <c r="A558" s="2">
        <f>IF([1]res!$B559=2,-1,[1]res!$B559)</f>
        <v>0</v>
      </c>
    </row>
    <row r="559" spans="1:1" x14ac:dyDescent="0.25">
      <c r="A559" s="2">
        <f>IF([1]res!$B560=2,-1,[1]res!$B560)</f>
        <v>0</v>
      </c>
    </row>
    <row r="560" spans="1:1" x14ac:dyDescent="0.25">
      <c r="A560" s="2">
        <f>IF([1]res!$B561=2,-1,[1]res!$B561)</f>
        <v>0</v>
      </c>
    </row>
    <row r="561" spans="1:1" x14ac:dyDescent="0.25">
      <c r="A561" s="2">
        <f>IF([1]res!$B562=2,-1,[1]res!$B562)</f>
        <v>0</v>
      </c>
    </row>
    <row r="562" spans="1:1" x14ac:dyDescent="0.25">
      <c r="A562" s="2">
        <f>IF([1]res!$B563=2,-1,[1]res!$B563)</f>
        <v>0</v>
      </c>
    </row>
    <row r="563" spans="1:1" x14ac:dyDescent="0.25">
      <c r="A563" s="2">
        <f>IF([1]res!$B564=2,-1,[1]res!$B564)</f>
        <v>0</v>
      </c>
    </row>
    <row r="564" spans="1:1" x14ac:dyDescent="0.25">
      <c r="A564" s="2">
        <f>IF([1]res!$B565=2,-1,[1]res!$B565)</f>
        <v>0</v>
      </c>
    </row>
    <row r="565" spans="1:1" x14ac:dyDescent="0.25">
      <c r="A565" s="2">
        <f>IF([1]res!$B566=2,-1,[1]res!$B566)</f>
        <v>0</v>
      </c>
    </row>
    <row r="566" spans="1:1" x14ac:dyDescent="0.25">
      <c r="A566" s="2">
        <f>IF([1]res!$B567=2,-1,[1]res!$B567)</f>
        <v>0</v>
      </c>
    </row>
    <row r="567" spans="1:1" x14ac:dyDescent="0.25">
      <c r="A567" s="2">
        <f>IF([1]res!$B568=2,-1,[1]res!$B568)</f>
        <v>0</v>
      </c>
    </row>
    <row r="568" spans="1:1" x14ac:dyDescent="0.25">
      <c r="A568" s="2">
        <f>IF([1]res!$B569=2,-1,[1]res!$B569)</f>
        <v>0</v>
      </c>
    </row>
    <row r="569" spans="1:1" x14ac:dyDescent="0.25">
      <c r="A569" s="2">
        <f>IF([1]res!$B570=2,-1,[1]res!$B570)</f>
        <v>0</v>
      </c>
    </row>
    <row r="570" spans="1:1" x14ac:dyDescent="0.25">
      <c r="A570" s="2">
        <f>IF([1]res!$B571=2,-1,[1]res!$B571)</f>
        <v>0</v>
      </c>
    </row>
    <row r="571" spans="1:1" x14ac:dyDescent="0.25">
      <c r="A571" s="2">
        <f>IF([1]res!$B572=2,-1,[1]res!$B572)</f>
        <v>0</v>
      </c>
    </row>
    <row r="572" spans="1:1" x14ac:dyDescent="0.25">
      <c r="A572" s="2">
        <f>IF([1]res!$B573=2,-1,[1]res!$B573)</f>
        <v>0</v>
      </c>
    </row>
    <row r="573" spans="1:1" x14ac:dyDescent="0.25">
      <c r="A573" s="2">
        <f>IF([1]res!$B574=2,-1,[1]res!$B574)</f>
        <v>0</v>
      </c>
    </row>
    <row r="574" spans="1:1" x14ac:dyDescent="0.25">
      <c r="A574" s="2">
        <f>IF([1]res!$B575=2,-1,[1]res!$B575)</f>
        <v>0</v>
      </c>
    </row>
    <row r="575" spans="1:1" x14ac:dyDescent="0.25">
      <c r="A575" s="2">
        <f>IF([1]res!$B576=2,-1,[1]res!$B576)</f>
        <v>0</v>
      </c>
    </row>
    <row r="576" spans="1:1" x14ac:dyDescent="0.25">
      <c r="A576" s="2">
        <f>IF([1]res!$B577=2,-1,[1]res!$B577)</f>
        <v>0</v>
      </c>
    </row>
    <row r="577" spans="1:1" x14ac:dyDescent="0.25">
      <c r="A577" s="2">
        <f>IF([1]res!$B578=2,-1,[1]res!$B578)</f>
        <v>0</v>
      </c>
    </row>
    <row r="578" spans="1:1" x14ac:dyDescent="0.25">
      <c r="A578" s="2">
        <f>IF([1]res!$B579=2,-1,[1]res!$B579)</f>
        <v>0</v>
      </c>
    </row>
    <row r="579" spans="1:1" x14ac:dyDescent="0.25">
      <c r="A579" s="2">
        <f>IF([1]res!$B580=2,-1,[1]res!$B580)</f>
        <v>0</v>
      </c>
    </row>
    <row r="580" spans="1:1" x14ac:dyDescent="0.25">
      <c r="A580" s="2">
        <f>IF([1]res!$B581=2,-1,[1]res!$B581)</f>
        <v>0</v>
      </c>
    </row>
    <row r="581" spans="1:1" x14ac:dyDescent="0.25">
      <c r="A581" s="2">
        <f>IF([1]res!$B582=2,-1,[1]res!$B582)</f>
        <v>0</v>
      </c>
    </row>
    <row r="582" spans="1:1" x14ac:dyDescent="0.25">
      <c r="A582" s="2">
        <f>IF([1]res!$B583=2,-1,[1]res!$B583)</f>
        <v>0</v>
      </c>
    </row>
    <row r="583" spans="1:1" x14ac:dyDescent="0.25">
      <c r="A583" s="2">
        <f>IF([1]res!$B584=2,-1,[1]res!$B584)</f>
        <v>0</v>
      </c>
    </row>
    <row r="584" spans="1:1" x14ac:dyDescent="0.25">
      <c r="A584" s="2">
        <f>IF([1]res!$B585=2,-1,[1]res!$B585)</f>
        <v>0</v>
      </c>
    </row>
    <row r="585" spans="1:1" x14ac:dyDescent="0.25">
      <c r="A585" s="2">
        <f>IF([1]res!$B586=2,-1,[1]res!$B586)</f>
        <v>0</v>
      </c>
    </row>
    <row r="586" spans="1:1" x14ac:dyDescent="0.25">
      <c r="A586" s="2">
        <f>IF([1]res!$B587=2,-1,[1]res!$B587)</f>
        <v>0</v>
      </c>
    </row>
    <row r="587" spans="1:1" x14ac:dyDescent="0.25">
      <c r="A587" s="2">
        <f>IF([1]res!$B588=2,-1,[1]res!$B588)</f>
        <v>0</v>
      </c>
    </row>
    <row r="588" spans="1:1" x14ac:dyDescent="0.25">
      <c r="A588" s="2">
        <f>IF([1]res!$B589=2,-1,[1]res!$B589)</f>
        <v>0</v>
      </c>
    </row>
    <row r="589" spans="1:1" x14ac:dyDescent="0.25">
      <c r="A589" s="2">
        <f>IF([1]res!$B590=2,-1,[1]res!$B590)</f>
        <v>0</v>
      </c>
    </row>
    <row r="590" spans="1:1" x14ac:dyDescent="0.25">
      <c r="A590" s="2">
        <f>IF([1]res!$B591=2,-1,[1]res!$B591)</f>
        <v>0</v>
      </c>
    </row>
    <row r="591" spans="1:1" x14ac:dyDescent="0.25">
      <c r="A591" s="2">
        <f>IF([1]res!$B592=2,-1,[1]res!$B592)</f>
        <v>0</v>
      </c>
    </row>
    <row r="592" spans="1:1" x14ac:dyDescent="0.25">
      <c r="A592" s="2">
        <f>IF([1]res!$B593=2,-1,[1]res!$B593)</f>
        <v>0</v>
      </c>
    </row>
    <row r="593" spans="1:1" x14ac:dyDescent="0.25">
      <c r="A593" s="2">
        <f>IF([1]res!$B594=2,-1,[1]res!$B594)</f>
        <v>0</v>
      </c>
    </row>
    <row r="594" spans="1:1" x14ac:dyDescent="0.25">
      <c r="A594" s="2">
        <f>IF([1]res!$B595=2,-1,[1]res!$B595)</f>
        <v>0</v>
      </c>
    </row>
    <row r="595" spans="1:1" x14ac:dyDescent="0.25">
      <c r="A595" s="2">
        <f>IF([1]res!$B596=2,-1,[1]res!$B596)</f>
        <v>0</v>
      </c>
    </row>
    <row r="596" spans="1:1" x14ac:dyDescent="0.25">
      <c r="A596" s="2">
        <f>IF([1]res!$B597=2,-1,[1]res!$B597)</f>
        <v>0</v>
      </c>
    </row>
    <row r="597" spans="1:1" x14ac:dyDescent="0.25">
      <c r="A597" s="2">
        <f>IF([1]res!$B598=2,-1,[1]res!$B598)</f>
        <v>0</v>
      </c>
    </row>
    <row r="598" spans="1:1" x14ac:dyDescent="0.25">
      <c r="A598" s="2">
        <f>IF([1]res!$B599=2,-1,[1]res!$B599)</f>
        <v>0</v>
      </c>
    </row>
    <row r="599" spans="1:1" x14ac:dyDescent="0.25">
      <c r="A599" s="2">
        <f>IF([1]res!$B600=2,-1,[1]res!$B600)</f>
        <v>0</v>
      </c>
    </row>
    <row r="600" spans="1:1" x14ac:dyDescent="0.25">
      <c r="A600" s="2">
        <f>IF([1]res!$B601=2,-1,[1]res!$B601)</f>
        <v>0</v>
      </c>
    </row>
    <row r="601" spans="1:1" x14ac:dyDescent="0.25">
      <c r="A601" s="2">
        <f>IF([1]res!$B602=2,-1,[1]res!$B602)</f>
        <v>0</v>
      </c>
    </row>
    <row r="602" spans="1:1" x14ac:dyDescent="0.25">
      <c r="A602" s="2">
        <f>IF([1]res!$B603=2,-1,[1]res!$B603)</f>
        <v>0</v>
      </c>
    </row>
    <row r="603" spans="1:1" x14ac:dyDescent="0.25">
      <c r="A603" s="2">
        <f>IF([1]res!$B604=2,-1,[1]res!$B604)</f>
        <v>0</v>
      </c>
    </row>
    <row r="604" spans="1:1" x14ac:dyDescent="0.25">
      <c r="A604" s="2">
        <f>IF([1]res!$B605=2,-1,[1]res!$B605)</f>
        <v>0</v>
      </c>
    </row>
    <row r="605" spans="1:1" x14ac:dyDescent="0.25">
      <c r="A605" s="2">
        <f>IF([1]res!$B606=2,-1,[1]res!$B606)</f>
        <v>0</v>
      </c>
    </row>
    <row r="606" spans="1:1" x14ac:dyDescent="0.25">
      <c r="A606" s="2">
        <f>IF([1]res!$B607=2,-1,[1]res!$B607)</f>
        <v>0</v>
      </c>
    </row>
    <row r="607" spans="1:1" x14ac:dyDescent="0.25">
      <c r="A607" s="2">
        <f>IF([1]res!$B608=2,-1,[1]res!$B608)</f>
        <v>0</v>
      </c>
    </row>
    <row r="608" spans="1:1" x14ac:dyDescent="0.25">
      <c r="A608" s="2">
        <f>IF([1]res!$B609=2,-1,[1]res!$B609)</f>
        <v>0</v>
      </c>
    </row>
    <row r="609" spans="1:1" x14ac:dyDescent="0.25">
      <c r="A609" s="2">
        <f>IF([1]res!$B610=2,-1,[1]res!$B610)</f>
        <v>0</v>
      </c>
    </row>
    <row r="610" spans="1:1" x14ac:dyDescent="0.25">
      <c r="A610" s="2">
        <f>IF([1]res!$B611=2,-1,[1]res!$B611)</f>
        <v>0</v>
      </c>
    </row>
    <row r="611" spans="1:1" x14ac:dyDescent="0.25">
      <c r="A611" s="2">
        <f>IF([1]res!$B612=2,-1,[1]res!$B612)</f>
        <v>0</v>
      </c>
    </row>
    <row r="612" spans="1:1" x14ac:dyDescent="0.25">
      <c r="A612" s="2">
        <f>IF([1]res!$B613=2,-1,[1]res!$B613)</f>
        <v>0</v>
      </c>
    </row>
    <row r="613" spans="1:1" x14ac:dyDescent="0.25">
      <c r="A613" s="2">
        <f>IF([1]res!$B614=2,-1,[1]res!$B614)</f>
        <v>0</v>
      </c>
    </row>
    <row r="614" spans="1:1" x14ac:dyDescent="0.25">
      <c r="A614" s="2">
        <f>IF([1]res!$B615=2,-1,[1]res!$B615)</f>
        <v>0</v>
      </c>
    </row>
    <row r="615" spans="1:1" x14ac:dyDescent="0.25">
      <c r="A615" s="2">
        <f>IF([1]res!$B616=2,-1,[1]res!$B616)</f>
        <v>0</v>
      </c>
    </row>
    <row r="616" spans="1:1" x14ac:dyDescent="0.25">
      <c r="A616" s="2">
        <f>IF([1]res!$B617=2,-1,[1]res!$B617)</f>
        <v>0</v>
      </c>
    </row>
    <row r="617" spans="1:1" x14ac:dyDescent="0.25">
      <c r="A617" s="2">
        <f>IF([1]res!$B618=2,-1,[1]res!$B618)</f>
        <v>0</v>
      </c>
    </row>
    <row r="618" spans="1:1" x14ac:dyDescent="0.25">
      <c r="A618" s="2">
        <f>IF([1]res!$B619=2,-1,[1]res!$B619)</f>
        <v>0</v>
      </c>
    </row>
    <row r="619" spans="1:1" x14ac:dyDescent="0.25">
      <c r="A619" s="2">
        <f>IF([1]res!$B620=2,-1,[1]res!$B620)</f>
        <v>0</v>
      </c>
    </row>
    <row r="620" spans="1:1" x14ac:dyDescent="0.25">
      <c r="A620" s="2">
        <f>IF([1]res!$B621=2,-1,[1]res!$B621)</f>
        <v>0</v>
      </c>
    </row>
    <row r="621" spans="1:1" x14ac:dyDescent="0.25">
      <c r="A621" s="2">
        <f>IF([1]res!$B622=2,-1,[1]res!$B622)</f>
        <v>0</v>
      </c>
    </row>
    <row r="622" spans="1:1" x14ac:dyDescent="0.25">
      <c r="A622" s="2">
        <f>IF([1]res!$B623=2,-1,[1]res!$B623)</f>
        <v>0</v>
      </c>
    </row>
    <row r="623" spans="1:1" x14ac:dyDescent="0.25">
      <c r="A623" s="2">
        <f>IF([1]res!$B624=2,-1,[1]res!$B624)</f>
        <v>0</v>
      </c>
    </row>
    <row r="624" spans="1:1" x14ac:dyDescent="0.25">
      <c r="A624" s="2">
        <f>IF([1]res!$B625=2,-1,[1]res!$B625)</f>
        <v>0</v>
      </c>
    </row>
    <row r="625" spans="1:1" x14ac:dyDescent="0.25">
      <c r="A625" s="2">
        <f>IF([1]res!$B626=2,-1,[1]res!$B626)</f>
        <v>0</v>
      </c>
    </row>
    <row r="626" spans="1:1" x14ac:dyDescent="0.25">
      <c r="A626" s="2">
        <f>IF([1]res!$B627=2,-1,[1]res!$B627)</f>
        <v>0</v>
      </c>
    </row>
    <row r="627" spans="1:1" x14ac:dyDescent="0.25">
      <c r="A627" s="2">
        <f>IF([1]res!$B628=2,-1,[1]res!$B628)</f>
        <v>0</v>
      </c>
    </row>
    <row r="628" spans="1:1" x14ac:dyDescent="0.25">
      <c r="A628" s="2">
        <f>IF([1]res!$B629=2,-1,[1]res!$B629)</f>
        <v>0</v>
      </c>
    </row>
    <row r="629" spans="1:1" x14ac:dyDescent="0.25">
      <c r="A629" s="2">
        <f>IF([1]res!$B630=2,-1,[1]res!$B630)</f>
        <v>0</v>
      </c>
    </row>
    <row r="630" spans="1:1" x14ac:dyDescent="0.25">
      <c r="A630" s="2">
        <f>IF([1]res!$B631=2,-1,[1]res!$B631)</f>
        <v>0</v>
      </c>
    </row>
    <row r="631" spans="1:1" x14ac:dyDescent="0.25">
      <c r="A631" s="2">
        <f>IF([1]res!$B632=2,-1,[1]res!$B632)</f>
        <v>0</v>
      </c>
    </row>
    <row r="632" spans="1:1" x14ac:dyDescent="0.25">
      <c r="A632" s="2">
        <f>IF([1]res!$B633=2,-1,[1]res!$B633)</f>
        <v>0</v>
      </c>
    </row>
    <row r="633" spans="1:1" x14ac:dyDescent="0.25">
      <c r="A633" s="2">
        <f>IF([1]res!$B634=2,-1,[1]res!$B634)</f>
        <v>0</v>
      </c>
    </row>
    <row r="634" spans="1:1" x14ac:dyDescent="0.25">
      <c r="A634" s="2">
        <f>IF([1]res!$B635=2,-1,[1]res!$B635)</f>
        <v>0</v>
      </c>
    </row>
    <row r="635" spans="1:1" x14ac:dyDescent="0.25">
      <c r="A635" s="2">
        <f>IF([1]res!$B636=2,-1,[1]res!$B636)</f>
        <v>0</v>
      </c>
    </row>
    <row r="636" spans="1:1" x14ac:dyDescent="0.25">
      <c r="A636" s="2">
        <f>IF([1]res!$B637=2,-1,[1]res!$B637)</f>
        <v>0</v>
      </c>
    </row>
    <row r="637" spans="1:1" x14ac:dyDescent="0.25">
      <c r="A637" s="2">
        <f>IF([1]res!$B638=2,-1,[1]res!$B638)</f>
        <v>0</v>
      </c>
    </row>
    <row r="638" spans="1:1" x14ac:dyDescent="0.25">
      <c r="A638" s="2">
        <f>IF([1]res!$B639=2,-1,[1]res!$B639)</f>
        <v>0</v>
      </c>
    </row>
    <row r="639" spans="1:1" x14ac:dyDescent="0.25">
      <c r="A639" s="2">
        <f>IF([1]res!$B640=2,-1,[1]res!$B640)</f>
        <v>0</v>
      </c>
    </row>
    <row r="640" spans="1:1" x14ac:dyDescent="0.25">
      <c r="A640" s="2">
        <f>IF([1]res!$B641=2,-1,[1]res!$B641)</f>
        <v>0</v>
      </c>
    </row>
    <row r="641" spans="1:1" x14ac:dyDescent="0.25">
      <c r="A641" s="2">
        <f>IF([1]res!$B642=2,-1,[1]res!$B642)</f>
        <v>0</v>
      </c>
    </row>
    <row r="642" spans="1:1" x14ac:dyDescent="0.25">
      <c r="A642" s="2">
        <f>IF([1]res!$B643=2,-1,[1]res!$B643)</f>
        <v>0</v>
      </c>
    </row>
    <row r="643" spans="1:1" x14ac:dyDescent="0.25">
      <c r="A643" s="2">
        <f>IF([1]res!$B644=2,-1,[1]res!$B644)</f>
        <v>0</v>
      </c>
    </row>
    <row r="644" spans="1:1" x14ac:dyDescent="0.25">
      <c r="A644" s="2">
        <f>IF([1]res!$B645=2,-1,[1]res!$B645)</f>
        <v>0</v>
      </c>
    </row>
    <row r="645" spans="1:1" x14ac:dyDescent="0.25">
      <c r="A645" s="2">
        <f>IF([1]res!$B646=2,-1,[1]res!$B646)</f>
        <v>0</v>
      </c>
    </row>
    <row r="646" spans="1:1" x14ac:dyDescent="0.25">
      <c r="A646" s="2">
        <f>IF([1]res!$B647=2,-1,[1]res!$B647)</f>
        <v>0</v>
      </c>
    </row>
    <row r="647" spans="1:1" x14ac:dyDescent="0.25">
      <c r="A647" s="2">
        <f>IF([1]res!$B648=2,-1,[1]res!$B648)</f>
        <v>0</v>
      </c>
    </row>
    <row r="648" spans="1:1" x14ac:dyDescent="0.25">
      <c r="A648" s="2">
        <f>IF([1]res!$B649=2,-1,[1]res!$B649)</f>
        <v>0</v>
      </c>
    </row>
    <row r="649" spans="1:1" x14ac:dyDescent="0.25">
      <c r="A649" s="2">
        <f>IF([1]res!$B650=2,-1,[1]res!$B650)</f>
        <v>0</v>
      </c>
    </row>
    <row r="650" spans="1:1" x14ac:dyDescent="0.25">
      <c r="A650" s="2">
        <f>IF([1]res!$B651=2,-1,[1]res!$B651)</f>
        <v>0</v>
      </c>
    </row>
    <row r="651" spans="1:1" x14ac:dyDescent="0.25">
      <c r="A651" s="2">
        <f>IF([1]res!$B652=2,-1,[1]res!$B652)</f>
        <v>0</v>
      </c>
    </row>
    <row r="652" spans="1:1" x14ac:dyDescent="0.25">
      <c r="A652" s="2">
        <f>IF([1]res!$B653=2,-1,[1]res!$B653)</f>
        <v>0</v>
      </c>
    </row>
    <row r="653" spans="1:1" x14ac:dyDescent="0.25">
      <c r="A653" s="2">
        <f>IF([1]res!$B654=2,-1,[1]res!$B654)</f>
        <v>0</v>
      </c>
    </row>
    <row r="654" spans="1:1" x14ac:dyDescent="0.25">
      <c r="A654" s="2">
        <f>IF([1]res!$B655=2,-1,[1]res!$B655)</f>
        <v>0</v>
      </c>
    </row>
    <row r="655" spans="1:1" x14ac:dyDescent="0.25">
      <c r="A655" s="2">
        <f>IF([1]res!$B656=2,-1,[1]res!$B656)</f>
        <v>0</v>
      </c>
    </row>
    <row r="656" spans="1:1" x14ac:dyDescent="0.25">
      <c r="A656" s="2">
        <f>IF([1]res!$B657=2,-1,[1]res!$B657)</f>
        <v>0</v>
      </c>
    </row>
    <row r="657" spans="1:1" x14ac:dyDescent="0.25">
      <c r="A657" s="2">
        <f>IF([1]res!$B658=2,-1,[1]res!$B658)</f>
        <v>0</v>
      </c>
    </row>
    <row r="658" spans="1:1" x14ac:dyDescent="0.25">
      <c r="A658" s="2">
        <f>IF([1]res!$B659=2,-1,[1]res!$B659)</f>
        <v>0</v>
      </c>
    </row>
    <row r="659" spans="1:1" x14ac:dyDescent="0.25">
      <c r="A659" s="2">
        <f>IF([1]res!$B660=2,-1,[1]res!$B660)</f>
        <v>0</v>
      </c>
    </row>
    <row r="660" spans="1:1" x14ac:dyDescent="0.25">
      <c r="A660" s="2">
        <f>IF([1]res!$B661=2,-1,[1]res!$B661)</f>
        <v>0</v>
      </c>
    </row>
    <row r="661" spans="1:1" x14ac:dyDescent="0.25">
      <c r="A661" s="2">
        <f>IF([1]res!$B662=2,-1,[1]res!$B662)</f>
        <v>0</v>
      </c>
    </row>
    <row r="662" spans="1:1" x14ac:dyDescent="0.25">
      <c r="A662" s="2">
        <f>IF([1]res!$B663=2,-1,[1]res!$B663)</f>
        <v>0</v>
      </c>
    </row>
    <row r="663" spans="1:1" x14ac:dyDescent="0.25">
      <c r="A663" s="2">
        <f>IF([1]res!$B664=2,-1,[1]res!$B664)</f>
        <v>0</v>
      </c>
    </row>
    <row r="664" spans="1:1" x14ac:dyDescent="0.25">
      <c r="A664" s="2">
        <f>IF([1]res!$B665=2,-1,[1]res!$B665)</f>
        <v>0</v>
      </c>
    </row>
    <row r="665" spans="1:1" x14ac:dyDescent="0.25">
      <c r="A665" s="2">
        <f>IF([1]res!$B666=2,-1,[1]res!$B666)</f>
        <v>0</v>
      </c>
    </row>
    <row r="666" spans="1:1" x14ac:dyDescent="0.25">
      <c r="A666" s="2">
        <f>IF([1]res!$B667=2,-1,[1]res!$B667)</f>
        <v>0</v>
      </c>
    </row>
    <row r="667" spans="1:1" x14ac:dyDescent="0.25">
      <c r="A667" s="2">
        <f>IF([1]res!$B668=2,-1,[1]res!$B668)</f>
        <v>0</v>
      </c>
    </row>
    <row r="668" spans="1:1" x14ac:dyDescent="0.25">
      <c r="A668" s="2">
        <f>IF([1]res!$B669=2,-1,[1]res!$B669)</f>
        <v>0</v>
      </c>
    </row>
    <row r="669" spans="1:1" x14ac:dyDescent="0.25">
      <c r="A669" s="2">
        <f>IF([1]res!$B670=2,-1,[1]res!$B670)</f>
        <v>0</v>
      </c>
    </row>
    <row r="670" spans="1:1" x14ac:dyDescent="0.25">
      <c r="A670" s="2">
        <f>IF([1]res!$B671=2,-1,[1]res!$B671)</f>
        <v>0</v>
      </c>
    </row>
    <row r="671" spans="1:1" x14ac:dyDescent="0.25">
      <c r="A671" s="2">
        <f>IF([1]res!$B672=2,-1,[1]res!$B672)</f>
        <v>0</v>
      </c>
    </row>
    <row r="672" spans="1:1" x14ac:dyDescent="0.25">
      <c r="A672" s="2">
        <f>IF([1]res!$B673=2,-1,[1]res!$B673)</f>
        <v>0</v>
      </c>
    </row>
    <row r="673" spans="1:1" x14ac:dyDescent="0.25">
      <c r="A673" s="2">
        <f>IF([1]res!$B674=2,-1,[1]res!$B674)</f>
        <v>0</v>
      </c>
    </row>
    <row r="674" spans="1:1" x14ac:dyDescent="0.25">
      <c r="A674" s="2">
        <f>IF([1]res!$B675=2,-1,[1]res!$B675)</f>
        <v>0</v>
      </c>
    </row>
    <row r="675" spans="1:1" x14ac:dyDescent="0.25">
      <c r="A675" s="2">
        <f>IF([1]res!$B676=2,-1,[1]res!$B676)</f>
        <v>0</v>
      </c>
    </row>
    <row r="676" spans="1:1" x14ac:dyDescent="0.25">
      <c r="A676" s="2">
        <f>IF([1]res!$B677=2,-1,[1]res!$B677)</f>
        <v>0</v>
      </c>
    </row>
    <row r="677" spans="1:1" x14ac:dyDescent="0.25">
      <c r="A677" s="2">
        <f>IF([1]res!$B678=2,-1,[1]res!$B678)</f>
        <v>0</v>
      </c>
    </row>
    <row r="678" spans="1:1" x14ac:dyDescent="0.25">
      <c r="A678" s="2">
        <f>IF([1]res!$B679=2,-1,[1]res!$B679)</f>
        <v>0</v>
      </c>
    </row>
    <row r="679" spans="1:1" x14ac:dyDescent="0.25">
      <c r="A679" s="2">
        <f>IF([1]res!$B680=2,-1,[1]res!$B680)</f>
        <v>0</v>
      </c>
    </row>
    <row r="680" spans="1:1" x14ac:dyDescent="0.25">
      <c r="A680" s="2">
        <f>IF([1]res!$B681=2,-1,[1]res!$B681)</f>
        <v>0</v>
      </c>
    </row>
    <row r="681" spans="1:1" x14ac:dyDescent="0.25">
      <c r="A681" s="2">
        <f>IF([1]res!$B682=2,-1,[1]res!$B682)</f>
        <v>0</v>
      </c>
    </row>
    <row r="682" spans="1:1" x14ac:dyDescent="0.25">
      <c r="A682" s="2">
        <f>IF([1]res!$B683=2,-1,[1]res!$B683)</f>
        <v>0</v>
      </c>
    </row>
    <row r="683" spans="1:1" x14ac:dyDescent="0.25">
      <c r="A683" s="2">
        <f>IF([1]res!$B684=2,-1,[1]res!$B684)</f>
        <v>0</v>
      </c>
    </row>
    <row r="684" spans="1:1" x14ac:dyDescent="0.25">
      <c r="A684" s="2">
        <f>IF([1]res!$B685=2,-1,[1]res!$B685)</f>
        <v>0</v>
      </c>
    </row>
    <row r="685" spans="1:1" x14ac:dyDescent="0.25">
      <c r="A685" s="2">
        <f>IF([1]res!$B686=2,-1,[1]res!$B686)</f>
        <v>0</v>
      </c>
    </row>
    <row r="686" spans="1:1" x14ac:dyDescent="0.25">
      <c r="A686" s="2">
        <f>IF([1]res!$B687=2,-1,[1]res!$B687)</f>
        <v>0</v>
      </c>
    </row>
    <row r="687" spans="1:1" x14ac:dyDescent="0.25">
      <c r="A687" s="2">
        <f>IF([1]res!$B688=2,-1,[1]res!$B688)</f>
        <v>0</v>
      </c>
    </row>
    <row r="688" spans="1:1" x14ac:dyDescent="0.25">
      <c r="A688" s="2">
        <f>IF([1]res!$B689=2,-1,[1]res!$B689)</f>
        <v>0</v>
      </c>
    </row>
    <row r="689" spans="1:1" x14ac:dyDescent="0.25">
      <c r="A689" s="2">
        <f>IF([1]res!$B690=2,-1,[1]res!$B690)</f>
        <v>0</v>
      </c>
    </row>
    <row r="690" spans="1:1" x14ac:dyDescent="0.25">
      <c r="A690" s="2">
        <f>IF([1]res!$B691=2,-1,[1]res!$B691)</f>
        <v>0</v>
      </c>
    </row>
    <row r="691" spans="1:1" x14ac:dyDescent="0.25">
      <c r="A691" s="2">
        <f>IF([1]res!$B692=2,-1,[1]res!$B692)</f>
        <v>0</v>
      </c>
    </row>
    <row r="692" spans="1:1" x14ac:dyDescent="0.25">
      <c r="A692" s="2">
        <f>IF([1]res!$B693=2,-1,[1]res!$B693)</f>
        <v>0</v>
      </c>
    </row>
    <row r="693" spans="1:1" x14ac:dyDescent="0.25">
      <c r="A693" s="2">
        <f>IF([1]res!$B694=2,-1,[1]res!$B694)</f>
        <v>0</v>
      </c>
    </row>
    <row r="694" spans="1:1" x14ac:dyDescent="0.25">
      <c r="A694" s="2">
        <f>IF([1]res!$B695=2,-1,[1]res!$B695)</f>
        <v>0</v>
      </c>
    </row>
    <row r="695" spans="1:1" x14ac:dyDescent="0.25">
      <c r="A695" s="2">
        <f>IF([1]res!$B696=2,-1,[1]res!$B696)</f>
        <v>0</v>
      </c>
    </row>
    <row r="696" spans="1:1" x14ac:dyDescent="0.25">
      <c r="A696" s="2">
        <f>IF([1]res!$B697=2,-1,[1]res!$B697)</f>
        <v>0</v>
      </c>
    </row>
    <row r="697" spans="1:1" x14ac:dyDescent="0.25">
      <c r="A697" s="2">
        <f>IF([1]res!$B698=2,-1,[1]res!$B698)</f>
        <v>0</v>
      </c>
    </row>
    <row r="698" spans="1:1" x14ac:dyDescent="0.25">
      <c r="A698" s="2">
        <f>IF([1]res!$B699=2,-1,[1]res!$B699)</f>
        <v>0</v>
      </c>
    </row>
    <row r="699" spans="1:1" x14ac:dyDescent="0.25">
      <c r="A699" s="2">
        <f>IF([1]res!$B700=2,-1,[1]res!$B700)</f>
        <v>0</v>
      </c>
    </row>
    <row r="700" spans="1:1" x14ac:dyDescent="0.25">
      <c r="A700" s="2">
        <f>IF([1]res!$B701=2,-1,[1]res!$B701)</f>
        <v>0</v>
      </c>
    </row>
    <row r="701" spans="1:1" x14ac:dyDescent="0.25">
      <c r="A701" s="2">
        <f>IF([1]res!$B702=2,-1,[1]res!$B702)</f>
        <v>0</v>
      </c>
    </row>
    <row r="702" spans="1:1" x14ac:dyDescent="0.25">
      <c r="A702" s="2">
        <f>IF([1]res!$B703=2,-1,[1]res!$B703)</f>
        <v>0</v>
      </c>
    </row>
    <row r="703" spans="1:1" x14ac:dyDescent="0.25">
      <c r="A703" s="2">
        <f>IF([1]res!$B704=2,-1,[1]res!$B704)</f>
        <v>0</v>
      </c>
    </row>
    <row r="704" spans="1:1" x14ac:dyDescent="0.25">
      <c r="A704" s="2">
        <f>IF([1]res!$B705=2,-1,[1]res!$B705)</f>
        <v>0</v>
      </c>
    </row>
    <row r="705" spans="1:1" x14ac:dyDescent="0.25">
      <c r="A705" s="2">
        <f>IF([1]res!$B706=2,-1,[1]res!$B706)</f>
        <v>0</v>
      </c>
    </row>
    <row r="706" spans="1:1" x14ac:dyDescent="0.25">
      <c r="A706" s="2">
        <f>IF([1]res!$B707=2,-1,[1]res!$B707)</f>
        <v>0</v>
      </c>
    </row>
    <row r="707" spans="1:1" x14ac:dyDescent="0.25">
      <c r="A707" s="2">
        <f>IF([1]res!$B708=2,-1,[1]res!$B708)</f>
        <v>0</v>
      </c>
    </row>
    <row r="708" spans="1:1" x14ac:dyDescent="0.25">
      <c r="A708" s="2">
        <f>IF([1]res!$B709=2,-1,[1]res!$B709)</f>
        <v>0</v>
      </c>
    </row>
    <row r="709" spans="1:1" x14ac:dyDescent="0.25">
      <c r="A709" s="2">
        <f>IF([1]res!$B710=2,-1,[1]res!$B710)</f>
        <v>0</v>
      </c>
    </row>
    <row r="710" spans="1:1" x14ac:dyDescent="0.25">
      <c r="A710" s="2">
        <f>IF([1]res!$B711=2,-1,[1]res!$B711)</f>
        <v>0</v>
      </c>
    </row>
    <row r="711" spans="1:1" x14ac:dyDescent="0.25">
      <c r="A711" s="2">
        <f>IF([1]res!$B712=2,-1,[1]res!$B712)</f>
        <v>0</v>
      </c>
    </row>
    <row r="712" spans="1:1" x14ac:dyDescent="0.25">
      <c r="A712" s="2">
        <f>IF([1]res!$B713=2,-1,[1]res!$B713)</f>
        <v>0</v>
      </c>
    </row>
    <row r="713" spans="1:1" x14ac:dyDescent="0.25">
      <c r="A713" s="2">
        <f>IF([1]res!$B714=2,-1,[1]res!$B714)</f>
        <v>0</v>
      </c>
    </row>
    <row r="714" spans="1:1" x14ac:dyDescent="0.25">
      <c r="A714" s="2">
        <f>IF([1]res!$B715=2,-1,[1]res!$B715)</f>
        <v>0</v>
      </c>
    </row>
    <row r="715" spans="1:1" x14ac:dyDescent="0.25">
      <c r="A715" s="2">
        <f>IF([1]res!$B716=2,-1,[1]res!$B716)</f>
        <v>0</v>
      </c>
    </row>
    <row r="716" spans="1:1" x14ac:dyDescent="0.25">
      <c r="A716" s="2">
        <f>IF([1]res!$B717=2,-1,[1]res!$B717)</f>
        <v>0</v>
      </c>
    </row>
    <row r="717" spans="1:1" x14ac:dyDescent="0.25">
      <c r="A717" s="2">
        <f>IF([1]res!$B718=2,-1,[1]res!$B718)</f>
        <v>0</v>
      </c>
    </row>
    <row r="718" spans="1:1" x14ac:dyDescent="0.25">
      <c r="A718" s="2">
        <f>IF([1]res!$B719=2,-1,[1]res!$B719)</f>
        <v>0</v>
      </c>
    </row>
    <row r="719" spans="1:1" x14ac:dyDescent="0.25">
      <c r="A719" s="2">
        <f>IF([1]res!$B720=2,-1,[1]res!$B720)</f>
        <v>0</v>
      </c>
    </row>
    <row r="720" spans="1:1" x14ac:dyDescent="0.25">
      <c r="A720" s="2">
        <f>IF([1]res!$B721=2,-1,[1]res!$B721)</f>
        <v>0</v>
      </c>
    </row>
    <row r="721" spans="1:1" x14ac:dyDescent="0.25">
      <c r="A721" s="2">
        <f>IF([1]res!$B722=2,-1,[1]res!$B722)</f>
        <v>0</v>
      </c>
    </row>
    <row r="722" spans="1:1" x14ac:dyDescent="0.25">
      <c r="A722" s="2">
        <f>IF([1]res!$B723=2,-1,[1]res!$B723)</f>
        <v>0</v>
      </c>
    </row>
    <row r="723" spans="1:1" x14ac:dyDescent="0.25">
      <c r="A723" s="2">
        <f>IF([1]res!$B724=2,-1,[1]res!$B724)</f>
        <v>0</v>
      </c>
    </row>
    <row r="724" spans="1:1" x14ac:dyDescent="0.25">
      <c r="A724" s="2">
        <f>IF([1]res!$B725=2,-1,[1]res!$B725)</f>
        <v>0</v>
      </c>
    </row>
    <row r="725" spans="1:1" x14ac:dyDescent="0.25">
      <c r="A725" s="2">
        <f>IF([1]res!$B726=2,-1,[1]res!$B726)</f>
        <v>0</v>
      </c>
    </row>
    <row r="726" spans="1:1" x14ac:dyDescent="0.25">
      <c r="A726" s="2">
        <f>IF([1]res!$B727=2,-1,[1]res!$B727)</f>
        <v>0</v>
      </c>
    </row>
    <row r="727" spans="1:1" x14ac:dyDescent="0.25">
      <c r="A727" s="2">
        <f>IF([1]res!$B728=2,-1,[1]res!$B728)</f>
        <v>0</v>
      </c>
    </row>
    <row r="728" spans="1:1" x14ac:dyDescent="0.25">
      <c r="A728" s="2">
        <f>IF([1]res!$B729=2,-1,[1]res!$B729)</f>
        <v>0</v>
      </c>
    </row>
    <row r="729" spans="1:1" x14ac:dyDescent="0.25">
      <c r="A729" s="2">
        <f>IF([1]res!$B730=2,-1,[1]res!$B730)</f>
        <v>0</v>
      </c>
    </row>
    <row r="730" spans="1:1" x14ac:dyDescent="0.25">
      <c r="A730" s="2">
        <f>IF([1]res!$B731=2,-1,[1]res!$B731)</f>
        <v>0</v>
      </c>
    </row>
    <row r="731" spans="1:1" x14ac:dyDescent="0.25">
      <c r="A731" s="2">
        <f>IF([1]res!$B732=2,-1,[1]res!$B732)</f>
        <v>0</v>
      </c>
    </row>
    <row r="732" spans="1:1" x14ac:dyDescent="0.25">
      <c r="A732" s="2">
        <f>IF([1]res!$B733=2,-1,[1]res!$B733)</f>
        <v>0</v>
      </c>
    </row>
    <row r="733" spans="1:1" x14ac:dyDescent="0.25">
      <c r="A733" s="2">
        <f>IF([1]res!$B734=2,-1,[1]res!$B734)</f>
        <v>0</v>
      </c>
    </row>
    <row r="734" spans="1:1" x14ac:dyDescent="0.25">
      <c r="A734" s="2">
        <f>IF([1]res!$B735=2,-1,[1]res!$B735)</f>
        <v>0</v>
      </c>
    </row>
    <row r="735" spans="1:1" x14ac:dyDescent="0.25">
      <c r="A735" s="2">
        <f>IF([1]res!$B736=2,-1,[1]res!$B736)</f>
        <v>0</v>
      </c>
    </row>
    <row r="736" spans="1:1" x14ac:dyDescent="0.25">
      <c r="A736" s="2">
        <f>IF([1]res!$B737=2,-1,[1]res!$B737)</f>
        <v>0</v>
      </c>
    </row>
    <row r="737" spans="1:1" x14ac:dyDescent="0.25">
      <c r="A737" s="2">
        <f>IF([1]res!$B738=2,-1,[1]res!$B738)</f>
        <v>0</v>
      </c>
    </row>
    <row r="738" spans="1:1" x14ac:dyDescent="0.25">
      <c r="A738" s="2">
        <f>IF([1]res!$B739=2,-1,[1]res!$B739)</f>
        <v>0</v>
      </c>
    </row>
    <row r="739" spans="1:1" x14ac:dyDescent="0.25">
      <c r="A739" s="2">
        <f>IF([1]res!$B740=2,-1,[1]res!$B740)</f>
        <v>0</v>
      </c>
    </row>
    <row r="740" spans="1:1" x14ac:dyDescent="0.25">
      <c r="A740" s="2">
        <f>IF([1]res!$B741=2,-1,[1]res!$B741)</f>
        <v>0</v>
      </c>
    </row>
    <row r="741" spans="1:1" x14ac:dyDescent="0.25">
      <c r="A741" s="2">
        <f>IF([1]res!$B742=2,-1,[1]res!$B742)</f>
        <v>0</v>
      </c>
    </row>
    <row r="742" spans="1:1" x14ac:dyDescent="0.25">
      <c r="A742" s="2">
        <f>IF([1]res!$B743=2,-1,[1]res!$B743)</f>
        <v>0</v>
      </c>
    </row>
    <row r="743" spans="1:1" x14ac:dyDescent="0.25">
      <c r="A743" s="2">
        <f>IF([1]res!$B744=2,-1,[1]res!$B744)</f>
        <v>0</v>
      </c>
    </row>
    <row r="744" spans="1:1" x14ac:dyDescent="0.25">
      <c r="A744" s="2">
        <f>IF([1]res!$B745=2,-1,[1]res!$B745)</f>
        <v>0</v>
      </c>
    </row>
    <row r="745" spans="1:1" x14ac:dyDescent="0.25">
      <c r="A745" s="2">
        <f>IF([1]res!$B746=2,-1,[1]res!$B746)</f>
        <v>0</v>
      </c>
    </row>
    <row r="746" spans="1:1" x14ac:dyDescent="0.25">
      <c r="A746" s="2">
        <f>IF([1]res!$B747=2,-1,[1]res!$B747)</f>
        <v>0</v>
      </c>
    </row>
    <row r="747" spans="1:1" x14ac:dyDescent="0.25">
      <c r="A747" s="2">
        <f>IF([1]res!$B748=2,-1,[1]res!$B748)</f>
        <v>0</v>
      </c>
    </row>
    <row r="748" spans="1:1" x14ac:dyDescent="0.25">
      <c r="A748" s="2">
        <f>IF([1]res!$B749=2,-1,[1]res!$B749)</f>
        <v>0</v>
      </c>
    </row>
    <row r="749" spans="1:1" x14ac:dyDescent="0.25">
      <c r="A749" s="2">
        <f>IF([1]res!$B750=2,-1,[1]res!$B750)</f>
        <v>0</v>
      </c>
    </row>
    <row r="750" spans="1:1" x14ac:dyDescent="0.25">
      <c r="A750" s="2">
        <f>IF([1]res!$B751=2,-1,[1]res!$B751)</f>
        <v>0</v>
      </c>
    </row>
    <row r="751" spans="1:1" x14ac:dyDescent="0.25">
      <c r="A751" s="2">
        <f>IF([1]res!$B752=2,-1,[1]res!$B752)</f>
        <v>0</v>
      </c>
    </row>
    <row r="752" spans="1:1" x14ac:dyDescent="0.25">
      <c r="A752" s="2">
        <f>IF([1]res!$B753=2,-1,[1]res!$B753)</f>
        <v>0</v>
      </c>
    </row>
    <row r="753" spans="1:1" x14ac:dyDescent="0.25">
      <c r="A753" s="2">
        <f>IF([1]res!$B754=2,-1,[1]res!$B754)</f>
        <v>0</v>
      </c>
    </row>
    <row r="754" spans="1:1" x14ac:dyDescent="0.25">
      <c r="A754" s="2">
        <f>IF([1]res!$B755=2,-1,[1]res!$B755)</f>
        <v>0</v>
      </c>
    </row>
    <row r="755" spans="1:1" x14ac:dyDescent="0.25">
      <c r="A755" s="2">
        <f>IF([1]res!$B756=2,-1,[1]res!$B756)</f>
        <v>0</v>
      </c>
    </row>
    <row r="756" spans="1:1" x14ac:dyDescent="0.25">
      <c r="A756" s="2">
        <f>IF([1]res!$B757=2,-1,[1]res!$B757)</f>
        <v>0</v>
      </c>
    </row>
    <row r="757" spans="1:1" x14ac:dyDescent="0.25">
      <c r="A757" s="2">
        <f>IF([1]res!$B758=2,-1,[1]res!$B758)</f>
        <v>0</v>
      </c>
    </row>
    <row r="758" spans="1:1" x14ac:dyDescent="0.25">
      <c r="A758" s="2">
        <f>IF([1]res!$B759=2,-1,[1]res!$B759)</f>
        <v>0</v>
      </c>
    </row>
    <row r="759" spans="1:1" x14ac:dyDescent="0.25">
      <c r="A759" s="2">
        <f>IF([1]res!$B760=2,-1,[1]res!$B760)</f>
        <v>0</v>
      </c>
    </row>
    <row r="760" spans="1:1" x14ac:dyDescent="0.25">
      <c r="A760" s="2">
        <f>IF([1]res!$B761=2,-1,[1]res!$B761)</f>
        <v>0</v>
      </c>
    </row>
    <row r="761" spans="1:1" x14ac:dyDescent="0.25">
      <c r="A761" s="2">
        <f>IF([1]res!$B762=2,-1,[1]res!$B762)</f>
        <v>0</v>
      </c>
    </row>
    <row r="762" spans="1:1" x14ac:dyDescent="0.25">
      <c r="A762" s="2">
        <f>IF([1]res!$B763=2,-1,[1]res!$B763)</f>
        <v>0</v>
      </c>
    </row>
    <row r="763" spans="1:1" x14ac:dyDescent="0.25">
      <c r="A763" s="2">
        <f>IF([1]res!$B764=2,-1,[1]res!$B764)</f>
        <v>0</v>
      </c>
    </row>
    <row r="764" spans="1:1" x14ac:dyDescent="0.25">
      <c r="A764" s="2">
        <f>IF([1]res!$B765=2,-1,[1]res!$B765)</f>
        <v>0</v>
      </c>
    </row>
    <row r="765" spans="1:1" x14ac:dyDescent="0.25">
      <c r="A765" s="2">
        <f>IF([1]res!$B766=2,-1,[1]res!$B766)</f>
        <v>0</v>
      </c>
    </row>
    <row r="766" spans="1:1" x14ac:dyDescent="0.25">
      <c r="A766" s="2">
        <f>IF([1]res!$B767=2,-1,[1]res!$B767)</f>
        <v>0</v>
      </c>
    </row>
    <row r="767" spans="1:1" x14ac:dyDescent="0.25">
      <c r="A767" s="2">
        <f>IF([1]res!$B768=2,-1,[1]res!$B768)</f>
        <v>0</v>
      </c>
    </row>
    <row r="768" spans="1:1" x14ac:dyDescent="0.25">
      <c r="A768" s="2">
        <f>IF([1]res!$B769=2,-1,[1]res!$B769)</f>
        <v>0</v>
      </c>
    </row>
    <row r="769" spans="1:1" x14ac:dyDescent="0.25">
      <c r="A769" s="2">
        <f>IF([1]res!$B770=2,-1,[1]res!$B770)</f>
        <v>0</v>
      </c>
    </row>
    <row r="770" spans="1:1" x14ac:dyDescent="0.25">
      <c r="A770" s="2">
        <f>IF([1]res!$B771=2,-1,[1]res!$B771)</f>
        <v>0</v>
      </c>
    </row>
    <row r="771" spans="1:1" x14ac:dyDescent="0.25">
      <c r="A771" s="2">
        <f>IF([1]res!$B772=2,-1,[1]res!$B772)</f>
        <v>0</v>
      </c>
    </row>
    <row r="772" spans="1:1" x14ac:dyDescent="0.25">
      <c r="A772" s="2">
        <f>IF([1]res!$B773=2,-1,[1]res!$B773)</f>
        <v>0</v>
      </c>
    </row>
    <row r="773" spans="1:1" x14ac:dyDescent="0.25">
      <c r="A773" s="2">
        <f>IF([1]res!$B774=2,-1,[1]res!$B774)</f>
        <v>0</v>
      </c>
    </row>
    <row r="774" spans="1:1" x14ac:dyDescent="0.25">
      <c r="A774" s="2">
        <f>IF([1]res!$B775=2,-1,[1]res!$B775)</f>
        <v>0</v>
      </c>
    </row>
    <row r="775" spans="1:1" x14ac:dyDescent="0.25">
      <c r="A775" s="2">
        <f>IF([1]res!$B776=2,-1,[1]res!$B776)</f>
        <v>0</v>
      </c>
    </row>
    <row r="776" spans="1:1" x14ac:dyDescent="0.25">
      <c r="A776" s="2">
        <f>IF([1]res!$B777=2,-1,[1]res!$B777)</f>
        <v>0</v>
      </c>
    </row>
    <row r="777" spans="1:1" x14ac:dyDescent="0.25">
      <c r="A777" s="2">
        <f>IF([1]res!$B778=2,-1,[1]res!$B778)</f>
        <v>0</v>
      </c>
    </row>
    <row r="778" spans="1:1" x14ac:dyDescent="0.25">
      <c r="A778" s="2">
        <f>IF([1]res!$B779=2,-1,[1]res!$B779)</f>
        <v>0</v>
      </c>
    </row>
    <row r="779" spans="1:1" x14ac:dyDescent="0.25">
      <c r="A779" s="2">
        <f>IF([1]res!$B780=2,-1,[1]res!$B780)</f>
        <v>0</v>
      </c>
    </row>
    <row r="780" spans="1:1" x14ac:dyDescent="0.25">
      <c r="A780" s="2">
        <f>IF([1]res!$B781=2,-1,[1]res!$B781)</f>
        <v>0</v>
      </c>
    </row>
    <row r="781" spans="1:1" x14ac:dyDescent="0.25">
      <c r="A781" s="2">
        <f>IF([1]res!$B782=2,-1,[1]res!$B782)</f>
        <v>0</v>
      </c>
    </row>
    <row r="782" spans="1:1" x14ac:dyDescent="0.25">
      <c r="A782" s="2">
        <f>IF([1]res!$B783=2,-1,[1]res!$B783)</f>
        <v>0</v>
      </c>
    </row>
    <row r="783" spans="1:1" x14ac:dyDescent="0.25">
      <c r="A783" s="2">
        <f>IF([1]res!$B784=2,-1,[1]res!$B784)</f>
        <v>0</v>
      </c>
    </row>
    <row r="784" spans="1:1" x14ac:dyDescent="0.25">
      <c r="A784" s="2">
        <f>IF([1]res!$B785=2,-1,[1]res!$B785)</f>
        <v>0</v>
      </c>
    </row>
    <row r="785" spans="1:1" x14ac:dyDescent="0.25">
      <c r="A785" s="2">
        <f>IF([1]res!$B786=2,-1,[1]res!$B786)</f>
        <v>0</v>
      </c>
    </row>
    <row r="786" spans="1:1" x14ac:dyDescent="0.25">
      <c r="A786" s="2">
        <f>IF([1]res!$B787=2,-1,[1]res!$B787)</f>
        <v>0</v>
      </c>
    </row>
    <row r="787" spans="1:1" x14ac:dyDescent="0.25">
      <c r="A787" s="2">
        <f>IF([1]res!$B788=2,-1,[1]res!$B788)</f>
        <v>0</v>
      </c>
    </row>
    <row r="788" spans="1:1" x14ac:dyDescent="0.25">
      <c r="A788" s="2">
        <f>IF([1]res!$B789=2,-1,[1]res!$B789)</f>
        <v>0</v>
      </c>
    </row>
    <row r="789" spans="1:1" x14ac:dyDescent="0.25">
      <c r="A789" s="2">
        <f>IF([1]res!$B790=2,-1,[1]res!$B790)</f>
        <v>0</v>
      </c>
    </row>
    <row r="790" spans="1:1" x14ac:dyDescent="0.25">
      <c r="A790" s="2">
        <f>IF([1]res!$B791=2,-1,[1]res!$B791)</f>
        <v>0</v>
      </c>
    </row>
    <row r="791" spans="1:1" x14ac:dyDescent="0.25">
      <c r="A791" s="2">
        <f>IF([1]res!$B792=2,-1,[1]res!$B792)</f>
        <v>0</v>
      </c>
    </row>
    <row r="792" spans="1:1" x14ac:dyDescent="0.25">
      <c r="A792" s="2">
        <f>IF([1]res!$B793=2,-1,[1]res!$B793)</f>
        <v>0</v>
      </c>
    </row>
    <row r="793" spans="1:1" x14ac:dyDescent="0.25">
      <c r="A793" s="2">
        <f>IF([1]res!$B794=2,-1,[1]res!$B794)</f>
        <v>0</v>
      </c>
    </row>
    <row r="794" spans="1:1" x14ac:dyDescent="0.25">
      <c r="A794" s="2">
        <f>IF([1]res!$B795=2,-1,[1]res!$B795)</f>
        <v>0</v>
      </c>
    </row>
    <row r="795" spans="1:1" x14ac:dyDescent="0.25">
      <c r="A795" s="2">
        <f>IF([1]res!$B796=2,-1,[1]res!$B796)</f>
        <v>0</v>
      </c>
    </row>
    <row r="796" spans="1:1" x14ac:dyDescent="0.25">
      <c r="A796" s="2">
        <f>IF([1]res!$B797=2,-1,[1]res!$B797)</f>
        <v>0</v>
      </c>
    </row>
    <row r="797" spans="1:1" x14ac:dyDescent="0.25">
      <c r="A797" s="2">
        <f>IF([1]res!$B798=2,-1,[1]res!$B798)</f>
        <v>0</v>
      </c>
    </row>
    <row r="798" spans="1:1" x14ac:dyDescent="0.25">
      <c r="A798" s="2">
        <f>IF([1]res!$B799=2,-1,[1]res!$B799)</f>
        <v>0</v>
      </c>
    </row>
    <row r="799" spans="1:1" x14ac:dyDescent="0.25">
      <c r="A799" s="2">
        <f>IF([1]res!$B800=2,-1,[1]res!$B800)</f>
        <v>0</v>
      </c>
    </row>
    <row r="800" spans="1:1" x14ac:dyDescent="0.25">
      <c r="A800" s="2">
        <f>IF([1]res!$B801=2,-1,[1]res!$B801)</f>
        <v>0</v>
      </c>
    </row>
    <row r="801" spans="1:1" x14ac:dyDescent="0.25">
      <c r="A801" s="2">
        <f>IF([1]res!$B802=2,-1,[1]res!$B802)</f>
        <v>0</v>
      </c>
    </row>
    <row r="802" spans="1:1" x14ac:dyDescent="0.25">
      <c r="A802" s="2">
        <f>IF([1]res!$B803=2,-1,[1]res!$B803)</f>
        <v>0</v>
      </c>
    </row>
    <row r="803" spans="1:1" x14ac:dyDescent="0.25">
      <c r="A803" s="2">
        <f>IF([1]res!$B804=2,-1,[1]res!$B804)</f>
        <v>0</v>
      </c>
    </row>
    <row r="804" spans="1:1" x14ac:dyDescent="0.25">
      <c r="A804" s="2">
        <f>IF([1]res!$B805=2,-1,[1]res!$B805)</f>
        <v>0</v>
      </c>
    </row>
    <row r="805" spans="1:1" x14ac:dyDescent="0.25">
      <c r="A805" s="2">
        <f>IF([1]res!$B806=2,-1,[1]res!$B806)</f>
        <v>0</v>
      </c>
    </row>
    <row r="806" spans="1:1" x14ac:dyDescent="0.25">
      <c r="A806" s="2">
        <f>IF([1]res!$B807=2,-1,[1]res!$B807)</f>
        <v>0</v>
      </c>
    </row>
    <row r="807" spans="1:1" x14ac:dyDescent="0.25">
      <c r="A807" s="2">
        <f>IF([1]res!$B808=2,-1,[1]res!$B808)</f>
        <v>0</v>
      </c>
    </row>
    <row r="808" spans="1:1" x14ac:dyDescent="0.25">
      <c r="A808" s="2">
        <f>IF([1]res!$B809=2,-1,[1]res!$B809)</f>
        <v>0</v>
      </c>
    </row>
    <row r="809" spans="1:1" x14ac:dyDescent="0.25">
      <c r="A809" s="2">
        <f>IF([1]res!$B810=2,-1,[1]res!$B810)</f>
        <v>0</v>
      </c>
    </row>
    <row r="810" spans="1:1" x14ac:dyDescent="0.25">
      <c r="A810" s="2">
        <f>IF([1]res!$B811=2,-1,[1]res!$B811)</f>
        <v>0</v>
      </c>
    </row>
    <row r="811" spans="1:1" x14ac:dyDescent="0.25">
      <c r="A811" s="2">
        <f>IF([1]res!$B812=2,-1,[1]res!$B812)</f>
        <v>0</v>
      </c>
    </row>
    <row r="812" spans="1:1" x14ac:dyDescent="0.25">
      <c r="A812" s="2">
        <f>IF([1]res!$B813=2,-1,[1]res!$B813)</f>
        <v>0</v>
      </c>
    </row>
    <row r="813" spans="1:1" x14ac:dyDescent="0.25">
      <c r="A813" s="2">
        <f>IF([1]res!$B814=2,-1,[1]res!$B814)</f>
        <v>0</v>
      </c>
    </row>
    <row r="814" spans="1:1" x14ac:dyDescent="0.25">
      <c r="A814" s="2">
        <f>IF([1]res!$B815=2,-1,[1]res!$B815)</f>
        <v>0</v>
      </c>
    </row>
    <row r="815" spans="1:1" x14ac:dyDescent="0.25">
      <c r="A815" s="2">
        <f>IF([1]res!$B816=2,-1,[1]res!$B816)</f>
        <v>0</v>
      </c>
    </row>
    <row r="816" spans="1:1" x14ac:dyDescent="0.25">
      <c r="A816" s="2">
        <f>IF([1]res!$B817=2,-1,[1]res!$B817)</f>
        <v>0</v>
      </c>
    </row>
    <row r="817" spans="1:1" x14ac:dyDescent="0.25">
      <c r="A817" s="2">
        <f>IF([1]res!$B818=2,-1,[1]res!$B818)</f>
        <v>0</v>
      </c>
    </row>
    <row r="818" spans="1:1" x14ac:dyDescent="0.25">
      <c r="A818" s="2">
        <f>IF([1]res!$B819=2,-1,[1]res!$B819)</f>
        <v>0</v>
      </c>
    </row>
    <row r="819" spans="1:1" x14ac:dyDescent="0.25">
      <c r="A819" s="2">
        <f>IF([1]res!$B820=2,-1,[1]res!$B820)</f>
        <v>0</v>
      </c>
    </row>
    <row r="820" spans="1:1" x14ac:dyDescent="0.25">
      <c r="A820" s="2">
        <f>IF([1]res!$B821=2,-1,[1]res!$B821)</f>
        <v>0</v>
      </c>
    </row>
    <row r="821" spans="1:1" x14ac:dyDescent="0.25">
      <c r="A821" s="2">
        <f>IF([1]res!$B822=2,-1,[1]res!$B822)</f>
        <v>0</v>
      </c>
    </row>
    <row r="822" spans="1:1" x14ac:dyDescent="0.25">
      <c r="A822" s="2">
        <f>IF([1]res!$B823=2,-1,[1]res!$B823)</f>
        <v>0</v>
      </c>
    </row>
    <row r="823" spans="1:1" x14ac:dyDescent="0.25">
      <c r="A823" s="2">
        <f>IF([1]res!$B824=2,-1,[1]res!$B824)</f>
        <v>0</v>
      </c>
    </row>
    <row r="824" spans="1:1" x14ac:dyDescent="0.25">
      <c r="A824" s="2">
        <f>IF([1]res!$B825=2,-1,[1]res!$B825)</f>
        <v>0</v>
      </c>
    </row>
    <row r="825" spans="1:1" x14ac:dyDescent="0.25">
      <c r="A825" s="2">
        <f>IF([1]res!$B826=2,-1,[1]res!$B826)</f>
        <v>0</v>
      </c>
    </row>
    <row r="826" spans="1:1" x14ac:dyDescent="0.25">
      <c r="A826" s="2">
        <f>IF([1]res!$B827=2,-1,[1]res!$B827)</f>
        <v>0</v>
      </c>
    </row>
    <row r="827" spans="1:1" x14ac:dyDescent="0.25">
      <c r="A827" s="2">
        <f>IF([1]res!$B828=2,-1,[1]res!$B828)</f>
        <v>0</v>
      </c>
    </row>
    <row r="828" spans="1:1" x14ac:dyDescent="0.25">
      <c r="A828" s="2">
        <f>IF([1]res!$B829=2,-1,[1]res!$B829)</f>
        <v>0</v>
      </c>
    </row>
    <row r="829" spans="1:1" x14ac:dyDescent="0.25">
      <c r="A829" s="2">
        <f>IF([1]res!$B830=2,-1,[1]res!$B830)</f>
        <v>0</v>
      </c>
    </row>
    <row r="830" spans="1:1" x14ac:dyDescent="0.25">
      <c r="A830" s="2">
        <f>IF([1]res!$B831=2,-1,[1]res!$B831)</f>
        <v>0</v>
      </c>
    </row>
    <row r="831" spans="1:1" x14ac:dyDescent="0.25">
      <c r="A831" s="2">
        <f>IF([1]res!$B832=2,-1,[1]res!$B832)</f>
        <v>0</v>
      </c>
    </row>
    <row r="832" spans="1:1" x14ac:dyDescent="0.25">
      <c r="A832" s="2">
        <f>IF([1]res!$B833=2,-1,[1]res!$B833)</f>
        <v>0</v>
      </c>
    </row>
    <row r="833" spans="1:1" x14ac:dyDescent="0.25">
      <c r="A833" s="2">
        <f>IF([1]res!$B834=2,-1,[1]res!$B834)</f>
        <v>0</v>
      </c>
    </row>
    <row r="834" spans="1:1" x14ac:dyDescent="0.25">
      <c r="A834" s="2">
        <f>IF([1]res!$B835=2,-1,[1]res!$B835)</f>
        <v>0</v>
      </c>
    </row>
    <row r="835" spans="1:1" x14ac:dyDescent="0.25">
      <c r="A835" s="2">
        <f>IF([1]res!$B836=2,-1,[1]res!$B836)</f>
        <v>0</v>
      </c>
    </row>
    <row r="836" spans="1:1" x14ac:dyDescent="0.25">
      <c r="A836" s="2">
        <f>IF([1]res!$B837=2,-1,[1]res!$B837)</f>
        <v>0</v>
      </c>
    </row>
    <row r="837" spans="1:1" x14ac:dyDescent="0.25">
      <c r="A837" s="2">
        <f>IF([1]res!$B838=2,-1,[1]res!$B838)</f>
        <v>0</v>
      </c>
    </row>
    <row r="838" spans="1:1" x14ac:dyDescent="0.25">
      <c r="A838" s="2">
        <f>IF([1]res!$B839=2,-1,[1]res!$B839)</f>
        <v>0</v>
      </c>
    </row>
    <row r="839" spans="1:1" x14ac:dyDescent="0.25">
      <c r="A839" s="2">
        <f>IF([1]res!$B840=2,-1,[1]res!$B840)</f>
        <v>0</v>
      </c>
    </row>
    <row r="840" spans="1:1" x14ac:dyDescent="0.25">
      <c r="A840" s="2">
        <f>IF([1]res!$B841=2,-1,[1]res!$B841)</f>
        <v>0</v>
      </c>
    </row>
    <row r="841" spans="1:1" x14ac:dyDescent="0.25">
      <c r="A841" s="2">
        <f>IF([1]res!$B842=2,-1,[1]res!$B842)</f>
        <v>0</v>
      </c>
    </row>
    <row r="842" spans="1:1" x14ac:dyDescent="0.25">
      <c r="A842" s="2">
        <f>IF([1]res!$B843=2,-1,[1]res!$B843)</f>
        <v>0</v>
      </c>
    </row>
    <row r="843" spans="1:1" x14ac:dyDescent="0.25">
      <c r="A843" s="2">
        <f>IF([1]res!$B844=2,-1,[1]res!$B844)</f>
        <v>0</v>
      </c>
    </row>
    <row r="844" spans="1:1" x14ac:dyDescent="0.25">
      <c r="A844" s="2">
        <f>IF([1]res!$B845=2,-1,[1]res!$B845)</f>
        <v>0</v>
      </c>
    </row>
    <row r="845" spans="1:1" x14ac:dyDescent="0.25">
      <c r="A845" s="2">
        <f>IF([1]res!$B846=2,-1,[1]res!$B846)</f>
        <v>0</v>
      </c>
    </row>
    <row r="846" spans="1:1" x14ac:dyDescent="0.25">
      <c r="A846" s="2">
        <f>IF([1]res!$B847=2,-1,[1]res!$B847)</f>
        <v>0</v>
      </c>
    </row>
    <row r="847" spans="1:1" x14ac:dyDescent="0.25">
      <c r="A847" s="2">
        <f>IF([1]res!$B848=2,-1,[1]res!$B848)</f>
        <v>0</v>
      </c>
    </row>
    <row r="848" spans="1:1" x14ac:dyDescent="0.25">
      <c r="A848" s="2">
        <f>IF([1]res!$B849=2,-1,[1]res!$B849)</f>
        <v>0</v>
      </c>
    </row>
    <row r="849" spans="1:1" x14ac:dyDescent="0.25">
      <c r="A849" s="2">
        <f>IF([1]res!$B850=2,-1,[1]res!$B850)</f>
        <v>0</v>
      </c>
    </row>
    <row r="850" spans="1:1" x14ac:dyDescent="0.25">
      <c r="A850" s="2">
        <f>IF([1]res!$B851=2,-1,[1]res!$B851)</f>
        <v>0</v>
      </c>
    </row>
    <row r="851" spans="1:1" x14ac:dyDescent="0.25">
      <c r="A851" s="2">
        <f>IF([1]res!$B852=2,-1,[1]res!$B852)</f>
        <v>0</v>
      </c>
    </row>
    <row r="852" spans="1:1" x14ac:dyDescent="0.25">
      <c r="A852" s="2">
        <f>IF([1]res!$B853=2,-1,[1]res!$B853)</f>
        <v>0</v>
      </c>
    </row>
    <row r="853" spans="1:1" x14ac:dyDescent="0.25">
      <c r="A853" s="2">
        <f>IF([1]res!$B854=2,-1,[1]res!$B854)</f>
        <v>0</v>
      </c>
    </row>
    <row r="854" spans="1:1" x14ac:dyDescent="0.25">
      <c r="A854" s="2">
        <f>IF([1]res!$B855=2,-1,[1]res!$B855)</f>
        <v>0</v>
      </c>
    </row>
    <row r="855" spans="1:1" x14ac:dyDescent="0.25">
      <c r="A855" s="2">
        <f>IF([1]res!$B856=2,-1,[1]res!$B856)</f>
        <v>0</v>
      </c>
    </row>
    <row r="856" spans="1:1" x14ac:dyDescent="0.25">
      <c r="A856" s="2">
        <f>IF([1]res!$B857=2,-1,[1]res!$B857)</f>
        <v>0</v>
      </c>
    </row>
    <row r="857" spans="1:1" x14ac:dyDescent="0.25">
      <c r="A857" s="2">
        <f>IF([1]res!$B858=2,-1,[1]res!$B858)</f>
        <v>0</v>
      </c>
    </row>
    <row r="858" spans="1:1" x14ac:dyDescent="0.25">
      <c r="A858" s="2">
        <f>IF([1]res!$B859=2,-1,[1]res!$B859)</f>
        <v>0</v>
      </c>
    </row>
    <row r="859" spans="1:1" x14ac:dyDescent="0.25">
      <c r="A859" s="2">
        <f>IF([1]res!$B860=2,-1,[1]res!$B860)</f>
        <v>0</v>
      </c>
    </row>
    <row r="860" spans="1:1" x14ac:dyDescent="0.25">
      <c r="A860" s="2">
        <f>IF([1]res!$B861=2,-1,[1]res!$B861)</f>
        <v>0</v>
      </c>
    </row>
    <row r="861" spans="1:1" x14ac:dyDescent="0.25">
      <c r="A861" s="2">
        <f>IF([1]res!$B862=2,-1,[1]res!$B862)</f>
        <v>0</v>
      </c>
    </row>
    <row r="862" spans="1:1" x14ac:dyDescent="0.25">
      <c r="A862" s="2">
        <f>IF([1]res!$B863=2,-1,[1]res!$B863)</f>
        <v>0</v>
      </c>
    </row>
    <row r="863" spans="1:1" x14ac:dyDescent="0.25">
      <c r="A863" s="2">
        <f>IF([1]res!$B864=2,-1,[1]res!$B864)</f>
        <v>0</v>
      </c>
    </row>
    <row r="864" spans="1:1" x14ac:dyDescent="0.25">
      <c r="A864" s="2">
        <f>IF([1]res!$B865=2,-1,[1]res!$B865)</f>
        <v>0</v>
      </c>
    </row>
    <row r="865" spans="1:1" x14ac:dyDescent="0.25">
      <c r="A865" s="2">
        <f>IF([1]res!$B866=2,-1,[1]res!$B866)</f>
        <v>0</v>
      </c>
    </row>
    <row r="866" spans="1:1" x14ac:dyDescent="0.25">
      <c r="A866" s="2">
        <f>IF([1]res!$B867=2,-1,[1]res!$B867)</f>
        <v>0</v>
      </c>
    </row>
    <row r="867" spans="1:1" x14ac:dyDescent="0.25">
      <c r="A867" s="2">
        <f>IF([1]res!$B868=2,-1,[1]res!$B868)</f>
        <v>0</v>
      </c>
    </row>
    <row r="868" spans="1:1" x14ac:dyDescent="0.25">
      <c r="A868" s="2">
        <f>IF([1]res!$B869=2,-1,[1]res!$B869)</f>
        <v>0</v>
      </c>
    </row>
    <row r="869" spans="1:1" x14ac:dyDescent="0.25">
      <c r="A869" s="2">
        <f>IF([1]res!$B870=2,-1,[1]res!$B870)</f>
        <v>0</v>
      </c>
    </row>
    <row r="870" spans="1:1" x14ac:dyDescent="0.25">
      <c r="A870" s="2">
        <f>IF([1]res!$B871=2,-1,[1]res!$B871)</f>
        <v>0</v>
      </c>
    </row>
    <row r="871" spans="1:1" x14ac:dyDescent="0.25">
      <c r="A871" s="2">
        <f>IF([1]res!$B872=2,-1,[1]res!$B872)</f>
        <v>0</v>
      </c>
    </row>
    <row r="872" spans="1:1" x14ac:dyDescent="0.25">
      <c r="A872" s="2">
        <f>IF([1]res!$B873=2,-1,[1]res!$B873)</f>
        <v>0</v>
      </c>
    </row>
    <row r="873" spans="1:1" x14ac:dyDescent="0.25">
      <c r="A873" s="2">
        <f>IF([1]res!$B874=2,-1,[1]res!$B874)</f>
        <v>0</v>
      </c>
    </row>
    <row r="874" spans="1:1" x14ac:dyDescent="0.25">
      <c r="A874" s="2">
        <f>IF([1]res!$B875=2,-1,[1]res!$B875)</f>
        <v>0</v>
      </c>
    </row>
    <row r="875" spans="1:1" x14ac:dyDescent="0.25">
      <c r="A875" s="2">
        <f>IF([1]res!$B876=2,-1,[1]res!$B876)</f>
        <v>0</v>
      </c>
    </row>
    <row r="876" spans="1:1" x14ac:dyDescent="0.25">
      <c r="A876" s="2">
        <f>IF([1]res!$B877=2,-1,[1]res!$B877)</f>
        <v>0</v>
      </c>
    </row>
    <row r="877" spans="1:1" x14ac:dyDescent="0.25">
      <c r="A877" s="2">
        <f>IF([1]res!$B878=2,-1,[1]res!$B878)</f>
        <v>0</v>
      </c>
    </row>
    <row r="878" spans="1:1" x14ac:dyDescent="0.25">
      <c r="A878" s="2">
        <f>IF([1]res!$B879=2,-1,[1]res!$B879)</f>
        <v>0</v>
      </c>
    </row>
    <row r="879" spans="1:1" x14ac:dyDescent="0.25">
      <c r="A879" s="2">
        <f>IF([1]res!$B880=2,-1,[1]res!$B880)</f>
        <v>0</v>
      </c>
    </row>
    <row r="880" spans="1:1" x14ac:dyDescent="0.25">
      <c r="A880" s="2">
        <f>IF([1]res!$B881=2,-1,[1]res!$B881)</f>
        <v>0</v>
      </c>
    </row>
    <row r="881" spans="1:1" x14ac:dyDescent="0.25">
      <c r="A881" s="2">
        <f>IF([1]res!$B882=2,-1,[1]res!$B882)</f>
        <v>0</v>
      </c>
    </row>
    <row r="882" spans="1:1" x14ac:dyDescent="0.25">
      <c r="A882" s="2">
        <f>IF([1]res!$B883=2,-1,[1]res!$B883)</f>
        <v>0</v>
      </c>
    </row>
    <row r="883" spans="1:1" x14ac:dyDescent="0.25">
      <c r="A883" s="2">
        <f>IF([1]res!$B884=2,-1,[1]res!$B884)</f>
        <v>0</v>
      </c>
    </row>
    <row r="884" spans="1:1" x14ac:dyDescent="0.25">
      <c r="A884" s="2">
        <f>IF([1]res!$B885=2,-1,[1]res!$B885)</f>
        <v>0</v>
      </c>
    </row>
    <row r="885" spans="1:1" x14ac:dyDescent="0.25">
      <c r="A885" s="2">
        <f>IF([1]res!$B886=2,-1,[1]res!$B886)</f>
        <v>0</v>
      </c>
    </row>
    <row r="886" spans="1:1" x14ac:dyDescent="0.25">
      <c r="A886" s="2">
        <f>IF([1]res!$B887=2,-1,[1]res!$B887)</f>
        <v>0</v>
      </c>
    </row>
    <row r="887" spans="1:1" x14ac:dyDescent="0.25">
      <c r="A887" s="2">
        <f>IF([1]res!$B888=2,-1,[1]res!$B888)</f>
        <v>0</v>
      </c>
    </row>
    <row r="888" spans="1:1" x14ac:dyDescent="0.25">
      <c r="A888" s="2">
        <f>IF([1]res!$B889=2,-1,[1]res!$B889)</f>
        <v>0</v>
      </c>
    </row>
    <row r="889" spans="1:1" x14ac:dyDescent="0.25">
      <c r="A889" s="2">
        <f>IF([1]res!$B890=2,-1,[1]res!$B890)</f>
        <v>0</v>
      </c>
    </row>
    <row r="890" spans="1:1" x14ac:dyDescent="0.25">
      <c r="A890" s="2">
        <f>IF([1]res!$B891=2,-1,[1]res!$B891)</f>
        <v>0</v>
      </c>
    </row>
    <row r="891" spans="1:1" x14ac:dyDescent="0.25">
      <c r="A891" s="2">
        <f>IF([1]res!$B892=2,-1,[1]res!$B892)</f>
        <v>0</v>
      </c>
    </row>
    <row r="892" spans="1:1" x14ac:dyDescent="0.25">
      <c r="A892" s="2">
        <f>IF([1]res!$B893=2,-1,[1]res!$B893)</f>
        <v>0</v>
      </c>
    </row>
    <row r="893" spans="1:1" x14ac:dyDescent="0.25">
      <c r="A893" s="2">
        <f>IF([1]res!$B894=2,-1,[1]res!$B894)</f>
        <v>0</v>
      </c>
    </row>
    <row r="894" spans="1:1" x14ac:dyDescent="0.25">
      <c r="A894" s="2">
        <f>IF([1]res!$B895=2,-1,[1]res!$B895)</f>
        <v>0</v>
      </c>
    </row>
    <row r="895" spans="1:1" x14ac:dyDescent="0.25">
      <c r="A895" s="2">
        <f>IF([1]res!$B896=2,-1,[1]res!$B896)</f>
        <v>0</v>
      </c>
    </row>
    <row r="896" spans="1:1" x14ac:dyDescent="0.25">
      <c r="A896" s="2">
        <f>IF([1]res!$B897=2,-1,[1]res!$B897)</f>
        <v>0</v>
      </c>
    </row>
    <row r="897" spans="1:1" x14ac:dyDescent="0.25">
      <c r="A897" s="2">
        <f>IF([1]res!$B898=2,-1,[1]res!$B898)</f>
        <v>0</v>
      </c>
    </row>
    <row r="898" spans="1:1" x14ac:dyDescent="0.25">
      <c r="A898" s="2">
        <f>IF([1]res!$B899=2,-1,[1]res!$B899)</f>
        <v>0</v>
      </c>
    </row>
    <row r="899" spans="1:1" x14ac:dyDescent="0.25">
      <c r="A899" s="2">
        <f>IF([1]res!$B900=2,-1,[1]res!$B900)</f>
        <v>0</v>
      </c>
    </row>
    <row r="900" spans="1:1" x14ac:dyDescent="0.25">
      <c r="A900" s="2">
        <f>IF([1]res!$B901=2,-1,[1]res!$B901)</f>
        <v>0</v>
      </c>
    </row>
    <row r="901" spans="1:1" x14ac:dyDescent="0.25">
      <c r="A901" s="2">
        <f>IF([1]res!$B902=2,-1,[1]res!$B902)</f>
        <v>0</v>
      </c>
    </row>
    <row r="902" spans="1:1" x14ac:dyDescent="0.25">
      <c r="A902" s="2">
        <f>IF([1]res!$B903=2,-1,[1]res!$B903)</f>
        <v>0</v>
      </c>
    </row>
    <row r="903" spans="1:1" x14ac:dyDescent="0.25">
      <c r="A903" s="2">
        <f>IF([1]res!$B904=2,-1,[1]res!$B904)</f>
        <v>0</v>
      </c>
    </row>
    <row r="904" spans="1:1" x14ac:dyDescent="0.25">
      <c r="A904" s="2">
        <f>IF([1]res!$B905=2,-1,[1]res!$B905)</f>
        <v>0</v>
      </c>
    </row>
    <row r="905" spans="1:1" x14ac:dyDescent="0.25">
      <c r="A905" s="2">
        <f>IF([1]res!$B906=2,-1,[1]res!$B906)</f>
        <v>0</v>
      </c>
    </row>
    <row r="906" spans="1:1" x14ac:dyDescent="0.25">
      <c r="A906" s="2">
        <f>IF([1]res!$B907=2,-1,[1]res!$B907)</f>
        <v>0</v>
      </c>
    </row>
    <row r="907" spans="1:1" x14ac:dyDescent="0.25">
      <c r="A907" s="2">
        <f>IF([1]res!$B908=2,-1,[1]res!$B908)</f>
        <v>0</v>
      </c>
    </row>
    <row r="908" spans="1:1" x14ac:dyDescent="0.25">
      <c r="A908" s="2">
        <f>IF([1]res!$B909=2,-1,[1]res!$B909)</f>
        <v>0</v>
      </c>
    </row>
    <row r="909" spans="1:1" x14ac:dyDescent="0.25">
      <c r="A909" s="2">
        <f>IF([1]res!$B910=2,-1,[1]res!$B910)</f>
        <v>0</v>
      </c>
    </row>
    <row r="910" spans="1:1" x14ac:dyDescent="0.25">
      <c r="A910" s="2">
        <f>IF([1]res!$B911=2,-1,[1]res!$B911)</f>
        <v>0</v>
      </c>
    </row>
    <row r="911" spans="1:1" x14ac:dyDescent="0.25">
      <c r="A911" s="2">
        <f>IF([1]res!$B912=2,-1,[1]res!$B912)</f>
        <v>0</v>
      </c>
    </row>
    <row r="912" spans="1:1" x14ac:dyDescent="0.25">
      <c r="A912" s="2">
        <f>IF([1]res!$B913=2,-1,[1]res!$B913)</f>
        <v>0</v>
      </c>
    </row>
    <row r="913" spans="1:1" x14ac:dyDescent="0.25">
      <c r="A913" s="2">
        <f>IF([1]res!$B914=2,-1,[1]res!$B914)</f>
        <v>0</v>
      </c>
    </row>
    <row r="914" spans="1:1" x14ac:dyDescent="0.25">
      <c r="A914" s="2">
        <f>IF([1]res!$B915=2,-1,[1]res!$B915)</f>
        <v>0</v>
      </c>
    </row>
    <row r="915" spans="1:1" x14ac:dyDescent="0.25">
      <c r="A915" s="2">
        <f>IF([1]res!$B916=2,-1,[1]res!$B916)</f>
        <v>0</v>
      </c>
    </row>
    <row r="916" spans="1:1" x14ac:dyDescent="0.25">
      <c r="A916" s="2">
        <f>IF([1]res!$B917=2,-1,[1]res!$B917)</f>
        <v>0</v>
      </c>
    </row>
    <row r="917" spans="1:1" x14ac:dyDescent="0.25">
      <c r="A917" s="2">
        <f>IF([1]res!$B918=2,-1,[1]res!$B918)</f>
        <v>0</v>
      </c>
    </row>
    <row r="918" spans="1:1" x14ac:dyDescent="0.25">
      <c r="A918" s="2">
        <f>IF([1]res!$B919=2,-1,[1]res!$B919)</f>
        <v>0</v>
      </c>
    </row>
    <row r="919" spans="1:1" x14ac:dyDescent="0.25">
      <c r="A919" s="2">
        <f>IF([1]res!$B920=2,-1,[1]res!$B920)</f>
        <v>0</v>
      </c>
    </row>
    <row r="920" spans="1:1" x14ac:dyDescent="0.25">
      <c r="A920" s="2">
        <f>IF([1]res!$B921=2,-1,[1]res!$B921)</f>
        <v>0</v>
      </c>
    </row>
    <row r="921" spans="1:1" x14ac:dyDescent="0.25">
      <c r="A921" s="2">
        <f>IF([1]res!$B922=2,-1,[1]res!$B922)</f>
        <v>0</v>
      </c>
    </row>
    <row r="922" spans="1:1" x14ac:dyDescent="0.25">
      <c r="A922" s="2">
        <f>IF([1]res!$B923=2,-1,[1]res!$B923)</f>
        <v>0</v>
      </c>
    </row>
    <row r="923" spans="1:1" x14ac:dyDescent="0.25">
      <c r="A923" s="2">
        <f>IF([1]res!$B924=2,-1,[1]res!$B924)</f>
        <v>0</v>
      </c>
    </row>
    <row r="924" spans="1:1" x14ac:dyDescent="0.25">
      <c r="A924" s="2">
        <f>IF([1]res!$B925=2,-1,[1]res!$B925)</f>
        <v>0</v>
      </c>
    </row>
    <row r="925" spans="1:1" x14ac:dyDescent="0.25">
      <c r="A925" s="2">
        <f>IF([1]res!$B926=2,-1,[1]res!$B926)</f>
        <v>0</v>
      </c>
    </row>
    <row r="926" spans="1:1" x14ac:dyDescent="0.25">
      <c r="A926" s="2">
        <f>IF([1]res!$B927=2,-1,[1]res!$B927)</f>
        <v>0</v>
      </c>
    </row>
    <row r="927" spans="1:1" x14ac:dyDescent="0.25">
      <c r="A927" s="2">
        <f>IF([1]res!$B928=2,-1,[1]res!$B928)</f>
        <v>0</v>
      </c>
    </row>
    <row r="928" spans="1:1" x14ac:dyDescent="0.25">
      <c r="A928" s="2">
        <f>IF([1]res!$B929=2,-1,[1]res!$B929)</f>
        <v>0</v>
      </c>
    </row>
    <row r="929" spans="1:1" x14ac:dyDescent="0.25">
      <c r="A929" s="2">
        <f>IF([1]res!$B930=2,-1,[1]res!$B930)</f>
        <v>0</v>
      </c>
    </row>
    <row r="930" spans="1:1" x14ac:dyDescent="0.25">
      <c r="A930" s="2">
        <f>IF([1]res!$B931=2,-1,[1]res!$B931)</f>
        <v>0</v>
      </c>
    </row>
    <row r="931" spans="1:1" x14ac:dyDescent="0.25">
      <c r="A931" s="2">
        <f>IF([1]res!$B932=2,-1,[1]res!$B932)</f>
        <v>0</v>
      </c>
    </row>
    <row r="932" spans="1:1" x14ac:dyDescent="0.25">
      <c r="A932" s="2">
        <f>IF([1]res!$B933=2,-1,[1]res!$B933)</f>
        <v>0</v>
      </c>
    </row>
    <row r="933" spans="1:1" x14ac:dyDescent="0.25">
      <c r="A933" s="2">
        <f>IF([1]res!$B934=2,-1,[1]res!$B934)</f>
        <v>0</v>
      </c>
    </row>
    <row r="934" spans="1:1" x14ac:dyDescent="0.25">
      <c r="A934" s="2">
        <f>IF([1]res!$B935=2,-1,[1]res!$B935)</f>
        <v>0</v>
      </c>
    </row>
    <row r="935" spans="1:1" x14ac:dyDescent="0.25">
      <c r="A935" s="2">
        <f>IF([1]res!$B936=2,-1,[1]res!$B936)</f>
        <v>0</v>
      </c>
    </row>
    <row r="936" spans="1:1" x14ac:dyDescent="0.25">
      <c r="A936" s="2">
        <f>IF([1]res!$B937=2,-1,[1]res!$B937)</f>
        <v>0</v>
      </c>
    </row>
    <row r="937" spans="1:1" x14ac:dyDescent="0.25">
      <c r="A937" s="2">
        <f>IF([1]res!$B938=2,-1,[1]res!$B938)</f>
        <v>0</v>
      </c>
    </row>
    <row r="938" spans="1:1" x14ac:dyDescent="0.25">
      <c r="A938" s="2">
        <f>IF([1]res!$B939=2,-1,[1]res!$B939)</f>
        <v>0</v>
      </c>
    </row>
    <row r="939" spans="1:1" x14ac:dyDescent="0.25">
      <c r="A939" s="2">
        <f>IF([1]res!$B940=2,-1,[1]res!$B940)</f>
        <v>0</v>
      </c>
    </row>
    <row r="940" spans="1:1" x14ac:dyDescent="0.25">
      <c r="A940" s="2">
        <f>IF([1]res!$B941=2,-1,[1]res!$B941)</f>
        <v>0</v>
      </c>
    </row>
    <row r="941" spans="1:1" x14ac:dyDescent="0.25">
      <c r="A941" s="2">
        <f>IF([1]res!$B942=2,-1,[1]res!$B942)</f>
        <v>0</v>
      </c>
    </row>
    <row r="942" spans="1:1" x14ac:dyDescent="0.25">
      <c r="A942" s="2">
        <f>IF([1]res!$B943=2,-1,[1]res!$B943)</f>
        <v>0</v>
      </c>
    </row>
    <row r="943" spans="1:1" x14ac:dyDescent="0.25">
      <c r="A943" s="2">
        <f>IF([1]res!$B944=2,-1,[1]res!$B944)</f>
        <v>0</v>
      </c>
    </row>
    <row r="944" spans="1:1" x14ac:dyDescent="0.25">
      <c r="A944" s="2">
        <f>IF([1]res!$B945=2,-1,[1]res!$B945)</f>
        <v>0</v>
      </c>
    </row>
    <row r="945" spans="1:1" x14ac:dyDescent="0.25">
      <c r="A945" s="2">
        <f>IF([1]res!$B946=2,-1,[1]res!$B946)</f>
        <v>0</v>
      </c>
    </row>
    <row r="946" spans="1:1" x14ac:dyDescent="0.25">
      <c r="A946" s="2">
        <f>IF([1]res!$B947=2,-1,[1]res!$B947)</f>
        <v>0</v>
      </c>
    </row>
    <row r="947" spans="1:1" x14ac:dyDescent="0.25">
      <c r="A947" s="2">
        <f>IF([1]res!$B948=2,-1,[1]res!$B948)</f>
        <v>0</v>
      </c>
    </row>
    <row r="948" spans="1:1" x14ac:dyDescent="0.25">
      <c r="A948" s="2">
        <f>IF([1]res!$B949=2,-1,[1]res!$B949)</f>
        <v>0</v>
      </c>
    </row>
    <row r="949" spans="1:1" x14ac:dyDescent="0.25">
      <c r="A949" s="2">
        <f>IF([1]res!$B950=2,-1,[1]res!$B950)</f>
        <v>0</v>
      </c>
    </row>
    <row r="950" spans="1:1" x14ac:dyDescent="0.25">
      <c r="A950" s="2">
        <f>IF([1]res!$B951=2,-1,[1]res!$B951)</f>
        <v>0</v>
      </c>
    </row>
    <row r="951" spans="1:1" x14ac:dyDescent="0.25">
      <c r="A951" s="2">
        <f>IF([1]res!$B952=2,-1,[1]res!$B952)</f>
        <v>0</v>
      </c>
    </row>
    <row r="952" spans="1:1" x14ac:dyDescent="0.25">
      <c r="A952" s="2">
        <f>IF([1]res!$B953=2,-1,[1]res!$B953)</f>
        <v>0</v>
      </c>
    </row>
    <row r="953" spans="1:1" x14ac:dyDescent="0.25">
      <c r="A953" s="2">
        <f>IF([1]res!$B954=2,-1,[1]res!$B954)</f>
        <v>0</v>
      </c>
    </row>
    <row r="954" spans="1:1" x14ac:dyDescent="0.25">
      <c r="A954" s="2">
        <f>IF([1]res!$B955=2,-1,[1]res!$B955)</f>
        <v>0</v>
      </c>
    </row>
    <row r="955" spans="1:1" x14ac:dyDescent="0.25">
      <c r="A955" s="2">
        <f>IF([1]res!$B956=2,-1,[1]res!$B956)</f>
        <v>0</v>
      </c>
    </row>
    <row r="956" spans="1:1" x14ac:dyDescent="0.25">
      <c r="A956" s="2">
        <f>IF([1]res!$B957=2,-1,[1]res!$B957)</f>
        <v>0</v>
      </c>
    </row>
    <row r="957" spans="1:1" x14ac:dyDescent="0.25">
      <c r="A957" s="2">
        <f>IF([1]res!$B958=2,-1,[1]res!$B958)</f>
        <v>0</v>
      </c>
    </row>
    <row r="958" spans="1:1" x14ac:dyDescent="0.25">
      <c r="A958" s="2">
        <f>IF([1]res!$B959=2,-1,[1]res!$B959)</f>
        <v>0</v>
      </c>
    </row>
    <row r="959" spans="1:1" x14ac:dyDescent="0.25">
      <c r="A959" s="2">
        <f>IF([1]res!$B960=2,-1,[1]res!$B960)</f>
        <v>0</v>
      </c>
    </row>
    <row r="960" spans="1:1" x14ac:dyDescent="0.25">
      <c r="A960" s="2">
        <f>IF([1]res!$B961=2,-1,[1]res!$B961)</f>
        <v>0</v>
      </c>
    </row>
    <row r="961" spans="1:1" x14ac:dyDescent="0.25">
      <c r="A961" s="2">
        <f>IF([1]res!$B962=2,-1,[1]res!$B962)</f>
        <v>0</v>
      </c>
    </row>
    <row r="962" spans="1:1" x14ac:dyDescent="0.25">
      <c r="A962" s="2">
        <f>IF([1]res!$B963=2,-1,[1]res!$B963)</f>
        <v>0</v>
      </c>
    </row>
    <row r="963" spans="1:1" x14ac:dyDescent="0.25">
      <c r="A963" s="2">
        <f>IF([1]res!$B964=2,-1,[1]res!$B964)</f>
        <v>0</v>
      </c>
    </row>
    <row r="964" spans="1:1" x14ac:dyDescent="0.25">
      <c r="A964" s="2">
        <f>IF([1]res!$B965=2,-1,[1]res!$B965)</f>
        <v>0</v>
      </c>
    </row>
    <row r="965" spans="1:1" x14ac:dyDescent="0.25">
      <c r="A965" s="2">
        <f>IF([1]res!$B966=2,-1,[1]res!$B966)</f>
        <v>0</v>
      </c>
    </row>
    <row r="966" spans="1:1" x14ac:dyDescent="0.25">
      <c r="A966" s="2">
        <f>IF([1]res!$B967=2,-1,[1]res!$B967)</f>
        <v>0</v>
      </c>
    </row>
    <row r="967" spans="1:1" x14ac:dyDescent="0.25">
      <c r="A967" s="2">
        <f>IF([1]res!$B968=2,-1,[1]res!$B968)</f>
        <v>0</v>
      </c>
    </row>
    <row r="968" spans="1:1" x14ac:dyDescent="0.25">
      <c r="A968" s="2">
        <f>IF([1]res!$B969=2,-1,[1]res!$B969)</f>
        <v>0</v>
      </c>
    </row>
    <row r="969" spans="1:1" x14ac:dyDescent="0.25">
      <c r="A969" s="2">
        <f>IF([1]res!$B970=2,-1,[1]res!$B970)</f>
        <v>0</v>
      </c>
    </row>
    <row r="970" spans="1:1" x14ac:dyDescent="0.25">
      <c r="A970" s="2">
        <f>IF([1]res!$B971=2,-1,[1]res!$B971)</f>
        <v>0</v>
      </c>
    </row>
    <row r="971" spans="1:1" x14ac:dyDescent="0.25">
      <c r="A971" s="2">
        <f>IF([1]res!$B972=2,-1,[1]res!$B972)</f>
        <v>0</v>
      </c>
    </row>
    <row r="972" spans="1:1" x14ac:dyDescent="0.25">
      <c r="A972" s="2">
        <f>IF([1]res!$B973=2,-1,[1]res!$B973)</f>
        <v>0</v>
      </c>
    </row>
    <row r="973" spans="1:1" x14ac:dyDescent="0.25">
      <c r="A973" s="2">
        <f>IF([1]res!$B974=2,-1,[1]res!$B974)</f>
        <v>0</v>
      </c>
    </row>
    <row r="974" spans="1:1" x14ac:dyDescent="0.25">
      <c r="A974" s="2">
        <f>IF([1]res!$B975=2,-1,[1]res!$B975)</f>
        <v>0</v>
      </c>
    </row>
    <row r="975" spans="1:1" x14ac:dyDescent="0.25">
      <c r="A975" s="2">
        <f>IF([1]res!$B976=2,-1,[1]res!$B976)</f>
        <v>0</v>
      </c>
    </row>
    <row r="976" spans="1:1" x14ac:dyDescent="0.25">
      <c r="A976" s="2">
        <f>IF([1]res!$B977=2,-1,[1]res!$B977)</f>
        <v>0</v>
      </c>
    </row>
    <row r="977" spans="1:1" x14ac:dyDescent="0.25">
      <c r="A977" s="2">
        <f>IF([1]res!$B978=2,-1,[1]res!$B978)</f>
        <v>0</v>
      </c>
    </row>
    <row r="978" spans="1:1" x14ac:dyDescent="0.25">
      <c r="A978" s="2">
        <f>IF([1]res!$B979=2,-1,[1]res!$B979)</f>
        <v>0</v>
      </c>
    </row>
    <row r="979" spans="1:1" x14ac:dyDescent="0.25">
      <c r="A979" s="2">
        <f>IF([1]res!$B980=2,-1,[1]res!$B980)</f>
        <v>0</v>
      </c>
    </row>
    <row r="980" spans="1:1" x14ac:dyDescent="0.25">
      <c r="A980" s="2">
        <f>IF([1]res!$B981=2,-1,[1]res!$B981)</f>
        <v>0</v>
      </c>
    </row>
    <row r="981" spans="1:1" x14ac:dyDescent="0.25">
      <c r="A981" s="2">
        <f>IF([1]res!$B982=2,-1,[1]res!$B982)</f>
        <v>0</v>
      </c>
    </row>
    <row r="982" spans="1:1" x14ac:dyDescent="0.25">
      <c r="A982" s="2">
        <f>IF([1]res!$B983=2,-1,[1]res!$B983)</f>
        <v>0</v>
      </c>
    </row>
    <row r="983" spans="1:1" x14ac:dyDescent="0.25">
      <c r="A983" s="2">
        <f>IF([1]res!$B984=2,-1,[1]res!$B984)</f>
        <v>0</v>
      </c>
    </row>
    <row r="984" spans="1:1" x14ac:dyDescent="0.25">
      <c r="A984" s="2">
        <f>IF([1]res!$B985=2,-1,[1]res!$B985)</f>
        <v>0</v>
      </c>
    </row>
    <row r="985" spans="1:1" x14ac:dyDescent="0.25">
      <c r="A985" s="2">
        <f>IF([1]res!$B986=2,-1,[1]res!$B986)</f>
        <v>0</v>
      </c>
    </row>
    <row r="986" spans="1:1" x14ac:dyDescent="0.25">
      <c r="A986" s="2">
        <f>IF([1]res!$B987=2,-1,[1]res!$B987)</f>
        <v>0</v>
      </c>
    </row>
    <row r="987" spans="1:1" x14ac:dyDescent="0.25">
      <c r="A987" s="2">
        <f>IF([1]res!$B988=2,-1,[1]res!$B988)</f>
        <v>0</v>
      </c>
    </row>
    <row r="988" spans="1:1" x14ac:dyDescent="0.25">
      <c r="A988" s="2">
        <f>IF([1]res!$B989=2,-1,[1]res!$B989)</f>
        <v>0</v>
      </c>
    </row>
    <row r="989" spans="1:1" x14ac:dyDescent="0.25">
      <c r="A989" s="2">
        <f>IF([1]res!$B990=2,-1,[1]res!$B990)</f>
        <v>0</v>
      </c>
    </row>
    <row r="990" spans="1:1" x14ac:dyDescent="0.25">
      <c r="A990" s="2">
        <f>IF([1]res!$B991=2,-1,[1]res!$B991)</f>
        <v>0</v>
      </c>
    </row>
    <row r="991" spans="1:1" x14ac:dyDescent="0.25">
      <c r="A991" s="2">
        <f>IF([1]res!$B992=2,-1,[1]res!$B992)</f>
        <v>0</v>
      </c>
    </row>
    <row r="992" spans="1:1" x14ac:dyDescent="0.25">
      <c r="A992" s="2">
        <f>IF([1]res!$B993=2,-1,[1]res!$B993)</f>
        <v>0</v>
      </c>
    </row>
    <row r="993" spans="1:1" x14ac:dyDescent="0.25">
      <c r="A993" s="2">
        <f>IF([1]res!$B994=2,-1,[1]res!$B994)</f>
        <v>0</v>
      </c>
    </row>
    <row r="994" spans="1:1" x14ac:dyDescent="0.25">
      <c r="A994" s="2">
        <f>IF([1]res!$B995=2,-1,[1]res!$B995)</f>
        <v>0</v>
      </c>
    </row>
    <row r="995" spans="1:1" x14ac:dyDescent="0.25">
      <c r="A995" s="2">
        <f>IF([1]res!$B996=2,-1,[1]res!$B996)</f>
        <v>0</v>
      </c>
    </row>
    <row r="996" spans="1:1" x14ac:dyDescent="0.25">
      <c r="A996" s="2">
        <f>IF([1]res!$B997=2,-1,[1]res!$B997)</f>
        <v>0</v>
      </c>
    </row>
    <row r="997" spans="1:1" x14ac:dyDescent="0.25">
      <c r="A997" s="2">
        <f>IF([1]res!$B998=2,-1,[1]res!$B998)</f>
        <v>0</v>
      </c>
    </row>
    <row r="998" spans="1:1" x14ac:dyDescent="0.25">
      <c r="A998" s="2">
        <f>IF([1]res!$B999=2,-1,[1]res!$B999)</f>
        <v>0</v>
      </c>
    </row>
    <row r="999" spans="1:1" x14ac:dyDescent="0.25">
      <c r="A999" s="2">
        <f>IF([1]res!$B1000=2,-1,[1]res!$B1000)</f>
        <v>0</v>
      </c>
    </row>
    <row r="1000" spans="1:1" x14ac:dyDescent="0.25">
      <c r="A1000" s="2">
        <f>IF([1]res!$B1001=2,-1,[1]res!$B1001)</f>
        <v>0</v>
      </c>
    </row>
    <row r="1001" spans="1:1" x14ac:dyDescent="0.25">
      <c r="A1001" s="2">
        <f>IF([1]res!$B1002=2,-1,[1]res!$B1002)</f>
        <v>0</v>
      </c>
    </row>
    <row r="1002" spans="1:1" x14ac:dyDescent="0.25">
      <c r="A1002" s="2">
        <f>IF([1]res!$B1003=2,-1,[1]res!$B1003)</f>
        <v>0</v>
      </c>
    </row>
    <row r="1003" spans="1:1" x14ac:dyDescent="0.25">
      <c r="A1003" s="2">
        <f>IF([1]res!$B1004=2,-1,[1]res!$B1004)</f>
        <v>0</v>
      </c>
    </row>
    <row r="1004" spans="1:1" x14ac:dyDescent="0.25">
      <c r="A1004" s="2">
        <f>IF([1]res!$B1005=2,-1,[1]res!$B1005)</f>
        <v>0</v>
      </c>
    </row>
    <row r="1005" spans="1:1" x14ac:dyDescent="0.25">
      <c r="A1005" s="2">
        <f>IF([1]res!$B1006=2,-1,[1]res!$B1006)</f>
        <v>0</v>
      </c>
    </row>
    <row r="1006" spans="1:1" x14ac:dyDescent="0.25">
      <c r="A1006" s="2">
        <f>IF([1]res!$B1007=2,-1,[1]res!$B1007)</f>
        <v>0</v>
      </c>
    </row>
    <row r="1007" spans="1:1" x14ac:dyDescent="0.25">
      <c r="A1007" s="2">
        <f>IF([1]res!$B1008=2,-1,[1]res!$B1008)</f>
        <v>0</v>
      </c>
    </row>
    <row r="1008" spans="1:1" x14ac:dyDescent="0.25">
      <c r="A1008" s="2">
        <f>IF([1]res!$B1009=2,-1,[1]res!$B1009)</f>
        <v>0</v>
      </c>
    </row>
    <row r="1009" spans="1:1" x14ac:dyDescent="0.25">
      <c r="A1009" s="2">
        <f>IF([1]res!$B1010=2,-1,[1]res!$B1010)</f>
        <v>0</v>
      </c>
    </row>
    <row r="1010" spans="1:1" x14ac:dyDescent="0.25">
      <c r="A1010" s="2">
        <f>IF([1]res!$B1011=2,-1,[1]res!$B1011)</f>
        <v>0</v>
      </c>
    </row>
    <row r="1011" spans="1:1" x14ac:dyDescent="0.25">
      <c r="A1011" s="2">
        <f>IF([1]res!$B1012=2,-1,[1]res!$B1012)</f>
        <v>0</v>
      </c>
    </row>
    <row r="1012" spans="1:1" x14ac:dyDescent="0.25">
      <c r="A1012" s="2">
        <f>IF([1]res!$B1013=2,-1,[1]res!$B1013)</f>
        <v>0</v>
      </c>
    </row>
    <row r="1013" spans="1:1" x14ac:dyDescent="0.25">
      <c r="A1013" s="2">
        <f>IF([1]res!$B1014=2,-1,[1]res!$B1014)</f>
        <v>0</v>
      </c>
    </row>
    <row r="1014" spans="1:1" x14ac:dyDescent="0.25">
      <c r="A1014" s="2">
        <f>IF([1]res!$B1015=2,-1,[1]res!$B1015)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6"/>
  <sheetViews>
    <sheetView topLeftCell="A49" workbookViewId="0">
      <selection activeCell="G53" sqref="G53"/>
    </sheetView>
  </sheetViews>
  <sheetFormatPr defaultRowHeight="15" x14ac:dyDescent="0.25"/>
  <cols>
    <col min="1" max="9" width="5.28515625" style="35" bestFit="1" customWidth="1"/>
    <col min="10" max="15" width="6.28515625" style="35" bestFit="1" customWidth="1"/>
    <col min="16" max="16" width="12.140625" style="35" customWidth="1"/>
    <col min="17" max="25" width="5.42578125" style="35" bestFit="1" customWidth="1"/>
    <col min="26" max="31" width="6.42578125" style="35" bestFit="1" customWidth="1"/>
    <col min="32" max="32" width="9.5703125" style="35" bestFit="1" customWidth="1"/>
  </cols>
  <sheetData>
    <row r="1" spans="1:32" s="2" customFormat="1" x14ac:dyDescent="0.25">
      <c r="A1" s="35" t="s">
        <v>26</v>
      </c>
      <c r="B1" s="35" t="s">
        <v>27</v>
      </c>
      <c r="C1" s="35" t="s">
        <v>28</v>
      </c>
      <c r="D1" s="35" t="s">
        <v>29</v>
      </c>
      <c r="E1" s="35" t="s">
        <v>30</v>
      </c>
      <c r="F1" s="35" t="s">
        <v>31</v>
      </c>
      <c r="G1" s="35" t="s">
        <v>32</v>
      </c>
      <c r="H1" s="35" t="s">
        <v>33</v>
      </c>
      <c r="I1" s="35" t="s">
        <v>34</v>
      </c>
      <c r="J1" s="35" t="s">
        <v>35</v>
      </c>
      <c r="K1" s="35" t="s">
        <v>36</v>
      </c>
      <c r="L1" s="35" t="s">
        <v>37</v>
      </c>
      <c r="M1" s="35" t="s">
        <v>38</v>
      </c>
      <c r="N1" s="35" t="s">
        <v>39</v>
      </c>
      <c r="O1" s="35" t="s">
        <v>40</v>
      </c>
      <c r="P1" s="35" t="s">
        <v>41</v>
      </c>
      <c r="Q1" s="35" t="s">
        <v>43</v>
      </c>
      <c r="R1" s="35" t="s">
        <v>44</v>
      </c>
      <c r="S1" s="35" t="s">
        <v>45</v>
      </c>
      <c r="T1" s="35" t="s">
        <v>46</v>
      </c>
      <c r="U1" s="35" t="s">
        <v>47</v>
      </c>
      <c r="V1" s="35" t="s">
        <v>48</v>
      </c>
      <c r="W1" s="35" t="s">
        <v>49</v>
      </c>
      <c r="X1" s="35" t="s">
        <v>50</v>
      </c>
      <c r="Y1" s="35" t="s">
        <v>51</v>
      </c>
      <c r="Z1" s="35" t="s">
        <v>52</v>
      </c>
      <c r="AA1" s="35" t="s">
        <v>53</v>
      </c>
      <c r="AB1" s="35" t="s">
        <v>54</v>
      </c>
      <c r="AC1" s="35" t="s">
        <v>55</v>
      </c>
      <c r="AD1" s="35" t="s">
        <v>56</v>
      </c>
      <c r="AE1" s="35" t="s">
        <v>57</v>
      </c>
      <c r="AF1" s="35" t="s">
        <v>42</v>
      </c>
    </row>
    <row r="2" spans="1:32" s="2" customFormat="1" x14ac:dyDescent="0.25">
      <c r="A2" s="35">
        <f>IFERROR(MATCH([1]res!C2,[1]pl!$D:$D,0),)</f>
        <v>25</v>
      </c>
      <c r="B2" s="35">
        <f>IFERROR(MATCH([1]res!D2,[1]pl!$D:$D,0),)</f>
        <v>18</v>
      </c>
      <c r="C2" s="35">
        <f>IFERROR(MATCH([1]res!E2,[1]pl!$D:$D,0),)</f>
        <v>30</v>
      </c>
      <c r="D2" s="35">
        <f>IFERROR(MATCH([1]res!F2,[1]pl!$D:$D,0),)</f>
        <v>6</v>
      </c>
      <c r="E2" s="35">
        <f>IFERROR(MATCH([1]res!G2,[1]pl!$D:$D,0),)</f>
        <v>17</v>
      </c>
      <c r="F2" s="35">
        <f>IFERROR(MATCH([1]res!H2,[1]pl!$D:$D,0),)</f>
        <v>20</v>
      </c>
      <c r="G2" s="35">
        <f>IFERROR(MATCH([1]res!I2,[1]pl!$D:$D,0),)</f>
        <v>8</v>
      </c>
      <c r="H2" s="35">
        <f>IFERROR(MATCH([1]res!J2,[1]pl!$D:$D,0),)</f>
        <v>3</v>
      </c>
      <c r="I2" s="35">
        <f>IFERROR(MATCH([1]res!K2,[1]pl!$D:$D,0),)</f>
        <v>27</v>
      </c>
      <c r="J2" s="35">
        <f>IFERROR(MATCH([1]res!L2,[1]pl!$D:$D,0),)</f>
        <v>31</v>
      </c>
      <c r="K2" s="35">
        <f>IFERROR(MATCH([1]res!M2,[1]pl!$D:$D,0),)</f>
        <v>7</v>
      </c>
      <c r="L2" s="35">
        <f>IFERROR(MATCH([1]res!N2,[1]pl!$D:$D,0),)</f>
        <v>12</v>
      </c>
      <c r="M2" s="35">
        <f>IFERROR(MATCH([1]res!O2,[1]pl!$D:$D,0),)</f>
        <v>29</v>
      </c>
      <c r="N2" s="35">
        <f>IFERROR(MATCH([1]res!P2,[1]pl!$D:$D,0),)</f>
        <v>26</v>
      </c>
      <c r="O2" s="35">
        <f>IFERROR(MATCH([1]res!Q2,[1]pl!$D:$D,0),)</f>
        <v>22</v>
      </c>
      <c r="P2" s="35"/>
      <c r="Q2" s="35">
        <f>IFERROR(MATCH([1]res!C3,[1]pl!$D:$D,0),)</f>
        <v>4</v>
      </c>
      <c r="R2" s="35">
        <f>IFERROR(MATCH([1]res!D3,[1]pl!$D:$D,0),)</f>
        <v>11</v>
      </c>
      <c r="S2" s="35">
        <f>IFERROR(MATCH([1]res!E3,[1]pl!$D:$D,0),)</f>
        <v>15</v>
      </c>
      <c r="T2" s="35">
        <f>IFERROR(MATCH([1]res!F3,[1]pl!$D:$D,0),)</f>
        <v>16</v>
      </c>
      <c r="U2" s="35">
        <f>IFERROR(MATCH([1]res!G3,[1]pl!$D:$D,0),)</f>
        <v>28</v>
      </c>
      <c r="V2" s="35">
        <f>IFERROR(MATCH([1]res!H3,[1]pl!$D:$D,0),)</f>
        <v>19</v>
      </c>
      <c r="W2" s="35">
        <f>IFERROR(MATCH([1]res!I3,[1]pl!$D:$D,0),)</f>
        <v>13</v>
      </c>
      <c r="X2" s="35">
        <f>IFERROR(MATCH([1]res!J3,[1]pl!$D:$D,0),)</f>
        <v>21</v>
      </c>
      <c r="Y2" s="35">
        <f>IFERROR(MATCH([1]res!K3,[1]pl!$D:$D,0),)</f>
        <v>23</v>
      </c>
      <c r="Z2" s="35">
        <f>IFERROR(MATCH([1]res!L3,[1]pl!$D:$D,0),)</f>
        <v>24</v>
      </c>
      <c r="AA2" s="35">
        <f>IFERROR(MATCH([1]res!M3,[1]pl!$D:$D,0),)</f>
        <v>14</v>
      </c>
      <c r="AB2" s="35">
        <f>IFERROR(MATCH([1]res!N3,[1]pl!$D:$D,0),)</f>
        <v>2</v>
      </c>
      <c r="AC2" s="35">
        <f>IFERROR(MATCH([1]res!O3,[1]pl!$D:$D,0),)</f>
        <v>10</v>
      </c>
      <c r="AD2" s="35">
        <f>IFERROR(MATCH([1]res!P3,[1]pl!$D:$D,0),)</f>
        <v>5</v>
      </c>
      <c r="AE2" s="35">
        <f>IFERROR(MATCH([1]res!Q3,[1]pl!$D:$D,0),)</f>
        <v>9</v>
      </c>
      <c r="AF2" s="35">
        <f t="shared" ref="AF2:AF33" ca="1" si="0">INDIRECT(ADDRESS(2*ROW(),COLUMN(A2),1,1,"!"))</f>
        <v>1</v>
      </c>
    </row>
    <row r="3" spans="1:32" x14ac:dyDescent="0.25">
      <c r="A3" s="35">
        <f>IFERROR(MATCH([1]res!C4,[1]pl!$D:$D,0),)</f>
        <v>45</v>
      </c>
      <c r="B3" s="35">
        <f>IFERROR(MATCH([1]res!D4,[1]pl!$D:$D,0),)</f>
        <v>53</v>
      </c>
      <c r="C3" s="35">
        <f>IFERROR(MATCH([1]res!E4,[1]pl!$D:$D,0),)</f>
        <v>32</v>
      </c>
      <c r="D3" s="35">
        <f>IFERROR(MATCH([1]res!F4,[1]pl!$D:$D,0),)</f>
        <v>61</v>
      </c>
      <c r="E3" s="35">
        <f>IFERROR(MATCH([1]res!G4,[1]pl!$D:$D,0),)</f>
        <v>56</v>
      </c>
      <c r="F3" s="35">
        <f>IFERROR(MATCH([1]res!H4,[1]pl!$D:$D,0),)</f>
        <v>35</v>
      </c>
      <c r="G3" s="35">
        <f>IFERROR(MATCH([1]res!I4,[1]pl!$D:$D,0),)</f>
        <v>36</v>
      </c>
      <c r="H3" s="35">
        <f>IFERROR(MATCH([1]res!J4,[1]pl!$D:$D,0),)</f>
        <v>37</v>
      </c>
      <c r="I3" s="35">
        <f>IFERROR(MATCH([1]res!K4,[1]pl!$D:$D,0),)</f>
        <v>43</v>
      </c>
      <c r="J3" s="35">
        <f>IFERROR(MATCH([1]res!L4,[1]pl!$D:$D,0),)</f>
        <v>48</v>
      </c>
      <c r="K3" s="35">
        <f>IFERROR(MATCH([1]res!M4,[1]pl!$D:$D,0),)</f>
        <v>49</v>
      </c>
      <c r="L3" s="35">
        <f>IFERROR(MATCH([1]res!N4,[1]pl!$D:$D,0),)</f>
        <v>47</v>
      </c>
      <c r="M3" s="35">
        <f>IFERROR(MATCH([1]res!O4,[1]pl!$D:$D,0),)</f>
        <v>52</v>
      </c>
      <c r="N3" s="35">
        <f>IFERROR(MATCH([1]res!P4,[1]pl!$D:$D,0),)</f>
        <v>33</v>
      </c>
      <c r="O3" s="35">
        <f>IFERROR(MATCH([1]res!Q4,[1]pl!$D:$D,0),)</f>
        <v>50</v>
      </c>
      <c r="Q3" s="35">
        <f>IFERROR(MATCH([1]res!C5,[1]pl!$D:$D,0),)</f>
        <v>40</v>
      </c>
      <c r="R3" s="35">
        <f>IFERROR(MATCH([1]res!D5,[1]pl!$D:$D,0),)</f>
        <v>58</v>
      </c>
      <c r="S3" s="35">
        <f>IFERROR(MATCH([1]res!E5,[1]pl!$D:$D,0),)</f>
        <v>57</v>
      </c>
      <c r="T3" s="35">
        <f>IFERROR(MATCH([1]res!F5,[1]pl!$D:$D,0),)</f>
        <v>44</v>
      </c>
      <c r="U3" s="35">
        <f>IFERROR(MATCH([1]res!G5,[1]pl!$D:$D,0),)</f>
        <v>60</v>
      </c>
      <c r="V3" s="35">
        <f>IFERROR(MATCH([1]res!H5,[1]pl!$D:$D,0),)</f>
        <v>41</v>
      </c>
      <c r="W3" s="35">
        <f>IFERROR(MATCH([1]res!I5,[1]pl!$D:$D,0),)</f>
        <v>59</v>
      </c>
      <c r="X3" s="35">
        <f>IFERROR(MATCH([1]res!J5,[1]pl!$D:$D,0),)</f>
        <v>51</v>
      </c>
      <c r="Y3" s="35">
        <f>IFERROR(MATCH([1]res!K5,[1]pl!$D:$D,0),)</f>
        <v>54</v>
      </c>
      <c r="Z3" s="35">
        <f>IFERROR(MATCH([1]res!L5,[1]pl!$D:$D,0),)</f>
        <v>39</v>
      </c>
      <c r="AA3" s="35">
        <f>IFERROR(MATCH([1]res!M5,[1]pl!$D:$D,0),)</f>
        <v>46</v>
      </c>
      <c r="AB3" s="35">
        <f>IFERROR(MATCH([1]res!N5,[1]pl!$D:$D,0),)</f>
        <v>55</v>
      </c>
      <c r="AC3" s="35">
        <f>IFERROR(MATCH([1]res!O5,[1]pl!$D:$D,0),)</f>
        <v>42</v>
      </c>
      <c r="AD3" s="35">
        <f>IFERROR(MATCH([1]res!P5,[1]pl!$D:$D,0),)</f>
        <v>38</v>
      </c>
      <c r="AE3" s="35">
        <f>IFERROR(MATCH([1]res!Q5,[1]pl!$D:$D,0),)</f>
        <v>34</v>
      </c>
      <c r="AF3" s="35">
        <f t="shared" ca="1" si="0"/>
        <v>1</v>
      </c>
    </row>
    <row r="4" spans="1:32" s="2" customFormat="1" x14ac:dyDescent="0.25">
      <c r="A4" s="35">
        <f>IFERROR(MATCH([1]res!C6,[1]pl!$D:$D,0),)</f>
        <v>73</v>
      </c>
      <c r="B4" s="35">
        <f>IFERROR(MATCH([1]res!D6,[1]pl!$D:$D,0),)</f>
        <v>77</v>
      </c>
      <c r="C4" s="35">
        <f>IFERROR(MATCH([1]res!E6,[1]pl!$D:$D,0),)</f>
        <v>78</v>
      </c>
      <c r="D4" s="35">
        <f>IFERROR(MATCH([1]res!F6,[1]pl!$D:$D,0),)</f>
        <v>87</v>
      </c>
      <c r="E4" s="35">
        <f>IFERROR(MATCH([1]res!G6,[1]pl!$D:$D,0),)</f>
        <v>85</v>
      </c>
      <c r="F4" s="35">
        <f>IFERROR(MATCH([1]res!H6,[1]pl!$D:$D,0),)</f>
        <v>86</v>
      </c>
      <c r="G4" s="35">
        <f>IFERROR(MATCH([1]res!I6,[1]pl!$D:$D,0),)</f>
        <v>67</v>
      </c>
      <c r="H4" s="35">
        <f>IFERROR(MATCH([1]res!J6,[1]pl!$D:$D,0),)</f>
        <v>90</v>
      </c>
      <c r="I4" s="35">
        <f>IFERROR(MATCH([1]res!K6,[1]pl!$D:$D,0),)</f>
        <v>66</v>
      </c>
      <c r="J4" s="35">
        <f>IFERROR(MATCH([1]res!L6,[1]pl!$D:$D,0),)</f>
        <v>63</v>
      </c>
      <c r="K4" s="35">
        <f>IFERROR(MATCH([1]res!M6,[1]pl!$D:$D,0),)</f>
        <v>81</v>
      </c>
      <c r="L4" s="35">
        <f>IFERROR(MATCH([1]res!N6,[1]pl!$D:$D,0),)</f>
        <v>69</v>
      </c>
      <c r="M4" s="35">
        <f>IFERROR(MATCH([1]res!O6,[1]pl!$D:$D,0),)</f>
        <v>84</v>
      </c>
      <c r="N4" s="35">
        <f>IFERROR(MATCH([1]res!P6,[1]pl!$D:$D,0),)</f>
        <v>72</v>
      </c>
      <c r="O4" s="35">
        <f>IFERROR(MATCH([1]res!Q6,[1]pl!$D:$D,0),)</f>
        <v>71</v>
      </c>
      <c r="P4" s="35"/>
      <c r="Q4" s="35">
        <f>IFERROR(MATCH([1]res!C7,[1]pl!$D:$D,0),)</f>
        <v>82</v>
      </c>
      <c r="R4" s="35">
        <f>IFERROR(MATCH([1]res!D7,[1]pl!$D:$D,0),)</f>
        <v>89</v>
      </c>
      <c r="S4" s="35">
        <f>IFERROR(MATCH([1]res!E7,[1]pl!$D:$D,0),)</f>
        <v>74</v>
      </c>
      <c r="T4" s="35">
        <f>IFERROR(MATCH([1]res!F7,[1]pl!$D:$D,0),)</f>
        <v>64</v>
      </c>
      <c r="U4" s="35">
        <f>IFERROR(MATCH([1]res!G7,[1]pl!$D:$D,0),)</f>
        <v>70</v>
      </c>
      <c r="V4" s="35">
        <f>IFERROR(MATCH([1]res!H7,[1]pl!$D:$D,0),)</f>
        <v>75</v>
      </c>
      <c r="W4" s="35">
        <f>IFERROR(MATCH([1]res!I7,[1]pl!$D:$D,0),)</f>
        <v>80</v>
      </c>
      <c r="X4" s="35">
        <f>IFERROR(MATCH([1]res!J7,[1]pl!$D:$D,0),)</f>
        <v>76</v>
      </c>
      <c r="Y4" s="35">
        <f>IFERROR(MATCH([1]res!K7,[1]pl!$D:$D,0),)</f>
        <v>62</v>
      </c>
      <c r="Z4" s="35">
        <f>IFERROR(MATCH([1]res!L7,[1]pl!$D:$D,0),)</f>
        <v>88</v>
      </c>
      <c r="AA4" s="35">
        <f>IFERROR(MATCH([1]res!M7,[1]pl!$D:$D,0),)</f>
        <v>91</v>
      </c>
      <c r="AB4" s="35">
        <f>IFERROR(MATCH([1]res!N7,[1]pl!$D:$D,0),)</f>
        <v>68</v>
      </c>
      <c r="AC4" s="35">
        <f>IFERROR(MATCH([1]res!O7,[1]pl!$D:$D,0),)</f>
        <v>79</v>
      </c>
      <c r="AD4" s="35">
        <f>IFERROR(MATCH([1]res!P7,[1]pl!$D:$D,0),)</f>
        <v>65</v>
      </c>
      <c r="AE4" s="35">
        <f>IFERROR(MATCH([1]res!Q7,[1]pl!$D:$D,0),)</f>
        <v>83</v>
      </c>
      <c r="AF4" s="35">
        <f t="shared" ca="1" si="0"/>
        <v>1</v>
      </c>
    </row>
    <row r="5" spans="1:32" s="2" customFormat="1" x14ac:dyDescent="0.25">
      <c r="A5" s="35">
        <f>IFERROR(MATCH([1]res!C8,[1]pl!$D:$D,0),)</f>
        <v>100</v>
      </c>
      <c r="B5" s="35">
        <f>IFERROR(MATCH([1]res!D8,[1]pl!$D:$D,0),)</f>
        <v>116</v>
      </c>
      <c r="C5" s="35">
        <f>IFERROR(MATCH([1]res!E8,[1]pl!$D:$D,0),)</f>
        <v>103</v>
      </c>
      <c r="D5" s="35">
        <f>IFERROR(MATCH([1]res!F8,[1]pl!$D:$D,0),)</f>
        <v>117</v>
      </c>
      <c r="E5" s="35">
        <f>IFERROR(MATCH([1]res!G8,[1]pl!$D:$D,0),)</f>
        <v>114</v>
      </c>
      <c r="F5" s="35">
        <f>IFERROR(MATCH([1]res!H8,[1]pl!$D:$D,0),)</f>
        <v>98</v>
      </c>
      <c r="G5" s="35">
        <f>IFERROR(MATCH([1]res!I8,[1]pl!$D:$D,0),)</f>
        <v>118</v>
      </c>
      <c r="H5" s="35">
        <f>IFERROR(MATCH([1]res!J8,[1]pl!$D:$D,0),)</f>
        <v>110</v>
      </c>
      <c r="I5" s="35">
        <f>IFERROR(MATCH([1]res!K8,[1]pl!$D:$D,0),)</f>
        <v>101</v>
      </c>
      <c r="J5" s="35">
        <f>IFERROR(MATCH([1]res!L8,[1]pl!$D:$D,0),)</f>
        <v>93</v>
      </c>
      <c r="K5" s="35">
        <f>IFERROR(MATCH([1]res!M8,[1]pl!$D:$D,0),)</f>
        <v>92</v>
      </c>
      <c r="L5" s="35">
        <f>IFERROR(MATCH([1]res!N8,[1]pl!$D:$D,0),)</f>
        <v>121</v>
      </c>
      <c r="M5" s="35">
        <f>IFERROR(MATCH([1]res!O8,[1]pl!$D:$D,0),)</f>
        <v>94</v>
      </c>
      <c r="N5" s="35">
        <f>IFERROR(MATCH([1]res!P8,[1]pl!$D:$D,0),)</f>
        <v>111</v>
      </c>
      <c r="O5" s="35">
        <f>IFERROR(MATCH([1]res!Q8,[1]pl!$D:$D,0),)</f>
        <v>97</v>
      </c>
      <c r="P5" s="35"/>
      <c r="Q5" s="35">
        <f>IFERROR(MATCH([1]res!C9,[1]pl!$D:$D,0),)</f>
        <v>113</v>
      </c>
      <c r="R5" s="35">
        <f>IFERROR(MATCH([1]res!D9,[1]pl!$D:$D,0),)</f>
        <v>104</v>
      </c>
      <c r="S5" s="35">
        <f>IFERROR(MATCH([1]res!E9,[1]pl!$D:$D,0),)</f>
        <v>112</v>
      </c>
      <c r="T5" s="35">
        <f>IFERROR(MATCH([1]res!F9,[1]pl!$D:$D,0),)</f>
        <v>107</v>
      </c>
      <c r="U5" s="35">
        <f>IFERROR(MATCH([1]res!G9,[1]pl!$D:$D,0),)</f>
        <v>106</v>
      </c>
      <c r="V5" s="35">
        <f>IFERROR(MATCH([1]res!H9,[1]pl!$D:$D,0),)</f>
        <v>109</v>
      </c>
      <c r="W5" s="35">
        <f>IFERROR(MATCH([1]res!I9,[1]pl!$D:$D,0),)</f>
        <v>120</v>
      </c>
      <c r="X5" s="35">
        <f>IFERROR(MATCH([1]res!J9,[1]pl!$D:$D,0),)</f>
        <v>102</v>
      </c>
      <c r="Y5" s="35">
        <f>IFERROR(MATCH([1]res!K9,[1]pl!$D:$D,0),)</f>
        <v>96</v>
      </c>
      <c r="Z5" s="35">
        <f>IFERROR(MATCH([1]res!L9,[1]pl!$D:$D,0),)</f>
        <v>105</v>
      </c>
      <c r="AA5" s="35">
        <f>IFERROR(MATCH([1]res!M9,[1]pl!$D:$D,0),)</f>
        <v>95</v>
      </c>
      <c r="AB5" s="35">
        <f>IFERROR(MATCH([1]res!N9,[1]pl!$D:$D,0),)</f>
        <v>115</v>
      </c>
      <c r="AC5" s="35">
        <f>IFERROR(MATCH([1]res!O9,[1]pl!$D:$D,0),)</f>
        <v>108</v>
      </c>
      <c r="AD5" s="35">
        <f>IFERROR(MATCH([1]res!P9,[1]pl!$D:$D,0),)</f>
        <v>119</v>
      </c>
      <c r="AE5" s="35">
        <f>IFERROR(MATCH([1]res!Q9,[1]pl!$D:$D,0),)</f>
        <v>99</v>
      </c>
      <c r="AF5" s="35">
        <f t="shared" ca="1" si="0"/>
        <v>-1</v>
      </c>
    </row>
    <row r="6" spans="1:32" s="2" customFormat="1" x14ac:dyDescent="0.25">
      <c r="A6" s="35">
        <f>IFERROR(MATCH([1]res!C10,[1]pl!$D:$D,0),)</f>
        <v>128</v>
      </c>
      <c r="B6" s="35">
        <f>IFERROR(MATCH([1]res!D10,[1]pl!$D:$D,0),)</f>
        <v>126</v>
      </c>
      <c r="C6" s="35">
        <f>IFERROR(MATCH([1]res!E10,[1]pl!$D:$D,0),)</f>
        <v>130</v>
      </c>
      <c r="D6" s="35">
        <f>IFERROR(MATCH([1]res!F10,[1]pl!$D:$D,0),)</f>
        <v>142</v>
      </c>
      <c r="E6" s="35">
        <f>IFERROR(MATCH([1]res!G10,[1]pl!$D:$D,0),)</f>
        <v>149</v>
      </c>
      <c r="F6" s="35">
        <f>IFERROR(MATCH([1]res!H10,[1]pl!$D:$D,0),)</f>
        <v>127</v>
      </c>
      <c r="G6" s="35">
        <f>IFERROR(MATCH([1]res!I10,[1]pl!$D:$D,0),)</f>
        <v>143</v>
      </c>
      <c r="H6" s="35">
        <f>IFERROR(MATCH([1]res!J10,[1]pl!$D:$D,0),)</f>
        <v>138</v>
      </c>
      <c r="I6" s="35">
        <f>IFERROR(MATCH([1]res!K10,[1]pl!$D:$D,0),)</f>
        <v>147</v>
      </c>
      <c r="J6" s="35">
        <f>IFERROR(MATCH([1]res!L10,[1]pl!$D:$D,0),)</f>
        <v>136</v>
      </c>
      <c r="K6" s="35">
        <f>IFERROR(MATCH([1]res!M10,[1]pl!$D:$D,0),)</f>
        <v>150</v>
      </c>
      <c r="L6" s="35">
        <f>IFERROR(MATCH([1]res!N10,[1]pl!$D:$D,0),)</f>
        <v>151</v>
      </c>
      <c r="M6" s="35">
        <f>IFERROR(MATCH([1]res!O10,[1]pl!$D:$D,0),)</f>
        <v>141</v>
      </c>
      <c r="N6" s="35">
        <f>IFERROR(MATCH([1]res!P10,[1]pl!$D:$D,0),)</f>
        <v>131</v>
      </c>
      <c r="O6" s="35">
        <f>IFERROR(MATCH([1]res!Q10,[1]pl!$D:$D,0),)</f>
        <v>137</v>
      </c>
      <c r="P6" s="35"/>
      <c r="Q6" s="35">
        <f>IFERROR(MATCH([1]res!C11,[1]pl!$D:$D,0),)</f>
        <v>146</v>
      </c>
      <c r="R6" s="35">
        <f>IFERROR(MATCH([1]res!D11,[1]pl!$D:$D,0),)</f>
        <v>122</v>
      </c>
      <c r="S6" s="35">
        <f>IFERROR(MATCH([1]res!E11,[1]pl!$D:$D,0),)</f>
        <v>124</v>
      </c>
      <c r="T6" s="35">
        <f>IFERROR(MATCH([1]res!F11,[1]pl!$D:$D,0),)</f>
        <v>132</v>
      </c>
      <c r="U6" s="35">
        <f>IFERROR(MATCH([1]res!G11,[1]pl!$D:$D,0),)</f>
        <v>135</v>
      </c>
      <c r="V6" s="35">
        <f>IFERROR(MATCH([1]res!H11,[1]pl!$D:$D,0),)</f>
        <v>139</v>
      </c>
      <c r="W6" s="35">
        <f>IFERROR(MATCH([1]res!I11,[1]pl!$D:$D,0),)</f>
        <v>125</v>
      </c>
      <c r="X6" s="35">
        <f>IFERROR(MATCH([1]res!J11,[1]pl!$D:$D,0),)</f>
        <v>140</v>
      </c>
      <c r="Y6" s="35">
        <f>IFERROR(MATCH([1]res!K11,[1]pl!$D:$D,0),)</f>
        <v>123</v>
      </c>
      <c r="Z6" s="35">
        <f>IFERROR(MATCH([1]res!L11,[1]pl!$D:$D,0),)</f>
        <v>133</v>
      </c>
      <c r="AA6" s="35">
        <f>IFERROR(MATCH([1]res!M11,[1]pl!$D:$D,0),)</f>
        <v>145</v>
      </c>
      <c r="AB6" s="35">
        <f>IFERROR(MATCH([1]res!N11,[1]pl!$D:$D,0),)</f>
        <v>129</v>
      </c>
      <c r="AC6" s="35">
        <f>IFERROR(MATCH([1]res!O11,[1]pl!$D:$D,0),)</f>
        <v>144</v>
      </c>
      <c r="AD6" s="35">
        <f>IFERROR(MATCH([1]res!P11,[1]pl!$D:$D,0),)</f>
        <v>148</v>
      </c>
      <c r="AE6" s="35">
        <f>IFERROR(MATCH([1]res!Q11,[1]pl!$D:$D,0),)</f>
        <v>134</v>
      </c>
      <c r="AF6" s="35">
        <f t="shared" ca="1" si="0"/>
        <v>-1</v>
      </c>
    </row>
    <row r="7" spans="1:32" s="2" customFormat="1" x14ac:dyDescent="0.25">
      <c r="A7" s="35">
        <f>IFERROR(MATCH([1]res!C12,[1]pl!$D:$D,0),)</f>
        <v>163</v>
      </c>
      <c r="B7" s="35">
        <f>IFERROR(MATCH([1]res!D12,[1]pl!$D:$D,0),)</f>
        <v>165</v>
      </c>
      <c r="C7" s="35">
        <f>IFERROR(MATCH([1]res!E12,[1]pl!$D:$D,0),)</f>
        <v>162</v>
      </c>
      <c r="D7" s="35">
        <f>IFERROR(MATCH([1]res!F12,[1]pl!$D:$D,0),)</f>
        <v>173</v>
      </c>
      <c r="E7" s="35">
        <f>IFERROR(MATCH([1]res!G12,[1]pl!$D:$D,0),)</f>
        <v>172</v>
      </c>
      <c r="F7" s="35">
        <f>IFERROR(MATCH([1]res!H12,[1]pl!$D:$D,0),)</f>
        <v>166</v>
      </c>
      <c r="G7" s="35">
        <f>IFERROR(MATCH([1]res!I12,[1]pl!$D:$D,0),)</f>
        <v>174</v>
      </c>
      <c r="H7" s="35">
        <f>IFERROR(MATCH([1]res!J12,[1]pl!$D:$D,0),)</f>
        <v>168</v>
      </c>
      <c r="I7" s="35">
        <f>IFERROR(MATCH([1]res!K12,[1]pl!$D:$D,0),)</f>
        <v>161</v>
      </c>
      <c r="J7" s="35">
        <f>IFERROR(MATCH([1]res!L12,[1]pl!$D:$D,0),)</f>
        <v>177</v>
      </c>
      <c r="K7" s="35">
        <f>IFERROR(MATCH([1]res!M12,[1]pl!$D:$D,0),)</f>
        <v>157</v>
      </c>
      <c r="L7" s="35">
        <f>IFERROR(MATCH([1]res!N12,[1]pl!$D:$D,0),)</f>
        <v>160</v>
      </c>
      <c r="M7" s="35">
        <f>IFERROR(MATCH([1]res!O12,[1]pl!$D:$D,0),)</f>
        <v>178</v>
      </c>
      <c r="N7" s="35">
        <f>IFERROR(MATCH([1]res!P12,[1]pl!$D:$D,0),)</f>
        <v>154</v>
      </c>
      <c r="O7" s="35">
        <f>IFERROR(MATCH([1]res!Q12,[1]pl!$D:$D,0),)</f>
        <v>176</v>
      </c>
      <c r="P7" s="35"/>
      <c r="Q7" s="35">
        <f>IFERROR(MATCH([1]res!C13,[1]pl!$D:$D,0),)</f>
        <v>167</v>
      </c>
      <c r="R7" s="35">
        <f>IFERROR(MATCH([1]res!D13,[1]pl!$D:$D,0),)</f>
        <v>169</v>
      </c>
      <c r="S7" s="35">
        <f>IFERROR(MATCH([1]res!E13,[1]pl!$D:$D,0),)</f>
        <v>171</v>
      </c>
      <c r="T7" s="35">
        <f>IFERROR(MATCH([1]res!F13,[1]pl!$D:$D,0),)</f>
        <v>158</v>
      </c>
      <c r="U7" s="35">
        <f>IFERROR(MATCH([1]res!G13,[1]pl!$D:$D,0),)</f>
        <v>152</v>
      </c>
      <c r="V7" s="35">
        <f>IFERROR(MATCH([1]res!H13,[1]pl!$D:$D,0),)</f>
        <v>175</v>
      </c>
      <c r="W7" s="35">
        <f>IFERROR(MATCH([1]res!I13,[1]pl!$D:$D,0),)</f>
        <v>153</v>
      </c>
      <c r="X7" s="35">
        <f>IFERROR(MATCH([1]res!J13,[1]pl!$D:$D,0),)</f>
        <v>159</v>
      </c>
      <c r="Y7" s="35">
        <f>IFERROR(MATCH([1]res!K13,[1]pl!$D:$D,0),)</f>
        <v>156</v>
      </c>
      <c r="Z7" s="35">
        <f>IFERROR(MATCH([1]res!L13,[1]pl!$D:$D,0),)</f>
        <v>179</v>
      </c>
      <c r="AA7" s="35">
        <f>IFERROR(MATCH([1]res!M13,[1]pl!$D:$D,0),)</f>
        <v>170</v>
      </c>
      <c r="AB7" s="35">
        <f>IFERROR(MATCH([1]res!N13,[1]pl!$D:$D,0),)</f>
        <v>164</v>
      </c>
      <c r="AC7" s="35">
        <f>IFERROR(MATCH([1]res!O13,[1]pl!$D:$D,0),)</f>
        <v>180</v>
      </c>
      <c r="AD7" s="35">
        <f>IFERROR(MATCH([1]res!P13,[1]pl!$D:$D,0),)</f>
        <v>181</v>
      </c>
      <c r="AE7" s="35">
        <f>IFERROR(MATCH([1]res!Q13,[1]pl!$D:$D,0),)</f>
        <v>155</v>
      </c>
      <c r="AF7" s="35">
        <f t="shared" ca="1" si="0"/>
        <v>-1</v>
      </c>
    </row>
    <row r="8" spans="1:32" s="2" customFormat="1" x14ac:dyDescent="0.25">
      <c r="A8" s="35">
        <f>IFERROR(MATCH([1]res!C14,[1]pl!$D:$D,0),)</f>
        <v>188</v>
      </c>
      <c r="B8" s="35">
        <f>IFERROR(MATCH([1]res!D14,[1]pl!$D:$D,0),)</f>
        <v>186</v>
      </c>
      <c r="C8" s="35">
        <f>IFERROR(MATCH([1]res!E14,[1]pl!$D:$D,0),)</f>
        <v>202</v>
      </c>
      <c r="D8" s="35">
        <f>IFERROR(MATCH([1]res!F14,[1]pl!$D:$D,0),)</f>
        <v>208</v>
      </c>
      <c r="E8" s="35">
        <f>IFERROR(MATCH([1]res!G14,[1]pl!$D:$D,0),)</f>
        <v>209</v>
      </c>
      <c r="F8" s="35">
        <f>IFERROR(MATCH([1]res!H14,[1]pl!$D:$D,0),)</f>
        <v>196</v>
      </c>
      <c r="G8" s="35">
        <f>IFERROR(MATCH([1]res!I14,[1]pl!$D:$D,0),)</f>
        <v>210</v>
      </c>
      <c r="H8" s="35">
        <f>IFERROR(MATCH([1]res!J14,[1]pl!$D:$D,0),)</f>
        <v>199</v>
      </c>
      <c r="I8" s="35">
        <f>IFERROR(MATCH([1]res!K14,[1]pl!$D:$D,0),)</f>
        <v>197</v>
      </c>
      <c r="J8" s="35">
        <f>IFERROR(MATCH([1]res!L14,[1]pl!$D:$D,0),)</f>
        <v>211</v>
      </c>
      <c r="K8" s="35">
        <f>IFERROR(MATCH([1]res!M14,[1]pl!$D:$D,0),)</f>
        <v>194</v>
      </c>
      <c r="L8" s="35">
        <f>IFERROR(MATCH([1]res!N14,[1]pl!$D:$D,0),)</f>
        <v>183</v>
      </c>
      <c r="M8" s="35">
        <f>IFERROR(MATCH([1]res!O14,[1]pl!$D:$D,0),)</f>
        <v>201</v>
      </c>
      <c r="N8" s="35">
        <f>IFERROR(MATCH([1]res!P14,[1]pl!$D:$D,0),)</f>
        <v>182</v>
      </c>
      <c r="O8" s="35">
        <f>IFERROR(MATCH([1]res!Q14,[1]pl!$D:$D,0),)</f>
        <v>192</v>
      </c>
      <c r="P8" s="35"/>
      <c r="Q8" s="35">
        <f>IFERROR(MATCH([1]res!C15,[1]pl!$D:$D,0),)</f>
        <v>191</v>
      </c>
      <c r="R8" s="35">
        <f>IFERROR(MATCH([1]res!D15,[1]pl!$D:$D,0),)</f>
        <v>187</v>
      </c>
      <c r="S8" s="35">
        <f>IFERROR(MATCH([1]res!E15,[1]pl!$D:$D,0),)</f>
        <v>204</v>
      </c>
      <c r="T8" s="35">
        <f>IFERROR(MATCH([1]res!F15,[1]pl!$D:$D,0),)</f>
        <v>184</v>
      </c>
      <c r="U8" s="35">
        <f>IFERROR(MATCH([1]res!G15,[1]pl!$D:$D,0),)</f>
        <v>203</v>
      </c>
      <c r="V8" s="35">
        <f>IFERROR(MATCH([1]res!H15,[1]pl!$D:$D,0),)</f>
        <v>198</v>
      </c>
      <c r="W8" s="35">
        <f>IFERROR(MATCH([1]res!I15,[1]pl!$D:$D,0),)</f>
        <v>207</v>
      </c>
      <c r="X8" s="35">
        <f>IFERROR(MATCH([1]res!J15,[1]pl!$D:$D,0),)</f>
        <v>189</v>
      </c>
      <c r="Y8" s="35">
        <f>IFERROR(MATCH([1]res!K15,[1]pl!$D:$D,0),)</f>
        <v>190</v>
      </c>
      <c r="Z8" s="35">
        <f>IFERROR(MATCH([1]res!L15,[1]pl!$D:$D,0),)</f>
        <v>206</v>
      </c>
      <c r="AA8" s="35">
        <f>IFERROR(MATCH([1]res!M15,[1]pl!$D:$D,0),)</f>
        <v>205</v>
      </c>
      <c r="AB8" s="35">
        <f>IFERROR(MATCH([1]res!N15,[1]pl!$D:$D,0),)</f>
        <v>193</v>
      </c>
      <c r="AC8" s="35">
        <f>IFERROR(MATCH([1]res!O15,[1]pl!$D:$D,0),)</f>
        <v>185</v>
      </c>
      <c r="AD8" s="35">
        <f>IFERROR(MATCH([1]res!P15,[1]pl!$D:$D,0),)</f>
        <v>195</v>
      </c>
      <c r="AE8" s="35">
        <f>IFERROR(MATCH([1]res!Q15,[1]pl!$D:$D,0),)</f>
        <v>200</v>
      </c>
      <c r="AF8" s="35">
        <f t="shared" ca="1" si="0"/>
        <v>-1</v>
      </c>
    </row>
    <row r="9" spans="1:32" s="2" customFormat="1" x14ac:dyDescent="0.25">
      <c r="A9" s="35">
        <f>IFERROR(MATCH([1]res!C16,[1]pl!$D:$D,0),)</f>
        <v>215</v>
      </c>
      <c r="B9" s="35">
        <f>IFERROR(MATCH([1]res!D16,[1]pl!$D:$D,0),)</f>
        <v>214</v>
      </c>
      <c r="C9" s="35">
        <f>IFERROR(MATCH([1]res!E16,[1]pl!$D:$D,0),)</f>
        <v>236</v>
      </c>
      <c r="D9" s="35">
        <f>IFERROR(MATCH([1]res!F16,[1]pl!$D:$D,0),)</f>
        <v>220</v>
      </c>
      <c r="E9" s="35">
        <f>IFERROR(MATCH([1]res!G16,[1]pl!$D:$D,0),)</f>
        <v>223</v>
      </c>
      <c r="F9" s="35">
        <f>IFERROR(MATCH([1]res!H16,[1]pl!$D:$D,0),)</f>
        <v>233</v>
      </c>
      <c r="G9" s="35">
        <f>IFERROR(MATCH([1]res!I16,[1]pl!$D:$D,0),)</f>
        <v>229</v>
      </c>
      <c r="H9" s="35">
        <f>IFERROR(MATCH([1]res!J16,[1]pl!$D:$D,0),)</f>
        <v>237</v>
      </c>
      <c r="I9" s="35">
        <f>IFERROR(MATCH([1]res!K16,[1]pl!$D:$D,0),)</f>
        <v>232</v>
      </c>
      <c r="J9" s="35">
        <f>IFERROR(MATCH([1]res!L16,[1]pl!$D:$D,0),)</f>
        <v>218</v>
      </c>
      <c r="K9" s="35">
        <f>IFERROR(MATCH([1]res!M16,[1]pl!$D:$D,0),)</f>
        <v>225</v>
      </c>
      <c r="L9" s="35">
        <f>IFERROR(MATCH([1]res!N16,[1]pl!$D:$D,0),)</f>
        <v>221</v>
      </c>
      <c r="M9" s="35">
        <f>IFERROR(MATCH([1]res!O16,[1]pl!$D:$D,0),)</f>
        <v>241</v>
      </c>
      <c r="N9" s="35">
        <f>IFERROR(MATCH([1]res!P16,[1]pl!$D:$D,0),)</f>
        <v>226</v>
      </c>
      <c r="O9" s="35">
        <f>IFERROR(MATCH([1]res!Q16,[1]pl!$D:$D,0),)</f>
        <v>238</v>
      </c>
      <c r="P9" s="35"/>
      <c r="Q9" s="35">
        <f>IFERROR(MATCH([1]res!C17,[1]pl!$D:$D,0),)</f>
        <v>216</v>
      </c>
      <c r="R9" s="35">
        <f>IFERROR(MATCH([1]res!D17,[1]pl!$D:$D,0),)</f>
        <v>240</v>
      </c>
      <c r="S9" s="35">
        <f>IFERROR(MATCH([1]res!E17,[1]pl!$D:$D,0),)</f>
        <v>230</v>
      </c>
      <c r="T9" s="35">
        <f>IFERROR(MATCH([1]res!F17,[1]pl!$D:$D,0),)</f>
        <v>239</v>
      </c>
      <c r="U9" s="35">
        <f>IFERROR(MATCH([1]res!G17,[1]pl!$D:$D,0),)</f>
        <v>219</v>
      </c>
      <c r="V9" s="35">
        <f>IFERROR(MATCH([1]res!H17,[1]pl!$D:$D,0),)</f>
        <v>228</v>
      </c>
      <c r="W9" s="35">
        <f>IFERROR(MATCH([1]res!I17,[1]pl!$D:$D,0),)</f>
        <v>231</v>
      </c>
      <c r="X9" s="35">
        <f>IFERROR(MATCH([1]res!J17,[1]pl!$D:$D,0),)</f>
        <v>212</v>
      </c>
      <c r="Y9" s="35">
        <f>IFERROR(MATCH([1]res!K17,[1]pl!$D:$D,0),)</f>
        <v>224</v>
      </c>
      <c r="Z9" s="35">
        <f>IFERROR(MATCH([1]res!L17,[1]pl!$D:$D,0),)</f>
        <v>234</v>
      </c>
      <c r="AA9" s="35">
        <f>IFERROR(MATCH([1]res!M17,[1]pl!$D:$D,0),)</f>
        <v>217</v>
      </c>
      <c r="AB9" s="35">
        <f>IFERROR(MATCH([1]res!N17,[1]pl!$D:$D,0),)</f>
        <v>235</v>
      </c>
      <c r="AC9" s="35">
        <f>IFERROR(MATCH([1]res!O17,[1]pl!$D:$D,0),)</f>
        <v>222</v>
      </c>
      <c r="AD9" s="35">
        <f>IFERROR(MATCH([1]res!P17,[1]pl!$D:$D,0),)</f>
        <v>227</v>
      </c>
      <c r="AE9" s="35">
        <f>IFERROR(MATCH([1]res!Q17,[1]pl!$D:$D,0),)</f>
        <v>213</v>
      </c>
      <c r="AF9" s="35">
        <f t="shared" ca="1" si="0"/>
        <v>1</v>
      </c>
    </row>
    <row r="10" spans="1:32" s="2" customFormat="1" x14ac:dyDescent="0.25">
      <c r="A10" s="35">
        <f>IFERROR(MATCH([1]res!C18,[1]pl!$D:$D,0),)</f>
        <v>261</v>
      </c>
      <c r="B10" s="35">
        <f>IFERROR(MATCH([1]res!D18,[1]pl!$D:$D,0),)</f>
        <v>254</v>
      </c>
      <c r="C10" s="35">
        <f>IFERROR(MATCH([1]res!E18,[1]pl!$D:$D,0),)</f>
        <v>271</v>
      </c>
      <c r="D10" s="35">
        <f>IFERROR(MATCH([1]res!F18,[1]pl!$D:$D,0),)</f>
        <v>245</v>
      </c>
      <c r="E10" s="35">
        <f>IFERROR(MATCH([1]res!G18,[1]pl!$D:$D,0),)</f>
        <v>262</v>
      </c>
      <c r="F10" s="35">
        <f>IFERROR(MATCH([1]res!H18,[1]pl!$D:$D,0),)</f>
        <v>258</v>
      </c>
      <c r="G10" s="35">
        <f>IFERROR(MATCH([1]res!I18,[1]pl!$D:$D,0),)</f>
        <v>247</v>
      </c>
      <c r="H10" s="35">
        <f>IFERROR(MATCH([1]res!J18,[1]pl!$D:$D,0),)</f>
        <v>257</v>
      </c>
      <c r="I10" s="35">
        <f>IFERROR(MATCH([1]res!K18,[1]pl!$D:$D,0),)</f>
        <v>259</v>
      </c>
      <c r="J10" s="35">
        <f>IFERROR(MATCH([1]res!L18,[1]pl!$D:$D,0),)</f>
        <v>267</v>
      </c>
      <c r="K10" s="35">
        <f>IFERROR(MATCH([1]res!M18,[1]pl!$D:$D,0),)</f>
        <v>246</v>
      </c>
      <c r="L10" s="35">
        <f>IFERROR(MATCH([1]res!N18,[1]pl!$D:$D,0),)</f>
        <v>264</v>
      </c>
      <c r="M10" s="35">
        <f>IFERROR(MATCH([1]res!O18,[1]pl!$D:$D,0),)</f>
        <v>260</v>
      </c>
      <c r="N10" s="35">
        <f>IFERROR(MATCH([1]res!P18,[1]pl!$D:$D,0),)</f>
        <v>250</v>
      </c>
      <c r="O10" s="35">
        <f>IFERROR(MATCH([1]res!Q18,[1]pl!$D:$D,0),)</f>
        <v>248</v>
      </c>
      <c r="P10" s="35"/>
      <c r="Q10" s="35">
        <f>IFERROR(MATCH([1]res!C19,[1]pl!$D:$D,0),)</f>
        <v>249</v>
      </c>
      <c r="R10" s="35">
        <f>IFERROR(MATCH([1]res!D19,[1]pl!$D:$D,0),)</f>
        <v>269</v>
      </c>
      <c r="S10" s="35">
        <f>IFERROR(MATCH([1]res!E19,[1]pl!$D:$D,0),)</f>
        <v>243</v>
      </c>
      <c r="T10" s="35">
        <f>IFERROR(MATCH([1]res!F19,[1]pl!$D:$D,0),)</f>
        <v>263</v>
      </c>
      <c r="U10" s="35">
        <f>IFERROR(MATCH([1]res!G19,[1]pl!$D:$D,0),)</f>
        <v>270</v>
      </c>
      <c r="V10" s="35">
        <f>IFERROR(MATCH([1]res!H19,[1]pl!$D:$D,0),)</f>
        <v>253</v>
      </c>
      <c r="W10" s="35">
        <f>IFERROR(MATCH([1]res!I19,[1]pl!$D:$D,0),)</f>
        <v>256</v>
      </c>
      <c r="X10" s="35">
        <f>IFERROR(MATCH([1]res!J19,[1]pl!$D:$D,0),)</f>
        <v>242</v>
      </c>
      <c r="Y10" s="35">
        <f>IFERROR(MATCH([1]res!K19,[1]pl!$D:$D,0),)</f>
        <v>268</v>
      </c>
      <c r="Z10" s="35">
        <f>IFERROR(MATCH([1]res!L19,[1]pl!$D:$D,0),)</f>
        <v>251</v>
      </c>
      <c r="AA10" s="35">
        <f>IFERROR(MATCH([1]res!M19,[1]pl!$D:$D,0),)</f>
        <v>244</v>
      </c>
      <c r="AB10" s="35">
        <f>IFERROR(MATCH([1]res!N19,[1]pl!$D:$D,0),)</f>
        <v>252</v>
      </c>
      <c r="AC10" s="35">
        <f>IFERROR(MATCH([1]res!O19,[1]pl!$D:$D,0),)</f>
        <v>265</v>
      </c>
      <c r="AD10" s="35">
        <f>IFERROR(MATCH([1]res!P19,[1]pl!$D:$D,0),)</f>
        <v>255</v>
      </c>
      <c r="AE10" s="35">
        <f>IFERROR(MATCH([1]res!Q19,[1]pl!$D:$D,0),)</f>
        <v>266</v>
      </c>
      <c r="AF10" s="35">
        <f t="shared" ca="1" si="0"/>
        <v>1</v>
      </c>
    </row>
    <row r="11" spans="1:32" s="2" customFormat="1" x14ac:dyDescent="0.25">
      <c r="A11" s="35">
        <f>IFERROR(MATCH([1]res!C20,[1]pl!$D:$D,0),)</f>
        <v>277</v>
      </c>
      <c r="B11" s="35">
        <f>IFERROR(MATCH([1]res!D20,[1]pl!$D:$D,0),)</f>
        <v>287</v>
      </c>
      <c r="C11" s="35">
        <f>IFERROR(MATCH([1]res!E20,[1]pl!$D:$D,0),)</f>
        <v>299</v>
      </c>
      <c r="D11" s="35">
        <f>IFERROR(MATCH([1]res!F20,[1]pl!$D:$D,0),)</f>
        <v>273</v>
      </c>
      <c r="E11" s="35">
        <f>IFERROR(MATCH([1]res!G20,[1]pl!$D:$D,0),)</f>
        <v>289</v>
      </c>
      <c r="F11" s="35">
        <f>IFERROR(MATCH([1]res!H20,[1]pl!$D:$D,0),)</f>
        <v>281</v>
      </c>
      <c r="G11" s="35">
        <f>IFERROR(MATCH([1]res!I20,[1]pl!$D:$D,0),)</f>
        <v>288</v>
      </c>
      <c r="H11" s="35">
        <f>IFERROR(MATCH([1]res!J20,[1]pl!$D:$D,0),)</f>
        <v>301</v>
      </c>
      <c r="I11" s="35">
        <f>IFERROR(MATCH([1]res!K20,[1]pl!$D:$D,0),)</f>
        <v>280</v>
      </c>
      <c r="J11" s="35">
        <f>IFERROR(MATCH([1]res!L20,[1]pl!$D:$D,0),)</f>
        <v>279</v>
      </c>
      <c r="K11" s="35">
        <f>IFERROR(MATCH([1]res!M20,[1]pl!$D:$D,0),)</f>
        <v>272</v>
      </c>
      <c r="L11" s="35">
        <f>IFERROR(MATCH([1]res!N20,[1]pl!$D:$D,0),)</f>
        <v>296</v>
      </c>
      <c r="M11" s="35">
        <f>IFERROR(MATCH([1]res!O20,[1]pl!$D:$D,0),)</f>
        <v>283</v>
      </c>
      <c r="N11" s="35">
        <f>IFERROR(MATCH([1]res!P20,[1]pl!$D:$D,0),)</f>
        <v>278</v>
      </c>
      <c r="O11" s="35">
        <f>IFERROR(MATCH([1]res!Q20,[1]pl!$D:$D,0),)</f>
        <v>286</v>
      </c>
      <c r="P11" s="35"/>
      <c r="Q11" s="35">
        <f>IFERROR(MATCH([1]res!C21,[1]pl!$D:$D,0),)</f>
        <v>300</v>
      </c>
      <c r="R11" s="35">
        <f>IFERROR(MATCH([1]res!D21,[1]pl!$D:$D,0),)</f>
        <v>285</v>
      </c>
      <c r="S11" s="35">
        <f>IFERROR(MATCH([1]res!E21,[1]pl!$D:$D,0),)</f>
        <v>295</v>
      </c>
      <c r="T11" s="35">
        <f>IFERROR(MATCH([1]res!F21,[1]pl!$D:$D,0),)</f>
        <v>292</v>
      </c>
      <c r="U11" s="35">
        <f>IFERROR(MATCH([1]res!G21,[1]pl!$D:$D,0),)</f>
        <v>282</v>
      </c>
      <c r="V11" s="35">
        <f>IFERROR(MATCH([1]res!H21,[1]pl!$D:$D,0),)</f>
        <v>284</v>
      </c>
      <c r="W11" s="35">
        <f>IFERROR(MATCH([1]res!I21,[1]pl!$D:$D,0),)</f>
        <v>297</v>
      </c>
      <c r="X11" s="35">
        <f>IFERROR(MATCH([1]res!J21,[1]pl!$D:$D,0),)</f>
        <v>293</v>
      </c>
      <c r="Y11" s="35">
        <f>IFERROR(MATCH([1]res!K21,[1]pl!$D:$D,0),)</f>
        <v>276</v>
      </c>
      <c r="Z11" s="35">
        <f>IFERROR(MATCH([1]res!L21,[1]pl!$D:$D,0),)</f>
        <v>275</v>
      </c>
      <c r="AA11" s="35">
        <f>IFERROR(MATCH([1]res!M21,[1]pl!$D:$D,0),)</f>
        <v>298</v>
      </c>
      <c r="AB11" s="35">
        <f>IFERROR(MATCH([1]res!N21,[1]pl!$D:$D,0),)</f>
        <v>274</v>
      </c>
      <c r="AC11" s="35">
        <f>IFERROR(MATCH([1]res!O21,[1]pl!$D:$D,0),)</f>
        <v>291</v>
      </c>
      <c r="AD11" s="35">
        <f>IFERROR(MATCH([1]res!P21,[1]pl!$D:$D,0),)</f>
        <v>294</v>
      </c>
      <c r="AE11" s="35">
        <f>IFERROR(MATCH([1]res!Q21,[1]pl!$D:$D,0),)</f>
        <v>290</v>
      </c>
      <c r="AF11" s="35">
        <f t="shared" ca="1" si="0"/>
        <v>-1</v>
      </c>
    </row>
    <row r="12" spans="1:32" s="2" customFormat="1" x14ac:dyDescent="0.25">
      <c r="A12" s="35">
        <f>IFERROR(MATCH([1]res!C22,[1]pl!$D:$D,0),)</f>
        <v>317</v>
      </c>
      <c r="B12" s="35">
        <f>IFERROR(MATCH([1]res!D22,[1]pl!$D:$D,0),)</f>
        <v>306</v>
      </c>
      <c r="C12" s="35">
        <f>IFERROR(MATCH([1]res!E22,[1]pl!$D:$D,0),)</f>
        <v>319</v>
      </c>
      <c r="D12" s="35">
        <f>IFERROR(MATCH([1]res!F22,[1]pl!$D:$D,0),)</f>
        <v>324</v>
      </c>
      <c r="E12" s="35">
        <f>IFERROR(MATCH([1]res!G22,[1]pl!$D:$D,0),)</f>
        <v>303</v>
      </c>
      <c r="F12" s="35">
        <f>IFERROR(MATCH([1]res!H22,[1]pl!$D:$D,0),)</f>
        <v>313</v>
      </c>
      <c r="G12" s="35">
        <f>IFERROR(MATCH([1]res!I22,[1]pl!$D:$D,0),)</f>
        <v>327</v>
      </c>
      <c r="H12" s="35">
        <f>IFERROR(MATCH([1]res!J22,[1]pl!$D:$D,0),)</f>
        <v>331</v>
      </c>
      <c r="I12" s="35">
        <f>IFERROR(MATCH([1]res!K22,[1]pl!$D:$D,0),)</f>
        <v>316</v>
      </c>
      <c r="J12" s="35">
        <f>IFERROR(MATCH([1]res!L22,[1]pl!$D:$D,0),)</f>
        <v>302</v>
      </c>
      <c r="K12" s="35">
        <f>IFERROR(MATCH([1]res!M22,[1]pl!$D:$D,0),)</f>
        <v>326</v>
      </c>
      <c r="L12" s="35">
        <f>IFERROR(MATCH([1]res!N22,[1]pl!$D:$D,0),)</f>
        <v>325</v>
      </c>
      <c r="M12" s="35">
        <f>IFERROR(MATCH([1]res!O22,[1]pl!$D:$D,0),)</f>
        <v>328</v>
      </c>
      <c r="N12" s="35">
        <f>IFERROR(MATCH([1]res!P22,[1]pl!$D:$D,0),)</f>
        <v>321</v>
      </c>
      <c r="O12" s="35">
        <f>IFERROR(MATCH([1]res!Q22,[1]pl!$D:$D,0),)</f>
        <v>330</v>
      </c>
      <c r="P12" s="35"/>
      <c r="Q12" s="35">
        <f>IFERROR(MATCH([1]res!C23,[1]pl!$D:$D,0),)</f>
        <v>308</v>
      </c>
      <c r="R12" s="35">
        <f>IFERROR(MATCH([1]res!D23,[1]pl!$D:$D,0),)</f>
        <v>329</v>
      </c>
      <c r="S12" s="35">
        <f>IFERROR(MATCH([1]res!E23,[1]pl!$D:$D,0),)</f>
        <v>307</v>
      </c>
      <c r="T12" s="35">
        <f>IFERROR(MATCH([1]res!F23,[1]pl!$D:$D,0),)</f>
        <v>311</v>
      </c>
      <c r="U12" s="35">
        <f>IFERROR(MATCH([1]res!G23,[1]pl!$D:$D,0),)</f>
        <v>314</v>
      </c>
      <c r="V12" s="35">
        <f>IFERROR(MATCH([1]res!H23,[1]pl!$D:$D,0),)</f>
        <v>309</v>
      </c>
      <c r="W12" s="35">
        <f>IFERROR(MATCH([1]res!I23,[1]pl!$D:$D,0),)</f>
        <v>315</v>
      </c>
      <c r="X12" s="35">
        <f>IFERROR(MATCH([1]res!J23,[1]pl!$D:$D,0),)</f>
        <v>318</v>
      </c>
      <c r="Y12" s="35">
        <f>IFERROR(MATCH([1]res!K23,[1]pl!$D:$D,0),)</f>
        <v>320</v>
      </c>
      <c r="Z12" s="35">
        <f>IFERROR(MATCH([1]res!L23,[1]pl!$D:$D,0),)</f>
        <v>310</v>
      </c>
      <c r="AA12" s="35">
        <f>IFERROR(MATCH([1]res!M23,[1]pl!$D:$D,0),)</f>
        <v>305</v>
      </c>
      <c r="AB12" s="35">
        <f>IFERROR(MATCH([1]res!N23,[1]pl!$D:$D,0),)</f>
        <v>322</v>
      </c>
      <c r="AC12" s="35">
        <f>IFERROR(MATCH([1]res!O23,[1]pl!$D:$D,0),)</f>
        <v>304</v>
      </c>
      <c r="AD12" s="35">
        <f>IFERROR(MATCH([1]res!P23,[1]pl!$D:$D,0),)</f>
        <v>323</v>
      </c>
      <c r="AE12" s="35">
        <f>IFERROR(MATCH([1]res!Q23,[1]pl!$D:$D,0),)</f>
        <v>312</v>
      </c>
      <c r="AF12" s="35">
        <f t="shared" ca="1" si="0"/>
        <v>1</v>
      </c>
    </row>
    <row r="13" spans="1:32" s="2" customFormat="1" x14ac:dyDescent="0.25">
      <c r="A13" s="35">
        <f>IFERROR(MATCH([1]res!C24,[1]pl!$D:$D,0),)</f>
        <v>332</v>
      </c>
      <c r="B13" s="35">
        <f>IFERROR(MATCH([1]res!D24,[1]pl!$D:$D,0),)</f>
        <v>347</v>
      </c>
      <c r="C13" s="35">
        <f>IFERROR(MATCH([1]res!E24,[1]pl!$D:$D,0),)</f>
        <v>346</v>
      </c>
      <c r="D13" s="35">
        <f>IFERROR(MATCH([1]res!F24,[1]pl!$D:$D,0),)</f>
        <v>344</v>
      </c>
      <c r="E13" s="35">
        <f>IFERROR(MATCH([1]res!G24,[1]pl!$D:$D,0),)</f>
        <v>357</v>
      </c>
      <c r="F13" s="35">
        <f>IFERROR(MATCH([1]res!H24,[1]pl!$D:$D,0),)</f>
        <v>348</v>
      </c>
      <c r="G13" s="35">
        <f>IFERROR(MATCH([1]res!I24,[1]pl!$D:$D,0),)</f>
        <v>358</v>
      </c>
      <c r="H13" s="35">
        <f>IFERROR(MATCH([1]res!J24,[1]pl!$D:$D,0),)</f>
        <v>359</v>
      </c>
      <c r="I13" s="35">
        <f>IFERROR(MATCH([1]res!K24,[1]pl!$D:$D,0),)</f>
        <v>349</v>
      </c>
      <c r="J13" s="35">
        <f>IFERROR(MATCH([1]res!L24,[1]pl!$D:$D,0),)</f>
        <v>353</v>
      </c>
      <c r="K13" s="35">
        <f>IFERROR(MATCH([1]res!M24,[1]pl!$D:$D,0),)</f>
        <v>350</v>
      </c>
      <c r="L13" s="35">
        <f>IFERROR(MATCH([1]res!N24,[1]pl!$D:$D,0),)</f>
        <v>334</v>
      </c>
      <c r="M13" s="35">
        <f>IFERROR(MATCH([1]res!O24,[1]pl!$D:$D,0),)</f>
        <v>342</v>
      </c>
      <c r="N13" s="35">
        <f>IFERROR(MATCH([1]res!P24,[1]pl!$D:$D,0),)</f>
        <v>337</v>
      </c>
      <c r="O13" s="35">
        <f>IFERROR(MATCH([1]res!Q24,[1]pl!$D:$D,0),)</f>
        <v>340</v>
      </c>
      <c r="P13" s="35"/>
      <c r="Q13" s="35">
        <f>IFERROR(MATCH([1]res!C25,[1]pl!$D:$D,0),)</f>
        <v>341</v>
      </c>
      <c r="R13" s="35">
        <f>IFERROR(MATCH([1]res!D25,[1]pl!$D:$D,0),)</f>
        <v>343</v>
      </c>
      <c r="S13" s="35">
        <f>IFERROR(MATCH([1]res!E25,[1]pl!$D:$D,0),)</f>
        <v>352</v>
      </c>
      <c r="T13" s="35">
        <f>IFERROR(MATCH([1]res!F25,[1]pl!$D:$D,0),)</f>
        <v>354</v>
      </c>
      <c r="U13" s="35">
        <f>IFERROR(MATCH([1]res!G25,[1]pl!$D:$D,0),)</f>
        <v>335</v>
      </c>
      <c r="V13" s="35">
        <f>IFERROR(MATCH([1]res!H25,[1]pl!$D:$D,0),)</f>
        <v>338</v>
      </c>
      <c r="W13" s="35">
        <f>IFERROR(MATCH([1]res!I25,[1]pl!$D:$D,0),)</f>
        <v>355</v>
      </c>
      <c r="X13" s="35">
        <f>IFERROR(MATCH([1]res!J25,[1]pl!$D:$D,0),)</f>
        <v>339</v>
      </c>
      <c r="Y13" s="35">
        <f>IFERROR(MATCH([1]res!K25,[1]pl!$D:$D,0),)</f>
        <v>356</v>
      </c>
      <c r="Z13" s="35">
        <f>IFERROR(MATCH([1]res!L25,[1]pl!$D:$D,0),)</f>
        <v>345</v>
      </c>
      <c r="AA13" s="35">
        <f>IFERROR(MATCH([1]res!M25,[1]pl!$D:$D,0),)</f>
        <v>333</v>
      </c>
      <c r="AB13" s="35">
        <f>IFERROR(MATCH([1]res!N25,[1]pl!$D:$D,0),)</f>
        <v>336</v>
      </c>
      <c r="AC13" s="35">
        <f>IFERROR(MATCH([1]res!O25,[1]pl!$D:$D,0),)</f>
        <v>361</v>
      </c>
      <c r="AD13" s="35">
        <f>IFERROR(MATCH([1]res!P25,[1]pl!$D:$D,0),)</f>
        <v>351</v>
      </c>
      <c r="AE13" s="35">
        <f>IFERROR(MATCH([1]res!Q25,[1]pl!$D:$D,0),)</f>
        <v>360</v>
      </c>
      <c r="AF13" s="35">
        <f t="shared" ca="1" si="0"/>
        <v>1</v>
      </c>
    </row>
    <row r="14" spans="1:32" s="2" customFormat="1" x14ac:dyDescent="0.25">
      <c r="A14" s="35">
        <f>IFERROR(MATCH([1]res!C26,[1]pl!$D:$D,0),)</f>
        <v>386</v>
      </c>
      <c r="B14" s="35">
        <f>IFERROR(MATCH([1]res!D26,[1]pl!$D:$D,0),)</f>
        <v>388</v>
      </c>
      <c r="C14" s="35">
        <f>IFERROR(MATCH([1]res!E26,[1]pl!$D:$D,0),)</f>
        <v>391</v>
      </c>
      <c r="D14" s="35">
        <f>IFERROR(MATCH([1]res!F26,[1]pl!$D:$D,0),)</f>
        <v>383</v>
      </c>
      <c r="E14" s="35">
        <f>IFERROR(MATCH([1]res!G26,[1]pl!$D:$D,0),)</f>
        <v>375</v>
      </c>
      <c r="F14" s="35">
        <f>IFERROR(MATCH([1]res!H26,[1]pl!$D:$D,0),)</f>
        <v>372</v>
      </c>
      <c r="G14" s="35">
        <f>IFERROR(MATCH([1]res!I26,[1]pl!$D:$D,0),)</f>
        <v>367</v>
      </c>
      <c r="H14" s="35">
        <f>IFERROR(MATCH([1]res!J26,[1]pl!$D:$D,0),)</f>
        <v>377</v>
      </c>
      <c r="I14" s="35">
        <f>IFERROR(MATCH([1]res!K26,[1]pl!$D:$D,0),)</f>
        <v>378</v>
      </c>
      <c r="J14" s="35">
        <f>IFERROR(MATCH([1]res!L26,[1]pl!$D:$D,0),)</f>
        <v>385</v>
      </c>
      <c r="K14" s="35">
        <f>IFERROR(MATCH([1]res!M26,[1]pl!$D:$D,0),)</f>
        <v>370</v>
      </c>
      <c r="L14" s="35">
        <f>IFERROR(MATCH([1]res!N26,[1]pl!$D:$D,0),)</f>
        <v>376</v>
      </c>
      <c r="M14" s="35">
        <f>IFERROR(MATCH([1]res!O26,[1]pl!$D:$D,0),)</f>
        <v>382</v>
      </c>
      <c r="N14" s="35">
        <f>IFERROR(MATCH([1]res!P26,[1]pl!$D:$D,0),)</f>
        <v>365</v>
      </c>
      <c r="O14" s="35">
        <f>IFERROR(MATCH([1]res!Q26,[1]pl!$D:$D,0),)</f>
        <v>371</v>
      </c>
      <c r="P14" s="35"/>
      <c r="Q14" s="35">
        <f>IFERROR(MATCH([1]res!C27,[1]pl!$D:$D,0),)</f>
        <v>368</v>
      </c>
      <c r="R14" s="35">
        <f>IFERROR(MATCH([1]res!D27,[1]pl!$D:$D,0),)</f>
        <v>381</v>
      </c>
      <c r="S14" s="35">
        <f>IFERROR(MATCH([1]res!E27,[1]pl!$D:$D,0),)</f>
        <v>362</v>
      </c>
      <c r="T14" s="35">
        <f>IFERROR(MATCH([1]res!F27,[1]pl!$D:$D,0),)</f>
        <v>387</v>
      </c>
      <c r="U14" s="35">
        <f>IFERROR(MATCH([1]res!G27,[1]pl!$D:$D,0),)</f>
        <v>364</v>
      </c>
      <c r="V14" s="35">
        <f>IFERROR(MATCH([1]res!H27,[1]pl!$D:$D,0),)</f>
        <v>390</v>
      </c>
      <c r="W14" s="35">
        <f>IFERROR(MATCH([1]res!I27,[1]pl!$D:$D,0),)</f>
        <v>373</v>
      </c>
      <c r="X14" s="35">
        <f>IFERROR(MATCH([1]res!J27,[1]pl!$D:$D,0),)</f>
        <v>366</v>
      </c>
      <c r="Y14" s="35">
        <f>IFERROR(MATCH([1]res!K27,[1]pl!$D:$D,0),)</f>
        <v>384</v>
      </c>
      <c r="Z14" s="35">
        <f>IFERROR(MATCH([1]res!L27,[1]pl!$D:$D,0),)</f>
        <v>380</v>
      </c>
      <c r="AA14" s="35">
        <f>IFERROR(MATCH([1]res!M27,[1]pl!$D:$D,0),)</f>
        <v>374</v>
      </c>
      <c r="AB14" s="35">
        <f>IFERROR(MATCH([1]res!N27,[1]pl!$D:$D,0),)</f>
        <v>363</v>
      </c>
      <c r="AC14" s="35">
        <f>IFERROR(MATCH([1]res!O27,[1]pl!$D:$D,0),)</f>
        <v>379</v>
      </c>
      <c r="AD14" s="35">
        <f>IFERROR(MATCH([1]res!P27,[1]pl!$D:$D,0),)</f>
        <v>389</v>
      </c>
      <c r="AE14" s="35">
        <f>IFERROR(MATCH([1]res!Q27,[1]pl!$D:$D,0),)</f>
        <v>369</v>
      </c>
      <c r="AF14" s="35">
        <f t="shared" ca="1" si="0"/>
        <v>-1</v>
      </c>
    </row>
    <row r="15" spans="1:32" s="2" customFormat="1" x14ac:dyDescent="0.25">
      <c r="A15" s="35">
        <f>IFERROR(MATCH([1]res!C28,[1]pl!$D:$D,0),)</f>
        <v>396</v>
      </c>
      <c r="B15" s="35">
        <f>IFERROR(MATCH([1]res!D28,[1]pl!$D:$D,0),)</f>
        <v>402</v>
      </c>
      <c r="C15" s="35">
        <f>IFERROR(MATCH([1]res!E28,[1]pl!$D:$D,0),)</f>
        <v>416</v>
      </c>
      <c r="D15" s="35">
        <f>IFERROR(MATCH([1]res!F28,[1]pl!$D:$D,0),)</f>
        <v>408</v>
      </c>
      <c r="E15" s="35">
        <f>IFERROR(MATCH([1]res!G28,[1]pl!$D:$D,0),)</f>
        <v>413</v>
      </c>
      <c r="F15" s="35">
        <f>IFERROR(MATCH([1]res!H28,[1]pl!$D:$D,0),)</f>
        <v>411</v>
      </c>
      <c r="G15" s="35">
        <f>IFERROR(MATCH([1]res!I28,[1]pl!$D:$D,0),)</f>
        <v>415</v>
      </c>
      <c r="H15" s="35">
        <f>IFERROR(MATCH([1]res!J28,[1]pl!$D:$D,0),)</f>
        <v>397</v>
      </c>
      <c r="I15" s="35">
        <f>IFERROR(MATCH([1]res!K28,[1]pl!$D:$D,0),)</f>
        <v>403</v>
      </c>
      <c r="J15" s="35">
        <f>IFERROR(MATCH([1]res!L28,[1]pl!$D:$D,0),)</f>
        <v>393</v>
      </c>
      <c r="K15" s="35">
        <f>IFERROR(MATCH([1]res!M28,[1]pl!$D:$D,0),)</f>
        <v>418</v>
      </c>
      <c r="L15" s="35">
        <f>IFERROR(MATCH([1]res!N28,[1]pl!$D:$D,0),)</f>
        <v>405</v>
      </c>
      <c r="M15" s="35">
        <f>IFERROR(MATCH([1]res!O28,[1]pl!$D:$D,0),)</f>
        <v>412</v>
      </c>
      <c r="N15" s="35">
        <f>IFERROR(MATCH([1]res!P28,[1]pl!$D:$D,0),)</f>
        <v>407</v>
      </c>
      <c r="O15" s="35">
        <f>IFERROR(MATCH([1]res!Q28,[1]pl!$D:$D,0),)</f>
        <v>401</v>
      </c>
      <c r="P15" s="35"/>
      <c r="Q15" s="35">
        <f>IFERROR(MATCH([1]res!C29,[1]pl!$D:$D,0),)</f>
        <v>399</v>
      </c>
      <c r="R15" s="35">
        <f>IFERROR(MATCH([1]res!D29,[1]pl!$D:$D,0),)</f>
        <v>419</v>
      </c>
      <c r="S15" s="35">
        <f>IFERROR(MATCH([1]res!E29,[1]pl!$D:$D,0),)</f>
        <v>398</v>
      </c>
      <c r="T15" s="35">
        <f>IFERROR(MATCH([1]res!F29,[1]pl!$D:$D,0),)</f>
        <v>421</v>
      </c>
      <c r="U15" s="35">
        <f>IFERROR(MATCH([1]res!G29,[1]pl!$D:$D,0),)</f>
        <v>410</v>
      </c>
      <c r="V15" s="35">
        <f>IFERROR(MATCH([1]res!H29,[1]pl!$D:$D,0),)</f>
        <v>406</v>
      </c>
      <c r="W15" s="35">
        <f>IFERROR(MATCH([1]res!I29,[1]pl!$D:$D,0),)</f>
        <v>420</v>
      </c>
      <c r="X15" s="35">
        <f>IFERROR(MATCH([1]res!J29,[1]pl!$D:$D,0),)</f>
        <v>400</v>
      </c>
      <c r="Y15" s="35">
        <f>IFERROR(MATCH([1]res!K29,[1]pl!$D:$D,0),)</f>
        <v>404</v>
      </c>
      <c r="Z15" s="35">
        <f>IFERROR(MATCH([1]res!L29,[1]pl!$D:$D,0),)</f>
        <v>417</v>
      </c>
      <c r="AA15" s="35">
        <f>IFERROR(MATCH([1]res!M29,[1]pl!$D:$D,0),)</f>
        <v>395</v>
      </c>
      <c r="AB15" s="35">
        <f>IFERROR(MATCH([1]res!N29,[1]pl!$D:$D,0),)</f>
        <v>414</v>
      </c>
      <c r="AC15" s="35">
        <f>IFERROR(MATCH([1]res!O29,[1]pl!$D:$D,0),)</f>
        <v>409</v>
      </c>
      <c r="AD15" s="35">
        <f>IFERROR(MATCH([1]res!P29,[1]pl!$D:$D,0),)</f>
        <v>392</v>
      </c>
      <c r="AE15" s="35">
        <f>IFERROR(MATCH([1]res!Q29,[1]pl!$D:$D,0),)</f>
        <v>394</v>
      </c>
      <c r="AF15" s="35">
        <f t="shared" ca="1" si="0"/>
        <v>-1</v>
      </c>
    </row>
    <row r="16" spans="1:32" s="2" customFormat="1" x14ac:dyDescent="0.25">
      <c r="A16" s="35">
        <f>IFERROR(MATCH([1]res!C30,[1]pl!$D:$D,0),)</f>
        <v>449</v>
      </c>
      <c r="B16" s="35">
        <f>IFERROR(MATCH([1]res!D30,[1]pl!$D:$D,0),)</f>
        <v>427</v>
      </c>
      <c r="C16" s="35">
        <f>IFERROR(MATCH([1]res!E30,[1]pl!$D:$D,0),)</f>
        <v>430</v>
      </c>
      <c r="D16" s="35">
        <f>IFERROR(MATCH([1]res!F30,[1]pl!$D:$D,0),)</f>
        <v>448</v>
      </c>
      <c r="E16" s="35">
        <f>IFERROR(MATCH([1]res!G30,[1]pl!$D:$D,0),)</f>
        <v>451</v>
      </c>
      <c r="F16" s="35">
        <f>IFERROR(MATCH([1]res!H30,[1]pl!$D:$D,0),)</f>
        <v>438</v>
      </c>
      <c r="G16" s="35">
        <f>IFERROR(MATCH([1]res!I30,[1]pl!$D:$D,0),)</f>
        <v>433</v>
      </c>
      <c r="H16" s="35">
        <f>IFERROR(MATCH([1]res!J30,[1]pl!$D:$D,0),)</f>
        <v>446</v>
      </c>
      <c r="I16" s="35">
        <f>IFERROR(MATCH([1]res!K30,[1]pl!$D:$D,0),)</f>
        <v>440</v>
      </c>
      <c r="J16" s="35">
        <f>IFERROR(MATCH([1]res!L30,[1]pl!$D:$D,0),)</f>
        <v>443</v>
      </c>
      <c r="K16" s="35">
        <f>IFERROR(MATCH([1]res!M30,[1]pl!$D:$D,0),)</f>
        <v>444</v>
      </c>
      <c r="L16" s="35">
        <f>IFERROR(MATCH([1]res!N30,[1]pl!$D:$D,0),)</f>
        <v>450</v>
      </c>
      <c r="M16" s="35">
        <f>IFERROR(MATCH([1]res!O30,[1]pl!$D:$D,0),)</f>
        <v>431</v>
      </c>
      <c r="N16" s="35">
        <f>IFERROR(MATCH([1]res!P30,[1]pl!$D:$D,0),)</f>
        <v>445</v>
      </c>
      <c r="O16" s="35">
        <f>IFERROR(MATCH([1]res!Q30,[1]pl!$D:$D,0),)</f>
        <v>442</v>
      </c>
      <c r="P16" s="35"/>
      <c r="Q16" s="35">
        <f>IFERROR(MATCH([1]res!C31,[1]pl!$D:$D,0),)</f>
        <v>429</v>
      </c>
      <c r="R16" s="35">
        <f>IFERROR(MATCH([1]res!D31,[1]pl!$D:$D,0),)</f>
        <v>434</v>
      </c>
      <c r="S16" s="35">
        <f>IFERROR(MATCH([1]res!E31,[1]pl!$D:$D,0),)</f>
        <v>425</v>
      </c>
      <c r="T16" s="35">
        <f>IFERROR(MATCH([1]res!F31,[1]pl!$D:$D,0),)</f>
        <v>423</v>
      </c>
      <c r="U16" s="35">
        <f>IFERROR(MATCH([1]res!G31,[1]pl!$D:$D,0),)</f>
        <v>426</v>
      </c>
      <c r="V16" s="35">
        <f>IFERROR(MATCH([1]res!H31,[1]pl!$D:$D,0),)</f>
        <v>428</v>
      </c>
      <c r="W16" s="35">
        <f>IFERROR(MATCH([1]res!I31,[1]pl!$D:$D,0),)</f>
        <v>435</v>
      </c>
      <c r="X16" s="35">
        <f>IFERROR(MATCH([1]res!J31,[1]pl!$D:$D,0),)</f>
        <v>437</v>
      </c>
      <c r="Y16" s="35">
        <f>IFERROR(MATCH([1]res!K31,[1]pl!$D:$D,0),)</f>
        <v>422</v>
      </c>
      <c r="Z16" s="35">
        <f>IFERROR(MATCH([1]res!L31,[1]pl!$D:$D,0),)</f>
        <v>432</v>
      </c>
      <c r="AA16" s="35">
        <f>IFERROR(MATCH([1]res!M31,[1]pl!$D:$D,0),)</f>
        <v>439</v>
      </c>
      <c r="AB16" s="35">
        <f>IFERROR(MATCH([1]res!N31,[1]pl!$D:$D,0),)</f>
        <v>441</v>
      </c>
      <c r="AC16" s="35">
        <f>IFERROR(MATCH([1]res!O31,[1]pl!$D:$D,0),)</f>
        <v>447</v>
      </c>
      <c r="AD16" s="35">
        <f>IFERROR(MATCH([1]res!P31,[1]pl!$D:$D,0),)</f>
        <v>436</v>
      </c>
      <c r="AE16" s="35">
        <f>IFERROR(MATCH([1]res!Q31,[1]pl!$D:$D,0),)</f>
        <v>424</v>
      </c>
      <c r="AF16" s="35">
        <f t="shared" ca="1" si="0"/>
        <v>1</v>
      </c>
    </row>
    <row r="17" spans="1:32" s="2" customFormat="1" x14ac:dyDescent="0.25">
      <c r="A17" s="35">
        <f>IFERROR(MATCH([1]res!C32,[1]pl!$D:$D,0),)</f>
        <v>462</v>
      </c>
      <c r="B17" s="35">
        <f>IFERROR(MATCH([1]res!D32,[1]pl!$D:$D,0),)</f>
        <v>479</v>
      </c>
      <c r="C17" s="35">
        <f>IFERROR(MATCH([1]res!E32,[1]pl!$D:$D,0),)</f>
        <v>453</v>
      </c>
      <c r="D17" s="35">
        <f>IFERROR(MATCH([1]res!F32,[1]pl!$D:$D,0),)</f>
        <v>464</v>
      </c>
      <c r="E17" s="35">
        <f>IFERROR(MATCH([1]res!G32,[1]pl!$D:$D,0),)</f>
        <v>468</v>
      </c>
      <c r="F17" s="35">
        <f>IFERROR(MATCH([1]res!H32,[1]pl!$D:$D,0),)</f>
        <v>460</v>
      </c>
      <c r="G17" s="35">
        <f>IFERROR(MATCH([1]res!I32,[1]pl!$D:$D,0),)</f>
        <v>466</v>
      </c>
      <c r="H17" s="35">
        <f>IFERROR(MATCH([1]res!J32,[1]pl!$D:$D,0),)</f>
        <v>481</v>
      </c>
      <c r="I17" s="35">
        <f>IFERROR(MATCH([1]res!K32,[1]pl!$D:$D,0),)</f>
        <v>463</v>
      </c>
      <c r="J17" s="35">
        <f>IFERROR(MATCH([1]res!L32,[1]pl!$D:$D,0),)</f>
        <v>456</v>
      </c>
      <c r="K17" s="35">
        <f>IFERROR(MATCH([1]res!M32,[1]pl!$D:$D,0),)</f>
        <v>478</v>
      </c>
      <c r="L17" s="35">
        <f>IFERROR(MATCH([1]res!N32,[1]pl!$D:$D,0),)</f>
        <v>476</v>
      </c>
      <c r="M17" s="35">
        <f>IFERROR(MATCH([1]res!O32,[1]pl!$D:$D,0),)</f>
        <v>452</v>
      </c>
      <c r="N17" s="35">
        <f>IFERROR(MATCH([1]res!P32,[1]pl!$D:$D,0),)</f>
        <v>458</v>
      </c>
      <c r="O17" s="35">
        <f>IFERROR(MATCH([1]res!Q32,[1]pl!$D:$D,0),)</f>
        <v>477</v>
      </c>
      <c r="P17" s="35"/>
      <c r="Q17" s="35">
        <f>IFERROR(MATCH([1]res!C33,[1]pl!$D:$D,0),)</f>
        <v>469</v>
      </c>
      <c r="R17" s="35">
        <f>IFERROR(MATCH([1]res!D33,[1]pl!$D:$D,0),)</f>
        <v>472</v>
      </c>
      <c r="S17" s="35">
        <f>IFERROR(MATCH([1]res!E33,[1]pl!$D:$D,0),)</f>
        <v>454</v>
      </c>
      <c r="T17" s="35">
        <f>IFERROR(MATCH([1]res!F33,[1]pl!$D:$D,0),)</f>
        <v>471</v>
      </c>
      <c r="U17" s="35">
        <f>IFERROR(MATCH([1]res!G33,[1]pl!$D:$D,0),)</f>
        <v>465</v>
      </c>
      <c r="V17" s="35">
        <f>IFERROR(MATCH([1]res!H33,[1]pl!$D:$D,0),)</f>
        <v>480</v>
      </c>
      <c r="W17" s="35">
        <f>IFERROR(MATCH([1]res!I33,[1]pl!$D:$D,0),)</f>
        <v>474</v>
      </c>
      <c r="X17" s="35">
        <f>IFERROR(MATCH([1]res!J33,[1]pl!$D:$D,0),)</f>
        <v>470</v>
      </c>
      <c r="Y17" s="35">
        <f>IFERROR(MATCH([1]res!K33,[1]pl!$D:$D,0),)</f>
        <v>467</v>
      </c>
      <c r="Z17" s="35">
        <f>IFERROR(MATCH([1]res!L33,[1]pl!$D:$D,0),)</f>
        <v>457</v>
      </c>
      <c r="AA17" s="35">
        <f>IFERROR(MATCH([1]res!M33,[1]pl!$D:$D,0),)</f>
        <v>459</v>
      </c>
      <c r="AB17" s="35">
        <f>IFERROR(MATCH([1]res!N33,[1]pl!$D:$D,0),)</f>
        <v>455</v>
      </c>
      <c r="AC17" s="35">
        <f>IFERROR(MATCH([1]res!O33,[1]pl!$D:$D,0),)</f>
        <v>461</v>
      </c>
      <c r="AD17" s="35">
        <f>IFERROR(MATCH([1]res!P33,[1]pl!$D:$D,0),)</f>
        <v>475</v>
      </c>
      <c r="AE17" s="35">
        <f>IFERROR(MATCH([1]res!Q33,[1]pl!$D:$D,0),)</f>
        <v>473</v>
      </c>
      <c r="AF17" s="35">
        <f t="shared" ca="1" si="0"/>
        <v>1</v>
      </c>
    </row>
    <row r="18" spans="1:32" s="2" customFormat="1" x14ac:dyDescent="0.25">
      <c r="A18" s="35">
        <f>IFERROR(MATCH([1]res!C34,[1]pl!$D:$D,0),)</f>
        <v>496</v>
      </c>
      <c r="B18" s="35">
        <f>IFERROR(MATCH([1]res!D34,[1]pl!$D:$D,0),)</f>
        <v>501</v>
      </c>
      <c r="C18" s="35">
        <f>IFERROR(MATCH([1]res!E34,[1]pl!$D:$D,0),)</f>
        <v>485</v>
      </c>
      <c r="D18" s="35">
        <f>IFERROR(MATCH([1]res!F34,[1]pl!$D:$D,0),)</f>
        <v>498</v>
      </c>
      <c r="E18" s="35">
        <f>IFERROR(MATCH([1]res!G34,[1]pl!$D:$D,0),)</f>
        <v>507</v>
      </c>
      <c r="F18" s="35">
        <f>IFERROR(MATCH([1]res!H34,[1]pl!$D:$D,0),)</f>
        <v>497</v>
      </c>
      <c r="G18" s="35">
        <f>IFERROR(MATCH([1]res!I34,[1]pl!$D:$D,0),)</f>
        <v>493</v>
      </c>
      <c r="H18" s="35">
        <f>IFERROR(MATCH([1]res!J34,[1]pl!$D:$D,0),)</f>
        <v>503</v>
      </c>
      <c r="I18" s="35">
        <f>IFERROR(MATCH([1]res!K34,[1]pl!$D:$D,0),)</f>
        <v>484</v>
      </c>
      <c r="J18" s="35">
        <f>IFERROR(MATCH([1]res!L34,[1]pl!$D:$D,0),)</f>
        <v>482</v>
      </c>
      <c r="K18" s="35">
        <f>IFERROR(MATCH([1]res!M34,[1]pl!$D:$D,0),)</f>
        <v>499</v>
      </c>
      <c r="L18" s="35">
        <f>IFERROR(MATCH([1]res!N34,[1]pl!$D:$D,0),)</f>
        <v>510</v>
      </c>
      <c r="M18" s="35">
        <f>IFERROR(MATCH([1]res!O34,[1]pl!$D:$D,0),)</f>
        <v>511</v>
      </c>
      <c r="N18" s="35">
        <f>IFERROR(MATCH([1]res!P34,[1]pl!$D:$D,0),)</f>
        <v>483</v>
      </c>
      <c r="O18" s="35">
        <f>IFERROR(MATCH([1]res!Q34,[1]pl!$D:$D,0),)</f>
        <v>506</v>
      </c>
      <c r="P18" s="35"/>
      <c r="Q18" s="35">
        <f>IFERROR(MATCH([1]res!C35,[1]pl!$D:$D,0),)</f>
        <v>509</v>
      </c>
      <c r="R18" s="35">
        <f>IFERROR(MATCH([1]res!D35,[1]pl!$D:$D,0),)</f>
        <v>486</v>
      </c>
      <c r="S18" s="35">
        <f>IFERROR(MATCH([1]res!E35,[1]pl!$D:$D,0),)</f>
        <v>504</v>
      </c>
      <c r="T18" s="35">
        <f>IFERROR(MATCH([1]res!F35,[1]pl!$D:$D,0),)</f>
        <v>508</v>
      </c>
      <c r="U18" s="35">
        <f>IFERROR(MATCH([1]res!G35,[1]pl!$D:$D,0),)</f>
        <v>500</v>
      </c>
      <c r="V18" s="35">
        <f>IFERROR(MATCH([1]res!H35,[1]pl!$D:$D,0),)</f>
        <v>491</v>
      </c>
      <c r="W18" s="35">
        <f>IFERROR(MATCH([1]res!I35,[1]pl!$D:$D,0),)</f>
        <v>495</v>
      </c>
      <c r="X18" s="35">
        <f>IFERROR(MATCH([1]res!J35,[1]pl!$D:$D,0),)</f>
        <v>494</v>
      </c>
      <c r="Y18" s="35">
        <f>IFERROR(MATCH([1]res!K35,[1]pl!$D:$D,0),)</f>
        <v>502</v>
      </c>
      <c r="Z18" s="35">
        <f>IFERROR(MATCH([1]res!L35,[1]pl!$D:$D,0),)</f>
        <v>487</v>
      </c>
      <c r="AA18" s="35">
        <f>IFERROR(MATCH([1]res!M35,[1]pl!$D:$D,0),)</f>
        <v>488</v>
      </c>
      <c r="AB18" s="35">
        <f>IFERROR(MATCH([1]res!N35,[1]pl!$D:$D,0),)</f>
        <v>505</v>
      </c>
      <c r="AC18" s="35">
        <f>IFERROR(MATCH([1]res!O35,[1]pl!$D:$D,0),)</f>
        <v>492</v>
      </c>
      <c r="AD18" s="35">
        <f>IFERROR(MATCH([1]res!P35,[1]pl!$D:$D,0),)</f>
        <v>489</v>
      </c>
      <c r="AE18" s="35">
        <f>IFERROR(MATCH([1]res!Q35,[1]pl!$D:$D,0),)</f>
        <v>490</v>
      </c>
      <c r="AF18" s="35">
        <f t="shared" ca="1" si="0"/>
        <v>-1</v>
      </c>
    </row>
    <row r="19" spans="1:32" s="2" customFormat="1" x14ac:dyDescent="0.25">
      <c r="A19" s="35">
        <f>IFERROR(MATCH([1]res!C36,[1]pl!$D:$D,0),)</f>
        <v>512</v>
      </c>
      <c r="B19" s="35">
        <f>IFERROR(MATCH([1]res!D36,[1]pl!$D:$D,0),)</f>
        <v>529</v>
      </c>
      <c r="C19" s="35">
        <f>IFERROR(MATCH([1]res!E36,[1]pl!$D:$D,0),)</f>
        <v>519</v>
      </c>
      <c r="D19" s="35">
        <f>IFERROR(MATCH([1]res!F36,[1]pl!$D:$D,0),)</f>
        <v>528</v>
      </c>
      <c r="E19" s="35">
        <f>IFERROR(MATCH([1]res!G36,[1]pl!$D:$D,0),)</f>
        <v>527</v>
      </c>
      <c r="F19" s="35">
        <f>IFERROR(MATCH([1]res!H36,[1]pl!$D:$D,0),)</f>
        <v>531</v>
      </c>
      <c r="G19" s="35">
        <f>IFERROR(MATCH([1]res!I36,[1]pl!$D:$D,0),)</f>
        <v>540</v>
      </c>
      <c r="H19" s="35">
        <f>IFERROR(MATCH([1]res!J36,[1]pl!$D:$D,0),)</f>
        <v>526</v>
      </c>
      <c r="I19" s="35">
        <f>IFERROR(MATCH([1]res!K36,[1]pl!$D:$D,0),)</f>
        <v>521</v>
      </c>
      <c r="J19" s="35">
        <f>IFERROR(MATCH([1]res!L36,[1]pl!$D:$D,0),)</f>
        <v>518</v>
      </c>
      <c r="K19" s="35">
        <f>IFERROR(MATCH([1]res!M36,[1]pl!$D:$D,0),)</f>
        <v>524</v>
      </c>
      <c r="L19" s="35">
        <f>IFERROR(MATCH([1]res!N36,[1]pl!$D:$D,0),)</f>
        <v>522</v>
      </c>
      <c r="M19" s="35">
        <f>IFERROR(MATCH([1]res!O36,[1]pl!$D:$D,0),)</f>
        <v>536</v>
      </c>
      <c r="N19" s="35">
        <f>IFERROR(MATCH([1]res!P36,[1]pl!$D:$D,0),)</f>
        <v>514</v>
      </c>
      <c r="O19" s="35">
        <f>IFERROR(MATCH([1]res!Q36,[1]pl!$D:$D,0),)</f>
        <v>513</v>
      </c>
      <c r="P19" s="35"/>
      <c r="Q19" s="35">
        <f>IFERROR(MATCH([1]res!C37,[1]pl!$D:$D,0),)</f>
        <v>539</v>
      </c>
      <c r="R19" s="35">
        <f>IFERROR(MATCH([1]res!D37,[1]pl!$D:$D,0),)</f>
        <v>533</v>
      </c>
      <c r="S19" s="35">
        <f>IFERROR(MATCH([1]res!E37,[1]pl!$D:$D,0),)</f>
        <v>523</v>
      </c>
      <c r="T19" s="35">
        <f>IFERROR(MATCH([1]res!F37,[1]pl!$D:$D,0),)</f>
        <v>517</v>
      </c>
      <c r="U19" s="35">
        <f>IFERROR(MATCH([1]res!G37,[1]pl!$D:$D,0),)</f>
        <v>530</v>
      </c>
      <c r="V19" s="35">
        <f>IFERROR(MATCH([1]res!H37,[1]pl!$D:$D,0),)</f>
        <v>538</v>
      </c>
      <c r="W19" s="35">
        <f>IFERROR(MATCH([1]res!I37,[1]pl!$D:$D,0),)</f>
        <v>532</v>
      </c>
      <c r="X19" s="35">
        <f>IFERROR(MATCH([1]res!J37,[1]pl!$D:$D,0),)</f>
        <v>534</v>
      </c>
      <c r="Y19" s="35">
        <f>IFERROR(MATCH([1]res!K37,[1]pl!$D:$D,0),)</f>
        <v>515</v>
      </c>
      <c r="Z19" s="35">
        <f>IFERROR(MATCH([1]res!L37,[1]pl!$D:$D,0),)</f>
        <v>520</v>
      </c>
      <c r="AA19" s="35">
        <f>IFERROR(MATCH([1]res!M37,[1]pl!$D:$D,0),)</f>
        <v>537</v>
      </c>
      <c r="AB19" s="35">
        <f>IFERROR(MATCH([1]res!N37,[1]pl!$D:$D,0),)</f>
        <v>525</v>
      </c>
      <c r="AC19" s="35">
        <f>IFERROR(MATCH([1]res!O37,[1]pl!$D:$D,0),)</f>
        <v>516</v>
      </c>
      <c r="AD19" s="35">
        <f>IFERROR(MATCH([1]res!P37,[1]pl!$D:$D,0),)</f>
        <v>541</v>
      </c>
      <c r="AE19" s="35">
        <f>IFERROR(MATCH([1]res!Q37,[1]pl!$D:$D,0),)</f>
        <v>535</v>
      </c>
      <c r="AF19" s="35">
        <f t="shared" ca="1" si="0"/>
        <v>-1</v>
      </c>
    </row>
    <row r="20" spans="1:32" s="2" customFormat="1" x14ac:dyDescent="0.25">
      <c r="A20" s="35">
        <f>IFERROR(MATCH([1]res!C38,[1]pl!$D:$D,0),)</f>
        <v>547</v>
      </c>
      <c r="B20" s="35">
        <f>IFERROR(MATCH([1]res!D38,[1]pl!$D:$D,0),)</f>
        <v>558</v>
      </c>
      <c r="C20" s="35">
        <f>IFERROR(MATCH([1]res!E38,[1]pl!$D:$D,0),)</f>
        <v>550</v>
      </c>
      <c r="D20" s="35">
        <f>IFERROR(MATCH([1]res!F38,[1]pl!$D:$D,0),)</f>
        <v>554</v>
      </c>
      <c r="E20" s="35">
        <f>IFERROR(MATCH([1]res!G38,[1]pl!$D:$D,0),)</f>
        <v>563</v>
      </c>
      <c r="F20" s="35">
        <f>IFERROR(MATCH([1]res!H38,[1]pl!$D:$D,0),)</f>
        <v>565</v>
      </c>
      <c r="G20" s="35">
        <f>IFERROR(MATCH([1]res!I38,[1]pl!$D:$D,0),)</f>
        <v>548</v>
      </c>
      <c r="H20" s="35">
        <f>IFERROR(MATCH([1]res!J38,[1]pl!$D:$D,0),)</f>
        <v>566</v>
      </c>
      <c r="I20" s="35">
        <f>IFERROR(MATCH([1]res!K38,[1]pl!$D:$D,0),)</f>
        <v>559</v>
      </c>
      <c r="J20" s="35">
        <f>IFERROR(MATCH([1]res!L38,[1]pl!$D:$D,0),)</f>
        <v>544</v>
      </c>
      <c r="K20" s="35">
        <f>IFERROR(MATCH([1]res!M38,[1]pl!$D:$D,0),)</f>
        <v>561</v>
      </c>
      <c r="L20" s="35">
        <f>IFERROR(MATCH([1]res!N38,[1]pl!$D:$D,0),)</f>
        <v>553</v>
      </c>
      <c r="M20" s="35">
        <f>IFERROR(MATCH([1]res!O38,[1]pl!$D:$D,0),)</f>
        <v>542</v>
      </c>
      <c r="N20" s="35">
        <f>IFERROR(MATCH([1]res!P38,[1]pl!$D:$D,0),)</f>
        <v>551</v>
      </c>
      <c r="O20" s="35">
        <f>IFERROR(MATCH([1]res!Q38,[1]pl!$D:$D,0),)</f>
        <v>567</v>
      </c>
      <c r="P20" s="35"/>
      <c r="Q20" s="35">
        <f>IFERROR(MATCH([1]res!C39,[1]pl!$D:$D,0),)</f>
        <v>555</v>
      </c>
      <c r="R20" s="35">
        <f>IFERROR(MATCH([1]res!D39,[1]pl!$D:$D,0),)</f>
        <v>545</v>
      </c>
      <c r="S20" s="35">
        <f>IFERROR(MATCH([1]res!E39,[1]pl!$D:$D,0),)</f>
        <v>564</v>
      </c>
      <c r="T20" s="35">
        <f>IFERROR(MATCH([1]res!F39,[1]pl!$D:$D,0),)</f>
        <v>546</v>
      </c>
      <c r="U20" s="35">
        <f>IFERROR(MATCH([1]res!G39,[1]pl!$D:$D,0),)</f>
        <v>569</v>
      </c>
      <c r="V20" s="35">
        <f>IFERROR(MATCH([1]res!H39,[1]pl!$D:$D,0),)</f>
        <v>571</v>
      </c>
      <c r="W20" s="35">
        <f>IFERROR(MATCH([1]res!I39,[1]pl!$D:$D,0),)</f>
        <v>549</v>
      </c>
      <c r="X20" s="35">
        <f>IFERROR(MATCH([1]res!J39,[1]pl!$D:$D,0),)</f>
        <v>543</v>
      </c>
      <c r="Y20" s="35">
        <f>IFERROR(MATCH([1]res!K39,[1]pl!$D:$D,0),)</f>
        <v>568</v>
      </c>
      <c r="Z20" s="35">
        <f>IFERROR(MATCH([1]res!L39,[1]pl!$D:$D,0),)</f>
        <v>570</v>
      </c>
      <c r="AA20" s="35">
        <f>IFERROR(MATCH([1]res!M39,[1]pl!$D:$D,0),)</f>
        <v>562</v>
      </c>
      <c r="AB20" s="35">
        <f>IFERROR(MATCH([1]res!N39,[1]pl!$D:$D,0),)</f>
        <v>556</v>
      </c>
      <c r="AC20" s="35">
        <f>IFERROR(MATCH([1]res!O39,[1]pl!$D:$D,0),)</f>
        <v>560</v>
      </c>
      <c r="AD20" s="35">
        <f>IFERROR(MATCH([1]res!P39,[1]pl!$D:$D,0),)</f>
        <v>557</v>
      </c>
      <c r="AE20" s="35">
        <f>IFERROR(MATCH([1]res!Q39,[1]pl!$D:$D,0),)</f>
        <v>552</v>
      </c>
      <c r="AF20" s="35">
        <f t="shared" ca="1" si="0"/>
        <v>-1</v>
      </c>
    </row>
    <row r="21" spans="1:32" s="2" customFormat="1" x14ac:dyDescent="0.25">
      <c r="A21" s="35">
        <f>IFERROR(MATCH([1]res!C40,[1]pl!$D:$D,0),)</f>
        <v>573</v>
      </c>
      <c r="B21" s="35">
        <f>IFERROR(MATCH([1]res!D40,[1]pl!$D:$D,0),)</f>
        <v>586</v>
      </c>
      <c r="C21" s="35">
        <f>IFERROR(MATCH([1]res!E40,[1]pl!$D:$D,0),)</f>
        <v>601</v>
      </c>
      <c r="D21" s="35">
        <f>IFERROR(MATCH([1]res!F40,[1]pl!$D:$D,0),)</f>
        <v>600</v>
      </c>
      <c r="E21" s="35">
        <f>IFERROR(MATCH([1]res!G40,[1]pl!$D:$D,0),)</f>
        <v>597</v>
      </c>
      <c r="F21" s="35">
        <f>IFERROR(MATCH([1]res!H40,[1]pl!$D:$D,0),)</f>
        <v>574</v>
      </c>
      <c r="G21" s="35">
        <f>IFERROR(MATCH([1]res!I40,[1]pl!$D:$D,0),)</f>
        <v>590</v>
      </c>
      <c r="H21" s="35">
        <f>IFERROR(MATCH([1]res!J40,[1]pl!$D:$D,0),)</f>
        <v>592</v>
      </c>
      <c r="I21" s="35">
        <f>IFERROR(MATCH([1]res!K40,[1]pl!$D:$D,0),)</f>
        <v>578</v>
      </c>
      <c r="J21" s="35">
        <f>IFERROR(MATCH([1]res!L40,[1]pl!$D:$D,0),)</f>
        <v>591</v>
      </c>
      <c r="K21" s="35">
        <f>IFERROR(MATCH([1]res!M40,[1]pl!$D:$D,0),)</f>
        <v>575</v>
      </c>
      <c r="L21" s="35">
        <f>IFERROR(MATCH([1]res!N40,[1]pl!$D:$D,0),)</f>
        <v>583</v>
      </c>
      <c r="M21" s="35">
        <f>IFERROR(MATCH([1]res!O40,[1]pl!$D:$D,0),)</f>
        <v>580</v>
      </c>
      <c r="N21" s="35">
        <f>IFERROR(MATCH([1]res!P40,[1]pl!$D:$D,0),)</f>
        <v>598</v>
      </c>
      <c r="O21" s="35">
        <f>IFERROR(MATCH([1]res!Q40,[1]pl!$D:$D,0),)</f>
        <v>584</v>
      </c>
      <c r="P21" s="35"/>
      <c r="Q21" s="35">
        <f>IFERROR(MATCH([1]res!C41,[1]pl!$D:$D,0),)</f>
        <v>595</v>
      </c>
      <c r="R21" s="35">
        <f>IFERROR(MATCH([1]res!D41,[1]pl!$D:$D,0),)</f>
        <v>594</v>
      </c>
      <c r="S21" s="35">
        <f>IFERROR(MATCH([1]res!E41,[1]pl!$D:$D,0),)</f>
        <v>585</v>
      </c>
      <c r="T21" s="35">
        <f>IFERROR(MATCH([1]res!F41,[1]pl!$D:$D,0),)</f>
        <v>572</v>
      </c>
      <c r="U21" s="35">
        <f>IFERROR(MATCH([1]res!G41,[1]pl!$D:$D,0),)</f>
        <v>589</v>
      </c>
      <c r="V21" s="35">
        <f>IFERROR(MATCH([1]res!H41,[1]pl!$D:$D,0),)</f>
        <v>596</v>
      </c>
      <c r="W21" s="35">
        <f>IFERROR(MATCH([1]res!I41,[1]pl!$D:$D,0),)</f>
        <v>576</v>
      </c>
      <c r="X21" s="35">
        <f>IFERROR(MATCH([1]res!J41,[1]pl!$D:$D,0),)</f>
        <v>579</v>
      </c>
      <c r="Y21" s="35">
        <f>IFERROR(MATCH([1]res!K41,[1]pl!$D:$D,0),)</f>
        <v>593</v>
      </c>
      <c r="Z21" s="35">
        <f>IFERROR(MATCH([1]res!L41,[1]pl!$D:$D,0),)</f>
        <v>599</v>
      </c>
      <c r="AA21" s="35">
        <f>IFERROR(MATCH([1]res!M41,[1]pl!$D:$D,0),)</f>
        <v>588</v>
      </c>
      <c r="AB21" s="35">
        <f>IFERROR(MATCH([1]res!N41,[1]pl!$D:$D,0),)</f>
        <v>587</v>
      </c>
      <c r="AC21" s="35">
        <f>IFERROR(MATCH([1]res!O41,[1]pl!$D:$D,0),)</f>
        <v>582</v>
      </c>
      <c r="AD21" s="35">
        <f>IFERROR(MATCH([1]res!P41,[1]pl!$D:$D,0),)</f>
        <v>577</v>
      </c>
      <c r="AE21" s="35">
        <f>IFERROR(MATCH([1]res!Q41,[1]pl!$D:$D,0),)</f>
        <v>581</v>
      </c>
      <c r="AF21" s="35">
        <f t="shared" ca="1" si="0"/>
        <v>1</v>
      </c>
    </row>
    <row r="22" spans="1:32" s="2" customFormat="1" x14ac:dyDescent="0.25">
      <c r="A22" s="35">
        <f>IFERROR(MATCH([1]res!C42,[1]pl!$D:$D,0),)</f>
        <v>610</v>
      </c>
      <c r="B22" s="35">
        <f>IFERROR(MATCH([1]res!D42,[1]pl!$D:$D,0),)</f>
        <v>611</v>
      </c>
      <c r="C22" s="35">
        <f>IFERROR(MATCH([1]res!E42,[1]pl!$D:$D,0),)</f>
        <v>605</v>
      </c>
      <c r="D22" s="35">
        <f>IFERROR(MATCH([1]res!F42,[1]pl!$D:$D,0),)</f>
        <v>603</v>
      </c>
      <c r="E22" s="35">
        <f>IFERROR(MATCH([1]res!G42,[1]pl!$D:$D,0),)</f>
        <v>619</v>
      </c>
      <c r="F22" s="35">
        <f>IFERROR(MATCH([1]res!H42,[1]pl!$D:$D,0),)</f>
        <v>604</v>
      </c>
      <c r="G22" s="35">
        <f>IFERROR(MATCH([1]res!I42,[1]pl!$D:$D,0),)</f>
        <v>614</v>
      </c>
      <c r="H22" s="35">
        <f>IFERROR(MATCH([1]res!J42,[1]pl!$D:$D,0),)</f>
        <v>630</v>
      </c>
      <c r="I22" s="35">
        <f>IFERROR(MATCH([1]res!K42,[1]pl!$D:$D,0),)</f>
        <v>609</v>
      </c>
      <c r="J22" s="35">
        <f>IFERROR(MATCH([1]res!L42,[1]pl!$D:$D,0),)</f>
        <v>631</v>
      </c>
      <c r="K22" s="35">
        <f>IFERROR(MATCH([1]res!M42,[1]pl!$D:$D,0),)</f>
        <v>602</v>
      </c>
      <c r="L22" s="35">
        <f>IFERROR(MATCH([1]res!N42,[1]pl!$D:$D,0),)</f>
        <v>615</v>
      </c>
      <c r="M22" s="35">
        <f>IFERROR(MATCH([1]res!O42,[1]pl!$D:$D,0),)</f>
        <v>617</v>
      </c>
      <c r="N22" s="35">
        <f>IFERROR(MATCH([1]res!P42,[1]pl!$D:$D,0),)</f>
        <v>625</v>
      </c>
      <c r="O22" s="35">
        <f>IFERROR(MATCH([1]res!Q42,[1]pl!$D:$D,0),)</f>
        <v>613</v>
      </c>
      <c r="P22" s="35"/>
      <c r="Q22" s="35">
        <f>IFERROR(MATCH([1]res!C43,[1]pl!$D:$D,0),)</f>
        <v>606</v>
      </c>
      <c r="R22" s="35">
        <f>IFERROR(MATCH([1]res!D43,[1]pl!$D:$D,0),)</f>
        <v>624</v>
      </c>
      <c r="S22" s="35">
        <f>IFERROR(MATCH([1]res!E43,[1]pl!$D:$D,0),)</f>
        <v>608</v>
      </c>
      <c r="T22" s="35">
        <f>IFERROR(MATCH([1]res!F43,[1]pl!$D:$D,0),)</f>
        <v>628</v>
      </c>
      <c r="U22" s="35">
        <f>IFERROR(MATCH([1]res!G43,[1]pl!$D:$D,0),)</f>
        <v>618</v>
      </c>
      <c r="V22" s="35">
        <f>IFERROR(MATCH([1]res!H43,[1]pl!$D:$D,0),)</f>
        <v>629</v>
      </c>
      <c r="W22" s="35">
        <f>IFERROR(MATCH([1]res!I43,[1]pl!$D:$D,0),)</f>
        <v>616</v>
      </c>
      <c r="X22" s="35">
        <f>IFERROR(MATCH([1]res!J43,[1]pl!$D:$D,0),)</f>
        <v>623</v>
      </c>
      <c r="Y22" s="35">
        <f>IFERROR(MATCH([1]res!K43,[1]pl!$D:$D,0),)</f>
        <v>612</v>
      </c>
      <c r="Z22" s="35">
        <f>IFERROR(MATCH([1]res!L43,[1]pl!$D:$D,0),)</f>
        <v>621</v>
      </c>
      <c r="AA22" s="35">
        <f>IFERROR(MATCH([1]res!M43,[1]pl!$D:$D,0),)</f>
        <v>626</v>
      </c>
      <c r="AB22" s="35">
        <f>IFERROR(MATCH([1]res!N43,[1]pl!$D:$D,0),)</f>
        <v>607</v>
      </c>
      <c r="AC22" s="35">
        <f>IFERROR(MATCH([1]res!O43,[1]pl!$D:$D,0),)</f>
        <v>620</v>
      </c>
      <c r="AD22" s="35">
        <f>IFERROR(MATCH([1]res!P43,[1]pl!$D:$D,0),)</f>
        <v>627</v>
      </c>
      <c r="AE22" s="35">
        <f>IFERROR(MATCH([1]res!Q43,[1]pl!$D:$D,0),)</f>
        <v>622</v>
      </c>
      <c r="AF22" s="35">
        <f t="shared" ca="1" si="0"/>
        <v>1</v>
      </c>
    </row>
    <row r="23" spans="1:32" s="2" customFormat="1" x14ac:dyDescent="0.25">
      <c r="A23" s="35">
        <f>IFERROR(MATCH([1]res!C44,[1]pl!$D:$D,0),)</f>
        <v>645</v>
      </c>
      <c r="B23" s="35">
        <f>IFERROR(MATCH([1]res!D44,[1]pl!$D:$D,0),)</f>
        <v>652</v>
      </c>
      <c r="C23" s="35">
        <f>IFERROR(MATCH([1]res!E44,[1]pl!$D:$D,0),)</f>
        <v>653</v>
      </c>
      <c r="D23" s="35">
        <f>IFERROR(MATCH([1]res!F44,[1]pl!$D:$D,0),)</f>
        <v>649</v>
      </c>
      <c r="E23" s="35">
        <f>IFERROR(MATCH([1]res!G44,[1]pl!$D:$D,0),)</f>
        <v>642</v>
      </c>
      <c r="F23" s="35">
        <f>IFERROR(MATCH([1]res!H44,[1]pl!$D:$D,0),)</f>
        <v>643</v>
      </c>
      <c r="G23" s="35">
        <f>IFERROR(MATCH([1]res!I44,[1]pl!$D:$D,0),)</f>
        <v>639</v>
      </c>
      <c r="H23" s="35">
        <f>IFERROR(MATCH([1]res!J44,[1]pl!$D:$D,0),)</f>
        <v>661</v>
      </c>
      <c r="I23" s="35">
        <f>IFERROR(MATCH([1]res!K44,[1]pl!$D:$D,0),)</f>
        <v>657</v>
      </c>
      <c r="J23" s="35">
        <f>IFERROR(MATCH([1]res!L44,[1]pl!$D:$D,0),)</f>
        <v>632</v>
      </c>
      <c r="K23" s="35">
        <f>IFERROR(MATCH([1]res!M44,[1]pl!$D:$D,0),)</f>
        <v>647</v>
      </c>
      <c r="L23" s="35">
        <f>IFERROR(MATCH([1]res!N44,[1]pl!$D:$D,0),)</f>
        <v>658</v>
      </c>
      <c r="M23" s="35">
        <f>IFERROR(MATCH([1]res!O44,[1]pl!$D:$D,0),)</f>
        <v>644</v>
      </c>
      <c r="N23" s="35">
        <f>IFERROR(MATCH([1]res!P44,[1]pl!$D:$D,0),)</f>
        <v>656</v>
      </c>
      <c r="O23" s="35">
        <f>IFERROR(MATCH([1]res!Q44,[1]pl!$D:$D,0),)</f>
        <v>635</v>
      </c>
      <c r="P23" s="35"/>
      <c r="Q23" s="35">
        <f>IFERROR(MATCH([1]res!C45,[1]pl!$D:$D,0),)</f>
        <v>633</v>
      </c>
      <c r="R23" s="35">
        <f>IFERROR(MATCH([1]res!D45,[1]pl!$D:$D,0),)</f>
        <v>641</v>
      </c>
      <c r="S23" s="35">
        <f>IFERROR(MATCH([1]res!E45,[1]pl!$D:$D,0),)</f>
        <v>654</v>
      </c>
      <c r="T23" s="35">
        <f>IFERROR(MATCH([1]res!F45,[1]pl!$D:$D,0),)</f>
        <v>636</v>
      </c>
      <c r="U23" s="35">
        <f>IFERROR(MATCH([1]res!G45,[1]pl!$D:$D,0),)</f>
        <v>638</v>
      </c>
      <c r="V23" s="35">
        <f>IFERROR(MATCH([1]res!H45,[1]pl!$D:$D,0),)</f>
        <v>650</v>
      </c>
      <c r="W23" s="35">
        <f>IFERROR(MATCH([1]res!I45,[1]pl!$D:$D,0),)</f>
        <v>646</v>
      </c>
      <c r="X23" s="35">
        <f>IFERROR(MATCH([1]res!J45,[1]pl!$D:$D,0),)</f>
        <v>648</v>
      </c>
      <c r="Y23" s="35">
        <f>IFERROR(MATCH([1]res!K45,[1]pl!$D:$D,0),)</f>
        <v>655</v>
      </c>
      <c r="Z23" s="35">
        <f>IFERROR(MATCH([1]res!L45,[1]pl!$D:$D,0),)</f>
        <v>637</v>
      </c>
      <c r="AA23" s="35">
        <f>IFERROR(MATCH([1]res!M45,[1]pl!$D:$D,0),)</f>
        <v>640</v>
      </c>
      <c r="AB23" s="35">
        <f>IFERROR(MATCH([1]res!N45,[1]pl!$D:$D,0),)</f>
        <v>634</v>
      </c>
      <c r="AC23" s="35">
        <f>IFERROR(MATCH([1]res!O45,[1]pl!$D:$D,0),)</f>
        <v>660</v>
      </c>
      <c r="AD23" s="35">
        <f>IFERROR(MATCH([1]res!P45,[1]pl!$D:$D,0),)</f>
        <v>651</v>
      </c>
      <c r="AE23" s="35">
        <f>IFERROR(MATCH([1]res!Q45,[1]pl!$D:$D,0),)</f>
        <v>659</v>
      </c>
      <c r="AF23" s="35">
        <f t="shared" ca="1" si="0"/>
        <v>1</v>
      </c>
    </row>
    <row r="24" spans="1:32" s="2" customFormat="1" x14ac:dyDescent="0.25">
      <c r="A24" s="35">
        <f>IFERROR(MATCH([1]res!C46,[1]pl!$D:$D,0),)</f>
        <v>668</v>
      </c>
      <c r="B24" s="35">
        <f>IFERROR(MATCH([1]res!D46,[1]pl!$D:$D,0),)</f>
        <v>685</v>
      </c>
      <c r="C24" s="35">
        <f>IFERROR(MATCH([1]res!E46,[1]pl!$D:$D,0),)</f>
        <v>673</v>
      </c>
      <c r="D24" s="35">
        <f>IFERROR(MATCH([1]res!F46,[1]pl!$D:$D,0),)</f>
        <v>682</v>
      </c>
      <c r="E24" s="35">
        <f>IFERROR(MATCH([1]res!G46,[1]pl!$D:$D,0),)</f>
        <v>676</v>
      </c>
      <c r="F24" s="35">
        <f>IFERROR(MATCH([1]res!H46,[1]pl!$D:$D,0),)</f>
        <v>690</v>
      </c>
      <c r="G24" s="35">
        <f>IFERROR(MATCH([1]res!I46,[1]pl!$D:$D,0),)</f>
        <v>662</v>
      </c>
      <c r="H24" s="35">
        <f>IFERROR(MATCH([1]res!J46,[1]pl!$D:$D,0),)</f>
        <v>669</v>
      </c>
      <c r="I24" s="35">
        <f>IFERROR(MATCH([1]res!K46,[1]pl!$D:$D,0),)</f>
        <v>678</v>
      </c>
      <c r="J24" s="35">
        <f>IFERROR(MATCH([1]res!L46,[1]pl!$D:$D,0),)</f>
        <v>672</v>
      </c>
      <c r="K24" s="35">
        <f>IFERROR(MATCH([1]res!M46,[1]pl!$D:$D,0),)</f>
        <v>683</v>
      </c>
      <c r="L24" s="35">
        <f>IFERROR(MATCH([1]res!N46,[1]pl!$D:$D,0),)</f>
        <v>687</v>
      </c>
      <c r="M24" s="35">
        <f>IFERROR(MATCH([1]res!O46,[1]pl!$D:$D,0),)</f>
        <v>681</v>
      </c>
      <c r="N24" s="35">
        <f>IFERROR(MATCH([1]res!P46,[1]pl!$D:$D,0),)</f>
        <v>666</v>
      </c>
      <c r="O24" s="35">
        <f>IFERROR(MATCH([1]res!Q46,[1]pl!$D:$D,0),)</f>
        <v>675</v>
      </c>
      <c r="P24" s="35"/>
      <c r="Q24" s="35">
        <f>IFERROR(MATCH([1]res!C47,[1]pl!$D:$D,0),)</f>
        <v>684</v>
      </c>
      <c r="R24" s="35">
        <f>IFERROR(MATCH([1]res!D47,[1]pl!$D:$D,0),)</f>
        <v>674</v>
      </c>
      <c r="S24" s="35">
        <f>IFERROR(MATCH([1]res!E47,[1]pl!$D:$D,0),)</f>
        <v>677</v>
      </c>
      <c r="T24" s="35">
        <f>IFERROR(MATCH([1]res!F47,[1]pl!$D:$D,0),)</f>
        <v>691</v>
      </c>
      <c r="U24" s="35">
        <f>IFERROR(MATCH([1]res!G47,[1]pl!$D:$D,0),)</f>
        <v>663</v>
      </c>
      <c r="V24" s="35">
        <f>IFERROR(MATCH([1]res!H47,[1]pl!$D:$D,0),)</f>
        <v>671</v>
      </c>
      <c r="W24" s="35">
        <f>IFERROR(MATCH([1]res!I47,[1]pl!$D:$D,0),)</f>
        <v>680</v>
      </c>
      <c r="X24" s="35">
        <f>IFERROR(MATCH([1]res!J47,[1]pl!$D:$D,0),)</f>
        <v>665</v>
      </c>
      <c r="Y24" s="35">
        <f>IFERROR(MATCH([1]res!K47,[1]pl!$D:$D,0),)</f>
        <v>670</v>
      </c>
      <c r="Z24" s="35">
        <f>IFERROR(MATCH([1]res!L47,[1]pl!$D:$D,0),)</f>
        <v>679</v>
      </c>
      <c r="AA24" s="35">
        <f>IFERROR(MATCH([1]res!M47,[1]pl!$D:$D,0),)</f>
        <v>664</v>
      </c>
      <c r="AB24" s="35">
        <f>IFERROR(MATCH([1]res!N47,[1]pl!$D:$D,0),)</f>
        <v>667</v>
      </c>
      <c r="AC24" s="35">
        <f>IFERROR(MATCH([1]res!O47,[1]pl!$D:$D,0),)</f>
        <v>686</v>
      </c>
      <c r="AD24" s="35">
        <f>IFERROR(MATCH([1]res!P47,[1]pl!$D:$D,0),)</f>
        <v>688</v>
      </c>
      <c r="AE24" s="35">
        <f>IFERROR(MATCH([1]res!Q47,[1]pl!$D:$D,0),)</f>
        <v>689</v>
      </c>
      <c r="AF24" s="35">
        <f t="shared" ca="1" si="0"/>
        <v>1</v>
      </c>
    </row>
    <row r="25" spans="1:32" s="2" customFormat="1" x14ac:dyDescent="0.25">
      <c r="A25" s="35">
        <f>IFERROR(MATCH([1]res!C48,[1]pl!$D:$D,0),)</f>
        <v>721</v>
      </c>
      <c r="B25" s="35">
        <f>IFERROR(MATCH([1]res!D48,[1]pl!$D:$D,0),)</f>
        <v>697</v>
      </c>
      <c r="C25" s="35">
        <f>IFERROR(MATCH([1]res!E48,[1]pl!$D:$D,0),)</f>
        <v>699</v>
      </c>
      <c r="D25" s="35">
        <f>IFERROR(MATCH([1]res!F48,[1]pl!$D:$D,0),)</f>
        <v>715</v>
      </c>
      <c r="E25" s="35">
        <f>IFERROR(MATCH([1]res!G48,[1]pl!$D:$D,0),)</f>
        <v>695</v>
      </c>
      <c r="F25" s="35">
        <f>IFERROR(MATCH([1]res!H48,[1]pl!$D:$D,0),)</f>
        <v>707</v>
      </c>
      <c r="G25" s="35">
        <f>IFERROR(MATCH([1]res!I48,[1]pl!$D:$D,0),)</f>
        <v>693</v>
      </c>
      <c r="H25" s="35">
        <f>IFERROR(MATCH([1]res!J48,[1]pl!$D:$D,0),)</f>
        <v>700</v>
      </c>
      <c r="I25" s="35">
        <f>IFERROR(MATCH([1]res!K48,[1]pl!$D:$D,0),)</f>
        <v>692</v>
      </c>
      <c r="J25" s="35">
        <f>IFERROR(MATCH([1]res!L48,[1]pl!$D:$D,0),)</f>
        <v>713</v>
      </c>
      <c r="K25" s="35">
        <f>IFERROR(MATCH([1]res!M48,[1]pl!$D:$D,0),)</f>
        <v>709</v>
      </c>
      <c r="L25" s="35">
        <f>IFERROR(MATCH([1]res!N48,[1]pl!$D:$D,0),)</f>
        <v>711</v>
      </c>
      <c r="M25" s="35">
        <f>IFERROR(MATCH([1]res!O48,[1]pl!$D:$D,0),)</f>
        <v>719</v>
      </c>
      <c r="N25" s="35">
        <f>IFERROR(MATCH([1]res!P48,[1]pl!$D:$D,0),)</f>
        <v>714</v>
      </c>
      <c r="O25" s="35">
        <f>IFERROR(MATCH([1]res!Q48,[1]pl!$D:$D,0),)</f>
        <v>704</v>
      </c>
      <c r="P25" s="35"/>
      <c r="Q25" s="35">
        <f>IFERROR(MATCH([1]res!C49,[1]pl!$D:$D,0),)</f>
        <v>705</v>
      </c>
      <c r="R25" s="35">
        <f>IFERROR(MATCH([1]res!D49,[1]pl!$D:$D,0),)</f>
        <v>696</v>
      </c>
      <c r="S25" s="35">
        <f>IFERROR(MATCH([1]res!E49,[1]pl!$D:$D,0),)</f>
        <v>701</v>
      </c>
      <c r="T25" s="35">
        <f>IFERROR(MATCH([1]res!F49,[1]pl!$D:$D,0),)</f>
        <v>717</v>
      </c>
      <c r="U25" s="35">
        <f>IFERROR(MATCH([1]res!G49,[1]pl!$D:$D,0),)</f>
        <v>712</v>
      </c>
      <c r="V25" s="35">
        <f>IFERROR(MATCH([1]res!H49,[1]pl!$D:$D,0),)</f>
        <v>703</v>
      </c>
      <c r="W25" s="35">
        <f>IFERROR(MATCH([1]res!I49,[1]pl!$D:$D,0),)</f>
        <v>708</v>
      </c>
      <c r="X25" s="35">
        <f>IFERROR(MATCH([1]res!J49,[1]pl!$D:$D,0),)</f>
        <v>718</v>
      </c>
      <c r="Y25" s="35">
        <f>IFERROR(MATCH([1]res!K49,[1]pl!$D:$D,0),)</f>
        <v>716</v>
      </c>
      <c r="Z25" s="35">
        <f>IFERROR(MATCH([1]res!L49,[1]pl!$D:$D,0),)</f>
        <v>710</v>
      </c>
      <c r="AA25" s="35">
        <f>IFERROR(MATCH([1]res!M49,[1]pl!$D:$D,0),)</f>
        <v>698</v>
      </c>
      <c r="AB25" s="35">
        <f>IFERROR(MATCH([1]res!N49,[1]pl!$D:$D,0),)</f>
        <v>706</v>
      </c>
      <c r="AC25" s="35">
        <f>IFERROR(MATCH([1]res!O49,[1]pl!$D:$D,0),)</f>
        <v>694</v>
      </c>
      <c r="AD25" s="35">
        <f>IFERROR(MATCH([1]res!P49,[1]pl!$D:$D,0),)</f>
        <v>702</v>
      </c>
      <c r="AE25" s="35">
        <f>IFERROR(MATCH([1]res!Q49,[1]pl!$D:$D,0),)</f>
        <v>720</v>
      </c>
      <c r="AF25" s="35">
        <f t="shared" ca="1" si="0"/>
        <v>-1</v>
      </c>
    </row>
    <row r="26" spans="1:32" s="2" customFormat="1" x14ac:dyDescent="0.25">
      <c r="A26" s="35">
        <f>IFERROR(MATCH([1]res!C50,[1]pl!$D:$D,0),)</f>
        <v>738</v>
      </c>
      <c r="B26" s="35">
        <f>IFERROR(MATCH([1]res!D50,[1]pl!$D:$D,0),)</f>
        <v>727</v>
      </c>
      <c r="C26" s="35">
        <f>IFERROR(MATCH([1]res!E50,[1]pl!$D:$D,0),)</f>
        <v>749</v>
      </c>
      <c r="D26" s="35">
        <f>IFERROR(MATCH([1]res!F50,[1]pl!$D:$D,0),)</f>
        <v>740</v>
      </c>
      <c r="E26" s="35">
        <f>IFERROR(MATCH([1]res!G50,[1]pl!$D:$D,0),)</f>
        <v>733</v>
      </c>
      <c r="F26" s="35">
        <f>IFERROR(MATCH([1]res!H50,[1]pl!$D:$D,0),)</f>
        <v>745</v>
      </c>
      <c r="G26" s="35">
        <f>IFERROR(MATCH([1]res!I50,[1]pl!$D:$D,0),)</f>
        <v>742</v>
      </c>
      <c r="H26" s="35">
        <f>IFERROR(MATCH([1]res!J50,[1]pl!$D:$D,0),)</f>
        <v>750</v>
      </c>
      <c r="I26" s="35">
        <f>IFERROR(MATCH([1]res!K50,[1]pl!$D:$D,0),)</f>
        <v>729</v>
      </c>
      <c r="J26" s="35">
        <f>IFERROR(MATCH([1]res!L50,[1]pl!$D:$D,0),)</f>
        <v>748</v>
      </c>
      <c r="K26" s="35">
        <f>IFERROR(MATCH([1]res!M50,[1]pl!$D:$D,0),)</f>
        <v>741</v>
      </c>
      <c r="L26" s="35">
        <f>IFERROR(MATCH([1]res!N50,[1]pl!$D:$D,0),)</f>
        <v>732</v>
      </c>
      <c r="M26" s="35">
        <f>IFERROR(MATCH([1]res!O50,[1]pl!$D:$D,0),)</f>
        <v>744</v>
      </c>
      <c r="N26" s="35">
        <f>IFERROR(MATCH([1]res!P50,[1]pl!$D:$D,0),)</f>
        <v>728</v>
      </c>
      <c r="O26" s="35">
        <f>IFERROR(MATCH([1]res!Q50,[1]pl!$D:$D,0),)</f>
        <v>723</v>
      </c>
      <c r="P26" s="35"/>
      <c r="Q26" s="35">
        <f>IFERROR(MATCH([1]res!C51,[1]pl!$D:$D,0),)</f>
        <v>725</v>
      </c>
      <c r="R26" s="35">
        <f>IFERROR(MATCH([1]res!D51,[1]pl!$D:$D,0),)</f>
        <v>751</v>
      </c>
      <c r="S26" s="35">
        <f>IFERROR(MATCH([1]res!E51,[1]pl!$D:$D,0),)</f>
        <v>722</v>
      </c>
      <c r="T26" s="35">
        <f>IFERROR(MATCH([1]res!F51,[1]pl!$D:$D,0),)</f>
        <v>747</v>
      </c>
      <c r="U26" s="35">
        <f>IFERROR(MATCH([1]res!G51,[1]pl!$D:$D,0),)</f>
        <v>737</v>
      </c>
      <c r="V26" s="35">
        <f>IFERROR(MATCH([1]res!H51,[1]pl!$D:$D,0),)</f>
        <v>739</v>
      </c>
      <c r="W26" s="35">
        <f>IFERROR(MATCH([1]res!I51,[1]pl!$D:$D,0),)</f>
        <v>724</v>
      </c>
      <c r="X26" s="35">
        <f>IFERROR(MATCH([1]res!J51,[1]pl!$D:$D,0),)</f>
        <v>736</v>
      </c>
      <c r="Y26" s="35">
        <f>IFERROR(MATCH([1]res!K51,[1]pl!$D:$D,0),)</f>
        <v>731</v>
      </c>
      <c r="Z26" s="35">
        <f>IFERROR(MATCH([1]res!L51,[1]pl!$D:$D,0),)</f>
        <v>734</v>
      </c>
      <c r="AA26" s="35">
        <f>IFERROR(MATCH([1]res!M51,[1]pl!$D:$D,0),)</f>
        <v>746</v>
      </c>
      <c r="AB26" s="35">
        <f>IFERROR(MATCH([1]res!N51,[1]pl!$D:$D,0),)</f>
        <v>730</v>
      </c>
      <c r="AC26" s="35">
        <f>IFERROR(MATCH([1]res!O51,[1]pl!$D:$D,0),)</f>
        <v>726</v>
      </c>
      <c r="AD26" s="35">
        <f>IFERROR(MATCH([1]res!P51,[1]pl!$D:$D,0),)</f>
        <v>743</v>
      </c>
      <c r="AE26" s="35">
        <f>IFERROR(MATCH([1]res!Q51,[1]pl!$D:$D,0),)</f>
        <v>735</v>
      </c>
      <c r="AF26" s="35">
        <f t="shared" ca="1" si="0"/>
        <v>1</v>
      </c>
    </row>
    <row r="27" spans="1:32" s="2" customFormat="1" x14ac:dyDescent="0.25">
      <c r="A27" s="35">
        <f>IFERROR(MATCH([1]res!C52,[1]pl!$D:$D,0),)</f>
        <v>757</v>
      </c>
      <c r="B27" s="35">
        <f>IFERROR(MATCH([1]res!D52,[1]pl!$D:$D,0),)</f>
        <v>776</v>
      </c>
      <c r="C27" s="35">
        <f>IFERROR(MATCH([1]res!E52,[1]pl!$D:$D,0),)</f>
        <v>779</v>
      </c>
      <c r="D27" s="35">
        <f>IFERROR(MATCH([1]res!F52,[1]pl!$D:$D,0),)</f>
        <v>766</v>
      </c>
      <c r="E27" s="35">
        <f>IFERROR(MATCH([1]res!G52,[1]pl!$D:$D,0),)</f>
        <v>765</v>
      </c>
      <c r="F27" s="35">
        <f>IFERROR(MATCH([1]res!H52,[1]pl!$D:$D,0),)</f>
        <v>754</v>
      </c>
      <c r="G27" s="35">
        <f>IFERROR(MATCH([1]res!I52,[1]pl!$D:$D,0),)</f>
        <v>760</v>
      </c>
      <c r="H27" s="35">
        <f>IFERROR(MATCH([1]res!J52,[1]pl!$D:$D,0),)</f>
        <v>773</v>
      </c>
      <c r="I27" s="35">
        <f>IFERROR(MATCH([1]res!K52,[1]pl!$D:$D,0),)</f>
        <v>761</v>
      </c>
      <c r="J27" s="35">
        <f>IFERROR(MATCH([1]res!L52,[1]pl!$D:$D,0),)</f>
        <v>768</v>
      </c>
      <c r="K27" s="35">
        <f>IFERROR(MATCH([1]res!M52,[1]pl!$D:$D,0),)</f>
        <v>753</v>
      </c>
      <c r="L27" s="35">
        <f>IFERROR(MATCH([1]res!N52,[1]pl!$D:$D,0),)</f>
        <v>780</v>
      </c>
      <c r="M27" s="35">
        <f>IFERROR(MATCH([1]res!O52,[1]pl!$D:$D,0),)</f>
        <v>781</v>
      </c>
      <c r="N27" s="35">
        <f>IFERROR(MATCH([1]res!P52,[1]pl!$D:$D,0),)</f>
        <v>770</v>
      </c>
      <c r="O27" s="35">
        <f>IFERROR(MATCH([1]res!Q52,[1]pl!$D:$D,0),)</f>
        <v>777</v>
      </c>
      <c r="P27" s="35"/>
      <c r="Q27" s="35">
        <f>IFERROR(MATCH([1]res!C53,[1]pl!$D:$D,0),)</f>
        <v>756</v>
      </c>
      <c r="R27" s="35">
        <f>IFERROR(MATCH([1]res!D53,[1]pl!$D:$D,0),)</f>
        <v>755</v>
      </c>
      <c r="S27" s="35">
        <f>IFERROR(MATCH([1]res!E53,[1]pl!$D:$D,0),)</f>
        <v>752</v>
      </c>
      <c r="T27" s="35">
        <f>IFERROR(MATCH([1]res!F53,[1]pl!$D:$D,0),)</f>
        <v>763</v>
      </c>
      <c r="U27" s="35">
        <f>IFERROR(MATCH([1]res!G53,[1]pl!$D:$D,0),)</f>
        <v>772</v>
      </c>
      <c r="V27" s="35">
        <f>IFERROR(MATCH([1]res!H53,[1]pl!$D:$D,0),)</f>
        <v>764</v>
      </c>
      <c r="W27" s="35">
        <f>IFERROR(MATCH([1]res!I53,[1]pl!$D:$D,0),)</f>
        <v>767</v>
      </c>
      <c r="X27" s="35">
        <f>IFERROR(MATCH([1]res!J53,[1]pl!$D:$D,0),)</f>
        <v>778</v>
      </c>
      <c r="Y27" s="35">
        <f>IFERROR(MATCH([1]res!K53,[1]pl!$D:$D,0),)</f>
        <v>771</v>
      </c>
      <c r="Z27" s="35">
        <f>IFERROR(MATCH([1]res!L53,[1]pl!$D:$D,0),)</f>
        <v>775</v>
      </c>
      <c r="AA27" s="35">
        <f>IFERROR(MATCH([1]res!M53,[1]pl!$D:$D,0),)</f>
        <v>759</v>
      </c>
      <c r="AB27" s="35">
        <f>IFERROR(MATCH([1]res!N53,[1]pl!$D:$D,0),)</f>
        <v>769</v>
      </c>
      <c r="AC27" s="35">
        <f>IFERROR(MATCH([1]res!O53,[1]pl!$D:$D,0),)</f>
        <v>762</v>
      </c>
      <c r="AD27" s="35">
        <f>IFERROR(MATCH([1]res!P53,[1]pl!$D:$D,0),)</f>
        <v>774</v>
      </c>
      <c r="AE27" s="35">
        <f>IFERROR(MATCH([1]res!Q53,[1]pl!$D:$D,0),)</f>
        <v>758</v>
      </c>
      <c r="AF27" s="35">
        <f t="shared" ca="1" si="0"/>
        <v>1</v>
      </c>
    </row>
    <row r="28" spans="1:32" s="2" customFormat="1" x14ac:dyDescent="0.25">
      <c r="A28" s="35">
        <f>IFERROR(MATCH([1]res!C54,[1]pl!$D:$D,0),)</f>
        <v>794</v>
      </c>
      <c r="B28" s="35">
        <f>IFERROR(MATCH([1]res!D54,[1]pl!$D:$D,0),)</f>
        <v>789</v>
      </c>
      <c r="C28" s="35">
        <f>IFERROR(MATCH([1]res!E54,[1]pl!$D:$D,0),)</f>
        <v>803</v>
      </c>
      <c r="D28" s="35">
        <f>IFERROR(MATCH([1]res!F54,[1]pl!$D:$D,0),)</f>
        <v>798</v>
      </c>
      <c r="E28" s="35">
        <f>IFERROR(MATCH([1]res!G54,[1]pl!$D:$D,0),)</f>
        <v>786</v>
      </c>
      <c r="F28" s="35">
        <f>IFERROR(MATCH([1]res!H54,[1]pl!$D:$D,0),)</f>
        <v>795</v>
      </c>
      <c r="G28" s="35">
        <f>IFERROR(MATCH([1]res!I54,[1]pl!$D:$D,0),)</f>
        <v>806</v>
      </c>
      <c r="H28" s="35">
        <f>IFERROR(MATCH([1]res!J54,[1]pl!$D:$D,0),)</f>
        <v>787</v>
      </c>
      <c r="I28" s="35">
        <f>IFERROR(MATCH([1]res!K54,[1]pl!$D:$D,0),)</f>
        <v>810</v>
      </c>
      <c r="J28" s="35">
        <f>IFERROR(MATCH([1]res!L54,[1]pl!$D:$D,0),)</f>
        <v>792</v>
      </c>
      <c r="K28" s="35">
        <f>IFERROR(MATCH([1]res!M54,[1]pl!$D:$D,0),)</f>
        <v>799</v>
      </c>
      <c r="L28" s="35">
        <f>IFERROR(MATCH([1]res!N54,[1]pl!$D:$D,0),)</f>
        <v>811</v>
      </c>
      <c r="M28" s="35">
        <f>IFERROR(MATCH([1]res!O54,[1]pl!$D:$D,0),)</f>
        <v>809</v>
      </c>
      <c r="N28" s="35">
        <f>IFERROR(MATCH([1]res!P54,[1]pl!$D:$D,0),)</f>
        <v>783</v>
      </c>
      <c r="O28" s="35">
        <f>IFERROR(MATCH([1]res!Q54,[1]pl!$D:$D,0),)</f>
        <v>784</v>
      </c>
      <c r="P28" s="35"/>
      <c r="Q28" s="35">
        <f>IFERROR(MATCH([1]res!C55,[1]pl!$D:$D,0),)</f>
        <v>785</v>
      </c>
      <c r="R28" s="35">
        <f>IFERROR(MATCH([1]res!D55,[1]pl!$D:$D,0),)</f>
        <v>807</v>
      </c>
      <c r="S28" s="35">
        <f>IFERROR(MATCH([1]res!E55,[1]pl!$D:$D,0),)</f>
        <v>782</v>
      </c>
      <c r="T28" s="35">
        <f>IFERROR(MATCH([1]res!F55,[1]pl!$D:$D,0),)</f>
        <v>804</v>
      </c>
      <c r="U28" s="35">
        <f>IFERROR(MATCH([1]res!G55,[1]pl!$D:$D,0),)</f>
        <v>808</v>
      </c>
      <c r="V28" s="35">
        <f>IFERROR(MATCH([1]res!H55,[1]pl!$D:$D,0),)</f>
        <v>801</v>
      </c>
      <c r="W28" s="35">
        <f>IFERROR(MATCH([1]res!I55,[1]pl!$D:$D,0),)</f>
        <v>805</v>
      </c>
      <c r="X28" s="35">
        <f>IFERROR(MATCH([1]res!J55,[1]pl!$D:$D,0),)</f>
        <v>793</v>
      </c>
      <c r="Y28" s="35">
        <f>IFERROR(MATCH([1]res!K55,[1]pl!$D:$D,0),)</f>
        <v>797</v>
      </c>
      <c r="Z28" s="35">
        <f>IFERROR(MATCH([1]res!L55,[1]pl!$D:$D,0),)</f>
        <v>800</v>
      </c>
      <c r="AA28" s="35">
        <f>IFERROR(MATCH([1]res!M55,[1]pl!$D:$D,0),)</f>
        <v>788</v>
      </c>
      <c r="AB28" s="35">
        <f>IFERROR(MATCH([1]res!N55,[1]pl!$D:$D,0),)</f>
        <v>791</v>
      </c>
      <c r="AC28" s="35">
        <f>IFERROR(MATCH([1]res!O55,[1]pl!$D:$D,0),)</f>
        <v>796</v>
      </c>
      <c r="AD28" s="35">
        <f>IFERROR(MATCH([1]res!P55,[1]pl!$D:$D,0),)</f>
        <v>802</v>
      </c>
      <c r="AE28" s="35">
        <f>IFERROR(MATCH([1]res!Q55,[1]pl!$D:$D,0),)</f>
        <v>790</v>
      </c>
      <c r="AF28" s="35">
        <f t="shared" ca="1" si="0"/>
        <v>-1</v>
      </c>
    </row>
    <row r="29" spans="1:32" s="2" customFormat="1" x14ac:dyDescent="0.25">
      <c r="A29" s="35">
        <f>IFERROR(MATCH([1]res!C56,[1]pl!$D:$D,0),)</f>
        <v>827</v>
      </c>
      <c r="B29" s="35">
        <f>IFERROR(MATCH([1]res!D56,[1]pl!$D:$D,0),)</f>
        <v>836</v>
      </c>
      <c r="C29" s="35">
        <f>IFERROR(MATCH([1]res!E56,[1]pl!$D:$D,0),)</f>
        <v>826</v>
      </c>
      <c r="D29" s="35">
        <f>IFERROR(MATCH([1]res!F56,[1]pl!$D:$D,0),)</f>
        <v>822</v>
      </c>
      <c r="E29" s="35">
        <f>IFERROR(MATCH([1]res!G56,[1]pl!$D:$D,0),)</f>
        <v>820</v>
      </c>
      <c r="F29" s="35">
        <f>IFERROR(MATCH([1]res!H56,[1]pl!$D:$D,0),)</f>
        <v>830</v>
      </c>
      <c r="G29" s="35">
        <f>IFERROR(MATCH([1]res!I56,[1]pl!$D:$D,0),)</f>
        <v>815</v>
      </c>
      <c r="H29" s="35">
        <f>IFERROR(MATCH([1]res!J56,[1]pl!$D:$D,0),)</f>
        <v>834</v>
      </c>
      <c r="I29" s="35">
        <f>IFERROR(MATCH([1]res!K56,[1]pl!$D:$D,0),)</f>
        <v>828</v>
      </c>
      <c r="J29" s="35">
        <f>IFERROR(MATCH([1]res!L56,[1]pl!$D:$D,0),)</f>
        <v>817</v>
      </c>
      <c r="K29" s="35">
        <f>IFERROR(MATCH([1]res!M56,[1]pl!$D:$D,0),)</f>
        <v>825</v>
      </c>
      <c r="L29" s="35">
        <f>IFERROR(MATCH([1]res!N56,[1]pl!$D:$D,0),)</f>
        <v>824</v>
      </c>
      <c r="M29" s="35">
        <f>IFERROR(MATCH([1]res!O56,[1]pl!$D:$D,0),)</f>
        <v>819</v>
      </c>
      <c r="N29" s="35">
        <f>IFERROR(MATCH([1]res!P56,[1]pl!$D:$D,0),)</f>
        <v>814</v>
      </c>
      <c r="O29" s="35">
        <f>IFERROR(MATCH([1]res!Q56,[1]pl!$D:$D,0),)</f>
        <v>813</v>
      </c>
      <c r="P29" s="35"/>
      <c r="Q29" s="35">
        <f>IFERROR(MATCH([1]res!C57,[1]pl!$D:$D,0),)</f>
        <v>840</v>
      </c>
      <c r="R29" s="35">
        <f>IFERROR(MATCH([1]res!D57,[1]pl!$D:$D,0),)</f>
        <v>829</v>
      </c>
      <c r="S29" s="35">
        <f>IFERROR(MATCH([1]res!E57,[1]pl!$D:$D,0),)</f>
        <v>838</v>
      </c>
      <c r="T29" s="35">
        <f>IFERROR(MATCH([1]res!F57,[1]pl!$D:$D,0),)</f>
        <v>812</v>
      </c>
      <c r="U29" s="35">
        <f>IFERROR(MATCH([1]res!G57,[1]pl!$D:$D,0),)</f>
        <v>831</v>
      </c>
      <c r="V29" s="35">
        <f>IFERROR(MATCH([1]res!H57,[1]pl!$D:$D,0),)</f>
        <v>841</v>
      </c>
      <c r="W29" s="35">
        <f>IFERROR(MATCH([1]res!I57,[1]pl!$D:$D,0),)</f>
        <v>833</v>
      </c>
      <c r="X29" s="35">
        <f>IFERROR(MATCH([1]res!J57,[1]pl!$D:$D,0),)</f>
        <v>816</v>
      </c>
      <c r="Y29" s="35">
        <f>IFERROR(MATCH([1]res!K57,[1]pl!$D:$D,0),)</f>
        <v>837</v>
      </c>
      <c r="Z29" s="35">
        <f>IFERROR(MATCH([1]res!L57,[1]pl!$D:$D,0),)</f>
        <v>823</v>
      </c>
      <c r="AA29" s="35">
        <f>IFERROR(MATCH([1]res!M57,[1]pl!$D:$D,0),)</f>
        <v>839</v>
      </c>
      <c r="AB29" s="35">
        <f>IFERROR(MATCH([1]res!N57,[1]pl!$D:$D,0),)</f>
        <v>832</v>
      </c>
      <c r="AC29" s="35">
        <f>IFERROR(MATCH([1]res!O57,[1]pl!$D:$D,0),)</f>
        <v>818</v>
      </c>
      <c r="AD29" s="35">
        <f>IFERROR(MATCH([1]res!P57,[1]pl!$D:$D,0),)</f>
        <v>821</v>
      </c>
      <c r="AE29" s="35">
        <f>IFERROR(MATCH([1]res!Q57,[1]pl!$D:$D,0),)</f>
        <v>835</v>
      </c>
      <c r="AF29" s="35">
        <f t="shared" ca="1" si="0"/>
        <v>1</v>
      </c>
    </row>
    <row r="30" spans="1:32" s="2" customFormat="1" x14ac:dyDescent="0.25">
      <c r="A30" s="35">
        <f>IFERROR(MATCH([1]res!C58,[1]pl!$D:$D,0),)</f>
        <v>866</v>
      </c>
      <c r="B30" s="35">
        <f>IFERROR(MATCH([1]res!D58,[1]pl!$D:$D,0),)</f>
        <v>850</v>
      </c>
      <c r="C30" s="35">
        <f>IFERROR(MATCH([1]res!E58,[1]pl!$D:$D,0),)</f>
        <v>860</v>
      </c>
      <c r="D30" s="35">
        <f>IFERROR(MATCH([1]res!F58,[1]pl!$D:$D,0),)</f>
        <v>856</v>
      </c>
      <c r="E30" s="35">
        <f>IFERROR(MATCH([1]res!G58,[1]pl!$D:$D,0),)</f>
        <v>859</v>
      </c>
      <c r="F30" s="35">
        <f>IFERROR(MATCH([1]res!H58,[1]pl!$D:$D,0),)</f>
        <v>864</v>
      </c>
      <c r="G30" s="35">
        <f>IFERROR(MATCH([1]res!I58,[1]pl!$D:$D,0),)</f>
        <v>871</v>
      </c>
      <c r="H30" s="35">
        <f>IFERROR(MATCH([1]res!J58,[1]pl!$D:$D,0),)</f>
        <v>868</v>
      </c>
      <c r="I30" s="35">
        <f>IFERROR(MATCH([1]res!K58,[1]pl!$D:$D,0),)</f>
        <v>844</v>
      </c>
      <c r="J30" s="35">
        <f>IFERROR(MATCH([1]res!L58,[1]pl!$D:$D,0),)</f>
        <v>845</v>
      </c>
      <c r="K30" s="35">
        <f>IFERROR(MATCH([1]res!M58,[1]pl!$D:$D,0),)</f>
        <v>858</v>
      </c>
      <c r="L30" s="35">
        <f>IFERROR(MATCH([1]res!N58,[1]pl!$D:$D,0),)</f>
        <v>849</v>
      </c>
      <c r="M30" s="35">
        <f>IFERROR(MATCH([1]res!O58,[1]pl!$D:$D,0),)</f>
        <v>846</v>
      </c>
      <c r="N30" s="35">
        <f>IFERROR(MATCH([1]res!P58,[1]pl!$D:$D,0),)</f>
        <v>857</v>
      </c>
      <c r="O30" s="35">
        <f>IFERROR(MATCH([1]res!Q58,[1]pl!$D:$D,0),)</f>
        <v>843</v>
      </c>
      <c r="P30" s="35"/>
      <c r="Q30" s="35">
        <f>IFERROR(MATCH([1]res!C59,[1]pl!$D:$D,0),)</f>
        <v>863</v>
      </c>
      <c r="R30" s="35">
        <f>IFERROR(MATCH([1]res!D59,[1]pl!$D:$D,0),)</f>
        <v>870</v>
      </c>
      <c r="S30" s="35">
        <f>IFERROR(MATCH([1]res!E59,[1]pl!$D:$D,0),)</f>
        <v>855</v>
      </c>
      <c r="T30" s="35">
        <f>IFERROR(MATCH([1]res!F59,[1]pl!$D:$D,0),)</f>
        <v>869</v>
      </c>
      <c r="U30" s="35">
        <f>IFERROR(MATCH([1]res!G59,[1]pl!$D:$D,0),)</f>
        <v>861</v>
      </c>
      <c r="V30" s="35">
        <f>IFERROR(MATCH([1]res!H59,[1]pl!$D:$D,0),)</f>
        <v>865</v>
      </c>
      <c r="W30" s="35">
        <f>IFERROR(MATCH([1]res!I59,[1]pl!$D:$D,0),)</f>
        <v>847</v>
      </c>
      <c r="X30" s="35">
        <f>IFERROR(MATCH([1]res!J59,[1]pl!$D:$D,0),)</f>
        <v>862</v>
      </c>
      <c r="Y30" s="35">
        <f>IFERROR(MATCH([1]res!K59,[1]pl!$D:$D,0),)</f>
        <v>842</v>
      </c>
      <c r="Z30" s="35">
        <f>IFERROR(MATCH([1]res!L59,[1]pl!$D:$D,0),)</f>
        <v>853</v>
      </c>
      <c r="AA30" s="35">
        <f>IFERROR(MATCH([1]res!M59,[1]pl!$D:$D,0),)</f>
        <v>848</v>
      </c>
      <c r="AB30" s="35">
        <f>IFERROR(MATCH([1]res!N59,[1]pl!$D:$D,0),)</f>
        <v>854</v>
      </c>
      <c r="AC30" s="35">
        <f>IFERROR(MATCH([1]res!O59,[1]pl!$D:$D,0),)</f>
        <v>852</v>
      </c>
      <c r="AD30" s="35">
        <f>IFERROR(MATCH([1]res!P59,[1]pl!$D:$D,0),)</f>
        <v>851</v>
      </c>
      <c r="AE30" s="35">
        <f>IFERROR(MATCH([1]res!Q59,[1]pl!$D:$D,0),)</f>
        <v>867</v>
      </c>
      <c r="AF30" s="35">
        <f t="shared" ca="1" si="0"/>
        <v>1</v>
      </c>
    </row>
    <row r="31" spans="1:32" s="2" customFormat="1" x14ac:dyDescent="0.25">
      <c r="A31" s="35">
        <f>IFERROR(MATCH([1]res!C60,[1]pl!$D:$D,0),)</f>
        <v>901</v>
      </c>
      <c r="B31" s="35">
        <f>IFERROR(MATCH([1]res!D60,[1]pl!$D:$D,0),)</f>
        <v>899</v>
      </c>
      <c r="C31" s="35">
        <f>IFERROR(MATCH([1]res!E60,[1]pl!$D:$D,0),)</f>
        <v>897</v>
      </c>
      <c r="D31" s="35">
        <f>IFERROR(MATCH([1]res!F60,[1]pl!$D:$D,0),)</f>
        <v>895</v>
      </c>
      <c r="E31" s="35">
        <f>IFERROR(MATCH([1]res!G60,[1]pl!$D:$D,0),)</f>
        <v>889</v>
      </c>
      <c r="F31" s="35">
        <f>IFERROR(MATCH([1]res!H60,[1]pl!$D:$D,0),)</f>
        <v>873</v>
      </c>
      <c r="G31" s="35">
        <f>IFERROR(MATCH([1]res!I60,[1]pl!$D:$D,0),)</f>
        <v>890</v>
      </c>
      <c r="H31" s="35">
        <f>IFERROR(MATCH([1]res!J60,[1]pl!$D:$D,0),)</f>
        <v>883</v>
      </c>
      <c r="I31" s="35">
        <f>IFERROR(MATCH([1]res!K60,[1]pl!$D:$D,0),)</f>
        <v>878</v>
      </c>
      <c r="J31" s="35">
        <f>IFERROR(MATCH([1]res!L60,[1]pl!$D:$D,0),)</f>
        <v>891</v>
      </c>
      <c r="K31" s="35">
        <f>IFERROR(MATCH([1]res!M60,[1]pl!$D:$D,0),)</f>
        <v>880</v>
      </c>
      <c r="L31" s="35">
        <f>IFERROR(MATCH([1]res!N60,[1]pl!$D:$D,0),)</f>
        <v>885</v>
      </c>
      <c r="M31" s="35">
        <f>IFERROR(MATCH([1]res!O60,[1]pl!$D:$D,0),)</f>
        <v>898</v>
      </c>
      <c r="N31" s="35">
        <f>IFERROR(MATCH([1]res!P60,[1]pl!$D:$D,0),)</f>
        <v>887</v>
      </c>
      <c r="O31" s="35">
        <f>IFERROR(MATCH([1]res!Q60,[1]pl!$D:$D,0),)</f>
        <v>877</v>
      </c>
      <c r="P31" s="35"/>
      <c r="Q31" s="35">
        <f>IFERROR(MATCH([1]res!C61,[1]pl!$D:$D,0),)</f>
        <v>888</v>
      </c>
      <c r="R31" s="35">
        <f>IFERROR(MATCH([1]res!D61,[1]pl!$D:$D,0),)</f>
        <v>872</v>
      </c>
      <c r="S31" s="35">
        <f>IFERROR(MATCH([1]res!E61,[1]pl!$D:$D,0),)</f>
        <v>875</v>
      </c>
      <c r="T31" s="35">
        <f>IFERROR(MATCH([1]res!F61,[1]pl!$D:$D,0),)</f>
        <v>896</v>
      </c>
      <c r="U31" s="35">
        <f>IFERROR(MATCH([1]res!G61,[1]pl!$D:$D,0),)</f>
        <v>874</v>
      </c>
      <c r="V31" s="35">
        <f>IFERROR(MATCH([1]res!H61,[1]pl!$D:$D,0),)</f>
        <v>884</v>
      </c>
      <c r="W31" s="35">
        <f>IFERROR(MATCH([1]res!I61,[1]pl!$D:$D,0),)</f>
        <v>886</v>
      </c>
      <c r="X31" s="35">
        <f>IFERROR(MATCH([1]res!J61,[1]pl!$D:$D,0),)</f>
        <v>892</v>
      </c>
      <c r="Y31" s="35">
        <f>IFERROR(MATCH([1]res!K61,[1]pl!$D:$D,0),)</f>
        <v>876</v>
      </c>
      <c r="Z31" s="35">
        <f>IFERROR(MATCH([1]res!L61,[1]pl!$D:$D,0),)</f>
        <v>881</v>
      </c>
      <c r="AA31" s="35">
        <f>IFERROR(MATCH([1]res!M61,[1]pl!$D:$D,0),)</f>
        <v>893</v>
      </c>
      <c r="AB31" s="35">
        <f>IFERROR(MATCH([1]res!N61,[1]pl!$D:$D,0),)</f>
        <v>879</v>
      </c>
      <c r="AC31" s="35">
        <f>IFERROR(MATCH([1]res!O61,[1]pl!$D:$D,0),)</f>
        <v>882</v>
      </c>
      <c r="AD31" s="35">
        <f>IFERROR(MATCH([1]res!P61,[1]pl!$D:$D,0),)</f>
        <v>894</v>
      </c>
      <c r="AE31" s="35">
        <f>IFERROR(MATCH([1]res!Q61,[1]pl!$D:$D,0),)</f>
        <v>900</v>
      </c>
      <c r="AF31" s="35">
        <f t="shared" ca="1" si="0"/>
        <v>-1</v>
      </c>
    </row>
    <row r="32" spans="1:32" s="2" customFormat="1" x14ac:dyDescent="0.25">
      <c r="A32" s="35">
        <f>IFERROR(MATCH([1]res!C62,[1]pl!$D:$D,0),)</f>
        <v>916</v>
      </c>
      <c r="B32" s="35">
        <f>IFERROR(MATCH([1]res!D62,[1]pl!$D:$D,0),)</f>
        <v>924</v>
      </c>
      <c r="C32" s="35">
        <f>IFERROR(MATCH([1]res!E62,[1]pl!$D:$D,0),)</f>
        <v>912</v>
      </c>
      <c r="D32" s="35">
        <f>IFERROR(MATCH([1]res!F62,[1]pl!$D:$D,0),)</f>
        <v>907</v>
      </c>
      <c r="E32" s="35">
        <f>IFERROR(MATCH([1]res!G62,[1]pl!$D:$D,0),)</f>
        <v>921</v>
      </c>
      <c r="F32" s="35">
        <f>IFERROR(MATCH([1]res!H62,[1]pl!$D:$D,0),)</f>
        <v>929</v>
      </c>
      <c r="G32" s="35">
        <f>IFERROR(MATCH([1]res!I62,[1]pl!$D:$D,0),)</f>
        <v>906</v>
      </c>
      <c r="H32" s="35">
        <f>IFERROR(MATCH([1]res!J62,[1]pl!$D:$D,0),)</f>
        <v>919</v>
      </c>
      <c r="I32" s="35">
        <f>IFERROR(MATCH([1]res!K62,[1]pl!$D:$D,0),)</f>
        <v>926</v>
      </c>
      <c r="J32" s="35">
        <f>IFERROR(MATCH([1]res!L62,[1]pl!$D:$D,0),)</f>
        <v>902</v>
      </c>
      <c r="K32" s="35">
        <f>IFERROR(MATCH([1]res!M62,[1]pl!$D:$D,0),)</f>
        <v>931</v>
      </c>
      <c r="L32" s="35">
        <f>IFERROR(MATCH([1]res!N62,[1]pl!$D:$D,0),)</f>
        <v>908</v>
      </c>
      <c r="M32" s="35">
        <f>IFERROR(MATCH([1]res!O62,[1]pl!$D:$D,0),)</f>
        <v>925</v>
      </c>
      <c r="N32" s="35">
        <f>IFERROR(MATCH([1]res!P62,[1]pl!$D:$D,0),)</f>
        <v>928</v>
      </c>
      <c r="O32" s="35">
        <f>IFERROR(MATCH([1]res!Q62,[1]pl!$D:$D,0),)</f>
        <v>915</v>
      </c>
      <c r="P32" s="35"/>
      <c r="Q32" s="35">
        <f>IFERROR(MATCH([1]res!C63,[1]pl!$D:$D,0),)</f>
        <v>904</v>
      </c>
      <c r="R32" s="35">
        <f>IFERROR(MATCH([1]res!D63,[1]pl!$D:$D,0),)</f>
        <v>923</v>
      </c>
      <c r="S32" s="35">
        <f>IFERROR(MATCH([1]res!E63,[1]pl!$D:$D,0),)</f>
        <v>905</v>
      </c>
      <c r="T32" s="35">
        <f>IFERROR(MATCH([1]res!F63,[1]pl!$D:$D,0),)</f>
        <v>909</v>
      </c>
      <c r="U32" s="35">
        <f>IFERROR(MATCH([1]res!G63,[1]pl!$D:$D,0),)</f>
        <v>930</v>
      </c>
      <c r="V32" s="35">
        <f>IFERROR(MATCH([1]res!H63,[1]pl!$D:$D,0),)</f>
        <v>920</v>
      </c>
      <c r="W32" s="35">
        <f>IFERROR(MATCH([1]res!I63,[1]pl!$D:$D,0),)</f>
        <v>922</v>
      </c>
      <c r="X32" s="35">
        <f>IFERROR(MATCH([1]res!J63,[1]pl!$D:$D,0),)</f>
        <v>911</v>
      </c>
      <c r="Y32" s="35">
        <f>IFERROR(MATCH([1]res!K63,[1]pl!$D:$D,0),)</f>
        <v>918</v>
      </c>
      <c r="Z32" s="35">
        <f>IFERROR(MATCH([1]res!L63,[1]pl!$D:$D,0),)</f>
        <v>927</v>
      </c>
      <c r="AA32" s="35">
        <f>IFERROR(MATCH([1]res!M63,[1]pl!$D:$D,0),)</f>
        <v>913</v>
      </c>
      <c r="AB32" s="35">
        <f>IFERROR(MATCH([1]res!N63,[1]pl!$D:$D,0),)</f>
        <v>917</v>
      </c>
      <c r="AC32" s="35">
        <f>IFERROR(MATCH([1]res!O63,[1]pl!$D:$D,0),)</f>
        <v>903</v>
      </c>
      <c r="AD32" s="35">
        <f>IFERROR(MATCH([1]res!P63,[1]pl!$D:$D,0),)</f>
        <v>914</v>
      </c>
      <c r="AE32" s="35">
        <f>IFERROR(MATCH([1]res!Q63,[1]pl!$D:$D,0),)</f>
        <v>910</v>
      </c>
      <c r="AF32" s="35">
        <f t="shared" ca="1" si="0"/>
        <v>-1</v>
      </c>
    </row>
    <row r="33" spans="1:32" s="2" customFormat="1" x14ac:dyDescent="0.25">
      <c r="A33" s="35">
        <f>IFERROR(MATCH([1]res!C64,[1]pl!$D:$D,0),)</f>
        <v>956</v>
      </c>
      <c r="B33" s="35">
        <f>IFERROR(MATCH([1]res!D64,[1]pl!$D:$D,0),)</f>
        <v>951</v>
      </c>
      <c r="C33" s="35">
        <f>IFERROR(MATCH([1]res!E64,[1]pl!$D:$D,0),)</f>
        <v>936</v>
      </c>
      <c r="D33" s="35">
        <f>IFERROR(MATCH([1]res!F64,[1]pl!$D:$D,0),)</f>
        <v>957</v>
      </c>
      <c r="E33" s="35">
        <f>IFERROR(MATCH([1]res!G64,[1]pl!$D:$D,0),)</f>
        <v>954</v>
      </c>
      <c r="F33" s="35">
        <f>IFERROR(MATCH([1]res!H64,[1]pl!$D:$D,0),)</f>
        <v>932</v>
      </c>
      <c r="G33" s="35">
        <f>IFERROR(MATCH([1]res!I64,[1]pl!$D:$D,0),)</f>
        <v>941</v>
      </c>
      <c r="H33" s="35">
        <f>IFERROR(MATCH([1]res!J64,[1]pl!$D:$D,0),)</f>
        <v>944</v>
      </c>
      <c r="I33" s="35">
        <f>IFERROR(MATCH([1]res!K64,[1]pl!$D:$D,0),)</f>
        <v>959</v>
      </c>
      <c r="J33" s="35">
        <f>IFERROR(MATCH([1]res!L64,[1]pl!$D:$D,0),)</f>
        <v>946</v>
      </c>
      <c r="K33" s="35">
        <f>IFERROR(MATCH([1]res!M64,[1]pl!$D:$D,0),)</f>
        <v>937</v>
      </c>
      <c r="L33" s="35">
        <f>IFERROR(MATCH([1]res!N64,[1]pl!$D:$D,0),)</f>
        <v>943</v>
      </c>
      <c r="M33" s="35">
        <f>IFERROR(MATCH([1]res!O64,[1]pl!$D:$D,0),)</f>
        <v>939</v>
      </c>
      <c r="N33" s="35">
        <f>IFERROR(MATCH([1]res!P64,[1]pl!$D:$D,0),)</f>
        <v>940</v>
      </c>
      <c r="O33" s="35">
        <f>IFERROR(MATCH([1]res!Q64,[1]pl!$D:$D,0),)</f>
        <v>942</v>
      </c>
      <c r="P33" s="35"/>
      <c r="Q33" s="35">
        <f>IFERROR(MATCH([1]res!C65,[1]pl!$D:$D,0),)</f>
        <v>948</v>
      </c>
      <c r="R33" s="35">
        <f>IFERROR(MATCH([1]res!D65,[1]pl!$D:$D,0),)</f>
        <v>938</v>
      </c>
      <c r="S33" s="35">
        <f>IFERROR(MATCH([1]res!E65,[1]pl!$D:$D,0),)</f>
        <v>955</v>
      </c>
      <c r="T33" s="35">
        <f>IFERROR(MATCH([1]res!F65,[1]pl!$D:$D,0),)</f>
        <v>952</v>
      </c>
      <c r="U33" s="35">
        <f>IFERROR(MATCH([1]res!G65,[1]pl!$D:$D,0),)</f>
        <v>960</v>
      </c>
      <c r="V33" s="35">
        <f>IFERROR(MATCH([1]res!H65,[1]pl!$D:$D,0),)</f>
        <v>953</v>
      </c>
      <c r="W33" s="35">
        <f>IFERROR(MATCH([1]res!I65,[1]pl!$D:$D,0),)</f>
        <v>950</v>
      </c>
      <c r="X33" s="35">
        <f>IFERROR(MATCH([1]res!J65,[1]pl!$D:$D,0),)</f>
        <v>945</v>
      </c>
      <c r="Y33" s="35">
        <f>IFERROR(MATCH([1]res!K65,[1]pl!$D:$D,0),)</f>
        <v>958</v>
      </c>
      <c r="Z33" s="35">
        <f>IFERROR(MATCH([1]res!L65,[1]pl!$D:$D,0),)</f>
        <v>934</v>
      </c>
      <c r="AA33" s="35">
        <f>IFERROR(MATCH([1]res!M65,[1]pl!$D:$D,0),)</f>
        <v>947</v>
      </c>
      <c r="AB33" s="35">
        <f>IFERROR(MATCH([1]res!N65,[1]pl!$D:$D,0),)</f>
        <v>961</v>
      </c>
      <c r="AC33" s="35">
        <f>IFERROR(MATCH([1]res!O65,[1]pl!$D:$D,0),)</f>
        <v>949</v>
      </c>
      <c r="AD33" s="35">
        <f>IFERROR(MATCH([1]res!P65,[1]pl!$D:$D,0),)</f>
        <v>933</v>
      </c>
      <c r="AE33" s="35">
        <f>IFERROR(MATCH([1]res!Q65,[1]pl!$D:$D,0),)</f>
        <v>935</v>
      </c>
      <c r="AF33" s="35">
        <f t="shared" ca="1" si="0"/>
        <v>1</v>
      </c>
    </row>
    <row r="34" spans="1:32" s="2" customFormat="1" x14ac:dyDescent="0.25">
      <c r="A34" s="35">
        <f>IFERROR(MATCH([1]res!C66,[1]pl!$D:$D,0),)</f>
        <v>990</v>
      </c>
      <c r="B34" s="35">
        <f>IFERROR(MATCH([1]res!D66,[1]pl!$D:$D,0),)</f>
        <v>979</v>
      </c>
      <c r="C34" s="35">
        <f>IFERROR(MATCH([1]res!E66,[1]pl!$D:$D,0),)</f>
        <v>968</v>
      </c>
      <c r="D34" s="35">
        <f>IFERROR(MATCH([1]res!F66,[1]pl!$D:$D,0),)</f>
        <v>977</v>
      </c>
      <c r="E34" s="35">
        <f>IFERROR(MATCH([1]res!G66,[1]pl!$D:$D,0),)</f>
        <v>963</v>
      </c>
      <c r="F34" s="35">
        <f>IFERROR(MATCH([1]res!H66,[1]pl!$D:$D,0),)</f>
        <v>980</v>
      </c>
      <c r="G34" s="35">
        <f>IFERROR(MATCH([1]res!I66,[1]pl!$D:$D,0),)</f>
        <v>986</v>
      </c>
      <c r="H34" s="35">
        <f>IFERROR(MATCH([1]res!J66,[1]pl!$D:$D,0),)</f>
        <v>970</v>
      </c>
      <c r="I34" s="35">
        <f>IFERROR(MATCH([1]res!K66,[1]pl!$D:$D,0),)</f>
        <v>985</v>
      </c>
      <c r="J34" s="35">
        <f>IFERROR(MATCH([1]res!L66,[1]pl!$D:$D,0),)</f>
        <v>988</v>
      </c>
      <c r="K34" s="35">
        <f>IFERROR(MATCH([1]res!M66,[1]pl!$D:$D,0),)</f>
        <v>989</v>
      </c>
      <c r="L34" s="35">
        <f>IFERROR(MATCH([1]res!N66,[1]pl!$D:$D,0),)</f>
        <v>966</v>
      </c>
      <c r="M34" s="35">
        <f>IFERROR(MATCH([1]res!O66,[1]pl!$D:$D,0),)</f>
        <v>984</v>
      </c>
      <c r="N34" s="35">
        <f>IFERROR(MATCH([1]res!P66,[1]pl!$D:$D,0),)</f>
        <v>973</v>
      </c>
      <c r="O34" s="35">
        <f>IFERROR(MATCH([1]res!Q66,[1]pl!$D:$D,0),)</f>
        <v>962</v>
      </c>
      <c r="P34" s="35"/>
      <c r="Q34" s="35">
        <f>IFERROR(MATCH([1]res!C67,[1]pl!$D:$D,0),)</f>
        <v>974</v>
      </c>
      <c r="R34" s="35">
        <f>IFERROR(MATCH([1]res!D67,[1]pl!$D:$D,0),)</f>
        <v>981</v>
      </c>
      <c r="S34" s="35">
        <f>IFERROR(MATCH([1]res!E67,[1]pl!$D:$D,0),)</f>
        <v>976</v>
      </c>
      <c r="T34" s="35">
        <f>IFERROR(MATCH([1]res!F67,[1]pl!$D:$D,0),)</f>
        <v>965</v>
      </c>
      <c r="U34" s="35">
        <f>IFERROR(MATCH([1]res!G67,[1]pl!$D:$D,0),)</f>
        <v>972</v>
      </c>
      <c r="V34" s="35">
        <f>IFERROR(MATCH([1]res!H67,[1]pl!$D:$D,0),)</f>
        <v>991</v>
      </c>
      <c r="W34" s="35">
        <f>IFERROR(MATCH([1]res!I67,[1]pl!$D:$D,0),)</f>
        <v>983</v>
      </c>
      <c r="X34" s="35">
        <f>IFERROR(MATCH([1]res!J67,[1]pl!$D:$D,0),)</f>
        <v>987</v>
      </c>
      <c r="Y34" s="35">
        <f>IFERROR(MATCH([1]res!K67,[1]pl!$D:$D,0),)</f>
        <v>978</v>
      </c>
      <c r="Z34" s="35">
        <f>IFERROR(MATCH([1]res!L67,[1]pl!$D:$D,0),)</f>
        <v>975</v>
      </c>
      <c r="AA34" s="35">
        <f>IFERROR(MATCH([1]res!M67,[1]pl!$D:$D,0),)</f>
        <v>969</v>
      </c>
      <c r="AB34" s="35">
        <f>IFERROR(MATCH([1]res!N67,[1]pl!$D:$D,0),)</f>
        <v>971</v>
      </c>
      <c r="AC34" s="35">
        <f>IFERROR(MATCH([1]res!O67,[1]pl!$D:$D,0),)</f>
        <v>967</v>
      </c>
      <c r="AD34" s="35">
        <f>IFERROR(MATCH([1]res!P67,[1]pl!$D:$D,0),)</f>
        <v>982</v>
      </c>
      <c r="AE34" s="35">
        <f>IFERROR(MATCH([1]res!Q67,[1]pl!$D:$D,0),)</f>
        <v>964</v>
      </c>
      <c r="AF34" s="35">
        <f t="shared" ref="AF34:AF54" ca="1" si="1">INDIRECT(ADDRESS(2*ROW(),COLUMN(A34),1,1,"!"))</f>
        <v>1</v>
      </c>
    </row>
    <row r="35" spans="1:32" s="2" customFormat="1" x14ac:dyDescent="0.25">
      <c r="A35" s="35">
        <f>IFERROR(MATCH([1]res!C68,[1]pl!$D:$D,0),)</f>
        <v>1020</v>
      </c>
      <c r="B35" s="35">
        <f>IFERROR(MATCH([1]res!D68,[1]pl!$D:$D,0),)</f>
        <v>992</v>
      </c>
      <c r="C35" s="35">
        <f>IFERROR(MATCH([1]res!E68,[1]pl!$D:$D,0),)</f>
        <v>1011</v>
      </c>
      <c r="D35" s="35">
        <f>IFERROR(MATCH([1]res!F68,[1]pl!$D:$D,0),)</f>
        <v>1000</v>
      </c>
      <c r="E35" s="35">
        <f>IFERROR(MATCH([1]res!G68,[1]pl!$D:$D,0),)</f>
        <v>1004</v>
      </c>
      <c r="F35" s="35">
        <f>IFERROR(MATCH([1]res!H68,[1]pl!$D:$D,0),)</f>
        <v>993</v>
      </c>
      <c r="G35" s="35">
        <f>IFERROR(MATCH([1]res!I68,[1]pl!$D:$D,0),)</f>
        <v>996</v>
      </c>
      <c r="H35" s="35">
        <f>IFERROR(MATCH([1]res!J68,[1]pl!$D:$D,0),)</f>
        <v>1005</v>
      </c>
      <c r="I35" s="35">
        <f>IFERROR(MATCH([1]res!K68,[1]pl!$D:$D,0),)</f>
        <v>1002</v>
      </c>
      <c r="J35" s="35">
        <f>IFERROR(MATCH([1]res!L68,[1]pl!$D:$D,0),)</f>
        <v>1015</v>
      </c>
      <c r="K35" s="35">
        <f>IFERROR(MATCH([1]res!M68,[1]pl!$D:$D,0),)</f>
        <v>1007</v>
      </c>
      <c r="L35" s="35">
        <f>IFERROR(MATCH([1]res!N68,[1]pl!$D:$D,0),)</f>
        <v>998</v>
      </c>
      <c r="M35" s="35">
        <f>IFERROR(MATCH([1]res!O68,[1]pl!$D:$D,0),)</f>
        <v>995</v>
      </c>
      <c r="N35" s="35">
        <f>IFERROR(MATCH([1]res!P68,[1]pl!$D:$D,0),)</f>
        <v>1012</v>
      </c>
      <c r="O35" s="35">
        <f>IFERROR(MATCH([1]res!Q68,[1]pl!$D:$D,0),)</f>
        <v>1006</v>
      </c>
      <c r="P35" s="35"/>
      <c r="Q35" s="35">
        <f>IFERROR(MATCH([1]res!C69,[1]pl!$D:$D,0),)</f>
        <v>1003</v>
      </c>
      <c r="R35" s="35">
        <f>IFERROR(MATCH([1]res!D69,[1]pl!$D:$D,0),)</f>
        <v>1017</v>
      </c>
      <c r="S35" s="35">
        <f>IFERROR(MATCH([1]res!E69,[1]pl!$D:$D,0),)</f>
        <v>1019</v>
      </c>
      <c r="T35" s="35">
        <f>IFERROR(MATCH([1]res!F69,[1]pl!$D:$D,0),)</f>
        <v>997</v>
      </c>
      <c r="U35" s="35">
        <f>IFERROR(MATCH([1]res!G69,[1]pl!$D:$D,0),)</f>
        <v>1018</v>
      </c>
      <c r="V35" s="35">
        <f>IFERROR(MATCH([1]res!H69,[1]pl!$D:$D,0),)</f>
        <v>994</v>
      </c>
      <c r="W35" s="35">
        <f>IFERROR(MATCH([1]res!I69,[1]pl!$D:$D,0),)</f>
        <v>1009</v>
      </c>
      <c r="X35" s="35">
        <f>IFERROR(MATCH([1]res!J69,[1]pl!$D:$D,0),)</f>
        <v>1001</v>
      </c>
      <c r="Y35" s="35">
        <f>IFERROR(MATCH([1]res!K69,[1]pl!$D:$D,0),)</f>
        <v>999</v>
      </c>
      <c r="Z35" s="35">
        <f>IFERROR(MATCH([1]res!L69,[1]pl!$D:$D,0),)</f>
        <v>1008</v>
      </c>
      <c r="AA35" s="35">
        <f>IFERROR(MATCH([1]res!M69,[1]pl!$D:$D,0),)</f>
        <v>1013</v>
      </c>
      <c r="AB35" s="35">
        <f>IFERROR(MATCH([1]res!N69,[1]pl!$D:$D,0),)</f>
        <v>1010</v>
      </c>
      <c r="AC35" s="35">
        <f>IFERROR(MATCH([1]res!O69,[1]pl!$D:$D,0),)</f>
        <v>1021</v>
      </c>
      <c r="AD35" s="35">
        <f>IFERROR(MATCH([1]res!P69,[1]pl!$D:$D,0),)</f>
        <v>1014</v>
      </c>
      <c r="AE35" s="35">
        <f>IFERROR(MATCH([1]res!Q69,[1]pl!$D:$D,0),)</f>
        <v>1016</v>
      </c>
      <c r="AF35" s="35">
        <f t="shared" ca="1" si="1"/>
        <v>-1</v>
      </c>
    </row>
    <row r="36" spans="1:32" s="2" customFormat="1" x14ac:dyDescent="0.25">
      <c r="A36" s="35">
        <f>IFERROR(MATCH([1]res!C70,[1]pl!$D:$D,0),)</f>
        <v>1050</v>
      </c>
      <c r="B36" s="35">
        <f>IFERROR(MATCH([1]res!D70,[1]pl!$D:$D,0),)</f>
        <v>1030</v>
      </c>
      <c r="C36" s="35">
        <f>IFERROR(MATCH([1]res!E70,[1]pl!$D:$D,0),)</f>
        <v>1051</v>
      </c>
      <c r="D36" s="35">
        <f>IFERROR(MATCH([1]res!F70,[1]pl!$D:$D,0),)</f>
        <v>1036</v>
      </c>
      <c r="E36" s="35">
        <f>IFERROR(MATCH([1]res!G70,[1]pl!$D:$D,0),)</f>
        <v>1029</v>
      </c>
      <c r="F36" s="35">
        <f>IFERROR(MATCH([1]res!H70,[1]pl!$D:$D,0),)</f>
        <v>1033</v>
      </c>
      <c r="G36" s="35">
        <f>IFERROR(MATCH([1]res!I70,[1]pl!$D:$D,0),)</f>
        <v>1041</v>
      </c>
      <c r="H36" s="35">
        <f>IFERROR(MATCH([1]res!J70,[1]pl!$D:$D,0),)</f>
        <v>1043</v>
      </c>
      <c r="I36" s="35">
        <f>IFERROR(MATCH([1]res!K70,[1]pl!$D:$D,0),)</f>
        <v>1037</v>
      </c>
      <c r="J36" s="35">
        <f>IFERROR(MATCH([1]res!L70,[1]pl!$D:$D,0),)</f>
        <v>1024</v>
      </c>
      <c r="K36" s="35">
        <f>IFERROR(MATCH([1]res!M70,[1]pl!$D:$D,0),)</f>
        <v>1022</v>
      </c>
      <c r="L36" s="35">
        <f>IFERROR(MATCH([1]res!N70,[1]pl!$D:$D,0),)</f>
        <v>1048</v>
      </c>
      <c r="M36" s="35">
        <f>IFERROR(MATCH([1]res!O70,[1]pl!$D:$D,0),)</f>
        <v>1025</v>
      </c>
      <c r="N36" s="35">
        <f>IFERROR(MATCH([1]res!P70,[1]pl!$D:$D,0),)</f>
        <v>1034</v>
      </c>
      <c r="O36" s="35">
        <f>IFERROR(MATCH([1]res!Q70,[1]pl!$D:$D,0),)</f>
        <v>1045</v>
      </c>
      <c r="P36" s="35"/>
      <c r="Q36" s="35">
        <f>IFERROR(MATCH([1]res!C71,[1]pl!$D:$D,0),)</f>
        <v>1044</v>
      </c>
      <c r="R36" s="35">
        <f>IFERROR(MATCH([1]res!D71,[1]pl!$D:$D,0),)</f>
        <v>1047</v>
      </c>
      <c r="S36" s="35">
        <f>IFERROR(MATCH([1]res!E71,[1]pl!$D:$D,0),)</f>
        <v>1039</v>
      </c>
      <c r="T36" s="35">
        <f>IFERROR(MATCH([1]res!F71,[1]pl!$D:$D,0),)</f>
        <v>1042</v>
      </c>
      <c r="U36" s="35">
        <f>IFERROR(MATCH([1]res!G71,[1]pl!$D:$D,0),)</f>
        <v>1031</v>
      </c>
      <c r="V36" s="35">
        <f>IFERROR(MATCH([1]res!H71,[1]pl!$D:$D,0),)</f>
        <v>1028</v>
      </c>
      <c r="W36" s="35">
        <f>IFERROR(MATCH([1]res!I71,[1]pl!$D:$D,0),)</f>
        <v>1035</v>
      </c>
      <c r="X36" s="35">
        <f>IFERROR(MATCH([1]res!J71,[1]pl!$D:$D,0),)</f>
        <v>1038</v>
      </c>
      <c r="Y36" s="35">
        <f>IFERROR(MATCH([1]res!K71,[1]pl!$D:$D,0),)</f>
        <v>1026</v>
      </c>
      <c r="Z36" s="35">
        <f>IFERROR(MATCH([1]res!L71,[1]pl!$D:$D,0),)</f>
        <v>1040</v>
      </c>
      <c r="AA36" s="35">
        <f>IFERROR(MATCH([1]res!M71,[1]pl!$D:$D,0),)</f>
        <v>1032</v>
      </c>
      <c r="AB36" s="35">
        <f>IFERROR(MATCH([1]res!N71,[1]pl!$D:$D,0),)</f>
        <v>1023</v>
      </c>
      <c r="AC36" s="35">
        <f>IFERROR(MATCH([1]res!O71,[1]pl!$D:$D,0),)</f>
        <v>1046</v>
      </c>
      <c r="AD36" s="35">
        <f>IFERROR(MATCH([1]res!P71,[1]pl!$D:$D,0),)</f>
        <v>1027</v>
      </c>
      <c r="AE36" s="35">
        <f>IFERROR(MATCH([1]res!Q71,[1]pl!$D:$D,0),)</f>
        <v>1049</v>
      </c>
      <c r="AF36" s="35">
        <f t="shared" ca="1" si="1"/>
        <v>-1</v>
      </c>
    </row>
    <row r="37" spans="1:32" s="2" customFormat="1" x14ac:dyDescent="0.25">
      <c r="A37" s="35">
        <f>IFERROR(MATCH([1]res!C72,[1]pl!$D:$D,0),)</f>
        <v>1073</v>
      </c>
      <c r="B37" s="35">
        <f>IFERROR(MATCH([1]res!D72,[1]pl!$D:$D,0),)</f>
        <v>1054</v>
      </c>
      <c r="C37" s="35">
        <f>IFERROR(MATCH([1]res!E72,[1]pl!$D:$D,0),)</f>
        <v>1078</v>
      </c>
      <c r="D37" s="35">
        <f>IFERROR(MATCH([1]res!F72,[1]pl!$D:$D,0),)</f>
        <v>1076</v>
      </c>
      <c r="E37" s="35">
        <f>IFERROR(MATCH([1]res!G72,[1]pl!$D:$D,0),)</f>
        <v>1068</v>
      </c>
      <c r="F37" s="35">
        <f>IFERROR(MATCH([1]res!H72,[1]pl!$D:$D,0),)</f>
        <v>1080</v>
      </c>
      <c r="G37" s="35">
        <f>IFERROR(MATCH([1]res!I72,[1]pl!$D:$D,0),)</f>
        <v>1069</v>
      </c>
      <c r="H37" s="35">
        <f>IFERROR(MATCH([1]res!J72,[1]pl!$D:$D,0),)</f>
        <v>1074</v>
      </c>
      <c r="I37" s="35">
        <f>IFERROR(MATCH([1]res!K72,[1]pl!$D:$D,0),)</f>
        <v>1071</v>
      </c>
      <c r="J37" s="35">
        <f>IFERROR(MATCH([1]res!L72,[1]pl!$D:$D,0),)</f>
        <v>1057</v>
      </c>
      <c r="K37" s="35">
        <f>IFERROR(MATCH([1]res!M72,[1]pl!$D:$D,0),)</f>
        <v>1063</v>
      </c>
      <c r="L37" s="35">
        <f>IFERROR(MATCH([1]res!N72,[1]pl!$D:$D,0),)</f>
        <v>1062</v>
      </c>
      <c r="M37" s="35">
        <f>IFERROR(MATCH([1]res!O72,[1]pl!$D:$D,0),)</f>
        <v>1064</v>
      </c>
      <c r="N37" s="35">
        <f>IFERROR(MATCH([1]res!P72,[1]pl!$D:$D,0),)</f>
        <v>1079</v>
      </c>
      <c r="O37" s="35">
        <f>IFERROR(MATCH([1]res!Q72,[1]pl!$D:$D,0),)</f>
        <v>1056</v>
      </c>
      <c r="P37" s="35"/>
      <c r="Q37" s="35">
        <f>IFERROR(MATCH([1]res!C73,[1]pl!$D:$D,0),)</f>
        <v>1065</v>
      </c>
      <c r="R37" s="35">
        <f>IFERROR(MATCH([1]res!D73,[1]pl!$D:$D,0),)</f>
        <v>1070</v>
      </c>
      <c r="S37" s="35">
        <f>IFERROR(MATCH([1]res!E73,[1]pl!$D:$D,0),)</f>
        <v>1059</v>
      </c>
      <c r="T37" s="35">
        <f>IFERROR(MATCH([1]res!F73,[1]pl!$D:$D,0),)</f>
        <v>1066</v>
      </c>
      <c r="U37" s="35">
        <f>IFERROR(MATCH([1]res!G73,[1]pl!$D:$D,0),)</f>
        <v>1055</v>
      </c>
      <c r="V37" s="35">
        <f>IFERROR(MATCH([1]res!H73,[1]pl!$D:$D,0),)</f>
        <v>1052</v>
      </c>
      <c r="W37" s="35">
        <f>IFERROR(MATCH([1]res!I73,[1]pl!$D:$D,0),)</f>
        <v>1060</v>
      </c>
      <c r="X37" s="35">
        <f>IFERROR(MATCH([1]res!J73,[1]pl!$D:$D,0),)</f>
        <v>1075</v>
      </c>
      <c r="Y37" s="35">
        <f>IFERROR(MATCH([1]res!K73,[1]pl!$D:$D,0),)</f>
        <v>1061</v>
      </c>
      <c r="Z37" s="35">
        <f>IFERROR(MATCH([1]res!L73,[1]pl!$D:$D,0),)</f>
        <v>1077</v>
      </c>
      <c r="AA37" s="35">
        <f>IFERROR(MATCH([1]res!M73,[1]pl!$D:$D,0),)</f>
        <v>1058</v>
      </c>
      <c r="AB37" s="35">
        <f>IFERROR(MATCH([1]res!N73,[1]pl!$D:$D,0),)</f>
        <v>1072</v>
      </c>
      <c r="AC37" s="35">
        <f>IFERROR(MATCH([1]res!O73,[1]pl!$D:$D,0),)</f>
        <v>1053</v>
      </c>
      <c r="AD37" s="35">
        <f>IFERROR(MATCH([1]res!P73,[1]pl!$D:$D,0),)</f>
        <v>1067</v>
      </c>
      <c r="AE37" s="35">
        <f>IFERROR(MATCH([1]res!Q73,[1]pl!$D:$D,0),)</f>
        <v>1081</v>
      </c>
      <c r="AF37" s="35">
        <f t="shared" ca="1" si="1"/>
        <v>-1</v>
      </c>
    </row>
    <row r="38" spans="1:32" s="2" customFormat="1" x14ac:dyDescent="0.25">
      <c r="A38" s="35">
        <f>IFERROR(MATCH([1]res!C74,[1]pl!$D:$D,0),)</f>
        <v>1096</v>
      </c>
      <c r="B38" s="35">
        <f>IFERROR(MATCH([1]res!D74,[1]pl!$D:$D,0),)</f>
        <v>1104</v>
      </c>
      <c r="C38" s="35">
        <f>IFERROR(MATCH([1]res!E74,[1]pl!$D:$D,0),)</f>
        <v>1091</v>
      </c>
      <c r="D38" s="35">
        <f>IFERROR(MATCH([1]res!F74,[1]pl!$D:$D,0),)</f>
        <v>1098</v>
      </c>
      <c r="E38" s="35">
        <f>IFERROR(MATCH([1]res!G74,[1]pl!$D:$D,0),)</f>
        <v>1097</v>
      </c>
      <c r="F38" s="35">
        <f>IFERROR(MATCH([1]res!H74,[1]pl!$D:$D,0),)</f>
        <v>1109</v>
      </c>
      <c r="G38" s="35">
        <f>IFERROR(MATCH([1]res!I74,[1]pl!$D:$D,0),)</f>
        <v>1102</v>
      </c>
      <c r="H38" s="35">
        <f>IFERROR(MATCH([1]res!J74,[1]pl!$D:$D,0),)</f>
        <v>1084</v>
      </c>
      <c r="I38" s="35">
        <f>IFERROR(MATCH([1]res!K74,[1]pl!$D:$D,0),)</f>
        <v>1093</v>
      </c>
      <c r="J38" s="35">
        <f>IFERROR(MATCH([1]res!L74,[1]pl!$D:$D,0),)</f>
        <v>1088</v>
      </c>
      <c r="K38" s="35">
        <f>IFERROR(MATCH([1]res!M74,[1]pl!$D:$D,0),)</f>
        <v>1087</v>
      </c>
      <c r="L38" s="35">
        <f>IFERROR(MATCH([1]res!N74,[1]pl!$D:$D,0),)</f>
        <v>1105</v>
      </c>
      <c r="M38" s="35">
        <f>IFERROR(MATCH([1]res!O74,[1]pl!$D:$D,0),)</f>
        <v>1103</v>
      </c>
      <c r="N38" s="35">
        <f>IFERROR(MATCH([1]res!P74,[1]pl!$D:$D,0),)</f>
        <v>1095</v>
      </c>
      <c r="O38" s="35">
        <f>IFERROR(MATCH([1]res!Q74,[1]pl!$D:$D,0),)</f>
        <v>1108</v>
      </c>
      <c r="P38" s="35"/>
      <c r="Q38" s="35">
        <f>IFERROR(MATCH([1]res!C75,[1]pl!$D:$D,0),)</f>
        <v>1090</v>
      </c>
      <c r="R38" s="35">
        <f>IFERROR(MATCH([1]res!D75,[1]pl!$D:$D,0),)</f>
        <v>1092</v>
      </c>
      <c r="S38" s="35">
        <f>IFERROR(MATCH([1]res!E75,[1]pl!$D:$D,0),)</f>
        <v>1110</v>
      </c>
      <c r="T38" s="35">
        <f>IFERROR(MATCH([1]res!F75,[1]pl!$D:$D,0),)</f>
        <v>1099</v>
      </c>
      <c r="U38" s="35">
        <f>IFERROR(MATCH([1]res!G75,[1]pl!$D:$D,0),)</f>
        <v>1101</v>
      </c>
      <c r="V38" s="35">
        <f>IFERROR(MATCH([1]res!H75,[1]pl!$D:$D,0),)</f>
        <v>1083</v>
      </c>
      <c r="W38" s="35">
        <f>IFERROR(MATCH([1]res!I75,[1]pl!$D:$D,0),)</f>
        <v>1082</v>
      </c>
      <c r="X38" s="35">
        <f>IFERROR(MATCH([1]res!J75,[1]pl!$D:$D,0),)</f>
        <v>1100</v>
      </c>
      <c r="Y38" s="35">
        <f>IFERROR(MATCH([1]res!K75,[1]pl!$D:$D,0),)</f>
        <v>1107</v>
      </c>
      <c r="Z38" s="35">
        <f>IFERROR(MATCH([1]res!L75,[1]pl!$D:$D,0),)</f>
        <v>1085</v>
      </c>
      <c r="AA38" s="35">
        <f>IFERROR(MATCH([1]res!M75,[1]pl!$D:$D,0),)</f>
        <v>1089</v>
      </c>
      <c r="AB38" s="35">
        <f>IFERROR(MATCH([1]res!N75,[1]pl!$D:$D,0),)</f>
        <v>1111</v>
      </c>
      <c r="AC38" s="35">
        <f>IFERROR(MATCH([1]res!O75,[1]pl!$D:$D,0),)</f>
        <v>1106</v>
      </c>
      <c r="AD38" s="35">
        <f>IFERROR(MATCH([1]res!P75,[1]pl!$D:$D,0),)</f>
        <v>1086</v>
      </c>
      <c r="AE38" s="35">
        <f>IFERROR(MATCH([1]res!Q75,[1]pl!$D:$D,0),)</f>
        <v>1094</v>
      </c>
      <c r="AF38" s="35">
        <f t="shared" ca="1" si="1"/>
        <v>-1</v>
      </c>
    </row>
    <row r="39" spans="1:32" s="2" customFormat="1" x14ac:dyDescent="0.25">
      <c r="A39" s="35">
        <f>IFERROR(MATCH([1]res!C76,[1]pl!$D:$D,0),)</f>
        <v>1115</v>
      </c>
      <c r="B39" s="35">
        <f>IFERROR(MATCH([1]res!D76,[1]pl!$D:$D,0),)</f>
        <v>1118</v>
      </c>
      <c r="C39" s="35">
        <f>IFERROR(MATCH([1]res!E76,[1]pl!$D:$D,0),)</f>
        <v>1140</v>
      </c>
      <c r="D39" s="35">
        <f>IFERROR(MATCH([1]res!F76,[1]pl!$D:$D,0),)</f>
        <v>1124</v>
      </c>
      <c r="E39" s="35">
        <f>IFERROR(MATCH([1]res!G76,[1]pl!$D:$D,0),)</f>
        <v>1120</v>
      </c>
      <c r="F39" s="35">
        <f>IFERROR(MATCH([1]res!H76,[1]pl!$D:$D,0),)</f>
        <v>1130</v>
      </c>
      <c r="G39" s="35">
        <f>IFERROR(MATCH([1]res!I76,[1]pl!$D:$D,0),)</f>
        <v>1136</v>
      </c>
      <c r="H39" s="35">
        <f>IFERROR(MATCH([1]res!J76,[1]pl!$D:$D,0),)</f>
        <v>1121</v>
      </c>
      <c r="I39" s="35">
        <f>IFERROR(MATCH([1]res!K76,[1]pl!$D:$D,0),)</f>
        <v>1141</v>
      </c>
      <c r="J39" s="35">
        <f>IFERROR(MATCH([1]res!L76,[1]pl!$D:$D,0),)</f>
        <v>1139</v>
      </c>
      <c r="K39" s="35">
        <f>IFERROR(MATCH([1]res!M76,[1]pl!$D:$D,0),)</f>
        <v>1119</v>
      </c>
      <c r="L39" s="35">
        <f>IFERROR(MATCH([1]res!N76,[1]pl!$D:$D,0),)</f>
        <v>1133</v>
      </c>
      <c r="M39" s="35">
        <f>IFERROR(MATCH([1]res!O76,[1]pl!$D:$D,0),)</f>
        <v>1138</v>
      </c>
      <c r="N39" s="35">
        <f>IFERROR(MATCH([1]res!P76,[1]pl!$D:$D,0),)</f>
        <v>1116</v>
      </c>
      <c r="O39" s="35">
        <f>IFERROR(MATCH([1]res!Q76,[1]pl!$D:$D,0),)</f>
        <v>1114</v>
      </c>
      <c r="P39" s="35"/>
      <c r="Q39" s="35">
        <f>IFERROR(MATCH([1]res!C77,[1]pl!$D:$D,0),)</f>
        <v>1112</v>
      </c>
      <c r="R39" s="35">
        <f>IFERROR(MATCH([1]res!D77,[1]pl!$D:$D,0),)</f>
        <v>1131</v>
      </c>
      <c r="S39" s="35">
        <f>IFERROR(MATCH([1]res!E77,[1]pl!$D:$D,0),)</f>
        <v>1127</v>
      </c>
      <c r="T39" s="35">
        <f>IFERROR(MATCH([1]res!F77,[1]pl!$D:$D,0),)</f>
        <v>1122</v>
      </c>
      <c r="U39" s="35">
        <f>IFERROR(MATCH([1]res!G77,[1]pl!$D:$D,0),)</f>
        <v>1132</v>
      </c>
      <c r="V39" s="35">
        <f>IFERROR(MATCH([1]res!H77,[1]pl!$D:$D,0),)</f>
        <v>1135</v>
      </c>
      <c r="W39" s="35">
        <f>IFERROR(MATCH([1]res!I77,[1]pl!$D:$D,0),)</f>
        <v>1134</v>
      </c>
      <c r="X39" s="35">
        <f>IFERROR(MATCH([1]res!J77,[1]pl!$D:$D,0),)</f>
        <v>1123</v>
      </c>
      <c r="Y39" s="35">
        <f>IFERROR(MATCH([1]res!K77,[1]pl!$D:$D,0),)</f>
        <v>1113</v>
      </c>
      <c r="Z39" s="35">
        <f>IFERROR(MATCH([1]res!L77,[1]pl!$D:$D,0),)</f>
        <v>1128</v>
      </c>
      <c r="AA39" s="35">
        <f>IFERROR(MATCH([1]res!M77,[1]pl!$D:$D,0),)</f>
        <v>1129</v>
      </c>
      <c r="AB39" s="35">
        <f>IFERROR(MATCH([1]res!N77,[1]pl!$D:$D,0),)</f>
        <v>1137</v>
      </c>
      <c r="AC39" s="35">
        <f>IFERROR(MATCH([1]res!O77,[1]pl!$D:$D,0),)</f>
        <v>1117</v>
      </c>
      <c r="AD39" s="35">
        <f>IFERROR(MATCH([1]res!P77,[1]pl!$D:$D,0),)</f>
        <v>1125</v>
      </c>
      <c r="AE39" s="35">
        <f>IFERROR(MATCH([1]res!Q77,[1]pl!$D:$D,0),)</f>
        <v>1126</v>
      </c>
      <c r="AF39" s="35">
        <f t="shared" ca="1" si="1"/>
        <v>-1</v>
      </c>
    </row>
    <row r="40" spans="1:32" s="2" customFormat="1" x14ac:dyDescent="0.25">
      <c r="A40" s="35">
        <f>IFERROR(MATCH([1]res!C78,[1]pl!$D:$D,0),)</f>
        <v>1145</v>
      </c>
      <c r="B40" s="35">
        <f>IFERROR(MATCH([1]res!D78,[1]pl!$D:$D,0),)</f>
        <v>1153</v>
      </c>
      <c r="C40" s="35">
        <f>IFERROR(MATCH([1]res!E78,[1]pl!$D:$D,0),)</f>
        <v>1152</v>
      </c>
      <c r="D40" s="35">
        <f>IFERROR(MATCH([1]res!F78,[1]pl!$D:$D,0),)</f>
        <v>1168</v>
      </c>
      <c r="E40" s="35">
        <f>IFERROR(MATCH([1]res!G78,[1]pl!$D:$D,0),)</f>
        <v>1159</v>
      </c>
      <c r="F40" s="35">
        <f>IFERROR(MATCH([1]res!H78,[1]pl!$D:$D,0),)</f>
        <v>1148</v>
      </c>
      <c r="G40" s="35">
        <f>IFERROR(MATCH([1]res!I78,[1]pl!$D:$D,0),)</f>
        <v>1151</v>
      </c>
      <c r="H40" s="35">
        <f>IFERROR(MATCH([1]res!J78,[1]pl!$D:$D,0),)</f>
        <v>1170</v>
      </c>
      <c r="I40" s="35">
        <f>IFERROR(MATCH([1]res!K78,[1]pl!$D:$D,0),)</f>
        <v>1164</v>
      </c>
      <c r="J40" s="35">
        <f>IFERROR(MATCH([1]res!L78,[1]pl!$D:$D,0),)</f>
        <v>1144</v>
      </c>
      <c r="K40" s="35">
        <f>IFERROR(MATCH([1]res!M78,[1]pl!$D:$D,0),)</f>
        <v>1158</v>
      </c>
      <c r="L40" s="35">
        <f>IFERROR(MATCH([1]res!N78,[1]pl!$D:$D,0),)</f>
        <v>1165</v>
      </c>
      <c r="M40" s="35">
        <f>IFERROR(MATCH([1]res!O78,[1]pl!$D:$D,0),)</f>
        <v>1167</v>
      </c>
      <c r="N40" s="35">
        <f>IFERROR(MATCH([1]res!P78,[1]pl!$D:$D,0),)</f>
        <v>1163</v>
      </c>
      <c r="O40" s="35">
        <f>IFERROR(MATCH([1]res!Q78,[1]pl!$D:$D,0),)</f>
        <v>1155</v>
      </c>
      <c r="P40" s="35"/>
      <c r="Q40" s="35">
        <f>IFERROR(MATCH([1]res!C79,[1]pl!$D:$D,0),)</f>
        <v>1147</v>
      </c>
      <c r="R40" s="35">
        <f>IFERROR(MATCH([1]res!D79,[1]pl!$D:$D,0),)</f>
        <v>1166</v>
      </c>
      <c r="S40" s="35">
        <f>IFERROR(MATCH([1]res!E79,[1]pl!$D:$D,0),)</f>
        <v>1169</v>
      </c>
      <c r="T40" s="35">
        <f>IFERROR(MATCH([1]res!F79,[1]pl!$D:$D,0),)</f>
        <v>1161</v>
      </c>
      <c r="U40" s="35">
        <f>IFERROR(MATCH([1]res!G79,[1]pl!$D:$D,0),)</f>
        <v>1143</v>
      </c>
      <c r="V40" s="35">
        <f>IFERROR(MATCH([1]res!H79,[1]pl!$D:$D,0),)</f>
        <v>1146</v>
      </c>
      <c r="W40" s="35">
        <f>IFERROR(MATCH([1]res!I79,[1]pl!$D:$D,0),)</f>
        <v>1150</v>
      </c>
      <c r="X40" s="35">
        <f>IFERROR(MATCH([1]res!J79,[1]pl!$D:$D,0),)</f>
        <v>1157</v>
      </c>
      <c r="Y40" s="35">
        <f>IFERROR(MATCH([1]res!K79,[1]pl!$D:$D,0),)</f>
        <v>1160</v>
      </c>
      <c r="Z40" s="35">
        <f>IFERROR(MATCH([1]res!L79,[1]pl!$D:$D,0),)</f>
        <v>1142</v>
      </c>
      <c r="AA40" s="35">
        <f>IFERROR(MATCH([1]res!M79,[1]pl!$D:$D,0),)</f>
        <v>1156</v>
      </c>
      <c r="AB40" s="35">
        <f>IFERROR(MATCH([1]res!N79,[1]pl!$D:$D,0),)</f>
        <v>1171</v>
      </c>
      <c r="AC40" s="35">
        <f>IFERROR(MATCH([1]res!O79,[1]pl!$D:$D,0),)</f>
        <v>1154</v>
      </c>
      <c r="AD40" s="35">
        <f>IFERROR(MATCH([1]res!P79,[1]pl!$D:$D,0),)</f>
        <v>1149</v>
      </c>
      <c r="AE40" s="35">
        <f>IFERROR(MATCH([1]res!Q79,[1]pl!$D:$D,0),)</f>
        <v>1162</v>
      </c>
      <c r="AF40" s="35">
        <f t="shared" ca="1" si="1"/>
        <v>0</v>
      </c>
    </row>
    <row r="41" spans="1:32" s="2" customFormat="1" x14ac:dyDescent="0.25">
      <c r="A41" s="35">
        <f>IFERROR(MATCH([1]res!C80,[1]pl!$D:$D,0),)</f>
        <v>1196</v>
      </c>
      <c r="B41" s="35">
        <f>IFERROR(MATCH([1]res!D80,[1]pl!$D:$D,0),)</f>
        <v>1186</v>
      </c>
      <c r="C41" s="35">
        <f>IFERROR(MATCH([1]res!E80,[1]pl!$D:$D,0),)</f>
        <v>1191</v>
      </c>
      <c r="D41" s="35">
        <f>IFERROR(MATCH([1]res!F80,[1]pl!$D:$D,0),)</f>
        <v>1195</v>
      </c>
      <c r="E41" s="35">
        <f>IFERROR(MATCH([1]res!G80,[1]pl!$D:$D,0),)</f>
        <v>1188</v>
      </c>
      <c r="F41" s="35">
        <f>IFERROR(MATCH([1]res!H80,[1]pl!$D:$D,0),)</f>
        <v>1178</v>
      </c>
      <c r="G41" s="35">
        <f>IFERROR(MATCH([1]res!I80,[1]pl!$D:$D,0),)</f>
        <v>1197</v>
      </c>
      <c r="H41" s="35">
        <f>IFERROR(MATCH([1]res!J80,[1]pl!$D:$D,0),)</f>
        <v>1177</v>
      </c>
      <c r="I41" s="35">
        <f>IFERROR(MATCH([1]res!K80,[1]pl!$D:$D,0),)</f>
        <v>1176</v>
      </c>
      <c r="J41" s="35">
        <f>IFERROR(MATCH([1]res!L80,[1]pl!$D:$D,0),)</f>
        <v>1192</v>
      </c>
      <c r="K41" s="35">
        <f>IFERROR(MATCH([1]res!M80,[1]pl!$D:$D,0),)</f>
        <v>1184</v>
      </c>
      <c r="L41" s="35">
        <f>IFERROR(MATCH([1]res!N80,[1]pl!$D:$D,0),)</f>
        <v>1198</v>
      </c>
      <c r="M41" s="35">
        <f>IFERROR(MATCH([1]res!O80,[1]pl!$D:$D,0),)</f>
        <v>1183</v>
      </c>
      <c r="N41" s="35">
        <f>IFERROR(MATCH([1]res!P80,[1]pl!$D:$D,0),)</f>
        <v>1174</v>
      </c>
      <c r="O41" s="35">
        <f>IFERROR(MATCH([1]res!Q80,[1]pl!$D:$D,0),)</f>
        <v>1185</v>
      </c>
      <c r="P41" s="35"/>
      <c r="Q41" s="35">
        <f>IFERROR(MATCH([1]res!C81,[1]pl!$D:$D,0),)</f>
        <v>1190</v>
      </c>
      <c r="R41" s="35">
        <f>IFERROR(MATCH([1]res!D81,[1]pl!$D:$D,0),)</f>
        <v>1173</v>
      </c>
      <c r="S41" s="35">
        <f>IFERROR(MATCH([1]res!E81,[1]pl!$D:$D,0),)</f>
        <v>1189</v>
      </c>
      <c r="T41" s="35">
        <f>IFERROR(MATCH([1]res!F81,[1]pl!$D:$D,0),)</f>
        <v>1181</v>
      </c>
      <c r="U41" s="35">
        <f>IFERROR(MATCH([1]res!G81,[1]pl!$D:$D,0),)</f>
        <v>1201</v>
      </c>
      <c r="V41" s="35">
        <f>IFERROR(MATCH([1]res!H81,[1]pl!$D:$D,0),)</f>
        <v>1199</v>
      </c>
      <c r="W41" s="35">
        <f>IFERROR(MATCH([1]res!I81,[1]pl!$D:$D,0),)</f>
        <v>1182</v>
      </c>
      <c r="X41" s="35">
        <f>IFERROR(MATCH([1]res!J81,[1]pl!$D:$D,0),)</f>
        <v>1175</v>
      </c>
      <c r="Y41" s="35">
        <f>IFERROR(MATCH([1]res!K81,[1]pl!$D:$D,0),)</f>
        <v>1187</v>
      </c>
      <c r="Z41" s="35">
        <f>IFERROR(MATCH([1]res!L81,[1]pl!$D:$D,0),)</f>
        <v>1172</v>
      </c>
      <c r="AA41" s="35">
        <f>IFERROR(MATCH([1]res!M81,[1]pl!$D:$D,0),)</f>
        <v>1194</v>
      </c>
      <c r="AB41" s="35">
        <f>IFERROR(MATCH([1]res!N81,[1]pl!$D:$D,0),)</f>
        <v>1200</v>
      </c>
      <c r="AC41" s="35">
        <f>IFERROR(MATCH([1]res!O81,[1]pl!$D:$D,0),)</f>
        <v>1179</v>
      </c>
      <c r="AD41" s="35">
        <f>IFERROR(MATCH([1]res!P81,[1]pl!$D:$D,0),)</f>
        <v>1193</v>
      </c>
      <c r="AE41" s="35">
        <f>IFERROR(MATCH([1]res!Q81,[1]pl!$D:$D,0),)</f>
        <v>1180</v>
      </c>
      <c r="AF41" s="35">
        <f t="shared" ca="1" si="1"/>
        <v>1</v>
      </c>
    </row>
    <row r="42" spans="1:32" s="2" customFormat="1" x14ac:dyDescent="0.25">
      <c r="A42" s="35">
        <f>IFERROR(MATCH([1]res!C82,[1]pl!$D:$D,0),)</f>
        <v>1205</v>
      </c>
      <c r="B42" s="35">
        <f>IFERROR(MATCH([1]res!D82,[1]pl!$D:$D,0),)</f>
        <v>1204</v>
      </c>
      <c r="C42" s="35">
        <f>IFERROR(MATCH([1]res!E82,[1]pl!$D:$D,0),)</f>
        <v>1202</v>
      </c>
      <c r="D42" s="35">
        <f>IFERROR(MATCH([1]res!F82,[1]pl!$D:$D,0),)</f>
        <v>1228</v>
      </c>
      <c r="E42" s="35">
        <f>IFERROR(MATCH([1]res!G82,[1]pl!$D:$D,0),)</f>
        <v>1208</v>
      </c>
      <c r="F42" s="35">
        <f>IFERROR(MATCH([1]res!H82,[1]pl!$D:$D,0),)</f>
        <v>1226</v>
      </c>
      <c r="G42" s="35">
        <f>IFERROR(MATCH([1]res!I82,[1]pl!$D:$D,0),)</f>
        <v>1215</v>
      </c>
      <c r="H42" s="35">
        <f>IFERROR(MATCH([1]res!J82,[1]pl!$D:$D,0),)</f>
        <v>1219</v>
      </c>
      <c r="I42" s="35">
        <f>IFERROR(MATCH([1]res!K82,[1]pl!$D:$D,0),)</f>
        <v>1225</v>
      </c>
      <c r="J42" s="35">
        <f>IFERROR(MATCH([1]res!L82,[1]pl!$D:$D,0),)</f>
        <v>1227</v>
      </c>
      <c r="K42" s="35">
        <f>IFERROR(MATCH([1]res!M82,[1]pl!$D:$D,0),)</f>
        <v>1210</v>
      </c>
      <c r="L42" s="35">
        <f>IFERROR(MATCH([1]res!N82,[1]pl!$D:$D,0),)</f>
        <v>1206</v>
      </c>
      <c r="M42" s="35">
        <f>IFERROR(MATCH([1]res!O82,[1]pl!$D:$D,0),)</f>
        <v>1214</v>
      </c>
      <c r="N42" s="35">
        <f>IFERROR(MATCH([1]res!P82,[1]pl!$D:$D,0),)</f>
        <v>1207</v>
      </c>
      <c r="O42" s="35">
        <f>IFERROR(MATCH([1]res!Q82,[1]pl!$D:$D,0),)</f>
        <v>1231</v>
      </c>
      <c r="P42" s="35"/>
      <c r="Q42" s="35">
        <f>IFERROR(MATCH([1]res!C83,[1]pl!$D:$D,0),)</f>
        <v>1217</v>
      </c>
      <c r="R42" s="35">
        <f>IFERROR(MATCH([1]res!D83,[1]pl!$D:$D,0),)</f>
        <v>1220</v>
      </c>
      <c r="S42" s="35">
        <f>IFERROR(MATCH([1]res!E83,[1]pl!$D:$D,0),)</f>
        <v>1229</v>
      </c>
      <c r="T42" s="35">
        <f>IFERROR(MATCH([1]res!F83,[1]pl!$D:$D,0),)</f>
        <v>1203</v>
      </c>
      <c r="U42" s="35">
        <f>IFERROR(MATCH([1]res!G83,[1]pl!$D:$D,0),)</f>
        <v>1224</v>
      </c>
      <c r="V42" s="35">
        <f>IFERROR(MATCH([1]res!H83,[1]pl!$D:$D,0),)</f>
        <v>1218</v>
      </c>
      <c r="W42" s="35">
        <f>IFERROR(MATCH([1]res!I83,[1]pl!$D:$D,0),)</f>
        <v>1212</v>
      </c>
      <c r="X42" s="35">
        <f>IFERROR(MATCH([1]res!J83,[1]pl!$D:$D,0),)</f>
        <v>1221</v>
      </c>
      <c r="Y42" s="35">
        <f>IFERROR(MATCH([1]res!K83,[1]pl!$D:$D,0),)</f>
        <v>1223</v>
      </c>
      <c r="Z42" s="35">
        <f>IFERROR(MATCH([1]res!L83,[1]pl!$D:$D,0),)</f>
        <v>1222</v>
      </c>
      <c r="AA42" s="35">
        <f>IFERROR(MATCH([1]res!M83,[1]pl!$D:$D,0),)</f>
        <v>1209</v>
      </c>
      <c r="AB42" s="35">
        <f>IFERROR(MATCH([1]res!N83,[1]pl!$D:$D,0),)</f>
        <v>1211</v>
      </c>
      <c r="AC42" s="35">
        <f>IFERROR(MATCH([1]res!O83,[1]pl!$D:$D,0),)</f>
        <v>1213</v>
      </c>
      <c r="AD42" s="35">
        <f>IFERROR(MATCH([1]res!P83,[1]pl!$D:$D,0),)</f>
        <v>1216</v>
      </c>
      <c r="AE42" s="35">
        <f>IFERROR(MATCH([1]res!Q83,[1]pl!$D:$D,0),)</f>
        <v>1230</v>
      </c>
      <c r="AF42" s="35">
        <f t="shared" ca="1" si="1"/>
        <v>1</v>
      </c>
    </row>
    <row r="43" spans="1:32" s="2" customFormat="1" x14ac:dyDescent="0.25">
      <c r="A43" s="35">
        <f>IFERROR(MATCH([1]res!C84,[1]pl!$D:$D,0),)</f>
        <v>1246</v>
      </c>
      <c r="B43" s="35">
        <f>IFERROR(MATCH([1]res!D84,[1]pl!$D:$D,0),)</f>
        <v>1251</v>
      </c>
      <c r="C43" s="35">
        <f>IFERROR(MATCH([1]res!E84,[1]pl!$D:$D,0),)</f>
        <v>1261</v>
      </c>
      <c r="D43" s="35">
        <f>IFERROR(MATCH([1]res!F84,[1]pl!$D:$D,0),)</f>
        <v>1260</v>
      </c>
      <c r="E43" s="35">
        <f>IFERROR(MATCH([1]res!G84,[1]pl!$D:$D,0),)</f>
        <v>1245</v>
      </c>
      <c r="F43" s="35">
        <f>IFERROR(MATCH([1]res!H84,[1]pl!$D:$D,0),)</f>
        <v>1247</v>
      </c>
      <c r="G43" s="35">
        <f>IFERROR(MATCH([1]res!I84,[1]pl!$D:$D,0),)</f>
        <v>1258</v>
      </c>
      <c r="H43" s="35">
        <f>IFERROR(MATCH([1]res!J84,[1]pl!$D:$D,0),)</f>
        <v>1244</v>
      </c>
      <c r="I43" s="35">
        <f>IFERROR(MATCH([1]res!K84,[1]pl!$D:$D,0),)</f>
        <v>1252</v>
      </c>
      <c r="J43" s="35">
        <f>IFERROR(MATCH([1]res!L84,[1]pl!$D:$D,0),)</f>
        <v>1234</v>
      </c>
      <c r="K43" s="35">
        <f>IFERROR(MATCH([1]res!M84,[1]pl!$D:$D,0),)</f>
        <v>1248</v>
      </c>
      <c r="L43" s="35">
        <f>IFERROR(MATCH([1]res!N84,[1]pl!$D:$D,0),)</f>
        <v>1236</v>
      </c>
      <c r="M43" s="35">
        <f>IFERROR(MATCH([1]res!O84,[1]pl!$D:$D,0),)</f>
        <v>1241</v>
      </c>
      <c r="N43" s="35">
        <f>IFERROR(MATCH([1]res!P84,[1]pl!$D:$D,0),)</f>
        <v>1256</v>
      </c>
      <c r="O43" s="35">
        <f>IFERROR(MATCH([1]res!Q84,[1]pl!$D:$D,0),)</f>
        <v>1240</v>
      </c>
      <c r="P43" s="35"/>
      <c r="Q43" s="35">
        <f>IFERROR(MATCH([1]res!C85,[1]pl!$D:$D,0),)</f>
        <v>1257</v>
      </c>
      <c r="R43" s="35">
        <f>IFERROR(MATCH([1]res!D85,[1]pl!$D:$D,0),)</f>
        <v>1249</v>
      </c>
      <c r="S43" s="35">
        <f>IFERROR(MATCH([1]res!E85,[1]pl!$D:$D,0),)</f>
        <v>1259</v>
      </c>
      <c r="T43" s="35">
        <f>IFERROR(MATCH([1]res!F85,[1]pl!$D:$D,0),)</f>
        <v>1237</v>
      </c>
      <c r="U43" s="35">
        <f>IFERROR(MATCH([1]res!G85,[1]pl!$D:$D,0),)</f>
        <v>1254</v>
      </c>
      <c r="V43" s="35">
        <f>IFERROR(MATCH([1]res!H85,[1]pl!$D:$D,0),)</f>
        <v>1239</v>
      </c>
      <c r="W43" s="35">
        <f>IFERROR(MATCH([1]res!I85,[1]pl!$D:$D,0),)</f>
        <v>1250</v>
      </c>
      <c r="X43" s="35">
        <f>IFERROR(MATCH([1]res!J85,[1]pl!$D:$D,0),)</f>
        <v>1233</v>
      </c>
      <c r="Y43" s="35">
        <f>IFERROR(MATCH([1]res!K85,[1]pl!$D:$D,0),)</f>
        <v>1243</v>
      </c>
      <c r="Z43" s="35">
        <f>IFERROR(MATCH([1]res!L85,[1]pl!$D:$D,0),)</f>
        <v>1255</v>
      </c>
      <c r="AA43" s="35">
        <f>IFERROR(MATCH([1]res!M85,[1]pl!$D:$D,0),)</f>
        <v>1235</v>
      </c>
      <c r="AB43" s="35">
        <f>IFERROR(MATCH([1]res!N85,[1]pl!$D:$D,0),)</f>
        <v>1253</v>
      </c>
      <c r="AC43" s="35">
        <f>IFERROR(MATCH([1]res!O85,[1]pl!$D:$D,0),)</f>
        <v>1232</v>
      </c>
      <c r="AD43" s="35">
        <f>IFERROR(MATCH([1]res!P85,[1]pl!$D:$D,0),)</f>
        <v>1242</v>
      </c>
      <c r="AE43" s="35">
        <f>IFERROR(MATCH([1]res!Q85,[1]pl!$D:$D,0),)</f>
        <v>1238</v>
      </c>
      <c r="AF43" s="35">
        <f t="shared" ca="1" si="1"/>
        <v>-1</v>
      </c>
    </row>
    <row r="44" spans="1:32" s="2" customFormat="1" x14ac:dyDescent="0.25">
      <c r="A44" s="35">
        <f>IFERROR(MATCH([1]res!C86,[1]pl!$D:$D,0),)</f>
        <v>1287</v>
      </c>
      <c r="B44" s="35">
        <f>IFERROR(MATCH([1]res!D86,[1]pl!$D:$D,0),)</f>
        <v>1283</v>
      </c>
      <c r="C44" s="35">
        <f>IFERROR(MATCH([1]res!E86,[1]pl!$D:$D,0),)</f>
        <v>1280</v>
      </c>
      <c r="D44" s="35">
        <f>IFERROR(MATCH([1]res!F86,[1]pl!$D:$D,0),)</f>
        <v>1275</v>
      </c>
      <c r="E44" s="35">
        <f>IFERROR(MATCH([1]res!G86,[1]pl!$D:$D,0),)</f>
        <v>1274</v>
      </c>
      <c r="F44" s="35">
        <f>IFERROR(MATCH([1]res!H86,[1]pl!$D:$D,0),)</f>
        <v>1272</v>
      </c>
      <c r="G44" s="35">
        <f>IFERROR(MATCH([1]res!I86,[1]pl!$D:$D,0),)</f>
        <v>1277</v>
      </c>
      <c r="H44" s="35">
        <f>IFERROR(MATCH([1]res!J86,[1]pl!$D:$D,0),)</f>
        <v>1285</v>
      </c>
      <c r="I44" s="35">
        <f>IFERROR(MATCH([1]res!K86,[1]pl!$D:$D,0),)</f>
        <v>1268</v>
      </c>
      <c r="J44" s="35">
        <f>IFERROR(MATCH([1]res!L86,[1]pl!$D:$D,0),)</f>
        <v>1263</v>
      </c>
      <c r="K44" s="35">
        <f>IFERROR(MATCH([1]res!M86,[1]pl!$D:$D,0),)</f>
        <v>1265</v>
      </c>
      <c r="L44" s="35">
        <f>IFERROR(MATCH([1]res!N86,[1]pl!$D:$D,0),)</f>
        <v>1289</v>
      </c>
      <c r="M44" s="35">
        <f>IFERROR(MATCH([1]res!O86,[1]pl!$D:$D,0),)</f>
        <v>1271</v>
      </c>
      <c r="N44" s="35">
        <f>IFERROR(MATCH([1]res!P86,[1]pl!$D:$D,0),)</f>
        <v>1286</v>
      </c>
      <c r="O44" s="35">
        <f>IFERROR(MATCH([1]res!Q86,[1]pl!$D:$D,0),)</f>
        <v>1270</v>
      </c>
      <c r="P44" s="35"/>
      <c r="Q44" s="35">
        <f>IFERROR(MATCH([1]res!C87,[1]pl!$D:$D,0),)</f>
        <v>1278</v>
      </c>
      <c r="R44" s="35">
        <f>IFERROR(MATCH([1]res!D87,[1]pl!$D:$D,0),)</f>
        <v>1269</v>
      </c>
      <c r="S44" s="35">
        <f>IFERROR(MATCH([1]res!E87,[1]pl!$D:$D,0),)</f>
        <v>1281</v>
      </c>
      <c r="T44" s="35">
        <f>IFERROR(MATCH([1]res!F87,[1]pl!$D:$D,0),)</f>
        <v>1282</v>
      </c>
      <c r="U44" s="35">
        <f>IFERROR(MATCH([1]res!G87,[1]pl!$D:$D,0),)</f>
        <v>1279</v>
      </c>
      <c r="V44" s="35">
        <f>IFERROR(MATCH([1]res!H87,[1]pl!$D:$D,0),)</f>
        <v>1276</v>
      </c>
      <c r="W44" s="35">
        <f>IFERROR(MATCH([1]res!I87,[1]pl!$D:$D,0),)</f>
        <v>1267</v>
      </c>
      <c r="X44" s="35">
        <f>IFERROR(MATCH([1]res!J87,[1]pl!$D:$D,0),)</f>
        <v>1262</v>
      </c>
      <c r="Y44" s="35">
        <f>IFERROR(MATCH([1]res!K87,[1]pl!$D:$D,0),)</f>
        <v>1284</v>
      </c>
      <c r="Z44" s="35">
        <f>IFERROR(MATCH([1]res!L87,[1]pl!$D:$D,0),)</f>
        <v>1266</v>
      </c>
      <c r="AA44" s="35">
        <f>IFERROR(MATCH([1]res!M87,[1]pl!$D:$D,0),)</f>
        <v>1264</v>
      </c>
      <c r="AB44" s="35">
        <f>IFERROR(MATCH([1]res!N87,[1]pl!$D:$D,0),)</f>
        <v>1290</v>
      </c>
      <c r="AC44" s="35">
        <f>IFERROR(MATCH([1]res!O87,[1]pl!$D:$D,0),)</f>
        <v>1291</v>
      </c>
      <c r="AD44" s="35">
        <f>IFERROR(MATCH([1]res!P87,[1]pl!$D:$D,0),)</f>
        <v>1288</v>
      </c>
      <c r="AE44" s="35">
        <f>IFERROR(MATCH([1]res!Q87,[1]pl!$D:$D,0),)</f>
        <v>1273</v>
      </c>
      <c r="AF44" s="35">
        <f t="shared" ca="1" si="1"/>
        <v>1</v>
      </c>
    </row>
    <row r="45" spans="1:32" s="2" customFormat="1" x14ac:dyDescent="0.25">
      <c r="A45" s="35">
        <f>IFERROR(MATCH([1]res!C88,[1]pl!$D:$D,0),)</f>
        <v>1315</v>
      </c>
      <c r="B45" s="35">
        <f>IFERROR(MATCH([1]res!D88,[1]pl!$D:$D,0),)</f>
        <v>1313</v>
      </c>
      <c r="C45" s="35">
        <f>IFERROR(MATCH([1]res!E88,[1]pl!$D:$D,0),)</f>
        <v>1318</v>
      </c>
      <c r="D45" s="35">
        <f>IFERROR(MATCH([1]res!F88,[1]pl!$D:$D,0),)</f>
        <v>1312</v>
      </c>
      <c r="E45" s="35">
        <f>IFERROR(MATCH([1]res!G88,[1]pl!$D:$D,0),)</f>
        <v>1306</v>
      </c>
      <c r="F45" s="35">
        <f>IFERROR(MATCH([1]res!H88,[1]pl!$D:$D,0),)</f>
        <v>1320</v>
      </c>
      <c r="G45" s="35">
        <f>IFERROR(MATCH([1]res!I88,[1]pl!$D:$D,0),)</f>
        <v>1296</v>
      </c>
      <c r="H45" s="35">
        <f>IFERROR(MATCH([1]res!J88,[1]pl!$D:$D,0),)</f>
        <v>1298</v>
      </c>
      <c r="I45" s="35">
        <f>IFERROR(MATCH([1]res!K88,[1]pl!$D:$D,0),)</f>
        <v>1297</v>
      </c>
      <c r="J45" s="35">
        <f>IFERROR(MATCH([1]res!L88,[1]pl!$D:$D,0),)</f>
        <v>1299</v>
      </c>
      <c r="K45" s="35">
        <f>IFERROR(MATCH([1]res!M88,[1]pl!$D:$D,0),)</f>
        <v>1314</v>
      </c>
      <c r="L45" s="35">
        <f>IFERROR(MATCH([1]res!N88,[1]pl!$D:$D,0),)</f>
        <v>1311</v>
      </c>
      <c r="M45" s="35">
        <f>IFERROR(MATCH([1]res!O88,[1]pl!$D:$D,0),)</f>
        <v>1293</v>
      </c>
      <c r="N45" s="35">
        <f>IFERROR(MATCH([1]res!P88,[1]pl!$D:$D,0),)</f>
        <v>1310</v>
      </c>
      <c r="O45" s="35">
        <f>IFERROR(MATCH([1]res!Q88,[1]pl!$D:$D,0),)</f>
        <v>1304</v>
      </c>
      <c r="P45" s="35"/>
      <c r="Q45" s="35">
        <f>IFERROR(MATCH([1]res!C89,[1]pl!$D:$D,0),)</f>
        <v>1309</v>
      </c>
      <c r="R45" s="35">
        <f>IFERROR(MATCH([1]res!D89,[1]pl!$D:$D,0),)</f>
        <v>1317</v>
      </c>
      <c r="S45" s="35">
        <f>IFERROR(MATCH([1]res!E89,[1]pl!$D:$D,0),)</f>
        <v>1308</v>
      </c>
      <c r="T45" s="35">
        <f>IFERROR(MATCH([1]res!F89,[1]pl!$D:$D,0),)</f>
        <v>1305</v>
      </c>
      <c r="U45" s="35">
        <f>IFERROR(MATCH([1]res!G89,[1]pl!$D:$D,0),)</f>
        <v>1294</v>
      </c>
      <c r="V45" s="35">
        <f>IFERROR(MATCH([1]res!H89,[1]pl!$D:$D,0),)</f>
        <v>1319</v>
      </c>
      <c r="W45" s="35">
        <f>IFERROR(MATCH([1]res!I89,[1]pl!$D:$D,0),)</f>
        <v>1295</v>
      </c>
      <c r="X45" s="35">
        <f>IFERROR(MATCH([1]res!J89,[1]pl!$D:$D,0),)</f>
        <v>1303</v>
      </c>
      <c r="Y45" s="35">
        <f>IFERROR(MATCH([1]res!K89,[1]pl!$D:$D,0),)</f>
        <v>1292</v>
      </c>
      <c r="Z45" s="35">
        <f>IFERROR(MATCH([1]res!L89,[1]pl!$D:$D,0),)</f>
        <v>1316</v>
      </c>
      <c r="AA45" s="35">
        <f>IFERROR(MATCH([1]res!M89,[1]pl!$D:$D,0),)</f>
        <v>1300</v>
      </c>
      <c r="AB45" s="35">
        <f>IFERROR(MATCH([1]res!N89,[1]pl!$D:$D,0),)</f>
        <v>1302</v>
      </c>
      <c r="AC45" s="35">
        <f>IFERROR(MATCH([1]res!O89,[1]pl!$D:$D,0),)</f>
        <v>1321</v>
      </c>
      <c r="AD45" s="35">
        <f>IFERROR(MATCH([1]res!P89,[1]pl!$D:$D,0),)</f>
        <v>1307</v>
      </c>
      <c r="AE45" s="35">
        <f>IFERROR(MATCH([1]res!Q89,[1]pl!$D:$D,0),)</f>
        <v>1301</v>
      </c>
      <c r="AF45" s="35">
        <f t="shared" ca="1" si="1"/>
        <v>-1</v>
      </c>
    </row>
    <row r="46" spans="1:32" s="2" customFormat="1" x14ac:dyDescent="0.25">
      <c r="A46" s="35">
        <f>IFERROR(MATCH([1]res!C90,[1]pl!$D:$D,0),)</f>
        <v>1342</v>
      </c>
      <c r="B46" s="35">
        <f>IFERROR(MATCH([1]res!D90,[1]pl!$D:$D,0),)</f>
        <v>1325</v>
      </c>
      <c r="C46" s="35">
        <f>IFERROR(MATCH([1]res!E90,[1]pl!$D:$D,0),)</f>
        <v>1323</v>
      </c>
      <c r="D46" s="35">
        <f>IFERROR(MATCH([1]res!F90,[1]pl!$D:$D,0),)</f>
        <v>1341</v>
      </c>
      <c r="E46" s="35">
        <f>IFERROR(MATCH([1]res!G90,[1]pl!$D:$D,0),)</f>
        <v>1322</v>
      </c>
      <c r="F46" s="35">
        <f>IFERROR(MATCH([1]res!H90,[1]pl!$D:$D,0),)</f>
        <v>1340</v>
      </c>
      <c r="G46" s="35">
        <f>IFERROR(MATCH([1]res!I90,[1]pl!$D:$D,0),)</f>
        <v>1344</v>
      </c>
      <c r="H46" s="35">
        <f>IFERROR(MATCH([1]res!J90,[1]pl!$D:$D,0),)</f>
        <v>1333</v>
      </c>
      <c r="I46" s="35">
        <f>IFERROR(MATCH([1]res!K90,[1]pl!$D:$D,0),)</f>
        <v>1343</v>
      </c>
      <c r="J46" s="35">
        <f>IFERROR(MATCH([1]res!L90,[1]pl!$D:$D,0),)</f>
        <v>1324</v>
      </c>
      <c r="K46" s="35">
        <f>IFERROR(MATCH([1]res!M90,[1]pl!$D:$D,0),)</f>
        <v>1348</v>
      </c>
      <c r="L46" s="35">
        <f>IFERROR(MATCH([1]res!N90,[1]pl!$D:$D,0),)</f>
        <v>1335</v>
      </c>
      <c r="M46" s="35">
        <f>IFERROR(MATCH([1]res!O90,[1]pl!$D:$D,0),)</f>
        <v>1329</v>
      </c>
      <c r="N46" s="35">
        <f>IFERROR(MATCH([1]res!P90,[1]pl!$D:$D,0),)</f>
        <v>1345</v>
      </c>
      <c r="O46" s="35">
        <f>IFERROR(MATCH([1]res!Q90,[1]pl!$D:$D,0),)</f>
        <v>1327</v>
      </c>
      <c r="P46" s="35"/>
      <c r="Q46" s="35">
        <f>IFERROR(MATCH([1]res!C91,[1]pl!$D:$D,0),)</f>
        <v>1337</v>
      </c>
      <c r="R46" s="35">
        <f>IFERROR(MATCH([1]res!D91,[1]pl!$D:$D,0),)</f>
        <v>1347</v>
      </c>
      <c r="S46" s="35">
        <f>IFERROR(MATCH([1]res!E91,[1]pl!$D:$D,0),)</f>
        <v>1346</v>
      </c>
      <c r="T46" s="35">
        <f>IFERROR(MATCH([1]res!F91,[1]pl!$D:$D,0),)</f>
        <v>1334</v>
      </c>
      <c r="U46" s="35">
        <f>IFERROR(MATCH([1]res!G91,[1]pl!$D:$D,0),)</f>
        <v>1328</v>
      </c>
      <c r="V46" s="35">
        <f>IFERROR(MATCH([1]res!H91,[1]pl!$D:$D,0),)</f>
        <v>1326</v>
      </c>
      <c r="W46" s="35">
        <f>IFERROR(MATCH([1]res!I91,[1]pl!$D:$D,0),)</f>
        <v>1332</v>
      </c>
      <c r="X46" s="35">
        <f>IFERROR(MATCH([1]res!J91,[1]pl!$D:$D,0),)</f>
        <v>1351</v>
      </c>
      <c r="Y46" s="35">
        <f>IFERROR(MATCH([1]res!K91,[1]pl!$D:$D,0),)</f>
        <v>1338</v>
      </c>
      <c r="Z46" s="35">
        <f>IFERROR(MATCH([1]res!L91,[1]pl!$D:$D,0),)</f>
        <v>1330</v>
      </c>
      <c r="AA46" s="35">
        <f>IFERROR(MATCH([1]res!M91,[1]pl!$D:$D,0),)</f>
        <v>1349</v>
      </c>
      <c r="AB46" s="35">
        <f>IFERROR(MATCH([1]res!N91,[1]pl!$D:$D,0),)</f>
        <v>1339</v>
      </c>
      <c r="AC46" s="35">
        <f>IFERROR(MATCH([1]res!O91,[1]pl!$D:$D,0),)</f>
        <v>1331</v>
      </c>
      <c r="AD46" s="35">
        <f>IFERROR(MATCH([1]res!P91,[1]pl!$D:$D,0),)</f>
        <v>1336</v>
      </c>
      <c r="AE46" s="35">
        <f>IFERROR(MATCH([1]res!Q91,[1]pl!$D:$D,0),)</f>
        <v>1350</v>
      </c>
      <c r="AF46" s="35">
        <f t="shared" ca="1" si="1"/>
        <v>1</v>
      </c>
    </row>
    <row r="47" spans="1:32" s="2" customFormat="1" x14ac:dyDescent="0.25">
      <c r="A47" s="35">
        <f>IFERROR(MATCH([1]res!C92,[1]pl!$D:$D,0),)</f>
        <v>1371</v>
      </c>
      <c r="B47" s="35">
        <f>IFERROR(MATCH([1]res!D92,[1]pl!$D:$D,0),)</f>
        <v>1358</v>
      </c>
      <c r="C47" s="35">
        <f>IFERROR(MATCH([1]res!E92,[1]pl!$D:$D,0),)</f>
        <v>1361</v>
      </c>
      <c r="D47" s="35">
        <f>IFERROR(MATCH([1]res!F92,[1]pl!$D:$D,0),)</f>
        <v>1369</v>
      </c>
      <c r="E47" s="35">
        <f>IFERROR(MATCH([1]res!G92,[1]pl!$D:$D,0),)</f>
        <v>1365</v>
      </c>
      <c r="F47" s="35">
        <f>IFERROR(MATCH([1]res!H92,[1]pl!$D:$D,0),)</f>
        <v>1364</v>
      </c>
      <c r="G47" s="35">
        <f>IFERROR(MATCH([1]res!I92,[1]pl!$D:$D,0),)</f>
        <v>1372</v>
      </c>
      <c r="H47" s="35">
        <f>IFERROR(MATCH([1]res!J92,[1]pl!$D:$D,0),)</f>
        <v>1377</v>
      </c>
      <c r="I47" s="35">
        <f>IFERROR(MATCH([1]res!K92,[1]pl!$D:$D,0),)</f>
        <v>1356</v>
      </c>
      <c r="J47" s="35">
        <f>IFERROR(MATCH([1]res!L92,[1]pl!$D:$D,0),)</f>
        <v>1354</v>
      </c>
      <c r="K47" s="35">
        <f>IFERROR(MATCH([1]res!M92,[1]pl!$D:$D,0),)</f>
        <v>1362</v>
      </c>
      <c r="L47" s="35">
        <f>IFERROR(MATCH([1]res!N92,[1]pl!$D:$D,0),)</f>
        <v>1368</v>
      </c>
      <c r="M47" s="35">
        <f>IFERROR(MATCH([1]res!O92,[1]pl!$D:$D,0),)</f>
        <v>1360</v>
      </c>
      <c r="N47" s="35">
        <f>IFERROR(MATCH([1]res!P92,[1]pl!$D:$D,0),)</f>
        <v>1373</v>
      </c>
      <c r="O47" s="35">
        <f>IFERROR(MATCH([1]res!Q92,[1]pl!$D:$D,0),)</f>
        <v>1380</v>
      </c>
      <c r="P47" s="35"/>
      <c r="Q47" s="35">
        <f>IFERROR(MATCH([1]res!C93,[1]pl!$D:$D,0),)</f>
        <v>1381</v>
      </c>
      <c r="R47" s="35">
        <f>IFERROR(MATCH([1]res!D93,[1]pl!$D:$D,0),)</f>
        <v>1352</v>
      </c>
      <c r="S47" s="35">
        <f>IFERROR(MATCH([1]res!E93,[1]pl!$D:$D,0),)</f>
        <v>1370</v>
      </c>
      <c r="T47" s="35">
        <f>IFERROR(MATCH([1]res!F93,[1]pl!$D:$D,0),)</f>
        <v>1355</v>
      </c>
      <c r="U47" s="35">
        <f>IFERROR(MATCH([1]res!G93,[1]pl!$D:$D,0),)</f>
        <v>1366</v>
      </c>
      <c r="V47" s="35">
        <f>IFERROR(MATCH([1]res!H93,[1]pl!$D:$D,0),)</f>
        <v>1379</v>
      </c>
      <c r="W47" s="35">
        <f>IFERROR(MATCH([1]res!I93,[1]pl!$D:$D,0),)</f>
        <v>1378</v>
      </c>
      <c r="X47" s="35">
        <f>IFERROR(MATCH([1]res!J93,[1]pl!$D:$D,0),)</f>
        <v>1359</v>
      </c>
      <c r="Y47" s="35">
        <f>IFERROR(MATCH([1]res!K93,[1]pl!$D:$D,0),)</f>
        <v>1357</v>
      </c>
      <c r="Z47" s="35">
        <f>IFERROR(MATCH([1]res!L93,[1]pl!$D:$D,0),)</f>
        <v>1375</v>
      </c>
      <c r="AA47" s="35">
        <f>IFERROR(MATCH([1]res!M93,[1]pl!$D:$D,0),)</f>
        <v>1363</v>
      </c>
      <c r="AB47" s="35">
        <f>IFERROR(MATCH([1]res!N93,[1]pl!$D:$D,0),)</f>
        <v>1376</v>
      </c>
      <c r="AC47" s="35">
        <f>IFERROR(MATCH([1]res!O93,[1]pl!$D:$D,0),)</f>
        <v>1353</v>
      </c>
      <c r="AD47" s="35">
        <f>IFERROR(MATCH([1]res!P93,[1]pl!$D:$D,0),)</f>
        <v>1374</v>
      </c>
      <c r="AE47" s="35">
        <f>IFERROR(MATCH([1]res!Q93,[1]pl!$D:$D,0),)</f>
        <v>1367</v>
      </c>
      <c r="AF47" s="35">
        <f t="shared" ca="1" si="1"/>
        <v>-1</v>
      </c>
    </row>
    <row r="48" spans="1:32" s="2" customFormat="1" x14ac:dyDescent="0.25">
      <c r="A48" s="35">
        <f>IFERROR(MATCH([1]res!C94,[1]pl!$D:$D,0),)</f>
        <v>1390</v>
      </c>
      <c r="B48" s="35">
        <f>IFERROR(MATCH([1]res!D94,[1]pl!$D:$D,0),)</f>
        <v>1392</v>
      </c>
      <c r="C48" s="35">
        <f>IFERROR(MATCH([1]res!E94,[1]pl!$D:$D,0),)</f>
        <v>1383</v>
      </c>
      <c r="D48" s="35">
        <f>IFERROR(MATCH([1]res!F94,[1]pl!$D:$D,0),)</f>
        <v>1402</v>
      </c>
      <c r="E48" s="35">
        <f>IFERROR(MATCH([1]res!G94,[1]pl!$D:$D,0),)</f>
        <v>1386</v>
      </c>
      <c r="F48" s="35">
        <f>IFERROR(MATCH([1]res!H94,[1]pl!$D:$D,0),)</f>
        <v>1408</v>
      </c>
      <c r="G48" s="35">
        <f>IFERROR(MATCH([1]res!I94,[1]pl!$D:$D,0),)</f>
        <v>1388</v>
      </c>
      <c r="H48" s="35">
        <f>IFERROR(MATCH([1]res!J94,[1]pl!$D:$D,0),)</f>
        <v>1399</v>
      </c>
      <c r="I48" s="35">
        <f>IFERROR(MATCH([1]res!K94,[1]pl!$D:$D,0),)</f>
        <v>1410</v>
      </c>
      <c r="J48" s="35">
        <f>IFERROR(MATCH([1]res!L94,[1]pl!$D:$D,0),)</f>
        <v>1406</v>
      </c>
      <c r="K48" s="35">
        <f>IFERROR(MATCH([1]res!M94,[1]pl!$D:$D,0),)</f>
        <v>1403</v>
      </c>
      <c r="L48" s="35">
        <f>IFERROR(MATCH([1]res!N94,[1]pl!$D:$D,0),)</f>
        <v>1391</v>
      </c>
      <c r="M48" s="35">
        <f>IFERROR(MATCH([1]res!O94,[1]pl!$D:$D,0),)</f>
        <v>1384</v>
      </c>
      <c r="N48" s="35">
        <f>IFERROR(MATCH([1]res!P94,[1]pl!$D:$D,0),)</f>
        <v>1400</v>
      </c>
      <c r="O48" s="35">
        <f>IFERROR(MATCH([1]res!Q94,[1]pl!$D:$D,0),)</f>
        <v>1393</v>
      </c>
      <c r="P48" s="35"/>
      <c r="Q48" s="35">
        <f>IFERROR(MATCH([1]res!C95,[1]pl!$D:$D,0),)</f>
        <v>1385</v>
      </c>
      <c r="R48" s="35">
        <f>IFERROR(MATCH([1]res!D95,[1]pl!$D:$D,0),)</f>
        <v>1405</v>
      </c>
      <c r="S48" s="35">
        <f>IFERROR(MATCH([1]res!E95,[1]pl!$D:$D,0),)</f>
        <v>1409</v>
      </c>
      <c r="T48" s="35">
        <f>IFERROR(MATCH([1]res!F95,[1]pl!$D:$D,0),)</f>
        <v>1398</v>
      </c>
      <c r="U48" s="35">
        <f>IFERROR(MATCH([1]res!G95,[1]pl!$D:$D,0),)</f>
        <v>1397</v>
      </c>
      <c r="V48" s="35">
        <f>IFERROR(MATCH([1]res!H95,[1]pl!$D:$D,0),)</f>
        <v>1387</v>
      </c>
      <c r="W48" s="35">
        <f>IFERROR(MATCH([1]res!I95,[1]pl!$D:$D,0),)</f>
        <v>1382</v>
      </c>
      <c r="X48" s="35">
        <f>IFERROR(MATCH([1]res!J95,[1]pl!$D:$D,0),)</f>
        <v>1394</v>
      </c>
      <c r="Y48" s="35">
        <f>IFERROR(MATCH([1]res!K95,[1]pl!$D:$D,0),)</f>
        <v>1401</v>
      </c>
      <c r="Z48" s="35">
        <f>IFERROR(MATCH([1]res!L95,[1]pl!$D:$D,0),)</f>
        <v>1396</v>
      </c>
      <c r="AA48" s="35">
        <f>IFERROR(MATCH([1]res!M95,[1]pl!$D:$D,0),)</f>
        <v>1411</v>
      </c>
      <c r="AB48" s="35">
        <f>IFERROR(MATCH([1]res!N95,[1]pl!$D:$D,0),)</f>
        <v>1395</v>
      </c>
      <c r="AC48" s="35">
        <f>IFERROR(MATCH([1]res!O95,[1]pl!$D:$D,0),)</f>
        <v>1404</v>
      </c>
      <c r="AD48" s="35">
        <f>IFERROR(MATCH([1]res!P95,[1]pl!$D:$D,0),)</f>
        <v>1389</v>
      </c>
      <c r="AE48" s="35">
        <f>IFERROR(MATCH([1]res!Q95,[1]pl!$D:$D,0),)</f>
        <v>1407</v>
      </c>
      <c r="AF48" s="35">
        <f t="shared" ca="1" si="1"/>
        <v>-1</v>
      </c>
    </row>
    <row r="49" spans="1:32" s="2" customFormat="1" x14ac:dyDescent="0.25">
      <c r="A49" s="35">
        <f>IFERROR(MATCH([1]res!C96,[1]pl!$D:$D,0),)</f>
        <v>1426</v>
      </c>
      <c r="B49" s="35">
        <f>IFERROR(MATCH([1]res!D96,[1]pl!$D:$D,0),)</f>
        <v>1425</v>
      </c>
      <c r="C49" s="35">
        <f>IFERROR(MATCH([1]res!E96,[1]pl!$D:$D,0),)</f>
        <v>1421</v>
      </c>
      <c r="D49" s="35">
        <f>IFERROR(MATCH([1]res!F96,[1]pl!$D:$D,0),)</f>
        <v>1434</v>
      </c>
      <c r="E49" s="35">
        <f>IFERROR(MATCH([1]res!G96,[1]pl!$D:$D,0),)</f>
        <v>1420</v>
      </c>
      <c r="F49" s="35">
        <f>IFERROR(MATCH([1]res!H96,[1]pl!$D:$D,0),)</f>
        <v>1423</v>
      </c>
      <c r="G49" s="35">
        <f>IFERROR(MATCH([1]res!I96,[1]pl!$D:$D,0),)</f>
        <v>1417</v>
      </c>
      <c r="H49" s="35">
        <f>IFERROR(MATCH([1]res!J96,[1]pl!$D:$D,0),)</f>
        <v>1422</v>
      </c>
      <c r="I49" s="35">
        <f>IFERROR(MATCH([1]res!K96,[1]pl!$D:$D,0),)</f>
        <v>1436</v>
      </c>
      <c r="J49" s="35">
        <f>IFERROR(MATCH([1]res!L96,[1]pl!$D:$D,0),)</f>
        <v>1419</v>
      </c>
      <c r="K49" s="35">
        <f>IFERROR(MATCH([1]res!M96,[1]pl!$D:$D,0),)</f>
        <v>1413</v>
      </c>
      <c r="L49" s="35">
        <f>IFERROR(MATCH([1]res!N96,[1]pl!$D:$D,0),)</f>
        <v>1416</v>
      </c>
      <c r="M49" s="35">
        <f>IFERROR(MATCH([1]res!O96,[1]pl!$D:$D,0),)</f>
        <v>1414</v>
      </c>
      <c r="N49" s="35">
        <f>IFERROR(MATCH([1]res!P96,[1]pl!$D:$D,0),)</f>
        <v>1440</v>
      </c>
      <c r="O49" s="35">
        <f>IFERROR(MATCH([1]res!Q96,[1]pl!$D:$D,0),)</f>
        <v>1435</v>
      </c>
      <c r="P49" s="35"/>
      <c r="Q49" s="35">
        <f>IFERROR(MATCH([1]res!C97,[1]pl!$D:$D,0),)</f>
        <v>1432</v>
      </c>
      <c r="R49" s="35">
        <f>IFERROR(MATCH([1]res!D97,[1]pl!$D:$D,0),)</f>
        <v>1427</v>
      </c>
      <c r="S49" s="35">
        <f>IFERROR(MATCH([1]res!E97,[1]pl!$D:$D,0),)</f>
        <v>1439</v>
      </c>
      <c r="T49" s="35">
        <f>IFERROR(MATCH([1]res!F97,[1]pl!$D:$D,0),)</f>
        <v>1438</v>
      </c>
      <c r="U49" s="35">
        <f>IFERROR(MATCH([1]res!G97,[1]pl!$D:$D,0),)</f>
        <v>1424</v>
      </c>
      <c r="V49" s="35">
        <f>IFERROR(MATCH([1]res!H97,[1]pl!$D:$D,0),)</f>
        <v>1412</v>
      </c>
      <c r="W49" s="35">
        <f>IFERROR(MATCH([1]res!I97,[1]pl!$D:$D,0),)</f>
        <v>1441</v>
      </c>
      <c r="X49" s="35">
        <f>IFERROR(MATCH([1]res!J97,[1]pl!$D:$D,0),)</f>
        <v>1437</v>
      </c>
      <c r="Y49" s="35">
        <f>IFERROR(MATCH([1]res!K97,[1]pl!$D:$D,0),)</f>
        <v>1429</v>
      </c>
      <c r="Z49" s="35">
        <f>IFERROR(MATCH([1]res!L97,[1]pl!$D:$D,0),)</f>
        <v>1418</v>
      </c>
      <c r="AA49" s="35">
        <f>IFERROR(MATCH([1]res!M97,[1]pl!$D:$D,0),)</f>
        <v>1428</v>
      </c>
      <c r="AB49" s="35">
        <f>IFERROR(MATCH([1]res!N97,[1]pl!$D:$D,0),)</f>
        <v>1433</v>
      </c>
      <c r="AC49" s="35">
        <f>IFERROR(MATCH([1]res!O97,[1]pl!$D:$D,0),)</f>
        <v>1415</v>
      </c>
      <c r="AD49" s="35">
        <f>IFERROR(MATCH([1]res!P97,[1]pl!$D:$D,0),)</f>
        <v>1431</v>
      </c>
      <c r="AE49" s="35">
        <f>IFERROR(MATCH([1]res!Q97,[1]pl!$D:$D,0),)</f>
        <v>1430</v>
      </c>
      <c r="AF49" s="35">
        <f t="shared" ca="1" si="1"/>
        <v>1</v>
      </c>
    </row>
    <row r="50" spans="1:32" s="2" customFormat="1" x14ac:dyDescent="0.25">
      <c r="A50" s="35">
        <f>IFERROR(MATCH([1]res!C98,[1]pl!$D:$D,0),)</f>
        <v>1470</v>
      </c>
      <c r="B50" s="35">
        <f>IFERROR(MATCH([1]res!D98,[1]pl!$D:$D,0),)</f>
        <v>1469</v>
      </c>
      <c r="C50" s="35">
        <f>IFERROR(MATCH([1]res!E98,[1]pl!$D:$D,0),)</f>
        <v>1454</v>
      </c>
      <c r="D50" s="35">
        <f>IFERROR(MATCH([1]res!F98,[1]pl!$D:$D,0),)</f>
        <v>1456</v>
      </c>
      <c r="E50" s="35">
        <f>IFERROR(MATCH([1]res!G98,[1]pl!$D:$D,0),)</f>
        <v>1457</v>
      </c>
      <c r="F50" s="35">
        <f>IFERROR(MATCH([1]res!H98,[1]pl!$D:$D,0),)</f>
        <v>1447</v>
      </c>
      <c r="G50" s="35">
        <f>IFERROR(MATCH([1]res!I98,[1]pl!$D:$D,0),)</f>
        <v>1459</v>
      </c>
      <c r="H50" s="35">
        <f>IFERROR(MATCH([1]res!J98,[1]pl!$D:$D,0),)</f>
        <v>1468</v>
      </c>
      <c r="I50" s="35">
        <f>IFERROR(MATCH([1]res!K98,[1]pl!$D:$D,0),)</f>
        <v>1452</v>
      </c>
      <c r="J50" s="35">
        <f>IFERROR(MATCH([1]res!L98,[1]pl!$D:$D,0),)</f>
        <v>1446</v>
      </c>
      <c r="K50" s="35">
        <f>IFERROR(MATCH([1]res!M98,[1]pl!$D:$D,0),)</f>
        <v>1465</v>
      </c>
      <c r="L50" s="35">
        <f>IFERROR(MATCH([1]res!N98,[1]pl!$D:$D,0),)</f>
        <v>1442</v>
      </c>
      <c r="M50" s="35">
        <f>IFERROR(MATCH([1]res!O98,[1]pl!$D:$D,0),)</f>
        <v>1467</v>
      </c>
      <c r="N50" s="35">
        <f>IFERROR(MATCH([1]res!P98,[1]pl!$D:$D,0),)</f>
        <v>1449</v>
      </c>
      <c r="O50" s="35">
        <f>IFERROR(MATCH([1]res!Q98,[1]pl!$D:$D,0),)</f>
        <v>1453</v>
      </c>
      <c r="P50" s="35"/>
      <c r="Q50" s="35">
        <f>IFERROR(MATCH([1]res!C99,[1]pl!$D:$D,0),)</f>
        <v>1461</v>
      </c>
      <c r="R50" s="35">
        <f>IFERROR(MATCH([1]res!D99,[1]pl!$D:$D,0),)</f>
        <v>1471</v>
      </c>
      <c r="S50" s="35">
        <f>IFERROR(MATCH([1]res!E99,[1]pl!$D:$D,0),)</f>
        <v>1466</v>
      </c>
      <c r="T50" s="35">
        <f>IFERROR(MATCH([1]res!F99,[1]pl!$D:$D,0),)</f>
        <v>1464</v>
      </c>
      <c r="U50" s="35">
        <f>IFERROR(MATCH([1]res!G99,[1]pl!$D:$D,0),)</f>
        <v>1448</v>
      </c>
      <c r="V50" s="35">
        <f>IFERROR(MATCH([1]res!H99,[1]pl!$D:$D,0),)</f>
        <v>1451</v>
      </c>
      <c r="W50" s="35">
        <f>IFERROR(MATCH([1]res!I99,[1]pl!$D:$D,0),)</f>
        <v>1445</v>
      </c>
      <c r="X50" s="35">
        <f>IFERROR(MATCH([1]res!J99,[1]pl!$D:$D,0),)</f>
        <v>1463</v>
      </c>
      <c r="Y50" s="35">
        <f>IFERROR(MATCH([1]res!K99,[1]pl!$D:$D,0),)</f>
        <v>1450</v>
      </c>
      <c r="Z50" s="35">
        <f>IFERROR(MATCH([1]res!L99,[1]pl!$D:$D,0),)</f>
        <v>1455</v>
      </c>
      <c r="AA50" s="35">
        <f>IFERROR(MATCH([1]res!M99,[1]pl!$D:$D,0),)</f>
        <v>1460</v>
      </c>
      <c r="AB50" s="35">
        <f>IFERROR(MATCH([1]res!N99,[1]pl!$D:$D,0),)</f>
        <v>1444</v>
      </c>
      <c r="AC50" s="35">
        <f>IFERROR(MATCH([1]res!O99,[1]pl!$D:$D,0),)</f>
        <v>1462</v>
      </c>
      <c r="AD50" s="35">
        <f>IFERROR(MATCH([1]res!P99,[1]pl!$D:$D,0),)</f>
        <v>1443</v>
      </c>
      <c r="AE50" s="35">
        <f>IFERROR(MATCH([1]res!Q99,[1]pl!$D:$D,0),)</f>
        <v>1458</v>
      </c>
      <c r="AF50" s="35">
        <f t="shared" ca="1" si="1"/>
        <v>1</v>
      </c>
    </row>
    <row r="51" spans="1:32" s="2" customFormat="1" x14ac:dyDescent="0.25">
      <c r="A51" s="35">
        <f>IFERROR(MATCH([1]res!C100,[1]pl!$D:$D,0),)</f>
        <v>1490</v>
      </c>
      <c r="B51" s="35">
        <f>IFERROR(MATCH([1]res!D100,[1]pl!$D:$D,0),)</f>
        <v>1475</v>
      </c>
      <c r="C51" s="35">
        <f>IFERROR(MATCH([1]res!E100,[1]pl!$D:$D,0),)</f>
        <v>1492</v>
      </c>
      <c r="D51" s="35">
        <f>IFERROR(MATCH([1]res!F100,[1]pl!$D:$D,0),)</f>
        <v>1472</v>
      </c>
      <c r="E51" s="35">
        <f>IFERROR(MATCH([1]res!G100,[1]pl!$D:$D,0),)</f>
        <v>1493</v>
      </c>
      <c r="F51" s="35">
        <f>IFERROR(MATCH([1]res!H100,[1]pl!$D:$D,0),)</f>
        <v>1485</v>
      </c>
      <c r="G51" s="35">
        <f>IFERROR(MATCH([1]res!I100,[1]pl!$D:$D,0),)</f>
        <v>1487</v>
      </c>
      <c r="H51" s="35">
        <f>IFERROR(MATCH([1]res!J100,[1]pl!$D:$D,0),)</f>
        <v>1499</v>
      </c>
      <c r="I51" s="35">
        <f>IFERROR(MATCH([1]res!K100,[1]pl!$D:$D,0),)</f>
        <v>1477</v>
      </c>
      <c r="J51" s="35">
        <f>IFERROR(MATCH([1]res!L100,[1]pl!$D:$D,0),)</f>
        <v>1473</v>
      </c>
      <c r="K51" s="35">
        <f>IFERROR(MATCH([1]res!M100,[1]pl!$D:$D,0),)</f>
        <v>1482</v>
      </c>
      <c r="L51" s="35">
        <f>IFERROR(MATCH([1]res!N100,[1]pl!$D:$D,0),)</f>
        <v>1497</v>
      </c>
      <c r="M51" s="35">
        <f>IFERROR(MATCH([1]res!O100,[1]pl!$D:$D,0),)</f>
        <v>1474</v>
      </c>
      <c r="N51" s="35">
        <f>IFERROR(MATCH([1]res!P100,[1]pl!$D:$D,0),)</f>
        <v>1491</v>
      </c>
      <c r="O51" s="35">
        <f>IFERROR(MATCH([1]res!Q100,[1]pl!$D:$D,0),)</f>
        <v>1489</v>
      </c>
      <c r="P51" s="35"/>
      <c r="Q51" s="35">
        <f>IFERROR(MATCH([1]res!C101,[1]pl!$D:$D,0),)</f>
        <v>1486</v>
      </c>
      <c r="R51" s="35">
        <f>IFERROR(MATCH([1]res!D101,[1]pl!$D:$D,0),)</f>
        <v>1483</v>
      </c>
      <c r="S51" s="35">
        <f>IFERROR(MATCH([1]res!E101,[1]pl!$D:$D,0),)</f>
        <v>1480</v>
      </c>
      <c r="T51" s="35">
        <f>IFERROR(MATCH([1]res!F101,[1]pl!$D:$D,0),)</f>
        <v>1478</v>
      </c>
      <c r="U51" s="35">
        <f>IFERROR(MATCH([1]res!G101,[1]pl!$D:$D,0),)</f>
        <v>1496</v>
      </c>
      <c r="V51" s="35">
        <f>IFERROR(MATCH([1]res!H101,[1]pl!$D:$D,0),)</f>
        <v>1488</v>
      </c>
      <c r="W51" s="35">
        <f>IFERROR(MATCH([1]res!I101,[1]pl!$D:$D,0),)</f>
        <v>1495</v>
      </c>
      <c r="X51" s="35">
        <f>IFERROR(MATCH([1]res!J101,[1]pl!$D:$D,0),)</f>
        <v>1498</v>
      </c>
      <c r="Y51" s="35">
        <f>IFERROR(MATCH([1]res!K101,[1]pl!$D:$D,0),)</f>
        <v>1494</v>
      </c>
      <c r="Z51" s="35">
        <f>IFERROR(MATCH([1]res!L101,[1]pl!$D:$D,0),)</f>
        <v>1479</v>
      </c>
      <c r="AA51" s="35">
        <f>IFERROR(MATCH([1]res!M101,[1]pl!$D:$D,0),)</f>
        <v>1484</v>
      </c>
      <c r="AB51" s="35">
        <f>IFERROR(MATCH([1]res!N101,[1]pl!$D:$D,0),)</f>
        <v>1481</v>
      </c>
      <c r="AC51" s="35">
        <f>IFERROR(MATCH([1]res!O101,[1]pl!$D:$D,0),)</f>
        <v>1500</v>
      </c>
      <c r="AD51" s="35">
        <f>IFERROR(MATCH([1]res!P101,[1]pl!$D:$D,0),)</f>
        <v>1476</v>
      </c>
      <c r="AE51" s="35">
        <f>IFERROR(MATCH([1]res!Q101,[1]pl!$D:$D,0),)</f>
        <v>1501</v>
      </c>
      <c r="AF51" s="35">
        <f t="shared" ca="1" si="1"/>
        <v>-1</v>
      </c>
    </row>
    <row r="52" spans="1:32" s="2" customFormat="1" x14ac:dyDescent="0.25">
      <c r="A52" s="35">
        <f>IFERROR(MATCH([1]res!C102,[1]pl!$D:$D,0),)</f>
        <v>1529</v>
      </c>
      <c r="B52" s="35">
        <f>IFERROR(MATCH([1]res!D102,[1]pl!$D:$D,0),)</f>
        <v>1515</v>
      </c>
      <c r="C52" s="35">
        <f>IFERROR(MATCH([1]res!E102,[1]pl!$D:$D,0),)</f>
        <v>1523</v>
      </c>
      <c r="D52" s="35">
        <f>IFERROR(MATCH([1]res!F102,[1]pl!$D:$D,0),)</f>
        <v>1507</v>
      </c>
      <c r="E52" s="35">
        <f>IFERROR(MATCH([1]res!G102,[1]pl!$D:$D,0),)</f>
        <v>1524</v>
      </c>
      <c r="F52" s="35">
        <f>IFERROR(MATCH([1]res!H102,[1]pl!$D:$D,0),)</f>
        <v>1509</v>
      </c>
      <c r="G52" s="35">
        <f>IFERROR(MATCH([1]res!I102,[1]pl!$D:$D,0),)</f>
        <v>1516</v>
      </c>
      <c r="H52" s="35">
        <f>IFERROR(MATCH([1]res!J102,[1]pl!$D:$D,0),)</f>
        <v>1502</v>
      </c>
      <c r="I52" s="35">
        <f>IFERROR(MATCH([1]res!K102,[1]pl!$D:$D,0),)</f>
        <v>1517</v>
      </c>
      <c r="J52" s="35">
        <f>IFERROR(MATCH([1]res!L102,[1]pl!$D:$D,0),)</f>
        <v>1512</v>
      </c>
      <c r="K52" s="35">
        <f>IFERROR(MATCH([1]res!M102,[1]pl!$D:$D,0),)</f>
        <v>1513</v>
      </c>
      <c r="L52" s="35">
        <f>IFERROR(MATCH([1]res!N102,[1]pl!$D:$D,0),)</f>
        <v>1526</v>
      </c>
      <c r="M52" s="35">
        <f>IFERROR(MATCH([1]res!O102,[1]pl!$D:$D,0),)</f>
        <v>1514</v>
      </c>
      <c r="N52" s="35">
        <f>IFERROR(MATCH([1]res!P102,[1]pl!$D:$D,0),)</f>
        <v>1511</v>
      </c>
      <c r="O52" s="35">
        <f>IFERROR(MATCH([1]res!Q102,[1]pl!$D:$D,0),)</f>
        <v>1504</v>
      </c>
      <c r="P52" s="35"/>
      <c r="Q52" s="35">
        <f>IFERROR(MATCH([1]res!C103,[1]pl!$D:$D,0),)</f>
        <v>1503</v>
      </c>
      <c r="R52" s="35">
        <f>IFERROR(MATCH([1]res!D103,[1]pl!$D:$D,0),)</f>
        <v>1525</v>
      </c>
      <c r="S52" s="35">
        <f>IFERROR(MATCH([1]res!E103,[1]pl!$D:$D,0),)</f>
        <v>1519</v>
      </c>
      <c r="T52" s="35">
        <f>IFERROR(MATCH([1]res!F103,[1]pl!$D:$D,0),)</f>
        <v>1505</v>
      </c>
      <c r="U52" s="35">
        <f>IFERROR(MATCH([1]res!G103,[1]pl!$D:$D,0),)</f>
        <v>1531</v>
      </c>
      <c r="V52" s="35">
        <f>IFERROR(MATCH([1]res!H103,[1]pl!$D:$D,0),)</f>
        <v>1520</v>
      </c>
      <c r="W52" s="35">
        <f>IFERROR(MATCH([1]res!I103,[1]pl!$D:$D,0),)</f>
        <v>1527</v>
      </c>
      <c r="X52" s="35">
        <f>IFERROR(MATCH([1]res!J103,[1]pl!$D:$D,0),)</f>
        <v>1518</v>
      </c>
      <c r="Y52" s="35">
        <f>IFERROR(MATCH([1]res!K103,[1]pl!$D:$D,0),)</f>
        <v>1508</v>
      </c>
      <c r="Z52" s="35">
        <f>IFERROR(MATCH([1]res!L103,[1]pl!$D:$D,0),)</f>
        <v>1506</v>
      </c>
      <c r="AA52" s="35">
        <f>IFERROR(MATCH([1]res!M103,[1]pl!$D:$D,0),)</f>
        <v>1530</v>
      </c>
      <c r="AB52" s="35">
        <f>IFERROR(MATCH([1]res!N103,[1]pl!$D:$D,0),)</f>
        <v>1510</v>
      </c>
      <c r="AC52" s="35">
        <f>IFERROR(MATCH([1]res!O103,[1]pl!$D:$D,0),)</f>
        <v>1521</v>
      </c>
      <c r="AD52" s="35">
        <f>IFERROR(MATCH([1]res!P103,[1]pl!$D:$D,0),)</f>
        <v>1522</v>
      </c>
      <c r="AE52" s="35">
        <f>IFERROR(MATCH([1]res!Q103,[1]pl!$D:$D,0),)</f>
        <v>1528</v>
      </c>
      <c r="AF52" s="35">
        <f t="shared" ca="1" si="1"/>
        <v>-1</v>
      </c>
    </row>
    <row r="53" spans="1:32" s="2" customFormat="1" x14ac:dyDescent="0.25">
      <c r="A53" s="35">
        <f>IFERROR(MATCH([1]res!C104,[1]pl!$D:$D,0),)</f>
        <v>1547</v>
      </c>
      <c r="B53" s="35">
        <f>IFERROR(MATCH([1]res!D104,[1]pl!$D:$D,0),)</f>
        <v>1541</v>
      </c>
      <c r="C53" s="35">
        <f>IFERROR(MATCH([1]res!E104,[1]pl!$D:$D,0),)</f>
        <v>1549</v>
      </c>
      <c r="D53" s="35">
        <f>IFERROR(MATCH([1]res!F104,[1]pl!$D:$D,0),)</f>
        <v>1556</v>
      </c>
      <c r="E53" s="35">
        <f>IFERROR(MATCH([1]res!G104,[1]pl!$D:$D,0),)</f>
        <v>1550</v>
      </c>
      <c r="F53" s="35">
        <f>IFERROR(MATCH([1]res!H104,[1]pl!$D:$D,0),)</f>
        <v>1546</v>
      </c>
      <c r="G53" s="35">
        <f>IFERROR(MATCH([1]res!I104,[1]pl!$D:$D,0),)</f>
        <v>1535</v>
      </c>
      <c r="H53" s="35">
        <f>IFERROR(MATCH([1]res!J104,[1]pl!$D:$D,0),)</f>
        <v>1539</v>
      </c>
      <c r="I53" s="35">
        <f>IFERROR(MATCH([1]res!K104,[1]pl!$D:$D,0),)</f>
        <v>1533</v>
      </c>
      <c r="J53" s="35">
        <f>IFERROR(MATCH([1]res!L104,[1]pl!$D:$D,0),)</f>
        <v>1540</v>
      </c>
      <c r="K53" s="35">
        <f>IFERROR(MATCH([1]res!M104,[1]pl!$D:$D,0),)</f>
        <v>1554</v>
      </c>
      <c r="L53" s="35">
        <f>IFERROR(MATCH([1]res!N104,[1]pl!$D:$D,0),)</f>
        <v>1557</v>
      </c>
      <c r="M53" s="35">
        <f>IFERROR(MATCH([1]res!O104,[1]pl!$D:$D,0),)</f>
        <v>1543</v>
      </c>
      <c r="N53" s="35">
        <f>IFERROR(MATCH([1]res!P104,[1]pl!$D:$D,0),)</f>
        <v>1553</v>
      </c>
      <c r="O53" s="35">
        <f>IFERROR(MATCH([1]res!Q104,[1]pl!$D:$D,0),)</f>
        <v>1552</v>
      </c>
      <c r="P53" s="35"/>
      <c r="Q53" s="35">
        <f>IFERROR(MATCH([1]res!C105,[1]pl!$D:$D,0),)</f>
        <v>1538</v>
      </c>
      <c r="R53" s="35">
        <f>IFERROR(MATCH([1]res!D105,[1]pl!$D:$D,0),)</f>
        <v>1534</v>
      </c>
      <c r="S53" s="35">
        <f>IFERROR(MATCH([1]res!E105,[1]pl!$D:$D,0),)</f>
        <v>1558</v>
      </c>
      <c r="T53" s="35">
        <f>IFERROR(MATCH([1]res!F105,[1]pl!$D:$D,0),)</f>
        <v>1555</v>
      </c>
      <c r="U53" s="35">
        <f>IFERROR(MATCH([1]res!G105,[1]pl!$D:$D,0),)</f>
        <v>1542</v>
      </c>
      <c r="V53" s="35">
        <f>IFERROR(MATCH([1]res!H105,[1]pl!$D:$D,0),)</f>
        <v>1544</v>
      </c>
      <c r="W53" s="35">
        <f>IFERROR(MATCH([1]res!I105,[1]pl!$D:$D,0),)</f>
        <v>1559</v>
      </c>
      <c r="X53" s="35">
        <f>IFERROR(MATCH([1]res!J105,[1]pl!$D:$D,0),)</f>
        <v>1551</v>
      </c>
      <c r="Y53" s="35">
        <f>IFERROR(MATCH([1]res!K105,[1]pl!$D:$D,0),)</f>
        <v>1545</v>
      </c>
      <c r="Z53" s="35">
        <f>IFERROR(MATCH([1]res!L105,[1]pl!$D:$D,0),)</f>
        <v>1537</v>
      </c>
      <c r="AA53" s="35">
        <f>IFERROR(MATCH([1]res!M105,[1]pl!$D:$D,0),)</f>
        <v>1536</v>
      </c>
      <c r="AB53" s="35">
        <f>IFERROR(MATCH([1]res!N105,[1]pl!$D:$D,0),)</f>
        <v>1532</v>
      </c>
      <c r="AC53" s="35">
        <f>IFERROR(MATCH([1]res!O105,[1]pl!$D:$D,0),)</f>
        <v>1560</v>
      </c>
      <c r="AD53" s="35">
        <f>IFERROR(MATCH([1]res!P105,[1]pl!$D:$D,0),)</f>
        <v>1548</v>
      </c>
      <c r="AE53" s="35">
        <f>IFERROR(MATCH([1]res!Q105,[1]pl!$D:$D,0),)</f>
        <v>1561</v>
      </c>
      <c r="AF53" s="35">
        <f t="shared" ca="1" si="1"/>
        <v>-1</v>
      </c>
    </row>
    <row r="54" spans="1:32" s="2" customFormat="1" x14ac:dyDescent="0.25">
      <c r="A54" s="35">
        <f>IFERROR(MATCH([1]res!C106,[1]pl!$D:$D,0),)</f>
        <v>1567</v>
      </c>
      <c r="B54" s="35">
        <f>IFERROR(MATCH([1]res!D106,[1]pl!$D:$D,0),)</f>
        <v>1586</v>
      </c>
      <c r="C54" s="35">
        <f>IFERROR(MATCH([1]res!E106,[1]pl!$D:$D,0),)</f>
        <v>1582</v>
      </c>
      <c r="D54" s="35">
        <f>IFERROR(MATCH([1]res!F106,[1]pl!$D:$D,0),)</f>
        <v>1562</v>
      </c>
      <c r="E54" s="35">
        <f>IFERROR(MATCH([1]res!G106,[1]pl!$D:$D,0),)</f>
        <v>1590</v>
      </c>
      <c r="F54" s="35">
        <f>IFERROR(MATCH([1]res!H106,[1]pl!$D:$D,0),)</f>
        <v>1588</v>
      </c>
      <c r="G54" s="35">
        <f>IFERROR(MATCH([1]res!I106,[1]pl!$D:$D,0),)</f>
        <v>1565</v>
      </c>
      <c r="H54" s="35">
        <f>IFERROR(MATCH([1]res!J106,[1]pl!$D:$D,0),)</f>
        <v>1577</v>
      </c>
      <c r="I54" s="35">
        <f>IFERROR(MATCH([1]res!K106,[1]pl!$D:$D,0),)</f>
        <v>1581</v>
      </c>
      <c r="J54" s="35">
        <f>IFERROR(MATCH([1]res!L106,[1]pl!$D:$D,0),)</f>
        <v>1589</v>
      </c>
      <c r="K54" s="35">
        <f>IFERROR(MATCH([1]res!M106,[1]pl!$D:$D,0),)</f>
        <v>1580</v>
      </c>
      <c r="L54" s="35">
        <f>IFERROR(MATCH([1]res!N106,[1]pl!$D:$D,0),)</f>
        <v>1587</v>
      </c>
      <c r="M54" s="35">
        <f>IFERROR(MATCH([1]res!O106,[1]pl!$D:$D,0),)</f>
        <v>1573</v>
      </c>
      <c r="N54" s="35">
        <f>IFERROR(MATCH([1]res!P106,[1]pl!$D:$D,0),)</f>
        <v>1575</v>
      </c>
      <c r="O54" s="35">
        <f>IFERROR(MATCH([1]res!Q106,[1]pl!$D:$D,0),)</f>
        <v>1579</v>
      </c>
      <c r="P54" s="35"/>
      <c r="Q54" s="35">
        <f>IFERROR(MATCH([1]res!C107,[1]pl!$D:$D,0),)</f>
        <v>1578</v>
      </c>
      <c r="R54" s="35">
        <f>IFERROR(MATCH([1]res!D107,[1]pl!$D:$D,0),)</f>
        <v>1585</v>
      </c>
      <c r="S54" s="35">
        <f>IFERROR(MATCH([1]res!E107,[1]pl!$D:$D,0),)</f>
        <v>1584</v>
      </c>
      <c r="T54" s="35">
        <f>IFERROR(MATCH([1]res!F107,[1]pl!$D:$D,0),)</f>
        <v>1564</v>
      </c>
      <c r="U54" s="35">
        <f>IFERROR(MATCH([1]res!G107,[1]pl!$D:$D,0),)</f>
        <v>1583</v>
      </c>
      <c r="V54" s="35">
        <f>IFERROR(MATCH([1]res!H107,[1]pl!$D:$D,0),)</f>
        <v>1576</v>
      </c>
      <c r="W54" s="35">
        <f>IFERROR(MATCH([1]res!I107,[1]pl!$D:$D,0),)</f>
        <v>1568</v>
      </c>
      <c r="X54" s="35">
        <f>IFERROR(MATCH([1]res!J107,[1]pl!$D:$D,0),)</f>
        <v>1570</v>
      </c>
      <c r="Y54" s="35">
        <f>IFERROR(MATCH([1]res!K107,[1]pl!$D:$D,0),)</f>
        <v>1569</v>
      </c>
      <c r="Z54" s="35">
        <f>IFERROR(MATCH([1]res!L107,[1]pl!$D:$D,0),)</f>
        <v>1563</v>
      </c>
      <c r="AA54" s="35">
        <f>IFERROR(MATCH([1]res!M107,[1]pl!$D:$D,0),)</f>
        <v>1574</v>
      </c>
      <c r="AB54" s="35">
        <f>IFERROR(MATCH([1]res!N107,[1]pl!$D:$D,0),)</f>
        <v>1591</v>
      </c>
      <c r="AC54" s="35">
        <f>IFERROR(MATCH([1]res!O107,[1]pl!$D:$D,0),)</f>
        <v>1566</v>
      </c>
      <c r="AD54" s="35">
        <f>IFERROR(MATCH([1]res!P107,[1]pl!$D:$D,0),)</f>
        <v>1572</v>
      </c>
      <c r="AE54" s="35">
        <f>IFERROR(MATCH([1]res!Q107,[1]pl!$D:$D,0),)</f>
        <v>1571</v>
      </c>
      <c r="AF54" s="35">
        <f t="shared" ca="1" si="1"/>
        <v>0</v>
      </c>
    </row>
    <row r="55" spans="1:32" s="2" customForma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</row>
    <row r="56" spans="1:32" s="2" customForma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</row>
    <row r="57" spans="1:32" s="2" customFormat="1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</row>
    <row r="58" spans="1:32" s="2" customForma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</row>
    <row r="59" spans="1:32" s="2" customFormat="1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s="2" customFormat="1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s="2" customFormat="1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s="2" customFormat="1" x14ac:dyDescent="0.2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s="2" customFormat="1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s="2" customFormat="1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1:32" s="2" customForma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1:32" s="2" customFormat="1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1:32" s="2" customFormat="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1:32" s="2" customFormat="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1:32" s="2" customForma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1:32" s="2" customFormat="1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1:32" s="2" customFormat="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1:32" s="2" customFormat="1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1:32" s="2" customFormat="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1:32" s="2" customForma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1:32" s="2" customFormat="1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1:32" s="2" customFormat="1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1:32" s="2" customFormat="1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1:32" s="2" customFormat="1" x14ac:dyDescent="0.2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1:32" s="2" customForma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1:32" s="2" customForma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:32" s="2" customForma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:32" s="2" customForma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:32" s="2" customForma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:32" s="2" customForma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:32" s="2" customForma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:32" s="2" customFormat="1" x14ac:dyDescent="0.2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:32" s="2" customFormat="1" x14ac:dyDescent="0.2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:32" s="2" customFormat="1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:32" s="2" customFormat="1" x14ac:dyDescent="0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:32" s="2" customFormat="1" x14ac:dyDescent="0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:32" s="2" customFormat="1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:32" s="2" customFormat="1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:32" s="2" customFormat="1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:32" s="2" customFormat="1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:32" s="2" customFormat="1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:32" s="2" customFormat="1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:32" s="2" customFormat="1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:32" s="2" customFormat="1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:32" s="2" customFormat="1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:32" s="2" customFormat="1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:32" s="2" customFormat="1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:32" s="2" customFormat="1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:32" s="2" customFormat="1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:32" s="2" customFormat="1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:32" s="2" customFormat="1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:32" s="2" customFormat="1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  <row r="107" spans="1:32" s="2" customFormat="1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</row>
    <row r="108" spans="1:32" s="2" customFormat="1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</row>
    <row r="109" spans="1:32" s="2" customFormat="1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</row>
    <row r="110" spans="1:32" s="2" customFormat="1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</row>
    <row r="111" spans="1:32" s="2" customFormat="1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</row>
    <row r="112" spans="1:32" s="2" customFormat="1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</row>
    <row r="113" spans="1:32" s="2" customFormat="1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</row>
    <row r="114" spans="1:32" s="2" customFormat="1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</row>
    <row r="115" spans="1:32" s="2" customFormat="1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</row>
    <row r="116" spans="1:32" s="2" customFormat="1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</row>
    <row r="117" spans="1:32" s="2" customFormat="1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</row>
    <row r="118" spans="1:32" s="2" customForma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</row>
    <row r="119" spans="1:32" s="2" customFormat="1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</row>
    <row r="120" spans="1:32" s="2" customFormat="1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</row>
    <row r="121" spans="1:32" s="2" customFormat="1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</row>
    <row r="122" spans="1:32" s="2" customFormat="1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</row>
    <row r="123" spans="1:32" s="2" customFormat="1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</row>
    <row r="124" spans="1:32" s="2" customFormat="1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</row>
    <row r="125" spans="1:32" s="2" customFormat="1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</row>
    <row r="126" spans="1:32" s="2" customFormat="1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</row>
    <row r="127" spans="1:32" s="2" customFormat="1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</row>
    <row r="128" spans="1:32" s="2" customFormat="1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</row>
    <row r="129" spans="1:32" s="2" customFormat="1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</row>
    <row r="130" spans="1:32" s="2" customFormat="1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</row>
    <row r="131" spans="1:32" s="2" customFormat="1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</row>
    <row r="132" spans="1:32" s="2" customFormat="1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</row>
    <row r="133" spans="1:32" s="2" customFormat="1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</row>
    <row r="134" spans="1:32" s="2" customFormat="1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</row>
    <row r="135" spans="1:32" s="2" customFormat="1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</row>
    <row r="136" spans="1:32" s="2" customFormat="1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</row>
    <row r="137" spans="1:32" s="2" customFormat="1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</row>
    <row r="138" spans="1:32" s="2" customFormat="1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</row>
    <row r="139" spans="1:32" s="2" customFormat="1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</row>
    <row r="140" spans="1:32" s="2" customFormat="1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</row>
    <row r="141" spans="1:32" s="2" customFormat="1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</row>
    <row r="142" spans="1:32" s="2" customFormat="1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</row>
    <row r="143" spans="1:32" s="2" customFormat="1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</row>
    <row r="144" spans="1:32" s="2" customFormat="1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</row>
    <row r="145" spans="1:32" s="2" customFormat="1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</row>
    <row r="146" spans="1:32" s="2" customFormat="1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</row>
    <row r="147" spans="1:32" s="2" customFormat="1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</row>
    <row r="148" spans="1:32" s="2" customFormat="1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</row>
    <row r="149" spans="1:32" s="2" customFormat="1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</row>
    <row r="150" spans="1:32" s="2" customFormat="1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</row>
    <row r="151" spans="1:32" s="2" customFormat="1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</row>
    <row r="152" spans="1:32" s="2" customFormat="1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</row>
    <row r="153" spans="1:32" s="2" customFormat="1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</row>
    <row r="154" spans="1:32" s="2" customFormat="1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</row>
    <row r="155" spans="1:32" s="2" customFormat="1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</row>
    <row r="156" spans="1:32" s="2" customFormat="1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</row>
    <row r="157" spans="1:32" s="2" customFormat="1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</row>
    <row r="158" spans="1:32" s="2" customFormat="1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</row>
    <row r="159" spans="1:32" s="2" customFormat="1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</row>
    <row r="160" spans="1:32" s="2" customFormat="1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</row>
    <row r="161" spans="1:32" s="2" customFormat="1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</row>
    <row r="162" spans="1:32" s="2" customFormat="1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</row>
    <row r="163" spans="1:32" s="2" customFormat="1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</row>
    <row r="164" spans="1:32" s="2" customFormat="1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</row>
    <row r="165" spans="1:32" s="2" customFormat="1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</row>
    <row r="166" spans="1:32" s="2" customFormat="1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</row>
  </sheetData>
  <pageMargins left="0.7" right="0.7" top="0.75" bottom="0.75" header="0.3" footer="0.3"/>
  <pageSetup paperSize="0" orientation="portrait" horizontalDpi="203" verticalDpi="20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workbookViewId="0"/>
  </sheetViews>
  <sheetFormatPr defaultRowHeight="15" x14ac:dyDescent="0.25"/>
  <cols>
    <col min="1" max="15" width="5" style="8" bestFit="1" customWidth="1"/>
    <col min="16" max="16" width="9.140625" style="8"/>
    <col min="17" max="31" width="5" style="8" bestFit="1" customWidth="1"/>
    <col min="32" max="16384" width="9.140625" style="8"/>
  </cols>
  <sheetData>
    <row r="1" spans="1:31" x14ac:dyDescent="0.25">
      <c r="A1" s="8">
        <f>IFERROR(HLOOKUP("eff",[1]pl!$J:$J,pos!A2),)</f>
        <v>740</v>
      </c>
      <c r="B1" s="8">
        <f>IFERROR(HLOOKUP("eff",[1]pl!$J:$J,pos!B2),)</f>
        <v>420</v>
      </c>
      <c r="C1" s="8">
        <f>IFERROR(HLOOKUP("eff",[1]pl!$J:$J,pos!C2),)</f>
        <v>580</v>
      </c>
      <c r="D1" s="8">
        <f>IFERROR(HLOOKUP("eff",[1]pl!$J:$J,pos!D2),)</f>
        <v>1170</v>
      </c>
      <c r="E1" s="8">
        <f>IFERROR(HLOOKUP("eff",[1]pl!$J:$J,pos!E2),)</f>
        <v>790</v>
      </c>
      <c r="F1" s="8">
        <f>IFERROR(HLOOKUP("eff",[1]pl!$J:$J,pos!F2),)</f>
        <v>1360</v>
      </c>
      <c r="G1" s="8">
        <f>IFERROR(HLOOKUP("eff",[1]pl!$J:$J,pos!G2),)</f>
        <v>580</v>
      </c>
      <c r="H1" s="8">
        <f>IFERROR(HLOOKUP("eff",[1]pl!$J:$J,pos!H2),)</f>
        <v>480</v>
      </c>
      <c r="I1" s="8">
        <f>IFERROR(HLOOKUP("eff",[1]pl!$J:$J,pos!I2),)</f>
        <v>560</v>
      </c>
      <c r="J1" s="8">
        <f>IFERROR(HLOOKUP("eff",[1]pl!$J:$J,pos!J2),)</f>
        <v>1220</v>
      </c>
      <c r="K1" s="8">
        <f>IFERROR(HLOOKUP("eff",[1]pl!$J:$J,pos!K2),)</f>
        <v>240</v>
      </c>
      <c r="L1" s="8">
        <f>IFERROR(HLOOKUP("eff",[1]pl!$J:$J,pos!L2),)</f>
        <v>580</v>
      </c>
      <c r="M1" s="8">
        <f>IFERROR(HLOOKUP("eff",[1]pl!$J:$J,pos!M2),)</f>
        <v>740</v>
      </c>
      <c r="N1" s="8">
        <f>IFERROR(HLOOKUP("eff",[1]pl!$J:$J,pos!N2),)</f>
        <v>550</v>
      </c>
      <c r="O1" s="8">
        <f>IFERROR(HLOOKUP("eff",[1]pl!$J:$J,pos!O2),)</f>
        <v>460</v>
      </c>
      <c r="Q1" s="8">
        <f>IFERROR(HLOOKUP("eff",[1]pl!$J:$J,pos!Q2),)</f>
        <v>1170</v>
      </c>
      <c r="R1" s="8">
        <f>IFERROR(HLOOKUP("eff",[1]pl!$J:$J,pos!R2),)</f>
        <v>720</v>
      </c>
      <c r="S1" s="8">
        <f>IFERROR(HLOOKUP("eff",[1]pl!$J:$J,pos!S2),)</f>
        <v>660</v>
      </c>
      <c r="T1" s="8">
        <f>IFERROR(HLOOKUP("eff",[1]pl!$J:$J,pos!T2),)</f>
        <v>800</v>
      </c>
      <c r="U1" s="8">
        <f>IFERROR(HLOOKUP("eff",[1]pl!$J:$J,pos!U2),)</f>
        <v>970</v>
      </c>
      <c r="V1" s="8">
        <f>IFERROR(HLOOKUP("eff",[1]pl!$J:$J,pos!V2),)</f>
        <v>410</v>
      </c>
      <c r="W1" s="8">
        <f>IFERROR(HLOOKUP("eff",[1]pl!$J:$J,pos!W2),)</f>
        <v>650</v>
      </c>
      <c r="X1" s="8">
        <f>IFERROR(HLOOKUP("eff",[1]pl!$J:$J,pos!X2),)</f>
        <v>690</v>
      </c>
      <c r="Y1" s="8">
        <f>IFERROR(HLOOKUP("eff",[1]pl!$J:$J,pos!Y2),)</f>
        <v>600</v>
      </c>
      <c r="Z1" s="8">
        <f>IFERROR(HLOOKUP("eff",[1]pl!$J:$J,pos!Z2),)</f>
        <v>690</v>
      </c>
      <c r="AA1" s="8">
        <f>IFERROR(HLOOKUP("eff",[1]pl!$J:$J,pos!AA2),)</f>
        <v>450</v>
      </c>
      <c r="AB1" s="8">
        <f>IFERROR(HLOOKUP("eff",[1]pl!$J:$J,pos!AB2),)</f>
        <v>640</v>
      </c>
      <c r="AC1" s="8">
        <f>IFERROR(HLOOKUP("eff",[1]pl!$J:$J,pos!AC2),)</f>
        <v>600</v>
      </c>
      <c r="AD1" s="8">
        <f>IFERROR(HLOOKUP("eff",[1]pl!$J:$J,pos!AD2),)</f>
        <v>820</v>
      </c>
      <c r="AE1" s="8">
        <f>IFERROR(HLOOKUP("eff",[1]pl!$J:$J,pos!AE2),)</f>
        <v>620</v>
      </c>
    </row>
    <row r="2" spans="1:31" x14ac:dyDescent="0.25">
      <c r="A2" s="8">
        <f>IFERROR(HLOOKUP("eff",[1]pl!$J:$J,pos!A3),)</f>
        <v>710</v>
      </c>
      <c r="B2" s="8">
        <f>IFERROR(HLOOKUP("eff",[1]pl!$J:$J,pos!B3),)</f>
        <v>920</v>
      </c>
      <c r="C2" s="8">
        <f>IFERROR(HLOOKUP("eff",[1]pl!$J:$J,pos!C3),)</f>
        <v>680</v>
      </c>
      <c r="D2" s="8">
        <f>IFERROR(HLOOKUP("eff",[1]pl!$J:$J,pos!D3),)</f>
        <v>720</v>
      </c>
      <c r="E2" s="8">
        <f>IFERROR(HLOOKUP("eff",[1]pl!$J:$J,pos!E3),)</f>
        <v>1020</v>
      </c>
      <c r="F2" s="8">
        <f>IFERROR(HLOOKUP("eff",[1]pl!$J:$J,pos!F3),)</f>
        <v>630</v>
      </c>
      <c r="G2" s="8">
        <f>IFERROR(HLOOKUP("eff",[1]pl!$J:$J,pos!G3),)</f>
        <v>1170</v>
      </c>
      <c r="H2" s="8">
        <f>IFERROR(HLOOKUP("eff",[1]pl!$J:$J,pos!H3),)</f>
        <v>970</v>
      </c>
      <c r="I2" s="8">
        <f>IFERROR(HLOOKUP("eff",[1]pl!$J:$J,pos!I3),)</f>
        <v>780</v>
      </c>
      <c r="J2" s="8">
        <f>IFERROR(HLOOKUP("eff",[1]pl!$J:$J,pos!J3),)</f>
        <v>1050</v>
      </c>
      <c r="K2" s="8">
        <f>IFERROR(HLOOKUP("eff",[1]pl!$J:$J,pos!K3),)</f>
        <v>670</v>
      </c>
      <c r="L2" s="8">
        <f>IFERROR(HLOOKUP("eff",[1]pl!$J:$J,pos!L3),)</f>
        <v>370</v>
      </c>
      <c r="M2" s="8">
        <f>IFERROR(HLOOKUP("eff",[1]pl!$J:$J,pos!M3),)</f>
        <v>470</v>
      </c>
      <c r="N2" s="8">
        <f>IFERROR(HLOOKUP("eff",[1]pl!$J:$J,pos!N3),)</f>
        <v>640</v>
      </c>
      <c r="O2" s="8">
        <f>IFERROR(HLOOKUP("eff",[1]pl!$J:$J,pos!O3),)</f>
        <v>1060</v>
      </c>
      <c r="Q2" s="8">
        <f>IFERROR(HLOOKUP("eff",[1]pl!$J:$J,pos!Q3),)</f>
        <v>800</v>
      </c>
      <c r="R2" s="8">
        <f>IFERROR(HLOOKUP("eff",[1]pl!$J:$J,pos!R3),)</f>
        <v>410</v>
      </c>
      <c r="S2" s="8">
        <f>IFERROR(HLOOKUP("eff",[1]pl!$J:$J,pos!S3),)</f>
        <v>1000</v>
      </c>
      <c r="T2" s="8">
        <f>IFERROR(HLOOKUP("eff",[1]pl!$J:$J,pos!T3),)</f>
        <v>810</v>
      </c>
      <c r="U2" s="8">
        <f>IFERROR(HLOOKUP("eff",[1]pl!$J:$J,pos!U3),)</f>
        <v>580</v>
      </c>
      <c r="V2" s="8">
        <f>IFERROR(HLOOKUP("eff",[1]pl!$J:$J,pos!V3),)</f>
        <v>860</v>
      </c>
      <c r="W2" s="8">
        <f>IFERROR(HLOOKUP("eff",[1]pl!$J:$J,pos!W3),)</f>
        <v>1890</v>
      </c>
      <c r="X2" s="8">
        <f>IFERROR(HLOOKUP("eff",[1]pl!$J:$J,pos!X3),)</f>
        <v>650</v>
      </c>
      <c r="Y2" s="8">
        <f>IFERROR(HLOOKUP("eff",[1]pl!$J:$J,pos!Y3),)</f>
        <v>560</v>
      </c>
      <c r="Z2" s="8">
        <f>IFERROR(HLOOKUP("eff",[1]pl!$J:$J,pos!Z3),)</f>
        <v>660</v>
      </c>
      <c r="AA2" s="8">
        <f>IFERROR(HLOOKUP("eff",[1]pl!$J:$J,pos!AA3),)</f>
        <v>830</v>
      </c>
      <c r="AB2" s="8">
        <f>IFERROR(HLOOKUP("eff",[1]pl!$J:$J,pos!AB3),)</f>
        <v>990</v>
      </c>
      <c r="AC2" s="8">
        <f>IFERROR(HLOOKUP("eff",[1]pl!$J:$J,pos!AC3),)</f>
        <v>670</v>
      </c>
      <c r="AD2" s="8">
        <f>IFERROR(HLOOKUP("eff",[1]pl!$J:$J,pos!AD3),)</f>
        <v>1210</v>
      </c>
      <c r="AE2" s="8">
        <f>IFERROR(HLOOKUP("eff",[1]pl!$J:$J,pos!AE3),)</f>
        <v>930</v>
      </c>
    </row>
    <row r="3" spans="1:31" x14ac:dyDescent="0.25">
      <c r="A3" s="8">
        <f>IFERROR(HLOOKUP("eff",[1]pl!$J:$J,pos!A4),)</f>
        <v>560</v>
      </c>
      <c r="B3" s="8">
        <f>IFERROR(HLOOKUP("eff",[1]pl!$J:$J,pos!B4),)</f>
        <v>630</v>
      </c>
      <c r="C3" s="8">
        <f>IFERROR(HLOOKUP("eff",[1]pl!$J:$J,pos!C4),)</f>
        <v>340</v>
      </c>
      <c r="D3" s="8">
        <f>IFERROR(HLOOKUP("eff",[1]pl!$J:$J,pos!D4),)</f>
        <v>710</v>
      </c>
      <c r="E3" s="8">
        <f>IFERROR(HLOOKUP("eff",[1]pl!$J:$J,pos!E4),)</f>
        <v>1900</v>
      </c>
      <c r="F3" s="8">
        <f>IFERROR(HLOOKUP("eff",[1]pl!$J:$J,pos!F4),)</f>
        <v>530</v>
      </c>
      <c r="G3" s="8">
        <f>IFERROR(HLOOKUP("eff",[1]pl!$J:$J,pos!G4),)</f>
        <v>830</v>
      </c>
      <c r="H3" s="8">
        <f>IFERROR(HLOOKUP("eff",[1]pl!$J:$J,pos!H4),)</f>
        <v>1240</v>
      </c>
      <c r="I3" s="8">
        <f>IFERROR(HLOOKUP("eff",[1]pl!$J:$J,pos!I4),)</f>
        <v>530</v>
      </c>
      <c r="J3" s="8">
        <f>IFERROR(HLOOKUP("eff",[1]pl!$J:$J,pos!J4),)</f>
        <v>880</v>
      </c>
      <c r="K3" s="8">
        <f>IFERROR(HLOOKUP("eff",[1]pl!$J:$J,pos!K4),)</f>
        <v>660</v>
      </c>
      <c r="L3" s="8">
        <f>IFERROR(HLOOKUP("eff",[1]pl!$J:$J,pos!L4),)</f>
        <v>750</v>
      </c>
      <c r="M3" s="8">
        <f>IFERROR(HLOOKUP("eff",[1]pl!$J:$J,pos!M4),)</f>
        <v>900</v>
      </c>
      <c r="N3" s="8">
        <f>IFERROR(HLOOKUP("eff",[1]pl!$J:$J,pos!N4),)</f>
        <v>440</v>
      </c>
      <c r="O3" s="8">
        <f>IFERROR(HLOOKUP("eff",[1]pl!$J:$J,pos!O4),)</f>
        <v>680</v>
      </c>
      <c r="Q3" s="8">
        <f>IFERROR(HLOOKUP("eff",[1]pl!$J:$J,pos!Q4),)</f>
        <v>610</v>
      </c>
      <c r="R3" s="8">
        <f>IFERROR(HLOOKUP("eff",[1]pl!$J:$J,pos!R4),)</f>
        <v>490</v>
      </c>
      <c r="S3" s="8">
        <f>IFERROR(HLOOKUP("eff",[1]pl!$J:$J,pos!S4),)</f>
        <v>620</v>
      </c>
      <c r="T3" s="8">
        <f>IFERROR(HLOOKUP("eff",[1]pl!$J:$J,pos!T4),)</f>
        <v>530</v>
      </c>
      <c r="U3" s="8">
        <f>IFERROR(HLOOKUP("eff",[1]pl!$J:$J,pos!U4),)</f>
        <v>510</v>
      </c>
      <c r="V3" s="8">
        <f>IFERROR(HLOOKUP("eff",[1]pl!$J:$J,pos!V4),)</f>
        <v>650</v>
      </c>
      <c r="W3" s="8">
        <f>IFERROR(HLOOKUP("eff",[1]pl!$J:$J,pos!W4),)</f>
        <v>930</v>
      </c>
      <c r="X3" s="8">
        <f>IFERROR(HLOOKUP("eff",[1]pl!$J:$J,pos!X4),)</f>
        <v>660</v>
      </c>
      <c r="Y3" s="8">
        <f>IFERROR(HLOOKUP("eff",[1]pl!$J:$J,pos!Y4),)</f>
        <v>660</v>
      </c>
      <c r="Z3" s="8">
        <f>IFERROR(HLOOKUP("eff",[1]pl!$J:$J,pos!Z4),)</f>
        <v>730</v>
      </c>
      <c r="AA3" s="8">
        <f>IFERROR(HLOOKUP("eff",[1]pl!$J:$J,pos!AA4),)</f>
        <v>510</v>
      </c>
      <c r="AB3" s="8">
        <f>IFERROR(HLOOKUP("eff",[1]pl!$J:$J,pos!AB4),)</f>
        <v>580</v>
      </c>
      <c r="AC3" s="8">
        <f>IFERROR(HLOOKUP("eff",[1]pl!$J:$J,pos!AC4),)</f>
        <v>710</v>
      </c>
      <c r="AD3" s="8">
        <f>IFERROR(HLOOKUP("eff",[1]pl!$J:$J,pos!AD4),)</f>
        <v>860</v>
      </c>
      <c r="AE3" s="8">
        <f>IFERROR(HLOOKUP("eff",[1]pl!$J:$J,pos!AE4),)</f>
        <v>580</v>
      </c>
    </row>
    <row r="4" spans="1:31" x14ac:dyDescent="0.25">
      <c r="A4" s="8">
        <f>IFERROR(HLOOKUP("eff",[1]pl!$J:$J,pos!A5),)</f>
        <v>520</v>
      </c>
      <c r="B4" s="8">
        <f>IFERROR(HLOOKUP("eff",[1]pl!$J:$J,pos!B5),)</f>
        <v>980</v>
      </c>
      <c r="C4" s="8">
        <f>IFERROR(HLOOKUP("eff",[1]pl!$J:$J,pos!C5),)</f>
        <v>670</v>
      </c>
      <c r="D4" s="8">
        <f>IFERROR(HLOOKUP("eff",[1]pl!$J:$J,pos!D5),)</f>
        <v>1900</v>
      </c>
      <c r="E4" s="8">
        <f>IFERROR(HLOOKUP("eff",[1]pl!$J:$J,pos!E5),)</f>
        <v>570</v>
      </c>
      <c r="F4" s="8">
        <f>IFERROR(HLOOKUP("eff",[1]pl!$J:$J,pos!F5),)</f>
        <v>600</v>
      </c>
      <c r="G4" s="8">
        <f>IFERROR(HLOOKUP("eff",[1]pl!$J:$J,pos!G5),)</f>
        <v>990</v>
      </c>
      <c r="H4" s="8">
        <f>IFERROR(HLOOKUP("eff",[1]pl!$J:$J,pos!H5),)</f>
        <v>1050</v>
      </c>
      <c r="I4" s="8">
        <f>IFERROR(HLOOKUP("eff",[1]pl!$J:$J,pos!I5),)</f>
        <v>790</v>
      </c>
      <c r="J4" s="8">
        <f>IFERROR(HLOOKUP("eff",[1]pl!$J:$J,pos!J5),)</f>
        <v>990</v>
      </c>
      <c r="K4" s="8">
        <f>IFERROR(HLOOKUP("eff",[1]pl!$J:$J,pos!K5),)</f>
        <v>930</v>
      </c>
      <c r="L4" s="8">
        <f>IFERROR(HLOOKUP("eff",[1]pl!$J:$J,pos!L5),)</f>
        <v>880</v>
      </c>
      <c r="M4" s="8">
        <f>IFERROR(HLOOKUP("eff",[1]pl!$J:$J,pos!M5),)</f>
        <v>280</v>
      </c>
      <c r="N4" s="8">
        <f>IFERROR(HLOOKUP("eff",[1]pl!$J:$J,pos!N5),)</f>
        <v>880</v>
      </c>
      <c r="O4" s="8">
        <f>IFERROR(HLOOKUP("eff",[1]pl!$J:$J,pos!O5),)</f>
        <v>900</v>
      </c>
      <c r="Q4" s="8">
        <f>IFERROR(HLOOKUP("eff",[1]pl!$J:$J,pos!Q5),)</f>
        <v>1020</v>
      </c>
      <c r="R4" s="8">
        <f>IFERROR(HLOOKUP("eff",[1]pl!$J:$J,pos!R5),)</f>
        <v>1130</v>
      </c>
      <c r="S4" s="8">
        <f>IFERROR(HLOOKUP("eff",[1]pl!$J:$J,pos!S5),)</f>
        <v>640</v>
      </c>
      <c r="T4" s="8">
        <f>IFERROR(HLOOKUP("eff",[1]pl!$J:$J,pos!T5),)</f>
        <v>870</v>
      </c>
      <c r="U4" s="8">
        <f>IFERROR(HLOOKUP("eff",[1]pl!$J:$J,pos!U5),)</f>
        <v>820</v>
      </c>
      <c r="V4" s="8">
        <f>IFERROR(HLOOKUP("eff",[1]pl!$J:$J,pos!V5),)</f>
        <v>1110</v>
      </c>
      <c r="W4" s="8">
        <f>IFERROR(HLOOKUP("eff",[1]pl!$J:$J,pos!W5),)</f>
        <v>850</v>
      </c>
      <c r="X4" s="8">
        <f>IFERROR(HLOOKUP("eff",[1]pl!$J:$J,pos!X5),)</f>
        <v>510</v>
      </c>
      <c r="Y4" s="8">
        <f>IFERROR(HLOOKUP("eff",[1]pl!$J:$J,pos!Y5),)</f>
        <v>1200</v>
      </c>
      <c r="Z4" s="8">
        <f>IFERROR(HLOOKUP("eff",[1]pl!$J:$J,pos!Z5),)</f>
        <v>820</v>
      </c>
      <c r="AA4" s="8">
        <f>IFERROR(HLOOKUP("eff",[1]pl!$J:$J,pos!AA5),)</f>
        <v>650</v>
      </c>
      <c r="AB4" s="8">
        <f>IFERROR(HLOOKUP("eff",[1]pl!$J:$J,pos!AB5),)</f>
        <v>420</v>
      </c>
      <c r="AC4" s="8">
        <f>IFERROR(HLOOKUP("eff",[1]pl!$J:$J,pos!AC5),)</f>
        <v>810</v>
      </c>
      <c r="AD4" s="8">
        <f>IFERROR(HLOOKUP("eff",[1]pl!$J:$J,pos!AD5),)</f>
        <v>710</v>
      </c>
      <c r="AE4" s="8">
        <f>IFERROR(HLOOKUP("eff",[1]pl!$J:$J,pos!AE5),)</f>
        <v>910</v>
      </c>
    </row>
    <row r="5" spans="1:31" x14ac:dyDescent="0.25">
      <c r="A5" s="8">
        <f>IFERROR(HLOOKUP("eff",[1]pl!$J:$J,pos!A6),)</f>
        <v>850</v>
      </c>
      <c r="B5" s="8">
        <f>IFERROR(HLOOKUP("eff",[1]pl!$J:$J,pos!B6),)</f>
        <v>780</v>
      </c>
      <c r="C5" s="8">
        <f>IFERROR(HLOOKUP("eff",[1]pl!$J:$J,pos!C6),)</f>
        <v>970</v>
      </c>
      <c r="D5" s="8">
        <f>IFERROR(HLOOKUP("eff",[1]pl!$J:$J,pos!D6),)</f>
        <v>1280</v>
      </c>
      <c r="E5" s="8">
        <f>IFERROR(HLOOKUP("eff",[1]pl!$J:$J,pos!E6),)</f>
        <v>870</v>
      </c>
      <c r="F5" s="8">
        <f>IFERROR(HLOOKUP("eff",[1]pl!$J:$J,pos!F6),)</f>
        <v>720</v>
      </c>
      <c r="G5" s="8">
        <f>IFERROR(HLOOKUP("eff",[1]pl!$J:$J,pos!G6),)</f>
        <v>970</v>
      </c>
      <c r="H5" s="8">
        <f>IFERROR(HLOOKUP("eff",[1]pl!$J:$J,pos!H6),)</f>
        <v>700</v>
      </c>
      <c r="I5" s="8">
        <f>IFERROR(HLOOKUP("eff",[1]pl!$J:$J,pos!I6),)</f>
        <v>670</v>
      </c>
      <c r="J5" s="8">
        <f>IFERROR(HLOOKUP("eff",[1]pl!$J:$J,pos!J6),)</f>
        <v>420</v>
      </c>
      <c r="K5" s="8">
        <f>IFERROR(HLOOKUP("eff",[1]pl!$J:$J,pos!K6),)</f>
        <v>840</v>
      </c>
      <c r="L5" s="8">
        <f>IFERROR(HLOOKUP("eff",[1]pl!$J:$J,pos!L6),)</f>
        <v>850</v>
      </c>
      <c r="M5" s="8">
        <f>IFERROR(HLOOKUP("eff",[1]pl!$J:$J,pos!M6),)</f>
        <v>450</v>
      </c>
      <c r="N5" s="8">
        <f>IFERROR(HLOOKUP("eff",[1]pl!$J:$J,pos!N6),)</f>
        <v>1070</v>
      </c>
      <c r="O5" s="8">
        <f>IFERROR(HLOOKUP("eff",[1]pl!$J:$J,pos!O6),)</f>
        <v>510</v>
      </c>
      <c r="Q5" s="8">
        <f>IFERROR(HLOOKUP("eff",[1]pl!$J:$J,pos!Q6),)</f>
        <v>890</v>
      </c>
      <c r="R5" s="8">
        <f>IFERROR(HLOOKUP("eff",[1]pl!$J:$J,pos!R6),)</f>
        <v>670</v>
      </c>
      <c r="S5" s="8">
        <f>IFERROR(HLOOKUP("eff",[1]pl!$J:$J,pos!S6),)</f>
        <v>480</v>
      </c>
      <c r="T5" s="8">
        <f>IFERROR(HLOOKUP("eff",[1]pl!$J:$J,pos!T6),)</f>
        <v>660</v>
      </c>
      <c r="U5" s="8">
        <f>IFERROR(HLOOKUP("eff",[1]pl!$J:$J,pos!U6),)</f>
        <v>580</v>
      </c>
      <c r="V5" s="8">
        <f>IFERROR(HLOOKUP("eff",[1]pl!$J:$J,pos!V6),)</f>
        <v>360</v>
      </c>
      <c r="W5" s="8">
        <f>IFERROR(HLOOKUP("eff",[1]pl!$J:$J,pos!W6),)</f>
        <v>620</v>
      </c>
      <c r="X5" s="8">
        <f>IFERROR(HLOOKUP("eff",[1]pl!$J:$J,pos!X6),)</f>
        <v>970</v>
      </c>
      <c r="Y5" s="8">
        <f>IFERROR(HLOOKUP("eff",[1]pl!$J:$J,pos!Y6),)</f>
        <v>740</v>
      </c>
      <c r="Z5" s="8">
        <f>IFERROR(HLOOKUP("eff",[1]pl!$J:$J,pos!Z6),)</f>
        <v>590</v>
      </c>
      <c r="AA5" s="8">
        <f>IFERROR(HLOOKUP("eff",[1]pl!$J:$J,pos!AA6),)</f>
        <v>840</v>
      </c>
      <c r="AB5" s="8">
        <f>IFERROR(HLOOKUP("eff",[1]pl!$J:$J,pos!AB6),)</f>
        <v>750</v>
      </c>
      <c r="AC5" s="8">
        <f>IFERROR(HLOOKUP("eff",[1]pl!$J:$J,pos!AC6),)</f>
        <v>540</v>
      </c>
      <c r="AD5" s="8">
        <f>IFERROR(HLOOKUP("eff",[1]pl!$J:$J,pos!AD6),)</f>
        <v>640</v>
      </c>
      <c r="AE5" s="8">
        <f>IFERROR(HLOOKUP("eff",[1]pl!$J:$J,pos!AE6),)</f>
        <v>1420</v>
      </c>
    </row>
    <row r="6" spans="1:31" x14ac:dyDescent="0.25">
      <c r="A6" s="8">
        <f>IFERROR(HLOOKUP("eff",[1]pl!$J:$J,pos!A7),)</f>
        <v>630</v>
      </c>
      <c r="B6" s="8">
        <f>IFERROR(HLOOKUP("eff",[1]pl!$J:$J,pos!B7),)</f>
        <v>830</v>
      </c>
      <c r="C6" s="8">
        <f>IFERROR(HLOOKUP("eff",[1]pl!$J:$J,pos!C7),)</f>
        <v>940</v>
      </c>
      <c r="D6" s="8">
        <f>IFERROR(HLOOKUP("eff",[1]pl!$J:$J,pos!D7),)</f>
        <v>850</v>
      </c>
      <c r="E6" s="8">
        <f>IFERROR(HLOOKUP("eff",[1]pl!$J:$J,pos!E7),)</f>
        <v>710</v>
      </c>
      <c r="F6" s="8">
        <f>IFERROR(HLOOKUP("eff",[1]pl!$J:$J,pos!F7),)</f>
        <v>1280</v>
      </c>
      <c r="G6" s="8">
        <f>IFERROR(HLOOKUP("eff",[1]pl!$J:$J,pos!G7),)</f>
        <v>1520</v>
      </c>
      <c r="H6" s="8">
        <f>IFERROR(HLOOKUP("eff",[1]pl!$J:$J,pos!H7),)</f>
        <v>1240</v>
      </c>
      <c r="I6" s="8">
        <f>IFERROR(HLOOKUP("eff",[1]pl!$J:$J,pos!I7),)</f>
        <v>380</v>
      </c>
      <c r="J6" s="8">
        <f>IFERROR(HLOOKUP("eff",[1]pl!$J:$J,pos!J7),)</f>
        <v>640</v>
      </c>
      <c r="K6" s="8">
        <f>IFERROR(HLOOKUP("eff",[1]pl!$J:$J,pos!K7),)</f>
        <v>640</v>
      </c>
      <c r="L6" s="8">
        <f>IFERROR(HLOOKUP("eff",[1]pl!$J:$J,pos!L7),)</f>
        <v>670</v>
      </c>
      <c r="M6" s="8">
        <f>IFERROR(HLOOKUP("eff",[1]pl!$J:$J,pos!M7),)</f>
        <v>630</v>
      </c>
      <c r="N6" s="8">
        <f>IFERROR(HLOOKUP("eff",[1]pl!$J:$J,pos!N7),)</f>
        <v>920</v>
      </c>
      <c r="O6" s="8">
        <f>IFERROR(HLOOKUP("eff",[1]pl!$J:$J,pos!O7),)</f>
        <v>580</v>
      </c>
      <c r="Q6" s="8">
        <f>IFERROR(HLOOKUP("eff",[1]pl!$J:$J,pos!Q7),)</f>
        <v>730</v>
      </c>
      <c r="R6" s="8">
        <f>IFERROR(HLOOKUP("eff",[1]pl!$J:$J,pos!R7),)</f>
        <v>360</v>
      </c>
      <c r="S6" s="8">
        <f>IFERROR(HLOOKUP("eff",[1]pl!$J:$J,pos!S7),)</f>
        <v>770</v>
      </c>
      <c r="T6" s="8">
        <f>IFERROR(HLOOKUP("eff",[1]pl!$J:$J,pos!T7),)</f>
        <v>890</v>
      </c>
      <c r="U6" s="8">
        <f>IFERROR(HLOOKUP("eff",[1]pl!$J:$J,pos!U7),)</f>
        <v>830</v>
      </c>
      <c r="V6" s="8">
        <f>IFERROR(HLOOKUP("eff",[1]pl!$J:$J,pos!V7),)</f>
        <v>250</v>
      </c>
      <c r="W6" s="8">
        <f>IFERROR(HLOOKUP("eff",[1]pl!$J:$J,pos!W7),)</f>
        <v>610</v>
      </c>
      <c r="X6" s="8">
        <f>IFERROR(HLOOKUP("eff",[1]pl!$J:$J,pos!X7),)</f>
        <v>560</v>
      </c>
      <c r="Y6" s="8">
        <f>IFERROR(HLOOKUP("eff",[1]pl!$J:$J,pos!Y7),)</f>
        <v>580</v>
      </c>
      <c r="Z6" s="8">
        <f>IFERROR(HLOOKUP("eff",[1]pl!$J:$J,pos!Z7),)</f>
        <v>650</v>
      </c>
      <c r="AA6" s="8">
        <f>IFERROR(HLOOKUP("eff",[1]pl!$J:$J,pos!AA7),)</f>
        <v>590</v>
      </c>
      <c r="AB6" s="8">
        <f>IFERROR(HLOOKUP("eff",[1]pl!$J:$J,pos!AB7),)</f>
        <v>840</v>
      </c>
      <c r="AC6" s="8">
        <f>IFERROR(HLOOKUP("eff",[1]pl!$J:$J,pos!AC7),)</f>
        <v>540</v>
      </c>
      <c r="AD6" s="8">
        <f>IFERROR(HLOOKUP("eff",[1]pl!$J:$J,pos!AD7),)</f>
        <v>1110</v>
      </c>
      <c r="AE6" s="8">
        <f>IFERROR(HLOOKUP("eff",[1]pl!$J:$J,pos!AE7),)</f>
        <v>570</v>
      </c>
    </row>
    <row r="7" spans="1:31" x14ac:dyDescent="0.25">
      <c r="A7" s="8">
        <f>IFERROR(HLOOKUP("eff",[1]pl!$J:$J,pos!A8),)</f>
        <v>970</v>
      </c>
      <c r="B7" s="8">
        <f>IFERROR(HLOOKUP("eff",[1]pl!$J:$J,pos!B8),)</f>
        <v>730</v>
      </c>
      <c r="C7" s="8">
        <f>IFERROR(HLOOKUP("eff",[1]pl!$J:$J,pos!C8),)</f>
        <v>1280</v>
      </c>
      <c r="D7" s="8">
        <f>IFERROR(HLOOKUP("eff",[1]pl!$J:$J,pos!D8),)</f>
        <v>210</v>
      </c>
      <c r="E7" s="8">
        <f>IFERROR(HLOOKUP("eff",[1]pl!$J:$J,pos!E8),)</f>
        <v>810</v>
      </c>
      <c r="F7" s="8">
        <f>IFERROR(HLOOKUP("eff",[1]pl!$J:$J,pos!F8),)</f>
        <v>650</v>
      </c>
      <c r="G7" s="8">
        <f>IFERROR(HLOOKUP("eff",[1]pl!$J:$J,pos!G8),)</f>
        <v>1060</v>
      </c>
      <c r="H7" s="8">
        <f>IFERROR(HLOOKUP("eff",[1]pl!$J:$J,pos!H8),)</f>
        <v>870</v>
      </c>
      <c r="I7" s="8">
        <f>IFERROR(HLOOKUP("eff",[1]pl!$J:$J,pos!I8),)</f>
        <v>650</v>
      </c>
      <c r="J7" s="8">
        <f>IFERROR(HLOOKUP("eff",[1]pl!$J:$J,pos!J8),)</f>
        <v>830</v>
      </c>
      <c r="K7" s="8">
        <f>IFERROR(HLOOKUP("eff",[1]pl!$J:$J,pos!K8),)</f>
        <v>760</v>
      </c>
      <c r="L7" s="8">
        <f>IFERROR(HLOOKUP("eff",[1]pl!$J:$J,pos!L8),)</f>
        <v>560</v>
      </c>
      <c r="M7" s="8">
        <f>IFERROR(HLOOKUP("eff",[1]pl!$J:$J,pos!M8),)</f>
        <v>820</v>
      </c>
      <c r="N7" s="8">
        <f>IFERROR(HLOOKUP("eff",[1]pl!$J:$J,pos!N8),)</f>
        <v>620</v>
      </c>
      <c r="O7" s="8">
        <f>IFERROR(HLOOKUP("eff",[1]pl!$J:$J,pos!O8),)</f>
        <v>1120</v>
      </c>
      <c r="Q7" s="8">
        <f>IFERROR(HLOOKUP("eff",[1]pl!$J:$J,pos!Q8),)</f>
        <v>510</v>
      </c>
      <c r="R7" s="8">
        <f>IFERROR(HLOOKUP("eff",[1]pl!$J:$J,pos!R8),)</f>
        <v>610</v>
      </c>
      <c r="S7" s="8">
        <f>IFERROR(HLOOKUP("eff",[1]pl!$J:$J,pos!S8),)</f>
        <v>860</v>
      </c>
      <c r="T7" s="8">
        <f>IFERROR(HLOOKUP("eff",[1]pl!$J:$J,pos!T8),)</f>
        <v>500</v>
      </c>
      <c r="U7" s="8">
        <f>IFERROR(HLOOKUP("eff",[1]pl!$J:$J,pos!U8),)</f>
        <v>440</v>
      </c>
      <c r="V7" s="8">
        <f>IFERROR(HLOOKUP("eff",[1]pl!$J:$J,pos!V8),)</f>
        <v>710</v>
      </c>
      <c r="W7" s="8">
        <f>IFERROR(HLOOKUP("eff",[1]pl!$J:$J,pos!W8),)</f>
        <v>680</v>
      </c>
      <c r="X7" s="8">
        <f>IFERROR(HLOOKUP("eff",[1]pl!$J:$J,pos!X8),)</f>
        <v>710</v>
      </c>
      <c r="Y7" s="8">
        <f>IFERROR(HLOOKUP("eff",[1]pl!$J:$J,pos!Y8),)</f>
        <v>800</v>
      </c>
      <c r="Z7" s="8">
        <f>IFERROR(HLOOKUP("eff",[1]pl!$J:$J,pos!Z8),)</f>
        <v>1000</v>
      </c>
      <c r="AA7" s="8">
        <f>IFERROR(HLOOKUP("eff",[1]pl!$J:$J,pos!AA8),)</f>
        <v>570</v>
      </c>
      <c r="AB7" s="8">
        <f>IFERROR(HLOOKUP("eff",[1]pl!$J:$J,pos!AB8),)</f>
        <v>780</v>
      </c>
      <c r="AC7" s="8">
        <f>IFERROR(HLOOKUP("eff",[1]pl!$J:$J,pos!AC8),)</f>
        <v>700</v>
      </c>
      <c r="AD7" s="8">
        <f>IFERROR(HLOOKUP("eff",[1]pl!$J:$J,pos!AD8),)</f>
        <v>630</v>
      </c>
      <c r="AE7" s="8">
        <f>IFERROR(HLOOKUP("eff",[1]pl!$J:$J,pos!AE8),)</f>
        <v>540</v>
      </c>
    </row>
    <row r="8" spans="1:31" x14ac:dyDescent="0.25">
      <c r="A8" s="8">
        <f>IFERROR(HLOOKUP("eff",[1]pl!$J:$J,pos!A9),)</f>
        <v>140</v>
      </c>
      <c r="B8" s="8">
        <f>IFERROR(HLOOKUP("eff",[1]pl!$J:$J,pos!B9),)</f>
        <v>600</v>
      </c>
      <c r="C8" s="8">
        <f>IFERROR(HLOOKUP("eff",[1]pl!$J:$J,pos!C9),)</f>
        <v>750</v>
      </c>
      <c r="D8" s="8">
        <f>IFERROR(HLOOKUP("eff",[1]pl!$J:$J,pos!D9),)</f>
        <v>1040</v>
      </c>
      <c r="E8" s="8">
        <f>IFERROR(HLOOKUP("eff",[1]pl!$J:$J,pos!E9),)</f>
        <v>480</v>
      </c>
      <c r="F8" s="8">
        <f>IFERROR(HLOOKUP("eff",[1]pl!$J:$J,pos!F9),)</f>
        <v>890</v>
      </c>
      <c r="G8" s="8">
        <f>IFERROR(HLOOKUP("eff",[1]pl!$J:$J,pos!G9),)</f>
        <v>1280</v>
      </c>
      <c r="H8" s="8">
        <f>IFERROR(HLOOKUP("eff",[1]pl!$J:$J,pos!H9),)</f>
        <v>500</v>
      </c>
      <c r="I8" s="8">
        <f>IFERROR(HLOOKUP("eff",[1]pl!$J:$J,pos!I9),)</f>
        <v>830</v>
      </c>
      <c r="J8" s="8">
        <f>IFERROR(HLOOKUP("eff",[1]pl!$J:$J,pos!J9),)</f>
        <v>880</v>
      </c>
      <c r="K8" s="8">
        <f>IFERROR(HLOOKUP("eff",[1]pl!$J:$J,pos!K9),)</f>
        <v>590</v>
      </c>
      <c r="L8" s="8">
        <f>IFERROR(HLOOKUP("eff",[1]pl!$J:$J,pos!L9),)</f>
        <v>920</v>
      </c>
      <c r="M8" s="8">
        <f>IFERROR(HLOOKUP("eff",[1]pl!$J:$J,pos!M9),)</f>
        <v>620</v>
      </c>
      <c r="N8" s="8">
        <f>IFERROR(HLOOKUP("eff",[1]pl!$J:$J,pos!N9),)</f>
        <v>970</v>
      </c>
      <c r="O8" s="8">
        <f>IFERROR(HLOOKUP("eff",[1]pl!$J:$J,pos!O9),)</f>
        <v>870</v>
      </c>
      <c r="Q8" s="8">
        <f>IFERROR(HLOOKUP("eff",[1]pl!$J:$J,pos!Q9),)</f>
        <v>700</v>
      </c>
      <c r="R8" s="8">
        <f>IFERROR(HLOOKUP("eff",[1]pl!$J:$J,pos!R9),)</f>
        <v>720</v>
      </c>
      <c r="S8" s="8">
        <f>IFERROR(HLOOKUP("eff",[1]pl!$J:$J,pos!S9),)</f>
        <v>480</v>
      </c>
      <c r="T8" s="8">
        <f>IFERROR(HLOOKUP("eff",[1]pl!$J:$J,pos!T9),)</f>
        <v>530</v>
      </c>
      <c r="U8" s="8">
        <f>IFERROR(HLOOKUP("eff",[1]pl!$J:$J,pos!U9),)</f>
        <v>1210</v>
      </c>
      <c r="V8" s="8">
        <f>IFERROR(HLOOKUP("eff",[1]pl!$J:$J,pos!V9),)</f>
        <v>600</v>
      </c>
      <c r="W8" s="8">
        <f>IFERROR(HLOOKUP("eff",[1]pl!$J:$J,pos!W9),)</f>
        <v>890</v>
      </c>
      <c r="X8" s="8">
        <f>IFERROR(HLOOKUP("eff",[1]pl!$J:$J,pos!X9),)</f>
        <v>610</v>
      </c>
      <c r="Y8" s="8">
        <f>IFERROR(HLOOKUP("eff",[1]pl!$J:$J,pos!Y9),)</f>
        <v>1120</v>
      </c>
      <c r="Z8" s="8">
        <f>IFERROR(HLOOKUP("eff",[1]pl!$J:$J,pos!Z9),)</f>
        <v>1020</v>
      </c>
      <c r="AA8" s="8">
        <f>IFERROR(HLOOKUP("eff",[1]pl!$J:$J,pos!AA9),)</f>
        <v>560</v>
      </c>
      <c r="AB8" s="8">
        <f>IFERROR(HLOOKUP("eff",[1]pl!$J:$J,pos!AB9),)</f>
        <v>600</v>
      </c>
      <c r="AC8" s="8">
        <f>IFERROR(HLOOKUP("eff",[1]pl!$J:$J,pos!AC9),)</f>
        <v>670</v>
      </c>
      <c r="AD8" s="8">
        <f>IFERROR(HLOOKUP("eff",[1]pl!$J:$J,pos!AD9),)</f>
        <v>710</v>
      </c>
      <c r="AE8" s="8">
        <f>IFERROR(HLOOKUP("eff",[1]pl!$J:$J,pos!AE9),)</f>
        <v>580</v>
      </c>
    </row>
    <row r="9" spans="1:31" x14ac:dyDescent="0.25">
      <c r="A9" s="8">
        <f>IFERROR(HLOOKUP("eff",[1]pl!$J:$J,pos!A10),)</f>
        <v>690</v>
      </c>
      <c r="B9" s="8">
        <f>IFERROR(HLOOKUP("eff",[1]pl!$J:$J,pos!B10),)</f>
        <v>690</v>
      </c>
      <c r="C9" s="8">
        <f>IFERROR(HLOOKUP("eff",[1]pl!$J:$J,pos!C10),)</f>
        <v>630</v>
      </c>
      <c r="D9" s="8">
        <f>IFERROR(HLOOKUP("eff",[1]pl!$J:$J,pos!D10),)</f>
        <v>390</v>
      </c>
      <c r="E9" s="8">
        <f>IFERROR(HLOOKUP("eff",[1]pl!$J:$J,pos!E10),)</f>
        <v>880</v>
      </c>
      <c r="F9" s="8">
        <f>IFERROR(HLOOKUP("eff",[1]pl!$J:$J,pos!F10),)</f>
        <v>1280</v>
      </c>
      <c r="G9" s="8">
        <f>IFERROR(HLOOKUP("eff",[1]pl!$J:$J,pos!G10),)</f>
        <v>1180</v>
      </c>
      <c r="H9" s="8">
        <f>IFERROR(HLOOKUP("eff",[1]pl!$J:$J,pos!H10),)</f>
        <v>780</v>
      </c>
      <c r="I9" s="8">
        <f>IFERROR(HLOOKUP("eff",[1]pl!$J:$J,pos!I10),)</f>
        <v>870</v>
      </c>
      <c r="J9" s="8">
        <f>IFERROR(HLOOKUP("eff",[1]pl!$J:$J,pos!J10),)</f>
        <v>1240</v>
      </c>
      <c r="K9" s="8">
        <f>IFERROR(HLOOKUP("eff",[1]pl!$J:$J,pos!K10),)</f>
        <v>790</v>
      </c>
      <c r="L9" s="8">
        <f>IFERROR(HLOOKUP("eff",[1]pl!$J:$J,pos!L10),)</f>
        <v>680</v>
      </c>
      <c r="M9" s="8">
        <f>IFERROR(HLOOKUP("eff",[1]pl!$J:$J,pos!M10),)</f>
        <v>670</v>
      </c>
      <c r="N9" s="8">
        <f>IFERROR(HLOOKUP("eff",[1]pl!$J:$J,pos!N10),)</f>
        <v>670</v>
      </c>
      <c r="O9" s="8">
        <f>IFERROR(HLOOKUP("eff",[1]pl!$J:$J,pos!O10),)</f>
        <v>600</v>
      </c>
      <c r="Q9" s="8">
        <f>IFERROR(HLOOKUP("eff",[1]pl!$J:$J,pos!Q10),)</f>
        <v>570</v>
      </c>
      <c r="R9" s="8">
        <f>IFERROR(HLOOKUP("eff",[1]pl!$J:$J,pos!R10),)</f>
        <v>540</v>
      </c>
      <c r="S9" s="8">
        <f>IFERROR(HLOOKUP("eff",[1]pl!$J:$J,pos!S10),)</f>
        <v>1100</v>
      </c>
      <c r="T9" s="8">
        <f>IFERROR(HLOOKUP("eff",[1]pl!$J:$J,pos!T10),)</f>
        <v>600</v>
      </c>
      <c r="U9" s="8">
        <f>IFERROR(HLOOKUP("eff",[1]pl!$J:$J,pos!U10),)</f>
        <v>500</v>
      </c>
      <c r="V9" s="8">
        <f>IFERROR(HLOOKUP("eff",[1]pl!$J:$J,pos!V10),)</f>
        <v>480</v>
      </c>
      <c r="W9" s="8">
        <f>IFERROR(HLOOKUP("eff",[1]pl!$J:$J,pos!W10),)</f>
        <v>760</v>
      </c>
      <c r="X9" s="8">
        <f>IFERROR(HLOOKUP("eff",[1]pl!$J:$J,pos!X10),)</f>
        <v>890</v>
      </c>
      <c r="Y9" s="8">
        <f>IFERROR(HLOOKUP("eff",[1]pl!$J:$J,pos!Y10),)</f>
        <v>920</v>
      </c>
      <c r="Z9" s="8">
        <f>IFERROR(HLOOKUP("eff",[1]pl!$J:$J,pos!Z10),)</f>
        <v>1010</v>
      </c>
      <c r="AA9" s="8">
        <f>IFERROR(HLOOKUP("eff",[1]pl!$J:$J,pos!AA10),)</f>
        <v>800</v>
      </c>
      <c r="AB9" s="8">
        <f>IFERROR(HLOOKUP("eff",[1]pl!$J:$J,pos!AB10),)</f>
        <v>780</v>
      </c>
      <c r="AC9" s="8">
        <f>IFERROR(HLOOKUP("eff",[1]pl!$J:$J,pos!AC10),)</f>
        <v>470</v>
      </c>
      <c r="AD9" s="8">
        <f>IFERROR(HLOOKUP("eff",[1]pl!$J:$J,pos!AD10),)</f>
        <v>410</v>
      </c>
      <c r="AE9" s="8">
        <f>IFERROR(HLOOKUP("eff",[1]pl!$J:$J,pos!AE10),)</f>
        <v>640</v>
      </c>
    </row>
    <row r="10" spans="1:31" x14ac:dyDescent="0.25">
      <c r="A10" s="8">
        <f>IFERROR(HLOOKUP("eff",[1]pl!$J:$J,pos!A11),)</f>
        <v>670</v>
      </c>
      <c r="B10" s="8">
        <f>IFERROR(HLOOKUP("eff",[1]pl!$J:$J,pos!B11),)</f>
        <v>720</v>
      </c>
      <c r="C10" s="8">
        <f>IFERROR(HLOOKUP("eff",[1]pl!$J:$J,pos!C11),)</f>
        <v>1000</v>
      </c>
      <c r="D10" s="8">
        <f>IFERROR(HLOOKUP("eff",[1]pl!$J:$J,pos!D11),)</f>
        <v>570</v>
      </c>
      <c r="E10" s="8">
        <f>IFERROR(HLOOKUP("eff",[1]pl!$J:$J,pos!E11),)</f>
        <v>740</v>
      </c>
      <c r="F10" s="8">
        <f>IFERROR(HLOOKUP("eff",[1]pl!$J:$J,pos!F11),)</f>
        <v>1060</v>
      </c>
      <c r="G10" s="8">
        <f>IFERROR(HLOOKUP("eff",[1]pl!$J:$J,pos!G11),)</f>
        <v>1280</v>
      </c>
      <c r="H10" s="8">
        <f>IFERROR(HLOOKUP("eff",[1]pl!$J:$J,pos!H11),)</f>
        <v>680</v>
      </c>
      <c r="I10" s="8">
        <f>IFERROR(HLOOKUP("eff",[1]pl!$J:$J,pos!I11),)</f>
        <v>830</v>
      </c>
      <c r="J10" s="8">
        <f>IFERROR(HLOOKUP("eff",[1]pl!$J:$J,pos!J11),)</f>
        <v>350</v>
      </c>
      <c r="K10" s="8">
        <f>IFERROR(HLOOKUP("eff",[1]pl!$J:$J,pos!K11),)</f>
        <v>780</v>
      </c>
      <c r="L10" s="8">
        <f>IFERROR(HLOOKUP("eff",[1]pl!$J:$J,pos!L11),)</f>
        <v>740</v>
      </c>
      <c r="M10" s="8">
        <f>IFERROR(HLOOKUP("eff",[1]pl!$J:$J,pos!M11),)</f>
        <v>560</v>
      </c>
      <c r="N10" s="8">
        <f>IFERROR(HLOOKUP("eff",[1]pl!$J:$J,pos!N11),)</f>
        <v>640</v>
      </c>
      <c r="O10" s="8">
        <f>IFERROR(HLOOKUP("eff",[1]pl!$J:$J,pos!O11),)</f>
        <v>580</v>
      </c>
      <c r="Q10" s="8">
        <f>IFERROR(HLOOKUP("eff",[1]pl!$J:$J,pos!Q11),)</f>
        <v>680</v>
      </c>
      <c r="R10" s="8">
        <f>IFERROR(HLOOKUP("eff",[1]pl!$J:$J,pos!R11),)</f>
        <v>0</v>
      </c>
      <c r="S10" s="8">
        <f>IFERROR(HLOOKUP("eff",[1]pl!$J:$J,pos!S11),)</f>
        <v>1090</v>
      </c>
      <c r="T10" s="8">
        <f>IFERROR(HLOOKUP("eff",[1]pl!$J:$J,pos!T11),)</f>
        <v>430</v>
      </c>
      <c r="U10" s="8">
        <f>IFERROR(HLOOKUP("eff",[1]pl!$J:$J,pos!U11),)</f>
        <v>510</v>
      </c>
      <c r="V10" s="8">
        <f>IFERROR(HLOOKUP("eff",[1]pl!$J:$J,pos!V11),)</f>
        <v>580</v>
      </c>
      <c r="W10" s="8">
        <f>IFERROR(HLOOKUP("eff",[1]pl!$J:$J,pos!W11),)</f>
        <v>710</v>
      </c>
      <c r="X10" s="8">
        <f>IFERROR(HLOOKUP("eff",[1]pl!$J:$J,pos!X11),)</f>
        <v>710</v>
      </c>
      <c r="Y10" s="8">
        <f>IFERROR(HLOOKUP("eff",[1]pl!$J:$J,pos!Y11),)</f>
        <v>830</v>
      </c>
      <c r="Z10" s="8">
        <f>IFERROR(HLOOKUP("eff",[1]pl!$J:$J,pos!Z11),)</f>
        <v>820</v>
      </c>
      <c r="AA10" s="8">
        <f>IFERROR(HLOOKUP("eff",[1]pl!$J:$J,pos!AA11),)</f>
        <v>660</v>
      </c>
      <c r="AB10" s="8">
        <f>IFERROR(HLOOKUP("eff",[1]pl!$J:$J,pos!AB11),)</f>
        <v>880</v>
      </c>
      <c r="AC10" s="8">
        <f>IFERROR(HLOOKUP("eff",[1]pl!$J:$J,pos!AC11),)</f>
        <v>280</v>
      </c>
      <c r="AD10" s="8">
        <f>IFERROR(HLOOKUP("eff",[1]pl!$J:$J,pos!AD11),)</f>
        <v>730</v>
      </c>
      <c r="AE10" s="8">
        <f>IFERROR(HLOOKUP("eff",[1]pl!$J:$J,pos!AE11),)</f>
        <v>680</v>
      </c>
    </row>
    <row r="11" spans="1:31" x14ac:dyDescent="0.25">
      <c r="A11" s="8">
        <f>IFERROR(HLOOKUP("eff",[1]pl!$J:$J,pos!A12),)</f>
        <v>870</v>
      </c>
      <c r="B11" s="8">
        <f>IFERROR(HLOOKUP("eff",[1]pl!$J:$J,pos!B12),)</f>
        <v>780</v>
      </c>
      <c r="C11" s="8">
        <f>IFERROR(HLOOKUP("eff",[1]pl!$J:$J,pos!C12),)</f>
        <v>600</v>
      </c>
      <c r="D11" s="8">
        <f>IFERROR(HLOOKUP("eff",[1]pl!$J:$J,pos!D12),)</f>
        <v>730</v>
      </c>
      <c r="E11" s="8">
        <f>IFERROR(HLOOKUP("eff",[1]pl!$J:$J,pos!E12),)</f>
        <v>950</v>
      </c>
      <c r="F11" s="8">
        <f>IFERROR(HLOOKUP("eff",[1]pl!$J:$J,pos!F12),)</f>
        <v>520</v>
      </c>
      <c r="G11" s="8">
        <f>IFERROR(HLOOKUP("eff",[1]pl!$J:$J,pos!G12),)</f>
        <v>520</v>
      </c>
      <c r="H11" s="8">
        <f>IFERROR(HLOOKUP("eff",[1]pl!$J:$J,pos!H12),)</f>
        <v>850</v>
      </c>
      <c r="I11" s="8">
        <f>IFERROR(HLOOKUP("eff",[1]pl!$J:$J,pos!I12),)</f>
        <v>1280</v>
      </c>
      <c r="J11" s="8">
        <f>IFERROR(HLOOKUP("eff",[1]pl!$J:$J,pos!J12),)</f>
        <v>1020</v>
      </c>
      <c r="K11" s="8">
        <f>IFERROR(HLOOKUP("eff",[1]pl!$J:$J,pos!K12),)</f>
        <v>580</v>
      </c>
      <c r="L11" s="8">
        <f>IFERROR(HLOOKUP("eff",[1]pl!$J:$J,pos!L12),)</f>
        <v>880</v>
      </c>
      <c r="M11" s="8">
        <f>IFERROR(HLOOKUP("eff",[1]pl!$J:$J,pos!M12),)</f>
        <v>710</v>
      </c>
      <c r="N11" s="8">
        <f>IFERROR(HLOOKUP("eff",[1]pl!$J:$J,pos!N12),)</f>
        <v>860</v>
      </c>
      <c r="O11" s="8">
        <f>IFERROR(HLOOKUP("eff",[1]pl!$J:$J,pos!O12),)</f>
        <v>570</v>
      </c>
      <c r="Q11" s="8">
        <f>IFERROR(HLOOKUP("eff",[1]pl!$J:$J,pos!Q12),)</f>
        <v>620</v>
      </c>
      <c r="R11" s="8">
        <f>IFERROR(HLOOKUP("eff",[1]pl!$J:$J,pos!R12),)</f>
        <v>730</v>
      </c>
      <c r="S11" s="8">
        <f>IFERROR(HLOOKUP("eff",[1]pl!$J:$J,pos!S12),)</f>
        <v>740</v>
      </c>
      <c r="T11" s="8">
        <f>IFERROR(HLOOKUP("eff",[1]pl!$J:$J,pos!T12),)</f>
        <v>730</v>
      </c>
      <c r="U11" s="8">
        <f>IFERROR(HLOOKUP("eff",[1]pl!$J:$J,pos!U12),)</f>
        <v>670</v>
      </c>
      <c r="V11" s="8">
        <f>IFERROR(HLOOKUP("eff",[1]pl!$J:$J,pos!V12),)</f>
        <v>680</v>
      </c>
      <c r="W11" s="8">
        <f>IFERROR(HLOOKUP("eff",[1]pl!$J:$J,pos!W12),)</f>
        <v>1200</v>
      </c>
      <c r="X11" s="8">
        <f>IFERROR(HLOOKUP("eff",[1]pl!$J:$J,pos!X12),)</f>
        <v>740</v>
      </c>
      <c r="Y11" s="8">
        <f>IFERROR(HLOOKUP("eff",[1]pl!$J:$J,pos!Y12),)</f>
        <v>1160</v>
      </c>
      <c r="Z11" s="8">
        <f>IFERROR(HLOOKUP("eff",[1]pl!$J:$J,pos!Z12),)</f>
        <v>690</v>
      </c>
      <c r="AA11" s="8">
        <f>IFERROR(HLOOKUP("eff",[1]pl!$J:$J,pos!AA12),)</f>
        <v>980</v>
      </c>
      <c r="AB11" s="8">
        <f>IFERROR(HLOOKUP("eff",[1]pl!$J:$J,pos!AB12),)</f>
        <v>0</v>
      </c>
      <c r="AC11" s="8">
        <f>IFERROR(HLOOKUP("eff",[1]pl!$J:$J,pos!AC12),)</f>
        <v>740</v>
      </c>
      <c r="AD11" s="8">
        <f>IFERROR(HLOOKUP("eff",[1]pl!$J:$J,pos!AD12),)</f>
        <v>1300</v>
      </c>
      <c r="AE11" s="8">
        <f>IFERROR(HLOOKUP("eff",[1]pl!$J:$J,pos!AE12),)</f>
        <v>1190</v>
      </c>
    </row>
    <row r="12" spans="1:31" x14ac:dyDescent="0.25">
      <c r="A12" s="8">
        <f>IFERROR(HLOOKUP("eff",[1]pl!$J:$J,pos!A13),)</f>
        <v>830</v>
      </c>
      <c r="B12" s="8">
        <f>IFERROR(HLOOKUP("eff",[1]pl!$J:$J,pos!B13),)</f>
        <v>580</v>
      </c>
      <c r="C12" s="8">
        <f>IFERROR(HLOOKUP("eff",[1]pl!$J:$J,pos!C13),)</f>
        <v>1020</v>
      </c>
      <c r="D12" s="8">
        <f>IFERROR(HLOOKUP("eff",[1]pl!$J:$J,pos!D13),)</f>
        <v>950</v>
      </c>
      <c r="E12" s="8">
        <f>IFERROR(HLOOKUP("eff",[1]pl!$J:$J,pos!E13),)</f>
        <v>520</v>
      </c>
      <c r="F12" s="8">
        <f>IFERROR(HLOOKUP("eff",[1]pl!$J:$J,pos!F13),)</f>
        <v>1280</v>
      </c>
      <c r="G12" s="8">
        <f>IFERROR(HLOOKUP("eff",[1]pl!$J:$J,pos!G13),)</f>
        <v>730</v>
      </c>
      <c r="H12" s="8">
        <f>IFERROR(HLOOKUP("eff",[1]pl!$J:$J,pos!H13),)</f>
        <v>500</v>
      </c>
      <c r="I12" s="8">
        <f>IFERROR(HLOOKUP("eff",[1]pl!$J:$J,pos!I13),)</f>
        <v>660</v>
      </c>
      <c r="J12" s="8">
        <f>IFERROR(HLOOKUP("eff",[1]pl!$J:$J,pos!J13),)</f>
        <v>620</v>
      </c>
      <c r="K12" s="8">
        <f>IFERROR(HLOOKUP("eff",[1]pl!$J:$J,pos!K13),)</f>
        <v>540</v>
      </c>
      <c r="L12" s="8">
        <f>IFERROR(HLOOKUP("eff",[1]pl!$J:$J,pos!L13),)</f>
        <v>1020</v>
      </c>
      <c r="M12" s="8">
        <f>IFERROR(HLOOKUP("eff",[1]pl!$J:$J,pos!M13),)</f>
        <v>820</v>
      </c>
      <c r="N12" s="8">
        <f>IFERROR(HLOOKUP("eff",[1]pl!$J:$J,pos!N13),)</f>
        <v>870</v>
      </c>
      <c r="O12" s="8">
        <f>IFERROR(HLOOKUP("eff",[1]pl!$J:$J,pos!O13),)</f>
        <v>560</v>
      </c>
      <c r="Q12" s="8">
        <f>IFERROR(HLOOKUP("eff",[1]pl!$J:$J,pos!Q13),)</f>
        <v>810</v>
      </c>
      <c r="R12" s="8">
        <f>IFERROR(HLOOKUP("eff",[1]pl!$J:$J,pos!R13),)</f>
        <v>540</v>
      </c>
      <c r="S12" s="8">
        <f>IFERROR(HLOOKUP("eff",[1]pl!$J:$J,pos!S13),)</f>
        <v>760</v>
      </c>
      <c r="T12" s="8">
        <f>IFERROR(HLOOKUP("eff",[1]pl!$J:$J,pos!T13),)</f>
        <v>770</v>
      </c>
      <c r="U12" s="8">
        <f>IFERROR(HLOOKUP("eff",[1]pl!$J:$J,pos!U13),)</f>
        <v>1070</v>
      </c>
      <c r="V12" s="8">
        <f>IFERROR(HLOOKUP("eff",[1]pl!$J:$J,pos!V13),)</f>
        <v>350</v>
      </c>
      <c r="W12" s="8">
        <f>IFERROR(HLOOKUP("eff",[1]pl!$J:$J,pos!W13),)</f>
        <v>940</v>
      </c>
      <c r="X12" s="8">
        <f>IFERROR(HLOOKUP("eff",[1]pl!$J:$J,pos!X13),)</f>
        <v>670</v>
      </c>
      <c r="Y12" s="8">
        <f>IFERROR(HLOOKUP("eff",[1]pl!$J:$J,pos!Y13),)</f>
        <v>820</v>
      </c>
      <c r="Z12" s="8">
        <f>IFERROR(HLOOKUP("eff",[1]pl!$J:$J,pos!Z13),)</f>
        <v>600</v>
      </c>
      <c r="AA12" s="8">
        <f>IFERROR(HLOOKUP("eff",[1]pl!$J:$J,pos!AA13),)</f>
        <v>600</v>
      </c>
      <c r="AB12" s="8">
        <f>IFERROR(HLOOKUP("eff",[1]pl!$J:$J,pos!AB13),)</f>
        <v>530</v>
      </c>
      <c r="AC12" s="8">
        <f>IFERROR(HLOOKUP("eff",[1]pl!$J:$J,pos!AC13),)</f>
        <v>1160</v>
      </c>
      <c r="AD12" s="8">
        <f>IFERROR(HLOOKUP("eff",[1]pl!$J:$J,pos!AD13),)</f>
        <v>360</v>
      </c>
      <c r="AE12" s="8">
        <f>IFERROR(HLOOKUP("eff",[1]pl!$J:$J,pos!AE13),)</f>
        <v>1080</v>
      </c>
    </row>
    <row r="13" spans="1:31" x14ac:dyDescent="0.25">
      <c r="A13" s="8">
        <f>IFERROR(HLOOKUP("eff",[1]pl!$J:$J,pos!A14),)</f>
        <v>670</v>
      </c>
      <c r="B13" s="8">
        <f>IFERROR(HLOOKUP("eff",[1]pl!$J:$J,pos!B14),)</f>
        <v>710</v>
      </c>
      <c r="C13" s="8">
        <f>IFERROR(HLOOKUP("eff",[1]pl!$J:$J,pos!C14),)</f>
        <v>560</v>
      </c>
      <c r="D13" s="8">
        <f>IFERROR(HLOOKUP("eff",[1]pl!$J:$J,pos!D14),)</f>
        <v>760</v>
      </c>
      <c r="E13" s="8">
        <f>IFERROR(HLOOKUP("eff",[1]pl!$J:$J,pos!E14),)</f>
        <v>1280</v>
      </c>
      <c r="F13" s="8">
        <f>IFERROR(HLOOKUP("eff",[1]pl!$J:$J,pos!F14),)</f>
        <v>930</v>
      </c>
      <c r="G13" s="8">
        <f>IFERROR(HLOOKUP("eff",[1]pl!$J:$J,pos!G14),)</f>
        <v>620</v>
      </c>
      <c r="H13" s="8">
        <f>IFERROR(HLOOKUP("eff",[1]pl!$J:$J,pos!H14),)</f>
        <v>1050</v>
      </c>
      <c r="I13" s="8">
        <f>IFERROR(HLOOKUP("eff",[1]pl!$J:$J,pos!I14),)</f>
        <v>660</v>
      </c>
      <c r="J13" s="8">
        <f>IFERROR(HLOOKUP("eff",[1]pl!$J:$J,pos!J14),)</f>
        <v>690</v>
      </c>
      <c r="K13" s="8">
        <f>IFERROR(HLOOKUP("eff",[1]pl!$J:$J,pos!K14),)</f>
        <v>650</v>
      </c>
      <c r="L13" s="8">
        <f>IFERROR(HLOOKUP("eff",[1]pl!$J:$J,pos!L14),)</f>
        <v>680</v>
      </c>
      <c r="M13" s="8">
        <f>IFERROR(HLOOKUP("eff",[1]pl!$J:$J,pos!M14),)</f>
        <v>1410</v>
      </c>
      <c r="N13" s="8">
        <f>IFERROR(HLOOKUP("eff",[1]pl!$J:$J,pos!N14),)</f>
        <v>480</v>
      </c>
      <c r="O13" s="8">
        <f>IFERROR(HLOOKUP("eff",[1]pl!$J:$J,pos!O14),)</f>
        <v>980</v>
      </c>
      <c r="Q13" s="8">
        <f>IFERROR(HLOOKUP("eff",[1]pl!$J:$J,pos!Q14),)</f>
        <v>600</v>
      </c>
      <c r="R13" s="8">
        <f>IFERROR(HLOOKUP("eff",[1]pl!$J:$J,pos!R14),)</f>
        <v>570</v>
      </c>
      <c r="S13" s="8">
        <f>IFERROR(HLOOKUP("eff",[1]pl!$J:$J,pos!S14),)</f>
        <v>730</v>
      </c>
      <c r="T13" s="8">
        <f>IFERROR(HLOOKUP("eff",[1]pl!$J:$J,pos!T14),)</f>
        <v>810</v>
      </c>
      <c r="U13" s="8">
        <f>IFERROR(HLOOKUP("eff",[1]pl!$J:$J,pos!U14),)</f>
        <v>940</v>
      </c>
      <c r="V13" s="8">
        <f>IFERROR(HLOOKUP("eff",[1]pl!$J:$J,pos!V14),)</f>
        <v>740</v>
      </c>
      <c r="W13" s="8">
        <f>IFERROR(HLOOKUP("eff",[1]pl!$J:$J,pos!W14),)</f>
        <v>830</v>
      </c>
      <c r="X13" s="8">
        <f>IFERROR(HLOOKUP("eff",[1]pl!$J:$J,pos!X14),)</f>
        <v>940</v>
      </c>
      <c r="Y13" s="8">
        <f>IFERROR(HLOOKUP("eff",[1]pl!$J:$J,pos!Y14),)</f>
        <v>540</v>
      </c>
      <c r="Z13" s="8">
        <f>IFERROR(HLOOKUP("eff",[1]pl!$J:$J,pos!Z14),)</f>
        <v>760</v>
      </c>
      <c r="AA13" s="8">
        <f>IFERROR(HLOOKUP("eff",[1]pl!$J:$J,pos!AA14),)</f>
        <v>570</v>
      </c>
      <c r="AB13" s="8">
        <f>IFERROR(HLOOKUP("eff",[1]pl!$J:$J,pos!AB14),)</f>
        <v>910</v>
      </c>
      <c r="AC13" s="8">
        <f>IFERROR(HLOOKUP("eff",[1]pl!$J:$J,pos!AC14),)</f>
        <v>1010</v>
      </c>
      <c r="AD13" s="8">
        <f>IFERROR(HLOOKUP("eff",[1]pl!$J:$J,pos!AD14),)</f>
        <v>870</v>
      </c>
      <c r="AE13" s="8">
        <f>IFERROR(HLOOKUP("eff",[1]pl!$J:$J,pos!AE14),)</f>
        <v>700</v>
      </c>
    </row>
    <row r="14" spans="1:31" x14ac:dyDescent="0.25">
      <c r="A14" s="8">
        <f>IFERROR(HLOOKUP("eff",[1]pl!$J:$J,pos!A15),)</f>
        <v>840</v>
      </c>
      <c r="B14" s="8">
        <f>IFERROR(HLOOKUP("eff",[1]pl!$J:$J,pos!B15),)</f>
        <v>1070</v>
      </c>
      <c r="C14" s="8">
        <f>IFERROR(HLOOKUP("eff",[1]pl!$J:$J,pos!C15),)</f>
        <v>910</v>
      </c>
      <c r="D14" s="8">
        <f>IFERROR(HLOOKUP("eff",[1]pl!$J:$J,pos!D15),)</f>
        <v>320</v>
      </c>
      <c r="E14" s="8">
        <f>IFERROR(HLOOKUP("eff",[1]pl!$J:$J,pos!E15),)</f>
        <v>1280</v>
      </c>
      <c r="F14" s="8">
        <f>IFERROR(HLOOKUP("eff",[1]pl!$J:$J,pos!F15),)</f>
        <v>750</v>
      </c>
      <c r="G14" s="8">
        <f>IFERROR(HLOOKUP("eff",[1]pl!$J:$J,pos!G15),)</f>
        <v>1080</v>
      </c>
      <c r="H14" s="8">
        <f>IFERROR(HLOOKUP("eff",[1]pl!$J:$J,pos!H15),)</f>
        <v>780</v>
      </c>
      <c r="I14" s="8">
        <f>IFERROR(HLOOKUP("eff",[1]pl!$J:$J,pos!I15),)</f>
        <v>820</v>
      </c>
      <c r="J14" s="8">
        <f>IFERROR(HLOOKUP("eff",[1]pl!$J:$J,pos!J15),)</f>
        <v>840</v>
      </c>
      <c r="K14" s="8">
        <f>IFERROR(HLOOKUP("eff",[1]pl!$J:$J,pos!K15),)</f>
        <v>640</v>
      </c>
      <c r="L14" s="8">
        <f>IFERROR(HLOOKUP("eff",[1]pl!$J:$J,pos!L15),)</f>
        <v>840</v>
      </c>
      <c r="M14" s="8">
        <f>IFERROR(HLOOKUP("eff",[1]pl!$J:$J,pos!M15),)</f>
        <v>990</v>
      </c>
      <c r="N14" s="8">
        <f>IFERROR(HLOOKUP("eff",[1]pl!$J:$J,pos!N15),)</f>
        <v>910</v>
      </c>
      <c r="O14" s="8">
        <f>IFERROR(HLOOKUP("eff",[1]pl!$J:$J,pos!O15),)</f>
        <v>590</v>
      </c>
      <c r="Q14" s="8">
        <f>IFERROR(HLOOKUP("eff",[1]pl!$J:$J,pos!Q15),)</f>
        <v>480</v>
      </c>
      <c r="R14" s="8">
        <f>IFERROR(HLOOKUP("eff",[1]pl!$J:$J,pos!R15),)</f>
        <v>860</v>
      </c>
      <c r="S14" s="8">
        <f>IFERROR(HLOOKUP("eff",[1]pl!$J:$J,pos!S15),)</f>
        <v>720</v>
      </c>
      <c r="T14" s="8">
        <f>IFERROR(HLOOKUP("eff",[1]pl!$J:$J,pos!T15),)</f>
        <v>630</v>
      </c>
      <c r="U14" s="8">
        <f>IFERROR(HLOOKUP("eff",[1]pl!$J:$J,pos!U15),)</f>
        <v>1070</v>
      </c>
      <c r="V14" s="8">
        <f>IFERROR(HLOOKUP("eff",[1]pl!$J:$J,pos!V15),)</f>
        <v>1090</v>
      </c>
      <c r="W14" s="8">
        <f>IFERROR(HLOOKUP("eff",[1]pl!$J:$J,pos!W15),)</f>
        <v>820</v>
      </c>
      <c r="X14" s="8">
        <f>IFERROR(HLOOKUP("eff",[1]pl!$J:$J,pos!X15),)</f>
        <v>1010</v>
      </c>
      <c r="Y14" s="8">
        <f>IFERROR(HLOOKUP("eff",[1]pl!$J:$J,pos!Y15),)</f>
        <v>1090</v>
      </c>
      <c r="Z14" s="8">
        <f>IFERROR(HLOOKUP("eff",[1]pl!$J:$J,pos!Z15),)</f>
        <v>430</v>
      </c>
      <c r="AA14" s="8">
        <f>IFERROR(HLOOKUP("eff",[1]pl!$J:$J,pos!AA15),)</f>
        <v>600</v>
      </c>
      <c r="AB14" s="8">
        <f>IFERROR(HLOOKUP("eff",[1]pl!$J:$J,pos!AB15),)</f>
        <v>1060</v>
      </c>
      <c r="AC14" s="8">
        <f>IFERROR(HLOOKUP("eff",[1]pl!$J:$J,pos!AC15),)</f>
        <v>650</v>
      </c>
      <c r="AD14" s="8">
        <f>IFERROR(HLOOKUP("eff",[1]pl!$J:$J,pos!AD15),)</f>
        <v>700</v>
      </c>
      <c r="AE14" s="8">
        <f>IFERROR(HLOOKUP("eff",[1]pl!$J:$J,pos!AE15),)</f>
        <v>1070</v>
      </c>
    </row>
    <row r="15" spans="1:31" x14ac:dyDescent="0.25">
      <c r="A15" s="8">
        <f>IFERROR(HLOOKUP("eff",[1]pl!$J:$J,pos!A16),)</f>
        <v>900</v>
      </c>
      <c r="B15" s="8">
        <f>IFERROR(HLOOKUP("eff",[1]pl!$J:$J,pos!B16),)</f>
        <v>730</v>
      </c>
      <c r="C15" s="8">
        <f>IFERROR(HLOOKUP("eff",[1]pl!$J:$J,pos!C16),)</f>
        <v>970</v>
      </c>
      <c r="D15" s="8">
        <f>IFERROR(HLOOKUP("eff",[1]pl!$J:$J,pos!D16),)</f>
        <v>1430</v>
      </c>
      <c r="E15" s="8">
        <f>IFERROR(HLOOKUP("eff",[1]pl!$J:$J,pos!E16),)</f>
        <v>950</v>
      </c>
      <c r="F15" s="8">
        <f>IFERROR(HLOOKUP("eff",[1]pl!$J:$J,pos!F16),)</f>
        <v>950</v>
      </c>
      <c r="G15" s="8">
        <f>IFERROR(HLOOKUP("eff",[1]pl!$J:$J,pos!G16),)</f>
        <v>820</v>
      </c>
      <c r="H15" s="8">
        <f>IFERROR(HLOOKUP("eff",[1]pl!$J:$J,pos!H16),)</f>
        <v>1260</v>
      </c>
      <c r="I15" s="8">
        <f>IFERROR(HLOOKUP("eff",[1]pl!$J:$J,pos!I16),)</f>
        <v>1280</v>
      </c>
      <c r="J15" s="8">
        <f>IFERROR(HLOOKUP("eff",[1]pl!$J:$J,pos!J16),)</f>
        <v>1200</v>
      </c>
      <c r="K15" s="8">
        <f>IFERROR(HLOOKUP("eff",[1]pl!$J:$J,pos!K16),)</f>
        <v>800</v>
      </c>
      <c r="L15" s="8">
        <f>IFERROR(HLOOKUP("eff",[1]pl!$J:$J,pos!L16),)</f>
        <v>610</v>
      </c>
      <c r="M15" s="8">
        <f>IFERROR(HLOOKUP("eff",[1]pl!$J:$J,pos!M16),)</f>
        <v>1030</v>
      </c>
      <c r="N15" s="8">
        <f>IFERROR(HLOOKUP("eff",[1]pl!$J:$J,pos!N16),)</f>
        <v>1210</v>
      </c>
      <c r="O15" s="8">
        <f>IFERROR(HLOOKUP("eff",[1]pl!$J:$J,pos!O16),)</f>
        <v>1050</v>
      </c>
      <c r="Q15" s="8">
        <f>IFERROR(HLOOKUP("eff",[1]pl!$J:$J,pos!Q16),)</f>
        <v>820</v>
      </c>
      <c r="R15" s="8">
        <f>IFERROR(HLOOKUP("eff",[1]pl!$J:$J,pos!R16),)</f>
        <v>1060</v>
      </c>
      <c r="S15" s="8">
        <f>IFERROR(HLOOKUP("eff",[1]pl!$J:$J,pos!S16),)</f>
        <v>1010</v>
      </c>
      <c r="T15" s="8">
        <f>IFERROR(HLOOKUP("eff",[1]pl!$J:$J,pos!T16),)</f>
        <v>1110</v>
      </c>
      <c r="U15" s="8">
        <f>IFERROR(HLOOKUP("eff",[1]pl!$J:$J,pos!U16),)</f>
        <v>1070</v>
      </c>
      <c r="V15" s="8">
        <f>IFERROR(HLOOKUP("eff",[1]pl!$J:$J,pos!V16),)</f>
        <v>880</v>
      </c>
      <c r="W15" s="8">
        <f>IFERROR(HLOOKUP("eff",[1]pl!$J:$J,pos!W16),)</f>
        <v>1210</v>
      </c>
      <c r="X15" s="8">
        <f>IFERROR(HLOOKUP("eff",[1]pl!$J:$J,pos!X16),)</f>
        <v>1170</v>
      </c>
      <c r="Y15" s="8">
        <f>IFERROR(HLOOKUP("eff",[1]pl!$J:$J,pos!Y16),)</f>
        <v>800</v>
      </c>
      <c r="Z15" s="8">
        <f>IFERROR(HLOOKUP("eff",[1]pl!$J:$J,pos!Z16),)</f>
        <v>700</v>
      </c>
      <c r="AA15" s="8">
        <f>IFERROR(HLOOKUP("eff",[1]pl!$J:$J,pos!AA16),)</f>
        <v>990</v>
      </c>
      <c r="AB15" s="8">
        <f>IFERROR(HLOOKUP("eff",[1]pl!$J:$J,pos!AB16),)</f>
        <v>680</v>
      </c>
      <c r="AC15" s="8">
        <f>IFERROR(HLOOKUP("eff",[1]pl!$J:$J,pos!AC16),)</f>
        <v>930</v>
      </c>
      <c r="AD15" s="8">
        <f>IFERROR(HLOOKUP("eff",[1]pl!$J:$J,pos!AD16),)</f>
        <v>830</v>
      </c>
      <c r="AE15" s="8">
        <f>IFERROR(HLOOKUP("eff",[1]pl!$J:$J,pos!AE16),)</f>
        <v>800</v>
      </c>
    </row>
    <row r="16" spans="1:31" x14ac:dyDescent="0.25">
      <c r="A16" s="8">
        <f>IFERROR(HLOOKUP("eff",[1]pl!$J:$J,pos!A17),)</f>
        <v>950</v>
      </c>
      <c r="B16" s="8">
        <f>IFERROR(HLOOKUP("eff",[1]pl!$J:$J,pos!B17),)</f>
        <v>1120</v>
      </c>
      <c r="C16" s="8">
        <f>IFERROR(HLOOKUP("eff",[1]pl!$J:$J,pos!C17),)</f>
        <v>560</v>
      </c>
      <c r="D16" s="8">
        <f>IFERROR(HLOOKUP("eff",[1]pl!$J:$J,pos!D17),)</f>
        <v>20</v>
      </c>
      <c r="E16" s="8">
        <f>IFERROR(HLOOKUP("eff",[1]pl!$J:$J,pos!E17),)</f>
        <v>1280</v>
      </c>
      <c r="F16" s="8">
        <f>IFERROR(HLOOKUP("eff",[1]pl!$J:$J,pos!F17),)</f>
        <v>560</v>
      </c>
      <c r="G16" s="8">
        <f>IFERROR(HLOOKUP("eff",[1]pl!$J:$J,pos!G17),)</f>
        <v>610</v>
      </c>
      <c r="H16" s="8">
        <f>IFERROR(HLOOKUP("eff",[1]pl!$J:$J,pos!H17),)</f>
        <v>600</v>
      </c>
      <c r="I16" s="8">
        <f>IFERROR(HLOOKUP("eff",[1]pl!$J:$J,pos!I17),)</f>
        <v>620</v>
      </c>
      <c r="J16" s="8">
        <f>IFERROR(HLOOKUP("eff",[1]pl!$J:$J,pos!J17),)</f>
        <v>530</v>
      </c>
      <c r="K16" s="8">
        <f>IFERROR(HLOOKUP("eff",[1]pl!$J:$J,pos!K17),)</f>
        <v>860</v>
      </c>
      <c r="L16" s="8">
        <f>IFERROR(HLOOKUP("eff",[1]pl!$J:$J,pos!L17),)</f>
        <v>530</v>
      </c>
      <c r="M16" s="8">
        <f>IFERROR(HLOOKUP("eff",[1]pl!$J:$J,pos!M17),)</f>
        <v>800</v>
      </c>
      <c r="N16" s="8">
        <f>IFERROR(HLOOKUP("eff",[1]pl!$J:$J,pos!N17),)</f>
        <v>530</v>
      </c>
      <c r="O16" s="8">
        <f>IFERROR(HLOOKUP("eff",[1]pl!$J:$J,pos!O17),)</f>
        <v>710</v>
      </c>
      <c r="Q16" s="8">
        <f>IFERROR(HLOOKUP("eff",[1]pl!$J:$J,pos!Q17),)</f>
        <v>870</v>
      </c>
      <c r="R16" s="8">
        <f>IFERROR(HLOOKUP("eff",[1]pl!$J:$J,pos!R17),)</f>
        <v>730</v>
      </c>
      <c r="S16" s="8">
        <f>IFERROR(HLOOKUP("eff",[1]pl!$J:$J,pos!S17),)</f>
        <v>770</v>
      </c>
      <c r="T16" s="8">
        <f>IFERROR(HLOOKUP("eff",[1]pl!$J:$J,pos!T17),)</f>
        <v>740</v>
      </c>
      <c r="U16" s="8">
        <f>IFERROR(HLOOKUP("eff",[1]pl!$J:$J,pos!U17),)</f>
        <v>1120</v>
      </c>
      <c r="V16" s="8">
        <f>IFERROR(HLOOKUP("eff",[1]pl!$J:$J,pos!V17),)</f>
        <v>960</v>
      </c>
      <c r="W16" s="8">
        <f>IFERROR(HLOOKUP("eff",[1]pl!$J:$J,pos!W17),)</f>
        <v>620</v>
      </c>
      <c r="X16" s="8">
        <f>IFERROR(HLOOKUP("eff",[1]pl!$J:$J,pos!X17),)</f>
        <v>820</v>
      </c>
      <c r="Y16" s="8">
        <f>IFERROR(HLOOKUP("eff",[1]pl!$J:$J,pos!Y17),)</f>
        <v>610</v>
      </c>
      <c r="Z16" s="8">
        <f>IFERROR(HLOOKUP("eff",[1]pl!$J:$J,pos!Z17),)</f>
        <v>570</v>
      </c>
      <c r="AA16" s="8">
        <f>IFERROR(HLOOKUP("eff",[1]pl!$J:$J,pos!AA17),)</f>
        <v>650</v>
      </c>
      <c r="AB16" s="8">
        <f>IFERROR(HLOOKUP("eff",[1]pl!$J:$J,pos!AB17),)</f>
        <v>330</v>
      </c>
      <c r="AC16" s="8">
        <f>IFERROR(HLOOKUP("eff",[1]pl!$J:$J,pos!AC17),)</f>
        <v>1020</v>
      </c>
      <c r="AD16" s="8">
        <f>IFERROR(HLOOKUP("eff",[1]pl!$J:$J,pos!AD17),)</f>
        <v>580</v>
      </c>
      <c r="AE16" s="8">
        <f>IFERROR(HLOOKUP("eff",[1]pl!$J:$J,pos!AE17),)</f>
        <v>1270</v>
      </c>
    </row>
    <row r="17" spans="1:31" x14ac:dyDescent="0.25">
      <c r="A17" s="8">
        <f>IFERROR(HLOOKUP("eff",[1]pl!$J:$J,pos!A18),)</f>
        <v>740</v>
      </c>
      <c r="B17" s="8">
        <f>IFERROR(HLOOKUP("eff",[1]pl!$J:$J,pos!B18),)</f>
        <v>940</v>
      </c>
      <c r="C17" s="8">
        <f>IFERROR(HLOOKUP("eff",[1]pl!$J:$J,pos!C18),)</f>
        <v>1190</v>
      </c>
      <c r="D17" s="8">
        <f>IFERROR(HLOOKUP("eff",[1]pl!$J:$J,pos!D18),)</f>
        <v>1280</v>
      </c>
      <c r="E17" s="8">
        <f>IFERROR(HLOOKUP("eff",[1]pl!$J:$J,pos!E18),)</f>
        <v>950</v>
      </c>
      <c r="F17" s="8">
        <f>IFERROR(HLOOKUP("eff",[1]pl!$J:$J,pos!F18),)</f>
        <v>900</v>
      </c>
      <c r="G17" s="8">
        <f>IFERROR(HLOOKUP("eff",[1]pl!$J:$J,pos!G18),)</f>
        <v>620</v>
      </c>
      <c r="H17" s="8">
        <f>IFERROR(HLOOKUP("eff",[1]pl!$J:$J,pos!H18),)</f>
        <v>920</v>
      </c>
      <c r="I17" s="8">
        <f>IFERROR(HLOOKUP("eff",[1]pl!$J:$J,pos!I18),)</f>
        <v>1010</v>
      </c>
      <c r="J17" s="8">
        <f>IFERROR(HLOOKUP("eff",[1]pl!$J:$J,pos!J18),)</f>
        <v>850</v>
      </c>
      <c r="K17" s="8">
        <f>IFERROR(HLOOKUP("eff",[1]pl!$J:$J,pos!K18),)</f>
        <v>1170</v>
      </c>
      <c r="L17" s="8">
        <f>IFERROR(HLOOKUP("eff",[1]pl!$J:$J,pos!L18),)</f>
        <v>450</v>
      </c>
      <c r="M17" s="8">
        <f>IFERROR(HLOOKUP("eff",[1]pl!$J:$J,pos!M18),)</f>
        <v>660</v>
      </c>
      <c r="N17" s="8">
        <f>IFERROR(HLOOKUP("eff",[1]pl!$J:$J,pos!N18),)</f>
        <v>710</v>
      </c>
      <c r="O17" s="8">
        <f>IFERROR(HLOOKUP("eff",[1]pl!$J:$J,pos!O18),)</f>
        <v>1190</v>
      </c>
      <c r="Q17" s="8">
        <f>IFERROR(HLOOKUP("eff",[1]pl!$J:$J,pos!Q18),)</f>
        <v>870</v>
      </c>
      <c r="R17" s="8">
        <f>IFERROR(HLOOKUP("eff",[1]pl!$J:$J,pos!R18),)</f>
        <v>580</v>
      </c>
      <c r="S17" s="8">
        <f>IFERROR(HLOOKUP("eff",[1]pl!$J:$J,pos!S18),)</f>
        <v>790</v>
      </c>
      <c r="T17" s="8">
        <f>IFERROR(HLOOKUP("eff",[1]pl!$J:$J,pos!T18),)</f>
        <v>1000</v>
      </c>
      <c r="U17" s="8">
        <f>IFERROR(HLOOKUP("eff",[1]pl!$J:$J,pos!U18),)</f>
        <v>1110</v>
      </c>
      <c r="V17" s="8">
        <f>IFERROR(HLOOKUP("eff",[1]pl!$J:$J,pos!V18),)</f>
        <v>650</v>
      </c>
      <c r="W17" s="8">
        <f>IFERROR(HLOOKUP("eff",[1]pl!$J:$J,pos!W18),)</f>
        <v>760</v>
      </c>
      <c r="X17" s="8">
        <f>IFERROR(HLOOKUP("eff",[1]pl!$J:$J,pos!X18),)</f>
        <v>910</v>
      </c>
      <c r="Y17" s="8">
        <f>IFERROR(HLOOKUP("eff",[1]pl!$J:$J,pos!Y18),)</f>
        <v>690</v>
      </c>
      <c r="Z17" s="8">
        <f>IFERROR(HLOOKUP("eff",[1]pl!$J:$J,pos!Z18),)</f>
        <v>980</v>
      </c>
      <c r="AA17" s="8">
        <f>IFERROR(HLOOKUP("eff",[1]pl!$J:$J,pos!AA18),)</f>
        <v>740</v>
      </c>
      <c r="AB17" s="8">
        <f>IFERROR(HLOOKUP("eff",[1]pl!$J:$J,pos!AB18),)</f>
        <v>800</v>
      </c>
      <c r="AC17" s="8">
        <f>IFERROR(HLOOKUP("eff",[1]pl!$J:$J,pos!AC18),)</f>
        <v>870</v>
      </c>
      <c r="AD17" s="8">
        <f>IFERROR(HLOOKUP("eff",[1]pl!$J:$J,pos!AD18),)</f>
        <v>570</v>
      </c>
      <c r="AE17" s="8">
        <f>IFERROR(HLOOKUP("eff",[1]pl!$J:$J,pos!AE18),)</f>
        <v>420</v>
      </c>
    </row>
    <row r="18" spans="1:31" x14ac:dyDescent="0.25">
      <c r="A18" s="8">
        <f>IFERROR(HLOOKUP("eff",[1]pl!$J:$J,pos!A19),)</f>
        <v>690</v>
      </c>
      <c r="B18" s="8">
        <f>IFERROR(HLOOKUP("eff",[1]pl!$J:$J,pos!B19),)</f>
        <v>1280</v>
      </c>
      <c r="C18" s="8">
        <f>IFERROR(HLOOKUP("eff",[1]pl!$J:$J,pos!C19),)</f>
        <v>960</v>
      </c>
      <c r="D18" s="8">
        <f>IFERROR(HLOOKUP("eff",[1]pl!$J:$J,pos!D19),)</f>
        <v>1280</v>
      </c>
      <c r="E18" s="8">
        <f>IFERROR(HLOOKUP("eff",[1]pl!$J:$J,pos!E19),)</f>
        <v>940</v>
      </c>
      <c r="F18" s="8">
        <f>IFERROR(HLOOKUP("eff",[1]pl!$J:$J,pos!F19),)</f>
        <v>890</v>
      </c>
      <c r="G18" s="8">
        <f>IFERROR(HLOOKUP("eff",[1]pl!$J:$J,pos!G19),)</f>
        <v>580</v>
      </c>
      <c r="H18" s="8">
        <f>IFERROR(HLOOKUP("eff",[1]pl!$J:$J,pos!H19),)</f>
        <v>1270</v>
      </c>
      <c r="I18" s="8">
        <f>IFERROR(HLOOKUP("eff",[1]pl!$J:$J,pos!I19),)</f>
        <v>1010</v>
      </c>
      <c r="J18" s="8">
        <f>IFERROR(HLOOKUP("eff",[1]pl!$J:$J,pos!J19),)</f>
        <v>850</v>
      </c>
      <c r="K18" s="8">
        <f>IFERROR(HLOOKUP("eff",[1]pl!$J:$J,pos!K19),)</f>
        <v>1210</v>
      </c>
      <c r="L18" s="8">
        <f>IFERROR(HLOOKUP("eff",[1]pl!$J:$J,pos!L19),)</f>
        <v>830</v>
      </c>
      <c r="M18" s="8">
        <f>IFERROR(HLOOKUP("eff",[1]pl!$J:$J,pos!M19),)</f>
        <v>1000</v>
      </c>
      <c r="N18" s="8">
        <f>IFERROR(HLOOKUP("eff",[1]pl!$J:$J,pos!N19),)</f>
        <v>760</v>
      </c>
      <c r="O18" s="8">
        <f>IFERROR(HLOOKUP("eff",[1]pl!$J:$J,pos!O19),)</f>
        <v>1030</v>
      </c>
      <c r="Q18" s="8">
        <f>IFERROR(HLOOKUP("eff",[1]pl!$J:$J,pos!Q19),)</f>
        <v>740</v>
      </c>
      <c r="R18" s="8">
        <f>IFERROR(HLOOKUP("eff",[1]pl!$J:$J,pos!R19),)</f>
        <v>880</v>
      </c>
      <c r="S18" s="8">
        <f>IFERROR(HLOOKUP("eff",[1]pl!$J:$J,pos!S19),)</f>
        <v>1350</v>
      </c>
      <c r="T18" s="8">
        <f>IFERROR(HLOOKUP("eff",[1]pl!$J:$J,pos!T19),)</f>
        <v>820</v>
      </c>
      <c r="U18" s="8">
        <f>IFERROR(HLOOKUP("eff",[1]pl!$J:$J,pos!U19),)</f>
        <v>970</v>
      </c>
      <c r="V18" s="8">
        <f>IFERROR(HLOOKUP("eff",[1]pl!$J:$J,pos!V19),)</f>
        <v>620</v>
      </c>
      <c r="W18" s="8">
        <f>IFERROR(HLOOKUP("eff",[1]pl!$J:$J,pos!W19),)</f>
        <v>890</v>
      </c>
      <c r="X18" s="8">
        <f>IFERROR(HLOOKUP("eff",[1]pl!$J:$J,pos!X19),)</f>
        <v>860</v>
      </c>
      <c r="Y18" s="8">
        <f>IFERROR(HLOOKUP("eff",[1]pl!$J:$J,pos!Y19),)</f>
        <v>850</v>
      </c>
      <c r="Z18" s="8">
        <f>IFERROR(HLOOKUP("eff",[1]pl!$J:$J,pos!Z19),)</f>
        <v>810</v>
      </c>
      <c r="AA18" s="8">
        <f>IFERROR(HLOOKUP("eff",[1]pl!$J:$J,pos!AA19),)</f>
        <v>1140</v>
      </c>
      <c r="AB18" s="8">
        <f>IFERROR(HLOOKUP("eff",[1]pl!$J:$J,pos!AB19),)</f>
        <v>560</v>
      </c>
      <c r="AC18" s="8">
        <f>IFERROR(HLOOKUP("eff",[1]pl!$J:$J,pos!AC19),)</f>
        <v>690</v>
      </c>
      <c r="AD18" s="8">
        <f>IFERROR(HLOOKUP("eff",[1]pl!$J:$J,pos!AD19),)</f>
        <v>1130</v>
      </c>
      <c r="AE18" s="8">
        <f>IFERROR(HLOOKUP("eff",[1]pl!$J:$J,pos!AE19),)</f>
        <v>820</v>
      </c>
    </row>
    <row r="19" spans="1:31" x14ac:dyDescent="0.25">
      <c r="A19" s="8">
        <f>IFERROR(HLOOKUP("eff",[1]pl!$J:$J,pos!A20),)</f>
        <v>430</v>
      </c>
      <c r="B19" s="8">
        <f>IFERROR(HLOOKUP("eff",[1]pl!$J:$J,pos!B20),)</f>
        <v>970</v>
      </c>
      <c r="C19" s="8">
        <f>IFERROR(HLOOKUP("eff",[1]pl!$J:$J,pos!C20),)</f>
        <v>760</v>
      </c>
      <c r="D19" s="8">
        <f>IFERROR(HLOOKUP("eff",[1]pl!$J:$J,pos!D20),)</f>
        <v>630</v>
      </c>
      <c r="E19" s="8">
        <f>IFERROR(HLOOKUP("eff",[1]pl!$J:$J,pos!E20),)</f>
        <v>930</v>
      </c>
      <c r="F19" s="8">
        <f>IFERROR(HLOOKUP("eff",[1]pl!$J:$J,pos!F20),)</f>
        <v>640</v>
      </c>
      <c r="G19" s="8">
        <f>IFERROR(HLOOKUP("eff",[1]pl!$J:$J,pos!G20),)</f>
        <v>630</v>
      </c>
      <c r="H19" s="8">
        <f>IFERROR(HLOOKUP("eff",[1]pl!$J:$J,pos!H20),)</f>
        <v>690</v>
      </c>
      <c r="I19" s="8">
        <f>IFERROR(HLOOKUP("eff",[1]pl!$J:$J,pos!I20),)</f>
        <v>520</v>
      </c>
      <c r="J19" s="8">
        <f>IFERROR(HLOOKUP("eff",[1]pl!$J:$J,pos!J20),)</f>
        <v>680</v>
      </c>
      <c r="K19" s="8">
        <f>IFERROR(HLOOKUP("eff",[1]pl!$J:$J,pos!K20),)</f>
        <v>1280</v>
      </c>
      <c r="L19" s="8">
        <f>IFERROR(HLOOKUP("eff",[1]pl!$J:$J,pos!L20),)</f>
        <v>840</v>
      </c>
      <c r="M19" s="8">
        <f>IFERROR(HLOOKUP("eff",[1]pl!$J:$J,pos!M20),)</f>
        <v>580</v>
      </c>
      <c r="N19" s="8">
        <f>IFERROR(HLOOKUP("eff",[1]pl!$J:$J,pos!N20),)</f>
        <v>450</v>
      </c>
      <c r="O19" s="8">
        <f>IFERROR(HLOOKUP("eff",[1]pl!$J:$J,pos!O20),)</f>
        <v>820</v>
      </c>
      <c r="Q19" s="8">
        <f>IFERROR(HLOOKUP("eff",[1]pl!$J:$J,pos!Q20),)</f>
        <v>580</v>
      </c>
      <c r="R19" s="8">
        <f>IFERROR(HLOOKUP("eff",[1]pl!$J:$J,pos!R20),)</f>
        <v>410</v>
      </c>
      <c r="S19" s="8">
        <f>IFERROR(HLOOKUP("eff",[1]pl!$J:$J,pos!S20),)</f>
        <v>630</v>
      </c>
      <c r="T19" s="8">
        <f>IFERROR(HLOOKUP("eff",[1]pl!$J:$J,pos!T20),)</f>
        <v>710</v>
      </c>
      <c r="U19" s="8">
        <f>IFERROR(HLOOKUP("eff",[1]pl!$J:$J,pos!U20),)</f>
        <v>640</v>
      </c>
      <c r="V19" s="8">
        <f>IFERROR(HLOOKUP("eff",[1]pl!$J:$J,pos!V20),)</f>
        <v>780</v>
      </c>
      <c r="W19" s="8">
        <f>IFERROR(HLOOKUP("eff",[1]pl!$J:$J,pos!W20),)</f>
        <v>960</v>
      </c>
      <c r="X19" s="8">
        <f>IFERROR(HLOOKUP("eff",[1]pl!$J:$J,pos!X20),)</f>
        <v>620</v>
      </c>
      <c r="Y19" s="8">
        <f>IFERROR(HLOOKUP("eff",[1]pl!$J:$J,pos!Y20),)</f>
        <v>610</v>
      </c>
      <c r="Z19" s="8">
        <f>IFERROR(HLOOKUP("eff",[1]pl!$J:$J,pos!Z20),)</f>
        <v>710</v>
      </c>
      <c r="AA19" s="8">
        <f>IFERROR(HLOOKUP("eff",[1]pl!$J:$J,pos!AA20),)</f>
        <v>650</v>
      </c>
      <c r="AB19" s="8">
        <f>IFERROR(HLOOKUP("eff",[1]pl!$J:$J,pos!AB20),)</f>
        <v>720</v>
      </c>
      <c r="AC19" s="8">
        <f>IFERROR(HLOOKUP("eff",[1]pl!$J:$J,pos!AC20),)</f>
        <v>360</v>
      </c>
      <c r="AD19" s="8">
        <f>IFERROR(HLOOKUP("eff",[1]pl!$J:$J,pos!AD20),)</f>
        <v>800</v>
      </c>
      <c r="AE19" s="8">
        <f>IFERROR(HLOOKUP("eff",[1]pl!$J:$J,pos!AE20),)</f>
        <v>720</v>
      </c>
    </row>
    <row r="20" spans="1:31" x14ac:dyDescent="0.25">
      <c r="A20" s="8">
        <f>IFERROR(HLOOKUP("eff",[1]pl!$J:$J,pos!A21),)</f>
        <v>300</v>
      </c>
      <c r="B20" s="8">
        <f>IFERROR(HLOOKUP("eff",[1]pl!$J:$J,pos!B21),)</f>
        <v>550</v>
      </c>
      <c r="C20" s="8">
        <f>IFERROR(HLOOKUP("eff",[1]pl!$J:$J,pos!C21),)</f>
        <v>720</v>
      </c>
      <c r="D20" s="8">
        <f>IFERROR(HLOOKUP("eff",[1]pl!$J:$J,pos!D21),)</f>
        <v>490</v>
      </c>
      <c r="E20" s="8">
        <f>IFERROR(HLOOKUP("eff",[1]pl!$J:$J,pos!E21),)</f>
        <v>550</v>
      </c>
      <c r="F20" s="8">
        <f>IFERROR(HLOOKUP("eff",[1]pl!$J:$J,pos!F21),)</f>
        <v>720</v>
      </c>
      <c r="G20" s="8">
        <f>IFERROR(HLOOKUP("eff",[1]pl!$J:$J,pos!G21),)</f>
        <v>1280</v>
      </c>
      <c r="H20" s="8">
        <f>IFERROR(HLOOKUP("eff",[1]pl!$J:$J,pos!H21),)</f>
        <v>970</v>
      </c>
      <c r="I20" s="8">
        <f>IFERROR(HLOOKUP("eff",[1]pl!$J:$J,pos!I21),)</f>
        <v>640</v>
      </c>
      <c r="J20" s="8">
        <f>IFERROR(HLOOKUP("eff",[1]pl!$J:$J,pos!J21),)</f>
        <v>600</v>
      </c>
      <c r="K20" s="8">
        <f>IFERROR(HLOOKUP("eff",[1]pl!$J:$J,pos!K21),)</f>
        <v>520</v>
      </c>
      <c r="L20" s="8">
        <f>IFERROR(HLOOKUP("eff",[1]pl!$J:$J,pos!L21),)</f>
        <v>510</v>
      </c>
      <c r="M20" s="8">
        <f>IFERROR(HLOOKUP("eff",[1]pl!$J:$J,pos!M21),)</f>
        <v>720</v>
      </c>
      <c r="N20" s="8">
        <f>IFERROR(HLOOKUP("eff",[1]pl!$J:$J,pos!N21),)</f>
        <v>890</v>
      </c>
      <c r="O20" s="8">
        <f>IFERROR(HLOOKUP("eff",[1]pl!$J:$J,pos!O21),)</f>
        <v>280</v>
      </c>
      <c r="Q20" s="8">
        <f>IFERROR(HLOOKUP("eff",[1]pl!$J:$J,pos!Q21),)</f>
        <v>900</v>
      </c>
      <c r="R20" s="8">
        <f>IFERROR(HLOOKUP("eff",[1]pl!$J:$J,pos!R21),)</f>
        <v>740</v>
      </c>
      <c r="S20" s="8">
        <f>IFERROR(HLOOKUP("eff",[1]pl!$J:$J,pos!S21),)</f>
        <v>570</v>
      </c>
      <c r="T20" s="8">
        <f>IFERROR(HLOOKUP("eff",[1]pl!$J:$J,pos!T21),)</f>
        <v>550</v>
      </c>
      <c r="U20" s="8">
        <f>IFERROR(HLOOKUP("eff",[1]pl!$J:$J,pos!U21),)</f>
        <v>610</v>
      </c>
      <c r="V20" s="8">
        <f>IFERROR(HLOOKUP("eff",[1]pl!$J:$J,pos!V21),)</f>
        <v>650</v>
      </c>
      <c r="W20" s="8">
        <f>IFERROR(HLOOKUP("eff",[1]pl!$J:$J,pos!W21),)</f>
        <v>880</v>
      </c>
      <c r="X20" s="8">
        <f>IFERROR(HLOOKUP("eff",[1]pl!$J:$J,pos!X21),)</f>
        <v>410</v>
      </c>
      <c r="Y20" s="8">
        <f>IFERROR(HLOOKUP("eff",[1]pl!$J:$J,pos!Y21),)</f>
        <v>1230</v>
      </c>
      <c r="Z20" s="8">
        <f>IFERROR(HLOOKUP("eff",[1]pl!$J:$J,pos!Z21),)</f>
        <v>500</v>
      </c>
      <c r="AA20" s="8">
        <f>IFERROR(HLOOKUP("eff",[1]pl!$J:$J,pos!AA21),)</f>
        <v>340</v>
      </c>
      <c r="AB20" s="8">
        <f>IFERROR(HLOOKUP("eff",[1]pl!$J:$J,pos!AB21),)</f>
        <v>570</v>
      </c>
      <c r="AC20" s="8">
        <f>IFERROR(HLOOKUP("eff",[1]pl!$J:$J,pos!AC21),)</f>
        <v>1000</v>
      </c>
      <c r="AD20" s="8">
        <f>IFERROR(HLOOKUP("eff",[1]pl!$J:$J,pos!AD21),)</f>
        <v>700</v>
      </c>
      <c r="AE20" s="8">
        <f>IFERROR(HLOOKUP("eff",[1]pl!$J:$J,pos!AE21),)</f>
        <v>510</v>
      </c>
    </row>
    <row r="21" spans="1:31" x14ac:dyDescent="0.25">
      <c r="A21" s="8">
        <f>IFERROR(HLOOKUP("eff",[1]pl!$J:$J,pos!A22),)</f>
        <v>860</v>
      </c>
      <c r="B21" s="8">
        <f>IFERROR(HLOOKUP("eff",[1]pl!$J:$J,pos!B22),)</f>
        <v>670</v>
      </c>
      <c r="C21" s="8">
        <f>IFERROR(HLOOKUP("eff",[1]pl!$J:$J,pos!C22),)</f>
        <v>980</v>
      </c>
      <c r="D21" s="8">
        <f>IFERROR(HLOOKUP("eff",[1]pl!$J:$J,pos!D22),)</f>
        <v>670</v>
      </c>
      <c r="E21" s="8">
        <f>IFERROR(HLOOKUP("eff",[1]pl!$J:$J,pos!E22),)</f>
        <v>1280</v>
      </c>
      <c r="F21" s="8">
        <f>IFERROR(HLOOKUP("eff",[1]pl!$J:$J,pos!F22),)</f>
        <v>790</v>
      </c>
      <c r="G21" s="8">
        <f>IFERROR(HLOOKUP("eff",[1]pl!$J:$J,pos!G22),)</f>
        <v>420</v>
      </c>
      <c r="H21" s="8">
        <f>IFERROR(HLOOKUP("eff",[1]pl!$J:$J,pos!H22),)</f>
        <v>710</v>
      </c>
      <c r="I21" s="8">
        <f>IFERROR(HLOOKUP("eff",[1]pl!$J:$J,pos!I22),)</f>
        <v>640</v>
      </c>
      <c r="J21" s="8">
        <f>IFERROR(HLOOKUP("eff",[1]pl!$J:$J,pos!J22),)</f>
        <v>740</v>
      </c>
      <c r="K21" s="8">
        <f>IFERROR(HLOOKUP("eff",[1]pl!$J:$J,pos!K22),)</f>
        <v>630</v>
      </c>
      <c r="L21" s="8">
        <f>IFERROR(HLOOKUP("eff",[1]pl!$J:$J,pos!L22),)</f>
        <v>720</v>
      </c>
      <c r="M21" s="8">
        <f>IFERROR(HLOOKUP("eff",[1]pl!$J:$J,pos!M22),)</f>
        <v>710</v>
      </c>
      <c r="N21" s="8">
        <f>IFERROR(HLOOKUP("eff",[1]pl!$J:$J,pos!N22),)</f>
        <v>550</v>
      </c>
      <c r="O21" s="8">
        <f>IFERROR(HLOOKUP("eff",[1]pl!$J:$J,pos!O22),)</f>
        <v>810</v>
      </c>
      <c r="Q21" s="8">
        <f>IFERROR(HLOOKUP("eff",[1]pl!$J:$J,pos!Q22),)</f>
        <v>690</v>
      </c>
      <c r="R21" s="8">
        <f>IFERROR(HLOOKUP("eff",[1]pl!$J:$J,pos!R22),)</f>
        <v>720</v>
      </c>
      <c r="S21" s="8">
        <f>IFERROR(HLOOKUP("eff",[1]pl!$J:$J,pos!S22),)</f>
        <v>460</v>
      </c>
      <c r="T21" s="8">
        <f>IFERROR(HLOOKUP("eff",[1]pl!$J:$J,pos!T22),)</f>
        <v>530</v>
      </c>
      <c r="U21" s="8">
        <f>IFERROR(HLOOKUP("eff",[1]pl!$J:$J,pos!U22),)</f>
        <v>760</v>
      </c>
      <c r="V21" s="8">
        <f>IFERROR(HLOOKUP("eff",[1]pl!$J:$J,pos!V22),)</f>
        <v>560</v>
      </c>
      <c r="W21" s="8">
        <f>IFERROR(HLOOKUP("eff",[1]pl!$J:$J,pos!W22),)</f>
        <v>1000</v>
      </c>
      <c r="X21" s="8">
        <f>IFERROR(HLOOKUP("eff",[1]pl!$J:$J,pos!X22),)</f>
        <v>490</v>
      </c>
      <c r="Y21" s="8">
        <f>IFERROR(HLOOKUP("eff",[1]pl!$J:$J,pos!Y22),)</f>
        <v>650</v>
      </c>
      <c r="Z21" s="8">
        <f>IFERROR(HLOOKUP("eff",[1]pl!$J:$J,pos!Z22),)</f>
        <v>780</v>
      </c>
      <c r="AA21" s="8">
        <f>IFERROR(HLOOKUP("eff",[1]pl!$J:$J,pos!AA22),)</f>
        <v>750</v>
      </c>
      <c r="AB21" s="8">
        <f>IFERROR(HLOOKUP("eff",[1]pl!$J:$J,pos!AB22),)</f>
        <v>650</v>
      </c>
      <c r="AC21" s="8">
        <f>IFERROR(HLOOKUP("eff",[1]pl!$J:$J,pos!AC22),)</f>
        <v>690</v>
      </c>
      <c r="AD21" s="8">
        <f>IFERROR(HLOOKUP("eff",[1]pl!$J:$J,pos!AD22),)</f>
        <v>550</v>
      </c>
      <c r="AE21" s="8">
        <f>IFERROR(HLOOKUP("eff",[1]pl!$J:$J,pos!AE22),)</f>
        <v>850</v>
      </c>
    </row>
    <row r="22" spans="1:31" x14ac:dyDescent="0.25">
      <c r="A22" s="8">
        <f>IFERROR(HLOOKUP("eff",[1]pl!$J:$J,pos!A23),)</f>
        <v>810</v>
      </c>
      <c r="B22" s="8">
        <f>IFERROR(HLOOKUP("eff",[1]pl!$J:$J,pos!B23),)</f>
        <v>740</v>
      </c>
      <c r="C22" s="8">
        <f>IFERROR(HLOOKUP("eff",[1]pl!$J:$J,pos!C23),)</f>
        <v>930</v>
      </c>
      <c r="D22" s="8">
        <f>IFERROR(HLOOKUP("eff",[1]pl!$J:$J,pos!D23),)</f>
        <v>1280</v>
      </c>
      <c r="E22" s="8">
        <f>IFERROR(HLOOKUP("eff",[1]pl!$J:$J,pos!E23),)</f>
        <v>1190</v>
      </c>
      <c r="F22" s="8">
        <f>IFERROR(HLOOKUP("eff",[1]pl!$J:$J,pos!F23),)</f>
        <v>1140</v>
      </c>
      <c r="G22" s="8">
        <f>IFERROR(HLOOKUP("eff",[1]pl!$J:$J,pos!G23),)</f>
        <v>870</v>
      </c>
      <c r="H22" s="8">
        <f>IFERROR(HLOOKUP("eff",[1]pl!$J:$J,pos!H23),)</f>
        <v>520</v>
      </c>
      <c r="I22" s="8">
        <f>IFERROR(HLOOKUP("eff",[1]pl!$J:$J,pos!I23),)</f>
        <v>780</v>
      </c>
      <c r="J22" s="8">
        <f>IFERROR(HLOOKUP("eff",[1]pl!$J:$J,pos!J23),)</f>
        <v>770</v>
      </c>
      <c r="K22" s="8">
        <f>IFERROR(HLOOKUP("eff",[1]pl!$J:$J,pos!K23),)</f>
        <v>610</v>
      </c>
      <c r="L22" s="8">
        <f>IFERROR(HLOOKUP("eff",[1]pl!$J:$J,pos!L23),)</f>
        <v>1120</v>
      </c>
      <c r="M22" s="8">
        <f>IFERROR(HLOOKUP("eff",[1]pl!$J:$J,pos!M23),)</f>
        <v>700</v>
      </c>
      <c r="N22" s="8">
        <f>IFERROR(HLOOKUP("eff",[1]pl!$J:$J,pos!N23),)</f>
        <v>1190</v>
      </c>
      <c r="O22" s="8">
        <f>IFERROR(HLOOKUP("eff",[1]pl!$J:$J,pos!O23),)</f>
        <v>640</v>
      </c>
      <c r="Q22" s="8">
        <f>IFERROR(HLOOKUP("eff",[1]pl!$J:$J,pos!Q23),)</f>
        <v>750</v>
      </c>
      <c r="R22" s="8">
        <f>IFERROR(HLOOKUP("eff",[1]pl!$J:$J,pos!R23),)</f>
        <v>910</v>
      </c>
      <c r="S22" s="8">
        <f>IFERROR(HLOOKUP("eff",[1]pl!$J:$J,pos!S23),)</f>
        <v>1320</v>
      </c>
      <c r="T22" s="8">
        <f>IFERROR(HLOOKUP("eff",[1]pl!$J:$J,pos!T23),)</f>
        <v>910</v>
      </c>
      <c r="U22" s="8">
        <f>IFERROR(HLOOKUP("eff",[1]pl!$J:$J,pos!U23),)</f>
        <v>900</v>
      </c>
      <c r="V22" s="8">
        <f>IFERROR(HLOOKUP("eff",[1]pl!$J:$J,pos!V23),)</f>
        <v>770</v>
      </c>
      <c r="W22" s="8">
        <f>IFERROR(HLOOKUP("eff",[1]pl!$J:$J,pos!W23),)</f>
        <v>1030</v>
      </c>
      <c r="X22" s="8">
        <f>IFERROR(HLOOKUP("eff",[1]pl!$J:$J,pos!X23),)</f>
        <v>930</v>
      </c>
      <c r="Y22" s="8">
        <f>IFERROR(HLOOKUP("eff",[1]pl!$J:$J,pos!Y23),)</f>
        <v>820</v>
      </c>
      <c r="Z22" s="8">
        <f>IFERROR(HLOOKUP("eff",[1]pl!$J:$J,pos!Z23),)</f>
        <v>820</v>
      </c>
      <c r="AA22" s="8">
        <f>IFERROR(HLOOKUP("eff",[1]pl!$J:$J,pos!AA23),)</f>
        <v>970</v>
      </c>
      <c r="AB22" s="8">
        <f>IFERROR(HLOOKUP("eff",[1]pl!$J:$J,pos!AB23),)</f>
        <v>1270</v>
      </c>
      <c r="AC22" s="8">
        <f>IFERROR(HLOOKUP("eff",[1]pl!$J:$J,pos!AC23),)</f>
        <v>1230</v>
      </c>
      <c r="AD22" s="8">
        <f>IFERROR(HLOOKUP("eff",[1]pl!$J:$J,pos!AD23),)</f>
        <v>1070</v>
      </c>
      <c r="AE22" s="8">
        <f>IFERROR(HLOOKUP("eff",[1]pl!$J:$J,pos!AE23),)</f>
        <v>1150</v>
      </c>
    </row>
    <row r="23" spans="1:31" x14ac:dyDescent="0.25">
      <c r="A23" s="8">
        <f>IFERROR(HLOOKUP("eff",[1]pl!$J:$J,pos!A24),)</f>
        <v>1090</v>
      </c>
      <c r="B23" s="8">
        <f>IFERROR(HLOOKUP("eff",[1]pl!$J:$J,pos!B24),)</f>
        <v>530</v>
      </c>
      <c r="C23" s="8">
        <f>IFERROR(HLOOKUP("eff",[1]pl!$J:$J,pos!C24),)</f>
        <v>550</v>
      </c>
      <c r="D23" s="8">
        <f>IFERROR(HLOOKUP("eff",[1]pl!$J:$J,pos!D24),)</f>
        <v>1280</v>
      </c>
      <c r="E23" s="8">
        <f>IFERROR(HLOOKUP("eff",[1]pl!$J:$J,pos!E24),)</f>
        <v>820</v>
      </c>
      <c r="F23" s="8">
        <f>IFERROR(HLOOKUP("eff",[1]pl!$J:$J,pos!F24),)</f>
        <v>620</v>
      </c>
      <c r="G23" s="8">
        <f>IFERROR(HLOOKUP("eff",[1]pl!$J:$J,pos!G24),)</f>
        <v>530</v>
      </c>
      <c r="H23" s="8">
        <f>IFERROR(HLOOKUP("eff",[1]pl!$J:$J,pos!H24),)</f>
        <v>650</v>
      </c>
      <c r="I23" s="8">
        <f>IFERROR(HLOOKUP("eff",[1]pl!$J:$J,pos!I24),)</f>
        <v>910</v>
      </c>
      <c r="J23" s="8">
        <f>IFERROR(HLOOKUP("eff",[1]pl!$J:$J,pos!J24),)</f>
        <v>680</v>
      </c>
      <c r="K23" s="8">
        <f>IFERROR(HLOOKUP("eff",[1]pl!$J:$J,pos!K24),)</f>
        <v>770</v>
      </c>
      <c r="L23" s="8">
        <f>IFERROR(HLOOKUP("eff",[1]pl!$J:$J,pos!L24),)</f>
        <v>510</v>
      </c>
      <c r="M23" s="8">
        <f>IFERROR(HLOOKUP("eff",[1]pl!$J:$J,pos!M24),)</f>
        <v>640</v>
      </c>
      <c r="N23" s="8">
        <f>IFERROR(HLOOKUP("eff",[1]pl!$J:$J,pos!N24),)</f>
        <v>960</v>
      </c>
      <c r="O23" s="8">
        <f>IFERROR(HLOOKUP("eff",[1]pl!$J:$J,pos!O24),)</f>
        <v>750</v>
      </c>
      <c r="Q23" s="8">
        <f>IFERROR(HLOOKUP("eff",[1]pl!$J:$J,pos!Q24),)</f>
        <v>860</v>
      </c>
      <c r="R23" s="8">
        <f>IFERROR(HLOOKUP("eff",[1]pl!$J:$J,pos!R24),)</f>
        <v>640</v>
      </c>
      <c r="S23" s="8">
        <f>IFERROR(HLOOKUP("eff",[1]pl!$J:$J,pos!S24),)</f>
        <v>910</v>
      </c>
      <c r="T23" s="8">
        <f>IFERROR(HLOOKUP("eff",[1]pl!$J:$J,pos!T24),)</f>
        <v>570</v>
      </c>
      <c r="U23" s="8">
        <f>IFERROR(HLOOKUP("eff",[1]pl!$J:$J,pos!U24),)</f>
        <v>290</v>
      </c>
      <c r="V23" s="8">
        <f>IFERROR(HLOOKUP("eff",[1]pl!$J:$J,pos!V24),)</f>
        <v>760</v>
      </c>
      <c r="W23" s="8">
        <f>IFERROR(HLOOKUP("eff",[1]pl!$J:$J,pos!W24),)</f>
        <v>660</v>
      </c>
      <c r="X23" s="8">
        <f>IFERROR(HLOOKUP("eff",[1]pl!$J:$J,pos!X24),)</f>
        <v>760</v>
      </c>
      <c r="Y23" s="8">
        <f>IFERROR(HLOOKUP("eff",[1]pl!$J:$J,pos!Y24),)</f>
        <v>650</v>
      </c>
      <c r="Z23" s="8">
        <f>IFERROR(HLOOKUP("eff",[1]pl!$J:$J,pos!Z24),)</f>
        <v>740</v>
      </c>
      <c r="AA23" s="8">
        <f>IFERROR(HLOOKUP("eff",[1]pl!$J:$J,pos!AA24),)</f>
        <v>1130</v>
      </c>
      <c r="AB23" s="8">
        <f>IFERROR(HLOOKUP("eff",[1]pl!$J:$J,pos!AB24),)</f>
        <v>940</v>
      </c>
      <c r="AC23" s="8">
        <f>IFERROR(HLOOKUP("eff",[1]pl!$J:$J,pos!AC24),)</f>
        <v>890</v>
      </c>
      <c r="AD23" s="8">
        <f>IFERROR(HLOOKUP("eff",[1]pl!$J:$J,pos!AD24),)</f>
        <v>970</v>
      </c>
      <c r="AE23" s="8">
        <f>IFERROR(HLOOKUP("eff",[1]pl!$J:$J,pos!AE24),)</f>
        <v>430</v>
      </c>
    </row>
    <row r="24" spans="1:31" x14ac:dyDescent="0.25">
      <c r="A24" s="8">
        <f>IFERROR(HLOOKUP("eff",[1]pl!$J:$J,pos!A25),)</f>
        <v>1300</v>
      </c>
      <c r="B24" s="8">
        <f>IFERROR(HLOOKUP("eff",[1]pl!$J:$J,pos!B25),)</f>
        <v>1010</v>
      </c>
      <c r="C24" s="8">
        <f>IFERROR(HLOOKUP("eff",[1]pl!$J:$J,pos!C25),)</f>
        <v>680</v>
      </c>
      <c r="D24" s="8">
        <f>IFERROR(HLOOKUP("eff",[1]pl!$J:$J,pos!D25),)</f>
        <v>710</v>
      </c>
      <c r="E24" s="8">
        <f>IFERROR(HLOOKUP("eff",[1]pl!$J:$J,pos!E25),)</f>
        <v>1180</v>
      </c>
      <c r="F24" s="8">
        <f>IFERROR(HLOOKUP("eff",[1]pl!$J:$J,pos!F25),)</f>
        <v>1280</v>
      </c>
      <c r="G24" s="8">
        <f>IFERROR(HLOOKUP("eff",[1]pl!$J:$J,pos!G25),)</f>
        <v>470</v>
      </c>
      <c r="H24" s="8">
        <f>IFERROR(HLOOKUP("eff",[1]pl!$J:$J,pos!H25),)</f>
        <v>400</v>
      </c>
      <c r="I24" s="8">
        <f>IFERROR(HLOOKUP("eff",[1]pl!$J:$J,pos!I25),)</f>
        <v>450</v>
      </c>
      <c r="J24" s="8">
        <f>IFERROR(HLOOKUP("eff",[1]pl!$J:$J,pos!J25),)</f>
        <v>600</v>
      </c>
      <c r="K24" s="8">
        <f>IFERROR(HLOOKUP("eff",[1]pl!$J:$J,pos!K25),)</f>
        <v>0</v>
      </c>
      <c r="L24" s="8">
        <f>IFERROR(HLOOKUP("eff",[1]pl!$J:$J,pos!L25),)</f>
        <v>320</v>
      </c>
      <c r="M24" s="8">
        <f>IFERROR(HLOOKUP("eff",[1]pl!$J:$J,pos!M25),)</f>
        <v>480</v>
      </c>
      <c r="N24" s="8">
        <f>IFERROR(HLOOKUP("eff",[1]pl!$J:$J,pos!N25),)</f>
        <v>580</v>
      </c>
      <c r="O24" s="8">
        <f>IFERROR(HLOOKUP("eff",[1]pl!$J:$J,pos!O25),)</f>
        <v>460</v>
      </c>
      <c r="Q24" s="8">
        <f>IFERROR(HLOOKUP("eff",[1]pl!$J:$J,pos!Q25),)</f>
        <v>310</v>
      </c>
      <c r="R24" s="8">
        <f>IFERROR(HLOOKUP("eff",[1]pl!$J:$J,pos!R25),)</f>
        <v>800</v>
      </c>
      <c r="S24" s="8">
        <f>IFERROR(HLOOKUP("eff",[1]pl!$J:$J,pos!S25),)</f>
        <v>610</v>
      </c>
      <c r="T24" s="8">
        <f>IFERROR(HLOOKUP("eff",[1]pl!$J:$J,pos!T25),)</f>
        <v>540</v>
      </c>
      <c r="U24" s="8">
        <f>IFERROR(HLOOKUP("eff",[1]pl!$J:$J,pos!U25),)</f>
        <v>610</v>
      </c>
      <c r="V24" s="8">
        <f>IFERROR(HLOOKUP("eff",[1]pl!$J:$J,pos!V25),)</f>
        <v>470</v>
      </c>
      <c r="W24" s="8">
        <f>IFERROR(HLOOKUP("eff",[1]pl!$J:$J,pos!W25),)</f>
        <v>920</v>
      </c>
      <c r="X24" s="8">
        <f>IFERROR(HLOOKUP("eff",[1]pl!$J:$J,pos!X25),)</f>
        <v>310</v>
      </c>
      <c r="Y24" s="8">
        <f>IFERROR(HLOOKUP("eff",[1]pl!$J:$J,pos!Y25),)</f>
        <v>450</v>
      </c>
      <c r="Z24" s="8">
        <f>IFERROR(HLOOKUP("eff",[1]pl!$J:$J,pos!Z25),)</f>
        <v>640</v>
      </c>
      <c r="AA24" s="8">
        <f>IFERROR(HLOOKUP("eff",[1]pl!$J:$J,pos!AA25),)</f>
        <v>600</v>
      </c>
      <c r="AB24" s="8">
        <f>IFERROR(HLOOKUP("eff",[1]pl!$J:$J,pos!AB25),)</f>
        <v>740</v>
      </c>
      <c r="AC24" s="8">
        <f>IFERROR(HLOOKUP("eff",[1]pl!$J:$J,pos!AC25),)</f>
        <v>780</v>
      </c>
      <c r="AD24" s="8">
        <f>IFERROR(HLOOKUP("eff",[1]pl!$J:$J,pos!AD25),)</f>
        <v>1060</v>
      </c>
      <c r="AE24" s="8">
        <f>IFERROR(HLOOKUP("eff",[1]pl!$J:$J,pos!AE25),)</f>
        <v>590</v>
      </c>
    </row>
    <row r="25" spans="1:31" x14ac:dyDescent="0.25">
      <c r="A25" s="8">
        <f>IFERROR(HLOOKUP("eff",[1]pl!$J:$J,pos!A26),)</f>
        <v>1560</v>
      </c>
      <c r="B25" s="8">
        <f>IFERROR(HLOOKUP("eff",[1]pl!$J:$J,pos!B26),)</f>
        <v>730</v>
      </c>
      <c r="C25" s="8">
        <f>IFERROR(HLOOKUP("eff",[1]pl!$J:$J,pos!C26),)</f>
        <v>740</v>
      </c>
      <c r="D25" s="8">
        <f>IFERROR(HLOOKUP("eff",[1]pl!$J:$J,pos!D26),)</f>
        <v>630</v>
      </c>
      <c r="E25" s="8">
        <f>IFERROR(HLOOKUP("eff",[1]pl!$J:$J,pos!E26),)</f>
        <v>1280</v>
      </c>
      <c r="F25" s="8">
        <f>IFERROR(HLOOKUP("eff",[1]pl!$J:$J,pos!F26),)</f>
        <v>590</v>
      </c>
      <c r="G25" s="8">
        <f>IFERROR(HLOOKUP("eff",[1]pl!$J:$J,pos!G26),)</f>
        <v>1130</v>
      </c>
      <c r="H25" s="8">
        <f>IFERROR(HLOOKUP("eff",[1]pl!$J:$J,pos!H26),)</f>
        <v>1030</v>
      </c>
      <c r="I25" s="8">
        <f>IFERROR(HLOOKUP("eff",[1]pl!$J:$J,pos!I26),)</f>
        <v>1020</v>
      </c>
      <c r="J25" s="8">
        <f>IFERROR(HLOOKUP("eff",[1]pl!$J:$J,pos!J26),)</f>
        <v>930</v>
      </c>
      <c r="K25" s="8">
        <f>IFERROR(HLOOKUP("eff",[1]pl!$J:$J,pos!K26),)</f>
        <v>1390</v>
      </c>
      <c r="L25" s="8">
        <f>IFERROR(HLOOKUP("eff",[1]pl!$J:$J,pos!L26),)</f>
        <v>790</v>
      </c>
      <c r="M25" s="8">
        <f>IFERROR(HLOOKUP("eff",[1]pl!$J:$J,pos!M26),)</f>
        <v>820</v>
      </c>
      <c r="N25" s="8">
        <f>IFERROR(HLOOKUP("eff",[1]pl!$J:$J,pos!N26),)</f>
        <v>1030</v>
      </c>
      <c r="O25" s="8">
        <f>IFERROR(HLOOKUP("eff",[1]pl!$J:$J,pos!O26),)</f>
        <v>900</v>
      </c>
      <c r="Q25" s="8">
        <f>IFERROR(HLOOKUP("eff",[1]pl!$J:$J,pos!Q26),)</f>
        <v>830</v>
      </c>
      <c r="R25" s="8">
        <f>IFERROR(HLOOKUP("eff",[1]pl!$J:$J,pos!R26),)</f>
        <v>670</v>
      </c>
      <c r="S25" s="8">
        <f>IFERROR(HLOOKUP("eff",[1]pl!$J:$J,pos!S26),)</f>
        <v>860</v>
      </c>
      <c r="T25" s="8">
        <f>IFERROR(HLOOKUP("eff",[1]pl!$J:$J,pos!T26),)</f>
        <v>1700</v>
      </c>
      <c r="U25" s="8">
        <f>IFERROR(HLOOKUP("eff",[1]pl!$J:$J,pos!U26),)</f>
        <v>800</v>
      </c>
      <c r="V25" s="8">
        <f>IFERROR(HLOOKUP("eff",[1]pl!$J:$J,pos!V26),)</f>
        <v>810</v>
      </c>
      <c r="W25" s="8">
        <f>IFERROR(HLOOKUP("eff",[1]pl!$J:$J,pos!W26),)</f>
        <v>900</v>
      </c>
      <c r="X25" s="8">
        <f>IFERROR(HLOOKUP("eff",[1]pl!$J:$J,pos!X26),)</f>
        <v>1260</v>
      </c>
      <c r="Y25" s="8">
        <f>IFERROR(HLOOKUP("eff",[1]pl!$J:$J,pos!Y26),)</f>
        <v>900</v>
      </c>
      <c r="Z25" s="8">
        <f>IFERROR(HLOOKUP("eff",[1]pl!$J:$J,pos!Z26),)</f>
        <v>830</v>
      </c>
      <c r="AA25" s="8">
        <f>IFERROR(HLOOKUP("eff",[1]pl!$J:$J,pos!AA26),)</f>
        <v>860</v>
      </c>
      <c r="AB25" s="8">
        <f>IFERROR(HLOOKUP("eff",[1]pl!$J:$J,pos!AB26),)</f>
        <v>1010</v>
      </c>
      <c r="AC25" s="8">
        <f>IFERROR(HLOOKUP("eff",[1]pl!$J:$J,pos!AC26),)</f>
        <v>520</v>
      </c>
      <c r="AD25" s="8">
        <f>IFERROR(HLOOKUP("eff",[1]pl!$J:$J,pos!AD26),)</f>
        <v>1000</v>
      </c>
      <c r="AE25" s="8">
        <f>IFERROR(HLOOKUP("eff",[1]pl!$J:$J,pos!AE26),)</f>
        <v>830</v>
      </c>
    </row>
    <row r="26" spans="1:31" x14ac:dyDescent="0.25">
      <c r="A26" s="8">
        <f>IFERROR(HLOOKUP("eff",[1]pl!$J:$J,pos!A27),)</f>
        <v>540</v>
      </c>
      <c r="B26" s="8">
        <f>IFERROR(HLOOKUP("eff",[1]pl!$J:$J,pos!B27),)</f>
        <v>830</v>
      </c>
      <c r="C26" s="8">
        <f>IFERROR(HLOOKUP("eff",[1]pl!$J:$J,pos!C27),)</f>
        <v>890</v>
      </c>
      <c r="D26" s="8">
        <f>IFERROR(HLOOKUP("eff",[1]pl!$J:$J,pos!D27),)</f>
        <v>1020</v>
      </c>
      <c r="E26" s="8">
        <f>IFERROR(HLOOKUP("eff",[1]pl!$J:$J,pos!E27),)</f>
        <v>780</v>
      </c>
      <c r="F26" s="8">
        <f>IFERROR(HLOOKUP("eff",[1]pl!$J:$J,pos!F27),)</f>
        <v>700</v>
      </c>
      <c r="G26" s="8">
        <f>IFERROR(HLOOKUP("eff",[1]pl!$J:$J,pos!G27),)</f>
        <v>960</v>
      </c>
      <c r="H26" s="8">
        <f>IFERROR(HLOOKUP("eff",[1]pl!$J:$J,pos!H27),)</f>
        <v>1280</v>
      </c>
      <c r="I26" s="8">
        <f>IFERROR(HLOOKUP("eff",[1]pl!$J:$J,pos!I27),)</f>
        <v>1420</v>
      </c>
      <c r="J26" s="8">
        <f>IFERROR(HLOOKUP("eff",[1]pl!$J:$J,pos!J27),)</f>
        <v>960</v>
      </c>
      <c r="K26" s="8">
        <f>IFERROR(HLOOKUP("eff",[1]pl!$J:$J,pos!K27),)</f>
        <v>850</v>
      </c>
      <c r="L26" s="8">
        <f>IFERROR(HLOOKUP("eff",[1]pl!$J:$J,pos!L27),)</f>
        <v>860</v>
      </c>
      <c r="M26" s="8">
        <f>IFERROR(HLOOKUP("eff",[1]pl!$J:$J,pos!M27),)</f>
        <v>890</v>
      </c>
      <c r="N26" s="8">
        <f>IFERROR(HLOOKUP("eff",[1]pl!$J:$J,pos!N27),)</f>
        <v>1010</v>
      </c>
      <c r="O26" s="8">
        <f>IFERROR(HLOOKUP("eff",[1]pl!$J:$J,pos!O27),)</f>
        <v>930</v>
      </c>
      <c r="Q26" s="8">
        <f>IFERROR(HLOOKUP("eff",[1]pl!$J:$J,pos!Q27),)</f>
        <v>860</v>
      </c>
      <c r="R26" s="8">
        <f>IFERROR(HLOOKUP("eff",[1]pl!$J:$J,pos!R27),)</f>
        <v>860</v>
      </c>
      <c r="S26" s="8">
        <f>IFERROR(HLOOKUP("eff",[1]pl!$J:$J,pos!S27),)</f>
        <v>1020</v>
      </c>
      <c r="T26" s="8">
        <f>IFERROR(HLOOKUP("eff",[1]pl!$J:$J,pos!T27),)</f>
        <v>800</v>
      </c>
      <c r="U26" s="8">
        <f>IFERROR(HLOOKUP("eff",[1]pl!$J:$J,pos!U27),)</f>
        <v>1120</v>
      </c>
      <c r="V26" s="8">
        <f>IFERROR(HLOOKUP("eff",[1]pl!$J:$J,pos!V27),)</f>
        <v>760</v>
      </c>
      <c r="W26" s="8">
        <f>IFERROR(HLOOKUP("eff",[1]pl!$J:$J,pos!W27),)</f>
        <v>850</v>
      </c>
      <c r="X26" s="8">
        <f>IFERROR(HLOOKUP("eff",[1]pl!$J:$J,pos!X27),)</f>
        <v>690</v>
      </c>
      <c r="Y26" s="8">
        <f>IFERROR(HLOOKUP("eff",[1]pl!$J:$J,pos!Y27),)</f>
        <v>950</v>
      </c>
      <c r="Z26" s="8">
        <f>IFERROR(HLOOKUP("eff",[1]pl!$J:$J,pos!Z27),)</f>
        <v>770</v>
      </c>
      <c r="AA26" s="8">
        <f>IFERROR(HLOOKUP("eff",[1]pl!$J:$J,pos!AA27),)</f>
        <v>1210</v>
      </c>
      <c r="AB26" s="8">
        <f>IFERROR(HLOOKUP("eff",[1]pl!$J:$J,pos!AB27),)</f>
        <v>520</v>
      </c>
      <c r="AC26" s="8">
        <f>IFERROR(HLOOKUP("eff",[1]pl!$J:$J,pos!AC27),)</f>
        <v>1030</v>
      </c>
      <c r="AD26" s="8">
        <f>IFERROR(HLOOKUP("eff",[1]pl!$J:$J,pos!AD27),)</f>
        <v>1180</v>
      </c>
      <c r="AE26" s="8">
        <f>IFERROR(HLOOKUP("eff",[1]pl!$J:$J,pos!AE27),)</f>
        <v>1270</v>
      </c>
    </row>
    <row r="27" spans="1:31" x14ac:dyDescent="0.25">
      <c r="A27" s="8">
        <f>IFERROR(HLOOKUP("eff",[1]pl!$J:$J,pos!A28),)</f>
        <v>890</v>
      </c>
      <c r="B27" s="8">
        <f>IFERROR(HLOOKUP("eff",[1]pl!$J:$J,pos!B28),)</f>
        <v>1010</v>
      </c>
      <c r="C27" s="8">
        <f>IFERROR(HLOOKUP("eff",[1]pl!$J:$J,pos!C28),)</f>
        <v>880</v>
      </c>
      <c r="D27" s="8">
        <f>IFERROR(HLOOKUP("eff",[1]pl!$J:$J,pos!D28),)</f>
        <v>690</v>
      </c>
      <c r="E27" s="8">
        <f>IFERROR(HLOOKUP("eff",[1]pl!$J:$J,pos!E28),)</f>
        <v>730</v>
      </c>
      <c r="F27" s="8">
        <f>IFERROR(HLOOKUP("eff",[1]pl!$J:$J,pos!F28),)</f>
        <v>1280</v>
      </c>
      <c r="G27" s="8">
        <f>IFERROR(HLOOKUP("eff",[1]pl!$J:$J,pos!G28),)</f>
        <v>570</v>
      </c>
      <c r="H27" s="8">
        <f>IFERROR(HLOOKUP("eff",[1]pl!$J:$J,pos!H28),)</f>
        <v>1100</v>
      </c>
      <c r="I27" s="8">
        <f>IFERROR(HLOOKUP("eff",[1]pl!$J:$J,pos!I28),)</f>
        <v>1000</v>
      </c>
      <c r="J27" s="8">
        <f>IFERROR(HLOOKUP("eff",[1]pl!$J:$J,pos!J28),)</f>
        <v>500</v>
      </c>
      <c r="K27" s="8">
        <f>IFERROR(HLOOKUP("eff",[1]pl!$J:$J,pos!K28),)</f>
        <v>550</v>
      </c>
      <c r="L27" s="8">
        <f>IFERROR(HLOOKUP("eff",[1]pl!$J:$J,pos!L28),)</f>
        <v>900</v>
      </c>
      <c r="M27" s="8">
        <f>IFERROR(HLOOKUP("eff",[1]pl!$J:$J,pos!M28),)</f>
        <v>660</v>
      </c>
      <c r="N27" s="8">
        <f>IFERROR(HLOOKUP("eff",[1]pl!$J:$J,pos!N28),)</f>
        <v>1000</v>
      </c>
      <c r="O27" s="8">
        <f>IFERROR(HLOOKUP("eff",[1]pl!$J:$J,pos!O28),)</f>
        <v>390</v>
      </c>
      <c r="Q27" s="8">
        <f>IFERROR(HLOOKUP("eff",[1]pl!$J:$J,pos!Q28),)</f>
        <v>780</v>
      </c>
      <c r="R27" s="8">
        <f>IFERROR(HLOOKUP("eff",[1]pl!$J:$J,pos!R28),)</f>
        <v>1040</v>
      </c>
      <c r="S27" s="8">
        <f>IFERROR(HLOOKUP("eff",[1]pl!$J:$J,pos!S28),)</f>
        <v>850</v>
      </c>
      <c r="T27" s="8">
        <f>IFERROR(HLOOKUP("eff",[1]pl!$J:$J,pos!T28),)</f>
        <v>970</v>
      </c>
      <c r="U27" s="8">
        <f>IFERROR(HLOOKUP("eff",[1]pl!$J:$J,pos!U28),)</f>
        <v>830</v>
      </c>
      <c r="V27" s="8">
        <f>IFERROR(HLOOKUP("eff",[1]pl!$J:$J,pos!V28),)</f>
        <v>810</v>
      </c>
      <c r="W27" s="8">
        <f>IFERROR(HLOOKUP("eff",[1]pl!$J:$J,pos!W28),)</f>
        <v>640</v>
      </c>
      <c r="X27" s="8">
        <f>IFERROR(HLOOKUP("eff",[1]pl!$J:$J,pos!X28),)</f>
        <v>1350</v>
      </c>
      <c r="Y27" s="8">
        <f>IFERROR(HLOOKUP("eff",[1]pl!$J:$J,pos!Y28),)</f>
        <v>750</v>
      </c>
      <c r="Z27" s="8">
        <f>IFERROR(HLOOKUP("eff",[1]pl!$J:$J,pos!Z28),)</f>
        <v>760</v>
      </c>
      <c r="AA27" s="8">
        <f>IFERROR(HLOOKUP("eff",[1]pl!$J:$J,pos!AA28),)</f>
        <v>850</v>
      </c>
      <c r="AB27" s="8">
        <f>IFERROR(HLOOKUP("eff",[1]pl!$J:$J,pos!AB28),)</f>
        <v>800</v>
      </c>
      <c r="AC27" s="8">
        <f>IFERROR(HLOOKUP("eff",[1]pl!$J:$J,pos!AC28),)</f>
        <v>740</v>
      </c>
      <c r="AD27" s="8">
        <f>IFERROR(HLOOKUP("eff",[1]pl!$J:$J,pos!AD28),)</f>
        <v>840</v>
      </c>
      <c r="AE27" s="8">
        <f>IFERROR(HLOOKUP("eff",[1]pl!$J:$J,pos!AE28),)</f>
        <v>1130</v>
      </c>
    </row>
    <row r="28" spans="1:31" x14ac:dyDescent="0.25">
      <c r="A28" s="8">
        <f>IFERROR(HLOOKUP("eff",[1]pl!$J:$J,pos!A29),)</f>
        <v>950</v>
      </c>
      <c r="B28" s="8">
        <f>IFERROR(HLOOKUP("eff",[1]pl!$J:$J,pos!B29),)</f>
        <v>1380</v>
      </c>
      <c r="C28" s="8">
        <f>IFERROR(HLOOKUP("eff",[1]pl!$J:$J,pos!C29),)</f>
        <v>680</v>
      </c>
      <c r="D28" s="8">
        <f>IFERROR(HLOOKUP("eff",[1]pl!$J:$J,pos!D29),)</f>
        <v>960</v>
      </c>
      <c r="E28" s="8">
        <f>IFERROR(HLOOKUP("eff",[1]pl!$J:$J,pos!E29),)</f>
        <v>200</v>
      </c>
      <c r="F28" s="8">
        <f>IFERROR(HLOOKUP("eff",[1]pl!$J:$J,pos!F29),)</f>
        <v>1280</v>
      </c>
      <c r="G28" s="8">
        <f>IFERROR(HLOOKUP("eff",[1]pl!$J:$J,pos!G29),)</f>
        <v>840</v>
      </c>
      <c r="H28" s="8">
        <f>IFERROR(HLOOKUP("eff",[1]pl!$J:$J,pos!H29),)</f>
        <v>840</v>
      </c>
      <c r="I28" s="8">
        <f>IFERROR(HLOOKUP("eff",[1]pl!$J:$J,pos!I29),)</f>
        <v>590</v>
      </c>
      <c r="J28" s="8">
        <f>IFERROR(HLOOKUP("eff",[1]pl!$J:$J,pos!J29),)</f>
        <v>910</v>
      </c>
      <c r="K28" s="8">
        <f>IFERROR(HLOOKUP("eff",[1]pl!$J:$J,pos!K29),)</f>
        <v>580</v>
      </c>
      <c r="L28" s="8">
        <f>IFERROR(HLOOKUP("eff",[1]pl!$J:$J,pos!L29),)</f>
        <v>560</v>
      </c>
      <c r="M28" s="8">
        <f>IFERROR(HLOOKUP("eff",[1]pl!$J:$J,pos!M29),)</f>
        <v>840</v>
      </c>
      <c r="N28" s="8">
        <f>IFERROR(HLOOKUP("eff",[1]pl!$J:$J,pos!N29),)</f>
        <v>720</v>
      </c>
      <c r="O28" s="8">
        <f>IFERROR(HLOOKUP("eff",[1]pl!$J:$J,pos!O29),)</f>
        <v>700</v>
      </c>
      <c r="Q28" s="8">
        <f>IFERROR(HLOOKUP("eff",[1]pl!$J:$J,pos!Q29),)</f>
        <v>1150</v>
      </c>
      <c r="R28" s="8">
        <f>IFERROR(HLOOKUP("eff",[1]pl!$J:$J,pos!R29),)</f>
        <v>540</v>
      </c>
      <c r="S28" s="8">
        <f>IFERROR(HLOOKUP("eff",[1]pl!$J:$J,pos!S29),)</f>
        <v>460</v>
      </c>
      <c r="T28" s="8">
        <f>IFERROR(HLOOKUP("eff",[1]pl!$J:$J,pos!T29),)</f>
        <v>1130</v>
      </c>
      <c r="U28" s="8">
        <f>IFERROR(HLOOKUP("eff",[1]pl!$J:$J,pos!U29),)</f>
        <v>330</v>
      </c>
      <c r="V28" s="8">
        <f>IFERROR(HLOOKUP("eff",[1]pl!$J:$J,pos!V29),)</f>
        <v>790</v>
      </c>
      <c r="W28" s="8">
        <f>IFERROR(HLOOKUP("eff",[1]pl!$J:$J,pos!W29),)</f>
        <v>900</v>
      </c>
      <c r="X28" s="8">
        <f>IFERROR(HLOOKUP("eff",[1]pl!$J:$J,pos!X29),)</f>
        <v>690</v>
      </c>
      <c r="Y28" s="8">
        <f>IFERROR(HLOOKUP("eff",[1]pl!$J:$J,pos!Y29),)</f>
        <v>540</v>
      </c>
      <c r="Z28" s="8">
        <f>IFERROR(HLOOKUP("eff",[1]pl!$J:$J,pos!Z29),)</f>
        <v>730</v>
      </c>
      <c r="AA28" s="8">
        <f>IFERROR(HLOOKUP("eff",[1]pl!$J:$J,pos!AA29),)</f>
        <v>590</v>
      </c>
      <c r="AB28" s="8">
        <f>IFERROR(HLOOKUP("eff",[1]pl!$J:$J,pos!AB29),)</f>
        <v>1120</v>
      </c>
      <c r="AC28" s="8">
        <f>IFERROR(HLOOKUP("eff",[1]pl!$J:$J,pos!AC29),)</f>
        <v>620</v>
      </c>
      <c r="AD28" s="8">
        <f>IFERROR(HLOOKUP("eff",[1]pl!$J:$J,pos!AD29),)</f>
        <v>690</v>
      </c>
      <c r="AE28" s="8">
        <f>IFERROR(HLOOKUP("eff",[1]pl!$J:$J,pos!AE29),)</f>
        <v>940</v>
      </c>
    </row>
    <row r="29" spans="1:31" x14ac:dyDescent="0.25">
      <c r="A29" s="8">
        <f>IFERROR(HLOOKUP("eff",[1]pl!$J:$J,pos!A30),)</f>
        <v>770</v>
      </c>
      <c r="B29" s="8">
        <f>IFERROR(HLOOKUP("eff",[1]pl!$J:$J,pos!B30),)</f>
        <v>740</v>
      </c>
      <c r="C29" s="8">
        <f>IFERROR(HLOOKUP("eff",[1]pl!$J:$J,pos!C30),)</f>
        <v>1280</v>
      </c>
      <c r="D29" s="8">
        <f>IFERROR(HLOOKUP("eff",[1]pl!$J:$J,pos!D30),)</f>
        <v>450</v>
      </c>
      <c r="E29" s="8">
        <f>IFERROR(HLOOKUP("eff",[1]pl!$J:$J,pos!E30),)</f>
        <v>840</v>
      </c>
      <c r="F29" s="8">
        <f>IFERROR(HLOOKUP("eff",[1]pl!$J:$J,pos!F30),)</f>
        <v>1010</v>
      </c>
      <c r="G29" s="8">
        <f>IFERROR(HLOOKUP("eff",[1]pl!$J:$J,pos!G30),)</f>
        <v>630</v>
      </c>
      <c r="H29" s="8">
        <f>IFERROR(HLOOKUP("eff",[1]pl!$J:$J,pos!H30),)</f>
        <v>960</v>
      </c>
      <c r="I29" s="8">
        <f>IFERROR(HLOOKUP("eff",[1]pl!$J:$J,pos!I30),)</f>
        <v>660</v>
      </c>
      <c r="J29" s="8">
        <f>IFERROR(HLOOKUP("eff",[1]pl!$J:$J,pos!J30),)</f>
        <v>1080</v>
      </c>
      <c r="K29" s="8">
        <f>IFERROR(HLOOKUP("eff",[1]pl!$J:$J,pos!K30),)</f>
        <v>820</v>
      </c>
      <c r="L29" s="8">
        <f>IFERROR(HLOOKUP("eff",[1]pl!$J:$J,pos!L30),)</f>
        <v>770</v>
      </c>
      <c r="M29" s="8">
        <f>IFERROR(HLOOKUP("eff",[1]pl!$J:$J,pos!M30),)</f>
        <v>630</v>
      </c>
      <c r="N29" s="8">
        <f>IFERROR(HLOOKUP("eff",[1]pl!$J:$J,pos!N30),)</f>
        <v>480</v>
      </c>
      <c r="O29" s="8">
        <f>IFERROR(HLOOKUP("eff",[1]pl!$J:$J,pos!O30),)</f>
        <v>920</v>
      </c>
      <c r="Q29" s="8">
        <f>IFERROR(HLOOKUP("eff",[1]pl!$J:$J,pos!Q30),)</f>
        <v>790</v>
      </c>
      <c r="R29" s="8">
        <f>IFERROR(HLOOKUP("eff",[1]pl!$J:$J,pos!R30),)</f>
        <v>1020</v>
      </c>
      <c r="S29" s="8">
        <f>IFERROR(HLOOKUP("eff",[1]pl!$J:$J,pos!S30),)</f>
        <v>660</v>
      </c>
      <c r="T29" s="8">
        <f>IFERROR(HLOOKUP("eff",[1]pl!$J:$J,pos!T30),)</f>
        <v>490</v>
      </c>
      <c r="U29" s="8">
        <f>IFERROR(HLOOKUP("eff",[1]pl!$J:$J,pos!U30),)</f>
        <v>560</v>
      </c>
      <c r="V29" s="8">
        <f>IFERROR(HLOOKUP("eff",[1]pl!$J:$J,pos!V30),)</f>
        <v>610</v>
      </c>
      <c r="W29" s="8">
        <f>IFERROR(HLOOKUP("eff",[1]pl!$J:$J,pos!W30),)</f>
        <v>740</v>
      </c>
      <c r="X29" s="8">
        <f>IFERROR(HLOOKUP("eff",[1]pl!$J:$J,pos!X30),)</f>
        <v>560</v>
      </c>
      <c r="Y29" s="8">
        <f>IFERROR(HLOOKUP("eff",[1]pl!$J:$J,pos!Y30),)</f>
        <v>1050</v>
      </c>
      <c r="Z29" s="8">
        <f>IFERROR(HLOOKUP("eff",[1]pl!$J:$J,pos!Z30),)</f>
        <v>840</v>
      </c>
      <c r="AA29" s="8">
        <f>IFERROR(HLOOKUP("eff",[1]pl!$J:$J,pos!AA30),)</f>
        <v>850</v>
      </c>
      <c r="AB29" s="8">
        <f>IFERROR(HLOOKUP("eff",[1]pl!$J:$J,pos!AB30),)</f>
        <v>870</v>
      </c>
      <c r="AC29" s="8">
        <f>IFERROR(HLOOKUP("eff",[1]pl!$J:$J,pos!AC30),)</f>
        <v>1000</v>
      </c>
      <c r="AD29" s="8">
        <f>IFERROR(HLOOKUP("eff",[1]pl!$J:$J,pos!AD30),)</f>
        <v>1150</v>
      </c>
      <c r="AE29" s="8">
        <f>IFERROR(HLOOKUP("eff",[1]pl!$J:$J,pos!AE30),)</f>
        <v>610</v>
      </c>
    </row>
    <row r="30" spans="1:31" x14ac:dyDescent="0.25">
      <c r="A30" s="8">
        <f>IFERROR(HLOOKUP("eff",[1]pl!$J:$J,pos!A31),)</f>
        <v>920</v>
      </c>
      <c r="B30" s="8">
        <f>IFERROR(HLOOKUP("eff",[1]pl!$J:$J,pos!B31),)</f>
        <v>630</v>
      </c>
      <c r="C30" s="8">
        <f>IFERROR(HLOOKUP("eff",[1]pl!$J:$J,pos!C31),)</f>
        <v>740</v>
      </c>
      <c r="D30" s="8">
        <f>IFERROR(HLOOKUP("eff",[1]pl!$J:$J,pos!D31),)</f>
        <v>650</v>
      </c>
      <c r="E30" s="8">
        <f>IFERROR(HLOOKUP("eff",[1]pl!$J:$J,pos!E31),)</f>
        <v>500</v>
      </c>
      <c r="F30" s="8">
        <f>IFERROR(HLOOKUP("eff",[1]pl!$J:$J,pos!F31),)</f>
        <v>1090</v>
      </c>
      <c r="G30" s="8">
        <f>IFERROR(HLOOKUP("eff",[1]pl!$J:$J,pos!G31),)</f>
        <v>1280</v>
      </c>
      <c r="H30" s="8">
        <f>IFERROR(HLOOKUP("eff",[1]pl!$J:$J,pos!H31),)</f>
        <v>1030</v>
      </c>
      <c r="I30" s="8">
        <f>IFERROR(HLOOKUP("eff",[1]pl!$J:$J,pos!I31),)</f>
        <v>690</v>
      </c>
      <c r="J30" s="8">
        <f>IFERROR(HLOOKUP("eff",[1]pl!$J:$J,pos!J31),)</f>
        <v>710</v>
      </c>
      <c r="K30" s="8">
        <f>IFERROR(HLOOKUP("eff",[1]pl!$J:$J,pos!K31),)</f>
        <v>770</v>
      </c>
      <c r="L30" s="8">
        <f>IFERROR(HLOOKUP("eff",[1]pl!$J:$J,pos!L31),)</f>
        <v>600</v>
      </c>
      <c r="M30" s="8">
        <f>IFERROR(HLOOKUP("eff",[1]pl!$J:$J,pos!M31),)</f>
        <v>580</v>
      </c>
      <c r="N30" s="8">
        <f>IFERROR(HLOOKUP("eff",[1]pl!$J:$J,pos!N31),)</f>
        <v>730</v>
      </c>
      <c r="O30" s="8">
        <f>IFERROR(HLOOKUP("eff",[1]pl!$J:$J,pos!O31),)</f>
        <v>870</v>
      </c>
      <c r="Q30" s="8">
        <f>IFERROR(HLOOKUP("eff",[1]pl!$J:$J,pos!Q31),)</f>
        <v>980</v>
      </c>
      <c r="R30" s="8">
        <f>IFERROR(HLOOKUP("eff",[1]pl!$J:$J,pos!R31),)</f>
        <v>770</v>
      </c>
      <c r="S30" s="8">
        <f>IFERROR(HLOOKUP("eff",[1]pl!$J:$J,pos!S31),)</f>
        <v>840</v>
      </c>
      <c r="T30" s="8">
        <f>IFERROR(HLOOKUP("eff",[1]pl!$J:$J,pos!T31),)</f>
        <v>610</v>
      </c>
      <c r="U30" s="8">
        <f>IFERROR(HLOOKUP("eff",[1]pl!$J:$J,pos!U31),)</f>
        <v>1150</v>
      </c>
      <c r="V30" s="8">
        <f>IFERROR(HLOOKUP("eff",[1]pl!$J:$J,pos!V31),)</f>
        <v>490</v>
      </c>
      <c r="W30" s="8">
        <f>IFERROR(HLOOKUP("eff",[1]pl!$J:$J,pos!W31),)</f>
        <v>350</v>
      </c>
      <c r="X30" s="8">
        <f>IFERROR(HLOOKUP("eff",[1]pl!$J:$J,pos!X31),)</f>
        <v>1040</v>
      </c>
      <c r="Y30" s="8">
        <f>IFERROR(HLOOKUP("eff",[1]pl!$J:$J,pos!Y31),)</f>
        <v>700</v>
      </c>
      <c r="Z30" s="8">
        <f>IFERROR(HLOOKUP("eff",[1]pl!$J:$J,pos!Z31),)</f>
        <v>500</v>
      </c>
      <c r="AA30" s="8">
        <f>IFERROR(HLOOKUP("eff",[1]pl!$J:$J,pos!AA31),)</f>
        <v>1060</v>
      </c>
      <c r="AB30" s="8">
        <f>IFERROR(HLOOKUP("eff",[1]pl!$J:$J,pos!AB31),)</f>
        <v>750</v>
      </c>
      <c r="AC30" s="8">
        <f>IFERROR(HLOOKUP("eff",[1]pl!$J:$J,pos!AC31),)</f>
        <v>1420</v>
      </c>
      <c r="AD30" s="8">
        <f>IFERROR(HLOOKUP("eff",[1]pl!$J:$J,pos!AD31),)</f>
        <v>620</v>
      </c>
      <c r="AE30" s="8">
        <f>IFERROR(HLOOKUP("eff",[1]pl!$J:$J,pos!AE31),)</f>
        <v>1050</v>
      </c>
    </row>
    <row r="31" spans="1:31" x14ac:dyDescent="0.25">
      <c r="A31" s="8">
        <f>IFERROR(HLOOKUP("eff",[1]pl!$J:$J,pos!A32),)</f>
        <v>940</v>
      </c>
      <c r="B31" s="8">
        <f>IFERROR(HLOOKUP("eff",[1]pl!$J:$J,pos!B32),)</f>
        <v>490</v>
      </c>
      <c r="C31" s="8">
        <f>IFERROR(HLOOKUP("eff",[1]pl!$J:$J,pos!C32),)</f>
        <v>700</v>
      </c>
      <c r="D31" s="8">
        <f>IFERROR(HLOOKUP("eff",[1]pl!$J:$J,pos!D32),)</f>
        <v>680</v>
      </c>
      <c r="E31" s="8">
        <f>IFERROR(HLOOKUP("eff",[1]pl!$J:$J,pos!E32),)</f>
        <v>1280</v>
      </c>
      <c r="F31" s="8">
        <f>IFERROR(HLOOKUP("eff",[1]pl!$J:$J,pos!F32),)</f>
        <v>550</v>
      </c>
      <c r="G31" s="8">
        <f>IFERROR(HLOOKUP("eff",[1]pl!$J:$J,pos!G32),)</f>
        <v>0</v>
      </c>
      <c r="H31" s="8">
        <f>IFERROR(HLOOKUP("eff",[1]pl!$J:$J,pos!H32),)</f>
        <v>1080</v>
      </c>
      <c r="I31" s="8">
        <f>IFERROR(HLOOKUP("eff",[1]pl!$J:$J,pos!I32),)</f>
        <v>850</v>
      </c>
      <c r="J31" s="8">
        <f>IFERROR(HLOOKUP("eff",[1]pl!$J:$J,pos!J32),)</f>
        <v>460</v>
      </c>
      <c r="K31" s="8">
        <f>IFERROR(HLOOKUP("eff",[1]pl!$J:$J,pos!K32),)</f>
        <v>470</v>
      </c>
      <c r="L31" s="8">
        <f>IFERROR(HLOOKUP("eff",[1]pl!$J:$J,pos!L32),)</f>
        <v>700</v>
      </c>
      <c r="M31" s="8">
        <f>IFERROR(HLOOKUP("eff",[1]pl!$J:$J,pos!M32),)</f>
        <v>730</v>
      </c>
      <c r="N31" s="8">
        <f>IFERROR(HLOOKUP("eff",[1]pl!$J:$J,pos!N32),)</f>
        <v>450</v>
      </c>
      <c r="O31" s="8">
        <f>IFERROR(HLOOKUP("eff",[1]pl!$J:$J,pos!O32),)</f>
        <v>530</v>
      </c>
      <c r="Q31" s="8">
        <f>IFERROR(HLOOKUP("eff",[1]pl!$J:$J,pos!Q32),)</f>
        <v>730</v>
      </c>
      <c r="R31" s="8">
        <f>IFERROR(HLOOKUP("eff",[1]pl!$J:$J,pos!R32),)</f>
        <v>280</v>
      </c>
      <c r="S31" s="8">
        <f>IFERROR(HLOOKUP("eff",[1]pl!$J:$J,pos!S32),)</f>
        <v>1390</v>
      </c>
      <c r="T31" s="8">
        <f>IFERROR(HLOOKUP("eff",[1]pl!$J:$J,pos!T32),)</f>
        <v>980</v>
      </c>
      <c r="U31" s="8">
        <f>IFERROR(HLOOKUP("eff",[1]pl!$J:$J,pos!U32),)</f>
        <v>640</v>
      </c>
      <c r="V31" s="8">
        <f>IFERROR(HLOOKUP("eff",[1]pl!$J:$J,pos!V32),)</f>
        <v>660</v>
      </c>
      <c r="W31" s="8">
        <f>IFERROR(HLOOKUP("eff",[1]pl!$J:$J,pos!W32),)</f>
        <v>1030</v>
      </c>
      <c r="X31" s="8">
        <f>IFERROR(HLOOKUP("eff",[1]pl!$J:$J,pos!X32),)</f>
        <v>540</v>
      </c>
      <c r="Y31" s="8">
        <f>IFERROR(HLOOKUP("eff",[1]pl!$J:$J,pos!Y32),)</f>
        <v>340</v>
      </c>
      <c r="Z31" s="8">
        <f>IFERROR(HLOOKUP("eff",[1]pl!$J:$J,pos!Z32),)</f>
        <v>1580</v>
      </c>
      <c r="AA31" s="8">
        <f>IFERROR(HLOOKUP("eff",[1]pl!$J:$J,pos!AA32),)</f>
        <v>740</v>
      </c>
      <c r="AB31" s="8">
        <f>IFERROR(HLOOKUP("eff",[1]pl!$J:$J,pos!AB32),)</f>
        <v>940</v>
      </c>
      <c r="AC31" s="8">
        <f>IFERROR(HLOOKUP("eff",[1]pl!$J:$J,pos!AC32),)</f>
        <v>880</v>
      </c>
      <c r="AD31" s="8">
        <f>IFERROR(HLOOKUP("eff",[1]pl!$J:$J,pos!AD32),)</f>
        <v>560</v>
      </c>
      <c r="AE31" s="8">
        <f>IFERROR(HLOOKUP("eff",[1]pl!$J:$J,pos!AE32),)</f>
        <v>1230</v>
      </c>
    </row>
    <row r="32" spans="1:31" x14ac:dyDescent="0.25">
      <c r="A32" s="8">
        <f>IFERROR(HLOOKUP("eff",[1]pl!$J:$J,pos!A33),)</f>
        <v>0</v>
      </c>
      <c r="B32" s="8">
        <f>IFERROR(HLOOKUP("eff",[1]pl!$J:$J,pos!B33),)</f>
        <v>610</v>
      </c>
      <c r="C32" s="8">
        <f>IFERROR(HLOOKUP("eff",[1]pl!$J:$J,pos!C33),)</f>
        <v>900</v>
      </c>
      <c r="D32" s="8">
        <f>IFERROR(HLOOKUP("eff",[1]pl!$J:$J,pos!D33),)</f>
        <v>810</v>
      </c>
      <c r="E32" s="8">
        <f>IFERROR(HLOOKUP("eff",[1]pl!$J:$J,pos!E33),)</f>
        <v>1280</v>
      </c>
      <c r="F32" s="8">
        <f>IFERROR(HLOOKUP("eff",[1]pl!$J:$J,pos!F33),)</f>
        <v>1000</v>
      </c>
      <c r="G32" s="8">
        <f>IFERROR(HLOOKUP("eff",[1]pl!$J:$J,pos!G33),)</f>
        <v>890</v>
      </c>
      <c r="H32" s="8">
        <f>IFERROR(HLOOKUP("eff",[1]pl!$J:$J,pos!H33),)</f>
        <v>680</v>
      </c>
      <c r="I32" s="8">
        <f>IFERROR(HLOOKUP("eff",[1]pl!$J:$J,pos!I33),)</f>
        <v>730</v>
      </c>
      <c r="J32" s="8">
        <f>IFERROR(HLOOKUP("eff",[1]pl!$J:$J,pos!J33),)</f>
        <v>720</v>
      </c>
      <c r="K32" s="8">
        <f>IFERROR(HLOOKUP("eff",[1]pl!$J:$J,pos!K33),)</f>
        <v>840</v>
      </c>
      <c r="L32" s="8">
        <f>IFERROR(HLOOKUP("eff",[1]pl!$J:$J,pos!L33),)</f>
        <v>880</v>
      </c>
      <c r="M32" s="8">
        <f>IFERROR(HLOOKUP("eff",[1]pl!$J:$J,pos!M33),)</f>
        <v>620</v>
      </c>
      <c r="N32" s="8">
        <f>IFERROR(HLOOKUP("eff",[1]pl!$J:$J,pos!N33),)</f>
        <v>720</v>
      </c>
      <c r="O32" s="8">
        <f>IFERROR(HLOOKUP("eff",[1]pl!$J:$J,pos!O33),)</f>
        <v>1040</v>
      </c>
      <c r="Q32" s="8">
        <f>IFERROR(HLOOKUP("eff",[1]pl!$J:$J,pos!Q33),)</f>
        <v>580</v>
      </c>
      <c r="R32" s="8">
        <f>IFERROR(HLOOKUP("eff",[1]pl!$J:$J,pos!R33),)</f>
        <v>830</v>
      </c>
      <c r="S32" s="8">
        <f>IFERROR(HLOOKUP("eff",[1]pl!$J:$J,pos!S33),)</f>
        <v>850</v>
      </c>
      <c r="T32" s="8">
        <f>IFERROR(HLOOKUP("eff",[1]pl!$J:$J,pos!T33),)</f>
        <v>170</v>
      </c>
      <c r="U32" s="8">
        <f>IFERROR(HLOOKUP("eff",[1]pl!$J:$J,pos!U33),)</f>
        <v>1170</v>
      </c>
      <c r="V32" s="8">
        <f>IFERROR(HLOOKUP("eff",[1]pl!$J:$J,pos!V33),)</f>
        <v>1130</v>
      </c>
      <c r="W32" s="8">
        <f>IFERROR(HLOOKUP("eff",[1]pl!$J:$J,pos!W33),)</f>
        <v>1340</v>
      </c>
      <c r="X32" s="8">
        <f>IFERROR(HLOOKUP("eff",[1]pl!$J:$J,pos!X33),)</f>
        <v>800</v>
      </c>
      <c r="Y32" s="8">
        <f>IFERROR(HLOOKUP("eff",[1]pl!$J:$J,pos!Y33),)</f>
        <v>820</v>
      </c>
      <c r="Z32" s="8">
        <f>IFERROR(HLOOKUP("eff",[1]pl!$J:$J,pos!Z33),)</f>
        <v>760</v>
      </c>
      <c r="AA32" s="8">
        <f>IFERROR(HLOOKUP("eff",[1]pl!$J:$J,pos!AA33),)</f>
        <v>360</v>
      </c>
      <c r="AB32" s="8">
        <f>IFERROR(HLOOKUP("eff",[1]pl!$J:$J,pos!AB33),)</f>
        <v>650</v>
      </c>
      <c r="AC32" s="8">
        <f>IFERROR(HLOOKUP("eff",[1]pl!$J:$J,pos!AC33),)</f>
        <v>730</v>
      </c>
      <c r="AD32" s="8">
        <f>IFERROR(HLOOKUP("eff",[1]pl!$J:$J,pos!AD33),)</f>
        <v>850</v>
      </c>
      <c r="AE32" s="8">
        <f>IFERROR(HLOOKUP("eff",[1]pl!$J:$J,pos!AE33),)</f>
        <v>620</v>
      </c>
    </row>
    <row r="33" spans="1:31" x14ac:dyDescent="0.25">
      <c r="A33" s="8">
        <f>IFERROR(HLOOKUP("eff",[1]pl!$J:$J,pos!A34),)</f>
        <v>920</v>
      </c>
      <c r="B33" s="8">
        <f>IFERROR(HLOOKUP("eff",[1]pl!$J:$J,pos!B34),)</f>
        <v>510</v>
      </c>
      <c r="C33" s="8">
        <f>IFERROR(HLOOKUP("eff",[1]pl!$J:$J,pos!C34),)</f>
        <v>630</v>
      </c>
      <c r="D33" s="8">
        <f>IFERROR(HLOOKUP("eff",[1]pl!$J:$J,pos!D34),)</f>
        <v>1280</v>
      </c>
      <c r="E33" s="8">
        <f>IFERROR(HLOOKUP("eff",[1]pl!$J:$J,pos!E34),)</f>
        <v>810</v>
      </c>
      <c r="F33" s="8">
        <f>IFERROR(HLOOKUP("eff",[1]pl!$J:$J,pos!F34),)</f>
        <v>980</v>
      </c>
      <c r="G33" s="8">
        <f>IFERROR(HLOOKUP("eff",[1]pl!$J:$J,pos!G34),)</f>
        <v>850</v>
      </c>
      <c r="H33" s="8">
        <f>IFERROR(HLOOKUP("eff",[1]pl!$J:$J,pos!H34),)</f>
        <v>400</v>
      </c>
      <c r="I33" s="8">
        <f>IFERROR(HLOOKUP("eff",[1]pl!$J:$J,pos!I34),)</f>
        <v>720</v>
      </c>
      <c r="J33" s="8">
        <f>IFERROR(HLOOKUP("eff",[1]pl!$J:$J,pos!J34),)</f>
        <v>530</v>
      </c>
      <c r="K33" s="8">
        <f>IFERROR(HLOOKUP("eff",[1]pl!$J:$J,pos!K34),)</f>
        <v>550</v>
      </c>
      <c r="L33" s="8">
        <f>IFERROR(HLOOKUP("eff",[1]pl!$J:$J,pos!L34),)</f>
        <v>650</v>
      </c>
      <c r="M33" s="8">
        <f>IFERROR(HLOOKUP("eff",[1]pl!$J:$J,pos!M34),)</f>
        <v>680</v>
      </c>
      <c r="N33" s="8">
        <f>IFERROR(HLOOKUP("eff",[1]pl!$J:$J,pos!N34),)</f>
        <v>460</v>
      </c>
      <c r="O33" s="8">
        <f>IFERROR(HLOOKUP("eff",[1]pl!$J:$J,pos!O34),)</f>
        <v>500</v>
      </c>
      <c r="Q33" s="8">
        <f>IFERROR(HLOOKUP("eff",[1]pl!$J:$J,pos!Q34),)</f>
        <v>570</v>
      </c>
      <c r="R33" s="8">
        <f>IFERROR(HLOOKUP("eff",[1]pl!$J:$J,pos!R34),)</f>
        <v>600</v>
      </c>
      <c r="S33" s="8">
        <f>IFERROR(HLOOKUP("eff",[1]pl!$J:$J,pos!S34),)</f>
        <v>390</v>
      </c>
      <c r="T33" s="8">
        <f>IFERROR(HLOOKUP("eff",[1]pl!$J:$J,pos!T34),)</f>
        <v>800</v>
      </c>
      <c r="U33" s="8">
        <f>IFERROR(HLOOKUP("eff",[1]pl!$J:$J,pos!U34),)</f>
        <v>660</v>
      </c>
      <c r="V33" s="8">
        <f>IFERROR(HLOOKUP("eff",[1]pl!$J:$J,pos!V34),)</f>
        <v>690</v>
      </c>
      <c r="W33" s="8">
        <f>IFERROR(HLOOKUP("eff",[1]pl!$J:$J,pos!W34),)</f>
        <v>760</v>
      </c>
      <c r="X33" s="8">
        <f>IFERROR(HLOOKUP("eff",[1]pl!$J:$J,pos!X34),)</f>
        <v>540</v>
      </c>
      <c r="Y33" s="8">
        <f>IFERROR(HLOOKUP("eff",[1]pl!$J:$J,pos!Y34),)</f>
        <v>560</v>
      </c>
      <c r="Z33" s="8">
        <f>IFERROR(HLOOKUP("eff",[1]pl!$J:$J,pos!Z34),)</f>
        <v>880</v>
      </c>
      <c r="AA33" s="8">
        <f>IFERROR(HLOOKUP("eff",[1]pl!$J:$J,pos!AA34),)</f>
        <v>950</v>
      </c>
      <c r="AB33" s="8">
        <f>IFERROR(HLOOKUP("eff",[1]pl!$J:$J,pos!AB34),)</f>
        <v>830</v>
      </c>
      <c r="AC33" s="8">
        <f>IFERROR(HLOOKUP("eff",[1]pl!$J:$J,pos!AC34),)</f>
        <v>900</v>
      </c>
      <c r="AD33" s="8">
        <f>IFERROR(HLOOKUP("eff",[1]pl!$J:$J,pos!AD34),)</f>
        <v>640</v>
      </c>
      <c r="AE33" s="8">
        <f>IFERROR(HLOOKUP("eff",[1]pl!$J:$J,pos!AE34),)</f>
        <v>1110</v>
      </c>
    </row>
    <row r="34" spans="1:31" x14ac:dyDescent="0.25">
      <c r="A34" s="8">
        <f>IFERROR(HLOOKUP("eff",[1]pl!$J:$J,pos!A35),)</f>
        <v>800</v>
      </c>
      <c r="B34" s="8">
        <f>IFERROR(HLOOKUP("eff",[1]pl!$J:$J,pos!B35),)</f>
        <v>620</v>
      </c>
      <c r="C34" s="8">
        <f>IFERROR(HLOOKUP("eff",[1]pl!$J:$J,pos!C35),)</f>
        <v>1280</v>
      </c>
      <c r="D34" s="8">
        <f>IFERROR(HLOOKUP("eff",[1]pl!$J:$J,pos!D35),)</f>
        <v>520</v>
      </c>
      <c r="E34" s="8">
        <f>IFERROR(HLOOKUP("eff",[1]pl!$J:$J,pos!E35),)</f>
        <v>1390</v>
      </c>
      <c r="F34" s="8">
        <f>IFERROR(HLOOKUP("eff",[1]pl!$J:$J,pos!F35),)</f>
        <v>1180</v>
      </c>
      <c r="G34" s="8">
        <f>IFERROR(HLOOKUP("eff",[1]pl!$J:$J,pos!G35),)</f>
        <v>790</v>
      </c>
      <c r="H34" s="8">
        <f>IFERROR(HLOOKUP("eff",[1]pl!$J:$J,pos!H35),)</f>
        <v>610</v>
      </c>
      <c r="I34" s="8">
        <f>IFERROR(HLOOKUP("eff",[1]pl!$J:$J,pos!I35),)</f>
        <v>570</v>
      </c>
      <c r="J34" s="8">
        <f>IFERROR(HLOOKUP("eff",[1]pl!$J:$J,pos!J35),)</f>
        <v>760</v>
      </c>
      <c r="K34" s="8">
        <f>IFERROR(HLOOKUP("eff",[1]pl!$J:$J,pos!K35),)</f>
        <v>560</v>
      </c>
      <c r="L34" s="8">
        <f>IFERROR(HLOOKUP("eff",[1]pl!$J:$J,pos!L35),)</f>
        <v>630</v>
      </c>
      <c r="M34" s="8">
        <f>IFERROR(HLOOKUP("eff",[1]pl!$J:$J,pos!M35),)</f>
        <v>1130</v>
      </c>
      <c r="N34" s="8">
        <f>IFERROR(HLOOKUP("eff",[1]pl!$J:$J,pos!N35),)</f>
        <v>590</v>
      </c>
      <c r="O34" s="8">
        <f>IFERROR(HLOOKUP("eff",[1]pl!$J:$J,pos!O35),)</f>
        <v>780</v>
      </c>
      <c r="Q34" s="8">
        <f>IFERROR(HLOOKUP("eff",[1]pl!$J:$J,pos!Q35),)</f>
        <v>820</v>
      </c>
      <c r="R34" s="8">
        <f>IFERROR(HLOOKUP("eff",[1]pl!$J:$J,pos!R35),)</f>
        <v>1000</v>
      </c>
      <c r="S34" s="8">
        <f>IFERROR(HLOOKUP("eff",[1]pl!$J:$J,pos!S35),)</f>
        <v>670</v>
      </c>
      <c r="T34" s="8">
        <f>IFERROR(HLOOKUP("eff",[1]pl!$J:$J,pos!T35),)</f>
        <v>1040</v>
      </c>
      <c r="U34" s="8">
        <f>IFERROR(HLOOKUP("eff",[1]pl!$J:$J,pos!U35),)</f>
        <v>830</v>
      </c>
      <c r="V34" s="8">
        <f>IFERROR(HLOOKUP("eff",[1]pl!$J:$J,pos!V35),)</f>
        <v>630</v>
      </c>
      <c r="W34" s="8">
        <f>IFERROR(HLOOKUP("eff",[1]pl!$J:$J,pos!W35),)</f>
        <v>600</v>
      </c>
      <c r="X34" s="8">
        <f>IFERROR(HLOOKUP("eff",[1]pl!$J:$J,pos!X35),)</f>
        <v>330</v>
      </c>
      <c r="Y34" s="8">
        <f>IFERROR(HLOOKUP("eff",[1]pl!$J:$J,pos!Y35),)</f>
        <v>720</v>
      </c>
      <c r="Z34" s="8">
        <f>IFERROR(HLOOKUP("eff",[1]pl!$J:$J,pos!Z35),)</f>
        <v>550</v>
      </c>
      <c r="AA34" s="8">
        <f>IFERROR(HLOOKUP("eff",[1]pl!$J:$J,pos!AA35),)</f>
        <v>600</v>
      </c>
      <c r="AB34" s="8">
        <f>IFERROR(HLOOKUP("eff",[1]pl!$J:$J,pos!AB35),)</f>
        <v>800</v>
      </c>
      <c r="AC34" s="8">
        <f>IFERROR(HLOOKUP("eff",[1]pl!$J:$J,pos!AC35),)</f>
        <v>1150</v>
      </c>
      <c r="AD34" s="8">
        <f>IFERROR(HLOOKUP("eff",[1]pl!$J:$J,pos!AD35),)</f>
        <v>220</v>
      </c>
      <c r="AE34" s="8">
        <f>IFERROR(HLOOKUP("eff",[1]pl!$J:$J,pos!AE35),)</f>
        <v>790</v>
      </c>
    </row>
    <row r="35" spans="1:31" x14ac:dyDescent="0.25">
      <c r="A35" s="8">
        <f>IFERROR(HLOOKUP("eff",[1]pl!$J:$J,pos!A36),)</f>
        <v>790</v>
      </c>
      <c r="B35" s="8">
        <f>IFERROR(HLOOKUP("eff",[1]pl!$J:$J,pos!B36),)</f>
        <v>530</v>
      </c>
      <c r="C35" s="8">
        <f>IFERROR(HLOOKUP("eff",[1]pl!$J:$J,pos!C36),)</f>
        <v>620</v>
      </c>
      <c r="D35" s="8">
        <f>IFERROR(HLOOKUP("eff",[1]pl!$J:$J,pos!D36),)</f>
        <v>610</v>
      </c>
      <c r="E35" s="8">
        <f>IFERROR(HLOOKUP("eff",[1]pl!$J:$J,pos!E36),)</f>
        <v>1150</v>
      </c>
      <c r="F35" s="8">
        <f>IFERROR(HLOOKUP("eff",[1]pl!$J:$J,pos!F36),)</f>
        <v>700</v>
      </c>
      <c r="G35" s="8">
        <f>IFERROR(HLOOKUP("eff",[1]pl!$J:$J,pos!G36),)</f>
        <v>1280</v>
      </c>
      <c r="H35" s="8">
        <f>IFERROR(HLOOKUP("eff",[1]pl!$J:$J,pos!H36),)</f>
        <v>410</v>
      </c>
      <c r="I35" s="8">
        <f>IFERROR(HLOOKUP("eff",[1]pl!$J:$J,pos!I36),)</f>
        <v>0</v>
      </c>
      <c r="J35" s="8">
        <f>IFERROR(HLOOKUP("eff",[1]pl!$J:$J,pos!J36),)</f>
        <v>630</v>
      </c>
      <c r="K35" s="8">
        <f>IFERROR(HLOOKUP("eff",[1]pl!$J:$J,pos!K36),)</f>
        <v>740</v>
      </c>
      <c r="L35" s="8">
        <f>IFERROR(HLOOKUP("eff",[1]pl!$J:$J,pos!L36),)</f>
        <v>1150</v>
      </c>
      <c r="M35" s="8">
        <f>IFERROR(HLOOKUP("eff",[1]pl!$J:$J,pos!M36),)</f>
        <v>770</v>
      </c>
      <c r="N35" s="8">
        <f>IFERROR(HLOOKUP("eff",[1]pl!$J:$J,pos!N36),)</f>
        <v>730</v>
      </c>
      <c r="O35" s="8">
        <f>IFERROR(HLOOKUP("eff",[1]pl!$J:$J,pos!O36),)</f>
        <v>700</v>
      </c>
      <c r="Q35" s="8">
        <f>IFERROR(HLOOKUP("eff",[1]pl!$J:$J,pos!Q36),)</f>
        <v>700</v>
      </c>
      <c r="R35" s="8">
        <f>IFERROR(HLOOKUP("eff",[1]pl!$J:$J,pos!R36),)</f>
        <v>750</v>
      </c>
      <c r="S35" s="8">
        <f>IFERROR(HLOOKUP("eff",[1]pl!$J:$J,pos!S36),)</f>
        <v>580</v>
      </c>
      <c r="T35" s="8">
        <f>IFERROR(HLOOKUP("eff",[1]pl!$J:$J,pos!T36),)</f>
        <v>650</v>
      </c>
      <c r="U35" s="8">
        <f>IFERROR(HLOOKUP("eff",[1]pl!$J:$J,pos!U36),)</f>
        <v>700</v>
      </c>
      <c r="V35" s="8">
        <f>IFERROR(HLOOKUP("eff",[1]pl!$J:$J,pos!V36),)</f>
        <v>690</v>
      </c>
      <c r="W35" s="8">
        <f>IFERROR(HLOOKUP("eff",[1]pl!$J:$J,pos!W36),)</f>
        <v>650</v>
      </c>
      <c r="X35" s="8">
        <f>IFERROR(HLOOKUP("eff",[1]pl!$J:$J,pos!X36),)</f>
        <v>590</v>
      </c>
      <c r="Y35" s="8">
        <f>IFERROR(HLOOKUP("eff",[1]pl!$J:$J,pos!Y36),)</f>
        <v>880</v>
      </c>
      <c r="Z35" s="8">
        <f>IFERROR(HLOOKUP("eff",[1]pl!$J:$J,pos!Z36),)</f>
        <v>1050</v>
      </c>
      <c r="AA35" s="8">
        <f>IFERROR(HLOOKUP("eff",[1]pl!$J:$J,pos!AA36),)</f>
        <v>630</v>
      </c>
      <c r="AB35" s="8">
        <f>IFERROR(HLOOKUP("eff",[1]pl!$J:$J,pos!AB36),)</f>
        <v>810</v>
      </c>
      <c r="AC35" s="8">
        <f>IFERROR(HLOOKUP("eff",[1]pl!$J:$J,pos!AC36),)</f>
        <v>390</v>
      </c>
      <c r="AD35" s="8">
        <f>IFERROR(HLOOKUP("eff",[1]pl!$J:$J,pos!AD36),)</f>
        <v>1080</v>
      </c>
      <c r="AE35" s="8">
        <f>IFERROR(HLOOKUP("eff",[1]pl!$J:$J,pos!AE36),)</f>
        <v>560</v>
      </c>
    </row>
    <row r="36" spans="1:31" x14ac:dyDescent="0.25">
      <c r="A36" s="8">
        <f>IFERROR(HLOOKUP("eff",[1]pl!$J:$J,pos!A37),)</f>
        <v>810</v>
      </c>
      <c r="B36" s="8">
        <f>IFERROR(HLOOKUP("eff",[1]pl!$J:$J,pos!B37),)</f>
        <v>810</v>
      </c>
      <c r="C36" s="8">
        <f>IFERROR(HLOOKUP("eff",[1]pl!$J:$J,pos!C37),)</f>
        <v>830</v>
      </c>
      <c r="D36" s="8">
        <f>IFERROR(HLOOKUP("eff",[1]pl!$J:$J,pos!D37),)</f>
        <v>760</v>
      </c>
      <c r="E36" s="8">
        <f>IFERROR(HLOOKUP("eff",[1]pl!$J:$J,pos!E37),)</f>
        <v>680</v>
      </c>
      <c r="F36" s="8">
        <f>IFERROR(HLOOKUP("eff",[1]pl!$J:$J,pos!F37),)</f>
        <v>500</v>
      </c>
      <c r="G36" s="8">
        <f>IFERROR(HLOOKUP("eff",[1]pl!$J:$J,pos!G37),)</f>
        <v>1280</v>
      </c>
      <c r="H36" s="8">
        <f>IFERROR(HLOOKUP("eff",[1]pl!$J:$J,pos!H37),)</f>
        <v>400</v>
      </c>
      <c r="I36" s="8">
        <f>IFERROR(HLOOKUP("eff",[1]pl!$J:$J,pos!I37),)</f>
        <v>0</v>
      </c>
      <c r="J36" s="8">
        <f>IFERROR(HLOOKUP("eff",[1]pl!$J:$J,pos!J37),)</f>
        <v>160</v>
      </c>
      <c r="K36" s="8">
        <f>IFERROR(HLOOKUP("eff",[1]pl!$J:$J,pos!K37),)</f>
        <v>530</v>
      </c>
      <c r="L36" s="8">
        <f>IFERROR(HLOOKUP("eff",[1]pl!$J:$J,pos!L37),)</f>
        <v>430</v>
      </c>
      <c r="M36" s="8">
        <f>IFERROR(HLOOKUP("eff",[1]pl!$J:$J,pos!M37),)</f>
        <v>640</v>
      </c>
      <c r="N36" s="8">
        <f>IFERROR(HLOOKUP("eff",[1]pl!$J:$J,pos!N37),)</f>
        <v>770</v>
      </c>
      <c r="O36" s="8">
        <f>IFERROR(HLOOKUP("eff",[1]pl!$J:$J,pos!O37),)</f>
        <v>520</v>
      </c>
      <c r="Q36" s="8">
        <f>IFERROR(HLOOKUP("eff",[1]pl!$J:$J,pos!Q37),)</f>
        <v>910</v>
      </c>
      <c r="R36" s="8">
        <f>IFERROR(HLOOKUP("eff",[1]pl!$J:$J,pos!R37),)</f>
        <v>870</v>
      </c>
      <c r="S36" s="8">
        <f>IFERROR(HLOOKUP("eff",[1]pl!$J:$J,pos!S37),)</f>
        <v>400</v>
      </c>
      <c r="T36" s="8">
        <f>IFERROR(HLOOKUP("eff",[1]pl!$J:$J,pos!T37),)</f>
        <v>470</v>
      </c>
      <c r="U36" s="8">
        <f>IFERROR(HLOOKUP("eff",[1]pl!$J:$J,pos!U37),)</f>
        <v>430</v>
      </c>
      <c r="V36" s="8">
        <f>IFERROR(HLOOKUP("eff",[1]pl!$J:$J,pos!V37),)</f>
        <v>1140</v>
      </c>
      <c r="W36" s="8">
        <f>IFERROR(HLOOKUP("eff",[1]pl!$J:$J,pos!W37),)</f>
        <v>660</v>
      </c>
      <c r="X36" s="8">
        <f>IFERROR(HLOOKUP("eff",[1]pl!$J:$J,pos!X37),)</f>
        <v>1240</v>
      </c>
      <c r="Y36" s="8">
        <f>IFERROR(HLOOKUP("eff",[1]pl!$J:$J,pos!Y37),)</f>
        <v>0</v>
      </c>
      <c r="Z36" s="8">
        <f>IFERROR(HLOOKUP("eff",[1]pl!$J:$J,pos!Z37),)</f>
        <v>530</v>
      </c>
      <c r="AA36" s="8">
        <f>IFERROR(HLOOKUP("eff",[1]pl!$J:$J,pos!AA37),)</f>
        <v>570</v>
      </c>
      <c r="AB36" s="8">
        <f>IFERROR(HLOOKUP("eff",[1]pl!$J:$J,pos!AB37),)</f>
        <v>0</v>
      </c>
      <c r="AC36" s="8">
        <f>IFERROR(HLOOKUP("eff",[1]pl!$J:$J,pos!AC37),)</f>
        <v>1240</v>
      </c>
      <c r="AD36" s="8">
        <f>IFERROR(HLOOKUP("eff",[1]pl!$J:$J,pos!AD37),)</f>
        <v>750</v>
      </c>
      <c r="AE36" s="8">
        <f>IFERROR(HLOOKUP("eff",[1]pl!$J:$J,pos!AE37),)</f>
        <v>660</v>
      </c>
    </row>
    <row r="37" spans="1:31" x14ac:dyDescent="0.25">
      <c r="A37" s="8">
        <f>IFERROR(HLOOKUP("eff",[1]pl!$J:$J,pos!A38),)</f>
        <v>810</v>
      </c>
      <c r="B37" s="8">
        <f>IFERROR(HLOOKUP("eff",[1]pl!$J:$J,pos!B38),)</f>
        <v>620</v>
      </c>
      <c r="C37" s="8">
        <f>IFERROR(HLOOKUP("eff",[1]pl!$J:$J,pos!C38),)</f>
        <v>840</v>
      </c>
      <c r="D37" s="8">
        <f>IFERROR(HLOOKUP("eff",[1]pl!$J:$J,pos!D38),)</f>
        <v>830</v>
      </c>
      <c r="E37" s="8">
        <f>IFERROR(HLOOKUP("eff",[1]pl!$J:$J,pos!E38),)</f>
        <v>1280</v>
      </c>
      <c r="F37" s="8">
        <f>IFERROR(HLOOKUP("eff",[1]pl!$J:$J,pos!F38),)</f>
        <v>430</v>
      </c>
      <c r="G37" s="8">
        <f>IFERROR(HLOOKUP("eff",[1]pl!$J:$J,pos!G38),)</f>
        <v>600</v>
      </c>
      <c r="H37" s="8">
        <f>IFERROR(HLOOKUP("eff",[1]pl!$J:$J,pos!H38),)</f>
        <v>910</v>
      </c>
      <c r="I37" s="8">
        <f>IFERROR(HLOOKUP("eff",[1]pl!$J:$J,pos!I38),)</f>
        <v>900</v>
      </c>
      <c r="J37" s="8">
        <f>IFERROR(HLOOKUP("eff",[1]pl!$J:$J,pos!J38),)</f>
        <v>760</v>
      </c>
      <c r="K37" s="8">
        <f>IFERROR(HLOOKUP("eff",[1]pl!$J:$J,pos!K38),)</f>
        <v>920</v>
      </c>
      <c r="L37" s="8">
        <f>IFERROR(HLOOKUP("eff",[1]pl!$J:$J,pos!L38),)</f>
        <v>1430</v>
      </c>
      <c r="M37" s="8">
        <f>IFERROR(HLOOKUP("eff",[1]pl!$J:$J,pos!M38),)</f>
        <v>530</v>
      </c>
      <c r="N37" s="8">
        <f>IFERROR(HLOOKUP("eff",[1]pl!$J:$J,pos!N38),)</f>
        <v>610</v>
      </c>
      <c r="O37" s="8">
        <f>IFERROR(HLOOKUP("eff",[1]pl!$J:$J,pos!O38),)</f>
        <v>1030</v>
      </c>
      <c r="Q37" s="8">
        <f>IFERROR(HLOOKUP("eff",[1]pl!$J:$J,pos!Q38),)</f>
        <v>570</v>
      </c>
      <c r="R37" s="8">
        <f>IFERROR(HLOOKUP("eff",[1]pl!$J:$J,pos!R38),)</f>
        <v>620</v>
      </c>
      <c r="S37" s="8">
        <f>IFERROR(HLOOKUP("eff",[1]pl!$J:$J,pos!S38),)</f>
        <v>420</v>
      </c>
      <c r="T37" s="8">
        <f>IFERROR(HLOOKUP("eff",[1]pl!$J:$J,pos!T38),)</f>
        <v>680</v>
      </c>
      <c r="U37" s="8">
        <f>IFERROR(HLOOKUP("eff",[1]pl!$J:$J,pos!U38),)</f>
        <v>600</v>
      </c>
      <c r="V37" s="8">
        <f>IFERROR(HLOOKUP("eff",[1]pl!$J:$J,pos!V38),)</f>
        <v>910</v>
      </c>
      <c r="W37" s="8">
        <f>IFERROR(HLOOKUP("eff",[1]pl!$J:$J,pos!W38),)</f>
        <v>660</v>
      </c>
      <c r="X37" s="8">
        <f>IFERROR(HLOOKUP("eff",[1]pl!$J:$J,pos!X38),)</f>
        <v>730</v>
      </c>
      <c r="Y37" s="8">
        <f>IFERROR(HLOOKUP("eff",[1]pl!$J:$J,pos!Y38),)</f>
        <v>1040</v>
      </c>
      <c r="Z37" s="8">
        <f>IFERROR(HLOOKUP("eff",[1]pl!$J:$J,pos!Z38),)</f>
        <v>510</v>
      </c>
      <c r="AA37" s="8">
        <f>IFERROR(HLOOKUP("eff",[1]pl!$J:$J,pos!AA38),)</f>
        <v>740</v>
      </c>
      <c r="AB37" s="8">
        <f>IFERROR(HLOOKUP("eff",[1]pl!$J:$J,pos!AB38),)</f>
        <v>850</v>
      </c>
      <c r="AC37" s="8">
        <f>IFERROR(HLOOKUP("eff",[1]pl!$J:$J,pos!AC38),)</f>
        <v>790</v>
      </c>
      <c r="AD37" s="8">
        <f>IFERROR(HLOOKUP("eff",[1]pl!$J:$J,pos!AD38),)</f>
        <v>910</v>
      </c>
      <c r="AE37" s="8">
        <f>IFERROR(HLOOKUP("eff",[1]pl!$J:$J,pos!AE38),)</f>
        <v>1060</v>
      </c>
    </row>
    <row r="38" spans="1:31" x14ac:dyDescent="0.25">
      <c r="A38" s="8">
        <f>IFERROR(HLOOKUP("eff",[1]pl!$J:$J,pos!A39),)</f>
        <v>810</v>
      </c>
      <c r="B38" s="8">
        <f>IFERROR(HLOOKUP("eff",[1]pl!$J:$J,pos!B39),)</f>
        <v>620</v>
      </c>
      <c r="C38" s="8">
        <f>IFERROR(HLOOKUP("eff",[1]pl!$J:$J,pos!C39),)</f>
        <v>600</v>
      </c>
      <c r="D38" s="8">
        <f>IFERROR(HLOOKUP("eff",[1]pl!$J:$J,pos!D39),)</f>
        <v>970</v>
      </c>
      <c r="E38" s="8">
        <f>IFERROR(HLOOKUP("eff",[1]pl!$J:$J,pos!E39),)</f>
        <v>510</v>
      </c>
      <c r="F38" s="8">
        <f>IFERROR(HLOOKUP("eff",[1]pl!$J:$J,pos!F39),)</f>
        <v>1280</v>
      </c>
      <c r="G38" s="8">
        <f>IFERROR(HLOOKUP("eff",[1]pl!$J:$J,pos!G39),)</f>
        <v>520</v>
      </c>
      <c r="H38" s="8">
        <f>IFERROR(HLOOKUP("eff",[1]pl!$J:$J,pos!H39),)</f>
        <v>590</v>
      </c>
      <c r="I38" s="8">
        <f>IFERROR(HLOOKUP("eff",[1]pl!$J:$J,pos!I39),)</f>
        <v>620</v>
      </c>
      <c r="J38" s="8">
        <f>IFERROR(HLOOKUP("eff",[1]pl!$J:$J,pos!J39),)</f>
        <v>410</v>
      </c>
      <c r="K38" s="8">
        <f>IFERROR(HLOOKUP("eff",[1]pl!$J:$J,pos!K39),)</f>
        <v>510</v>
      </c>
      <c r="L38" s="8">
        <f>IFERROR(HLOOKUP("eff",[1]pl!$J:$J,pos!L39),)</f>
        <v>770</v>
      </c>
      <c r="M38" s="8">
        <f>IFERROR(HLOOKUP("eff",[1]pl!$J:$J,pos!M39),)</f>
        <v>620</v>
      </c>
      <c r="N38" s="8">
        <f>IFERROR(HLOOKUP("eff",[1]pl!$J:$J,pos!N39),)</f>
        <v>590</v>
      </c>
      <c r="O38" s="8">
        <f>IFERROR(HLOOKUP("eff",[1]pl!$J:$J,pos!O39),)</f>
        <v>650</v>
      </c>
      <c r="Q38" s="8">
        <f>IFERROR(HLOOKUP("eff",[1]pl!$J:$J,pos!Q39),)</f>
        <v>430</v>
      </c>
      <c r="R38" s="8">
        <f>IFERROR(HLOOKUP("eff",[1]pl!$J:$J,pos!R39),)</f>
        <v>650</v>
      </c>
      <c r="S38" s="8">
        <f>IFERROR(HLOOKUP("eff",[1]pl!$J:$J,pos!S39),)</f>
        <v>690</v>
      </c>
      <c r="T38" s="8">
        <f>IFERROR(HLOOKUP("eff",[1]pl!$J:$J,pos!T39),)</f>
        <v>800</v>
      </c>
      <c r="U38" s="8">
        <f>IFERROR(HLOOKUP("eff",[1]pl!$J:$J,pos!U39),)</f>
        <v>580</v>
      </c>
      <c r="V38" s="8">
        <f>IFERROR(HLOOKUP("eff",[1]pl!$J:$J,pos!V39),)</f>
        <v>260</v>
      </c>
      <c r="W38" s="8">
        <f>IFERROR(HLOOKUP("eff",[1]pl!$J:$J,pos!W39),)</f>
        <v>530</v>
      </c>
      <c r="X38" s="8">
        <f>IFERROR(HLOOKUP("eff",[1]pl!$J:$J,pos!X39),)</f>
        <v>930</v>
      </c>
      <c r="Y38" s="8">
        <f>IFERROR(HLOOKUP("eff",[1]pl!$J:$J,pos!Y39),)</f>
        <v>1020</v>
      </c>
      <c r="Z38" s="8">
        <f>IFERROR(HLOOKUP("eff",[1]pl!$J:$J,pos!Z39),)</f>
        <v>630</v>
      </c>
      <c r="AA38" s="8">
        <f>IFERROR(HLOOKUP("eff",[1]pl!$J:$J,pos!AA39),)</f>
        <v>760</v>
      </c>
      <c r="AB38" s="8">
        <f>IFERROR(HLOOKUP("eff",[1]pl!$J:$J,pos!AB39),)</f>
        <v>1060</v>
      </c>
      <c r="AC38" s="8">
        <f>IFERROR(HLOOKUP("eff",[1]pl!$J:$J,pos!AC39),)</f>
        <v>1020</v>
      </c>
      <c r="AD38" s="8">
        <f>IFERROR(HLOOKUP("eff",[1]pl!$J:$J,pos!AD39),)</f>
        <v>760</v>
      </c>
      <c r="AE38" s="8">
        <f>IFERROR(HLOOKUP("eff",[1]pl!$J:$J,pos!AE39),)</f>
        <v>420</v>
      </c>
    </row>
    <row r="39" spans="1:31" x14ac:dyDescent="0.25">
      <c r="A39" s="8">
        <f>IFERROR(HLOOKUP("eff",[1]pl!$J:$J,pos!A40),)</f>
        <v>640</v>
      </c>
      <c r="B39" s="8">
        <f>IFERROR(HLOOKUP("eff",[1]pl!$J:$J,pos!B40),)</f>
        <v>780</v>
      </c>
      <c r="C39" s="8">
        <f>IFERROR(HLOOKUP("eff",[1]pl!$J:$J,pos!C40),)</f>
        <v>520</v>
      </c>
      <c r="D39" s="8">
        <f>IFERROR(HLOOKUP("eff",[1]pl!$J:$J,pos!D40),)</f>
        <v>990</v>
      </c>
      <c r="E39" s="8">
        <f>IFERROR(HLOOKUP("eff",[1]pl!$J:$J,pos!E40),)</f>
        <v>1280</v>
      </c>
      <c r="F39" s="8">
        <f>IFERROR(HLOOKUP("eff",[1]pl!$J:$J,pos!F40),)</f>
        <v>540</v>
      </c>
      <c r="G39" s="8">
        <f>IFERROR(HLOOKUP("eff",[1]pl!$J:$J,pos!G40),)</f>
        <v>0</v>
      </c>
      <c r="H39" s="8">
        <f>IFERROR(HLOOKUP("eff",[1]pl!$J:$J,pos!H40),)</f>
        <v>740</v>
      </c>
      <c r="I39" s="8">
        <f>IFERROR(HLOOKUP("eff",[1]pl!$J:$J,pos!I40),)</f>
        <v>670</v>
      </c>
      <c r="J39" s="8">
        <f>IFERROR(HLOOKUP("eff",[1]pl!$J:$J,pos!J40),)</f>
        <v>0</v>
      </c>
      <c r="K39" s="8">
        <f>IFERROR(HLOOKUP("eff",[1]pl!$J:$J,pos!K40),)</f>
        <v>660</v>
      </c>
      <c r="L39" s="8">
        <f>IFERROR(HLOOKUP("eff",[1]pl!$J:$J,pos!L40),)</f>
        <v>600</v>
      </c>
      <c r="M39" s="8">
        <f>IFERROR(HLOOKUP("eff",[1]pl!$J:$J,pos!M40),)</f>
        <v>820</v>
      </c>
      <c r="N39" s="8">
        <f>IFERROR(HLOOKUP("eff",[1]pl!$J:$J,pos!N40),)</f>
        <v>660</v>
      </c>
      <c r="O39" s="8">
        <f>IFERROR(HLOOKUP("eff",[1]pl!$J:$J,pos!O40),)</f>
        <v>490</v>
      </c>
      <c r="Q39" s="8">
        <f>IFERROR(HLOOKUP("eff",[1]pl!$J:$J,pos!Q40),)</f>
        <v>500</v>
      </c>
      <c r="R39" s="8">
        <f>IFERROR(HLOOKUP("eff",[1]pl!$J:$J,pos!R40),)</f>
        <v>1080</v>
      </c>
      <c r="S39" s="8">
        <f>IFERROR(HLOOKUP("eff",[1]pl!$J:$J,pos!S40),)</f>
        <v>780</v>
      </c>
      <c r="T39" s="8">
        <f>IFERROR(HLOOKUP("eff",[1]pl!$J:$J,pos!T40),)</f>
        <v>770</v>
      </c>
      <c r="U39" s="8">
        <f>IFERROR(HLOOKUP("eff",[1]pl!$J:$J,pos!U40),)</f>
        <v>630</v>
      </c>
      <c r="V39" s="8">
        <f>IFERROR(HLOOKUP("eff",[1]pl!$J:$J,pos!V40),)</f>
        <v>490</v>
      </c>
      <c r="W39" s="8">
        <f>IFERROR(HLOOKUP("eff",[1]pl!$J:$J,pos!W40),)</f>
        <v>770</v>
      </c>
      <c r="X39" s="8">
        <f>IFERROR(HLOOKUP("eff",[1]pl!$J:$J,pos!X40),)</f>
        <v>460</v>
      </c>
      <c r="Y39" s="8">
        <f>IFERROR(HLOOKUP("eff",[1]pl!$J:$J,pos!Y40),)</f>
        <v>500</v>
      </c>
      <c r="Z39" s="8">
        <f>IFERROR(HLOOKUP("eff",[1]pl!$J:$J,pos!Z40),)</f>
        <v>680</v>
      </c>
      <c r="AA39" s="8">
        <f>IFERROR(HLOOKUP("eff",[1]pl!$J:$J,pos!AA40),)</f>
        <v>750</v>
      </c>
      <c r="AB39" s="8">
        <f>IFERROR(HLOOKUP("eff",[1]pl!$J:$J,pos!AB40),)</f>
        <v>1370</v>
      </c>
      <c r="AC39" s="8">
        <f>IFERROR(HLOOKUP("eff",[1]pl!$J:$J,pos!AC40),)</f>
        <v>780</v>
      </c>
      <c r="AD39" s="8">
        <f>IFERROR(HLOOKUP("eff",[1]pl!$J:$J,pos!AD40),)</f>
        <v>590</v>
      </c>
      <c r="AE39" s="8">
        <f>IFERROR(HLOOKUP("eff",[1]pl!$J:$J,pos!AE40),)</f>
        <v>720</v>
      </c>
    </row>
    <row r="40" spans="1:31" x14ac:dyDescent="0.25">
      <c r="A40" s="8">
        <f>IFERROR(HLOOKUP("eff",[1]pl!$J:$J,pos!A41),)</f>
        <v>860</v>
      </c>
      <c r="B40" s="8">
        <f>IFERROR(HLOOKUP("eff",[1]pl!$J:$J,pos!B41),)</f>
        <v>430</v>
      </c>
      <c r="C40" s="8">
        <f>IFERROR(HLOOKUP("eff",[1]pl!$J:$J,pos!C41),)</f>
        <v>0</v>
      </c>
      <c r="D40" s="8">
        <f>IFERROR(HLOOKUP("eff",[1]pl!$J:$J,pos!D41),)</f>
        <v>260</v>
      </c>
      <c r="E40" s="8">
        <f>IFERROR(HLOOKUP("eff",[1]pl!$J:$J,pos!E41),)</f>
        <v>290</v>
      </c>
      <c r="F40" s="8">
        <f>IFERROR(HLOOKUP("eff",[1]pl!$J:$J,pos!F41),)</f>
        <v>1180</v>
      </c>
      <c r="G40" s="8">
        <f>IFERROR(HLOOKUP("eff",[1]pl!$J:$J,pos!G41),)</f>
        <v>990</v>
      </c>
      <c r="H40" s="8">
        <f>IFERROR(HLOOKUP("eff",[1]pl!$J:$J,pos!H41),)</f>
        <v>720</v>
      </c>
      <c r="I40" s="8">
        <f>IFERROR(HLOOKUP("eff",[1]pl!$J:$J,pos!I41),)</f>
        <v>660</v>
      </c>
      <c r="J40" s="8">
        <f>IFERROR(HLOOKUP("eff",[1]pl!$J:$J,pos!J41),)</f>
        <v>1280</v>
      </c>
      <c r="K40" s="8">
        <f>IFERROR(HLOOKUP("eff",[1]pl!$J:$J,pos!K41),)</f>
        <v>470</v>
      </c>
      <c r="L40" s="8">
        <f>IFERROR(HLOOKUP("eff",[1]pl!$J:$J,pos!L41),)</f>
        <v>510</v>
      </c>
      <c r="M40" s="8">
        <f>IFERROR(HLOOKUP("eff",[1]pl!$J:$J,pos!M41),)</f>
        <v>620</v>
      </c>
      <c r="N40" s="8">
        <f>IFERROR(HLOOKUP("eff",[1]pl!$J:$J,pos!N41),)</f>
        <v>810</v>
      </c>
      <c r="O40" s="8">
        <f>IFERROR(HLOOKUP("eff",[1]pl!$J:$J,pos!O41),)</f>
        <v>750</v>
      </c>
      <c r="Q40" s="8">
        <f>IFERROR(HLOOKUP("eff",[1]pl!$J:$J,pos!Q41),)</f>
        <v>580</v>
      </c>
      <c r="R40" s="8">
        <f>IFERROR(HLOOKUP("eff",[1]pl!$J:$J,pos!R41),)</f>
        <v>610</v>
      </c>
      <c r="S40" s="8">
        <f>IFERROR(HLOOKUP("eff",[1]pl!$J:$J,pos!S41),)</f>
        <v>740</v>
      </c>
      <c r="T40" s="8">
        <f>IFERROR(HLOOKUP("eff",[1]pl!$J:$J,pos!T41),)</f>
        <v>650</v>
      </c>
      <c r="U40" s="8">
        <f>IFERROR(HLOOKUP("eff",[1]pl!$J:$J,pos!U41),)</f>
        <v>560</v>
      </c>
      <c r="V40" s="8">
        <f>IFERROR(HLOOKUP("eff",[1]pl!$J:$J,pos!V41),)</f>
        <v>450</v>
      </c>
      <c r="W40" s="8">
        <f>IFERROR(HLOOKUP("eff",[1]pl!$J:$J,pos!W41),)</f>
        <v>650</v>
      </c>
      <c r="X40" s="8">
        <f>IFERROR(HLOOKUP("eff",[1]pl!$J:$J,pos!X41),)</f>
        <v>490</v>
      </c>
      <c r="Y40" s="8">
        <f>IFERROR(HLOOKUP("eff",[1]pl!$J:$J,pos!Y41),)</f>
        <v>740</v>
      </c>
      <c r="Z40" s="8">
        <f>IFERROR(HLOOKUP("eff",[1]pl!$J:$J,pos!Z41),)</f>
        <v>700</v>
      </c>
      <c r="AA40" s="8">
        <f>IFERROR(HLOOKUP("eff",[1]pl!$J:$J,pos!AA41),)</f>
        <v>1110</v>
      </c>
      <c r="AB40" s="8">
        <f>IFERROR(HLOOKUP("eff",[1]pl!$J:$J,pos!AB41),)</f>
        <v>660</v>
      </c>
      <c r="AC40" s="8">
        <f>IFERROR(HLOOKUP("eff",[1]pl!$J:$J,pos!AC41),)</f>
        <v>630</v>
      </c>
      <c r="AD40" s="8">
        <f>IFERROR(HLOOKUP("eff",[1]pl!$J:$J,pos!AD41),)</f>
        <v>750</v>
      </c>
      <c r="AE40" s="8">
        <f>IFERROR(HLOOKUP("eff",[1]pl!$J:$J,pos!AE41),)</f>
        <v>1020</v>
      </c>
    </row>
    <row r="41" spans="1:31" x14ac:dyDescent="0.25">
      <c r="A41" s="8">
        <f>IFERROR(HLOOKUP("eff",[1]pl!$J:$J,pos!A42),)</f>
        <v>690</v>
      </c>
      <c r="B41" s="8">
        <f>IFERROR(HLOOKUP("eff",[1]pl!$J:$J,pos!B42),)</f>
        <v>600</v>
      </c>
      <c r="C41" s="8">
        <f>IFERROR(HLOOKUP("eff",[1]pl!$J:$J,pos!C42),)</f>
        <v>620</v>
      </c>
      <c r="D41" s="8">
        <f>IFERROR(HLOOKUP("eff",[1]pl!$J:$J,pos!D42),)</f>
        <v>650</v>
      </c>
      <c r="E41" s="8">
        <f>IFERROR(HLOOKUP("eff",[1]pl!$J:$J,pos!E42),)</f>
        <v>700</v>
      </c>
      <c r="F41" s="8">
        <f>IFERROR(HLOOKUP("eff",[1]pl!$J:$J,pos!F42),)</f>
        <v>540</v>
      </c>
      <c r="G41" s="8">
        <f>IFERROR(HLOOKUP("eff",[1]pl!$J:$J,pos!G42),)</f>
        <v>600</v>
      </c>
      <c r="H41" s="8">
        <f>IFERROR(HLOOKUP("eff",[1]pl!$J:$J,pos!H42),)</f>
        <v>1280</v>
      </c>
      <c r="I41" s="8">
        <f>IFERROR(HLOOKUP("eff",[1]pl!$J:$J,pos!I42),)</f>
        <v>0</v>
      </c>
      <c r="J41" s="8">
        <f>IFERROR(HLOOKUP("eff",[1]pl!$J:$J,pos!J42),)</f>
        <v>840</v>
      </c>
      <c r="K41" s="8">
        <f>IFERROR(HLOOKUP("eff",[1]pl!$J:$J,pos!K42),)</f>
        <v>420</v>
      </c>
      <c r="L41" s="8">
        <f>IFERROR(HLOOKUP("eff",[1]pl!$J:$J,pos!L42),)</f>
        <v>490</v>
      </c>
      <c r="M41" s="8">
        <f>IFERROR(HLOOKUP("eff",[1]pl!$J:$J,pos!M42),)</f>
        <v>0</v>
      </c>
      <c r="N41" s="8">
        <f>IFERROR(HLOOKUP("eff",[1]pl!$J:$J,pos!N42),)</f>
        <v>660</v>
      </c>
      <c r="O41" s="8">
        <f>IFERROR(HLOOKUP("eff",[1]pl!$J:$J,pos!O42),)</f>
        <v>650</v>
      </c>
      <c r="Q41" s="8">
        <f>IFERROR(HLOOKUP("eff",[1]pl!$J:$J,pos!Q42),)</f>
        <v>890</v>
      </c>
      <c r="R41" s="8">
        <f>IFERROR(HLOOKUP("eff",[1]pl!$J:$J,pos!R42),)</f>
        <v>290</v>
      </c>
      <c r="S41" s="8">
        <f>IFERROR(HLOOKUP("eff",[1]pl!$J:$J,pos!S42),)</f>
        <v>780</v>
      </c>
      <c r="T41" s="8">
        <f>IFERROR(HLOOKUP("eff",[1]pl!$J:$J,pos!T42),)</f>
        <v>350</v>
      </c>
      <c r="U41" s="8">
        <f>IFERROR(HLOOKUP("eff",[1]pl!$J:$J,pos!U42),)</f>
        <v>270</v>
      </c>
      <c r="V41" s="8">
        <f>IFERROR(HLOOKUP("eff",[1]pl!$J:$J,pos!V42),)</f>
        <v>800</v>
      </c>
      <c r="W41" s="8">
        <f>IFERROR(HLOOKUP("eff",[1]pl!$J:$J,pos!W42),)</f>
        <v>810</v>
      </c>
      <c r="X41" s="8">
        <f>IFERROR(HLOOKUP("eff",[1]pl!$J:$J,pos!X42),)</f>
        <v>760</v>
      </c>
      <c r="Y41" s="8">
        <f>IFERROR(HLOOKUP("eff",[1]pl!$J:$J,pos!Y42),)</f>
        <v>380</v>
      </c>
      <c r="Z41" s="8">
        <f>IFERROR(HLOOKUP("eff",[1]pl!$J:$J,pos!Z42),)</f>
        <v>560</v>
      </c>
      <c r="AA41" s="8">
        <f>IFERROR(HLOOKUP("eff",[1]pl!$J:$J,pos!AA42),)</f>
        <v>680</v>
      </c>
      <c r="AB41" s="8">
        <f>IFERROR(HLOOKUP("eff",[1]pl!$J:$J,pos!AB42),)</f>
        <v>440</v>
      </c>
      <c r="AC41" s="8">
        <f>IFERROR(HLOOKUP("eff",[1]pl!$J:$J,pos!AC42),)</f>
        <v>690</v>
      </c>
      <c r="AD41" s="8">
        <f>IFERROR(HLOOKUP("eff",[1]pl!$J:$J,pos!AD42),)</f>
        <v>280</v>
      </c>
      <c r="AE41" s="8">
        <f>IFERROR(HLOOKUP("eff",[1]pl!$J:$J,pos!AE42),)</f>
        <v>500</v>
      </c>
    </row>
    <row r="42" spans="1:31" x14ac:dyDescent="0.25">
      <c r="A42" s="8">
        <f>IFERROR(HLOOKUP("eff",[1]pl!$J:$J,pos!A43),)</f>
        <v>620</v>
      </c>
      <c r="B42" s="8">
        <f>IFERROR(HLOOKUP("eff",[1]pl!$J:$J,pos!B43),)</f>
        <v>660</v>
      </c>
      <c r="C42" s="8">
        <f>IFERROR(HLOOKUP("eff",[1]pl!$J:$J,pos!C43),)</f>
        <v>720</v>
      </c>
      <c r="D42" s="8">
        <f>IFERROR(HLOOKUP("eff",[1]pl!$J:$J,pos!D43),)</f>
        <v>720</v>
      </c>
      <c r="E42" s="8">
        <f>IFERROR(HLOOKUP("eff",[1]pl!$J:$J,pos!E43),)</f>
        <v>440</v>
      </c>
      <c r="F42" s="8">
        <f>IFERROR(HLOOKUP("eff",[1]pl!$J:$J,pos!F43),)</f>
        <v>1280</v>
      </c>
      <c r="G42" s="8">
        <f>IFERROR(HLOOKUP("eff",[1]pl!$J:$J,pos!G43),)</f>
        <v>810</v>
      </c>
      <c r="H42" s="8">
        <f>IFERROR(HLOOKUP("eff",[1]pl!$J:$J,pos!H43),)</f>
        <v>930</v>
      </c>
      <c r="I42" s="8">
        <f>IFERROR(HLOOKUP("eff",[1]pl!$J:$J,pos!I43),)</f>
        <v>700</v>
      </c>
      <c r="J42" s="8">
        <f>IFERROR(HLOOKUP("eff",[1]pl!$J:$J,pos!J43),)</f>
        <v>810</v>
      </c>
      <c r="K42" s="8">
        <f>IFERROR(HLOOKUP("eff",[1]pl!$J:$J,pos!K43),)</f>
        <v>620</v>
      </c>
      <c r="L42" s="8">
        <f>IFERROR(HLOOKUP("eff",[1]pl!$J:$J,pos!L43),)</f>
        <v>850</v>
      </c>
      <c r="M42" s="8">
        <f>IFERROR(HLOOKUP("eff",[1]pl!$J:$J,pos!M43),)</f>
        <v>1030</v>
      </c>
      <c r="N42" s="8">
        <f>IFERROR(HLOOKUP("eff",[1]pl!$J:$J,pos!N43),)</f>
        <v>1130</v>
      </c>
      <c r="O42" s="8">
        <f>IFERROR(HLOOKUP("eff",[1]pl!$J:$J,pos!O43),)</f>
        <v>1210</v>
      </c>
      <c r="Q42" s="8">
        <f>IFERROR(HLOOKUP("eff",[1]pl!$J:$J,pos!Q43),)</f>
        <v>510</v>
      </c>
      <c r="R42" s="8">
        <f>IFERROR(HLOOKUP("eff",[1]pl!$J:$J,pos!R43),)</f>
        <v>860</v>
      </c>
      <c r="S42" s="8">
        <f>IFERROR(HLOOKUP("eff",[1]pl!$J:$J,pos!S43),)</f>
        <v>590</v>
      </c>
      <c r="T42" s="8">
        <f>IFERROR(HLOOKUP("eff",[1]pl!$J:$J,pos!T43),)</f>
        <v>540</v>
      </c>
      <c r="U42" s="8">
        <f>IFERROR(HLOOKUP("eff",[1]pl!$J:$J,pos!U43),)</f>
        <v>630</v>
      </c>
      <c r="V42" s="8">
        <f>IFERROR(HLOOKUP("eff",[1]pl!$J:$J,pos!V43),)</f>
        <v>530</v>
      </c>
      <c r="W42" s="8">
        <f>IFERROR(HLOOKUP("eff",[1]pl!$J:$J,pos!W43),)</f>
        <v>890</v>
      </c>
      <c r="X42" s="8">
        <f>IFERROR(HLOOKUP("eff",[1]pl!$J:$J,pos!X43),)</f>
        <v>650</v>
      </c>
      <c r="Y42" s="8">
        <f>IFERROR(HLOOKUP("eff",[1]pl!$J:$J,pos!Y43),)</f>
        <v>460</v>
      </c>
      <c r="Z42" s="8">
        <f>IFERROR(HLOOKUP("eff",[1]pl!$J:$J,pos!Z43),)</f>
        <v>700</v>
      </c>
      <c r="AA42" s="8">
        <f>IFERROR(HLOOKUP("eff",[1]pl!$J:$J,pos!AA43),)</f>
        <v>930</v>
      </c>
      <c r="AB42" s="8">
        <f>IFERROR(HLOOKUP("eff",[1]pl!$J:$J,pos!AB43),)</f>
        <v>670</v>
      </c>
      <c r="AC42" s="8">
        <f>IFERROR(HLOOKUP("eff",[1]pl!$J:$J,pos!AC43),)</f>
        <v>690</v>
      </c>
      <c r="AD42" s="8">
        <f>IFERROR(HLOOKUP("eff",[1]pl!$J:$J,pos!AD43),)</f>
        <v>710</v>
      </c>
      <c r="AE42" s="8">
        <f>IFERROR(HLOOKUP("eff",[1]pl!$J:$J,pos!AE43),)</f>
        <v>990</v>
      </c>
    </row>
    <row r="43" spans="1:31" x14ac:dyDescent="0.25">
      <c r="A43" s="8">
        <f>IFERROR(HLOOKUP("eff",[1]pl!$J:$J,pos!A44),)</f>
        <v>1000</v>
      </c>
      <c r="B43" s="8">
        <f>IFERROR(HLOOKUP("eff",[1]pl!$J:$J,pos!B44),)</f>
        <v>500</v>
      </c>
      <c r="C43" s="8">
        <f>IFERROR(HLOOKUP("eff",[1]pl!$J:$J,pos!C44),)</f>
        <v>510</v>
      </c>
      <c r="D43" s="8">
        <f>IFERROR(HLOOKUP("eff",[1]pl!$J:$J,pos!D44),)</f>
        <v>1280</v>
      </c>
      <c r="E43" s="8">
        <f>IFERROR(HLOOKUP("eff",[1]pl!$J:$J,pos!E44),)</f>
        <v>270</v>
      </c>
      <c r="F43" s="8">
        <f>IFERROR(HLOOKUP("eff",[1]pl!$J:$J,pos!F44),)</f>
        <v>1240</v>
      </c>
      <c r="G43" s="8">
        <f>IFERROR(HLOOKUP("eff",[1]pl!$J:$J,pos!G44),)</f>
        <v>950</v>
      </c>
      <c r="H43" s="8">
        <f>IFERROR(HLOOKUP("eff",[1]pl!$J:$J,pos!H44),)</f>
        <v>590</v>
      </c>
      <c r="I43" s="8">
        <f>IFERROR(HLOOKUP("eff",[1]pl!$J:$J,pos!I44),)</f>
        <v>1150</v>
      </c>
      <c r="J43" s="8">
        <f>IFERROR(HLOOKUP("eff",[1]pl!$J:$J,pos!J44),)</f>
        <v>490</v>
      </c>
      <c r="K43" s="8">
        <f>IFERROR(HLOOKUP("eff",[1]pl!$J:$J,pos!K44),)</f>
        <v>1050</v>
      </c>
      <c r="L43" s="8">
        <f>IFERROR(HLOOKUP("eff",[1]pl!$J:$J,pos!L44),)</f>
        <v>420</v>
      </c>
      <c r="M43" s="8">
        <f>IFERROR(HLOOKUP("eff",[1]pl!$J:$J,pos!M44),)</f>
        <v>470</v>
      </c>
      <c r="N43" s="8">
        <f>IFERROR(HLOOKUP("eff",[1]pl!$J:$J,pos!N44),)</f>
        <v>620</v>
      </c>
      <c r="O43" s="8">
        <f>IFERROR(HLOOKUP("eff",[1]pl!$J:$J,pos!O44),)</f>
        <v>530</v>
      </c>
      <c r="Q43" s="8">
        <f>IFERROR(HLOOKUP("eff",[1]pl!$J:$J,pos!Q44),)</f>
        <v>700</v>
      </c>
      <c r="R43" s="8">
        <f>IFERROR(HLOOKUP("eff",[1]pl!$J:$J,pos!R44),)</f>
        <v>360</v>
      </c>
      <c r="S43" s="8">
        <f>IFERROR(HLOOKUP("eff",[1]pl!$J:$J,pos!S44),)</f>
        <v>600</v>
      </c>
      <c r="T43" s="8">
        <f>IFERROR(HLOOKUP("eff",[1]pl!$J:$J,pos!T44),)</f>
        <v>870</v>
      </c>
      <c r="U43" s="8">
        <f>IFERROR(HLOOKUP("eff",[1]pl!$J:$J,pos!U44),)</f>
        <v>980</v>
      </c>
      <c r="V43" s="8">
        <f>IFERROR(HLOOKUP("eff",[1]pl!$J:$J,pos!V44),)</f>
        <v>490</v>
      </c>
      <c r="W43" s="8">
        <f>IFERROR(HLOOKUP("eff",[1]pl!$J:$J,pos!W44),)</f>
        <v>640</v>
      </c>
      <c r="X43" s="8">
        <f>IFERROR(HLOOKUP("eff",[1]pl!$J:$J,pos!X44),)</f>
        <v>440</v>
      </c>
      <c r="Y43" s="8">
        <f>IFERROR(HLOOKUP("eff",[1]pl!$J:$J,pos!Y44),)</f>
        <v>660</v>
      </c>
      <c r="Z43" s="8">
        <f>IFERROR(HLOOKUP("eff",[1]pl!$J:$J,pos!Z44),)</f>
        <v>650</v>
      </c>
      <c r="AA43" s="8">
        <f>IFERROR(HLOOKUP("eff",[1]pl!$J:$J,pos!AA44),)</f>
        <v>1190</v>
      </c>
      <c r="AB43" s="8">
        <f>IFERROR(HLOOKUP("eff",[1]pl!$J:$J,pos!AB44),)</f>
        <v>840</v>
      </c>
      <c r="AC43" s="8">
        <f>IFERROR(HLOOKUP("eff",[1]pl!$J:$J,pos!AC44),)</f>
        <v>660</v>
      </c>
      <c r="AD43" s="8">
        <f>IFERROR(HLOOKUP("eff",[1]pl!$J:$J,pos!AD44),)</f>
        <v>710</v>
      </c>
      <c r="AE43" s="8">
        <f>IFERROR(HLOOKUP("eff",[1]pl!$J:$J,pos!AE44),)</f>
        <v>960</v>
      </c>
    </row>
    <row r="44" spans="1:31" x14ac:dyDescent="0.25">
      <c r="A44" s="8">
        <f>IFERROR(HLOOKUP("eff",[1]pl!$J:$J,pos!A45),)</f>
        <v>380</v>
      </c>
      <c r="B44" s="8">
        <f>IFERROR(HLOOKUP("eff",[1]pl!$J:$J,pos!B45),)</f>
        <v>660</v>
      </c>
      <c r="C44" s="8">
        <f>IFERROR(HLOOKUP("eff",[1]pl!$J:$J,pos!C45),)</f>
        <v>910</v>
      </c>
      <c r="D44" s="8">
        <f>IFERROR(HLOOKUP("eff",[1]pl!$J:$J,pos!D45),)</f>
        <v>1280</v>
      </c>
      <c r="E44" s="8">
        <f>IFERROR(HLOOKUP("eff",[1]pl!$J:$J,pos!E45),)</f>
        <v>990</v>
      </c>
      <c r="F44" s="8">
        <f>IFERROR(HLOOKUP("eff",[1]pl!$J:$J,pos!F45),)</f>
        <v>690</v>
      </c>
      <c r="G44" s="8">
        <f>IFERROR(HLOOKUP("eff",[1]pl!$J:$J,pos!G45),)</f>
        <v>530</v>
      </c>
      <c r="H44" s="8">
        <f>IFERROR(HLOOKUP("eff",[1]pl!$J:$J,pos!H45),)</f>
        <v>580</v>
      </c>
      <c r="I44" s="8">
        <f>IFERROR(HLOOKUP("eff",[1]pl!$J:$J,pos!I45),)</f>
        <v>530</v>
      </c>
      <c r="J44" s="8">
        <f>IFERROR(HLOOKUP("eff",[1]pl!$J:$J,pos!J45),)</f>
        <v>800</v>
      </c>
      <c r="K44" s="8">
        <f>IFERROR(HLOOKUP("eff",[1]pl!$J:$J,pos!K45),)</f>
        <v>780</v>
      </c>
      <c r="L44" s="8">
        <f>IFERROR(HLOOKUP("eff",[1]pl!$J:$J,pos!L45),)</f>
        <v>740</v>
      </c>
      <c r="M44" s="8">
        <f>IFERROR(HLOOKUP("eff",[1]pl!$J:$J,pos!M45),)</f>
        <v>530</v>
      </c>
      <c r="N44" s="8">
        <f>IFERROR(HLOOKUP("eff",[1]pl!$J:$J,pos!N45),)</f>
        <v>670</v>
      </c>
      <c r="O44" s="8">
        <f>IFERROR(HLOOKUP("eff",[1]pl!$J:$J,pos!O45),)</f>
        <v>570</v>
      </c>
      <c r="Q44" s="8">
        <f>IFERROR(HLOOKUP("eff",[1]pl!$J:$J,pos!Q45),)</f>
        <v>830</v>
      </c>
      <c r="R44" s="8">
        <f>IFERROR(HLOOKUP("eff",[1]pl!$J:$J,pos!R45),)</f>
        <v>660</v>
      </c>
      <c r="S44" s="8">
        <f>IFERROR(HLOOKUP("eff",[1]pl!$J:$J,pos!S45),)</f>
        <v>310</v>
      </c>
      <c r="T44" s="8">
        <f>IFERROR(HLOOKUP("eff",[1]pl!$J:$J,pos!T45),)</f>
        <v>480</v>
      </c>
      <c r="U44" s="8">
        <f>IFERROR(HLOOKUP("eff",[1]pl!$J:$J,pos!U45),)</f>
        <v>560</v>
      </c>
      <c r="V44" s="8">
        <f>IFERROR(HLOOKUP("eff",[1]pl!$J:$J,pos!V45),)</f>
        <v>490</v>
      </c>
      <c r="W44" s="8">
        <f>IFERROR(HLOOKUP("eff",[1]pl!$J:$J,pos!W45),)</f>
        <v>1080</v>
      </c>
      <c r="X44" s="8">
        <f>IFERROR(HLOOKUP("eff",[1]pl!$J:$J,pos!X45),)</f>
        <v>1030</v>
      </c>
      <c r="Y44" s="8">
        <f>IFERROR(HLOOKUP("eff",[1]pl!$J:$J,pos!Y45),)</f>
        <v>680</v>
      </c>
      <c r="Z44" s="8">
        <f>IFERROR(HLOOKUP("eff",[1]pl!$J:$J,pos!Z45),)</f>
        <v>670</v>
      </c>
      <c r="AA44" s="8">
        <f>IFERROR(HLOOKUP("eff",[1]pl!$J:$J,pos!AA45),)</f>
        <v>900</v>
      </c>
      <c r="AB44" s="8">
        <f>IFERROR(HLOOKUP("eff",[1]pl!$J:$J,pos!AB45),)</f>
        <v>810</v>
      </c>
      <c r="AC44" s="8">
        <f>IFERROR(HLOOKUP("eff",[1]pl!$J:$J,pos!AC45),)</f>
        <v>600</v>
      </c>
      <c r="AD44" s="8">
        <f>IFERROR(HLOOKUP("eff",[1]pl!$J:$J,pos!AD45),)</f>
        <v>560</v>
      </c>
      <c r="AE44" s="8">
        <f>IFERROR(HLOOKUP("eff",[1]pl!$J:$J,pos!AE45),)</f>
        <v>870</v>
      </c>
    </row>
    <row r="45" spans="1:31" x14ac:dyDescent="0.25">
      <c r="A45" s="8">
        <f>IFERROR(HLOOKUP("eff",[1]pl!$J:$J,pos!A46),)</f>
        <v>1070</v>
      </c>
      <c r="B45" s="8">
        <f>IFERROR(HLOOKUP("eff",[1]pl!$J:$J,pos!B46),)</f>
        <v>770</v>
      </c>
      <c r="C45" s="8">
        <f>IFERROR(HLOOKUP("eff",[1]pl!$J:$J,pos!C46),)</f>
        <v>540</v>
      </c>
      <c r="D45" s="8">
        <f>IFERROR(HLOOKUP("eff",[1]pl!$J:$J,pos!D46),)</f>
        <v>550</v>
      </c>
      <c r="E45" s="8">
        <f>IFERROR(HLOOKUP("eff",[1]pl!$J:$J,pos!E46),)</f>
        <v>870</v>
      </c>
      <c r="F45" s="8">
        <f>IFERROR(HLOOKUP("eff",[1]pl!$J:$J,pos!F46),)</f>
        <v>1280</v>
      </c>
      <c r="G45" s="8">
        <f>IFERROR(HLOOKUP("eff",[1]pl!$J:$J,pos!G46),)</f>
        <v>500</v>
      </c>
      <c r="H45" s="8">
        <f>IFERROR(HLOOKUP("eff",[1]pl!$J:$J,pos!H46),)</f>
        <v>780</v>
      </c>
      <c r="I45" s="8">
        <f>IFERROR(HLOOKUP("eff",[1]pl!$J:$J,pos!I46),)</f>
        <v>830</v>
      </c>
      <c r="J45" s="8">
        <f>IFERROR(HLOOKUP("eff",[1]pl!$J:$J,pos!J46),)</f>
        <v>870</v>
      </c>
      <c r="K45" s="8">
        <f>IFERROR(HLOOKUP("eff",[1]pl!$J:$J,pos!K46),)</f>
        <v>880</v>
      </c>
      <c r="L45" s="8">
        <f>IFERROR(HLOOKUP("eff",[1]pl!$J:$J,pos!L46),)</f>
        <v>640</v>
      </c>
      <c r="M45" s="8">
        <f>IFERROR(HLOOKUP("eff",[1]pl!$J:$J,pos!M46),)</f>
        <v>860</v>
      </c>
      <c r="N45" s="8">
        <f>IFERROR(HLOOKUP("eff",[1]pl!$J:$J,pos!N46),)</f>
        <v>780</v>
      </c>
      <c r="O45" s="8">
        <f>IFERROR(HLOOKUP("eff",[1]pl!$J:$J,pos!O46),)</f>
        <v>910</v>
      </c>
      <c r="Q45" s="8">
        <f>IFERROR(HLOOKUP("eff",[1]pl!$J:$J,pos!Q46),)</f>
        <v>620</v>
      </c>
      <c r="R45" s="8">
        <f>IFERROR(HLOOKUP("eff",[1]pl!$J:$J,pos!R46),)</f>
        <v>1010</v>
      </c>
      <c r="S45" s="8">
        <f>IFERROR(HLOOKUP("eff",[1]pl!$J:$J,pos!S46),)</f>
        <v>790</v>
      </c>
      <c r="T45" s="8">
        <f>IFERROR(HLOOKUP("eff",[1]pl!$J:$J,pos!T46),)</f>
        <v>1270</v>
      </c>
      <c r="U45" s="8">
        <f>IFERROR(HLOOKUP("eff",[1]pl!$J:$J,pos!U46),)</f>
        <v>880</v>
      </c>
      <c r="V45" s="8">
        <f>IFERROR(HLOOKUP("eff",[1]pl!$J:$J,pos!V46),)</f>
        <v>830</v>
      </c>
      <c r="W45" s="8">
        <f>IFERROR(HLOOKUP("eff",[1]pl!$J:$J,pos!W46),)</f>
        <v>980</v>
      </c>
      <c r="X45" s="8">
        <f>IFERROR(HLOOKUP("eff",[1]pl!$J:$J,pos!X46),)</f>
        <v>850</v>
      </c>
      <c r="Y45" s="8">
        <f>IFERROR(HLOOKUP("eff",[1]pl!$J:$J,pos!Y46),)</f>
        <v>1100</v>
      </c>
      <c r="Z45" s="8">
        <f>IFERROR(HLOOKUP("eff",[1]pl!$J:$J,pos!Z46),)</f>
        <v>630</v>
      </c>
      <c r="AA45" s="8">
        <f>IFERROR(HLOOKUP("eff",[1]pl!$J:$J,pos!AA46),)</f>
        <v>860</v>
      </c>
      <c r="AB45" s="8">
        <f>IFERROR(HLOOKUP("eff",[1]pl!$J:$J,pos!AB46),)</f>
        <v>770</v>
      </c>
      <c r="AC45" s="8">
        <f>IFERROR(HLOOKUP("eff",[1]pl!$J:$J,pos!AC46),)</f>
        <v>770</v>
      </c>
      <c r="AD45" s="8">
        <f>IFERROR(HLOOKUP("eff",[1]pl!$J:$J,pos!AD46),)</f>
        <v>530</v>
      </c>
      <c r="AE45" s="8">
        <f>IFERROR(HLOOKUP("eff",[1]pl!$J:$J,pos!AE46),)</f>
        <v>450</v>
      </c>
    </row>
    <row r="46" spans="1:31" x14ac:dyDescent="0.25">
      <c r="A46" s="8">
        <f>IFERROR(HLOOKUP("eff",[1]pl!$J:$J,pos!A47),)</f>
        <v>750</v>
      </c>
      <c r="B46" s="8">
        <f>IFERROR(HLOOKUP("eff",[1]pl!$J:$J,pos!B47),)</f>
        <v>890</v>
      </c>
      <c r="C46" s="8">
        <f>IFERROR(HLOOKUP("eff",[1]pl!$J:$J,pos!C47),)</f>
        <v>700</v>
      </c>
      <c r="D46" s="8">
        <f>IFERROR(HLOOKUP("eff",[1]pl!$J:$J,pos!D47),)</f>
        <v>650</v>
      </c>
      <c r="E46" s="8">
        <f>IFERROR(HLOOKUP("eff",[1]pl!$J:$J,pos!E47),)</f>
        <v>1280</v>
      </c>
      <c r="F46" s="8">
        <f>IFERROR(HLOOKUP("eff",[1]pl!$J:$J,pos!F47),)</f>
        <v>670</v>
      </c>
      <c r="G46" s="8">
        <f>IFERROR(HLOOKUP("eff",[1]pl!$J:$J,pos!G47),)</f>
        <v>630</v>
      </c>
      <c r="H46" s="8">
        <f>IFERROR(HLOOKUP("eff",[1]pl!$J:$J,pos!H47),)</f>
        <v>720</v>
      </c>
      <c r="I46" s="8">
        <f>IFERROR(HLOOKUP("eff",[1]pl!$J:$J,pos!I47),)</f>
        <v>580</v>
      </c>
      <c r="J46" s="8">
        <f>IFERROR(HLOOKUP("eff",[1]pl!$J:$J,pos!J47),)</f>
        <v>990</v>
      </c>
      <c r="K46" s="8">
        <f>IFERROR(HLOOKUP("eff",[1]pl!$J:$J,pos!K47),)</f>
        <v>1050</v>
      </c>
      <c r="L46" s="8">
        <f>IFERROR(HLOOKUP("eff",[1]pl!$J:$J,pos!L47),)</f>
        <v>780</v>
      </c>
      <c r="M46" s="8">
        <f>IFERROR(HLOOKUP("eff",[1]pl!$J:$J,pos!M47),)</f>
        <v>870</v>
      </c>
      <c r="N46" s="8">
        <f>IFERROR(HLOOKUP("eff",[1]pl!$J:$J,pos!N47),)</f>
        <v>780</v>
      </c>
      <c r="O46" s="8">
        <f>IFERROR(HLOOKUP("eff",[1]pl!$J:$J,pos!O47),)</f>
        <v>550</v>
      </c>
      <c r="Q46" s="8">
        <f>IFERROR(HLOOKUP("eff",[1]pl!$J:$J,pos!Q47),)</f>
        <v>710</v>
      </c>
      <c r="R46" s="8">
        <f>IFERROR(HLOOKUP("eff",[1]pl!$J:$J,pos!R47),)</f>
        <v>550</v>
      </c>
      <c r="S46" s="8">
        <f>IFERROR(HLOOKUP("eff",[1]pl!$J:$J,pos!S47),)</f>
        <v>1070</v>
      </c>
      <c r="T46" s="8">
        <f>IFERROR(HLOOKUP("eff",[1]pl!$J:$J,pos!T47),)</f>
        <v>1080</v>
      </c>
      <c r="U46" s="8">
        <f>IFERROR(HLOOKUP("eff",[1]pl!$J:$J,pos!U47),)</f>
        <v>760</v>
      </c>
      <c r="V46" s="8">
        <f>IFERROR(HLOOKUP("eff",[1]pl!$J:$J,pos!V47),)</f>
        <v>920</v>
      </c>
      <c r="W46" s="8">
        <f>IFERROR(HLOOKUP("eff",[1]pl!$J:$J,pos!W47),)</f>
        <v>670</v>
      </c>
      <c r="X46" s="8">
        <f>IFERROR(HLOOKUP("eff",[1]pl!$J:$J,pos!X47),)</f>
        <v>790</v>
      </c>
      <c r="Y46" s="8">
        <f>IFERROR(HLOOKUP("eff",[1]pl!$J:$J,pos!Y47),)</f>
        <v>770</v>
      </c>
      <c r="Z46" s="8">
        <f>IFERROR(HLOOKUP("eff",[1]pl!$J:$J,pos!Z47),)</f>
        <v>630</v>
      </c>
      <c r="AA46" s="8">
        <f>IFERROR(HLOOKUP("eff",[1]pl!$J:$J,pos!AA47),)</f>
        <v>1030</v>
      </c>
      <c r="AB46" s="8">
        <f>IFERROR(HLOOKUP("eff",[1]pl!$J:$J,pos!AB47),)</f>
        <v>620</v>
      </c>
      <c r="AC46" s="8">
        <f>IFERROR(HLOOKUP("eff",[1]pl!$J:$J,pos!AC47),)</f>
        <v>920</v>
      </c>
      <c r="AD46" s="8">
        <f>IFERROR(HLOOKUP("eff",[1]pl!$J:$J,pos!AD47),)</f>
        <v>440</v>
      </c>
      <c r="AE46" s="8">
        <f>IFERROR(HLOOKUP("eff",[1]pl!$J:$J,pos!AE47),)</f>
        <v>680</v>
      </c>
    </row>
    <row r="47" spans="1:31" x14ac:dyDescent="0.25">
      <c r="A47" s="8">
        <f>IFERROR(HLOOKUP("eff",[1]pl!$J:$J,pos!A48),)</f>
        <v>610</v>
      </c>
      <c r="B47" s="8">
        <f>IFERROR(HLOOKUP("eff",[1]pl!$J:$J,pos!B48),)</f>
        <v>650</v>
      </c>
      <c r="C47" s="8">
        <f>IFERROR(HLOOKUP("eff",[1]pl!$J:$J,pos!C48),)</f>
        <v>460</v>
      </c>
      <c r="D47" s="8">
        <f>IFERROR(HLOOKUP("eff",[1]pl!$J:$J,pos!D48),)</f>
        <v>750</v>
      </c>
      <c r="E47" s="8">
        <f>IFERROR(HLOOKUP("eff",[1]pl!$J:$J,pos!E48),)</f>
        <v>860</v>
      </c>
      <c r="F47" s="8">
        <f>IFERROR(HLOOKUP("eff",[1]pl!$J:$J,pos!F48),)</f>
        <v>550</v>
      </c>
      <c r="G47" s="8">
        <f>IFERROR(HLOOKUP("eff",[1]pl!$J:$J,pos!G48),)</f>
        <v>450</v>
      </c>
      <c r="H47" s="8">
        <f>IFERROR(HLOOKUP("eff",[1]pl!$J:$J,pos!H48),)</f>
        <v>300</v>
      </c>
      <c r="I47" s="8">
        <f>IFERROR(HLOOKUP("eff",[1]pl!$J:$J,pos!I48),)</f>
        <v>1030</v>
      </c>
      <c r="J47" s="8">
        <f>IFERROR(HLOOKUP("eff",[1]pl!$J:$J,pos!J48),)</f>
        <v>0</v>
      </c>
      <c r="K47" s="8">
        <f>IFERROR(HLOOKUP("eff",[1]pl!$J:$J,pos!K48),)</f>
        <v>790</v>
      </c>
      <c r="L47" s="8">
        <f>IFERROR(HLOOKUP("eff",[1]pl!$J:$J,pos!L48),)</f>
        <v>650</v>
      </c>
      <c r="M47" s="8">
        <f>IFERROR(HLOOKUP("eff",[1]pl!$J:$J,pos!M48),)</f>
        <v>770</v>
      </c>
      <c r="N47" s="8">
        <f>IFERROR(HLOOKUP("eff",[1]pl!$J:$J,pos!N48),)</f>
        <v>1280</v>
      </c>
      <c r="O47" s="8">
        <f>IFERROR(HLOOKUP("eff",[1]pl!$J:$J,pos!O48),)</f>
        <v>670</v>
      </c>
      <c r="Q47" s="8">
        <f>IFERROR(HLOOKUP("eff",[1]pl!$J:$J,pos!Q48),)</f>
        <v>760</v>
      </c>
      <c r="R47" s="8">
        <f>IFERROR(HLOOKUP("eff",[1]pl!$J:$J,pos!R48),)</f>
        <v>30</v>
      </c>
      <c r="S47" s="8">
        <f>IFERROR(HLOOKUP("eff",[1]pl!$J:$J,pos!S48),)</f>
        <v>840</v>
      </c>
      <c r="T47" s="8">
        <f>IFERROR(HLOOKUP("eff",[1]pl!$J:$J,pos!T48),)</f>
        <v>760</v>
      </c>
      <c r="U47" s="8">
        <f>IFERROR(HLOOKUP("eff",[1]pl!$J:$J,pos!U48),)</f>
        <v>570</v>
      </c>
      <c r="V47" s="8">
        <f>IFERROR(HLOOKUP("eff",[1]pl!$J:$J,pos!V48),)</f>
        <v>510</v>
      </c>
      <c r="W47" s="8">
        <f>IFERROR(HLOOKUP("eff",[1]pl!$J:$J,pos!W48),)</f>
        <v>600</v>
      </c>
      <c r="X47" s="8">
        <f>IFERROR(HLOOKUP("eff",[1]pl!$J:$J,pos!X48),)</f>
        <v>710</v>
      </c>
      <c r="Y47" s="8">
        <f>IFERROR(HLOOKUP("eff",[1]pl!$J:$J,pos!Y48),)</f>
        <v>270</v>
      </c>
      <c r="Z47" s="8">
        <f>IFERROR(HLOOKUP("eff",[1]pl!$J:$J,pos!Z48),)</f>
        <v>440</v>
      </c>
      <c r="AA47" s="8">
        <f>IFERROR(HLOOKUP("eff",[1]pl!$J:$J,pos!AA48),)</f>
        <v>680</v>
      </c>
      <c r="AB47" s="8">
        <f>IFERROR(HLOOKUP("eff",[1]pl!$J:$J,pos!AB48),)</f>
        <v>880</v>
      </c>
      <c r="AC47" s="8">
        <f>IFERROR(HLOOKUP("eff",[1]pl!$J:$J,pos!AC48),)</f>
        <v>1020</v>
      </c>
      <c r="AD47" s="8">
        <f>IFERROR(HLOOKUP("eff",[1]pl!$J:$J,pos!AD48),)</f>
        <v>350</v>
      </c>
      <c r="AE47" s="8">
        <f>IFERROR(HLOOKUP("eff",[1]pl!$J:$J,pos!AE48),)</f>
        <v>430</v>
      </c>
    </row>
    <row r="48" spans="1:31" x14ac:dyDescent="0.25">
      <c r="A48" s="8">
        <f>IFERROR(HLOOKUP("eff",[1]pl!$J:$J,pos!A49),)</f>
        <v>920</v>
      </c>
      <c r="B48" s="8">
        <f>IFERROR(HLOOKUP("eff",[1]pl!$J:$J,pos!B49),)</f>
        <v>790</v>
      </c>
      <c r="C48" s="8">
        <f>IFERROR(HLOOKUP("eff",[1]pl!$J:$J,pos!C49),)</f>
        <v>550</v>
      </c>
      <c r="D48" s="8">
        <f>IFERROR(HLOOKUP("eff",[1]pl!$J:$J,pos!D49),)</f>
        <v>1280</v>
      </c>
      <c r="E48" s="8">
        <f>IFERROR(HLOOKUP("eff",[1]pl!$J:$J,pos!E49),)</f>
        <v>720</v>
      </c>
      <c r="F48" s="8">
        <f>IFERROR(HLOOKUP("eff",[1]pl!$J:$J,pos!F49),)</f>
        <v>950</v>
      </c>
      <c r="G48" s="8">
        <f>IFERROR(HLOOKUP("eff",[1]pl!$J:$J,pos!G49),)</f>
        <v>910</v>
      </c>
      <c r="H48" s="8">
        <f>IFERROR(HLOOKUP("eff",[1]pl!$J:$J,pos!H49),)</f>
        <v>750</v>
      </c>
      <c r="I48" s="8">
        <f>IFERROR(HLOOKUP("eff",[1]pl!$J:$J,pos!I49),)</f>
        <v>850</v>
      </c>
      <c r="J48" s="8">
        <f>IFERROR(HLOOKUP("eff",[1]pl!$J:$J,pos!J49),)</f>
        <v>1090</v>
      </c>
      <c r="K48" s="8">
        <f>IFERROR(HLOOKUP("eff",[1]pl!$J:$J,pos!K49),)</f>
        <v>620</v>
      </c>
      <c r="L48" s="8">
        <f>IFERROR(HLOOKUP("eff",[1]pl!$J:$J,pos!L49),)</f>
        <v>710</v>
      </c>
      <c r="M48" s="8">
        <f>IFERROR(HLOOKUP("eff",[1]pl!$J:$J,pos!M49),)</f>
        <v>750</v>
      </c>
      <c r="N48" s="8">
        <f>IFERROR(HLOOKUP("eff",[1]pl!$J:$J,pos!N49),)</f>
        <v>480</v>
      </c>
      <c r="O48" s="8">
        <f>IFERROR(HLOOKUP("eff",[1]pl!$J:$J,pos!O49),)</f>
        <v>360</v>
      </c>
      <c r="Q48" s="8">
        <f>IFERROR(HLOOKUP("eff",[1]pl!$J:$J,pos!Q49),)</f>
        <v>610</v>
      </c>
      <c r="R48" s="8">
        <f>IFERROR(HLOOKUP("eff",[1]pl!$J:$J,pos!R49),)</f>
        <v>0</v>
      </c>
      <c r="S48" s="8">
        <f>IFERROR(HLOOKUP("eff",[1]pl!$J:$J,pos!S49),)</f>
        <v>600</v>
      </c>
      <c r="T48" s="8">
        <f>IFERROR(HLOOKUP("eff",[1]pl!$J:$J,pos!T49),)</f>
        <v>820</v>
      </c>
      <c r="U48" s="8">
        <f>IFERROR(HLOOKUP("eff",[1]pl!$J:$J,pos!U49),)</f>
        <v>770</v>
      </c>
      <c r="V48" s="8">
        <f>IFERROR(HLOOKUP("eff",[1]pl!$J:$J,pos!V49),)</f>
        <v>730</v>
      </c>
      <c r="W48" s="8">
        <f>IFERROR(HLOOKUP("eff",[1]pl!$J:$J,pos!W49),)</f>
        <v>850</v>
      </c>
      <c r="X48" s="8">
        <f>IFERROR(HLOOKUP("eff",[1]pl!$J:$J,pos!X49),)</f>
        <v>1030</v>
      </c>
      <c r="Y48" s="8">
        <f>IFERROR(HLOOKUP("eff",[1]pl!$J:$J,pos!Y49),)</f>
        <v>840</v>
      </c>
      <c r="Z48" s="8">
        <f>IFERROR(HLOOKUP("eff",[1]pl!$J:$J,pos!Z49),)</f>
        <v>560</v>
      </c>
      <c r="AA48" s="8">
        <f>IFERROR(HLOOKUP("eff",[1]pl!$J:$J,pos!AA49),)</f>
        <v>610</v>
      </c>
      <c r="AB48" s="8">
        <f>IFERROR(HLOOKUP("eff",[1]pl!$J:$J,pos!AB49),)</f>
        <v>560</v>
      </c>
      <c r="AC48" s="8">
        <f>IFERROR(HLOOKUP("eff",[1]pl!$J:$J,pos!AC49),)</f>
        <v>1110</v>
      </c>
      <c r="AD48" s="8">
        <f>IFERROR(HLOOKUP("eff",[1]pl!$J:$J,pos!AD49),)</f>
        <v>0</v>
      </c>
      <c r="AE48" s="8">
        <f>IFERROR(HLOOKUP("eff",[1]pl!$J:$J,pos!AE49),)</f>
        <v>640</v>
      </c>
    </row>
    <row r="49" spans="1:31" x14ac:dyDescent="0.25">
      <c r="A49" s="8">
        <f>IFERROR(HLOOKUP("eff",[1]pl!$J:$J,pos!A50),)</f>
        <v>790</v>
      </c>
      <c r="B49" s="8">
        <f>IFERROR(HLOOKUP("eff",[1]pl!$J:$J,pos!B50),)</f>
        <v>630</v>
      </c>
      <c r="C49" s="8">
        <f>IFERROR(HLOOKUP("eff",[1]pl!$J:$J,pos!C50),)</f>
        <v>960</v>
      </c>
      <c r="D49" s="8">
        <f>IFERROR(HLOOKUP("eff",[1]pl!$J:$J,pos!D50),)</f>
        <v>800</v>
      </c>
      <c r="E49" s="8">
        <f>IFERROR(HLOOKUP("eff",[1]pl!$J:$J,pos!E50),)</f>
        <v>630</v>
      </c>
      <c r="F49" s="8">
        <f>IFERROR(HLOOKUP("eff",[1]pl!$J:$J,pos!F50),)</f>
        <v>700</v>
      </c>
      <c r="G49" s="8">
        <f>IFERROR(HLOOKUP("eff",[1]pl!$J:$J,pos!G50),)</f>
        <v>1280</v>
      </c>
      <c r="H49" s="8">
        <f>IFERROR(HLOOKUP("eff",[1]pl!$J:$J,pos!H50),)</f>
        <v>410</v>
      </c>
      <c r="I49" s="8">
        <f>IFERROR(HLOOKUP("eff",[1]pl!$J:$J,pos!I50),)</f>
        <v>440</v>
      </c>
      <c r="J49" s="8">
        <f>IFERROR(HLOOKUP("eff",[1]pl!$J:$J,pos!J50),)</f>
        <v>650</v>
      </c>
      <c r="K49" s="8">
        <f>IFERROR(HLOOKUP("eff",[1]pl!$J:$J,pos!K50),)</f>
        <v>570</v>
      </c>
      <c r="L49" s="8">
        <f>IFERROR(HLOOKUP("eff",[1]pl!$J:$J,pos!L50),)</f>
        <v>630</v>
      </c>
      <c r="M49" s="8">
        <f>IFERROR(HLOOKUP("eff",[1]pl!$J:$J,pos!M50),)</f>
        <v>1140</v>
      </c>
      <c r="N49" s="8">
        <f>IFERROR(HLOOKUP("eff",[1]pl!$J:$J,pos!N50),)</f>
        <v>600</v>
      </c>
      <c r="O49" s="8">
        <f>IFERROR(HLOOKUP("eff",[1]pl!$J:$J,pos!O50),)</f>
        <v>660</v>
      </c>
      <c r="Q49" s="8">
        <f>IFERROR(HLOOKUP("eff",[1]pl!$J:$J,pos!Q50),)</f>
        <v>810</v>
      </c>
      <c r="R49" s="8">
        <f>IFERROR(HLOOKUP("eff",[1]pl!$J:$J,pos!R50),)</f>
        <v>850</v>
      </c>
      <c r="S49" s="8">
        <f>IFERROR(HLOOKUP("eff",[1]pl!$J:$J,pos!S50),)</f>
        <v>780</v>
      </c>
      <c r="T49" s="8">
        <f>IFERROR(HLOOKUP("eff",[1]pl!$J:$J,pos!T50),)</f>
        <v>840</v>
      </c>
      <c r="U49" s="8">
        <f>IFERROR(HLOOKUP("eff",[1]pl!$J:$J,pos!U50),)</f>
        <v>890</v>
      </c>
      <c r="V49" s="8">
        <f>IFERROR(HLOOKUP("eff",[1]pl!$J:$J,pos!V50),)</f>
        <v>840</v>
      </c>
      <c r="W49" s="8">
        <f>IFERROR(HLOOKUP("eff",[1]pl!$J:$J,pos!W50),)</f>
        <v>1030</v>
      </c>
      <c r="X49" s="8">
        <f>IFERROR(HLOOKUP("eff",[1]pl!$J:$J,pos!X50),)</f>
        <v>640</v>
      </c>
      <c r="Y49" s="8">
        <f>IFERROR(HLOOKUP("eff",[1]pl!$J:$J,pos!Y50),)</f>
        <v>0</v>
      </c>
      <c r="Z49" s="8">
        <f>IFERROR(HLOOKUP("eff",[1]pl!$J:$J,pos!Z50),)</f>
        <v>1110</v>
      </c>
      <c r="AA49" s="8">
        <f>IFERROR(HLOOKUP("eff",[1]pl!$J:$J,pos!AA50),)</f>
        <v>510</v>
      </c>
      <c r="AB49" s="8">
        <f>IFERROR(HLOOKUP("eff",[1]pl!$J:$J,pos!AB50),)</f>
        <v>520</v>
      </c>
      <c r="AC49" s="8">
        <f>IFERROR(HLOOKUP("eff",[1]pl!$J:$J,pos!AC50),)</f>
        <v>640</v>
      </c>
      <c r="AD49" s="8">
        <f>IFERROR(HLOOKUP("eff",[1]pl!$J:$J,pos!AD50),)</f>
        <v>340</v>
      </c>
      <c r="AE49" s="8">
        <f>IFERROR(HLOOKUP("eff",[1]pl!$J:$J,pos!AE50),)</f>
        <v>660</v>
      </c>
    </row>
    <row r="50" spans="1:31" x14ac:dyDescent="0.25">
      <c r="A50" s="8">
        <f>IFERROR(HLOOKUP("eff",[1]pl!$J:$J,pos!A51),)</f>
        <v>1010</v>
      </c>
      <c r="B50" s="8">
        <f>IFERROR(HLOOKUP("eff",[1]pl!$J:$J,pos!B51),)</f>
        <v>960</v>
      </c>
      <c r="C50" s="8">
        <f>IFERROR(HLOOKUP("eff",[1]pl!$J:$J,pos!C51),)</f>
        <v>1210</v>
      </c>
      <c r="D50" s="8">
        <f>IFERROR(HLOOKUP("eff",[1]pl!$J:$J,pos!D51),)</f>
        <v>1150</v>
      </c>
      <c r="E50" s="8">
        <f>IFERROR(HLOOKUP("eff",[1]pl!$J:$J,pos!E51),)</f>
        <v>800</v>
      </c>
      <c r="F50" s="8">
        <f>IFERROR(HLOOKUP("eff",[1]pl!$J:$J,pos!F51),)</f>
        <v>1280</v>
      </c>
      <c r="G50" s="8">
        <f>IFERROR(HLOOKUP("eff",[1]pl!$J:$J,pos!G51),)</f>
        <v>830</v>
      </c>
      <c r="H50" s="8">
        <f>IFERROR(HLOOKUP("eff",[1]pl!$J:$J,pos!H51),)</f>
        <v>900</v>
      </c>
      <c r="I50" s="8">
        <f>IFERROR(HLOOKUP("eff",[1]pl!$J:$J,pos!I51),)</f>
        <v>810</v>
      </c>
      <c r="J50" s="8">
        <f>IFERROR(HLOOKUP("eff",[1]pl!$J:$J,pos!J51),)</f>
        <v>830</v>
      </c>
      <c r="K50" s="8">
        <f>IFERROR(HLOOKUP("eff",[1]pl!$J:$J,pos!K51),)</f>
        <v>930</v>
      </c>
      <c r="L50" s="8">
        <f>IFERROR(HLOOKUP("eff",[1]pl!$J:$J,pos!L51),)</f>
        <v>1080</v>
      </c>
      <c r="M50" s="8">
        <f>IFERROR(HLOOKUP("eff",[1]pl!$J:$J,pos!M51),)</f>
        <v>1100</v>
      </c>
      <c r="N50" s="8">
        <f>IFERROR(HLOOKUP("eff",[1]pl!$J:$J,pos!N51),)</f>
        <v>1080</v>
      </c>
      <c r="O50" s="8">
        <f>IFERROR(HLOOKUP("eff",[1]pl!$J:$J,pos!O51),)</f>
        <v>1280</v>
      </c>
      <c r="Q50" s="8">
        <f>IFERROR(HLOOKUP("eff",[1]pl!$J:$J,pos!Q51),)</f>
        <v>710</v>
      </c>
      <c r="R50" s="8">
        <f>IFERROR(HLOOKUP("eff",[1]pl!$J:$J,pos!R51),)</f>
        <v>890</v>
      </c>
      <c r="S50" s="8">
        <f>IFERROR(HLOOKUP("eff",[1]pl!$J:$J,pos!S51),)</f>
        <v>560</v>
      </c>
      <c r="T50" s="8">
        <f>IFERROR(HLOOKUP("eff",[1]pl!$J:$J,pos!T51),)</f>
        <v>810</v>
      </c>
      <c r="U50" s="8">
        <f>IFERROR(HLOOKUP("eff",[1]pl!$J:$J,pos!U51),)</f>
        <v>390</v>
      </c>
      <c r="V50" s="8">
        <f>IFERROR(HLOOKUP("eff",[1]pl!$J:$J,pos!V51),)</f>
        <v>970</v>
      </c>
      <c r="W50" s="8">
        <f>IFERROR(HLOOKUP("eff",[1]pl!$J:$J,pos!W51),)</f>
        <v>1170</v>
      </c>
      <c r="X50" s="8">
        <f>IFERROR(HLOOKUP("eff",[1]pl!$J:$J,pos!X51),)</f>
        <v>780</v>
      </c>
      <c r="Y50" s="8">
        <f>IFERROR(HLOOKUP("eff",[1]pl!$J:$J,pos!Y51),)</f>
        <v>1050</v>
      </c>
      <c r="Z50" s="8">
        <f>IFERROR(HLOOKUP("eff",[1]pl!$J:$J,pos!Z51),)</f>
        <v>900</v>
      </c>
      <c r="AA50" s="8">
        <f>IFERROR(HLOOKUP("eff",[1]pl!$J:$J,pos!AA51),)</f>
        <v>700</v>
      </c>
      <c r="AB50" s="8">
        <f>IFERROR(HLOOKUP("eff",[1]pl!$J:$J,pos!AB51),)</f>
        <v>1180</v>
      </c>
      <c r="AC50" s="8">
        <f>IFERROR(HLOOKUP("eff",[1]pl!$J:$J,pos!AC51),)</f>
        <v>590</v>
      </c>
      <c r="AD50" s="8">
        <f>IFERROR(HLOOKUP("eff",[1]pl!$J:$J,pos!AD51),)</f>
        <v>540</v>
      </c>
      <c r="AE50" s="8">
        <f>IFERROR(HLOOKUP("eff",[1]pl!$J:$J,pos!AE51),)</f>
        <v>820</v>
      </c>
    </row>
    <row r="51" spans="1:31" x14ac:dyDescent="0.25">
      <c r="A51" s="8">
        <f>IFERROR(HLOOKUP("eff",[1]pl!$J:$J,pos!A52),)</f>
        <v>540</v>
      </c>
      <c r="B51" s="8">
        <f>IFERROR(HLOOKUP("eff",[1]pl!$J:$J,pos!B52),)</f>
        <v>690</v>
      </c>
      <c r="C51" s="8">
        <f>IFERROR(HLOOKUP("eff",[1]pl!$J:$J,pos!C52),)</f>
        <v>660</v>
      </c>
      <c r="D51" s="8">
        <f>IFERROR(HLOOKUP("eff",[1]pl!$J:$J,pos!D52),)</f>
        <v>610</v>
      </c>
      <c r="E51" s="8">
        <f>IFERROR(HLOOKUP("eff",[1]pl!$J:$J,pos!E52),)</f>
        <v>750</v>
      </c>
      <c r="F51" s="8">
        <f>IFERROR(HLOOKUP("eff",[1]pl!$J:$J,pos!F52),)</f>
        <v>920</v>
      </c>
      <c r="G51" s="8">
        <f>IFERROR(HLOOKUP("eff",[1]pl!$J:$J,pos!G52),)</f>
        <v>1280</v>
      </c>
      <c r="H51" s="8">
        <f>IFERROR(HLOOKUP("eff",[1]pl!$J:$J,pos!H52),)</f>
        <v>700</v>
      </c>
      <c r="I51" s="8">
        <f>IFERROR(HLOOKUP("eff",[1]pl!$J:$J,pos!I52),)</f>
        <v>570</v>
      </c>
      <c r="J51" s="8">
        <f>IFERROR(HLOOKUP("eff",[1]pl!$J:$J,pos!J52),)</f>
        <v>920</v>
      </c>
      <c r="K51" s="8">
        <f>IFERROR(HLOOKUP("eff",[1]pl!$J:$J,pos!K52),)</f>
        <v>800</v>
      </c>
      <c r="L51" s="8">
        <f>IFERROR(HLOOKUP("eff",[1]pl!$J:$J,pos!L52),)</f>
        <v>950</v>
      </c>
      <c r="M51" s="8">
        <f>IFERROR(HLOOKUP("eff",[1]pl!$J:$J,pos!M52),)</f>
        <v>1130</v>
      </c>
      <c r="N51" s="8">
        <f>IFERROR(HLOOKUP("eff",[1]pl!$J:$J,pos!N52),)</f>
        <v>330</v>
      </c>
      <c r="O51" s="8">
        <f>IFERROR(HLOOKUP("eff",[1]pl!$J:$J,pos!O52),)</f>
        <v>1060</v>
      </c>
      <c r="Q51" s="8">
        <f>IFERROR(HLOOKUP("eff",[1]pl!$J:$J,pos!Q52),)</f>
        <v>670</v>
      </c>
      <c r="R51" s="8">
        <f>IFERROR(HLOOKUP("eff",[1]pl!$J:$J,pos!R52),)</f>
        <v>830</v>
      </c>
      <c r="S51" s="8">
        <f>IFERROR(HLOOKUP("eff",[1]pl!$J:$J,pos!S52),)</f>
        <v>710</v>
      </c>
      <c r="T51" s="8">
        <f>IFERROR(HLOOKUP("eff",[1]pl!$J:$J,pos!T52),)</f>
        <v>760</v>
      </c>
      <c r="U51" s="8">
        <f>IFERROR(HLOOKUP("eff",[1]pl!$J:$J,pos!U52),)</f>
        <v>900</v>
      </c>
      <c r="V51" s="8">
        <f>IFERROR(HLOOKUP("eff",[1]pl!$J:$J,pos!V52),)</f>
        <v>800</v>
      </c>
      <c r="W51" s="8">
        <f>IFERROR(HLOOKUP("eff",[1]pl!$J:$J,pos!W52),)</f>
        <v>380</v>
      </c>
      <c r="X51" s="8">
        <f>IFERROR(HLOOKUP("eff",[1]pl!$J:$J,pos!X52),)</f>
        <v>660</v>
      </c>
      <c r="Y51" s="8">
        <f>IFERROR(HLOOKUP("eff",[1]pl!$J:$J,pos!Y52),)</f>
        <v>570</v>
      </c>
      <c r="Z51" s="8">
        <f>IFERROR(HLOOKUP("eff",[1]pl!$J:$J,pos!Z52),)</f>
        <v>940</v>
      </c>
      <c r="AA51" s="8">
        <f>IFERROR(HLOOKUP("eff",[1]pl!$J:$J,pos!AA52),)</f>
        <v>650</v>
      </c>
      <c r="AB51" s="8">
        <f>IFERROR(HLOOKUP("eff",[1]pl!$J:$J,pos!AB52),)</f>
        <v>710</v>
      </c>
      <c r="AC51" s="8">
        <f>IFERROR(HLOOKUP("eff",[1]pl!$J:$J,pos!AC52),)</f>
        <v>1160</v>
      </c>
      <c r="AD51" s="8">
        <f>IFERROR(HLOOKUP("eff",[1]pl!$J:$J,pos!AD52),)</f>
        <v>750</v>
      </c>
      <c r="AE51" s="8">
        <f>IFERROR(HLOOKUP("eff",[1]pl!$J:$J,pos!AE52),)</f>
        <v>1170</v>
      </c>
    </row>
    <row r="52" spans="1:31" x14ac:dyDescent="0.25">
      <c r="A52" s="8">
        <f>IFERROR(HLOOKUP("eff",[1]pl!$J:$J,pos!A53),)</f>
        <v>770</v>
      </c>
      <c r="B52" s="8">
        <f>IFERROR(HLOOKUP("eff",[1]pl!$J:$J,pos!B53),)</f>
        <v>600</v>
      </c>
      <c r="C52" s="8">
        <f>IFERROR(HLOOKUP("eff",[1]pl!$J:$J,pos!C53),)</f>
        <v>1280</v>
      </c>
      <c r="D52" s="8">
        <f>IFERROR(HLOOKUP("eff",[1]pl!$J:$J,pos!D53),)</f>
        <v>600</v>
      </c>
      <c r="E52" s="8">
        <f>IFERROR(HLOOKUP("eff",[1]pl!$J:$J,pos!E53),)</f>
        <v>1050</v>
      </c>
      <c r="F52" s="8">
        <f>IFERROR(HLOOKUP("eff",[1]pl!$J:$J,pos!F53),)</f>
        <v>510</v>
      </c>
      <c r="G52" s="8">
        <f>IFERROR(HLOOKUP("eff",[1]pl!$J:$J,pos!G53),)</f>
        <v>740</v>
      </c>
      <c r="H52" s="8">
        <f>IFERROR(HLOOKUP("eff",[1]pl!$J:$J,pos!H53),)</f>
        <v>920</v>
      </c>
      <c r="I52" s="8">
        <f>IFERROR(HLOOKUP("eff",[1]pl!$J:$J,pos!I53),)</f>
        <v>1180</v>
      </c>
      <c r="J52" s="8">
        <f>IFERROR(HLOOKUP("eff",[1]pl!$J:$J,pos!J53),)</f>
        <v>680</v>
      </c>
      <c r="K52" s="8">
        <f>IFERROR(HLOOKUP("eff",[1]pl!$J:$J,pos!K53),)</f>
        <v>690</v>
      </c>
      <c r="L52" s="8">
        <f>IFERROR(HLOOKUP("eff",[1]pl!$J:$J,pos!L53),)</f>
        <v>860</v>
      </c>
      <c r="M52" s="8">
        <f>IFERROR(HLOOKUP("eff",[1]pl!$J:$J,pos!M53),)</f>
        <v>760</v>
      </c>
      <c r="N52" s="8">
        <f>IFERROR(HLOOKUP("eff",[1]pl!$J:$J,pos!N53),)</f>
        <v>1170</v>
      </c>
      <c r="O52" s="8">
        <f>IFERROR(HLOOKUP("eff",[1]pl!$J:$J,pos!O53),)</f>
        <v>670</v>
      </c>
      <c r="Q52" s="8">
        <f>IFERROR(HLOOKUP("eff",[1]pl!$J:$J,pos!Q53),)</f>
        <v>670</v>
      </c>
      <c r="R52" s="8">
        <f>IFERROR(HLOOKUP("eff",[1]pl!$J:$J,pos!R53),)</f>
        <v>580</v>
      </c>
      <c r="S52" s="8">
        <f>IFERROR(HLOOKUP("eff",[1]pl!$J:$J,pos!S53),)</f>
        <v>580</v>
      </c>
      <c r="T52" s="8">
        <f>IFERROR(HLOOKUP("eff",[1]pl!$J:$J,pos!T53),)</f>
        <v>880</v>
      </c>
      <c r="U52" s="8">
        <f>IFERROR(HLOOKUP("eff",[1]pl!$J:$J,pos!U53),)</f>
        <v>890</v>
      </c>
      <c r="V52" s="8">
        <f>IFERROR(HLOOKUP("eff",[1]pl!$J:$J,pos!V53),)</f>
        <v>460</v>
      </c>
      <c r="W52" s="8">
        <f>IFERROR(HLOOKUP("eff",[1]pl!$J:$J,pos!W53),)</f>
        <v>990</v>
      </c>
      <c r="X52" s="8">
        <f>IFERROR(HLOOKUP("eff",[1]pl!$J:$J,pos!X53),)</f>
        <v>1000</v>
      </c>
      <c r="Y52" s="8">
        <f>IFERROR(HLOOKUP("eff",[1]pl!$J:$J,pos!Y53),)</f>
        <v>1090</v>
      </c>
      <c r="Z52" s="8">
        <f>IFERROR(HLOOKUP("eff",[1]pl!$J:$J,pos!Z53),)</f>
        <v>750</v>
      </c>
      <c r="AA52" s="8">
        <f>IFERROR(HLOOKUP("eff",[1]pl!$J:$J,pos!AA53),)</f>
        <v>920</v>
      </c>
      <c r="AB52" s="8">
        <f>IFERROR(HLOOKUP("eff",[1]pl!$J:$J,pos!AB53),)</f>
        <v>730</v>
      </c>
      <c r="AC52" s="8">
        <f>IFERROR(HLOOKUP("eff",[1]pl!$J:$J,pos!AC53),)</f>
        <v>1010</v>
      </c>
      <c r="AD52" s="8">
        <f>IFERROR(HLOOKUP("eff",[1]pl!$J:$J,pos!AD53),)</f>
        <v>820</v>
      </c>
      <c r="AE52" s="8">
        <f>IFERROR(HLOOKUP("eff",[1]pl!$J:$J,pos!AE53),)</f>
        <v>990</v>
      </c>
    </row>
    <row r="53" spans="1:31" x14ac:dyDescent="0.25">
      <c r="A53" s="8">
        <f>IFERROR(HLOOKUP("eff",[1]pl!$J:$J,pos!A54),)</f>
        <v>1000</v>
      </c>
      <c r="B53" s="8">
        <f>IFERROR(HLOOKUP("eff",[1]pl!$J:$J,pos!B54),)</f>
        <v>520</v>
      </c>
      <c r="C53" s="8">
        <f>IFERROR(HLOOKUP("eff",[1]pl!$J:$J,pos!C54),)</f>
        <v>1280</v>
      </c>
      <c r="D53" s="8">
        <f>IFERROR(HLOOKUP("eff",[1]pl!$J:$J,pos!D54),)</f>
        <v>870</v>
      </c>
      <c r="E53" s="8">
        <f>IFERROR(HLOOKUP("eff",[1]pl!$J:$J,pos!E54),)</f>
        <v>1100</v>
      </c>
      <c r="F53" s="8">
        <f>IFERROR(HLOOKUP("eff",[1]pl!$J:$J,pos!F54),)</f>
        <v>670</v>
      </c>
      <c r="G53" s="8">
        <f>IFERROR(HLOOKUP("eff",[1]pl!$J:$J,pos!G54),)</f>
        <v>680</v>
      </c>
      <c r="H53" s="8">
        <f>IFERROR(HLOOKUP("eff",[1]pl!$J:$J,pos!H54),)</f>
        <v>760</v>
      </c>
      <c r="I53" s="8">
        <f>IFERROR(HLOOKUP("eff",[1]pl!$J:$J,pos!I54),)</f>
        <v>580</v>
      </c>
      <c r="J53" s="8">
        <f>IFERROR(HLOOKUP("eff",[1]pl!$J:$J,pos!J54),)</f>
        <v>720</v>
      </c>
      <c r="K53" s="8">
        <f>IFERROR(HLOOKUP("eff",[1]pl!$J:$J,pos!K54),)</f>
        <v>570</v>
      </c>
      <c r="L53" s="8">
        <f>IFERROR(HLOOKUP("eff",[1]pl!$J:$J,pos!L54),)</f>
        <v>600</v>
      </c>
      <c r="M53" s="8">
        <f>IFERROR(HLOOKUP("eff",[1]pl!$J:$J,pos!M54),)</f>
        <v>690</v>
      </c>
      <c r="N53" s="8">
        <f>IFERROR(HLOOKUP("eff",[1]pl!$J:$J,pos!N54),)</f>
        <v>720</v>
      </c>
      <c r="O53" s="8">
        <f>IFERROR(HLOOKUP("eff",[1]pl!$J:$J,pos!O54),)</f>
        <v>540</v>
      </c>
      <c r="Q53" s="8">
        <f>IFERROR(HLOOKUP("eff",[1]pl!$J:$J,pos!Q54),)</f>
        <v>810</v>
      </c>
      <c r="R53" s="8">
        <f>IFERROR(HLOOKUP("eff",[1]pl!$J:$J,pos!R54),)</f>
        <v>520</v>
      </c>
      <c r="S53" s="8">
        <f>IFERROR(HLOOKUP("eff",[1]pl!$J:$J,pos!S54),)</f>
        <v>720</v>
      </c>
      <c r="T53" s="8">
        <f>IFERROR(HLOOKUP("eff",[1]pl!$J:$J,pos!T54),)</f>
        <v>630</v>
      </c>
      <c r="U53" s="8">
        <f>IFERROR(HLOOKUP("eff",[1]pl!$J:$J,pos!U54),)</f>
        <v>1120</v>
      </c>
      <c r="V53" s="8">
        <f>IFERROR(HLOOKUP("eff",[1]pl!$J:$J,pos!V54),)</f>
        <v>450</v>
      </c>
      <c r="W53" s="8">
        <f>IFERROR(HLOOKUP("eff",[1]pl!$J:$J,pos!W54),)</f>
        <v>780</v>
      </c>
      <c r="X53" s="8">
        <f>IFERROR(HLOOKUP("eff",[1]pl!$J:$J,pos!X54),)</f>
        <v>970</v>
      </c>
      <c r="Y53" s="8">
        <f>IFERROR(HLOOKUP("eff",[1]pl!$J:$J,pos!Y54),)</f>
        <v>690</v>
      </c>
      <c r="Z53" s="8">
        <f>IFERROR(HLOOKUP("eff",[1]pl!$J:$J,pos!Z54),)</f>
        <v>880</v>
      </c>
      <c r="AA53" s="8">
        <f>IFERROR(HLOOKUP("eff",[1]pl!$J:$J,pos!AA54),)</f>
        <v>530</v>
      </c>
      <c r="AB53" s="8">
        <f>IFERROR(HLOOKUP("eff",[1]pl!$J:$J,pos!AB54),)</f>
        <v>850</v>
      </c>
      <c r="AC53" s="8">
        <f>IFERROR(HLOOKUP("eff",[1]pl!$J:$J,pos!AC54),)</f>
        <v>1080</v>
      </c>
      <c r="AD53" s="8">
        <f>IFERROR(HLOOKUP("eff",[1]pl!$J:$J,pos!AD54),)</f>
        <v>1020</v>
      </c>
      <c r="AE53" s="8">
        <f>IFERROR(HLOOKUP("eff",[1]pl!$J:$J,pos!AE54),)</f>
        <v>680</v>
      </c>
    </row>
    <row r="54" spans="1:31" x14ac:dyDescent="0.25">
      <c r="A54" s="8">
        <f>IFERROR(HLOOKUP("eff",[1]pl!$J:$J,pos!A55),)</f>
        <v>0</v>
      </c>
      <c r="B54" s="8">
        <f>IFERROR(HLOOKUP("eff",[1]pl!$J:$J,pos!B55),)</f>
        <v>0</v>
      </c>
      <c r="C54" s="8">
        <f>IFERROR(HLOOKUP("eff",[1]pl!$J:$J,pos!C55),)</f>
        <v>0</v>
      </c>
      <c r="D54" s="8">
        <f>IFERROR(HLOOKUP("eff",[1]pl!$J:$J,pos!D55),)</f>
        <v>0</v>
      </c>
      <c r="E54" s="8">
        <f>IFERROR(HLOOKUP("eff",[1]pl!$J:$J,pos!E55),)</f>
        <v>0</v>
      </c>
      <c r="F54" s="8">
        <f>IFERROR(HLOOKUP("eff",[1]pl!$J:$J,pos!F55),)</f>
        <v>0</v>
      </c>
      <c r="G54" s="8">
        <f>IFERROR(HLOOKUP("eff",[1]pl!$J:$J,pos!G55),)</f>
        <v>0</v>
      </c>
      <c r="H54" s="8">
        <f>IFERROR(HLOOKUP("eff",[1]pl!$J:$J,pos!H55),)</f>
        <v>0</v>
      </c>
      <c r="I54" s="8">
        <f>IFERROR(HLOOKUP("eff",[1]pl!$J:$J,pos!I55),)</f>
        <v>0</v>
      </c>
      <c r="J54" s="8">
        <f>IFERROR(HLOOKUP("eff",[1]pl!$J:$J,pos!J55),)</f>
        <v>0</v>
      </c>
      <c r="K54" s="8">
        <f>IFERROR(HLOOKUP("eff",[1]pl!$J:$J,pos!K55),)</f>
        <v>0</v>
      </c>
      <c r="L54" s="8">
        <f>IFERROR(HLOOKUP("eff",[1]pl!$J:$J,pos!L55),)</f>
        <v>0</v>
      </c>
      <c r="M54" s="8">
        <f>IFERROR(HLOOKUP("eff",[1]pl!$J:$J,pos!M55),)</f>
        <v>0</v>
      </c>
      <c r="N54" s="8">
        <f>IFERROR(HLOOKUP("eff",[1]pl!$J:$J,pos!N55),)</f>
        <v>0</v>
      </c>
      <c r="O54" s="8">
        <f>IFERROR(HLOOKUP("eff",[1]pl!$J:$J,pos!O55),)</f>
        <v>0</v>
      </c>
      <c r="Q54" s="8">
        <f>IFERROR(HLOOKUP("eff",[1]pl!$J:$J,pos!Q55),)</f>
        <v>0</v>
      </c>
      <c r="R54" s="8">
        <f>IFERROR(HLOOKUP("eff",[1]pl!$J:$J,pos!R55),)</f>
        <v>0</v>
      </c>
      <c r="S54" s="8">
        <f>IFERROR(HLOOKUP("eff",[1]pl!$J:$J,pos!S55),)</f>
        <v>0</v>
      </c>
      <c r="T54" s="8">
        <f>IFERROR(HLOOKUP("eff",[1]pl!$J:$J,pos!T55),)</f>
        <v>0</v>
      </c>
      <c r="U54" s="8">
        <f>IFERROR(HLOOKUP("eff",[1]pl!$J:$J,pos!U55),)</f>
        <v>0</v>
      </c>
      <c r="V54" s="8">
        <f>IFERROR(HLOOKUP("eff",[1]pl!$J:$J,pos!V55),)</f>
        <v>0</v>
      </c>
      <c r="W54" s="8">
        <f>IFERROR(HLOOKUP("eff",[1]pl!$J:$J,pos!W55),)</f>
        <v>0</v>
      </c>
      <c r="X54" s="8">
        <f>IFERROR(HLOOKUP("eff",[1]pl!$J:$J,pos!X55),)</f>
        <v>0</v>
      </c>
      <c r="Y54" s="8">
        <f>IFERROR(HLOOKUP("eff",[1]pl!$J:$J,pos!Y55),)</f>
        <v>0</v>
      </c>
      <c r="Z54" s="8">
        <f>IFERROR(HLOOKUP("eff",[1]pl!$J:$J,pos!Z55),)</f>
        <v>0</v>
      </c>
      <c r="AA54" s="8">
        <f>IFERROR(HLOOKUP("eff",[1]pl!$J:$J,pos!AA55),)</f>
        <v>0</v>
      </c>
      <c r="AB54" s="8">
        <f>IFERROR(HLOOKUP("eff",[1]pl!$J:$J,pos!AB55),)</f>
        <v>0</v>
      </c>
      <c r="AC54" s="8">
        <f>IFERROR(HLOOKUP("eff",[1]pl!$J:$J,pos!AC55),)</f>
        <v>0</v>
      </c>
      <c r="AD54" s="8">
        <f>IFERROR(HLOOKUP("eff",[1]pl!$J:$J,pos!AD55),)</f>
        <v>0</v>
      </c>
      <c r="AE54" s="8">
        <f>IFERROR(HLOOKUP("eff",[1]pl!$J:$J,pos!AE55),)</f>
        <v>0</v>
      </c>
    </row>
    <row r="55" spans="1:31" x14ac:dyDescent="0.25">
      <c r="A55" s="8">
        <f>IFERROR(HLOOKUP("eff",[1]pl!$J:$J,pos!A56),)</f>
        <v>0</v>
      </c>
      <c r="B55" s="8">
        <f>IFERROR(HLOOKUP("eff",[1]pl!$J:$J,pos!B56),)</f>
        <v>0</v>
      </c>
      <c r="C55" s="8">
        <f>IFERROR(HLOOKUP("eff",[1]pl!$J:$J,pos!C56),)</f>
        <v>0</v>
      </c>
      <c r="D55" s="8">
        <f>IFERROR(HLOOKUP("eff",[1]pl!$J:$J,pos!D56),)</f>
        <v>0</v>
      </c>
      <c r="E55" s="8">
        <f>IFERROR(HLOOKUP("eff",[1]pl!$J:$J,pos!E56),)</f>
        <v>0</v>
      </c>
      <c r="F55" s="8">
        <f>IFERROR(HLOOKUP("eff",[1]pl!$J:$J,pos!F56),)</f>
        <v>0</v>
      </c>
      <c r="G55" s="8">
        <f>IFERROR(HLOOKUP("eff",[1]pl!$J:$J,pos!G56),)</f>
        <v>0</v>
      </c>
      <c r="H55" s="8">
        <f>IFERROR(HLOOKUP("eff",[1]pl!$J:$J,pos!H56),)</f>
        <v>0</v>
      </c>
      <c r="I55" s="8">
        <f>IFERROR(HLOOKUP("eff",[1]pl!$J:$J,pos!I56),)</f>
        <v>0</v>
      </c>
      <c r="J55" s="8">
        <f>IFERROR(HLOOKUP("eff",[1]pl!$J:$J,pos!J56),)</f>
        <v>0</v>
      </c>
      <c r="K55" s="8">
        <f>IFERROR(HLOOKUP("eff",[1]pl!$J:$J,pos!K56),)</f>
        <v>0</v>
      </c>
      <c r="L55" s="8">
        <f>IFERROR(HLOOKUP("eff",[1]pl!$J:$J,pos!L56),)</f>
        <v>0</v>
      </c>
      <c r="M55" s="8">
        <f>IFERROR(HLOOKUP("eff",[1]pl!$J:$J,pos!M56),)</f>
        <v>0</v>
      </c>
      <c r="N55" s="8">
        <f>IFERROR(HLOOKUP("eff",[1]pl!$J:$J,pos!N56),)</f>
        <v>0</v>
      </c>
      <c r="O55" s="8">
        <f>IFERROR(HLOOKUP("eff",[1]pl!$J:$J,pos!O56),)</f>
        <v>0</v>
      </c>
      <c r="Q55" s="8">
        <f>IFERROR(HLOOKUP("eff",[1]pl!$J:$J,pos!Q56),)</f>
        <v>0</v>
      </c>
      <c r="R55" s="8">
        <f>IFERROR(HLOOKUP("eff",[1]pl!$J:$J,pos!R56),)</f>
        <v>0</v>
      </c>
      <c r="S55" s="8">
        <f>IFERROR(HLOOKUP("eff",[1]pl!$J:$J,pos!S56),)</f>
        <v>0</v>
      </c>
      <c r="T55" s="8">
        <f>IFERROR(HLOOKUP("eff",[1]pl!$J:$J,pos!T56),)</f>
        <v>0</v>
      </c>
      <c r="U55" s="8">
        <f>IFERROR(HLOOKUP("eff",[1]pl!$J:$J,pos!U56),)</f>
        <v>0</v>
      </c>
      <c r="V55" s="8">
        <f>IFERROR(HLOOKUP("eff",[1]pl!$J:$J,pos!V56),)</f>
        <v>0</v>
      </c>
      <c r="W55" s="8">
        <f>IFERROR(HLOOKUP("eff",[1]pl!$J:$J,pos!W56),)</f>
        <v>0</v>
      </c>
      <c r="X55" s="8">
        <f>IFERROR(HLOOKUP("eff",[1]pl!$J:$J,pos!X56),)</f>
        <v>0</v>
      </c>
      <c r="Y55" s="8">
        <f>IFERROR(HLOOKUP("eff",[1]pl!$J:$J,pos!Y56),)</f>
        <v>0</v>
      </c>
      <c r="Z55" s="8">
        <f>IFERROR(HLOOKUP("eff",[1]pl!$J:$J,pos!Z56),)</f>
        <v>0</v>
      </c>
      <c r="AA55" s="8">
        <f>IFERROR(HLOOKUP("eff",[1]pl!$J:$J,pos!AA56),)</f>
        <v>0</v>
      </c>
      <c r="AB55" s="8">
        <f>IFERROR(HLOOKUP("eff",[1]pl!$J:$J,pos!AB56),)</f>
        <v>0</v>
      </c>
      <c r="AC55" s="8">
        <f>IFERROR(HLOOKUP("eff",[1]pl!$J:$J,pos!AC56),)</f>
        <v>0</v>
      </c>
      <c r="AD55" s="8">
        <f>IFERROR(HLOOKUP("eff",[1]pl!$J:$J,pos!AD56),)</f>
        <v>0</v>
      </c>
      <c r="AE55" s="8">
        <f>IFERROR(HLOOKUP("eff",[1]pl!$J:$J,pos!AE56),)</f>
        <v>0</v>
      </c>
    </row>
    <row r="56" spans="1:31" x14ac:dyDescent="0.25">
      <c r="A56" s="8">
        <f>IFERROR(HLOOKUP("eff",[1]pl!$J:$J,pos!A57),)</f>
        <v>0</v>
      </c>
      <c r="B56" s="8">
        <f>IFERROR(HLOOKUP("eff",[1]pl!$J:$J,pos!B57),)</f>
        <v>0</v>
      </c>
      <c r="C56" s="8">
        <f>IFERROR(HLOOKUP("eff",[1]pl!$J:$J,pos!C57),)</f>
        <v>0</v>
      </c>
      <c r="D56" s="8">
        <f>IFERROR(HLOOKUP("eff",[1]pl!$J:$J,pos!D57),)</f>
        <v>0</v>
      </c>
      <c r="E56" s="8">
        <f>IFERROR(HLOOKUP("eff",[1]pl!$J:$J,pos!E57),)</f>
        <v>0</v>
      </c>
      <c r="F56" s="8">
        <f>IFERROR(HLOOKUP("eff",[1]pl!$J:$J,pos!F57),)</f>
        <v>0</v>
      </c>
      <c r="G56" s="8">
        <f>IFERROR(HLOOKUP("eff",[1]pl!$J:$J,pos!G57),)</f>
        <v>0</v>
      </c>
      <c r="H56" s="8">
        <f>IFERROR(HLOOKUP("eff",[1]pl!$J:$J,pos!H57),)</f>
        <v>0</v>
      </c>
      <c r="I56" s="8">
        <f>IFERROR(HLOOKUP("eff",[1]pl!$J:$J,pos!I57),)</f>
        <v>0</v>
      </c>
      <c r="J56" s="8">
        <f>IFERROR(HLOOKUP("eff",[1]pl!$J:$J,pos!J57),)</f>
        <v>0</v>
      </c>
      <c r="K56" s="8">
        <f>IFERROR(HLOOKUP("eff",[1]pl!$J:$J,pos!K57),)</f>
        <v>0</v>
      </c>
      <c r="L56" s="8">
        <f>IFERROR(HLOOKUP("eff",[1]pl!$J:$J,pos!L57),)</f>
        <v>0</v>
      </c>
      <c r="M56" s="8">
        <f>IFERROR(HLOOKUP("eff",[1]pl!$J:$J,pos!M57),)</f>
        <v>0</v>
      </c>
      <c r="N56" s="8">
        <f>IFERROR(HLOOKUP("eff",[1]pl!$J:$J,pos!N57),)</f>
        <v>0</v>
      </c>
      <c r="O56" s="8">
        <f>IFERROR(HLOOKUP("eff",[1]pl!$J:$J,pos!O57),)</f>
        <v>0</v>
      </c>
      <c r="Q56" s="8">
        <f>IFERROR(HLOOKUP("eff",[1]pl!$J:$J,pos!Q57),)</f>
        <v>0</v>
      </c>
      <c r="R56" s="8">
        <f>IFERROR(HLOOKUP("eff",[1]pl!$J:$J,pos!R57),)</f>
        <v>0</v>
      </c>
      <c r="S56" s="8">
        <f>IFERROR(HLOOKUP("eff",[1]pl!$J:$J,pos!S57),)</f>
        <v>0</v>
      </c>
      <c r="T56" s="8">
        <f>IFERROR(HLOOKUP("eff",[1]pl!$J:$J,pos!T57),)</f>
        <v>0</v>
      </c>
      <c r="U56" s="8">
        <f>IFERROR(HLOOKUP("eff",[1]pl!$J:$J,pos!U57),)</f>
        <v>0</v>
      </c>
      <c r="V56" s="8">
        <f>IFERROR(HLOOKUP("eff",[1]pl!$J:$J,pos!V57),)</f>
        <v>0</v>
      </c>
      <c r="W56" s="8">
        <f>IFERROR(HLOOKUP("eff",[1]pl!$J:$J,pos!W57),)</f>
        <v>0</v>
      </c>
      <c r="X56" s="8">
        <f>IFERROR(HLOOKUP("eff",[1]pl!$J:$J,pos!X57),)</f>
        <v>0</v>
      </c>
      <c r="Y56" s="8">
        <f>IFERROR(HLOOKUP("eff",[1]pl!$J:$J,pos!Y57),)</f>
        <v>0</v>
      </c>
      <c r="Z56" s="8">
        <f>IFERROR(HLOOKUP("eff",[1]pl!$J:$J,pos!Z57),)</f>
        <v>0</v>
      </c>
      <c r="AA56" s="8">
        <f>IFERROR(HLOOKUP("eff",[1]pl!$J:$J,pos!AA57),)</f>
        <v>0</v>
      </c>
      <c r="AB56" s="8">
        <f>IFERROR(HLOOKUP("eff",[1]pl!$J:$J,pos!AB57),)</f>
        <v>0</v>
      </c>
      <c r="AC56" s="8">
        <f>IFERROR(HLOOKUP("eff",[1]pl!$J:$J,pos!AC57),)</f>
        <v>0</v>
      </c>
      <c r="AD56" s="8">
        <f>IFERROR(HLOOKUP("eff",[1]pl!$J:$J,pos!AD57),)</f>
        <v>0</v>
      </c>
      <c r="AE56" s="8">
        <f>IFERROR(HLOOKUP("eff",[1]pl!$J:$J,pos!AE57),)</f>
        <v>0</v>
      </c>
    </row>
    <row r="57" spans="1:31" x14ac:dyDescent="0.25">
      <c r="A57" s="8">
        <f>IFERROR(HLOOKUP("eff",[1]pl!$J:$J,pos!A58),)</f>
        <v>0</v>
      </c>
      <c r="B57" s="8">
        <f>IFERROR(HLOOKUP("eff",[1]pl!$J:$J,pos!B58),)</f>
        <v>0</v>
      </c>
      <c r="C57" s="8">
        <f>IFERROR(HLOOKUP("eff",[1]pl!$J:$J,pos!C58),)</f>
        <v>0</v>
      </c>
      <c r="D57" s="8">
        <f>IFERROR(HLOOKUP("eff",[1]pl!$J:$J,pos!D58),)</f>
        <v>0</v>
      </c>
      <c r="E57" s="8">
        <f>IFERROR(HLOOKUP("eff",[1]pl!$J:$J,pos!E58),)</f>
        <v>0</v>
      </c>
      <c r="F57" s="8">
        <f>IFERROR(HLOOKUP("eff",[1]pl!$J:$J,pos!F58),)</f>
        <v>0</v>
      </c>
      <c r="G57" s="8">
        <f>IFERROR(HLOOKUP("eff",[1]pl!$J:$J,pos!G58),)</f>
        <v>0</v>
      </c>
      <c r="H57" s="8">
        <f>IFERROR(HLOOKUP("eff",[1]pl!$J:$J,pos!H58),)</f>
        <v>0</v>
      </c>
      <c r="I57" s="8">
        <f>IFERROR(HLOOKUP("eff",[1]pl!$J:$J,pos!I58),)</f>
        <v>0</v>
      </c>
      <c r="J57" s="8">
        <f>IFERROR(HLOOKUP("eff",[1]pl!$J:$J,pos!J58),)</f>
        <v>0</v>
      </c>
      <c r="K57" s="8">
        <f>IFERROR(HLOOKUP("eff",[1]pl!$J:$J,pos!K58),)</f>
        <v>0</v>
      </c>
      <c r="L57" s="8">
        <f>IFERROR(HLOOKUP("eff",[1]pl!$J:$J,pos!L58),)</f>
        <v>0</v>
      </c>
      <c r="M57" s="8">
        <f>IFERROR(HLOOKUP("eff",[1]pl!$J:$J,pos!M58),)</f>
        <v>0</v>
      </c>
      <c r="N57" s="8">
        <f>IFERROR(HLOOKUP("eff",[1]pl!$J:$J,pos!N58),)</f>
        <v>0</v>
      </c>
      <c r="O57" s="8">
        <f>IFERROR(HLOOKUP("eff",[1]pl!$J:$J,pos!O58),)</f>
        <v>0</v>
      </c>
      <c r="Q57" s="8">
        <f>IFERROR(HLOOKUP("eff",[1]pl!$J:$J,pos!Q58),)</f>
        <v>0</v>
      </c>
      <c r="R57" s="8">
        <f>IFERROR(HLOOKUP("eff",[1]pl!$J:$J,pos!R58),)</f>
        <v>0</v>
      </c>
      <c r="S57" s="8">
        <f>IFERROR(HLOOKUP("eff",[1]pl!$J:$J,pos!S58),)</f>
        <v>0</v>
      </c>
      <c r="T57" s="8">
        <f>IFERROR(HLOOKUP("eff",[1]pl!$J:$J,pos!T58),)</f>
        <v>0</v>
      </c>
      <c r="U57" s="8">
        <f>IFERROR(HLOOKUP("eff",[1]pl!$J:$J,pos!U58),)</f>
        <v>0</v>
      </c>
      <c r="V57" s="8">
        <f>IFERROR(HLOOKUP("eff",[1]pl!$J:$J,pos!V58),)</f>
        <v>0</v>
      </c>
      <c r="W57" s="8">
        <f>IFERROR(HLOOKUP("eff",[1]pl!$J:$J,pos!W58),)</f>
        <v>0</v>
      </c>
      <c r="X57" s="8">
        <f>IFERROR(HLOOKUP("eff",[1]pl!$J:$J,pos!X58),)</f>
        <v>0</v>
      </c>
      <c r="Y57" s="8">
        <f>IFERROR(HLOOKUP("eff",[1]pl!$J:$J,pos!Y58),)</f>
        <v>0</v>
      </c>
      <c r="Z57" s="8">
        <f>IFERROR(HLOOKUP("eff",[1]pl!$J:$J,pos!Z58),)</f>
        <v>0</v>
      </c>
      <c r="AA57" s="8">
        <f>IFERROR(HLOOKUP("eff",[1]pl!$J:$J,pos!AA58),)</f>
        <v>0</v>
      </c>
      <c r="AB57" s="8">
        <f>IFERROR(HLOOKUP("eff",[1]pl!$J:$J,pos!AB58),)</f>
        <v>0</v>
      </c>
      <c r="AC57" s="8">
        <f>IFERROR(HLOOKUP("eff",[1]pl!$J:$J,pos!AC58),)</f>
        <v>0</v>
      </c>
      <c r="AD57" s="8">
        <f>IFERROR(HLOOKUP("eff",[1]pl!$J:$J,pos!AD58),)</f>
        <v>0</v>
      </c>
      <c r="AE57" s="8">
        <f>IFERROR(HLOOKUP("eff",[1]pl!$J:$J,pos!AE58),)</f>
        <v>0</v>
      </c>
    </row>
    <row r="58" spans="1:31" x14ac:dyDescent="0.25">
      <c r="A58" s="8">
        <f>IFERROR(HLOOKUP("eff",[1]pl!$J:$J,pos!A59),)</f>
        <v>0</v>
      </c>
      <c r="B58" s="8">
        <f>IFERROR(HLOOKUP("eff",[1]pl!$J:$J,pos!B59),)</f>
        <v>0</v>
      </c>
      <c r="C58" s="8">
        <f>IFERROR(HLOOKUP("eff",[1]pl!$J:$J,pos!C59),)</f>
        <v>0</v>
      </c>
      <c r="D58" s="8">
        <f>IFERROR(HLOOKUP("eff",[1]pl!$J:$J,pos!D59),)</f>
        <v>0</v>
      </c>
      <c r="E58" s="8">
        <f>IFERROR(HLOOKUP("eff",[1]pl!$J:$J,pos!E59),)</f>
        <v>0</v>
      </c>
      <c r="F58" s="8">
        <f>IFERROR(HLOOKUP("eff",[1]pl!$J:$J,pos!F59),)</f>
        <v>0</v>
      </c>
      <c r="G58" s="8">
        <f>IFERROR(HLOOKUP("eff",[1]pl!$J:$J,pos!G59),)</f>
        <v>0</v>
      </c>
      <c r="H58" s="8">
        <f>IFERROR(HLOOKUP("eff",[1]pl!$J:$J,pos!H59),)</f>
        <v>0</v>
      </c>
      <c r="I58" s="8">
        <f>IFERROR(HLOOKUP("eff",[1]pl!$J:$J,pos!I59),)</f>
        <v>0</v>
      </c>
      <c r="J58" s="8">
        <f>IFERROR(HLOOKUP("eff",[1]pl!$J:$J,pos!J59),)</f>
        <v>0</v>
      </c>
      <c r="K58" s="8">
        <f>IFERROR(HLOOKUP("eff",[1]pl!$J:$J,pos!K59),)</f>
        <v>0</v>
      </c>
      <c r="L58" s="8">
        <f>IFERROR(HLOOKUP("eff",[1]pl!$J:$J,pos!L59),)</f>
        <v>0</v>
      </c>
      <c r="M58" s="8">
        <f>IFERROR(HLOOKUP("eff",[1]pl!$J:$J,pos!M59),)</f>
        <v>0</v>
      </c>
      <c r="N58" s="8">
        <f>IFERROR(HLOOKUP("eff",[1]pl!$J:$J,pos!N59),)</f>
        <v>0</v>
      </c>
      <c r="O58" s="8">
        <f>IFERROR(HLOOKUP("eff",[1]pl!$J:$J,pos!O59),)</f>
        <v>0</v>
      </c>
      <c r="Q58" s="8">
        <f>IFERROR(HLOOKUP("eff",[1]pl!$J:$J,pos!Q59),)</f>
        <v>0</v>
      </c>
      <c r="R58" s="8">
        <f>IFERROR(HLOOKUP("eff",[1]pl!$J:$J,pos!R59),)</f>
        <v>0</v>
      </c>
      <c r="S58" s="8">
        <f>IFERROR(HLOOKUP("eff",[1]pl!$J:$J,pos!S59),)</f>
        <v>0</v>
      </c>
      <c r="T58" s="8">
        <f>IFERROR(HLOOKUP("eff",[1]pl!$J:$J,pos!T59),)</f>
        <v>0</v>
      </c>
      <c r="U58" s="8">
        <f>IFERROR(HLOOKUP("eff",[1]pl!$J:$J,pos!U59),)</f>
        <v>0</v>
      </c>
      <c r="V58" s="8">
        <f>IFERROR(HLOOKUP("eff",[1]pl!$J:$J,pos!V59),)</f>
        <v>0</v>
      </c>
      <c r="W58" s="8">
        <f>IFERROR(HLOOKUP("eff",[1]pl!$J:$J,pos!W59),)</f>
        <v>0</v>
      </c>
      <c r="X58" s="8">
        <f>IFERROR(HLOOKUP("eff",[1]pl!$J:$J,pos!X59),)</f>
        <v>0</v>
      </c>
      <c r="Y58" s="8">
        <f>IFERROR(HLOOKUP("eff",[1]pl!$J:$J,pos!Y59),)</f>
        <v>0</v>
      </c>
      <c r="Z58" s="8">
        <f>IFERROR(HLOOKUP("eff",[1]pl!$J:$J,pos!Z59),)</f>
        <v>0</v>
      </c>
      <c r="AA58" s="8">
        <f>IFERROR(HLOOKUP("eff",[1]pl!$J:$J,pos!AA59),)</f>
        <v>0</v>
      </c>
      <c r="AB58" s="8">
        <f>IFERROR(HLOOKUP("eff",[1]pl!$J:$J,pos!AB59),)</f>
        <v>0</v>
      </c>
      <c r="AC58" s="8">
        <f>IFERROR(HLOOKUP("eff",[1]pl!$J:$J,pos!AC59),)</f>
        <v>0</v>
      </c>
      <c r="AD58" s="8">
        <f>IFERROR(HLOOKUP("eff",[1]pl!$J:$J,pos!AD59),)</f>
        <v>0</v>
      </c>
      <c r="AE58" s="8">
        <f>IFERROR(HLOOKUP("eff",[1]pl!$J:$J,pos!AE59),)</f>
        <v>0</v>
      </c>
    </row>
    <row r="59" spans="1:31" x14ac:dyDescent="0.25">
      <c r="A59" s="8">
        <f>IFERROR(HLOOKUP("eff",[1]pl!$J:$J,pos!A60),)</f>
        <v>0</v>
      </c>
      <c r="B59" s="8">
        <f>IFERROR(HLOOKUP("eff",[1]pl!$J:$J,pos!B60),)</f>
        <v>0</v>
      </c>
      <c r="C59" s="8">
        <f>IFERROR(HLOOKUP("eff",[1]pl!$J:$J,pos!C60),)</f>
        <v>0</v>
      </c>
      <c r="D59" s="8">
        <f>IFERROR(HLOOKUP("eff",[1]pl!$J:$J,pos!D60),)</f>
        <v>0</v>
      </c>
      <c r="E59" s="8">
        <f>IFERROR(HLOOKUP("eff",[1]pl!$J:$J,pos!E60),)</f>
        <v>0</v>
      </c>
      <c r="F59" s="8">
        <f>IFERROR(HLOOKUP("eff",[1]pl!$J:$J,pos!F60),)</f>
        <v>0</v>
      </c>
      <c r="G59" s="8">
        <f>IFERROR(HLOOKUP("eff",[1]pl!$J:$J,pos!G60),)</f>
        <v>0</v>
      </c>
      <c r="H59" s="8">
        <f>IFERROR(HLOOKUP("eff",[1]pl!$J:$J,pos!H60),)</f>
        <v>0</v>
      </c>
      <c r="I59" s="8">
        <f>IFERROR(HLOOKUP("eff",[1]pl!$J:$J,pos!I60),)</f>
        <v>0</v>
      </c>
      <c r="J59" s="8">
        <f>IFERROR(HLOOKUP("eff",[1]pl!$J:$J,pos!J60),)</f>
        <v>0</v>
      </c>
      <c r="K59" s="8">
        <f>IFERROR(HLOOKUP("eff",[1]pl!$J:$J,pos!K60),)</f>
        <v>0</v>
      </c>
      <c r="L59" s="8">
        <f>IFERROR(HLOOKUP("eff",[1]pl!$J:$J,pos!L60),)</f>
        <v>0</v>
      </c>
      <c r="M59" s="8">
        <f>IFERROR(HLOOKUP("eff",[1]pl!$J:$J,pos!M60),)</f>
        <v>0</v>
      </c>
      <c r="N59" s="8">
        <f>IFERROR(HLOOKUP("eff",[1]pl!$J:$J,pos!N60),)</f>
        <v>0</v>
      </c>
      <c r="O59" s="8">
        <f>IFERROR(HLOOKUP("eff",[1]pl!$J:$J,pos!O60),)</f>
        <v>0</v>
      </c>
      <c r="Q59" s="8">
        <f>IFERROR(HLOOKUP("eff",[1]pl!$J:$J,pos!Q60),)</f>
        <v>0</v>
      </c>
      <c r="R59" s="8">
        <f>IFERROR(HLOOKUP("eff",[1]pl!$J:$J,pos!R60),)</f>
        <v>0</v>
      </c>
      <c r="S59" s="8">
        <f>IFERROR(HLOOKUP("eff",[1]pl!$J:$J,pos!S60),)</f>
        <v>0</v>
      </c>
      <c r="T59" s="8">
        <f>IFERROR(HLOOKUP("eff",[1]pl!$J:$J,pos!T60),)</f>
        <v>0</v>
      </c>
      <c r="U59" s="8">
        <f>IFERROR(HLOOKUP("eff",[1]pl!$J:$J,pos!U60),)</f>
        <v>0</v>
      </c>
      <c r="V59" s="8">
        <f>IFERROR(HLOOKUP("eff",[1]pl!$J:$J,pos!V60),)</f>
        <v>0</v>
      </c>
      <c r="W59" s="8">
        <f>IFERROR(HLOOKUP("eff",[1]pl!$J:$J,pos!W60),)</f>
        <v>0</v>
      </c>
      <c r="X59" s="8">
        <f>IFERROR(HLOOKUP("eff",[1]pl!$J:$J,pos!X60),)</f>
        <v>0</v>
      </c>
      <c r="Y59" s="8">
        <f>IFERROR(HLOOKUP("eff",[1]pl!$J:$J,pos!Y60),)</f>
        <v>0</v>
      </c>
      <c r="Z59" s="8">
        <f>IFERROR(HLOOKUP("eff",[1]pl!$J:$J,pos!Z60),)</f>
        <v>0</v>
      </c>
      <c r="AA59" s="8">
        <f>IFERROR(HLOOKUP("eff",[1]pl!$J:$J,pos!AA60),)</f>
        <v>0</v>
      </c>
      <c r="AB59" s="8">
        <f>IFERROR(HLOOKUP("eff",[1]pl!$J:$J,pos!AB60),)</f>
        <v>0</v>
      </c>
      <c r="AC59" s="8">
        <f>IFERROR(HLOOKUP("eff",[1]pl!$J:$J,pos!AC60),)</f>
        <v>0</v>
      </c>
      <c r="AD59" s="8">
        <f>IFERROR(HLOOKUP("eff",[1]pl!$J:$J,pos!AD60),)</f>
        <v>0</v>
      </c>
      <c r="AE59" s="8">
        <f>IFERROR(HLOOKUP("eff",[1]pl!$J:$J,pos!AE60),)</f>
        <v>0</v>
      </c>
    </row>
    <row r="60" spans="1:31" x14ac:dyDescent="0.25">
      <c r="A60" s="8">
        <f>IFERROR(HLOOKUP("eff",[1]pl!$J:$J,pos!A61),)</f>
        <v>0</v>
      </c>
      <c r="B60" s="8">
        <f>IFERROR(HLOOKUP("eff",[1]pl!$J:$J,pos!B61),)</f>
        <v>0</v>
      </c>
      <c r="C60" s="8">
        <f>IFERROR(HLOOKUP("eff",[1]pl!$J:$J,pos!C61),)</f>
        <v>0</v>
      </c>
      <c r="D60" s="8">
        <f>IFERROR(HLOOKUP("eff",[1]pl!$J:$J,pos!D61),)</f>
        <v>0</v>
      </c>
      <c r="E60" s="8">
        <f>IFERROR(HLOOKUP("eff",[1]pl!$J:$J,pos!E61),)</f>
        <v>0</v>
      </c>
      <c r="F60" s="8">
        <f>IFERROR(HLOOKUP("eff",[1]pl!$J:$J,pos!F61),)</f>
        <v>0</v>
      </c>
      <c r="G60" s="8">
        <f>IFERROR(HLOOKUP("eff",[1]pl!$J:$J,pos!G61),)</f>
        <v>0</v>
      </c>
      <c r="H60" s="8">
        <f>IFERROR(HLOOKUP("eff",[1]pl!$J:$J,pos!H61),)</f>
        <v>0</v>
      </c>
      <c r="I60" s="8">
        <f>IFERROR(HLOOKUP("eff",[1]pl!$J:$J,pos!I61),)</f>
        <v>0</v>
      </c>
      <c r="J60" s="8">
        <f>IFERROR(HLOOKUP("eff",[1]pl!$J:$J,pos!J61),)</f>
        <v>0</v>
      </c>
      <c r="K60" s="8">
        <f>IFERROR(HLOOKUP("eff",[1]pl!$J:$J,pos!K61),)</f>
        <v>0</v>
      </c>
      <c r="L60" s="8">
        <f>IFERROR(HLOOKUP("eff",[1]pl!$J:$J,pos!L61),)</f>
        <v>0</v>
      </c>
      <c r="M60" s="8">
        <f>IFERROR(HLOOKUP("eff",[1]pl!$J:$J,pos!M61),)</f>
        <v>0</v>
      </c>
      <c r="N60" s="8">
        <f>IFERROR(HLOOKUP("eff",[1]pl!$J:$J,pos!N61),)</f>
        <v>0</v>
      </c>
      <c r="O60" s="8">
        <f>IFERROR(HLOOKUP("eff",[1]pl!$J:$J,pos!O61),)</f>
        <v>0</v>
      </c>
      <c r="Q60" s="8">
        <f>IFERROR(HLOOKUP("eff",[1]pl!$J:$J,pos!Q61),)</f>
        <v>0</v>
      </c>
      <c r="R60" s="8">
        <f>IFERROR(HLOOKUP("eff",[1]pl!$J:$J,pos!R61),)</f>
        <v>0</v>
      </c>
      <c r="S60" s="8">
        <f>IFERROR(HLOOKUP("eff",[1]pl!$J:$J,pos!S61),)</f>
        <v>0</v>
      </c>
      <c r="T60" s="8">
        <f>IFERROR(HLOOKUP("eff",[1]pl!$J:$J,pos!T61),)</f>
        <v>0</v>
      </c>
      <c r="U60" s="8">
        <f>IFERROR(HLOOKUP("eff",[1]pl!$J:$J,pos!U61),)</f>
        <v>0</v>
      </c>
      <c r="V60" s="8">
        <f>IFERROR(HLOOKUP("eff",[1]pl!$J:$J,pos!V61),)</f>
        <v>0</v>
      </c>
      <c r="W60" s="8">
        <f>IFERROR(HLOOKUP("eff",[1]pl!$J:$J,pos!W61),)</f>
        <v>0</v>
      </c>
      <c r="X60" s="8">
        <f>IFERROR(HLOOKUP("eff",[1]pl!$J:$J,pos!X61),)</f>
        <v>0</v>
      </c>
      <c r="Y60" s="8">
        <f>IFERROR(HLOOKUP("eff",[1]pl!$J:$J,pos!Y61),)</f>
        <v>0</v>
      </c>
      <c r="Z60" s="8">
        <f>IFERROR(HLOOKUP("eff",[1]pl!$J:$J,pos!Z61),)</f>
        <v>0</v>
      </c>
      <c r="AA60" s="8">
        <f>IFERROR(HLOOKUP("eff",[1]pl!$J:$J,pos!AA61),)</f>
        <v>0</v>
      </c>
      <c r="AB60" s="8">
        <f>IFERROR(HLOOKUP("eff",[1]pl!$J:$J,pos!AB61),)</f>
        <v>0</v>
      </c>
      <c r="AC60" s="8">
        <f>IFERROR(HLOOKUP("eff",[1]pl!$J:$J,pos!AC61),)</f>
        <v>0</v>
      </c>
      <c r="AD60" s="8">
        <f>IFERROR(HLOOKUP("eff",[1]pl!$J:$J,pos!AD61),)</f>
        <v>0</v>
      </c>
      <c r="AE60" s="8">
        <f>IFERROR(HLOOKUP("eff",[1]pl!$J:$J,pos!AE61),)</f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workbookViewId="0"/>
  </sheetViews>
  <sheetFormatPr defaultRowHeight="15" x14ac:dyDescent="0.25"/>
  <cols>
    <col min="1" max="15" width="5" style="8" bestFit="1" customWidth="1"/>
    <col min="16" max="16" width="9.140625" style="8"/>
    <col min="17" max="31" width="5" style="8" bestFit="1" customWidth="1"/>
    <col min="32" max="16384" width="9.140625" style="8"/>
  </cols>
  <sheetData>
    <row r="1" spans="1:31" x14ac:dyDescent="0.25">
      <c r="A1" s="8">
        <f>IFERROR(HLOOKUP("wn6",[1]pl!$K:$K,pos!A2),)</f>
        <v>276</v>
      </c>
      <c r="B1" s="8">
        <f>IFERROR(HLOOKUP("wn6",[1]pl!$K:$K,pos!B2),)</f>
        <v>126</v>
      </c>
      <c r="C1" s="8">
        <f>IFERROR(HLOOKUP("wn6",[1]pl!$K:$K,pos!C2),)</f>
        <v>415</v>
      </c>
      <c r="D1" s="8">
        <f>IFERROR(HLOOKUP("wn6",[1]pl!$K:$K,pos!D2),)</f>
        <v>1218</v>
      </c>
      <c r="E1" s="8">
        <f>IFERROR(HLOOKUP("wn6",[1]pl!$K:$K,pos!E2),)</f>
        <v>452</v>
      </c>
      <c r="F1" s="8">
        <f>IFERROR(HLOOKUP("wn6",[1]pl!$K:$K,pos!F2),)</f>
        <v>567</v>
      </c>
      <c r="G1" s="8">
        <f>IFERROR(HLOOKUP("wn6",[1]pl!$K:$K,pos!G2),)</f>
        <v>349</v>
      </c>
      <c r="H1" s="8">
        <f>IFERROR(HLOOKUP("wn6",[1]pl!$K:$K,pos!H2),)</f>
        <v>64</v>
      </c>
      <c r="I1" s="8">
        <f>IFERROR(HLOOKUP("wn6",[1]pl!$K:$K,pos!I2),)</f>
        <v>173</v>
      </c>
      <c r="J1" s="8">
        <f>IFERROR(HLOOKUP("wn6",[1]pl!$K:$K,pos!J2),)</f>
        <v>1259</v>
      </c>
      <c r="K1" s="8">
        <f>IFERROR(HLOOKUP("wn6",[1]pl!$K:$K,pos!K2),)</f>
        <v>1</v>
      </c>
      <c r="L1" s="8">
        <f>IFERROR(HLOOKUP("wn6",[1]pl!$K:$K,pos!L2),)</f>
        <v>340</v>
      </c>
      <c r="M1" s="8">
        <f>IFERROR(HLOOKUP("wn6",[1]pl!$K:$K,pos!M2),)</f>
        <v>603</v>
      </c>
      <c r="N1" s="8">
        <f>IFERROR(HLOOKUP("wn6",[1]pl!$K:$K,pos!N2),)</f>
        <v>328</v>
      </c>
      <c r="O1" s="8">
        <f>IFERROR(HLOOKUP("wn6",[1]pl!$K:$K,pos!O2),)</f>
        <v>190</v>
      </c>
      <c r="Q1" s="8">
        <f>IFERROR(HLOOKUP("wn6",[1]pl!$K:$K,pos!Q2),)</f>
        <v>1087</v>
      </c>
      <c r="R1" s="8">
        <f>IFERROR(HLOOKUP("wn6",[1]pl!$K:$K,pos!R2),)</f>
        <v>237</v>
      </c>
      <c r="S1" s="8">
        <f>IFERROR(HLOOKUP("wn6",[1]pl!$K:$K,pos!S2),)</f>
        <v>381</v>
      </c>
      <c r="T1" s="8">
        <f>IFERROR(HLOOKUP("wn6",[1]pl!$K:$K,pos!T2),)</f>
        <v>631</v>
      </c>
      <c r="U1" s="8">
        <f>IFERROR(HLOOKUP("wn6",[1]pl!$K:$K,pos!U2),)</f>
        <v>597</v>
      </c>
      <c r="V1" s="8">
        <f>IFERROR(HLOOKUP("wn6",[1]pl!$K:$K,pos!V2),)</f>
        <v>34</v>
      </c>
      <c r="W1" s="8">
        <f>IFERROR(HLOOKUP("wn6",[1]pl!$K:$K,pos!W2),)</f>
        <v>86</v>
      </c>
      <c r="X1" s="8">
        <f>IFERROR(HLOOKUP("wn6",[1]pl!$K:$K,pos!X2),)</f>
        <v>363</v>
      </c>
      <c r="Y1" s="8">
        <f>IFERROR(HLOOKUP("wn6",[1]pl!$K:$K,pos!Y2),)</f>
        <v>159</v>
      </c>
      <c r="Z1" s="8">
        <f>IFERROR(HLOOKUP("wn6",[1]pl!$K:$K,pos!Z2),)</f>
        <v>398</v>
      </c>
      <c r="AA1" s="8">
        <f>IFERROR(HLOOKUP("wn6",[1]pl!$K:$K,pos!AA2),)</f>
        <v>1</v>
      </c>
      <c r="AB1" s="8">
        <f>IFERROR(HLOOKUP("wn6",[1]pl!$K:$K,pos!AB2),)</f>
        <v>336</v>
      </c>
      <c r="AC1" s="8">
        <f>IFERROR(HLOOKUP("wn6",[1]pl!$K:$K,pos!AC2),)</f>
        <v>488</v>
      </c>
      <c r="AD1" s="8">
        <f>IFERROR(HLOOKUP("wn6",[1]pl!$K:$K,pos!AD2),)</f>
        <v>246</v>
      </c>
      <c r="AE1" s="8">
        <f>IFERROR(HLOOKUP("wn6",[1]pl!$K:$K,pos!AE2),)</f>
        <v>1</v>
      </c>
    </row>
    <row r="2" spans="1:31" x14ac:dyDescent="0.25">
      <c r="A2" s="8">
        <f>IFERROR(HLOOKUP("wn6",[1]pl!$K:$K,pos!A3),)</f>
        <v>511</v>
      </c>
      <c r="B2" s="8">
        <f>IFERROR(HLOOKUP("wn6",[1]pl!$K:$K,pos!B3),)</f>
        <v>903</v>
      </c>
      <c r="C2" s="8">
        <f>IFERROR(HLOOKUP("wn6",[1]pl!$K:$K,pos!C3),)</f>
        <v>350</v>
      </c>
      <c r="D2" s="8">
        <f>IFERROR(HLOOKUP("wn6",[1]pl!$K:$K,pos!D3),)</f>
        <v>324</v>
      </c>
      <c r="E2" s="8">
        <f>IFERROR(HLOOKUP("wn6",[1]pl!$K:$K,pos!E3),)</f>
        <v>287</v>
      </c>
      <c r="F2" s="8">
        <f>IFERROR(HLOOKUP("wn6",[1]pl!$K:$K,pos!F3),)</f>
        <v>331</v>
      </c>
      <c r="G2" s="8">
        <f>IFERROR(HLOOKUP("wn6",[1]pl!$K:$K,pos!G3),)</f>
        <v>1218</v>
      </c>
      <c r="H2" s="8">
        <f>IFERROR(HLOOKUP("wn6",[1]pl!$K:$K,pos!H3),)</f>
        <v>1085</v>
      </c>
      <c r="I2" s="8">
        <f>IFERROR(HLOOKUP("wn6",[1]pl!$K:$K,pos!I3),)</f>
        <v>621</v>
      </c>
      <c r="J2" s="8">
        <f>IFERROR(HLOOKUP("wn6",[1]pl!$K:$K,pos!J3),)</f>
        <v>1300</v>
      </c>
      <c r="K2" s="8">
        <f>IFERROR(HLOOKUP("wn6",[1]pl!$K:$K,pos!K3),)</f>
        <v>533</v>
      </c>
      <c r="L2" s="8">
        <f>IFERROR(HLOOKUP("wn6",[1]pl!$K:$K,pos!L3),)</f>
        <v>1</v>
      </c>
      <c r="M2" s="8">
        <f>IFERROR(HLOOKUP("wn6",[1]pl!$K:$K,pos!M3),)</f>
        <v>148</v>
      </c>
      <c r="N2" s="8">
        <f>IFERROR(HLOOKUP("wn6",[1]pl!$K:$K,pos!N3),)</f>
        <v>538</v>
      </c>
      <c r="O2" s="8">
        <f>IFERROR(HLOOKUP("wn6",[1]pl!$K:$K,pos!O3),)</f>
        <v>889</v>
      </c>
      <c r="Q2" s="8">
        <f>IFERROR(HLOOKUP("wn6",[1]pl!$K:$K,pos!Q3),)</f>
        <v>247</v>
      </c>
      <c r="R2" s="8">
        <f>IFERROR(HLOOKUP("wn6",[1]pl!$K:$K,pos!R3),)</f>
        <v>85</v>
      </c>
      <c r="S2" s="8">
        <f>IFERROR(HLOOKUP("wn6",[1]pl!$K:$K,pos!S3),)</f>
        <v>919</v>
      </c>
      <c r="T2" s="8">
        <f>IFERROR(HLOOKUP("wn6",[1]pl!$K:$K,pos!T3),)</f>
        <v>484</v>
      </c>
      <c r="U2" s="8">
        <f>IFERROR(HLOOKUP("wn6",[1]pl!$K:$K,pos!U3),)</f>
        <v>339</v>
      </c>
      <c r="V2" s="8">
        <f>IFERROR(HLOOKUP("wn6",[1]pl!$K:$K,pos!V3),)</f>
        <v>621</v>
      </c>
      <c r="W2" s="8">
        <f>IFERROR(HLOOKUP("wn6",[1]pl!$K:$K,pos!W3),)</f>
        <v>1376</v>
      </c>
      <c r="X2" s="8">
        <f>IFERROR(HLOOKUP("wn6",[1]pl!$K:$K,pos!X3),)</f>
        <v>381</v>
      </c>
      <c r="Y2" s="8">
        <f>IFERROR(HLOOKUP("wn6",[1]pl!$K:$K,pos!Y3),)</f>
        <v>229</v>
      </c>
      <c r="Z2" s="8">
        <f>IFERROR(HLOOKUP("wn6",[1]pl!$K:$K,pos!Z3),)</f>
        <v>364</v>
      </c>
      <c r="AA2" s="8">
        <f>IFERROR(HLOOKUP("wn6",[1]pl!$K:$K,pos!AA3),)</f>
        <v>305</v>
      </c>
      <c r="AB2" s="8">
        <f>IFERROR(HLOOKUP("wn6",[1]pl!$K:$K,pos!AB3),)</f>
        <v>763</v>
      </c>
      <c r="AC2" s="8">
        <f>IFERROR(HLOOKUP("wn6",[1]pl!$K:$K,pos!AC3),)</f>
        <v>361</v>
      </c>
      <c r="AD2" s="8">
        <f>IFERROR(HLOOKUP("wn6",[1]pl!$K:$K,pos!AD3),)</f>
        <v>968</v>
      </c>
      <c r="AE2" s="8">
        <f>IFERROR(HLOOKUP("wn6",[1]pl!$K:$K,pos!AE3),)</f>
        <v>770</v>
      </c>
    </row>
    <row r="3" spans="1:31" x14ac:dyDescent="0.25">
      <c r="A3" s="8">
        <f>IFERROR(HLOOKUP("wn6",[1]pl!$K:$K,pos!A4),)</f>
        <v>181</v>
      </c>
      <c r="B3" s="8">
        <f>IFERROR(HLOOKUP("wn6",[1]pl!$K:$K,pos!B4),)</f>
        <v>320</v>
      </c>
      <c r="C3" s="8">
        <f>IFERROR(HLOOKUP("wn6",[1]pl!$K:$K,pos!C4),)</f>
        <v>7</v>
      </c>
      <c r="D3" s="8">
        <f>IFERROR(HLOOKUP("wn6",[1]pl!$K:$K,pos!D4),)</f>
        <v>303</v>
      </c>
      <c r="E3" s="8">
        <f>IFERROR(HLOOKUP("wn6",[1]pl!$K:$K,pos!E4),)</f>
        <v>2074</v>
      </c>
      <c r="F3" s="8">
        <f>IFERROR(HLOOKUP("wn6",[1]pl!$K:$K,pos!F4),)</f>
        <v>286</v>
      </c>
      <c r="G3" s="8">
        <f>IFERROR(HLOOKUP("wn6",[1]pl!$K:$K,pos!G4),)</f>
        <v>566</v>
      </c>
      <c r="H3" s="8">
        <f>IFERROR(HLOOKUP("wn6",[1]pl!$K:$K,pos!H4),)</f>
        <v>1380</v>
      </c>
      <c r="I3" s="8">
        <f>IFERROR(HLOOKUP("wn6",[1]pl!$K:$K,pos!I4),)</f>
        <v>1</v>
      </c>
      <c r="J3" s="8">
        <f>IFERROR(HLOOKUP("wn6",[1]pl!$K:$K,pos!J4),)</f>
        <v>799</v>
      </c>
      <c r="K3" s="8">
        <f>IFERROR(HLOOKUP("wn6",[1]pl!$K:$K,pos!K4),)</f>
        <v>146</v>
      </c>
      <c r="L3" s="8">
        <f>IFERROR(HLOOKUP("wn6",[1]pl!$K:$K,pos!L4),)</f>
        <v>385</v>
      </c>
      <c r="M3" s="8">
        <f>IFERROR(HLOOKUP("wn6",[1]pl!$K:$K,pos!M4),)</f>
        <v>838</v>
      </c>
      <c r="N3" s="8">
        <f>IFERROR(HLOOKUP("wn6",[1]pl!$K:$K,pos!N4),)</f>
        <v>36</v>
      </c>
      <c r="O3" s="8">
        <f>IFERROR(HLOOKUP("wn6",[1]pl!$K:$K,pos!O4),)</f>
        <v>87</v>
      </c>
      <c r="Q3" s="8">
        <f>IFERROR(HLOOKUP("wn6",[1]pl!$K:$K,pos!Q4),)</f>
        <v>402</v>
      </c>
      <c r="R3" s="8">
        <f>IFERROR(HLOOKUP("wn6",[1]pl!$K:$K,pos!R4),)</f>
        <v>1</v>
      </c>
      <c r="S3" s="8">
        <f>IFERROR(HLOOKUP("wn6",[1]pl!$K:$K,pos!S4),)</f>
        <v>1</v>
      </c>
      <c r="T3" s="8">
        <f>IFERROR(HLOOKUP("wn6",[1]pl!$K:$K,pos!T4),)</f>
        <v>194</v>
      </c>
      <c r="U3" s="8">
        <f>IFERROR(HLOOKUP("wn6",[1]pl!$K:$K,pos!U4),)</f>
        <v>108</v>
      </c>
      <c r="V3" s="8">
        <f>IFERROR(HLOOKUP("wn6",[1]pl!$K:$K,pos!V4),)</f>
        <v>460</v>
      </c>
      <c r="W3" s="8">
        <f>IFERROR(HLOOKUP("wn6",[1]pl!$K:$K,pos!W4),)</f>
        <v>465</v>
      </c>
      <c r="X3" s="8">
        <f>IFERROR(HLOOKUP("wn6",[1]pl!$K:$K,pos!X4),)</f>
        <v>170</v>
      </c>
      <c r="Y3" s="8">
        <f>IFERROR(HLOOKUP("wn6",[1]pl!$K:$K,pos!Y4),)</f>
        <v>249</v>
      </c>
      <c r="Z3" s="8">
        <f>IFERROR(HLOOKUP("wn6",[1]pl!$K:$K,pos!Z4),)</f>
        <v>459</v>
      </c>
      <c r="AA3" s="8">
        <f>IFERROR(HLOOKUP("wn6",[1]pl!$K:$K,pos!AA4),)</f>
        <v>129</v>
      </c>
      <c r="AB3" s="8">
        <f>IFERROR(HLOOKUP("wn6",[1]pl!$K:$K,pos!AB4),)</f>
        <v>96</v>
      </c>
      <c r="AC3" s="8">
        <f>IFERROR(HLOOKUP("wn6",[1]pl!$K:$K,pos!AC4),)</f>
        <v>39</v>
      </c>
      <c r="AD3" s="8">
        <f>IFERROR(HLOOKUP("wn6",[1]pl!$K:$K,pos!AD4),)</f>
        <v>558</v>
      </c>
      <c r="AE3" s="8">
        <f>IFERROR(HLOOKUP("wn6",[1]pl!$K:$K,pos!AE4),)</f>
        <v>57</v>
      </c>
    </row>
    <row r="4" spans="1:31" x14ac:dyDescent="0.25">
      <c r="A4" s="8">
        <f>IFERROR(HLOOKUP("wn6",[1]pl!$K:$K,pos!A5),)</f>
        <v>321</v>
      </c>
      <c r="B4" s="8">
        <f>IFERROR(HLOOKUP("wn6",[1]pl!$K:$K,pos!B5),)</f>
        <v>696</v>
      </c>
      <c r="C4" s="8">
        <f>IFERROR(HLOOKUP("wn6",[1]pl!$K:$K,pos!C5),)</f>
        <v>454</v>
      </c>
      <c r="D4" s="8">
        <f>IFERROR(HLOOKUP("wn6",[1]pl!$K:$K,pos!D5),)</f>
        <v>2075</v>
      </c>
      <c r="E4" s="8">
        <f>IFERROR(HLOOKUP("wn6",[1]pl!$K:$K,pos!E5),)</f>
        <v>277</v>
      </c>
      <c r="F4" s="8">
        <f>IFERROR(HLOOKUP("wn6",[1]pl!$K:$K,pos!F5),)</f>
        <v>135</v>
      </c>
      <c r="G4" s="8">
        <f>IFERROR(HLOOKUP("wn6",[1]pl!$K:$K,pos!G5),)</f>
        <v>930</v>
      </c>
      <c r="H4" s="8">
        <f>IFERROR(HLOOKUP("wn6",[1]pl!$K:$K,pos!H5),)</f>
        <v>1050</v>
      </c>
      <c r="I4" s="8">
        <f>IFERROR(HLOOKUP("wn6",[1]pl!$K:$K,pos!I5),)</f>
        <v>572</v>
      </c>
      <c r="J4" s="8">
        <f>IFERROR(HLOOKUP("wn6",[1]pl!$K:$K,pos!J5),)</f>
        <v>969</v>
      </c>
      <c r="K4" s="8">
        <f>IFERROR(HLOOKUP("wn6",[1]pl!$K:$K,pos!K5),)</f>
        <v>946</v>
      </c>
      <c r="L4" s="8">
        <f>IFERROR(HLOOKUP("wn6",[1]pl!$K:$K,pos!L5),)</f>
        <v>790</v>
      </c>
      <c r="M4" s="8">
        <f>IFERROR(HLOOKUP("wn6",[1]pl!$K:$K,pos!M5),)</f>
        <v>1</v>
      </c>
      <c r="N4" s="8">
        <f>IFERROR(HLOOKUP("wn6",[1]pl!$K:$K,pos!N5),)</f>
        <v>819</v>
      </c>
      <c r="O4" s="8">
        <f>IFERROR(HLOOKUP("wn6",[1]pl!$K:$K,pos!O5),)</f>
        <v>547</v>
      </c>
      <c r="Q4" s="8">
        <f>IFERROR(HLOOKUP("wn6",[1]pl!$K:$K,pos!Q5),)</f>
        <v>1213</v>
      </c>
      <c r="R4" s="8">
        <f>IFERROR(HLOOKUP("wn6",[1]pl!$K:$K,pos!R5),)</f>
        <v>1158</v>
      </c>
      <c r="S4" s="8">
        <f>IFERROR(HLOOKUP("wn6",[1]pl!$K:$K,pos!S5),)</f>
        <v>398</v>
      </c>
      <c r="T4" s="8">
        <f>IFERROR(HLOOKUP("wn6",[1]pl!$K:$K,pos!T5),)</f>
        <v>305</v>
      </c>
      <c r="U4" s="8">
        <f>IFERROR(HLOOKUP("wn6",[1]pl!$K:$K,pos!U5),)</f>
        <v>482</v>
      </c>
      <c r="V4" s="8">
        <f>IFERROR(HLOOKUP("wn6",[1]pl!$K:$K,pos!V5),)</f>
        <v>1078</v>
      </c>
      <c r="W4" s="8">
        <f>IFERROR(HLOOKUP("wn6",[1]pl!$K:$K,pos!W5),)</f>
        <v>1069</v>
      </c>
      <c r="X4" s="8">
        <f>IFERROR(HLOOKUP("wn6",[1]pl!$K:$K,pos!X5),)</f>
        <v>184</v>
      </c>
      <c r="Y4" s="8">
        <f>IFERROR(HLOOKUP("wn6",[1]pl!$K:$K,pos!Y5),)</f>
        <v>1303</v>
      </c>
      <c r="Z4" s="8">
        <f>IFERROR(HLOOKUP("wn6",[1]pl!$K:$K,pos!Z5),)</f>
        <v>521</v>
      </c>
      <c r="AA4" s="8">
        <f>IFERROR(HLOOKUP("wn6",[1]pl!$K:$K,pos!AA5),)</f>
        <v>308</v>
      </c>
      <c r="AB4" s="8">
        <f>IFERROR(HLOOKUP("wn6",[1]pl!$K:$K,pos!AB5),)</f>
        <v>5</v>
      </c>
      <c r="AC4" s="8">
        <f>IFERROR(HLOOKUP("wn6",[1]pl!$K:$K,pos!AC5),)</f>
        <v>431</v>
      </c>
      <c r="AD4" s="8">
        <f>IFERROR(HLOOKUP("wn6",[1]pl!$K:$K,pos!AD5),)</f>
        <v>386</v>
      </c>
      <c r="AE4" s="8">
        <f>IFERROR(HLOOKUP("wn6",[1]pl!$K:$K,pos!AE5),)</f>
        <v>871</v>
      </c>
    </row>
    <row r="5" spans="1:31" x14ac:dyDescent="0.25">
      <c r="A5" s="8">
        <f>IFERROR(HLOOKUP("wn6",[1]pl!$K:$K,pos!A6),)</f>
        <v>397</v>
      </c>
      <c r="B5" s="8">
        <f>IFERROR(HLOOKUP("wn6",[1]pl!$K:$K,pos!B6),)</f>
        <v>426</v>
      </c>
      <c r="C5" s="8">
        <f>IFERROR(HLOOKUP("wn6",[1]pl!$K:$K,pos!C6),)</f>
        <v>933</v>
      </c>
      <c r="D5" s="8">
        <f>IFERROR(HLOOKUP("wn6",[1]pl!$K:$K,pos!D6),)</f>
        <v>1214</v>
      </c>
      <c r="E5" s="8">
        <f>IFERROR(HLOOKUP("wn6",[1]pl!$K:$K,pos!E6),)</f>
        <v>618</v>
      </c>
      <c r="F5" s="8">
        <f>IFERROR(HLOOKUP("wn6",[1]pl!$K:$K,pos!F6),)</f>
        <v>337</v>
      </c>
      <c r="G5" s="8">
        <f>IFERROR(HLOOKUP("wn6",[1]pl!$K:$K,pos!G6),)</f>
        <v>968</v>
      </c>
      <c r="H5" s="8">
        <f>IFERROR(HLOOKUP("wn6",[1]pl!$K:$K,pos!H6),)</f>
        <v>275</v>
      </c>
      <c r="I5" s="8">
        <f>IFERROR(HLOOKUP("wn6",[1]pl!$K:$K,pos!I6),)</f>
        <v>459</v>
      </c>
      <c r="J5" s="8">
        <f>IFERROR(HLOOKUP("wn6",[1]pl!$K:$K,pos!J6),)</f>
        <v>160</v>
      </c>
      <c r="K5" s="8">
        <f>IFERROR(HLOOKUP("wn6",[1]pl!$K:$K,pos!K6),)</f>
        <v>480</v>
      </c>
      <c r="L5" s="8">
        <f>IFERROR(HLOOKUP("wn6",[1]pl!$K:$K,pos!L6),)</f>
        <v>698</v>
      </c>
      <c r="M5" s="8">
        <f>IFERROR(HLOOKUP("wn6",[1]pl!$K:$K,pos!M6),)</f>
        <v>91</v>
      </c>
      <c r="N5" s="8">
        <f>IFERROR(HLOOKUP("wn6",[1]pl!$K:$K,pos!N6),)</f>
        <v>911</v>
      </c>
      <c r="O5" s="8">
        <f>IFERROR(HLOOKUP("wn6",[1]pl!$K:$K,pos!O6),)</f>
        <v>261</v>
      </c>
      <c r="Q5" s="8">
        <f>IFERROR(HLOOKUP("wn6",[1]pl!$K:$K,pos!Q6),)</f>
        <v>812</v>
      </c>
      <c r="R5" s="8">
        <f>IFERROR(HLOOKUP("wn6",[1]pl!$K:$K,pos!R6),)</f>
        <v>251</v>
      </c>
      <c r="S5" s="8">
        <f>IFERROR(HLOOKUP("wn6",[1]pl!$K:$K,pos!S6),)</f>
        <v>222</v>
      </c>
      <c r="T5" s="8">
        <f>IFERROR(HLOOKUP("wn6",[1]pl!$K:$K,pos!T6),)</f>
        <v>547</v>
      </c>
      <c r="U5" s="8">
        <f>IFERROR(HLOOKUP("wn6",[1]pl!$K:$K,pos!U6),)</f>
        <v>240</v>
      </c>
      <c r="V5" s="8">
        <f>IFERROR(HLOOKUP("wn6",[1]pl!$K:$K,pos!V6),)</f>
        <v>6</v>
      </c>
      <c r="W5" s="8">
        <f>IFERROR(HLOOKUP("wn6",[1]pl!$K:$K,pos!W6),)</f>
        <v>249</v>
      </c>
      <c r="X5" s="8">
        <f>IFERROR(HLOOKUP("wn6",[1]pl!$K:$K,pos!X6),)</f>
        <v>979</v>
      </c>
      <c r="Y5" s="8">
        <f>IFERROR(HLOOKUP("wn6",[1]pl!$K:$K,pos!Y6),)</f>
        <v>612</v>
      </c>
      <c r="Z5" s="8">
        <f>IFERROR(HLOOKUP("wn6",[1]pl!$K:$K,pos!Z6),)</f>
        <v>423</v>
      </c>
      <c r="AA5" s="8">
        <f>IFERROR(HLOOKUP("wn6",[1]pl!$K:$K,pos!AA6),)</f>
        <v>780</v>
      </c>
      <c r="AB5" s="8">
        <f>IFERROR(HLOOKUP("wn6",[1]pl!$K:$K,pos!AB6),)</f>
        <v>693</v>
      </c>
      <c r="AC5" s="8">
        <f>IFERROR(HLOOKUP("wn6",[1]pl!$K:$K,pos!AC6),)</f>
        <v>89</v>
      </c>
      <c r="AD5" s="8">
        <f>IFERROR(HLOOKUP("wn6",[1]pl!$K:$K,pos!AD6),)</f>
        <v>441</v>
      </c>
      <c r="AE5" s="8">
        <f>IFERROR(HLOOKUP("wn6",[1]pl!$K:$K,pos!AE6),)</f>
        <v>1535</v>
      </c>
    </row>
    <row r="6" spans="1:31" x14ac:dyDescent="0.25">
      <c r="A6" s="8">
        <f>IFERROR(HLOOKUP("wn6",[1]pl!$K:$K,pos!A7),)</f>
        <v>481</v>
      </c>
      <c r="B6" s="8">
        <f>IFERROR(HLOOKUP("wn6",[1]pl!$K:$K,pos!B7),)</f>
        <v>758</v>
      </c>
      <c r="C6" s="8">
        <f>IFERROR(HLOOKUP("wn6",[1]pl!$K:$K,pos!C7),)</f>
        <v>776</v>
      </c>
      <c r="D6" s="8">
        <f>IFERROR(HLOOKUP("wn6",[1]pl!$K:$K,pos!D7),)</f>
        <v>584</v>
      </c>
      <c r="E6" s="8">
        <f>IFERROR(HLOOKUP("wn6",[1]pl!$K:$K,pos!E7),)</f>
        <v>582</v>
      </c>
      <c r="F6" s="8">
        <f>IFERROR(HLOOKUP("wn6",[1]pl!$K:$K,pos!F7),)</f>
        <v>1214</v>
      </c>
      <c r="G6" s="8">
        <f>IFERROR(HLOOKUP("wn6",[1]pl!$K:$K,pos!G7),)</f>
        <v>1266</v>
      </c>
      <c r="H6" s="8">
        <f>IFERROR(HLOOKUP("wn6",[1]pl!$K:$K,pos!H7),)</f>
        <v>1311</v>
      </c>
      <c r="I6" s="8">
        <f>IFERROR(HLOOKUP("wn6",[1]pl!$K:$K,pos!I7),)</f>
        <v>220</v>
      </c>
      <c r="J6" s="8">
        <f>IFERROR(HLOOKUP("wn6",[1]pl!$K:$K,pos!J7),)</f>
        <v>285</v>
      </c>
      <c r="K6" s="8">
        <f>IFERROR(HLOOKUP("wn6",[1]pl!$K:$K,pos!K7),)</f>
        <v>498</v>
      </c>
      <c r="L6" s="8">
        <f>IFERROR(HLOOKUP("wn6",[1]pl!$K:$K,pos!L7),)</f>
        <v>544</v>
      </c>
      <c r="M6" s="8">
        <f>IFERROR(HLOOKUP("wn6",[1]pl!$K:$K,pos!M7),)</f>
        <v>414</v>
      </c>
      <c r="N6" s="8">
        <f>IFERROR(HLOOKUP("wn6",[1]pl!$K:$K,pos!N7),)</f>
        <v>602</v>
      </c>
      <c r="O6" s="8">
        <f>IFERROR(HLOOKUP("wn6",[1]pl!$K:$K,pos!O7),)</f>
        <v>241</v>
      </c>
      <c r="Q6" s="8">
        <f>IFERROR(HLOOKUP("wn6",[1]pl!$K:$K,pos!Q7),)</f>
        <v>410</v>
      </c>
      <c r="R6" s="8">
        <f>IFERROR(HLOOKUP("wn6",[1]pl!$K:$K,pos!R7),)</f>
        <v>1</v>
      </c>
      <c r="S6" s="8">
        <f>IFERROR(HLOOKUP("wn6",[1]pl!$K:$K,pos!S7),)</f>
        <v>659</v>
      </c>
      <c r="T6" s="8">
        <f>IFERROR(HLOOKUP("wn6",[1]pl!$K:$K,pos!T7),)</f>
        <v>824</v>
      </c>
      <c r="U6" s="8">
        <f>IFERROR(HLOOKUP("wn6",[1]pl!$K:$K,pos!U7),)</f>
        <v>363</v>
      </c>
      <c r="V6" s="8">
        <f>IFERROR(HLOOKUP("wn6",[1]pl!$K:$K,pos!V7),)</f>
        <v>133</v>
      </c>
      <c r="W6" s="8">
        <f>IFERROR(HLOOKUP("wn6",[1]pl!$K:$K,pos!W7),)</f>
        <v>468</v>
      </c>
      <c r="X6" s="8">
        <f>IFERROR(HLOOKUP("wn6",[1]pl!$K:$K,pos!X7),)</f>
        <v>356</v>
      </c>
      <c r="Y6" s="8">
        <f>IFERROR(HLOOKUP("wn6",[1]pl!$K:$K,pos!Y7),)</f>
        <v>169</v>
      </c>
      <c r="Z6" s="8">
        <f>IFERROR(HLOOKUP("wn6",[1]pl!$K:$K,pos!Z7),)</f>
        <v>440</v>
      </c>
      <c r="AA6" s="8">
        <f>IFERROR(HLOOKUP("wn6",[1]pl!$K:$K,pos!AA7),)</f>
        <v>294</v>
      </c>
      <c r="AB6" s="8">
        <f>IFERROR(HLOOKUP("wn6",[1]pl!$K:$K,pos!AB7),)</f>
        <v>590</v>
      </c>
      <c r="AC6" s="8">
        <f>IFERROR(HLOOKUP("wn6",[1]pl!$K:$K,pos!AC7),)</f>
        <v>373</v>
      </c>
      <c r="AD6" s="8">
        <f>IFERROR(HLOOKUP("wn6",[1]pl!$K:$K,pos!AD7),)</f>
        <v>786</v>
      </c>
      <c r="AE6" s="8">
        <f>IFERROR(HLOOKUP("wn6",[1]pl!$K:$K,pos!AE7),)</f>
        <v>140</v>
      </c>
    </row>
    <row r="7" spans="1:31" x14ac:dyDescent="0.25">
      <c r="A7" s="8">
        <f>IFERROR(HLOOKUP("wn6",[1]pl!$K:$K,pos!A8),)</f>
        <v>712</v>
      </c>
      <c r="B7" s="8">
        <f>IFERROR(HLOOKUP("wn6",[1]pl!$K:$K,pos!B8),)</f>
        <v>292</v>
      </c>
      <c r="C7" s="8">
        <f>IFERROR(HLOOKUP("wn6",[1]pl!$K:$K,pos!C8),)</f>
        <v>1214</v>
      </c>
      <c r="D7" s="8">
        <f>IFERROR(HLOOKUP("wn6",[1]pl!$K:$K,pos!D8),)</f>
        <v>1</v>
      </c>
      <c r="E7" s="8">
        <f>IFERROR(HLOOKUP("wn6",[1]pl!$K:$K,pos!E8),)</f>
        <v>585</v>
      </c>
      <c r="F7" s="8">
        <f>IFERROR(HLOOKUP("wn6",[1]pl!$K:$K,pos!F8),)</f>
        <v>463</v>
      </c>
      <c r="G7" s="8">
        <f>IFERROR(HLOOKUP("wn6",[1]pl!$K:$K,pos!G8),)</f>
        <v>717</v>
      </c>
      <c r="H7" s="8">
        <f>IFERROR(HLOOKUP("wn6",[1]pl!$K:$K,pos!H8),)</f>
        <v>672</v>
      </c>
      <c r="I7" s="8">
        <f>IFERROR(HLOOKUP("wn6",[1]pl!$K:$K,pos!I8),)</f>
        <v>358</v>
      </c>
      <c r="J7" s="8">
        <f>IFERROR(HLOOKUP("wn6",[1]pl!$K:$K,pos!J8),)</f>
        <v>534</v>
      </c>
      <c r="K7" s="8">
        <f>IFERROR(HLOOKUP("wn6",[1]pl!$K:$K,pos!K8),)</f>
        <v>393</v>
      </c>
      <c r="L7" s="8">
        <f>IFERROR(HLOOKUP("wn6",[1]pl!$K:$K,pos!L8),)</f>
        <v>290</v>
      </c>
      <c r="M7" s="8">
        <f>IFERROR(HLOOKUP("wn6",[1]pl!$K:$K,pos!M8),)</f>
        <v>409</v>
      </c>
      <c r="N7" s="8">
        <f>IFERROR(HLOOKUP("wn6",[1]pl!$K:$K,pos!N8),)</f>
        <v>324</v>
      </c>
      <c r="O7" s="8">
        <f>IFERROR(HLOOKUP("wn6",[1]pl!$K:$K,pos!O8),)</f>
        <v>1117</v>
      </c>
      <c r="Q7" s="8">
        <f>IFERROR(HLOOKUP("wn6",[1]pl!$K:$K,pos!Q8),)</f>
        <v>125</v>
      </c>
      <c r="R7" s="8">
        <f>IFERROR(HLOOKUP("wn6",[1]pl!$K:$K,pos!R8),)</f>
        <v>473</v>
      </c>
      <c r="S7" s="8">
        <f>IFERROR(HLOOKUP("wn6",[1]pl!$K:$K,pos!S8),)</f>
        <v>496</v>
      </c>
      <c r="T7" s="8">
        <f>IFERROR(HLOOKUP("wn6",[1]pl!$K:$K,pos!T8),)</f>
        <v>186</v>
      </c>
      <c r="U7" s="8">
        <f>IFERROR(HLOOKUP("wn6",[1]pl!$K:$K,pos!U8),)</f>
        <v>70</v>
      </c>
      <c r="V7" s="8">
        <f>IFERROR(HLOOKUP("wn6",[1]pl!$K:$K,pos!V8),)</f>
        <v>534</v>
      </c>
      <c r="W7" s="8">
        <f>IFERROR(HLOOKUP("wn6",[1]pl!$K:$K,pos!W8),)</f>
        <v>496</v>
      </c>
      <c r="X7" s="8">
        <f>IFERROR(HLOOKUP("wn6",[1]pl!$K:$K,pos!X8),)</f>
        <v>593</v>
      </c>
      <c r="Y7" s="8">
        <f>IFERROR(HLOOKUP("wn6",[1]pl!$K:$K,pos!Y8),)</f>
        <v>591</v>
      </c>
      <c r="Z7" s="8">
        <f>IFERROR(HLOOKUP("wn6",[1]pl!$K:$K,pos!Z8),)</f>
        <v>984</v>
      </c>
      <c r="AA7" s="8">
        <f>IFERROR(HLOOKUP("wn6",[1]pl!$K:$K,pos!AA8),)</f>
        <v>196</v>
      </c>
      <c r="AB7" s="8">
        <f>IFERROR(HLOOKUP("wn6",[1]pl!$K:$K,pos!AB8),)</f>
        <v>537</v>
      </c>
      <c r="AC7" s="8">
        <f>IFERROR(HLOOKUP("wn6",[1]pl!$K:$K,pos!AC8),)</f>
        <v>310</v>
      </c>
      <c r="AD7" s="8">
        <f>IFERROR(HLOOKUP("wn6",[1]pl!$K:$K,pos!AD8),)</f>
        <v>335</v>
      </c>
      <c r="AE7" s="8">
        <f>IFERROR(HLOOKUP("wn6",[1]pl!$K:$K,pos!AE8),)</f>
        <v>125</v>
      </c>
    </row>
    <row r="8" spans="1:31" x14ac:dyDescent="0.25">
      <c r="A8" s="8">
        <f>IFERROR(HLOOKUP("wn6",[1]pl!$K:$K,pos!A9),)</f>
        <v>1</v>
      </c>
      <c r="B8" s="8">
        <f>IFERROR(HLOOKUP("wn6",[1]pl!$K:$K,pos!B9),)</f>
        <v>304</v>
      </c>
      <c r="C8" s="8">
        <f>IFERROR(HLOOKUP("wn6",[1]pl!$K:$K,pos!C9),)</f>
        <v>370</v>
      </c>
      <c r="D8" s="8">
        <f>IFERROR(HLOOKUP("wn6",[1]pl!$K:$K,pos!D9),)</f>
        <v>810</v>
      </c>
      <c r="E8" s="8">
        <f>IFERROR(HLOOKUP("wn6",[1]pl!$K:$K,pos!E9),)</f>
        <v>279</v>
      </c>
      <c r="F8" s="8">
        <f>IFERROR(HLOOKUP("wn6",[1]pl!$K:$K,pos!F9),)</f>
        <v>215</v>
      </c>
      <c r="G8" s="8">
        <f>IFERROR(HLOOKUP("wn6",[1]pl!$K:$K,pos!G9),)</f>
        <v>1214</v>
      </c>
      <c r="H8" s="8">
        <f>IFERROR(HLOOKUP("wn6",[1]pl!$K:$K,pos!H9),)</f>
        <v>321</v>
      </c>
      <c r="I8" s="8">
        <f>IFERROR(HLOOKUP("wn6",[1]pl!$K:$K,pos!I9),)</f>
        <v>551</v>
      </c>
      <c r="J8" s="8">
        <f>IFERROR(HLOOKUP("wn6",[1]pl!$K:$K,pos!J9),)</f>
        <v>650</v>
      </c>
      <c r="K8" s="8">
        <f>IFERROR(HLOOKUP("wn6",[1]pl!$K:$K,pos!K9),)</f>
        <v>318</v>
      </c>
      <c r="L8" s="8">
        <f>IFERROR(HLOOKUP("wn6",[1]pl!$K:$K,pos!L9),)</f>
        <v>1070</v>
      </c>
      <c r="M8" s="8">
        <f>IFERROR(HLOOKUP("wn6",[1]pl!$K:$K,pos!M9),)</f>
        <v>289</v>
      </c>
      <c r="N8" s="8">
        <f>IFERROR(HLOOKUP("wn6",[1]pl!$K:$K,pos!N9),)</f>
        <v>519</v>
      </c>
      <c r="O8" s="8">
        <f>IFERROR(HLOOKUP("wn6",[1]pl!$K:$K,pos!O9),)</f>
        <v>754</v>
      </c>
      <c r="Q8" s="8">
        <f>IFERROR(HLOOKUP("wn6",[1]pl!$K:$K,pos!Q9),)</f>
        <v>520</v>
      </c>
      <c r="R8" s="8">
        <f>IFERROR(HLOOKUP("wn6",[1]pl!$K:$K,pos!R9),)</f>
        <v>480</v>
      </c>
      <c r="S8" s="8">
        <f>IFERROR(HLOOKUP("wn6",[1]pl!$K:$K,pos!S9),)</f>
        <v>106</v>
      </c>
      <c r="T8" s="8">
        <f>IFERROR(HLOOKUP("wn6",[1]pl!$K:$K,pos!T9),)</f>
        <v>307</v>
      </c>
      <c r="U8" s="8">
        <f>IFERROR(HLOOKUP("wn6",[1]pl!$K:$K,pos!U9),)</f>
        <v>1172</v>
      </c>
      <c r="V8" s="8">
        <f>IFERROR(HLOOKUP("wn6",[1]pl!$K:$K,pos!V9),)</f>
        <v>150</v>
      </c>
      <c r="W8" s="8">
        <f>IFERROR(HLOOKUP("wn6",[1]pl!$K:$K,pos!W9),)</f>
        <v>859</v>
      </c>
      <c r="X8" s="8">
        <f>IFERROR(HLOOKUP("wn6",[1]pl!$K:$K,pos!X9),)</f>
        <v>299</v>
      </c>
      <c r="Y8" s="8">
        <f>IFERROR(HLOOKUP("wn6",[1]pl!$K:$K,pos!Y9),)</f>
        <v>915</v>
      </c>
      <c r="Z8" s="8">
        <f>IFERROR(HLOOKUP("wn6",[1]pl!$K:$K,pos!Z9),)</f>
        <v>1112</v>
      </c>
      <c r="AA8" s="8">
        <f>IFERROR(HLOOKUP("wn6",[1]pl!$K:$K,pos!AA9),)</f>
        <v>350</v>
      </c>
      <c r="AB8" s="8">
        <f>IFERROR(HLOOKUP("wn6",[1]pl!$K:$K,pos!AB9),)</f>
        <v>394</v>
      </c>
      <c r="AC8" s="8">
        <f>IFERROR(HLOOKUP("wn6",[1]pl!$K:$K,pos!AC9),)</f>
        <v>87</v>
      </c>
      <c r="AD8" s="8">
        <f>IFERROR(HLOOKUP("wn6",[1]pl!$K:$K,pos!AD9),)</f>
        <v>542</v>
      </c>
      <c r="AE8" s="8">
        <f>IFERROR(HLOOKUP("wn6",[1]pl!$K:$K,pos!AE9),)</f>
        <v>354</v>
      </c>
    </row>
    <row r="9" spans="1:31" x14ac:dyDescent="0.25">
      <c r="A9" s="8">
        <f>IFERROR(HLOOKUP("wn6",[1]pl!$K:$K,pos!A10),)</f>
        <v>500</v>
      </c>
      <c r="B9" s="8">
        <f>IFERROR(HLOOKUP("wn6",[1]pl!$K:$K,pos!B10),)</f>
        <v>282</v>
      </c>
      <c r="C9" s="8">
        <f>IFERROR(HLOOKUP("wn6",[1]pl!$K:$K,pos!C10),)</f>
        <v>292</v>
      </c>
      <c r="D9" s="8">
        <f>IFERROR(HLOOKUP("wn6",[1]pl!$K:$K,pos!D10),)</f>
        <v>124</v>
      </c>
      <c r="E9" s="8">
        <f>IFERROR(HLOOKUP("wn6",[1]pl!$K:$K,pos!E10),)</f>
        <v>631</v>
      </c>
      <c r="F9" s="8">
        <f>IFERROR(HLOOKUP("wn6",[1]pl!$K:$K,pos!F10),)</f>
        <v>1214</v>
      </c>
      <c r="G9" s="8">
        <f>IFERROR(HLOOKUP("wn6",[1]pl!$K:$K,pos!G10),)</f>
        <v>1252</v>
      </c>
      <c r="H9" s="8">
        <f>IFERROR(HLOOKUP("wn6",[1]pl!$K:$K,pos!H10),)</f>
        <v>783</v>
      </c>
      <c r="I9" s="8">
        <f>IFERROR(HLOOKUP("wn6",[1]pl!$K:$K,pos!I10),)</f>
        <v>478</v>
      </c>
      <c r="J9" s="8">
        <f>IFERROR(HLOOKUP("wn6",[1]pl!$K:$K,pos!J10),)</f>
        <v>1314</v>
      </c>
      <c r="K9" s="8">
        <f>IFERROR(HLOOKUP("wn6",[1]pl!$K:$K,pos!K10),)</f>
        <v>445</v>
      </c>
      <c r="L9" s="8">
        <f>IFERROR(HLOOKUP("wn6",[1]pl!$K:$K,pos!L10),)</f>
        <v>563</v>
      </c>
      <c r="M9" s="8">
        <f>IFERROR(HLOOKUP("wn6",[1]pl!$K:$K,pos!M10),)</f>
        <v>274</v>
      </c>
      <c r="N9" s="8">
        <f>IFERROR(HLOOKUP("wn6",[1]pl!$K:$K,pos!N10),)</f>
        <v>247</v>
      </c>
      <c r="O9" s="8">
        <f>IFERROR(HLOOKUP("wn6",[1]pl!$K:$K,pos!O10),)</f>
        <v>259</v>
      </c>
      <c r="Q9" s="8">
        <f>IFERROR(HLOOKUP("wn6",[1]pl!$K:$K,pos!Q10),)</f>
        <v>316</v>
      </c>
      <c r="R9" s="8">
        <f>IFERROR(HLOOKUP("wn6",[1]pl!$K:$K,pos!R10),)</f>
        <v>298</v>
      </c>
      <c r="S9" s="8">
        <f>IFERROR(HLOOKUP("wn6",[1]pl!$K:$K,pos!S10),)</f>
        <v>985</v>
      </c>
      <c r="T9" s="8">
        <f>IFERROR(HLOOKUP("wn6",[1]pl!$K:$K,pos!T10),)</f>
        <v>184</v>
      </c>
      <c r="U9" s="8">
        <f>IFERROR(HLOOKUP("wn6",[1]pl!$K:$K,pos!U10),)</f>
        <v>179</v>
      </c>
      <c r="V9" s="8">
        <f>IFERROR(HLOOKUP("wn6",[1]pl!$K:$K,pos!V10),)</f>
        <v>235</v>
      </c>
      <c r="W9" s="8">
        <f>IFERROR(HLOOKUP("wn6",[1]pl!$K:$K,pos!W10),)</f>
        <v>431</v>
      </c>
      <c r="X9" s="8">
        <f>IFERROR(HLOOKUP("wn6",[1]pl!$K:$K,pos!X10),)</f>
        <v>649</v>
      </c>
      <c r="Y9" s="8">
        <f>IFERROR(HLOOKUP("wn6",[1]pl!$K:$K,pos!Y10),)</f>
        <v>737</v>
      </c>
      <c r="Z9" s="8">
        <f>IFERROR(HLOOKUP("wn6",[1]pl!$K:$K,pos!Z10),)</f>
        <v>576</v>
      </c>
      <c r="AA9" s="8">
        <f>IFERROR(HLOOKUP("wn6",[1]pl!$K:$K,pos!AA10),)</f>
        <v>291</v>
      </c>
      <c r="AB9" s="8">
        <f>IFERROR(HLOOKUP("wn6",[1]pl!$K:$K,pos!AB10),)</f>
        <v>603</v>
      </c>
      <c r="AC9" s="8">
        <f>IFERROR(HLOOKUP("wn6",[1]pl!$K:$K,pos!AC10),)</f>
        <v>374</v>
      </c>
      <c r="AD9" s="8">
        <f>IFERROR(HLOOKUP("wn6",[1]pl!$K:$K,pos!AD10),)</f>
        <v>10</v>
      </c>
      <c r="AE9" s="8">
        <f>IFERROR(HLOOKUP("wn6",[1]pl!$K:$K,pos!AE10),)</f>
        <v>233</v>
      </c>
    </row>
    <row r="10" spans="1:31" x14ac:dyDescent="0.25">
      <c r="A10" s="8">
        <f>IFERROR(HLOOKUP("wn6",[1]pl!$K:$K,pos!A11),)</f>
        <v>236</v>
      </c>
      <c r="B10" s="8">
        <f>IFERROR(HLOOKUP("wn6",[1]pl!$K:$K,pos!B11),)</f>
        <v>611</v>
      </c>
      <c r="C10" s="8">
        <f>IFERROR(HLOOKUP("wn6",[1]pl!$K:$K,pos!C11),)</f>
        <v>593</v>
      </c>
      <c r="D10" s="8">
        <f>IFERROR(HLOOKUP("wn6",[1]pl!$K:$K,pos!D11),)</f>
        <v>346</v>
      </c>
      <c r="E10" s="8">
        <f>IFERROR(HLOOKUP("wn6",[1]pl!$K:$K,pos!E11),)</f>
        <v>634</v>
      </c>
      <c r="F10" s="8">
        <f>IFERROR(HLOOKUP("wn6",[1]pl!$K:$K,pos!F11),)</f>
        <v>1063</v>
      </c>
      <c r="G10" s="8">
        <f>IFERROR(HLOOKUP("wn6",[1]pl!$K:$K,pos!G11),)</f>
        <v>1214</v>
      </c>
      <c r="H10" s="8">
        <f>IFERROR(HLOOKUP("wn6",[1]pl!$K:$K,pos!H11),)</f>
        <v>442</v>
      </c>
      <c r="I10" s="8">
        <f>IFERROR(HLOOKUP("wn6",[1]pl!$K:$K,pos!I11),)</f>
        <v>834</v>
      </c>
      <c r="J10" s="8">
        <f>IFERROR(HLOOKUP("wn6",[1]pl!$K:$K,pos!J11),)</f>
        <v>1</v>
      </c>
      <c r="K10" s="8">
        <f>IFERROR(HLOOKUP("wn6",[1]pl!$K:$K,pos!K11),)</f>
        <v>334</v>
      </c>
      <c r="L10" s="8">
        <f>IFERROR(HLOOKUP("wn6",[1]pl!$K:$K,pos!L11),)</f>
        <v>643</v>
      </c>
      <c r="M10" s="8">
        <f>IFERROR(HLOOKUP("wn6",[1]pl!$K:$K,pos!M11),)</f>
        <v>452</v>
      </c>
      <c r="N10" s="8">
        <f>IFERROR(HLOOKUP("wn6",[1]pl!$K:$K,pos!N11),)</f>
        <v>388</v>
      </c>
      <c r="O10" s="8">
        <f>IFERROR(HLOOKUP("wn6",[1]pl!$K:$K,pos!O11),)</f>
        <v>1</v>
      </c>
      <c r="Q10" s="8">
        <f>IFERROR(HLOOKUP("wn6",[1]pl!$K:$K,pos!Q11),)</f>
        <v>308</v>
      </c>
      <c r="R10" s="8">
        <f>IFERROR(HLOOKUP("wn6",[1]pl!$K:$K,pos!R11),)</f>
        <v>0</v>
      </c>
      <c r="S10" s="8">
        <f>IFERROR(HLOOKUP("wn6",[1]pl!$K:$K,pos!S11),)</f>
        <v>836</v>
      </c>
      <c r="T10" s="8">
        <f>IFERROR(HLOOKUP("wn6",[1]pl!$K:$K,pos!T11),)</f>
        <v>210</v>
      </c>
      <c r="U10" s="8">
        <f>IFERROR(HLOOKUP("wn6",[1]pl!$K:$K,pos!U11),)</f>
        <v>185</v>
      </c>
      <c r="V10" s="8">
        <f>IFERROR(HLOOKUP("wn6",[1]pl!$K:$K,pos!V11),)</f>
        <v>415</v>
      </c>
      <c r="W10" s="8">
        <f>IFERROR(HLOOKUP("wn6",[1]pl!$K:$K,pos!W11),)</f>
        <v>416</v>
      </c>
      <c r="X10" s="8">
        <f>IFERROR(HLOOKUP("wn6",[1]pl!$K:$K,pos!X11),)</f>
        <v>486</v>
      </c>
      <c r="Y10" s="8">
        <f>IFERROR(HLOOKUP("wn6",[1]pl!$K:$K,pos!Y11),)</f>
        <v>514</v>
      </c>
      <c r="Z10" s="8">
        <f>IFERROR(HLOOKUP("wn6",[1]pl!$K:$K,pos!Z11),)</f>
        <v>794</v>
      </c>
      <c r="AA10" s="8">
        <f>IFERROR(HLOOKUP("wn6",[1]pl!$K:$K,pos!AA11),)</f>
        <v>510</v>
      </c>
      <c r="AB10" s="8">
        <f>IFERROR(HLOOKUP("wn6",[1]pl!$K:$K,pos!AB11),)</f>
        <v>846</v>
      </c>
      <c r="AC10" s="8">
        <f>IFERROR(HLOOKUP("wn6",[1]pl!$K:$K,pos!AC11),)</f>
        <v>1</v>
      </c>
      <c r="AD10" s="8">
        <f>IFERROR(HLOOKUP("wn6",[1]pl!$K:$K,pos!AD11),)</f>
        <v>393</v>
      </c>
      <c r="AE10" s="8">
        <f>IFERROR(HLOOKUP("wn6",[1]pl!$K:$K,pos!AE11),)</f>
        <v>537</v>
      </c>
    </row>
    <row r="11" spans="1:31" x14ac:dyDescent="0.25">
      <c r="A11" s="8">
        <f>IFERROR(HLOOKUP("wn6",[1]pl!$K:$K,pos!A12),)</f>
        <v>916</v>
      </c>
      <c r="B11" s="8">
        <f>IFERROR(HLOOKUP("wn6",[1]pl!$K:$K,pos!B12),)</f>
        <v>439</v>
      </c>
      <c r="C11" s="8">
        <f>IFERROR(HLOOKUP("wn6",[1]pl!$K:$K,pos!C12),)</f>
        <v>3</v>
      </c>
      <c r="D11" s="8">
        <f>IFERROR(HLOOKUP("wn6",[1]pl!$K:$K,pos!D12),)</f>
        <v>405</v>
      </c>
      <c r="E11" s="8">
        <f>IFERROR(HLOOKUP("wn6",[1]pl!$K:$K,pos!E12),)</f>
        <v>991</v>
      </c>
      <c r="F11" s="8">
        <f>IFERROR(HLOOKUP("wn6",[1]pl!$K:$K,pos!F12),)</f>
        <v>1</v>
      </c>
      <c r="G11" s="8">
        <f>IFERROR(HLOOKUP("wn6",[1]pl!$K:$K,pos!G12),)</f>
        <v>159</v>
      </c>
      <c r="H11" s="8">
        <f>IFERROR(HLOOKUP("wn6",[1]pl!$K:$K,pos!H12),)</f>
        <v>770</v>
      </c>
      <c r="I11" s="8">
        <f>IFERROR(HLOOKUP("wn6",[1]pl!$K:$K,pos!I12),)</f>
        <v>1214</v>
      </c>
      <c r="J11" s="8">
        <f>IFERROR(HLOOKUP("wn6",[1]pl!$K:$K,pos!J12),)</f>
        <v>905</v>
      </c>
      <c r="K11" s="8">
        <f>IFERROR(HLOOKUP("wn6",[1]pl!$K:$K,pos!K12),)</f>
        <v>411</v>
      </c>
      <c r="L11" s="8">
        <f>IFERROR(HLOOKUP("wn6",[1]pl!$K:$K,pos!L12),)</f>
        <v>367</v>
      </c>
      <c r="M11" s="8">
        <f>IFERROR(HLOOKUP("wn6",[1]pl!$K:$K,pos!M12),)</f>
        <v>515</v>
      </c>
      <c r="N11" s="8">
        <f>IFERROR(HLOOKUP("wn6",[1]pl!$K:$K,pos!N12),)</f>
        <v>353</v>
      </c>
      <c r="O11" s="8">
        <f>IFERROR(HLOOKUP("wn6",[1]pl!$K:$K,pos!O12),)</f>
        <v>331</v>
      </c>
      <c r="Q11" s="8">
        <f>IFERROR(HLOOKUP("wn6",[1]pl!$K:$K,pos!Q12),)</f>
        <v>167</v>
      </c>
      <c r="R11" s="8">
        <f>IFERROR(HLOOKUP("wn6",[1]pl!$K:$K,pos!R12),)</f>
        <v>310</v>
      </c>
      <c r="S11" s="8">
        <f>IFERROR(HLOOKUP("wn6",[1]pl!$K:$K,pos!S12),)</f>
        <v>309</v>
      </c>
      <c r="T11" s="8">
        <f>IFERROR(HLOOKUP("wn6",[1]pl!$K:$K,pos!T12),)</f>
        <v>390</v>
      </c>
      <c r="U11" s="8">
        <f>IFERROR(HLOOKUP("wn6",[1]pl!$K:$K,pos!U12),)</f>
        <v>287</v>
      </c>
      <c r="V11" s="8">
        <f>IFERROR(HLOOKUP("wn6",[1]pl!$K:$K,pos!V12),)</f>
        <v>270</v>
      </c>
      <c r="W11" s="8">
        <f>IFERROR(HLOOKUP("wn6",[1]pl!$K:$K,pos!W12),)</f>
        <v>1266</v>
      </c>
      <c r="X11" s="8">
        <f>IFERROR(HLOOKUP("wn6",[1]pl!$K:$K,pos!X12),)</f>
        <v>722</v>
      </c>
      <c r="Y11" s="8">
        <f>IFERROR(HLOOKUP("wn6",[1]pl!$K:$K,pos!Y12),)</f>
        <v>1028</v>
      </c>
      <c r="Z11" s="8">
        <f>IFERROR(HLOOKUP("wn6",[1]pl!$K:$K,pos!Z12),)</f>
        <v>520</v>
      </c>
      <c r="AA11" s="8">
        <f>IFERROR(HLOOKUP("wn6",[1]pl!$K:$K,pos!AA12),)</f>
        <v>768</v>
      </c>
      <c r="AB11" s="8">
        <f>IFERROR(HLOOKUP("wn6",[1]pl!$K:$K,pos!AB12),)</f>
        <v>0</v>
      </c>
      <c r="AC11" s="8">
        <f>IFERROR(HLOOKUP("wn6",[1]pl!$K:$K,pos!AC12),)</f>
        <v>448</v>
      </c>
      <c r="AD11" s="8">
        <f>IFERROR(HLOOKUP("wn6",[1]pl!$K:$K,pos!AD12),)</f>
        <v>766</v>
      </c>
      <c r="AE11" s="8">
        <f>IFERROR(HLOOKUP("wn6",[1]pl!$K:$K,pos!AE12),)</f>
        <v>1208</v>
      </c>
    </row>
    <row r="12" spans="1:31" x14ac:dyDescent="0.25">
      <c r="A12" s="8">
        <f>IFERROR(HLOOKUP("wn6",[1]pl!$K:$K,pos!A13),)</f>
        <v>430</v>
      </c>
      <c r="B12" s="8">
        <f>IFERROR(HLOOKUP("wn6",[1]pl!$K:$K,pos!B13),)</f>
        <v>262</v>
      </c>
      <c r="C12" s="8">
        <f>IFERROR(HLOOKUP("wn6",[1]pl!$K:$K,pos!C13),)</f>
        <v>1024</v>
      </c>
      <c r="D12" s="8">
        <f>IFERROR(HLOOKUP("wn6",[1]pl!$K:$K,pos!D13),)</f>
        <v>514</v>
      </c>
      <c r="E12" s="8">
        <f>IFERROR(HLOOKUP("wn6",[1]pl!$K:$K,pos!E13),)</f>
        <v>315</v>
      </c>
      <c r="F12" s="8">
        <f>IFERROR(HLOOKUP("wn6",[1]pl!$K:$K,pos!F13),)</f>
        <v>1214</v>
      </c>
      <c r="G12" s="8">
        <f>IFERROR(HLOOKUP("wn6",[1]pl!$K:$K,pos!G13),)</f>
        <v>485</v>
      </c>
      <c r="H12" s="8">
        <f>IFERROR(HLOOKUP("wn6",[1]pl!$K:$K,pos!H13),)</f>
        <v>93</v>
      </c>
      <c r="I12" s="8">
        <f>IFERROR(HLOOKUP("wn6",[1]pl!$K:$K,pos!I13),)</f>
        <v>278</v>
      </c>
      <c r="J12" s="8">
        <f>IFERROR(HLOOKUP("wn6",[1]pl!$K:$K,pos!J13),)</f>
        <v>577</v>
      </c>
      <c r="K12" s="8">
        <f>IFERROR(HLOOKUP("wn6",[1]pl!$K:$K,pos!K13),)</f>
        <v>355</v>
      </c>
      <c r="L12" s="8">
        <f>IFERROR(HLOOKUP("wn6",[1]pl!$K:$K,pos!L13),)</f>
        <v>920</v>
      </c>
      <c r="M12" s="8">
        <f>IFERROR(HLOOKUP("wn6",[1]pl!$K:$K,pos!M13),)</f>
        <v>498</v>
      </c>
      <c r="N12" s="8">
        <f>IFERROR(HLOOKUP("wn6",[1]pl!$K:$K,pos!N13),)</f>
        <v>672</v>
      </c>
      <c r="O12" s="8">
        <f>IFERROR(HLOOKUP("wn6",[1]pl!$K:$K,pos!O13),)</f>
        <v>316</v>
      </c>
      <c r="Q12" s="8">
        <f>IFERROR(HLOOKUP("wn6",[1]pl!$K:$K,pos!Q13),)</f>
        <v>516</v>
      </c>
      <c r="R12" s="8">
        <f>IFERROR(HLOOKUP("wn6",[1]pl!$K:$K,pos!R13),)</f>
        <v>58</v>
      </c>
      <c r="S12" s="8">
        <f>IFERROR(HLOOKUP("wn6",[1]pl!$K:$K,pos!S13),)</f>
        <v>452</v>
      </c>
      <c r="T12" s="8">
        <f>IFERROR(HLOOKUP("wn6",[1]pl!$K:$K,pos!T13),)</f>
        <v>604</v>
      </c>
      <c r="U12" s="8">
        <f>IFERROR(HLOOKUP("wn6",[1]pl!$K:$K,pos!U13),)</f>
        <v>669</v>
      </c>
      <c r="V12" s="8">
        <f>IFERROR(HLOOKUP("wn6",[1]pl!$K:$K,pos!V13),)</f>
        <v>1</v>
      </c>
      <c r="W12" s="8">
        <f>IFERROR(HLOOKUP("wn6",[1]pl!$K:$K,pos!W13),)</f>
        <v>930</v>
      </c>
      <c r="X12" s="8">
        <f>IFERROR(HLOOKUP("wn6",[1]pl!$K:$K,pos!X13),)</f>
        <v>530</v>
      </c>
      <c r="Y12" s="8">
        <f>IFERROR(HLOOKUP("wn6",[1]pl!$K:$K,pos!Y13),)</f>
        <v>445</v>
      </c>
      <c r="Z12" s="8">
        <f>IFERROR(HLOOKUP("wn6",[1]pl!$K:$K,pos!Z13),)</f>
        <v>125</v>
      </c>
      <c r="AA12" s="8">
        <f>IFERROR(HLOOKUP("wn6",[1]pl!$K:$K,pos!AA13),)</f>
        <v>373</v>
      </c>
      <c r="AB12" s="8">
        <f>IFERROR(HLOOKUP("wn6",[1]pl!$K:$K,pos!AB13),)</f>
        <v>313</v>
      </c>
      <c r="AC12" s="8">
        <f>IFERROR(HLOOKUP("wn6",[1]pl!$K:$K,pos!AC13),)</f>
        <v>1131</v>
      </c>
      <c r="AD12" s="8">
        <f>IFERROR(HLOOKUP("wn6",[1]pl!$K:$K,pos!AD13),)</f>
        <v>60</v>
      </c>
      <c r="AE12" s="8">
        <f>IFERROR(HLOOKUP("wn6",[1]pl!$K:$K,pos!AE13),)</f>
        <v>1075</v>
      </c>
    </row>
    <row r="13" spans="1:31" x14ac:dyDescent="0.25">
      <c r="A13" s="8">
        <f>IFERROR(HLOOKUP("wn6",[1]pl!$K:$K,pos!A14),)</f>
        <v>593</v>
      </c>
      <c r="B13" s="8">
        <f>IFERROR(HLOOKUP("wn6",[1]pl!$K:$K,pos!B14),)</f>
        <v>402</v>
      </c>
      <c r="C13" s="8">
        <f>IFERROR(HLOOKUP("wn6",[1]pl!$K:$K,pos!C14),)</f>
        <v>316</v>
      </c>
      <c r="D13" s="8">
        <f>IFERROR(HLOOKUP("wn6",[1]pl!$K:$K,pos!D14),)</f>
        <v>824</v>
      </c>
      <c r="E13" s="8">
        <f>IFERROR(HLOOKUP("wn6",[1]pl!$K:$K,pos!E14),)</f>
        <v>1214</v>
      </c>
      <c r="F13" s="8">
        <f>IFERROR(HLOOKUP("wn6",[1]pl!$K:$K,pos!F14),)</f>
        <v>953</v>
      </c>
      <c r="G13" s="8">
        <f>IFERROR(HLOOKUP("wn6",[1]pl!$K:$K,pos!G14),)</f>
        <v>235</v>
      </c>
      <c r="H13" s="8">
        <f>IFERROR(HLOOKUP("wn6",[1]pl!$K:$K,pos!H14),)</f>
        <v>965</v>
      </c>
      <c r="I13" s="8">
        <f>IFERROR(HLOOKUP("wn6",[1]pl!$K:$K,pos!I14),)</f>
        <v>271</v>
      </c>
      <c r="J13" s="8">
        <f>IFERROR(HLOOKUP("wn6",[1]pl!$K:$K,pos!J14),)</f>
        <v>666</v>
      </c>
      <c r="K13" s="8">
        <f>IFERROR(HLOOKUP("wn6",[1]pl!$K:$K,pos!K14),)</f>
        <v>460</v>
      </c>
      <c r="L13" s="8">
        <f>IFERROR(HLOOKUP("wn6",[1]pl!$K:$K,pos!L14),)</f>
        <v>422</v>
      </c>
      <c r="M13" s="8">
        <f>IFERROR(HLOOKUP("wn6",[1]pl!$K:$K,pos!M14),)</f>
        <v>1422</v>
      </c>
      <c r="N13" s="8">
        <f>IFERROR(HLOOKUP("wn6",[1]pl!$K:$K,pos!N14),)</f>
        <v>335</v>
      </c>
      <c r="O13" s="8">
        <f>IFERROR(HLOOKUP("wn6",[1]pl!$K:$K,pos!O14),)</f>
        <v>605</v>
      </c>
      <c r="Q13" s="8">
        <f>IFERROR(HLOOKUP("wn6",[1]pl!$K:$K,pos!Q14),)</f>
        <v>459</v>
      </c>
      <c r="R13" s="8">
        <f>IFERROR(HLOOKUP("wn6",[1]pl!$K:$K,pos!R14),)</f>
        <v>329</v>
      </c>
      <c r="S13" s="8">
        <f>IFERROR(HLOOKUP("wn6",[1]pl!$K:$K,pos!S14),)</f>
        <v>294</v>
      </c>
      <c r="T13" s="8">
        <f>IFERROR(HLOOKUP("wn6",[1]pl!$K:$K,pos!T14),)</f>
        <v>810</v>
      </c>
      <c r="U13" s="8">
        <f>IFERROR(HLOOKUP("wn6",[1]pl!$K:$K,pos!U14),)</f>
        <v>1009</v>
      </c>
      <c r="V13" s="8">
        <f>IFERROR(HLOOKUP("wn6",[1]pl!$K:$K,pos!V14),)</f>
        <v>429</v>
      </c>
      <c r="W13" s="8">
        <f>IFERROR(HLOOKUP("wn6",[1]pl!$K:$K,pos!W14),)</f>
        <v>885</v>
      </c>
      <c r="X13" s="8">
        <f>IFERROR(HLOOKUP("wn6",[1]pl!$K:$K,pos!X14),)</f>
        <v>762</v>
      </c>
      <c r="Y13" s="8">
        <f>IFERROR(HLOOKUP("wn6",[1]pl!$K:$K,pos!Y14),)</f>
        <v>251</v>
      </c>
      <c r="Z13" s="8">
        <f>IFERROR(HLOOKUP("wn6",[1]pl!$K:$K,pos!Z14),)</f>
        <v>612</v>
      </c>
      <c r="AA13" s="8">
        <f>IFERROR(HLOOKUP("wn6",[1]pl!$K:$K,pos!AA14),)</f>
        <v>293</v>
      </c>
      <c r="AB13" s="8">
        <f>IFERROR(HLOOKUP("wn6",[1]pl!$K:$K,pos!AB14),)</f>
        <v>896</v>
      </c>
      <c r="AC13" s="8">
        <f>IFERROR(HLOOKUP("wn6",[1]pl!$K:$K,pos!AC14),)</f>
        <v>1097</v>
      </c>
      <c r="AD13" s="8">
        <f>IFERROR(HLOOKUP("wn6",[1]pl!$K:$K,pos!AD14),)</f>
        <v>524</v>
      </c>
      <c r="AE13" s="8">
        <f>IFERROR(HLOOKUP("wn6",[1]pl!$K:$K,pos!AE14),)</f>
        <v>462</v>
      </c>
    </row>
    <row r="14" spans="1:31" x14ac:dyDescent="0.25">
      <c r="A14" s="8">
        <f>IFERROR(HLOOKUP("wn6",[1]pl!$K:$K,pos!A15),)</f>
        <v>462</v>
      </c>
      <c r="B14" s="8">
        <f>IFERROR(HLOOKUP("wn6",[1]pl!$K:$K,pos!B15),)</f>
        <v>1165</v>
      </c>
      <c r="C14" s="8">
        <f>IFERROR(HLOOKUP("wn6",[1]pl!$K:$K,pos!C15),)</f>
        <v>861</v>
      </c>
      <c r="D14" s="8">
        <f>IFERROR(HLOOKUP("wn6",[1]pl!$K:$K,pos!D15),)</f>
        <v>67</v>
      </c>
      <c r="E14" s="8">
        <f>IFERROR(HLOOKUP("wn6",[1]pl!$K:$K,pos!E15),)</f>
        <v>1214</v>
      </c>
      <c r="F14" s="8">
        <f>IFERROR(HLOOKUP("wn6",[1]pl!$K:$K,pos!F15),)</f>
        <v>562</v>
      </c>
      <c r="G14" s="8">
        <f>IFERROR(HLOOKUP("wn6",[1]pl!$K:$K,pos!G15),)</f>
        <v>1194</v>
      </c>
      <c r="H14" s="8">
        <f>IFERROR(HLOOKUP("wn6",[1]pl!$K:$K,pos!H15),)</f>
        <v>578</v>
      </c>
      <c r="I14" s="8">
        <f>IFERROR(HLOOKUP("wn6",[1]pl!$K:$K,pos!I15),)</f>
        <v>451</v>
      </c>
      <c r="J14" s="8">
        <f>IFERROR(HLOOKUP("wn6",[1]pl!$K:$K,pos!J15),)</f>
        <v>495</v>
      </c>
      <c r="K14" s="8">
        <f>IFERROR(HLOOKUP("wn6",[1]pl!$K:$K,pos!K15),)</f>
        <v>403</v>
      </c>
      <c r="L14" s="8">
        <f>IFERROR(HLOOKUP("wn6",[1]pl!$K:$K,pos!L15),)</f>
        <v>799</v>
      </c>
      <c r="M14" s="8">
        <f>IFERROR(HLOOKUP("wn6",[1]pl!$K:$K,pos!M15),)</f>
        <v>712</v>
      </c>
      <c r="N14" s="8">
        <f>IFERROR(HLOOKUP("wn6",[1]pl!$K:$K,pos!N15),)</f>
        <v>799</v>
      </c>
      <c r="O14" s="8">
        <f>IFERROR(HLOOKUP("wn6",[1]pl!$K:$K,pos!O15),)</f>
        <v>367</v>
      </c>
      <c r="Q14" s="8">
        <f>IFERROR(HLOOKUP("wn6",[1]pl!$K:$K,pos!Q15),)</f>
        <v>1</v>
      </c>
      <c r="R14" s="8">
        <f>IFERROR(HLOOKUP("wn6",[1]pl!$K:$K,pos!R15),)</f>
        <v>865</v>
      </c>
      <c r="S14" s="8">
        <f>IFERROR(HLOOKUP("wn6",[1]pl!$K:$K,pos!S15),)</f>
        <v>539</v>
      </c>
      <c r="T14" s="8">
        <f>IFERROR(HLOOKUP("wn6",[1]pl!$K:$K,pos!T15),)</f>
        <v>301</v>
      </c>
      <c r="U14" s="8">
        <f>IFERROR(HLOOKUP("wn6",[1]pl!$K:$K,pos!U15),)</f>
        <v>1142</v>
      </c>
      <c r="V14" s="8">
        <f>IFERROR(HLOOKUP("wn6",[1]pl!$K:$K,pos!V15),)</f>
        <v>1314</v>
      </c>
      <c r="W14" s="8">
        <f>IFERROR(HLOOKUP("wn6",[1]pl!$K:$K,pos!W15),)</f>
        <v>516</v>
      </c>
      <c r="X14" s="8">
        <f>IFERROR(HLOOKUP("wn6",[1]pl!$K:$K,pos!X15),)</f>
        <v>1042</v>
      </c>
      <c r="Y14" s="8">
        <f>IFERROR(HLOOKUP("wn6",[1]pl!$K:$K,pos!Y15),)</f>
        <v>936</v>
      </c>
      <c r="Z14" s="8">
        <f>IFERROR(HLOOKUP("wn6",[1]pl!$K:$K,pos!Z15),)</f>
        <v>1</v>
      </c>
      <c r="AA14" s="8">
        <f>IFERROR(HLOOKUP("wn6",[1]pl!$K:$K,pos!AA15),)</f>
        <v>209</v>
      </c>
      <c r="AB14" s="8">
        <f>IFERROR(HLOOKUP("wn6",[1]pl!$K:$K,pos!AB15),)</f>
        <v>882</v>
      </c>
      <c r="AC14" s="8">
        <f>IFERROR(HLOOKUP("wn6",[1]pl!$K:$K,pos!AC15),)</f>
        <v>399</v>
      </c>
      <c r="AD14" s="8">
        <f>IFERROR(HLOOKUP("wn6",[1]pl!$K:$K,pos!AD15),)</f>
        <v>440</v>
      </c>
      <c r="AE14" s="8">
        <f>IFERROR(HLOOKUP("wn6",[1]pl!$K:$K,pos!AE15),)</f>
        <v>1203</v>
      </c>
    </row>
    <row r="15" spans="1:31" x14ac:dyDescent="0.25">
      <c r="A15" s="8">
        <f>IFERROR(HLOOKUP("wn6",[1]pl!$K:$K,pos!A16),)</f>
        <v>820</v>
      </c>
      <c r="B15" s="8">
        <f>IFERROR(HLOOKUP("wn6",[1]pl!$K:$K,pos!B16),)</f>
        <v>605</v>
      </c>
      <c r="C15" s="8">
        <f>IFERROR(HLOOKUP("wn6",[1]pl!$K:$K,pos!C16),)</f>
        <v>982</v>
      </c>
      <c r="D15" s="8">
        <f>IFERROR(HLOOKUP("wn6",[1]pl!$K:$K,pos!D16),)</f>
        <v>1373</v>
      </c>
      <c r="E15" s="8">
        <f>IFERROR(HLOOKUP("wn6",[1]pl!$K:$K,pos!E16),)</f>
        <v>731</v>
      </c>
      <c r="F15" s="8">
        <f>IFERROR(HLOOKUP("wn6",[1]pl!$K:$K,pos!F16),)</f>
        <v>823</v>
      </c>
      <c r="G15" s="8">
        <f>IFERROR(HLOOKUP("wn6",[1]pl!$K:$K,pos!G16),)</f>
        <v>845</v>
      </c>
      <c r="H15" s="8">
        <f>IFERROR(HLOOKUP("wn6",[1]pl!$K:$K,pos!H16),)</f>
        <v>1258</v>
      </c>
      <c r="I15" s="8">
        <f>IFERROR(HLOOKUP("wn6",[1]pl!$K:$K,pos!I16),)</f>
        <v>1214</v>
      </c>
      <c r="J15" s="8">
        <f>IFERROR(HLOOKUP("wn6",[1]pl!$K:$K,pos!J16),)</f>
        <v>932</v>
      </c>
      <c r="K15" s="8">
        <f>IFERROR(HLOOKUP("wn6",[1]pl!$K:$K,pos!K16),)</f>
        <v>700</v>
      </c>
      <c r="L15" s="8">
        <f>IFERROR(HLOOKUP("wn6",[1]pl!$K:$K,pos!L16),)</f>
        <v>410</v>
      </c>
      <c r="M15" s="8">
        <f>IFERROR(HLOOKUP("wn6",[1]pl!$K:$K,pos!M16),)</f>
        <v>682</v>
      </c>
      <c r="N15" s="8">
        <f>IFERROR(HLOOKUP("wn6",[1]pl!$K:$K,pos!N16),)</f>
        <v>1036</v>
      </c>
      <c r="O15" s="8">
        <f>IFERROR(HLOOKUP("wn6",[1]pl!$K:$K,pos!O16),)</f>
        <v>1033</v>
      </c>
      <c r="Q15" s="8">
        <f>IFERROR(HLOOKUP("wn6",[1]pl!$K:$K,pos!Q16),)</f>
        <v>590</v>
      </c>
      <c r="R15" s="8">
        <f>IFERROR(HLOOKUP("wn6",[1]pl!$K:$K,pos!R16),)</f>
        <v>1125</v>
      </c>
      <c r="S15" s="8">
        <f>IFERROR(HLOOKUP("wn6",[1]pl!$K:$K,pos!S16),)</f>
        <v>1152</v>
      </c>
      <c r="T15" s="8">
        <f>IFERROR(HLOOKUP("wn6",[1]pl!$K:$K,pos!T16),)</f>
        <v>1118</v>
      </c>
      <c r="U15" s="8">
        <f>IFERROR(HLOOKUP("wn6",[1]pl!$K:$K,pos!U16),)</f>
        <v>1147</v>
      </c>
      <c r="V15" s="8">
        <f>IFERROR(HLOOKUP("wn6",[1]pl!$K:$K,pos!V16),)</f>
        <v>927</v>
      </c>
      <c r="W15" s="8">
        <f>IFERROR(HLOOKUP("wn6",[1]pl!$K:$K,pos!W16),)</f>
        <v>1295</v>
      </c>
      <c r="X15" s="8">
        <f>IFERROR(HLOOKUP("wn6",[1]pl!$K:$K,pos!X16),)</f>
        <v>1327</v>
      </c>
      <c r="Y15" s="8">
        <f>IFERROR(HLOOKUP("wn6",[1]pl!$K:$K,pos!Y16),)</f>
        <v>695</v>
      </c>
      <c r="Z15" s="8">
        <f>IFERROR(HLOOKUP("wn6",[1]pl!$K:$K,pos!Z16),)</f>
        <v>615</v>
      </c>
      <c r="AA15" s="8">
        <f>IFERROR(HLOOKUP("wn6",[1]pl!$K:$K,pos!AA16),)</f>
        <v>1048</v>
      </c>
      <c r="AB15" s="8">
        <f>IFERROR(HLOOKUP("wn6",[1]pl!$K:$K,pos!AB16),)</f>
        <v>508</v>
      </c>
      <c r="AC15" s="8">
        <f>IFERROR(HLOOKUP("wn6",[1]pl!$K:$K,pos!AC16),)</f>
        <v>878</v>
      </c>
      <c r="AD15" s="8">
        <f>IFERROR(HLOOKUP("wn6",[1]pl!$K:$K,pos!AD16),)</f>
        <v>659</v>
      </c>
      <c r="AE15" s="8">
        <f>IFERROR(HLOOKUP("wn6",[1]pl!$K:$K,pos!AE16),)</f>
        <v>560</v>
      </c>
    </row>
    <row r="16" spans="1:31" x14ac:dyDescent="0.25">
      <c r="A16" s="8">
        <f>IFERROR(HLOOKUP("wn6",[1]pl!$K:$K,pos!A17),)</f>
        <v>382</v>
      </c>
      <c r="B16" s="8">
        <f>IFERROR(HLOOKUP("wn6",[1]pl!$K:$K,pos!B17),)</f>
        <v>713</v>
      </c>
      <c r="C16" s="8">
        <f>IFERROR(HLOOKUP("wn6",[1]pl!$K:$K,pos!C17),)</f>
        <v>235</v>
      </c>
      <c r="D16" s="8">
        <f>IFERROR(HLOOKUP("wn6",[1]pl!$K:$K,pos!D17),)</f>
        <v>1</v>
      </c>
      <c r="E16" s="8">
        <f>IFERROR(HLOOKUP("wn6",[1]pl!$K:$K,pos!E17),)</f>
        <v>1214</v>
      </c>
      <c r="F16" s="8">
        <f>IFERROR(HLOOKUP("wn6",[1]pl!$K:$K,pos!F17),)</f>
        <v>343</v>
      </c>
      <c r="G16" s="8">
        <f>IFERROR(HLOOKUP("wn6",[1]pl!$K:$K,pos!G17),)</f>
        <v>399</v>
      </c>
      <c r="H16" s="8">
        <f>IFERROR(HLOOKUP("wn6",[1]pl!$K:$K,pos!H17),)</f>
        <v>277</v>
      </c>
      <c r="I16" s="8">
        <f>IFERROR(HLOOKUP("wn6",[1]pl!$K:$K,pos!I17),)</f>
        <v>442</v>
      </c>
      <c r="J16" s="8">
        <f>IFERROR(HLOOKUP("wn6",[1]pl!$K:$K,pos!J17),)</f>
        <v>212</v>
      </c>
      <c r="K16" s="8">
        <f>IFERROR(HLOOKUP("wn6",[1]pl!$K:$K,pos!K17),)</f>
        <v>738</v>
      </c>
      <c r="L16" s="8">
        <f>IFERROR(HLOOKUP("wn6",[1]pl!$K:$K,pos!L17),)</f>
        <v>101</v>
      </c>
      <c r="M16" s="8">
        <f>IFERROR(HLOOKUP("wn6",[1]pl!$K:$K,pos!M17),)</f>
        <v>826</v>
      </c>
      <c r="N16" s="8">
        <f>IFERROR(HLOOKUP("wn6",[1]pl!$K:$K,pos!N17),)</f>
        <v>247</v>
      </c>
      <c r="O16" s="8">
        <f>IFERROR(HLOOKUP("wn6",[1]pl!$K:$K,pos!O17),)</f>
        <v>686</v>
      </c>
      <c r="Q16" s="8">
        <f>IFERROR(HLOOKUP("wn6",[1]pl!$K:$K,pos!Q17),)</f>
        <v>410</v>
      </c>
      <c r="R16" s="8">
        <f>IFERROR(HLOOKUP("wn6",[1]pl!$K:$K,pos!R17),)</f>
        <v>345</v>
      </c>
      <c r="S16" s="8">
        <f>IFERROR(HLOOKUP("wn6",[1]pl!$K:$K,pos!S17),)</f>
        <v>629</v>
      </c>
      <c r="T16" s="8">
        <f>IFERROR(HLOOKUP("wn6",[1]pl!$K:$K,pos!T17),)</f>
        <v>500</v>
      </c>
      <c r="U16" s="8">
        <f>IFERROR(HLOOKUP("wn6",[1]pl!$K:$K,pos!U17),)</f>
        <v>1062</v>
      </c>
      <c r="V16" s="8">
        <f>IFERROR(HLOOKUP("wn6",[1]pl!$K:$K,pos!V17),)</f>
        <v>570</v>
      </c>
      <c r="W16" s="8">
        <f>IFERROR(HLOOKUP("wn6",[1]pl!$K:$K,pos!W17),)</f>
        <v>450</v>
      </c>
      <c r="X16" s="8">
        <f>IFERROR(HLOOKUP("wn6",[1]pl!$K:$K,pos!X17),)</f>
        <v>622</v>
      </c>
      <c r="Y16" s="8">
        <f>IFERROR(HLOOKUP("wn6",[1]pl!$K:$K,pos!Y17),)</f>
        <v>442</v>
      </c>
      <c r="Z16" s="8">
        <f>IFERROR(HLOOKUP("wn6",[1]pl!$K:$K,pos!Z17),)</f>
        <v>169</v>
      </c>
      <c r="AA16" s="8">
        <f>IFERROR(HLOOKUP("wn6",[1]pl!$K:$K,pos!AA17),)</f>
        <v>422</v>
      </c>
      <c r="AB16" s="8">
        <f>IFERROR(HLOOKUP("wn6",[1]pl!$K:$K,pos!AB17),)</f>
        <v>1</v>
      </c>
      <c r="AC16" s="8">
        <f>IFERROR(HLOOKUP("wn6",[1]pl!$K:$K,pos!AC17),)</f>
        <v>817</v>
      </c>
      <c r="AD16" s="8">
        <f>IFERROR(HLOOKUP("wn6",[1]pl!$K:$K,pos!AD17),)</f>
        <v>300</v>
      </c>
      <c r="AE16" s="8">
        <f>IFERROR(HLOOKUP("wn6",[1]pl!$K:$K,pos!AE17),)</f>
        <v>1237</v>
      </c>
    </row>
    <row r="17" spans="1:31" x14ac:dyDescent="0.25">
      <c r="A17" s="8">
        <f>IFERROR(HLOOKUP("wn6",[1]pl!$K:$K,pos!A18),)</f>
        <v>484</v>
      </c>
      <c r="B17" s="8">
        <f>IFERROR(HLOOKUP("wn6",[1]pl!$K:$K,pos!B18),)</f>
        <v>829</v>
      </c>
      <c r="C17" s="8">
        <f>IFERROR(HLOOKUP("wn6",[1]pl!$K:$K,pos!C18),)</f>
        <v>1187</v>
      </c>
      <c r="D17" s="8">
        <f>IFERROR(HLOOKUP("wn6",[1]pl!$K:$K,pos!D18),)</f>
        <v>1214</v>
      </c>
      <c r="E17" s="8">
        <f>IFERROR(HLOOKUP("wn6",[1]pl!$K:$K,pos!E18),)</f>
        <v>908</v>
      </c>
      <c r="F17" s="8">
        <f>IFERROR(HLOOKUP("wn6",[1]pl!$K:$K,pos!F18),)</f>
        <v>769</v>
      </c>
      <c r="G17" s="8">
        <f>IFERROR(HLOOKUP("wn6",[1]pl!$K:$K,pos!G18),)</f>
        <v>388</v>
      </c>
      <c r="H17" s="8">
        <f>IFERROR(HLOOKUP("wn6",[1]pl!$K:$K,pos!H18),)</f>
        <v>960</v>
      </c>
      <c r="I17" s="8">
        <f>IFERROR(HLOOKUP("wn6",[1]pl!$K:$K,pos!I18),)</f>
        <v>748</v>
      </c>
      <c r="J17" s="8">
        <f>IFERROR(HLOOKUP("wn6",[1]pl!$K:$K,pos!J18),)</f>
        <v>437</v>
      </c>
      <c r="K17" s="8">
        <f>IFERROR(HLOOKUP("wn6",[1]pl!$K:$K,pos!K18),)</f>
        <v>1251</v>
      </c>
      <c r="L17" s="8">
        <f>IFERROR(HLOOKUP("wn6",[1]pl!$K:$K,pos!L18),)</f>
        <v>228</v>
      </c>
      <c r="M17" s="8">
        <f>IFERROR(HLOOKUP("wn6",[1]pl!$K:$K,pos!M18),)</f>
        <v>525</v>
      </c>
      <c r="N17" s="8">
        <f>IFERROR(HLOOKUP("wn6",[1]pl!$K:$K,pos!N18),)</f>
        <v>445</v>
      </c>
      <c r="O17" s="8">
        <f>IFERROR(HLOOKUP("wn6",[1]pl!$K:$K,pos!O18),)</f>
        <v>995</v>
      </c>
      <c r="Q17" s="8">
        <f>IFERROR(HLOOKUP("wn6",[1]pl!$K:$K,pos!Q18),)</f>
        <v>712</v>
      </c>
      <c r="R17" s="8">
        <f>IFERROR(HLOOKUP("wn6",[1]pl!$K:$K,pos!R18),)</f>
        <v>304</v>
      </c>
      <c r="S17" s="8">
        <f>IFERROR(HLOOKUP("wn6",[1]pl!$K:$K,pos!S18),)</f>
        <v>521</v>
      </c>
      <c r="T17" s="8">
        <f>IFERROR(HLOOKUP("wn6",[1]pl!$K:$K,pos!T18),)</f>
        <v>1009</v>
      </c>
      <c r="U17" s="8">
        <f>IFERROR(HLOOKUP("wn6",[1]pl!$K:$K,pos!U18),)</f>
        <v>697</v>
      </c>
      <c r="V17" s="8">
        <f>IFERROR(HLOOKUP("wn6",[1]pl!$K:$K,pos!V18),)</f>
        <v>358</v>
      </c>
      <c r="W17" s="8">
        <f>IFERROR(HLOOKUP("wn6",[1]pl!$K:$K,pos!W18),)</f>
        <v>551</v>
      </c>
      <c r="X17" s="8">
        <f>IFERROR(HLOOKUP("wn6",[1]pl!$K:$K,pos!X18),)</f>
        <v>543</v>
      </c>
      <c r="Y17" s="8">
        <f>IFERROR(HLOOKUP("wn6",[1]pl!$K:$K,pos!Y18),)</f>
        <v>394</v>
      </c>
      <c r="Z17" s="8">
        <f>IFERROR(HLOOKUP("wn6",[1]pl!$K:$K,pos!Z18),)</f>
        <v>1077</v>
      </c>
      <c r="AA17" s="8">
        <f>IFERROR(HLOOKUP("wn6",[1]pl!$K:$K,pos!AA18),)</f>
        <v>598</v>
      </c>
      <c r="AB17" s="8">
        <f>IFERROR(HLOOKUP("wn6",[1]pl!$K:$K,pos!AB18),)</f>
        <v>781</v>
      </c>
      <c r="AC17" s="8">
        <f>IFERROR(HLOOKUP("wn6",[1]pl!$K:$K,pos!AC18),)</f>
        <v>881</v>
      </c>
      <c r="AD17" s="8">
        <f>IFERROR(HLOOKUP("wn6",[1]pl!$K:$K,pos!AD18),)</f>
        <v>100</v>
      </c>
      <c r="AE17" s="8">
        <f>IFERROR(HLOOKUP("wn6",[1]pl!$K:$K,pos!AE18),)</f>
        <v>189</v>
      </c>
    </row>
    <row r="18" spans="1:31" x14ac:dyDescent="0.25">
      <c r="A18" s="8">
        <f>IFERROR(HLOOKUP("wn6",[1]pl!$K:$K,pos!A19),)</f>
        <v>573</v>
      </c>
      <c r="B18" s="8">
        <f>IFERROR(HLOOKUP("wn6",[1]pl!$K:$K,pos!B19),)</f>
        <v>1267</v>
      </c>
      <c r="C18" s="8">
        <f>IFERROR(HLOOKUP("wn6",[1]pl!$K:$K,pos!C19),)</f>
        <v>969</v>
      </c>
      <c r="D18" s="8">
        <f>IFERROR(HLOOKUP("wn6",[1]pl!$K:$K,pos!D19),)</f>
        <v>1214</v>
      </c>
      <c r="E18" s="8">
        <f>IFERROR(HLOOKUP("wn6",[1]pl!$K:$K,pos!E19),)</f>
        <v>737</v>
      </c>
      <c r="F18" s="8">
        <f>IFERROR(HLOOKUP("wn6",[1]pl!$K:$K,pos!F19),)</f>
        <v>902</v>
      </c>
      <c r="G18" s="8">
        <f>IFERROR(HLOOKUP("wn6",[1]pl!$K:$K,pos!G19),)</f>
        <v>366</v>
      </c>
      <c r="H18" s="8">
        <f>IFERROR(HLOOKUP("wn6",[1]pl!$K:$K,pos!H19),)</f>
        <v>1229</v>
      </c>
      <c r="I18" s="8">
        <f>IFERROR(HLOOKUP("wn6",[1]pl!$K:$K,pos!I19),)</f>
        <v>784</v>
      </c>
      <c r="J18" s="8">
        <f>IFERROR(HLOOKUP("wn6",[1]pl!$K:$K,pos!J19),)</f>
        <v>796</v>
      </c>
      <c r="K18" s="8">
        <f>IFERROR(HLOOKUP("wn6",[1]pl!$K:$K,pos!K19),)</f>
        <v>1305</v>
      </c>
      <c r="L18" s="8">
        <f>IFERROR(HLOOKUP("wn6",[1]pl!$K:$K,pos!L19),)</f>
        <v>638</v>
      </c>
      <c r="M18" s="8">
        <f>IFERROR(HLOOKUP("wn6",[1]pl!$K:$K,pos!M19),)</f>
        <v>1020</v>
      </c>
      <c r="N18" s="8">
        <f>IFERROR(HLOOKUP("wn6",[1]pl!$K:$K,pos!N19),)</f>
        <v>550</v>
      </c>
      <c r="O18" s="8">
        <f>IFERROR(HLOOKUP("wn6",[1]pl!$K:$K,pos!O19),)</f>
        <v>947</v>
      </c>
      <c r="Q18" s="8">
        <f>IFERROR(HLOOKUP("wn6",[1]pl!$K:$K,pos!Q19),)</f>
        <v>667</v>
      </c>
      <c r="R18" s="8">
        <f>IFERROR(HLOOKUP("wn6",[1]pl!$K:$K,pos!R19),)</f>
        <v>574</v>
      </c>
      <c r="S18" s="8">
        <f>IFERROR(HLOOKUP("wn6",[1]pl!$K:$K,pos!S19),)</f>
        <v>1138</v>
      </c>
      <c r="T18" s="8">
        <f>IFERROR(HLOOKUP("wn6",[1]pl!$K:$K,pos!T19),)</f>
        <v>635</v>
      </c>
      <c r="U18" s="8">
        <f>IFERROR(HLOOKUP("wn6",[1]pl!$K:$K,pos!U19),)</f>
        <v>940</v>
      </c>
      <c r="V18" s="8">
        <f>IFERROR(HLOOKUP("wn6",[1]pl!$K:$K,pos!V19),)</f>
        <v>355</v>
      </c>
      <c r="W18" s="8">
        <f>IFERROR(HLOOKUP("wn6",[1]pl!$K:$K,pos!W19),)</f>
        <v>702</v>
      </c>
      <c r="X18" s="8">
        <f>IFERROR(HLOOKUP("wn6",[1]pl!$K:$K,pos!X19),)</f>
        <v>970</v>
      </c>
      <c r="Y18" s="8">
        <f>IFERROR(HLOOKUP("wn6",[1]pl!$K:$K,pos!Y19),)</f>
        <v>659</v>
      </c>
      <c r="Z18" s="8">
        <f>IFERROR(HLOOKUP("wn6",[1]pl!$K:$K,pos!Z19),)</f>
        <v>719</v>
      </c>
      <c r="AA18" s="8">
        <f>IFERROR(HLOOKUP("wn6",[1]pl!$K:$K,pos!AA19),)</f>
        <v>741</v>
      </c>
      <c r="AB18" s="8">
        <f>IFERROR(HLOOKUP("wn6",[1]pl!$K:$K,pos!AB19),)</f>
        <v>397</v>
      </c>
      <c r="AC18" s="8">
        <f>IFERROR(HLOOKUP("wn6",[1]pl!$K:$K,pos!AC19),)</f>
        <v>660</v>
      </c>
      <c r="AD18" s="8">
        <f>IFERROR(HLOOKUP("wn6",[1]pl!$K:$K,pos!AD19),)</f>
        <v>1122</v>
      </c>
      <c r="AE18" s="8">
        <f>IFERROR(HLOOKUP("wn6",[1]pl!$K:$K,pos!AE19),)</f>
        <v>740</v>
      </c>
    </row>
    <row r="19" spans="1:31" x14ac:dyDescent="0.25">
      <c r="A19" s="8">
        <f>IFERROR(HLOOKUP("wn6",[1]pl!$K:$K,pos!A20),)</f>
        <v>58</v>
      </c>
      <c r="B19" s="8">
        <f>IFERROR(HLOOKUP("wn6",[1]pl!$K:$K,pos!B20),)</f>
        <v>933</v>
      </c>
      <c r="C19" s="8">
        <f>IFERROR(HLOOKUP("wn6",[1]pl!$K:$K,pos!C20),)</f>
        <v>398</v>
      </c>
      <c r="D19" s="8">
        <f>IFERROR(HLOOKUP("wn6",[1]pl!$K:$K,pos!D20),)</f>
        <v>431</v>
      </c>
      <c r="E19" s="8">
        <f>IFERROR(HLOOKUP("wn6",[1]pl!$K:$K,pos!E20),)</f>
        <v>277</v>
      </c>
      <c r="F19" s="8">
        <f>IFERROR(HLOOKUP("wn6",[1]pl!$K:$K,pos!F20),)</f>
        <v>108</v>
      </c>
      <c r="G19" s="8">
        <f>IFERROR(HLOOKUP("wn6",[1]pl!$K:$K,pos!G20),)</f>
        <v>292</v>
      </c>
      <c r="H19" s="8">
        <f>IFERROR(HLOOKUP("wn6",[1]pl!$K:$K,pos!H20),)</f>
        <v>189</v>
      </c>
      <c r="I19" s="8">
        <f>IFERROR(HLOOKUP("wn6",[1]pl!$K:$K,pos!I20),)</f>
        <v>84</v>
      </c>
      <c r="J19" s="8">
        <f>IFERROR(HLOOKUP("wn6",[1]pl!$K:$K,pos!J20),)</f>
        <v>280</v>
      </c>
      <c r="K19" s="8">
        <f>IFERROR(HLOOKUP("wn6",[1]pl!$K:$K,pos!K20),)</f>
        <v>1214</v>
      </c>
      <c r="L19" s="8">
        <f>IFERROR(HLOOKUP("wn6",[1]pl!$K:$K,pos!L20),)</f>
        <v>676</v>
      </c>
      <c r="M19" s="8">
        <f>IFERROR(HLOOKUP("wn6",[1]pl!$K:$K,pos!M20),)</f>
        <v>279</v>
      </c>
      <c r="N19" s="8">
        <f>IFERROR(HLOOKUP("wn6",[1]pl!$K:$K,pos!N20),)</f>
        <v>156</v>
      </c>
      <c r="O19" s="8">
        <f>IFERROR(HLOOKUP("wn6",[1]pl!$K:$K,pos!O20),)</f>
        <v>568</v>
      </c>
      <c r="Q19" s="8">
        <f>IFERROR(HLOOKUP("wn6",[1]pl!$K:$K,pos!Q20),)</f>
        <v>242</v>
      </c>
      <c r="R19" s="8">
        <f>IFERROR(HLOOKUP("wn6",[1]pl!$K:$K,pos!R20),)</f>
        <v>1</v>
      </c>
      <c r="S19" s="8">
        <f>IFERROR(HLOOKUP("wn6",[1]pl!$K:$K,pos!S20),)</f>
        <v>408</v>
      </c>
      <c r="T19" s="8">
        <f>IFERROR(HLOOKUP("wn6",[1]pl!$K:$K,pos!T20),)</f>
        <v>245</v>
      </c>
      <c r="U19" s="8">
        <f>IFERROR(HLOOKUP("wn6",[1]pl!$K:$K,pos!U20),)</f>
        <v>191</v>
      </c>
      <c r="V19" s="8">
        <f>IFERROR(HLOOKUP("wn6",[1]pl!$K:$K,pos!V20),)</f>
        <v>684</v>
      </c>
      <c r="W19" s="8">
        <f>IFERROR(HLOOKUP("wn6",[1]pl!$K:$K,pos!W20),)</f>
        <v>833</v>
      </c>
      <c r="X19" s="8">
        <f>IFERROR(HLOOKUP("wn6",[1]pl!$K:$K,pos!X20),)</f>
        <v>221</v>
      </c>
      <c r="Y19" s="8">
        <f>IFERROR(HLOOKUP("wn6",[1]pl!$K:$K,pos!Y20),)</f>
        <v>426</v>
      </c>
      <c r="Z19" s="8">
        <f>IFERROR(HLOOKUP("wn6",[1]pl!$K:$K,pos!Z20),)</f>
        <v>556</v>
      </c>
      <c r="AA19" s="8">
        <f>IFERROR(HLOOKUP("wn6",[1]pl!$K:$K,pos!AA20),)</f>
        <v>413</v>
      </c>
      <c r="AB19" s="8">
        <f>IFERROR(HLOOKUP("wn6",[1]pl!$K:$K,pos!AB20),)</f>
        <v>397</v>
      </c>
      <c r="AC19" s="8">
        <f>IFERROR(HLOOKUP("wn6",[1]pl!$K:$K,pos!AC20),)</f>
        <v>47</v>
      </c>
      <c r="AD19" s="8">
        <f>IFERROR(HLOOKUP("wn6",[1]pl!$K:$K,pos!AD20),)</f>
        <v>456</v>
      </c>
      <c r="AE19" s="8">
        <f>IFERROR(HLOOKUP("wn6",[1]pl!$K:$K,pos!AE20),)</f>
        <v>410</v>
      </c>
    </row>
    <row r="20" spans="1:31" x14ac:dyDescent="0.25">
      <c r="A20" s="8">
        <f>IFERROR(HLOOKUP("wn6",[1]pl!$K:$K,pos!A21),)</f>
        <v>57</v>
      </c>
      <c r="B20" s="8">
        <f>IFERROR(HLOOKUP("wn6",[1]pl!$K:$K,pos!B21),)</f>
        <v>178</v>
      </c>
      <c r="C20" s="8">
        <f>IFERROR(HLOOKUP("wn6",[1]pl!$K:$K,pos!C21),)</f>
        <v>277</v>
      </c>
      <c r="D20" s="8">
        <f>IFERROR(HLOOKUP("wn6",[1]pl!$K:$K,pos!D21),)</f>
        <v>165</v>
      </c>
      <c r="E20" s="8">
        <f>IFERROR(HLOOKUP("wn6",[1]pl!$K:$K,pos!E21),)</f>
        <v>175</v>
      </c>
      <c r="F20" s="8">
        <f>IFERROR(HLOOKUP("wn6",[1]pl!$K:$K,pos!F21),)</f>
        <v>439</v>
      </c>
      <c r="G20" s="8">
        <f>IFERROR(HLOOKUP("wn6",[1]pl!$K:$K,pos!G21),)</f>
        <v>1214</v>
      </c>
      <c r="H20" s="8">
        <f>IFERROR(HLOOKUP("wn6",[1]pl!$K:$K,pos!H21),)</f>
        <v>1036</v>
      </c>
      <c r="I20" s="8">
        <f>IFERROR(HLOOKUP("wn6",[1]pl!$K:$K,pos!I21),)</f>
        <v>292</v>
      </c>
      <c r="J20" s="8">
        <f>IFERROR(HLOOKUP("wn6",[1]pl!$K:$K,pos!J21),)</f>
        <v>305</v>
      </c>
      <c r="K20" s="8">
        <f>IFERROR(HLOOKUP("wn6",[1]pl!$K:$K,pos!K21),)</f>
        <v>201</v>
      </c>
      <c r="L20" s="8">
        <f>IFERROR(HLOOKUP("wn6",[1]pl!$K:$K,pos!L21),)</f>
        <v>278</v>
      </c>
      <c r="M20" s="8">
        <f>IFERROR(HLOOKUP("wn6",[1]pl!$K:$K,pos!M21),)</f>
        <v>262</v>
      </c>
      <c r="N20" s="8">
        <f>IFERROR(HLOOKUP("wn6",[1]pl!$K:$K,pos!N21),)</f>
        <v>637</v>
      </c>
      <c r="O20" s="8">
        <f>IFERROR(HLOOKUP("wn6",[1]pl!$K:$K,pos!O21),)</f>
        <v>33</v>
      </c>
      <c r="Q20" s="8">
        <f>IFERROR(HLOOKUP("wn6",[1]pl!$K:$K,pos!Q21),)</f>
        <v>596</v>
      </c>
      <c r="R20" s="8">
        <f>IFERROR(HLOOKUP("wn6",[1]pl!$K:$K,pos!R21),)</f>
        <v>426</v>
      </c>
      <c r="S20" s="8">
        <f>IFERROR(HLOOKUP("wn6",[1]pl!$K:$K,pos!S21),)</f>
        <v>434</v>
      </c>
      <c r="T20" s="8">
        <f>IFERROR(HLOOKUP("wn6",[1]pl!$K:$K,pos!T21),)</f>
        <v>120</v>
      </c>
      <c r="U20" s="8">
        <f>IFERROR(HLOOKUP("wn6",[1]pl!$K:$K,pos!U21),)</f>
        <v>524</v>
      </c>
      <c r="V20" s="8">
        <f>IFERROR(HLOOKUP("wn6",[1]pl!$K:$K,pos!V21),)</f>
        <v>719</v>
      </c>
      <c r="W20" s="8">
        <f>IFERROR(HLOOKUP("wn6",[1]pl!$K:$K,pos!W21),)</f>
        <v>372</v>
      </c>
      <c r="X20" s="8">
        <f>IFERROR(HLOOKUP("wn6",[1]pl!$K:$K,pos!X21),)</f>
        <v>1</v>
      </c>
      <c r="Y20" s="8">
        <f>IFERROR(HLOOKUP("wn6",[1]pl!$K:$K,pos!Y21),)</f>
        <v>984</v>
      </c>
      <c r="Z20" s="8">
        <f>IFERROR(HLOOKUP("wn6",[1]pl!$K:$K,pos!Z21),)</f>
        <v>154</v>
      </c>
      <c r="AA20" s="8">
        <f>IFERROR(HLOOKUP("wn6",[1]pl!$K:$K,pos!AA21),)</f>
        <v>22</v>
      </c>
      <c r="AB20" s="8">
        <f>IFERROR(HLOOKUP("wn6",[1]pl!$K:$K,pos!AB21),)</f>
        <v>269</v>
      </c>
      <c r="AC20" s="8">
        <f>IFERROR(HLOOKUP("wn6",[1]pl!$K:$K,pos!AC21),)</f>
        <v>922</v>
      </c>
      <c r="AD20" s="8">
        <f>IFERROR(HLOOKUP("wn6",[1]pl!$K:$K,pos!AD21),)</f>
        <v>172</v>
      </c>
      <c r="AE20" s="8">
        <f>IFERROR(HLOOKUP("wn6",[1]pl!$K:$K,pos!AE21),)</f>
        <v>156</v>
      </c>
    </row>
    <row r="21" spans="1:31" x14ac:dyDescent="0.25">
      <c r="A21" s="8">
        <f>IFERROR(HLOOKUP("wn6",[1]pl!$K:$K,pos!A22),)</f>
        <v>712</v>
      </c>
      <c r="B21" s="8">
        <f>IFERROR(HLOOKUP("wn6",[1]pl!$K:$K,pos!B22),)</f>
        <v>589</v>
      </c>
      <c r="C21" s="8">
        <f>IFERROR(HLOOKUP("wn6",[1]pl!$K:$K,pos!C22),)</f>
        <v>952</v>
      </c>
      <c r="D21" s="8">
        <f>IFERROR(HLOOKUP("wn6",[1]pl!$K:$K,pos!D22),)</f>
        <v>536</v>
      </c>
      <c r="E21" s="8">
        <f>IFERROR(HLOOKUP("wn6",[1]pl!$K:$K,pos!E22),)</f>
        <v>1214</v>
      </c>
      <c r="F21" s="8">
        <f>IFERROR(HLOOKUP("wn6",[1]pl!$K:$K,pos!F22),)</f>
        <v>631</v>
      </c>
      <c r="G21" s="8">
        <f>IFERROR(HLOOKUP("wn6",[1]pl!$K:$K,pos!G22),)</f>
        <v>174</v>
      </c>
      <c r="H21" s="8">
        <f>IFERROR(HLOOKUP("wn6",[1]pl!$K:$K,pos!H22),)</f>
        <v>543</v>
      </c>
      <c r="I21" s="8">
        <f>IFERROR(HLOOKUP("wn6",[1]pl!$K:$K,pos!I22),)</f>
        <v>263</v>
      </c>
      <c r="J21" s="8">
        <f>IFERROR(HLOOKUP("wn6",[1]pl!$K:$K,pos!J22),)</f>
        <v>385</v>
      </c>
      <c r="K21" s="8">
        <f>IFERROR(HLOOKUP("wn6",[1]pl!$K:$K,pos!K22),)</f>
        <v>460</v>
      </c>
      <c r="L21" s="8">
        <f>IFERROR(HLOOKUP("wn6",[1]pl!$K:$K,pos!L22),)</f>
        <v>360</v>
      </c>
      <c r="M21" s="8">
        <f>IFERROR(HLOOKUP("wn6",[1]pl!$K:$K,pos!M22),)</f>
        <v>507</v>
      </c>
      <c r="N21" s="8">
        <f>IFERROR(HLOOKUP("wn6",[1]pl!$K:$K,pos!N22),)</f>
        <v>392</v>
      </c>
      <c r="O21" s="8">
        <f>IFERROR(HLOOKUP("wn6",[1]pl!$K:$K,pos!O22),)</f>
        <v>670</v>
      </c>
      <c r="Q21" s="8">
        <f>IFERROR(HLOOKUP("wn6",[1]pl!$K:$K,pos!Q22),)</f>
        <v>448</v>
      </c>
      <c r="R21" s="8">
        <f>IFERROR(HLOOKUP("wn6",[1]pl!$K:$K,pos!R22),)</f>
        <v>333</v>
      </c>
      <c r="S21" s="8">
        <f>IFERROR(HLOOKUP("wn6",[1]pl!$K:$K,pos!S22),)</f>
        <v>198</v>
      </c>
      <c r="T21" s="8">
        <f>IFERROR(HLOOKUP("wn6",[1]pl!$K:$K,pos!T22),)</f>
        <v>196</v>
      </c>
      <c r="U21" s="8">
        <f>IFERROR(HLOOKUP("wn6",[1]pl!$K:$K,pos!U22),)</f>
        <v>652</v>
      </c>
      <c r="V21" s="8">
        <f>IFERROR(HLOOKUP("wn6",[1]pl!$K:$K,pos!V22),)</f>
        <v>328</v>
      </c>
      <c r="W21" s="8">
        <f>IFERROR(HLOOKUP("wn6",[1]pl!$K:$K,pos!W22),)</f>
        <v>992</v>
      </c>
      <c r="X21" s="8">
        <f>IFERROR(HLOOKUP("wn6",[1]pl!$K:$K,pos!X22),)</f>
        <v>231</v>
      </c>
      <c r="Y21" s="8">
        <f>IFERROR(HLOOKUP("wn6",[1]pl!$K:$K,pos!Y22),)</f>
        <v>378</v>
      </c>
      <c r="Z21" s="8">
        <f>IFERROR(HLOOKUP("wn6",[1]pl!$K:$K,pos!Z22),)</f>
        <v>525</v>
      </c>
      <c r="AA21" s="8">
        <f>IFERROR(HLOOKUP("wn6",[1]pl!$K:$K,pos!AA22),)</f>
        <v>363</v>
      </c>
      <c r="AB21" s="8">
        <f>IFERROR(HLOOKUP("wn6",[1]pl!$K:$K,pos!AB22),)</f>
        <v>194</v>
      </c>
      <c r="AC21" s="8">
        <f>IFERROR(HLOOKUP("wn6",[1]pl!$K:$K,pos!AC22),)</f>
        <v>502</v>
      </c>
      <c r="AD21" s="8">
        <f>IFERROR(HLOOKUP("wn6",[1]pl!$K:$K,pos!AD22),)</f>
        <v>135</v>
      </c>
      <c r="AE21" s="8">
        <f>IFERROR(HLOOKUP("wn6",[1]pl!$K:$K,pos!AE22),)</f>
        <v>685</v>
      </c>
    </row>
    <row r="22" spans="1:31" x14ac:dyDescent="0.25">
      <c r="A22" s="8">
        <f>IFERROR(HLOOKUP("wn6",[1]pl!$K:$K,pos!A23),)</f>
        <v>840</v>
      </c>
      <c r="B22" s="8">
        <f>IFERROR(HLOOKUP("wn6",[1]pl!$K:$K,pos!B23),)</f>
        <v>484</v>
      </c>
      <c r="C22" s="8">
        <f>IFERROR(HLOOKUP("wn6",[1]pl!$K:$K,pos!C23),)</f>
        <v>982</v>
      </c>
      <c r="D22" s="8">
        <f>IFERROR(HLOOKUP("wn6",[1]pl!$K:$K,pos!D23),)</f>
        <v>1214</v>
      </c>
      <c r="E22" s="8">
        <f>IFERROR(HLOOKUP("wn6",[1]pl!$K:$K,pos!E23),)</f>
        <v>1194</v>
      </c>
      <c r="F22" s="8">
        <f>IFERROR(HLOOKUP("wn6",[1]pl!$K:$K,pos!F23),)</f>
        <v>992</v>
      </c>
      <c r="G22" s="8">
        <f>IFERROR(HLOOKUP("wn6",[1]pl!$K:$K,pos!G23),)</f>
        <v>916</v>
      </c>
      <c r="H22" s="8">
        <f>IFERROR(HLOOKUP("wn6",[1]pl!$K:$K,pos!H23),)</f>
        <v>224</v>
      </c>
      <c r="I22" s="8">
        <f>IFERROR(HLOOKUP("wn6",[1]pl!$K:$K,pos!I23),)</f>
        <v>751</v>
      </c>
      <c r="J22" s="8">
        <f>IFERROR(HLOOKUP("wn6",[1]pl!$K:$K,pos!J23),)</f>
        <v>776</v>
      </c>
      <c r="K22" s="8">
        <f>IFERROR(HLOOKUP("wn6",[1]pl!$K:$K,pos!K23),)</f>
        <v>252</v>
      </c>
      <c r="L22" s="8">
        <f>IFERROR(HLOOKUP("wn6",[1]pl!$K:$K,pos!L23),)</f>
        <v>1103</v>
      </c>
      <c r="M22" s="8">
        <f>IFERROR(HLOOKUP("wn6",[1]pl!$K:$K,pos!M23),)</f>
        <v>427</v>
      </c>
      <c r="N22" s="8">
        <f>IFERROR(HLOOKUP("wn6",[1]pl!$K:$K,pos!N23),)</f>
        <v>1239</v>
      </c>
      <c r="O22" s="8">
        <f>IFERROR(HLOOKUP("wn6",[1]pl!$K:$K,pos!O23),)</f>
        <v>521</v>
      </c>
      <c r="Q22" s="8">
        <f>IFERROR(HLOOKUP("wn6",[1]pl!$K:$K,pos!Q23),)</f>
        <v>676</v>
      </c>
      <c r="R22" s="8">
        <f>IFERROR(HLOOKUP("wn6",[1]pl!$K:$K,pos!R23),)</f>
        <v>839</v>
      </c>
      <c r="S22" s="8">
        <f>IFERROR(HLOOKUP("wn6",[1]pl!$K:$K,pos!S23),)</f>
        <v>1360</v>
      </c>
      <c r="T22" s="8">
        <f>IFERROR(HLOOKUP("wn6",[1]pl!$K:$K,pos!T23),)</f>
        <v>1006</v>
      </c>
      <c r="U22" s="8">
        <f>IFERROR(HLOOKUP("wn6",[1]pl!$K:$K,pos!U23),)</f>
        <v>838</v>
      </c>
      <c r="V22" s="8">
        <f>IFERROR(HLOOKUP("wn6",[1]pl!$K:$K,pos!V23),)</f>
        <v>656</v>
      </c>
      <c r="W22" s="8">
        <f>IFERROR(HLOOKUP("wn6",[1]pl!$K:$K,pos!W23),)</f>
        <v>1008</v>
      </c>
      <c r="X22" s="8">
        <f>IFERROR(HLOOKUP("wn6",[1]pl!$K:$K,pos!X23),)</f>
        <v>824</v>
      </c>
      <c r="Y22" s="8">
        <f>IFERROR(HLOOKUP("wn6",[1]pl!$K:$K,pos!Y23),)</f>
        <v>869</v>
      </c>
      <c r="Z22" s="8">
        <f>IFERROR(HLOOKUP("wn6",[1]pl!$K:$K,pos!Z23),)</f>
        <v>771</v>
      </c>
      <c r="AA22" s="8">
        <f>IFERROR(HLOOKUP("wn6",[1]pl!$K:$K,pos!AA23),)</f>
        <v>968</v>
      </c>
      <c r="AB22" s="8">
        <f>IFERROR(HLOOKUP("wn6",[1]pl!$K:$K,pos!AB23),)</f>
        <v>1561</v>
      </c>
      <c r="AC22" s="8">
        <f>IFERROR(HLOOKUP("wn6",[1]pl!$K:$K,pos!AC23),)</f>
        <v>1384</v>
      </c>
      <c r="AD22" s="8">
        <f>IFERROR(HLOOKUP("wn6",[1]pl!$K:$K,pos!AD23),)</f>
        <v>1013</v>
      </c>
      <c r="AE22" s="8">
        <f>IFERROR(HLOOKUP("wn6",[1]pl!$K:$K,pos!AE23),)</f>
        <v>830</v>
      </c>
    </row>
    <row r="23" spans="1:31" x14ac:dyDescent="0.25">
      <c r="A23" s="8">
        <f>IFERROR(HLOOKUP("wn6",[1]pl!$K:$K,pos!A24),)</f>
        <v>1098</v>
      </c>
      <c r="B23" s="8">
        <f>IFERROR(HLOOKUP("wn6",[1]pl!$K:$K,pos!B24),)</f>
        <v>214</v>
      </c>
      <c r="C23" s="8">
        <f>IFERROR(HLOOKUP("wn6",[1]pl!$K:$K,pos!C24),)</f>
        <v>285</v>
      </c>
      <c r="D23" s="8">
        <f>IFERROR(HLOOKUP("wn6",[1]pl!$K:$K,pos!D24),)</f>
        <v>1214</v>
      </c>
      <c r="E23" s="8">
        <f>IFERROR(HLOOKUP("wn6",[1]pl!$K:$K,pos!E24),)</f>
        <v>635</v>
      </c>
      <c r="F23" s="8">
        <f>IFERROR(HLOOKUP("wn6",[1]pl!$K:$K,pos!F24),)</f>
        <v>289</v>
      </c>
      <c r="G23" s="8">
        <f>IFERROR(HLOOKUP("wn6",[1]pl!$K:$K,pos!G24),)</f>
        <v>1</v>
      </c>
      <c r="H23" s="8">
        <f>IFERROR(HLOOKUP("wn6",[1]pl!$K:$K,pos!H24),)</f>
        <v>351</v>
      </c>
      <c r="I23" s="8">
        <f>IFERROR(HLOOKUP("wn6",[1]pl!$K:$K,pos!I24),)</f>
        <v>503</v>
      </c>
      <c r="J23" s="8">
        <f>IFERROR(HLOOKUP("wn6",[1]pl!$K:$K,pos!J24),)</f>
        <v>454</v>
      </c>
      <c r="K23" s="8">
        <f>IFERROR(HLOOKUP("wn6",[1]pl!$K:$K,pos!K24),)</f>
        <v>515</v>
      </c>
      <c r="L23" s="8">
        <f>IFERROR(HLOOKUP("wn6",[1]pl!$K:$K,pos!L24),)</f>
        <v>92</v>
      </c>
      <c r="M23" s="8">
        <f>IFERROR(HLOOKUP("wn6",[1]pl!$K:$K,pos!M24),)</f>
        <v>296</v>
      </c>
      <c r="N23" s="8">
        <f>IFERROR(HLOOKUP("wn6",[1]pl!$K:$K,pos!N24),)</f>
        <v>906</v>
      </c>
      <c r="O23" s="8">
        <f>IFERROR(HLOOKUP("wn6",[1]pl!$K:$K,pos!O24),)</f>
        <v>532</v>
      </c>
      <c r="Q23" s="8">
        <f>IFERROR(HLOOKUP("wn6",[1]pl!$K:$K,pos!Q24),)</f>
        <v>664</v>
      </c>
      <c r="R23" s="8">
        <f>IFERROR(HLOOKUP("wn6",[1]pl!$K:$K,pos!R24),)</f>
        <v>510</v>
      </c>
      <c r="S23" s="8">
        <f>IFERROR(HLOOKUP("wn6",[1]pl!$K:$K,pos!S24),)</f>
        <v>877</v>
      </c>
      <c r="T23" s="8">
        <f>IFERROR(HLOOKUP("wn6",[1]pl!$K:$K,pos!T24),)</f>
        <v>360</v>
      </c>
      <c r="U23" s="8">
        <f>IFERROR(HLOOKUP("wn6",[1]pl!$K:$K,pos!U24),)</f>
        <v>46</v>
      </c>
      <c r="V23" s="8">
        <f>IFERROR(HLOOKUP("wn6",[1]pl!$K:$K,pos!V24),)</f>
        <v>597</v>
      </c>
      <c r="W23" s="8">
        <f>IFERROR(HLOOKUP("wn6",[1]pl!$K:$K,pos!W24),)</f>
        <v>472</v>
      </c>
      <c r="X23" s="8">
        <f>IFERROR(HLOOKUP("wn6",[1]pl!$K:$K,pos!X24),)</f>
        <v>706</v>
      </c>
      <c r="Y23" s="8">
        <f>IFERROR(HLOOKUP("wn6",[1]pl!$K:$K,pos!Y24),)</f>
        <v>478</v>
      </c>
      <c r="Z23" s="8">
        <f>IFERROR(HLOOKUP("wn6",[1]pl!$K:$K,pos!Z24),)</f>
        <v>283</v>
      </c>
      <c r="AA23" s="8">
        <f>IFERROR(HLOOKUP("wn6",[1]pl!$K:$K,pos!AA24),)</f>
        <v>1214</v>
      </c>
      <c r="AB23" s="8">
        <f>IFERROR(HLOOKUP("wn6",[1]pl!$K:$K,pos!AB24),)</f>
        <v>965</v>
      </c>
      <c r="AC23" s="8">
        <f>IFERROR(HLOOKUP("wn6",[1]pl!$K:$K,pos!AC24),)</f>
        <v>770</v>
      </c>
      <c r="AD23" s="8">
        <f>IFERROR(HLOOKUP("wn6",[1]pl!$K:$K,pos!AD24),)</f>
        <v>957</v>
      </c>
      <c r="AE23" s="8">
        <f>IFERROR(HLOOKUP("wn6",[1]pl!$K:$K,pos!AE24),)</f>
        <v>194</v>
      </c>
    </row>
    <row r="24" spans="1:31" x14ac:dyDescent="0.25">
      <c r="A24" s="8">
        <f>IFERROR(HLOOKUP("wn6",[1]pl!$K:$K,pos!A25),)</f>
        <v>1083</v>
      </c>
      <c r="B24" s="8">
        <f>IFERROR(HLOOKUP("wn6",[1]pl!$K:$K,pos!B25),)</f>
        <v>906</v>
      </c>
      <c r="C24" s="8">
        <f>IFERROR(HLOOKUP("wn6",[1]pl!$K:$K,pos!C25),)</f>
        <v>421</v>
      </c>
      <c r="D24" s="8">
        <f>IFERROR(HLOOKUP("wn6",[1]pl!$K:$K,pos!D25),)</f>
        <v>389</v>
      </c>
      <c r="E24" s="8">
        <f>IFERROR(HLOOKUP("wn6",[1]pl!$K:$K,pos!E25),)</f>
        <v>402</v>
      </c>
      <c r="F24" s="8">
        <f>IFERROR(HLOOKUP("wn6",[1]pl!$K:$K,pos!F25),)</f>
        <v>1214</v>
      </c>
      <c r="G24" s="8">
        <f>IFERROR(HLOOKUP("wn6",[1]pl!$K:$K,pos!G25),)</f>
        <v>218</v>
      </c>
      <c r="H24" s="8">
        <f>IFERROR(HLOOKUP("wn6",[1]pl!$K:$K,pos!H25),)</f>
        <v>1</v>
      </c>
      <c r="I24" s="8">
        <f>IFERROR(HLOOKUP("wn6",[1]pl!$K:$K,pos!I25),)</f>
        <v>269</v>
      </c>
      <c r="J24" s="8">
        <f>IFERROR(HLOOKUP("wn6",[1]pl!$K:$K,pos!J25),)</f>
        <v>466</v>
      </c>
      <c r="K24" s="8">
        <f>IFERROR(HLOOKUP("wn6",[1]pl!$K:$K,pos!K25),)</f>
        <v>0</v>
      </c>
      <c r="L24" s="8">
        <f>IFERROR(HLOOKUP("wn6",[1]pl!$K:$K,pos!L25),)</f>
        <v>94</v>
      </c>
      <c r="M24" s="8">
        <f>IFERROR(HLOOKUP("wn6",[1]pl!$K:$K,pos!M25),)</f>
        <v>163</v>
      </c>
      <c r="N24" s="8">
        <f>IFERROR(HLOOKUP("wn6",[1]pl!$K:$K,pos!N25),)</f>
        <v>43</v>
      </c>
      <c r="O24" s="8">
        <f>IFERROR(HLOOKUP("wn6",[1]pl!$K:$K,pos!O25),)</f>
        <v>112</v>
      </c>
      <c r="Q24" s="8">
        <f>IFERROR(HLOOKUP("wn6",[1]pl!$K:$K,pos!Q25),)</f>
        <v>20</v>
      </c>
      <c r="R24" s="8">
        <f>IFERROR(HLOOKUP("wn6",[1]pl!$K:$K,pos!R25),)</f>
        <v>790</v>
      </c>
      <c r="S24" s="8">
        <f>IFERROR(HLOOKUP("wn6",[1]pl!$K:$K,pos!S25),)</f>
        <v>382</v>
      </c>
      <c r="T24" s="8">
        <f>IFERROR(HLOOKUP("wn6",[1]pl!$K:$K,pos!T25),)</f>
        <v>212</v>
      </c>
      <c r="U24" s="8">
        <f>IFERROR(HLOOKUP("wn6",[1]pl!$K:$K,pos!U25),)</f>
        <v>218</v>
      </c>
      <c r="V24" s="8">
        <f>IFERROR(HLOOKUP("wn6",[1]pl!$K:$K,pos!V25),)</f>
        <v>310</v>
      </c>
      <c r="W24" s="8">
        <f>IFERROR(HLOOKUP("wn6",[1]pl!$K:$K,pos!W25),)</f>
        <v>767</v>
      </c>
      <c r="X24" s="8">
        <f>IFERROR(HLOOKUP("wn6",[1]pl!$K:$K,pos!X25),)</f>
        <v>1</v>
      </c>
      <c r="Y24" s="8">
        <f>IFERROR(HLOOKUP("wn6",[1]pl!$K:$K,pos!Y25),)</f>
        <v>1</v>
      </c>
      <c r="Z24" s="8">
        <f>IFERROR(HLOOKUP("wn6",[1]pl!$K:$K,pos!Z25),)</f>
        <v>305</v>
      </c>
      <c r="AA24" s="8">
        <f>IFERROR(HLOOKUP("wn6",[1]pl!$K:$K,pos!AA25),)</f>
        <v>296</v>
      </c>
      <c r="AB24" s="8">
        <f>IFERROR(HLOOKUP("wn6",[1]pl!$K:$K,pos!AB25),)</f>
        <v>419</v>
      </c>
      <c r="AC24" s="8">
        <f>IFERROR(HLOOKUP("wn6",[1]pl!$K:$K,pos!AC25),)</f>
        <v>157</v>
      </c>
      <c r="AD24" s="8">
        <f>IFERROR(HLOOKUP("wn6",[1]pl!$K:$K,pos!AD25),)</f>
        <v>789</v>
      </c>
      <c r="AE24" s="8">
        <f>IFERROR(HLOOKUP("wn6",[1]pl!$K:$K,pos!AE25),)</f>
        <v>2</v>
      </c>
    </row>
    <row r="25" spans="1:31" x14ac:dyDescent="0.25">
      <c r="A25" s="8">
        <f>IFERROR(HLOOKUP("wn6",[1]pl!$K:$K,pos!A26),)</f>
        <v>1547</v>
      </c>
      <c r="B25" s="8">
        <f>IFERROR(HLOOKUP("wn6",[1]pl!$K:$K,pos!B26),)</f>
        <v>631</v>
      </c>
      <c r="C25" s="8">
        <f>IFERROR(HLOOKUP("wn6",[1]pl!$K:$K,pos!C26),)</f>
        <v>421</v>
      </c>
      <c r="D25" s="8">
        <f>IFERROR(HLOOKUP("wn6",[1]pl!$K:$K,pos!D26),)</f>
        <v>554</v>
      </c>
      <c r="E25" s="8">
        <f>IFERROR(HLOOKUP("wn6",[1]pl!$K:$K,pos!E26),)</f>
        <v>1214</v>
      </c>
      <c r="F25" s="8">
        <f>IFERROR(HLOOKUP("wn6",[1]pl!$K:$K,pos!F26),)</f>
        <v>291</v>
      </c>
      <c r="G25" s="8">
        <f>IFERROR(HLOOKUP("wn6",[1]pl!$K:$K,pos!G26),)</f>
        <v>1201</v>
      </c>
      <c r="H25" s="8">
        <f>IFERROR(HLOOKUP("wn6",[1]pl!$K:$K,pos!H26),)</f>
        <v>1120</v>
      </c>
      <c r="I25" s="8">
        <f>IFERROR(HLOOKUP("wn6",[1]pl!$K:$K,pos!I26),)</f>
        <v>1024</v>
      </c>
      <c r="J25" s="8">
        <f>IFERROR(HLOOKUP("wn6",[1]pl!$K:$K,pos!J26),)</f>
        <v>694</v>
      </c>
      <c r="K25" s="8">
        <f>IFERROR(HLOOKUP("wn6",[1]pl!$K:$K,pos!K26),)</f>
        <v>1558</v>
      </c>
      <c r="L25" s="8">
        <f>IFERROR(HLOOKUP("wn6",[1]pl!$K:$K,pos!L26),)</f>
        <v>743</v>
      </c>
      <c r="M25" s="8">
        <f>IFERROR(HLOOKUP("wn6",[1]pl!$K:$K,pos!M26),)</f>
        <v>659</v>
      </c>
      <c r="N25" s="8">
        <f>IFERROR(HLOOKUP("wn6",[1]pl!$K:$K,pos!N26),)</f>
        <v>1014</v>
      </c>
      <c r="O25" s="8">
        <f>IFERROR(HLOOKUP("wn6",[1]pl!$K:$K,pos!O26),)</f>
        <v>656</v>
      </c>
      <c r="Q25" s="8">
        <f>IFERROR(HLOOKUP("wn6",[1]pl!$K:$K,pos!Q26),)</f>
        <v>482</v>
      </c>
      <c r="R25" s="8">
        <f>IFERROR(HLOOKUP("wn6",[1]pl!$K:$K,pos!R26),)</f>
        <v>498</v>
      </c>
      <c r="S25" s="8">
        <f>IFERROR(HLOOKUP("wn6",[1]pl!$K:$K,pos!S26),)</f>
        <v>792</v>
      </c>
      <c r="T25" s="8">
        <f>IFERROR(HLOOKUP("wn6",[1]pl!$K:$K,pos!T26),)</f>
        <v>1498</v>
      </c>
      <c r="U25" s="8">
        <f>IFERROR(HLOOKUP("wn6",[1]pl!$K:$K,pos!U26),)</f>
        <v>783</v>
      </c>
      <c r="V25" s="8">
        <f>IFERROR(HLOOKUP("wn6",[1]pl!$K:$K,pos!V26),)</f>
        <v>762</v>
      </c>
      <c r="W25" s="8">
        <f>IFERROR(HLOOKUP("wn6",[1]pl!$K:$K,pos!W26),)</f>
        <v>889</v>
      </c>
      <c r="X25" s="8">
        <f>IFERROR(HLOOKUP("wn6",[1]pl!$K:$K,pos!X26),)</f>
        <v>1361</v>
      </c>
      <c r="Y25" s="8">
        <f>IFERROR(HLOOKUP("wn6",[1]pl!$K:$K,pos!Y26),)</f>
        <v>625</v>
      </c>
      <c r="Z25" s="8">
        <f>IFERROR(HLOOKUP("wn6",[1]pl!$K:$K,pos!Z26),)</f>
        <v>783</v>
      </c>
      <c r="AA25" s="8">
        <f>IFERROR(HLOOKUP("wn6",[1]pl!$K:$K,pos!AA26),)</f>
        <v>918</v>
      </c>
      <c r="AB25" s="8">
        <f>IFERROR(HLOOKUP("wn6",[1]pl!$K:$K,pos!AB26),)</f>
        <v>1062</v>
      </c>
      <c r="AC25" s="8">
        <f>IFERROR(HLOOKUP("wn6",[1]pl!$K:$K,pos!AC26),)</f>
        <v>373</v>
      </c>
      <c r="AD25" s="8">
        <f>IFERROR(HLOOKUP("wn6",[1]pl!$K:$K,pos!AD26),)</f>
        <v>788</v>
      </c>
      <c r="AE25" s="8">
        <f>IFERROR(HLOOKUP("wn6",[1]pl!$K:$K,pos!AE26),)</f>
        <v>902</v>
      </c>
    </row>
    <row r="26" spans="1:31" x14ac:dyDescent="0.25">
      <c r="A26" s="8">
        <f>IFERROR(HLOOKUP("wn6",[1]pl!$K:$K,pos!A27),)</f>
        <v>318</v>
      </c>
      <c r="B26" s="8">
        <f>IFERROR(HLOOKUP("wn6",[1]pl!$K:$K,pos!B27),)</f>
        <v>749</v>
      </c>
      <c r="C26" s="8">
        <f>IFERROR(HLOOKUP("wn6",[1]pl!$K:$K,pos!C27),)</f>
        <v>588</v>
      </c>
      <c r="D26" s="8">
        <f>IFERROR(HLOOKUP("wn6",[1]pl!$K:$K,pos!D27),)</f>
        <v>829</v>
      </c>
      <c r="E26" s="8">
        <f>IFERROR(HLOOKUP("wn6",[1]pl!$K:$K,pos!E27),)</f>
        <v>786</v>
      </c>
      <c r="F26" s="8">
        <f>IFERROR(HLOOKUP("wn6",[1]pl!$K:$K,pos!F27),)</f>
        <v>596</v>
      </c>
      <c r="G26" s="8">
        <f>IFERROR(HLOOKUP("wn6",[1]pl!$K:$K,pos!G27),)</f>
        <v>957</v>
      </c>
      <c r="H26" s="8">
        <f>IFERROR(HLOOKUP("wn6",[1]pl!$K:$K,pos!H27),)</f>
        <v>1214</v>
      </c>
      <c r="I26" s="8">
        <f>IFERROR(HLOOKUP("wn6",[1]pl!$K:$K,pos!I27),)</f>
        <v>1468</v>
      </c>
      <c r="J26" s="8">
        <f>IFERROR(HLOOKUP("wn6",[1]pl!$K:$K,pos!J27),)</f>
        <v>1023</v>
      </c>
      <c r="K26" s="8">
        <f>IFERROR(HLOOKUP("wn6",[1]pl!$K:$K,pos!K27),)</f>
        <v>797</v>
      </c>
      <c r="L26" s="8">
        <f>IFERROR(HLOOKUP("wn6",[1]pl!$K:$K,pos!L27),)</f>
        <v>820</v>
      </c>
      <c r="M26" s="8">
        <f>IFERROR(HLOOKUP("wn6",[1]pl!$K:$K,pos!M27),)</f>
        <v>832</v>
      </c>
      <c r="N26" s="8">
        <f>IFERROR(HLOOKUP("wn6",[1]pl!$K:$K,pos!N27),)</f>
        <v>880</v>
      </c>
      <c r="O26" s="8">
        <f>IFERROR(HLOOKUP("wn6",[1]pl!$K:$K,pos!O27),)</f>
        <v>808</v>
      </c>
      <c r="Q26" s="8">
        <f>IFERROR(HLOOKUP("wn6",[1]pl!$K:$K,pos!Q27),)</f>
        <v>841</v>
      </c>
      <c r="R26" s="8">
        <f>IFERROR(HLOOKUP("wn6",[1]pl!$K:$K,pos!R27),)</f>
        <v>750</v>
      </c>
      <c r="S26" s="8">
        <f>IFERROR(HLOOKUP("wn6",[1]pl!$K:$K,pos!S27),)</f>
        <v>1028</v>
      </c>
      <c r="T26" s="8">
        <f>IFERROR(HLOOKUP("wn6",[1]pl!$K:$K,pos!T27),)</f>
        <v>649</v>
      </c>
      <c r="U26" s="8">
        <f>IFERROR(HLOOKUP("wn6",[1]pl!$K:$K,pos!U27),)</f>
        <v>941</v>
      </c>
      <c r="V26" s="8">
        <f>IFERROR(HLOOKUP("wn6",[1]pl!$K:$K,pos!V27),)</f>
        <v>431</v>
      </c>
      <c r="W26" s="8">
        <f>IFERROR(HLOOKUP("wn6",[1]pl!$K:$K,pos!W27),)</f>
        <v>773</v>
      </c>
      <c r="X26" s="8">
        <f>IFERROR(HLOOKUP("wn6",[1]pl!$K:$K,pos!X27),)</f>
        <v>431</v>
      </c>
      <c r="Y26" s="8">
        <f>IFERROR(HLOOKUP("wn6",[1]pl!$K:$K,pos!Y27),)</f>
        <v>910</v>
      </c>
      <c r="Z26" s="8">
        <f>IFERROR(HLOOKUP("wn6",[1]pl!$K:$K,pos!Z27),)</f>
        <v>626</v>
      </c>
      <c r="AA26" s="8">
        <f>IFERROR(HLOOKUP("wn6",[1]pl!$K:$K,pos!AA27),)</f>
        <v>1119</v>
      </c>
      <c r="AB26" s="8">
        <f>IFERROR(HLOOKUP("wn6",[1]pl!$K:$K,pos!AB27),)</f>
        <v>378</v>
      </c>
      <c r="AC26" s="8">
        <f>IFERROR(HLOOKUP("wn6",[1]pl!$K:$K,pos!AC27),)</f>
        <v>902</v>
      </c>
      <c r="AD26" s="8">
        <f>IFERROR(HLOOKUP("wn6",[1]pl!$K:$K,pos!AD27),)</f>
        <v>1148</v>
      </c>
      <c r="AE26" s="8">
        <f>IFERROR(HLOOKUP("wn6",[1]pl!$K:$K,pos!AE27),)</f>
        <v>1457</v>
      </c>
    </row>
    <row r="27" spans="1:31" x14ac:dyDescent="0.25">
      <c r="A27" s="8">
        <f>IFERROR(HLOOKUP("wn6",[1]pl!$K:$K,pos!A28),)</f>
        <v>682</v>
      </c>
      <c r="B27" s="8">
        <f>IFERROR(HLOOKUP("wn6",[1]pl!$K:$K,pos!B28),)</f>
        <v>1081</v>
      </c>
      <c r="C27" s="8">
        <f>IFERROR(HLOOKUP("wn6",[1]pl!$K:$K,pos!C28),)</f>
        <v>564</v>
      </c>
      <c r="D27" s="8">
        <f>IFERROR(HLOOKUP("wn6",[1]pl!$K:$K,pos!D28),)</f>
        <v>570</v>
      </c>
      <c r="E27" s="8">
        <f>IFERROR(HLOOKUP("wn6",[1]pl!$K:$K,pos!E28),)</f>
        <v>625</v>
      </c>
      <c r="F27" s="8">
        <f>IFERROR(HLOOKUP("wn6",[1]pl!$K:$K,pos!F28),)</f>
        <v>1214</v>
      </c>
      <c r="G27" s="8">
        <f>IFERROR(HLOOKUP("wn6",[1]pl!$K:$K,pos!G28),)</f>
        <v>176</v>
      </c>
      <c r="H27" s="8">
        <f>IFERROR(HLOOKUP("wn6",[1]pl!$K:$K,pos!H28),)</f>
        <v>1000</v>
      </c>
      <c r="I27" s="8">
        <f>IFERROR(HLOOKUP("wn6",[1]pl!$K:$K,pos!I28),)</f>
        <v>940</v>
      </c>
      <c r="J27" s="8">
        <f>IFERROR(HLOOKUP("wn6",[1]pl!$K:$K,pos!J28),)</f>
        <v>276</v>
      </c>
      <c r="K27" s="8">
        <f>IFERROR(HLOOKUP("wn6",[1]pl!$K:$K,pos!K28),)</f>
        <v>441</v>
      </c>
      <c r="L27" s="8">
        <f>IFERROR(HLOOKUP("wn6",[1]pl!$K:$K,pos!L28),)</f>
        <v>782</v>
      </c>
      <c r="M27" s="8">
        <f>IFERROR(HLOOKUP("wn6",[1]pl!$K:$K,pos!M28),)</f>
        <v>476</v>
      </c>
      <c r="N27" s="8">
        <f>IFERROR(HLOOKUP("wn6",[1]pl!$K:$K,pos!N28),)</f>
        <v>939</v>
      </c>
      <c r="O27" s="8">
        <f>IFERROR(HLOOKUP("wn6",[1]pl!$K:$K,pos!O28),)</f>
        <v>1</v>
      </c>
      <c r="Q27" s="8">
        <f>IFERROR(HLOOKUP("wn6",[1]pl!$K:$K,pos!Q28),)</f>
        <v>623</v>
      </c>
      <c r="R27" s="8">
        <f>IFERROR(HLOOKUP("wn6",[1]pl!$K:$K,pos!R28),)</f>
        <v>1007</v>
      </c>
      <c r="S27" s="8">
        <f>IFERROR(HLOOKUP("wn6",[1]pl!$K:$K,pos!S28),)</f>
        <v>745</v>
      </c>
      <c r="T27" s="8">
        <f>IFERROR(HLOOKUP("wn6",[1]pl!$K:$K,pos!T28),)</f>
        <v>818</v>
      </c>
      <c r="U27" s="8">
        <f>IFERROR(HLOOKUP("wn6",[1]pl!$K:$K,pos!U28),)</f>
        <v>663</v>
      </c>
      <c r="V27" s="8">
        <f>IFERROR(HLOOKUP("wn6",[1]pl!$K:$K,pos!V28),)</f>
        <v>720</v>
      </c>
      <c r="W27" s="8">
        <f>IFERROR(HLOOKUP("wn6",[1]pl!$K:$K,pos!W28),)</f>
        <v>543</v>
      </c>
      <c r="X27" s="8">
        <f>IFERROR(HLOOKUP("wn6",[1]pl!$K:$K,pos!X28),)</f>
        <v>1440</v>
      </c>
      <c r="Y27" s="8">
        <f>IFERROR(HLOOKUP("wn6",[1]pl!$K:$K,pos!Y28),)</f>
        <v>485</v>
      </c>
      <c r="Z27" s="8">
        <f>IFERROR(HLOOKUP("wn6",[1]pl!$K:$K,pos!Z28),)</f>
        <v>611</v>
      </c>
      <c r="AA27" s="8">
        <f>IFERROR(HLOOKUP("wn6",[1]pl!$K:$K,pos!AA28),)</f>
        <v>739</v>
      </c>
      <c r="AB27" s="8">
        <f>IFERROR(HLOOKUP("wn6",[1]pl!$K:$K,pos!AB28),)</f>
        <v>784</v>
      </c>
      <c r="AC27" s="8">
        <f>IFERROR(HLOOKUP("wn6",[1]pl!$K:$K,pos!AC28),)</f>
        <v>699</v>
      </c>
      <c r="AD27" s="8">
        <f>IFERROR(HLOOKUP("wn6",[1]pl!$K:$K,pos!AD28),)</f>
        <v>729</v>
      </c>
      <c r="AE27" s="8">
        <f>IFERROR(HLOOKUP("wn6",[1]pl!$K:$K,pos!AE28),)</f>
        <v>1096</v>
      </c>
    </row>
    <row r="28" spans="1:31" x14ac:dyDescent="0.25">
      <c r="A28" s="8">
        <f>IFERROR(HLOOKUP("wn6",[1]pl!$K:$K,pos!A29),)</f>
        <v>891</v>
      </c>
      <c r="B28" s="8">
        <f>IFERROR(HLOOKUP("wn6",[1]pl!$K:$K,pos!B29),)</f>
        <v>1182</v>
      </c>
      <c r="C28" s="8">
        <f>IFERROR(HLOOKUP("wn6",[1]pl!$K:$K,pos!C29),)</f>
        <v>335</v>
      </c>
      <c r="D28" s="8">
        <f>IFERROR(HLOOKUP("wn6",[1]pl!$K:$K,pos!D29),)</f>
        <v>914</v>
      </c>
      <c r="E28" s="8">
        <f>IFERROR(HLOOKUP("wn6",[1]pl!$K:$K,pos!E29),)</f>
        <v>1</v>
      </c>
      <c r="F28" s="8">
        <f>IFERROR(HLOOKUP("wn6",[1]pl!$K:$K,pos!F29),)</f>
        <v>1214</v>
      </c>
      <c r="G28" s="8">
        <f>IFERROR(HLOOKUP("wn6",[1]pl!$K:$K,pos!G29),)</f>
        <v>306</v>
      </c>
      <c r="H28" s="8">
        <f>IFERROR(HLOOKUP("wn6",[1]pl!$K:$K,pos!H29),)</f>
        <v>780</v>
      </c>
      <c r="I28" s="8">
        <f>IFERROR(HLOOKUP("wn6",[1]pl!$K:$K,pos!I29),)</f>
        <v>434</v>
      </c>
      <c r="J28" s="8">
        <f>IFERROR(HLOOKUP("wn6",[1]pl!$K:$K,pos!J29),)</f>
        <v>834</v>
      </c>
      <c r="K28" s="8">
        <f>IFERROR(HLOOKUP("wn6",[1]pl!$K:$K,pos!K29),)</f>
        <v>355</v>
      </c>
      <c r="L28" s="8">
        <f>IFERROR(HLOOKUP("wn6",[1]pl!$K:$K,pos!L29),)</f>
        <v>441</v>
      </c>
      <c r="M28" s="8">
        <f>IFERROR(HLOOKUP("wn6",[1]pl!$K:$K,pos!M29),)</f>
        <v>693</v>
      </c>
      <c r="N28" s="8">
        <f>IFERROR(HLOOKUP("wn6",[1]pl!$K:$K,pos!N29),)</f>
        <v>533</v>
      </c>
      <c r="O28" s="8">
        <f>IFERROR(HLOOKUP("wn6",[1]pl!$K:$K,pos!O29),)</f>
        <v>701</v>
      </c>
      <c r="Q28" s="8">
        <f>IFERROR(HLOOKUP("wn6",[1]pl!$K:$K,pos!Q29),)</f>
        <v>1125</v>
      </c>
      <c r="R28" s="8">
        <f>IFERROR(HLOOKUP("wn6",[1]pl!$K:$K,pos!R29),)</f>
        <v>331</v>
      </c>
      <c r="S28" s="8">
        <f>IFERROR(HLOOKUP("wn6",[1]pl!$K:$K,pos!S29),)</f>
        <v>173</v>
      </c>
      <c r="T28" s="8">
        <f>IFERROR(HLOOKUP("wn6",[1]pl!$K:$K,pos!T29),)</f>
        <v>1118</v>
      </c>
      <c r="U28" s="8">
        <f>IFERROR(HLOOKUP("wn6",[1]pl!$K:$K,pos!U29),)</f>
        <v>74</v>
      </c>
      <c r="V28" s="8">
        <f>IFERROR(HLOOKUP("wn6",[1]pl!$K:$K,pos!V29),)</f>
        <v>652</v>
      </c>
      <c r="W28" s="8">
        <f>IFERROR(HLOOKUP("wn6",[1]pl!$K:$K,pos!W29),)</f>
        <v>748</v>
      </c>
      <c r="X28" s="8">
        <f>IFERROR(HLOOKUP("wn6",[1]pl!$K:$K,pos!X29),)</f>
        <v>685</v>
      </c>
      <c r="Y28" s="8">
        <f>IFERROR(HLOOKUP("wn6",[1]pl!$K:$K,pos!Y29),)</f>
        <v>267</v>
      </c>
      <c r="Z28" s="8">
        <f>IFERROR(HLOOKUP("wn6",[1]pl!$K:$K,pos!Z29),)</f>
        <v>464</v>
      </c>
      <c r="AA28" s="8">
        <f>IFERROR(HLOOKUP("wn6",[1]pl!$K:$K,pos!AA29),)</f>
        <v>264</v>
      </c>
      <c r="AB28" s="8">
        <f>IFERROR(HLOOKUP("wn6",[1]pl!$K:$K,pos!AB29),)</f>
        <v>1112</v>
      </c>
      <c r="AC28" s="8">
        <f>IFERROR(HLOOKUP("wn6",[1]pl!$K:$K,pos!AC29),)</f>
        <v>212</v>
      </c>
      <c r="AD28" s="8">
        <f>IFERROR(HLOOKUP("wn6",[1]pl!$K:$K,pos!AD29),)</f>
        <v>595</v>
      </c>
      <c r="AE28" s="8">
        <f>IFERROR(HLOOKUP("wn6",[1]pl!$K:$K,pos!AE29),)</f>
        <v>737</v>
      </c>
    </row>
    <row r="29" spans="1:31" x14ac:dyDescent="0.25">
      <c r="A29" s="8">
        <f>IFERROR(HLOOKUP("wn6",[1]pl!$K:$K,pos!A30),)</f>
        <v>647</v>
      </c>
      <c r="B29" s="8">
        <f>IFERROR(HLOOKUP("wn6",[1]pl!$K:$K,pos!B30),)</f>
        <v>714</v>
      </c>
      <c r="C29" s="8">
        <f>IFERROR(HLOOKUP("wn6",[1]pl!$K:$K,pos!C30),)</f>
        <v>1214</v>
      </c>
      <c r="D29" s="8">
        <f>IFERROR(HLOOKUP("wn6",[1]pl!$K:$K,pos!D30),)</f>
        <v>305</v>
      </c>
      <c r="E29" s="8">
        <f>IFERROR(HLOOKUP("wn6",[1]pl!$K:$K,pos!E30),)</f>
        <v>737</v>
      </c>
      <c r="F29" s="8">
        <f>IFERROR(HLOOKUP("wn6",[1]pl!$K:$K,pos!F30),)</f>
        <v>1058</v>
      </c>
      <c r="G29" s="8">
        <f>IFERROR(HLOOKUP("wn6",[1]pl!$K:$K,pos!G30),)</f>
        <v>291</v>
      </c>
      <c r="H29" s="8">
        <f>IFERROR(HLOOKUP("wn6",[1]pl!$K:$K,pos!H30),)</f>
        <v>652</v>
      </c>
      <c r="I29" s="8">
        <f>IFERROR(HLOOKUP("wn6",[1]pl!$K:$K,pos!I30),)</f>
        <v>459</v>
      </c>
      <c r="J29" s="8">
        <f>IFERROR(HLOOKUP("wn6",[1]pl!$K:$K,pos!J30),)</f>
        <v>943</v>
      </c>
      <c r="K29" s="8">
        <f>IFERROR(HLOOKUP("wn6",[1]pl!$K:$K,pos!K30),)</f>
        <v>450</v>
      </c>
      <c r="L29" s="8">
        <f>IFERROR(HLOOKUP("wn6",[1]pl!$K:$K,pos!L30),)</f>
        <v>554</v>
      </c>
      <c r="M29" s="8">
        <f>IFERROR(HLOOKUP("wn6",[1]pl!$K:$K,pos!M30),)</f>
        <v>285</v>
      </c>
      <c r="N29" s="8">
        <f>IFERROR(HLOOKUP("wn6",[1]pl!$K:$K,pos!N30),)</f>
        <v>202</v>
      </c>
      <c r="O29" s="8">
        <f>IFERROR(HLOOKUP("wn6",[1]pl!$K:$K,pos!O30),)</f>
        <v>714</v>
      </c>
      <c r="Q29" s="8">
        <f>IFERROR(HLOOKUP("wn6",[1]pl!$K:$K,pos!Q30),)</f>
        <v>597</v>
      </c>
      <c r="R29" s="8">
        <f>IFERROR(HLOOKUP("wn6",[1]pl!$K:$K,pos!R30),)</f>
        <v>1099</v>
      </c>
      <c r="S29" s="8">
        <f>IFERROR(HLOOKUP("wn6",[1]pl!$K:$K,pos!S30),)</f>
        <v>259</v>
      </c>
      <c r="T29" s="8">
        <f>IFERROR(HLOOKUP("wn6",[1]pl!$K:$K,pos!T30),)</f>
        <v>72</v>
      </c>
      <c r="U29" s="8">
        <f>IFERROR(HLOOKUP("wn6",[1]pl!$K:$K,pos!U30),)</f>
        <v>167</v>
      </c>
      <c r="V29" s="8">
        <f>IFERROR(HLOOKUP("wn6",[1]pl!$K:$K,pos!V30),)</f>
        <v>209</v>
      </c>
      <c r="W29" s="8">
        <f>IFERROR(HLOOKUP("wn6",[1]pl!$K:$K,pos!W30),)</f>
        <v>616</v>
      </c>
      <c r="X29" s="8">
        <f>IFERROR(HLOOKUP("wn6",[1]pl!$K:$K,pos!X30),)</f>
        <v>339</v>
      </c>
      <c r="Y29" s="8">
        <f>IFERROR(HLOOKUP("wn6",[1]pl!$K:$K,pos!Y30),)</f>
        <v>1078</v>
      </c>
      <c r="Z29" s="8">
        <f>IFERROR(HLOOKUP("wn6",[1]pl!$K:$K,pos!Z30),)</f>
        <v>744</v>
      </c>
      <c r="AA29" s="8">
        <f>IFERROR(HLOOKUP("wn6",[1]pl!$K:$K,pos!AA30),)</f>
        <v>648</v>
      </c>
      <c r="AB29" s="8">
        <f>IFERROR(HLOOKUP("wn6",[1]pl!$K:$K,pos!AB30),)</f>
        <v>705</v>
      </c>
      <c r="AC29" s="8">
        <f>IFERROR(HLOOKUP("wn6",[1]pl!$K:$K,pos!AC30),)</f>
        <v>998</v>
      </c>
      <c r="AD29" s="8">
        <f>IFERROR(HLOOKUP("wn6",[1]pl!$K:$K,pos!AD30),)</f>
        <v>1117</v>
      </c>
      <c r="AE29" s="8">
        <f>IFERROR(HLOOKUP("wn6",[1]pl!$K:$K,pos!AE30),)</f>
        <v>245</v>
      </c>
    </row>
    <row r="30" spans="1:31" x14ac:dyDescent="0.25">
      <c r="A30" s="8">
        <f>IFERROR(HLOOKUP("wn6",[1]pl!$K:$K,pos!A31),)</f>
        <v>965</v>
      </c>
      <c r="B30" s="8">
        <f>IFERROR(HLOOKUP("wn6",[1]pl!$K:$K,pos!B31),)</f>
        <v>261</v>
      </c>
      <c r="C30" s="8">
        <f>IFERROR(HLOOKUP("wn6",[1]pl!$K:$K,pos!C31),)</f>
        <v>602</v>
      </c>
      <c r="D30" s="8">
        <f>IFERROR(HLOOKUP("wn6",[1]pl!$K:$K,pos!D31),)</f>
        <v>308</v>
      </c>
      <c r="E30" s="8">
        <f>IFERROR(HLOOKUP("wn6",[1]pl!$K:$K,pos!E31),)</f>
        <v>272</v>
      </c>
      <c r="F30" s="8">
        <f>IFERROR(HLOOKUP("wn6",[1]pl!$K:$K,pos!F31),)</f>
        <v>1177</v>
      </c>
      <c r="G30" s="8">
        <f>IFERROR(HLOOKUP("wn6",[1]pl!$K:$K,pos!G31),)</f>
        <v>1214</v>
      </c>
      <c r="H30" s="8">
        <f>IFERROR(HLOOKUP("wn6",[1]pl!$K:$K,pos!H31),)</f>
        <v>1069</v>
      </c>
      <c r="I30" s="8">
        <f>IFERROR(HLOOKUP("wn6",[1]pl!$K:$K,pos!I31),)</f>
        <v>517</v>
      </c>
      <c r="J30" s="8">
        <f>IFERROR(HLOOKUP("wn6",[1]pl!$K:$K,pos!J31),)</f>
        <v>622</v>
      </c>
      <c r="K30" s="8">
        <f>IFERROR(HLOOKUP("wn6",[1]pl!$K:$K,pos!K31),)</f>
        <v>755</v>
      </c>
      <c r="L30" s="8">
        <f>IFERROR(HLOOKUP("wn6",[1]pl!$K:$K,pos!L31),)</f>
        <v>433</v>
      </c>
      <c r="M30" s="8">
        <f>IFERROR(HLOOKUP("wn6",[1]pl!$K:$K,pos!M31),)</f>
        <v>340</v>
      </c>
      <c r="N30" s="8">
        <f>IFERROR(HLOOKUP("wn6",[1]pl!$K:$K,pos!N31),)</f>
        <v>456</v>
      </c>
      <c r="O30" s="8">
        <f>IFERROR(HLOOKUP("wn6",[1]pl!$K:$K,pos!O31),)</f>
        <v>753</v>
      </c>
      <c r="Q30" s="8">
        <f>IFERROR(HLOOKUP("wn6",[1]pl!$K:$K,pos!Q31),)</f>
        <v>777</v>
      </c>
      <c r="R30" s="8">
        <f>IFERROR(HLOOKUP("wn6",[1]pl!$K:$K,pos!R31),)</f>
        <v>650</v>
      </c>
      <c r="S30" s="8">
        <f>IFERROR(HLOOKUP("wn6",[1]pl!$K:$K,pos!S31),)</f>
        <v>821</v>
      </c>
      <c r="T30" s="8">
        <f>IFERROR(HLOOKUP("wn6",[1]pl!$K:$K,pos!T31),)</f>
        <v>142</v>
      </c>
      <c r="U30" s="8">
        <f>IFERROR(HLOOKUP("wn6",[1]pl!$K:$K,pos!U31),)</f>
        <v>855</v>
      </c>
      <c r="V30" s="8">
        <f>IFERROR(HLOOKUP("wn6",[1]pl!$K:$K,pos!V31),)</f>
        <v>196</v>
      </c>
      <c r="W30" s="8">
        <f>IFERROR(HLOOKUP("wn6",[1]pl!$K:$K,pos!W31),)</f>
        <v>1</v>
      </c>
      <c r="X30" s="8">
        <f>IFERROR(HLOOKUP("wn6",[1]pl!$K:$K,pos!X31),)</f>
        <v>999</v>
      </c>
      <c r="Y30" s="8">
        <f>IFERROR(HLOOKUP("wn6",[1]pl!$K:$K,pos!Y31),)</f>
        <v>548</v>
      </c>
      <c r="Z30" s="8">
        <f>IFERROR(HLOOKUP("wn6",[1]pl!$K:$K,pos!Z31),)</f>
        <v>367</v>
      </c>
      <c r="AA30" s="8">
        <f>IFERROR(HLOOKUP("wn6",[1]pl!$K:$K,pos!AA31),)</f>
        <v>1011</v>
      </c>
      <c r="AB30" s="8">
        <f>IFERROR(HLOOKUP("wn6",[1]pl!$K:$K,pos!AB31),)</f>
        <v>544</v>
      </c>
      <c r="AC30" s="8">
        <f>IFERROR(HLOOKUP("wn6",[1]pl!$K:$K,pos!AC31),)</f>
        <v>1529</v>
      </c>
      <c r="AD30" s="8">
        <f>IFERROR(HLOOKUP("wn6",[1]pl!$K:$K,pos!AD31),)</f>
        <v>236</v>
      </c>
      <c r="AE30" s="8">
        <f>IFERROR(HLOOKUP("wn6",[1]pl!$K:$K,pos!AE31),)</f>
        <v>1112</v>
      </c>
    </row>
    <row r="31" spans="1:31" x14ac:dyDescent="0.25">
      <c r="A31" s="8">
        <f>IFERROR(HLOOKUP("wn6",[1]pl!$K:$K,pos!A32),)</f>
        <v>737</v>
      </c>
      <c r="B31" s="8">
        <f>IFERROR(HLOOKUP("wn6",[1]pl!$K:$K,pos!B32),)</f>
        <v>172</v>
      </c>
      <c r="C31" s="8">
        <f>IFERROR(HLOOKUP("wn6",[1]pl!$K:$K,pos!C32),)</f>
        <v>682</v>
      </c>
      <c r="D31" s="8">
        <f>IFERROR(HLOOKUP("wn6",[1]pl!$K:$K,pos!D32),)</f>
        <v>251</v>
      </c>
      <c r="E31" s="8">
        <f>IFERROR(HLOOKUP("wn6",[1]pl!$K:$K,pos!E32),)</f>
        <v>1214</v>
      </c>
      <c r="F31" s="8">
        <f>IFERROR(HLOOKUP("wn6",[1]pl!$K:$K,pos!F32),)</f>
        <v>238</v>
      </c>
      <c r="G31" s="8">
        <f>IFERROR(HLOOKUP("wn6",[1]pl!$K:$K,pos!G32),)</f>
        <v>0</v>
      </c>
      <c r="H31" s="8">
        <f>IFERROR(HLOOKUP("wn6",[1]pl!$K:$K,pos!H32),)</f>
        <v>1026</v>
      </c>
      <c r="I31" s="8">
        <f>IFERROR(HLOOKUP("wn6",[1]pl!$K:$K,pos!I32),)</f>
        <v>754</v>
      </c>
      <c r="J31" s="8">
        <f>IFERROR(HLOOKUP("wn6",[1]pl!$K:$K,pos!J32),)</f>
        <v>307</v>
      </c>
      <c r="K31" s="8">
        <f>IFERROR(HLOOKUP("wn6",[1]pl!$K:$K,pos!K32),)</f>
        <v>9</v>
      </c>
      <c r="L31" s="8">
        <f>IFERROR(HLOOKUP("wn6",[1]pl!$K:$K,pos!L32),)</f>
        <v>567</v>
      </c>
      <c r="M31" s="8">
        <f>IFERROR(HLOOKUP("wn6",[1]pl!$K:$K,pos!M32),)</f>
        <v>546</v>
      </c>
      <c r="N31" s="8">
        <f>IFERROR(HLOOKUP("wn6",[1]pl!$K:$K,pos!N32),)</f>
        <v>20</v>
      </c>
      <c r="O31" s="8">
        <f>IFERROR(HLOOKUP("wn6",[1]pl!$K:$K,pos!O32),)</f>
        <v>180</v>
      </c>
      <c r="Q31" s="8">
        <f>IFERROR(HLOOKUP("wn6",[1]pl!$K:$K,pos!Q32),)</f>
        <v>625</v>
      </c>
      <c r="R31" s="8">
        <f>IFERROR(HLOOKUP("wn6",[1]pl!$K:$K,pos!R32),)</f>
        <v>87</v>
      </c>
      <c r="S31" s="8">
        <f>IFERROR(HLOOKUP("wn6",[1]pl!$K:$K,pos!S32),)</f>
        <v>1293</v>
      </c>
      <c r="T31" s="8">
        <f>IFERROR(HLOOKUP("wn6",[1]pl!$K:$K,pos!T32),)</f>
        <v>1050</v>
      </c>
      <c r="U31" s="8">
        <f>IFERROR(HLOOKUP("wn6",[1]pl!$K:$K,pos!U32),)</f>
        <v>497</v>
      </c>
      <c r="V31" s="8">
        <f>IFERROR(HLOOKUP("wn6",[1]pl!$K:$K,pos!V32),)</f>
        <v>153</v>
      </c>
      <c r="W31" s="8">
        <f>IFERROR(HLOOKUP("wn6",[1]pl!$K:$K,pos!W32),)</f>
        <v>892</v>
      </c>
      <c r="X31" s="8">
        <f>IFERROR(HLOOKUP("wn6",[1]pl!$K:$K,pos!X32),)</f>
        <v>380</v>
      </c>
      <c r="Y31" s="8">
        <f>IFERROR(HLOOKUP("wn6",[1]pl!$K:$K,pos!Y32),)</f>
        <v>27</v>
      </c>
      <c r="Z31" s="8">
        <f>IFERROR(HLOOKUP("wn6",[1]pl!$K:$K,pos!Z32),)</f>
        <v>1728</v>
      </c>
      <c r="AA31" s="8">
        <f>IFERROR(HLOOKUP("wn6",[1]pl!$K:$K,pos!AA32),)</f>
        <v>287</v>
      </c>
      <c r="AB31" s="8">
        <f>IFERROR(HLOOKUP("wn6",[1]pl!$K:$K,pos!AB32),)</f>
        <v>916</v>
      </c>
      <c r="AC31" s="8">
        <f>IFERROR(HLOOKUP("wn6",[1]pl!$K:$K,pos!AC32),)</f>
        <v>422</v>
      </c>
      <c r="AD31" s="8">
        <f>IFERROR(HLOOKUP("wn6",[1]pl!$K:$K,pos!AD32),)</f>
        <v>257</v>
      </c>
      <c r="AE31" s="8">
        <f>IFERROR(HLOOKUP("wn6",[1]pl!$K:$K,pos!AE32),)</f>
        <v>1359</v>
      </c>
    </row>
    <row r="32" spans="1:31" x14ac:dyDescent="0.25">
      <c r="A32" s="8">
        <f>IFERROR(HLOOKUP("wn6",[1]pl!$K:$K,pos!A33),)</f>
        <v>1</v>
      </c>
      <c r="B32" s="8">
        <f>IFERROR(HLOOKUP("wn6",[1]pl!$K:$K,pos!B33),)</f>
        <v>291</v>
      </c>
      <c r="C32" s="8">
        <f>IFERROR(HLOOKUP("wn6",[1]pl!$K:$K,pos!C33),)</f>
        <v>606</v>
      </c>
      <c r="D32" s="8">
        <f>IFERROR(HLOOKUP("wn6",[1]pl!$K:$K,pos!D33),)</f>
        <v>574</v>
      </c>
      <c r="E32" s="8">
        <f>IFERROR(HLOOKUP("wn6",[1]pl!$K:$K,pos!E33),)</f>
        <v>1214</v>
      </c>
      <c r="F32" s="8">
        <f>IFERROR(HLOOKUP("wn6",[1]pl!$K:$K,pos!F33),)</f>
        <v>851</v>
      </c>
      <c r="G32" s="8">
        <f>IFERROR(HLOOKUP("wn6",[1]pl!$K:$K,pos!G33),)</f>
        <v>874</v>
      </c>
      <c r="H32" s="8">
        <f>IFERROR(HLOOKUP("wn6",[1]pl!$K:$K,pos!H33),)</f>
        <v>543</v>
      </c>
      <c r="I32" s="8">
        <f>IFERROR(HLOOKUP("wn6",[1]pl!$K:$K,pos!I33),)</f>
        <v>706</v>
      </c>
      <c r="J32" s="8">
        <f>IFERROR(HLOOKUP("wn6",[1]pl!$K:$K,pos!J33),)</f>
        <v>651</v>
      </c>
      <c r="K32" s="8">
        <f>IFERROR(HLOOKUP("wn6",[1]pl!$K:$K,pos!K33),)</f>
        <v>779</v>
      </c>
      <c r="L32" s="8">
        <f>IFERROR(HLOOKUP("wn6",[1]pl!$K:$K,pos!L33),)</f>
        <v>743</v>
      </c>
      <c r="M32" s="8">
        <f>IFERROR(HLOOKUP("wn6",[1]pl!$K:$K,pos!M33),)</f>
        <v>149</v>
      </c>
      <c r="N32" s="8">
        <f>IFERROR(HLOOKUP("wn6",[1]pl!$K:$K,pos!N33),)</f>
        <v>521</v>
      </c>
      <c r="O32" s="8">
        <f>IFERROR(HLOOKUP("wn6",[1]pl!$K:$K,pos!O33),)</f>
        <v>728</v>
      </c>
      <c r="Q32" s="8">
        <f>IFERROR(HLOOKUP("wn6",[1]pl!$K:$K,pos!Q33),)</f>
        <v>240</v>
      </c>
      <c r="R32" s="8">
        <f>IFERROR(HLOOKUP("wn6",[1]pl!$K:$K,pos!R33),)</f>
        <v>873</v>
      </c>
      <c r="S32" s="8">
        <f>IFERROR(HLOOKUP("wn6",[1]pl!$K:$K,pos!S33),)</f>
        <v>769</v>
      </c>
      <c r="T32" s="8">
        <f>IFERROR(HLOOKUP("wn6",[1]pl!$K:$K,pos!T33),)</f>
        <v>1</v>
      </c>
      <c r="U32" s="8">
        <f>IFERROR(HLOOKUP("wn6",[1]pl!$K:$K,pos!U33),)</f>
        <v>1188</v>
      </c>
      <c r="V32" s="8">
        <f>IFERROR(HLOOKUP("wn6",[1]pl!$K:$K,pos!V33),)</f>
        <v>992</v>
      </c>
      <c r="W32" s="8">
        <f>IFERROR(HLOOKUP("wn6",[1]pl!$K:$K,pos!W33),)</f>
        <v>1552</v>
      </c>
      <c r="X32" s="8">
        <f>IFERROR(HLOOKUP("wn6",[1]pl!$K:$K,pos!X33),)</f>
        <v>603</v>
      </c>
      <c r="Y32" s="8">
        <f>IFERROR(HLOOKUP("wn6",[1]pl!$K:$K,pos!Y33),)</f>
        <v>747</v>
      </c>
      <c r="Z32" s="8">
        <f>IFERROR(HLOOKUP("wn6",[1]pl!$K:$K,pos!Z33),)</f>
        <v>644</v>
      </c>
      <c r="AA32" s="8">
        <f>IFERROR(HLOOKUP("wn6",[1]pl!$K:$K,pos!AA33),)</f>
        <v>1</v>
      </c>
      <c r="AB32" s="8">
        <f>IFERROR(HLOOKUP("wn6",[1]pl!$K:$K,pos!AB33),)</f>
        <v>199</v>
      </c>
      <c r="AC32" s="8">
        <f>IFERROR(HLOOKUP("wn6",[1]pl!$K:$K,pos!AC33),)</f>
        <v>232</v>
      </c>
      <c r="AD32" s="8">
        <f>IFERROR(HLOOKUP("wn6",[1]pl!$K:$K,pos!AD33),)</f>
        <v>879</v>
      </c>
      <c r="AE32" s="8">
        <f>IFERROR(HLOOKUP("wn6",[1]pl!$K:$K,pos!AE33),)</f>
        <v>411</v>
      </c>
    </row>
    <row r="33" spans="1:31" x14ac:dyDescent="0.25">
      <c r="A33" s="8">
        <f>IFERROR(HLOOKUP("wn6",[1]pl!$K:$K,pos!A34),)</f>
        <v>565</v>
      </c>
      <c r="B33" s="8">
        <f>IFERROR(HLOOKUP("wn6",[1]pl!$K:$K,pos!B34),)</f>
        <v>79</v>
      </c>
      <c r="C33" s="8">
        <f>IFERROR(HLOOKUP("wn6",[1]pl!$K:$K,pos!C34),)</f>
        <v>285</v>
      </c>
      <c r="D33" s="8">
        <f>IFERROR(HLOOKUP("wn6",[1]pl!$K:$K,pos!D34),)</f>
        <v>1214</v>
      </c>
      <c r="E33" s="8">
        <f>IFERROR(HLOOKUP("wn6",[1]pl!$K:$K,pos!E34),)</f>
        <v>362</v>
      </c>
      <c r="F33" s="8">
        <f>IFERROR(HLOOKUP("wn6",[1]pl!$K:$K,pos!F34),)</f>
        <v>832</v>
      </c>
      <c r="G33" s="8">
        <f>IFERROR(HLOOKUP("wn6",[1]pl!$K:$K,pos!G34),)</f>
        <v>782</v>
      </c>
      <c r="H33" s="8">
        <f>IFERROR(HLOOKUP("wn6",[1]pl!$K:$K,pos!H34),)</f>
        <v>34</v>
      </c>
      <c r="I33" s="8">
        <f>IFERROR(HLOOKUP("wn6",[1]pl!$K:$K,pos!I34),)</f>
        <v>638</v>
      </c>
      <c r="J33" s="8">
        <f>IFERROR(HLOOKUP("wn6",[1]pl!$K:$K,pos!J34),)</f>
        <v>361</v>
      </c>
      <c r="K33" s="8">
        <f>IFERROR(HLOOKUP("wn6",[1]pl!$K:$K,pos!K34),)</f>
        <v>335</v>
      </c>
      <c r="L33" s="8">
        <f>IFERROR(HLOOKUP("wn6",[1]pl!$K:$K,pos!L34),)</f>
        <v>268</v>
      </c>
      <c r="M33" s="8">
        <f>IFERROR(HLOOKUP("wn6",[1]pl!$K:$K,pos!M34),)</f>
        <v>493</v>
      </c>
      <c r="N33" s="8">
        <f>IFERROR(HLOOKUP("wn6",[1]pl!$K:$K,pos!N34),)</f>
        <v>37</v>
      </c>
      <c r="O33" s="8">
        <f>IFERROR(HLOOKUP("wn6",[1]pl!$K:$K,pos!O34),)</f>
        <v>189</v>
      </c>
      <c r="Q33" s="8">
        <f>IFERROR(HLOOKUP("wn6",[1]pl!$K:$K,pos!Q34),)</f>
        <v>28</v>
      </c>
      <c r="R33" s="8">
        <f>IFERROR(HLOOKUP("wn6",[1]pl!$K:$K,pos!R34),)</f>
        <v>415</v>
      </c>
      <c r="S33" s="8">
        <f>IFERROR(HLOOKUP("wn6",[1]pl!$K:$K,pos!S34),)</f>
        <v>131</v>
      </c>
      <c r="T33" s="8">
        <f>IFERROR(HLOOKUP("wn6",[1]pl!$K:$K,pos!T34),)</f>
        <v>750</v>
      </c>
      <c r="U33" s="8">
        <f>IFERROR(HLOOKUP("wn6",[1]pl!$K:$K,pos!U34),)</f>
        <v>482</v>
      </c>
      <c r="V33" s="8">
        <f>IFERROR(HLOOKUP("wn6",[1]pl!$K:$K,pos!V34),)</f>
        <v>197</v>
      </c>
      <c r="W33" s="8">
        <f>IFERROR(HLOOKUP("wn6",[1]pl!$K:$K,pos!W34),)</f>
        <v>430</v>
      </c>
      <c r="X33" s="8">
        <f>IFERROR(HLOOKUP("wn6",[1]pl!$K:$K,pos!X34),)</f>
        <v>62</v>
      </c>
      <c r="Y33" s="8">
        <f>IFERROR(HLOOKUP("wn6",[1]pl!$K:$K,pos!Y34),)</f>
        <v>214</v>
      </c>
      <c r="Z33" s="8">
        <f>IFERROR(HLOOKUP("wn6",[1]pl!$K:$K,pos!Z34),)</f>
        <v>982</v>
      </c>
      <c r="AA33" s="8">
        <f>IFERROR(HLOOKUP("wn6",[1]pl!$K:$K,pos!AA34),)</f>
        <v>924</v>
      </c>
      <c r="AB33" s="8">
        <f>IFERROR(HLOOKUP("wn6",[1]pl!$K:$K,pos!AB34),)</f>
        <v>782</v>
      </c>
      <c r="AC33" s="8">
        <f>IFERROR(HLOOKUP("wn6",[1]pl!$K:$K,pos!AC34),)</f>
        <v>764</v>
      </c>
      <c r="AD33" s="8">
        <f>IFERROR(HLOOKUP("wn6",[1]pl!$K:$K,pos!AD34),)</f>
        <v>312</v>
      </c>
      <c r="AE33" s="8">
        <f>IFERROR(HLOOKUP("wn6",[1]pl!$K:$K,pos!AE34),)</f>
        <v>815</v>
      </c>
    </row>
    <row r="34" spans="1:31" x14ac:dyDescent="0.25">
      <c r="A34" s="8">
        <f>IFERROR(HLOOKUP("wn6",[1]pl!$K:$K,pos!A35),)</f>
        <v>627</v>
      </c>
      <c r="B34" s="8">
        <f>IFERROR(HLOOKUP("wn6",[1]pl!$K:$K,pos!B35),)</f>
        <v>216</v>
      </c>
      <c r="C34" s="8">
        <f>IFERROR(HLOOKUP("wn6",[1]pl!$K:$K,pos!C35),)</f>
        <v>1214</v>
      </c>
      <c r="D34" s="8">
        <f>IFERROR(HLOOKUP("wn6",[1]pl!$K:$K,pos!D35),)</f>
        <v>183</v>
      </c>
      <c r="E34" s="8">
        <f>IFERROR(HLOOKUP("wn6",[1]pl!$K:$K,pos!E35),)</f>
        <v>1442</v>
      </c>
      <c r="F34" s="8">
        <f>IFERROR(HLOOKUP("wn6",[1]pl!$K:$K,pos!F35),)</f>
        <v>1425</v>
      </c>
      <c r="G34" s="8">
        <f>IFERROR(HLOOKUP("wn6",[1]pl!$K:$K,pos!G35),)</f>
        <v>265</v>
      </c>
      <c r="H34" s="8">
        <f>IFERROR(HLOOKUP("wn6",[1]pl!$K:$K,pos!H35),)</f>
        <v>371</v>
      </c>
      <c r="I34" s="8">
        <f>IFERROR(HLOOKUP("wn6",[1]pl!$K:$K,pos!I35),)</f>
        <v>220</v>
      </c>
      <c r="J34" s="8">
        <f>IFERROR(HLOOKUP("wn6",[1]pl!$K:$K,pos!J35),)</f>
        <v>611</v>
      </c>
      <c r="K34" s="8">
        <f>IFERROR(HLOOKUP("wn6",[1]pl!$K:$K,pos!K35),)</f>
        <v>169</v>
      </c>
      <c r="L34" s="8">
        <f>IFERROR(HLOOKUP("wn6",[1]pl!$K:$K,pos!L35),)</f>
        <v>213</v>
      </c>
      <c r="M34" s="8">
        <f>IFERROR(HLOOKUP("wn6",[1]pl!$K:$K,pos!M35),)</f>
        <v>495</v>
      </c>
      <c r="N34" s="8">
        <f>IFERROR(HLOOKUP("wn6",[1]pl!$K:$K,pos!N35),)</f>
        <v>20</v>
      </c>
      <c r="O34" s="8">
        <f>IFERROR(HLOOKUP("wn6",[1]pl!$K:$K,pos!O35),)</f>
        <v>822</v>
      </c>
      <c r="Q34" s="8">
        <f>IFERROR(HLOOKUP("wn6",[1]pl!$K:$K,pos!Q35),)</f>
        <v>590</v>
      </c>
      <c r="R34" s="8">
        <f>IFERROR(HLOOKUP("wn6",[1]pl!$K:$K,pos!R35),)</f>
        <v>901</v>
      </c>
      <c r="S34" s="8">
        <f>IFERROR(HLOOKUP("wn6",[1]pl!$K:$K,pos!S35),)</f>
        <v>244</v>
      </c>
      <c r="T34" s="8">
        <f>IFERROR(HLOOKUP("wn6",[1]pl!$K:$K,pos!T35),)</f>
        <v>977</v>
      </c>
      <c r="U34" s="8">
        <f>IFERROR(HLOOKUP("wn6",[1]pl!$K:$K,pos!U35),)</f>
        <v>744</v>
      </c>
      <c r="V34" s="8">
        <f>IFERROR(HLOOKUP("wn6",[1]pl!$K:$K,pos!V35),)</f>
        <v>330</v>
      </c>
      <c r="W34" s="8">
        <f>IFERROR(HLOOKUP("wn6",[1]pl!$K:$K,pos!W35),)</f>
        <v>255</v>
      </c>
      <c r="X34" s="8">
        <f>IFERROR(HLOOKUP("wn6",[1]pl!$K:$K,pos!X35),)</f>
        <v>1</v>
      </c>
      <c r="Y34" s="8">
        <f>IFERROR(HLOOKUP("wn6",[1]pl!$K:$K,pos!Y35),)</f>
        <v>555</v>
      </c>
      <c r="Z34" s="8">
        <f>IFERROR(HLOOKUP("wn6",[1]pl!$K:$K,pos!Z35),)</f>
        <v>272</v>
      </c>
      <c r="AA34" s="8">
        <f>IFERROR(HLOOKUP("wn6",[1]pl!$K:$K,pos!AA35),)</f>
        <v>358</v>
      </c>
      <c r="AB34" s="8">
        <f>IFERROR(HLOOKUP("wn6",[1]pl!$K:$K,pos!AB35),)</f>
        <v>426</v>
      </c>
      <c r="AC34" s="8">
        <f>IFERROR(HLOOKUP("wn6",[1]pl!$K:$K,pos!AC35),)</f>
        <v>1084</v>
      </c>
      <c r="AD34" s="8">
        <f>IFERROR(HLOOKUP("wn6",[1]pl!$K:$K,pos!AD35),)</f>
        <v>1</v>
      </c>
      <c r="AE34" s="8">
        <f>IFERROR(HLOOKUP("wn6",[1]pl!$K:$K,pos!AE35),)</f>
        <v>687</v>
      </c>
    </row>
    <row r="35" spans="1:31" x14ac:dyDescent="0.25">
      <c r="A35" s="8">
        <f>IFERROR(HLOOKUP("wn6",[1]pl!$K:$K,pos!A36),)</f>
        <v>506</v>
      </c>
      <c r="B35" s="8">
        <f>IFERROR(HLOOKUP("wn6",[1]pl!$K:$K,pos!B36),)</f>
        <v>206</v>
      </c>
      <c r="C35" s="8">
        <f>IFERROR(HLOOKUP("wn6",[1]pl!$K:$K,pos!C36),)</f>
        <v>272</v>
      </c>
      <c r="D35" s="8">
        <f>IFERROR(HLOOKUP("wn6",[1]pl!$K:$K,pos!D36),)</f>
        <v>429</v>
      </c>
      <c r="E35" s="8">
        <f>IFERROR(HLOOKUP("wn6",[1]pl!$K:$K,pos!E36),)</f>
        <v>1303</v>
      </c>
      <c r="F35" s="8">
        <f>IFERROR(HLOOKUP("wn6",[1]pl!$K:$K,pos!F36),)</f>
        <v>441</v>
      </c>
      <c r="G35" s="8">
        <f>IFERROR(HLOOKUP("wn6",[1]pl!$K:$K,pos!G36),)</f>
        <v>1214</v>
      </c>
      <c r="H35" s="8">
        <f>IFERROR(HLOOKUP("wn6",[1]pl!$K:$K,pos!H36),)</f>
        <v>29</v>
      </c>
      <c r="I35" s="8">
        <f>IFERROR(HLOOKUP("wn6",[1]pl!$K:$K,pos!I36),)</f>
        <v>0</v>
      </c>
      <c r="J35" s="8">
        <f>IFERROR(HLOOKUP("wn6",[1]pl!$K:$K,pos!J36),)</f>
        <v>330</v>
      </c>
      <c r="K35" s="8">
        <f>IFERROR(HLOOKUP("wn6",[1]pl!$K:$K,pos!K36),)</f>
        <v>562</v>
      </c>
      <c r="L35" s="8">
        <f>IFERROR(HLOOKUP("wn6",[1]pl!$K:$K,pos!L36),)</f>
        <v>1160</v>
      </c>
      <c r="M35" s="8">
        <f>IFERROR(HLOOKUP("wn6",[1]pl!$K:$K,pos!M36),)</f>
        <v>631</v>
      </c>
      <c r="N35" s="8">
        <f>IFERROR(HLOOKUP("wn6",[1]pl!$K:$K,pos!N36),)</f>
        <v>524</v>
      </c>
      <c r="O35" s="8">
        <f>IFERROR(HLOOKUP("wn6",[1]pl!$K:$K,pos!O36),)</f>
        <v>562</v>
      </c>
      <c r="Q35" s="8">
        <f>IFERROR(HLOOKUP("wn6",[1]pl!$K:$K,pos!Q36),)</f>
        <v>425</v>
      </c>
      <c r="R35" s="8">
        <f>IFERROR(HLOOKUP("wn6",[1]pl!$K:$K,pos!R36),)</f>
        <v>514</v>
      </c>
      <c r="S35" s="8">
        <f>IFERROR(HLOOKUP("wn6",[1]pl!$K:$K,pos!S36),)</f>
        <v>143</v>
      </c>
      <c r="T35" s="8">
        <f>IFERROR(HLOOKUP("wn6",[1]pl!$K:$K,pos!T36),)</f>
        <v>591</v>
      </c>
      <c r="U35" s="8">
        <f>IFERROR(HLOOKUP("wn6",[1]pl!$K:$K,pos!U36),)</f>
        <v>366</v>
      </c>
      <c r="V35" s="8">
        <f>IFERROR(HLOOKUP("wn6",[1]pl!$K:$K,pos!V36),)</f>
        <v>541</v>
      </c>
      <c r="W35" s="8">
        <f>IFERROR(HLOOKUP("wn6",[1]pl!$K:$K,pos!W36),)</f>
        <v>499</v>
      </c>
      <c r="X35" s="8">
        <f>IFERROR(HLOOKUP("wn6",[1]pl!$K:$K,pos!X36),)</f>
        <v>251</v>
      </c>
      <c r="Y35" s="8">
        <f>IFERROR(HLOOKUP("wn6",[1]pl!$K:$K,pos!Y36),)</f>
        <v>866</v>
      </c>
      <c r="Z35" s="8">
        <f>IFERROR(HLOOKUP("wn6",[1]pl!$K:$K,pos!Z36),)</f>
        <v>853</v>
      </c>
      <c r="AA35" s="8">
        <f>IFERROR(HLOOKUP("wn6",[1]pl!$K:$K,pos!AA36),)</f>
        <v>330</v>
      </c>
      <c r="AB35" s="8">
        <f>IFERROR(HLOOKUP("wn6",[1]pl!$K:$K,pos!AB36),)</f>
        <v>611</v>
      </c>
      <c r="AC35" s="8">
        <f>IFERROR(HLOOKUP("wn6",[1]pl!$K:$K,pos!AC36),)</f>
        <v>164</v>
      </c>
      <c r="AD35" s="8">
        <f>IFERROR(HLOOKUP("wn6",[1]pl!$K:$K,pos!AD36),)</f>
        <v>980</v>
      </c>
      <c r="AE35" s="8">
        <f>IFERROR(HLOOKUP("wn6",[1]pl!$K:$K,pos!AE36),)</f>
        <v>283</v>
      </c>
    </row>
    <row r="36" spans="1:31" x14ac:dyDescent="0.25">
      <c r="A36" s="8">
        <f>IFERROR(HLOOKUP("wn6",[1]pl!$K:$K,pos!A37),)</f>
        <v>807</v>
      </c>
      <c r="B36" s="8">
        <f>IFERROR(HLOOKUP("wn6",[1]pl!$K:$K,pos!B37),)</f>
        <v>275</v>
      </c>
      <c r="C36" s="8">
        <f>IFERROR(HLOOKUP("wn6",[1]pl!$K:$K,pos!C37),)</f>
        <v>638</v>
      </c>
      <c r="D36" s="8">
        <f>IFERROR(HLOOKUP("wn6",[1]pl!$K:$K,pos!D37),)</f>
        <v>1</v>
      </c>
      <c r="E36" s="8">
        <f>IFERROR(HLOOKUP("wn6",[1]pl!$K:$K,pos!E37),)</f>
        <v>299</v>
      </c>
      <c r="F36" s="8">
        <f>IFERROR(HLOOKUP("wn6",[1]pl!$K:$K,pos!F37),)</f>
        <v>235</v>
      </c>
      <c r="G36" s="8">
        <f>IFERROR(HLOOKUP("wn6",[1]pl!$K:$K,pos!G37),)</f>
        <v>1214</v>
      </c>
      <c r="H36" s="8">
        <f>IFERROR(HLOOKUP("wn6",[1]pl!$K:$K,pos!H37),)</f>
        <v>33</v>
      </c>
      <c r="I36" s="8">
        <f>IFERROR(HLOOKUP("wn6",[1]pl!$K:$K,pos!I37),)</f>
        <v>0</v>
      </c>
      <c r="J36" s="8">
        <f>IFERROR(HLOOKUP("wn6",[1]pl!$K:$K,pos!J37),)</f>
        <v>1</v>
      </c>
      <c r="K36" s="8">
        <f>IFERROR(HLOOKUP("wn6",[1]pl!$K:$K,pos!K37),)</f>
        <v>176</v>
      </c>
      <c r="L36" s="8">
        <f>IFERROR(HLOOKUP("wn6",[1]pl!$K:$K,pos!L37),)</f>
        <v>1</v>
      </c>
      <c r="M36" s="8">
        <f>IFERROR(HLOOKUP("wn6",[1]pl!$K:$K,pos!M37),)</f>
        <v>144</v>
      </c>
      <c r="N36" s="8">
        <f>IFERROR(HLOOKUP("wn6",[1]pl!$K:$K,pos!N37),)</f>
        <v>770</v>
      </c>
      <c r="O36" s="8">
        <f>IFERROR(HLOOKUP("wn6",[1]pl!$K:$K,pos!O37),)</f>
        <v>9</v>
      </c>
      <c r="Q36" s="8">
        <f>IFERROR(HLOOKUP("wn6",[1]pl!$K:$K,pos!Q37),)</f>
        <v>701</v>
      </c>
      <c r="R36" s="8">
        <f>IFERROR(HLOOKUP("wn6",[1]pl!$K:$K,pos!R37),)</f>
        <v>697</v>
      </c>
      <c r="S36" s="8">
        <f>IFERROR(HLOOKUP("wn6",[1]pl!$K:$K,pos!S37),)</f>
        <v>10</v>
      </c>
      <c r="T36" s="8">
        <f>IFERROR(HLOOKUP("wn6",[1]pl!$K:$K,pos!T37),)</f>
        <v>116</v>
      </c>
      <c r="U36" s="8">
        <f>IFERROR(HLOOKUP("wn6",[1]pl!$K:$K,pos!U37),)</f>
        <v>220</v>
      </c>
      <c r="V36" s="8">
        <f>IFERROR(HLOOKUP("wn6",[1]pl!$K:$K,pos!V37),)</f>
        <v>557</v>
      </c>
      <c r="W36" s="8">
        <f>IFERROR(HLOOKUP("wn6",[1]pl!$K:$K,pos!W37),)</f>
        <v>332</v>
      </c>
      <c r="X36" s="8">
        <f>IFERROR(HLOOKUP("wn6",[1]pl!$K:$K,pos!X37),)</f>
        <v>1128</v>
      </c>
      <c r="Y36" s="8">
        <f>IFERROR(HLOOKUP("wn6",[1]pl!$K:$K,pos!Y37),)</f>
        <v>0</v>
      </c>
      <c r="Z36" s="8">
        <f>IFERROR(HLOOKUP("wn6",[1]pl!$K:$K,pos!Z37),)</f>
        <v>66</v>
      </c>
      <c r="AA36" s="8">
        <f>IFERROR(HLOOKUP("wn6",[1]pl!$K:$K,pos!AA37),)</f>
        <v>59</v>
      </c>
      <c r="AB36" s="8">
        <f>IFERROR(HLOOKUP("wn6",[1]pl!$K:$K,pos!AB37),)</f>
        <v>0</v>
      </c>
      <c r="AC36" s="8">
        <f>IFERROR(HLOOKUP("wn6",[1]pl!$K:$K,pos!AC37),)</f>
        <v>1295</v>
      </c>
      <c r="AD36" s="8">
        <f>IFERROR(HLOOKUP("wn6",[1]pl!$K:$K,pos!AD37),)</f>
        <v>688</v>
      </c>
      <c r="AE36" s="8">
        <f>IFERROR(HLOOKUP("wn6",[1]pl!$K:$K,pos!AE37),)</f>
        <v>339</v>
      </c>
    </row>
    <row r="37" spans="1:31" x14ac:dyDescent="0.25">
      <c r="A37" s="8">
        <f>IFERROR(HLOOKUP("wn6",[1]pl!$K:$K,pos!A38),)</f>
        <v>781</v>
      </c>
      <c r="B37" s="8">
        <f>IFERROR(HLOOKUP("wn6",[1]pl!$K:$K,pos!B38),)</f>
        <v>328</v>
      </c>
      <c r="C37" s="8">
        <f>IFERROR(HLOOKUP("wn6",[1]pl!$K:$K,pos!C38),)</f>
        <v>627</v>
      </c>
      <c r="D37" s="8">
        <f>IFERROR(HLOOKUP("wn6",[1]pl!$K:$K,pos!D38),)</f>
        <v>767</v>
      </c>
      <c r="E37" s="8">
        <f>IFERROR(HLOOKUP("wn6",[1]pl!$K:$K,pos!E38),)</f>
        <v>1214</v>
      </c>
      <c r="F37" s="8">
        <f>IFERROR(HLOOKUP("wn6",[1]pl!$K:$K,pos!F38),)</f>
        <v>255</v>
      </c>
      <c r="G37" s="8">
        <f>IFERROR(HLOOKUP("wn6",[1]pl!$K:$K,pos!G38),)</f>
        <v>235</v>
      </c>
      <c r="H37" s="8">
        <f>IFERROR(HLOOKUP("wn6",[1]pl!$K:$K,pos!H38),)</f>
        <v>821</v>
      </c>
      <c r="I37" s="8">
        <f>IFERROR(HLOOKUP("wn6",[1]pl!$K:$K,pos!I38),)</f>
        <v>691</v>
      </c>
      <c r="J37" s="8">
        <f>IFERROR(HLOOKUP("wn6",[1]pl!$K:$K,pos!J38),)</f>
        <v>476</v>
      </c>
      <c r="K37" s="8">
        <f>IFERROR(HLOOKUP("wn6",[1]pl!$K:$K,pos!K38),)</f>
        <v>999</v>
      </c>
      <c r="L37" s="8">
        <f>IFERROR(HLOOKUP("wn6",[1]pl!$K:$K,pos!L38),)</f>
        <v>1522</v>
      </c>
      <c r="M37" s="8">
        <f>IFERROR(HLOOKUP("wn6",[1]pl!$K:$K,pos!M38),)</f>
        <v>357</v>
      </c>
      <c r="N37" s="8">
        <f>IFERROR(HLOOKUP("wn6",[1]pl!$K:$K,pos!N38),)</f>
        <v>183</v>
      </c>
      <c r="O37" s="8">
        <f>IFERROR(HLOOKUP("wn6",[1]pl!$K:$K,pos!O38),)</f>
        <v>899</v>
      </c>
      <c r="Q37" s="8">
        <f>IFERROR(HLOOKUP("wn6",[1]pl!$K:$K,pos!Q38),)</f>
        <v>332</v>
      </c>
      <c r="R37" s="8">
        <f>IFERROR(HLOOKUP("wn6",[1]pl!$K:$K,pos!R38),)</f>
        <v>564</v>
      </c>
      <c r="S37" s="8">
        <f>IFERROR(HLOOKUP("wn6",[1]pl!$K:$K,pos!S38),)</f>
        <v>1</v>
      </c>
      <c r="T37" s="8">
        <f>IFERROR(HLOOKUP("wn6",[1]pl!$K:$K,pos!T38),)</f>
        <v>417</v>
      </c>
      <c r="U37" s="8">
        <f>IFERROR(HLOOKUP("wn6",[1]pl!$K:$K,pos!U38),)</f>
        <v>256</v>
      </c>
      <c r="V37" s="8">
        <f>IFERROR(HLOOKUP("wn6",[1]pl!$K:$K,pos!V38),)</f>
        <v>944</v>
      </c>
      <c r="W37" s="8">
        <f>IFERROR(HLOOKUP("wn6",[1]pl!$K:$K,pos!W38),)</f>
        <v>460</v>
      </c>
      <c r="X37" s="8">
        <f>IFERROR(HLOOKUP("wn6",[1]pl!$K:$K,pos!X38),)</f>
        <v>678</v>
      </c>
      <c r="Y37" s="8">
        <f>IFERROR(HLOOKUP("wn6",[1]pl!$K:$K,pos!Y38),)</f>
        <v>1092</v>
      </c>
      <c r="Z37" s="8">
        <f>IFERROR(HLOOKUP("wn6",[1]pl!$K:$K,pos!Z38),)</f>
        <v>186</v>
      </c>
      <c r="AA37" s="8">
        <f>IFERROR(HLOOKUP("wn6",[1]pl!$K:$K,pos!AA38),)</f>
        <v>630</v>
      </c>
      <c r="AB37" s="8">
        <f>IFERROR(HLOOKUP("wn6",[1]pl!$K:$K,pos!AB38),)</f>
        <v>906</v>
      </c>
      <c r="AC37" s="8">
        <f>IFERROR(HLOOKUP("wn6",[1]pl!$K:$K,pos!AC38),)</f>
        <v>647</v>
      </c>
      <c r="AD37" s="8">
        <f>IFERROR(HLOOKUP("wn6",[1]pl!$K:$K,pos!AD38),)</f>
        <v>610</v>
      </c>
      <c r="AE37" s="8">
        <f>IFERROR(HLOOKUP("wn6",[1]pl!$K:$K,pos!AE38),)</f>
        <v>1122</v>
      </c>
    </row>
    <row r="38" spans="1:31" x14ac:dyDescent="0.25">
      <c r="A38" s="8">
        <f>IFERROR(HLOOKUP("wn6",[1]pl!$K:$K,pos!A39),)</f>
        <v>299</v>
      </c>
      <c r="B38" s="8">
        <f>IFERROR(HLOOKUP("wn6",[1]pl!$K:$K,pos!B39),)</f>
        <v>167</v>
      </c>
      <c r="C38" s="8">
        <f>IFERROR(HLOOKUP("wn6",[1]pl!$K:$K,pos!C39),)</f>
        <v>413</v>
      </c>
      <c r="D38" s="8">
        <f>IFERROR(HLOOKUP("wn6",[1]pl!$K:$K,pos!D39),)</f>
        <v>840</v>
      </c>
      <c r="E38" s="8">
        <f>IFERROR(HLOOKUP("wn6",[1]pl!$K:$K,pos!E39),)</f>
        <v>45</v>
      </c>
      <c r="F38" s="8">
        <f>IFERROR(HLOOKUP("wn6",[1]pl!$K:$K,pos!F39),)</f>
        <v>1214</v>
      </c>
      <c r="G38" s="8">
        <f>IFERROR(HLOOKUP("wn6",[1]pl!$K:$K,pos!G39),)</f>
        <v>190</v>
      </c>
      <c r="H38" s="8">
        <f>IFERROR(HLOOKUP("wn6",[1]pl!$K:$K,pos!H39),)</f>
        <v>547</v>
      </c>
      <c r="I38" s="8">
        <f>IFERROR(HLOOKUP("wn6",[1]pl!$K:$K,pos!I39),)</f>
        <v>393</v>
      </c>
      <c r="J38" s="8">
        <f>IFERROR(HLOOKUP("wn6",[1]pl!$K:$K,pos!J39),)</f>
        <v>160</v>
      </c>
      <c r="K38" s="8">
        <f>IFERROR(HLOOKUP("wn6",[1]pl!$K:$K,pos!K39),)</f>
        <v>176</v>
      </c>
      <c r="L38" s="8">
        <f>IFERROR(HLOOKUP("wn6",[1]pl!$K:$K,pos!L39),)</f>
        <v>789</v>
      </c>
      <c r="M38" s="8">
        <f>IFERROR(HLOOKUP("wn6",[1]pl!$K:$K,pos!M39),)</f>
        <v>275</v>
      </c>
      <c r="N38" s="8">
        <f>IFERROR(HLOOKUP("wn6",[1]pl!$K:$K,pos!N39),)</f>
        <v>159</v>
      </c>
      <c r="O38" s="8">
        <f>IFERROR(HLOOKUP("wn6",[1]pl!$K:$K,pos!O39),)</f>
        <v>299</v>
      </c>
      <c r="Q38" s="8">
        <f>IFERROR(HLOOKUP("wn6",[1]pl!$K:$K,pos!Q39),)</f>
        <v>197</v>
      </c>
      <c r="R38" s="8">
        <f>IFERROR(HLOOKUP("wn6",[1]pl!$K:$K,pos!R39),)</f>
        <v>460</v>
      </c>
      <c r="S38" s="8">
        <f>IFERROR(HLOOKUP("wn6",[1]pl!$K:$K,pos!S39),)</f>
        <v>326</v>
      </c>
      <c r="T38" s="8">
        <f>IFERROR(HLOOKUP("wn6",[1]pl!$K:$K,pos!T39),)</f>
        <v>469</v>
      </c>
      <c r="U38" s="8">
        <f>IFERROR(HLOOKUP("wn6",[1]pl!$K:$K,pos!U39),)</f>
        <v>110</v>
      </c>
      <c r="V38" s="8">
        <f>IFERROR(HLOOKUP("wn6",[1]pl!$K:$K,pos!V39),)</f>
        <v>1</v>
      </c>
      <c r="W38" s="8">
        <f>IFERROR(HLOOKUP("wn6",[1]pl!$K:$K,pos!W39),)</f>
        <v>413</v>
      </c>
      <c r="X38" s="8">
        <f>IFERROR(HLOOKUP("wn6",[1]pl!$K:$K,pos!X39),)</f>
        <v>866</v>
      </c>
      <c r="Y38" s="8">
        <f>IFERROR(HLOOKUP("wn6",[1]pl!$K:$K,pos!Y39),)</f>
        <v>1084</v>
      </c>
      <c r="Z38" s="8">
        <f>IFERROR(HLOOKUP("wn6",[1]pl!$K:$K,pos!Z39),)</f>
        <v>325</v>
      </c>
      <c r="AA38" s="8">
        <f>IFERROR(HLOOKUP("wn6",[1]pl!$K:$K,pos!AA39),)</f>
        <v>693</v>
      </c>
      <c r="AB38" s="8">
        <f>IFERROR(HLOOKUP("wn6",[1]pl!$K:$K,pos!AB39),)</f>
        <v>921</v>
      </c>
      <c r="AC38" s="8">
        <f>IFERROR(HLOOKUP("wn6",[1]pl!$K:$K,pos!AC39),)</f>
        <v>894</v>
      </c>
      <c r="AD38" s="8">
        <f>IFERROR(HLOOKUP("wn6",[1]pl!$K:$K,pos!AD39),)</f>
        <v>446</v>
      </c>
      <c r="AE38" s="8">
        <f>IFERROR(HLOOKUP("wn6",[1]pl!$K:$K,pos!AE39),)</f>
        <v>192</v>
      </c>
    </row>
    <row r="39" spans="1:31" x14ac:dyDescent="0.25">
      <c r="A39" s="8">
        <f>IFERROR(HLOOKUP("wn6",[1]pl!$K:$K,pos!A40),)</f>
        <v>155</v>
      </c>
      <c r="B39" s="8">
        <f>IFERROR(HLOOKUP("wn6",[1]pl!$K:$K,pos!B40),)</f>
        <v>485</v>
      </c>
      <c r="C39" s="8">
        <f>IFERROR(HLOOKUP("wn6",[1]pl!$K:$K,pos!C40),)</f>
        <v>213</v>
      </c>
      <c r="D39" s="8">
        <f>IFERROR(HLOOKUP("wn6",[1]pl!$K:$K,pos!D40),)</f>
        <v>1020</v>
      </c>
      <c r="E39" s="8">
        <f>IFERROR(HLOOKUP("wn6",[1]pl!$K:$K,pos!E40),)</f>
        <v>1214</v>
      </c>
      <c r="F39" s="8">
        <f>IFERROR(HLOOKUP("wn6",[1]pl!$K:$K,pos!F40),)</f>
        <v>228</v>
      </c>
      <c r="G39" s="8">
        <f>IFERROR(HLOOKUP("wn6",[1]pl!$K:$K,pos!G40),)</f>
        <v>0</v>
      </c>
      <c r="H39" s="8">
        <f>IFERROR(HLOOKUP("wn6",[1]pl!$K:$K,pos!H40),)</f>
        <v>672</v>
      </c>
      <c r="I39" s="8">
        <f>IFERROR(HLOOKUP("wn6",[1]pl!$K:$K,pos!I40),)</f>
        <v>387</v>
      </c>
      <c r="J39" s="8">
        <f>IFERROR(HLOOKUP("wn6",[1]pl!$K:$K,pos!J40),)</f>
        <v>0</v>
      </c>
      <c r="K39" s="8">
        <f>IFERROR(HLOOKUP("wn6",[1]pl!$K:$K,pos!K40),)</f>
        <v>650</v>
      </c>
      <c r="L39" s="8">
        <f>IFERROR(HLOOKUP("wn6",[1]pl!$K:$K,pos!L40),)</f>
        <v>208</v>
      </c>
      <c r="M39" s="8">
        <f>IFERROR(HLOOKUP("wn6",[1]pl!$K:$K,pos!M40),)</f>
        <v>129</v>
      </c>
      <c r="N39" s="8">
        <f>IFERROR(HLOOKUP("wn6",[1]pl!$K:$K,pos!N40),)</f>
        <v>179</v>
      </c>
      <c r="O39" s="8">
        <f>IFERROR(HLOOKUP("wn6",[1]pl!$K:$K,pos!O40),)</f>
        <v>49</v>
      </c>
      <c r="Q39" s="8">
        <f>IFERROR(HLOOKUP("wn6",[1]pl!$K:$K,pos!Q40),)</f>
        <v>242</v>
      </c>
      <c r="R39" s="8">
        <f>IFERROR(HLOOKUP("wn6",[1]pl!$K:$K,pos!R40),)</f>
        <v>1118</v>
      </c>
      <c r="S39" s="8">
        <f>IFERROR(HLOOKUP("wn6",[1]pl!$K:$K,pos!S40),)</f>
        <v>253</v>
      </c>
      <c r="T39" s="8">
        <f>IFERROR(HLOOKUP("wn6",[1]pl!$K:$K,pos!T40),)</f>
        <v>446</v>
      </c>
      <c r="U39" s="8">
        <f>IFERROR(HLOOKUP("wn6",[1]pl!$K:$K,pos!U40),)</f>
        <v>591</v>
      </c>
      <c r="V39" s="8">
        <f>IFERROR(HLOOKUP("wn6",[1]pl!$K:$K,pos!V40),)</f>
        <v>1</v>
      </c>
      <c r="W39" s="8">
        <f>IFERROR(HLOOKUP("wn6",[1]pl!$K:$K,pos!W40),)</f>
        <v>700</v>
      </c>
      <c r="X39" s="8">
        <f>IFERROR(HLOOKUP("wn6",[1]pl!$K:$K,pos!X40),)</f>
        <v>179</v>
      </c>
      <c r="Y39" s="8">
        <f>IFERROR(HLOOKUP("wn6",[1]pl!$K:$K,pos!Y40),)</f>
        <v>150</v>
      </c>
      <c r="Z39" s="8">
        <f>IFERROR(HLOOKUP("wn6",[1]pl!$K:$K,pos!Z40),)</f>
        <v>349</v>
      </c>
      <c r="AA39" s="8">
        <f>IFERROR(HLOOKUP("wn6",[1]pl!$K:$K,pos!AA40),)</f>
        <v>610</v>
      </c>
      <c r="AB39" s="8">
        <f>IFERROR(HLOOKUP("wn6",[1]pl!$K:$K,pos!AB40),)</f>
        <v>1115</v>
      </c>
      <c r="AC39" s="8">
        <f>IFERROR(HLOOKUP("wn6",[1]pl!$K:$K,pos!AC40),)</f>
        <v>522</v>
      </c>
      <c r="AD39" s="8">
        <f>IFERROR(HLOOKUP("wn6",[1]pl!$K:$K,pos!AD40),)</f>
        <v>313</v>
      </c>
      <c r="AE39" s="8">
        <f>IFERROR(HLOOKUP("wn6",[1]pl!$K:$K,pos!AE40),)</f>
        <v>400</v>
      </c>
    </row>
    <row r="40" spans="1:31" x14ac:dyDescent="0.25">
      <c r="A40" s="8">
        <f>IFERROR(HLOOKUP("wn6",[1]pl!$K:$K,pos!A41),)</f>
        <v>324</v>
      </c>
      <c r="B40" s="8">
        <f>IFERROR(HLOOKUP("wn6",[1]pl!$K:$K,pos!B41),)</f>
        <v>92</v>
      </c>
      <c r="C40" s="8">
        <f>IFERROR(HLOOKUP("wn6",[1]pl!$K:$K,pos!C41),)</f>
        <v>0</v>
      </c>
      <c r="D40" s="8">
        <f>IFERROR(HLOOKUP("wn6",[1]pl!$K:$K,pos!D41),)</f>
        <v>1</v>
      </c>
      <c r="E40" s="8">
        <f>IFERROR(HLOOKUP("wn6",[1]pl!$K:$K,pos!E41),)</f>
        <v>1</v>
      </c>
      <c r="F40" s="8">
        <f>IFERROR(HLOOKUP("wn6",[1]pl!$K:$K,pos!F41),)</f>
        <v>630</v>
      </c>
      <c r="G40" s="8">
        <f>IFERROR(HLOOKUP("wn6",[1]pl!$K:$K,pos!G41),)</f>
        <v>1103</v>
      </c>
      <c r="H40" s="8">
        <f>IFERROR(HLOOKUP("wn6",[1]pl!$K:$K,pos!H41),)</f>
        <v>426</v>
      </c>
      <c r="I40" s="8">
        <f>IFERROR(HLOOKUP("wn6",[1]pl!$K:$K,pos!I41),)</f>
        <v>322</v>
      </c>
      <c r="J40" s="8">
        <f>IFERROR(HLOOKUP("wn6",[1]pl!$K:$K,pos!J41),)</f>
        <v>1214</v>
      </c>
      <c r="K40" s="8">
        <f>IFERROR(HLOOKUP("wn6",[1]pl!$K:$K,pos!K41),)</f>
        <v>173</v>
      </c>
      <c r="L40" s="8">
        <f>IFERROR(HLOOKUP("wn6",[1]pl!$K:$K,pos!L41),)</f>
        <v>128</v>
      </c>
      <c r="M40" s="8">
        <f>IFERROR(HLOOKUP("wn6",[1]pl!$K:$K,pos!M41),)</f>
        <v>333</v>
      </c>
      <c r="N40" s="8">
        <f>IFERROR(HLOOKUP("wn6",[1]pl!$K:$K,pos!N41),)</f>
        <v>874</v>
      </c>
      <c r="O40" s="8">
        <f>IFERROR(HLOOKUP("wn6",[1]pl!$K:$K,pos!O41),)</f>
        <v>268</v>
      </c>
      <c r="Q40" s="8">
        <f>IFERROR(HLOOKUP("wn6",[1]pl!$K:$K,pos!Q41),)</f>
        <v>322</v>
      </c>
      <c r="R40" s="8">
        <f>IFERROR(HLOOKUP("wn6",[1]pl!$K:$K,pos!R41),)</f>
        <v>203</v>
      </c>
      <c r="S40" s="8">
        <f>IFERROR(HLOOKUP("wn6",[1]pl!$K:$K,pos!S41),)</f>
        <v>391</v>
      </c>
      <c r="T40" s="8">
        <f>IFERROR(HLOOKUP("wn6",[1]pl!$K:$K,pos!T41),)</f>
        <v>519</v>
      </c>
      <c r="U40" s="8">
        <f>IFERROR(HLOOKUP("wn6",[1]pl!$K:$K,pos!U41),)</f>
        <v>224</v>
      </c>
      <c r="V40" s="8">
        <f>IFERROR(HLOOKUP("wn6",[1]pl!$K:$K,pos!V41),)</f>
        <v>57</v>
      </c>
      <c r="W40" s="8">
        <f>IFERROR(HLOOKUP("wn6",[1]pl!$K:$K,pos!W41),)</f>
        <v>546</v>
      </c>
      <c r="X40" s="8">
        <f>IFERROR(HLOOKUP("wn6",[1]pl!$K:$K,pos!X41),)</f>
        <v>51</v>
      </c>
      <c r="Y40" s="8">
        <f>IFERROR(HLOOKUP("wn6",[1]pl!$K:$K,pos!Y41),)</f>
        <v>290</v>
      </c>
      <c r="Z40" s="8">
        <f>IFERROR(HLOOKUP("wn6",[1]pl!$K:$K,pos!Z41),)</f>
        <v>229</v>
      </c>
      <c r="AA40" s="8">
        <f>IFERROR(HLOOKUP("wn6",[1]pl!$K:$K,pos!AA41),)</f>
        <v>1084</v>
      </c>
      <c r="AB40" s="8">
        <f>IFERROR(HLOOKUP("wn6",[1]pl!$K:$K,pos!AB41),)</f>
        <v>605</v>
      </c>
      <c r="AC40" s="8">
        <f>IFERROR(HLOOKUP("wn6",[1]pl!$K:$K,pos!AC41),)</f>
        <v>129</v>
      </c>
      <c r="AD40" s="8">
        <f>IFERROR(HLOOKUP("wn6",[1]pl!$K:$K,pos!AD41),)</f>
        <v>651</v>
      </c>
      <c r="AE40" s="8">
        <f>IFERROR(HLOOKUP("wn6",[1]pl!$K:$K,pos!AE41),)</f>
        <v>1070</v>
      </c>
    </row>
    <row r="41" spans="1:31" x14ac:dyDescent="0.25">
      <c r="A41" s="8">
        <f>IFERROR(HLOOKUP("wn6",[1]pl!$K:$K,pos!A42),)</f>
        <v>534</v>
      </c>
      <c r="B41" s="8">
        <f>IFERROR(HLOOKUP("wn6",[1]pl!$K:$K,pos!B42),)</f>
        <v>75</v>
      </c>
      <c r="C41" s="8">
        <f>IFERROR(HLOOKUP("wn6",[1]pl!$K:$K,pos!C42),)</f>
        <v>325</v>
      </c>
      <c r="D41" s="8">
        <f>IFERROR(HLOOKUP("wn6",[1]pl!$K:$K,pos!D42),)</f>
        <v>263</v>
      </c>
      <c r="E41" s="8">
        <f>IFERROR(HLOOKUP("wn6",[1]pl!$K:$K,pos!E42),)</f>
        <v>460</v>
      </c>
      <c r="F41" s="8">
        <f>IFERROR(HLOOKUP("wn6",[1]pl!$K:$K,pos!F42),)</f>
        <v>167</v>
      </c>
      <c r="G41" s="8">
        <f>IFERROR(HLOOKUP("wn6",[1]pl!$K:$K,pos!G42),)</f>
        <v>87</v>
      </c>
      <c r="H41" s="8">
        <f>IFERROR(HLOOKUP("wn6",[1]pl!$K:$K,pos!H42),)</f>
        <v>1214</v>
      </c>
      <c r="I41" s="8">
        <f>IFERROR(HLOOKUP("wn6",[1]pl!$K:$K,pos!I42),)</f>
        <v>0</v>
      </c>
      <c r="J41" s="8">
        <f>IFERROR(HLOOKUP("wn6",[1]pl!$K:$K,pos!J42),)</f>
        <v>831</v>
      </c>
      <c r="K41" s="8">
        <f>IFERROR(HLOOKUP("wn6",[1]pl!$K:$K,pos!K42),)</f>
        <v>1</v>
      </c>
      <c r="L41" s="8">
        <f>IFERROR(HLOOKUP("wn6",[1]pl!$K:$K,pos!L42),)</f>
        <v>68</v>
      </c>
      <c r="M41" s="8">
        <f>IFERROR(HLOOKUP("wn6",[1]pl!$K:$K,pos!M42),)</f>
        <v>0</v>
      </c>
      <c r="N41" s="8">
        <f>IFERROR(HLOOKUP("wn6",[1]pl!$K:$K,pos!N42),)</f>
        <v>180</v>
      </c>
      <c r="O41" s="8">
        <f>IFERROR(HLOOKUP("wn6",[1]pl!$K:$K,pos!O42),)</f>
        <v>527</v>
      </c>
      <c r="Q41" s="8">
        <f>IFERROR(HLOOKUP("wn6",[1]pl!$K:$K,pos!Q42),)</f>
        <v>329</v>
      </c>
      <c r="R41" s="8">
        <f>IFERROR(HLOOKUP("wn6",[1]pl!$K:$K,pos!R42),)</f>
        <v>1</v>
      </c>
      <c r="S41" s="8">
        <f>IFERROR(HLOOKUP("wn6",[1]pl!$K:$K,pos!S42),)</f>
        <v>531</v>
      </c>
      <c r="T41" s="8">
        <f>IFERROR(HLOOKUP("wn6",[1]pl!$K:$K,pos!T42),)</f>
        <v>1</v>
      </c>
      <c r="U41" s="8">
        <f>IFERROR(HLOOKUP("wn6",[1]pl!$K:$K,pos!U42),)</f>
        <v>1</v>
      </c>
      <c r="V41" s="8">
        <f>IFERROR(HLOOKUP("wn6",[1]pl!$K:$K,pos!V42),)</f>
        <v>456</v>
      </c>
      <c r="W41" s="8">
        <f>IFERROR(HLOOKUP("wn6",[1]pl!$K:$K,pos!W42),)</f>
        <v>448</v>
      </c>
      <c r="X41" s="8">
        <f>IFERROR(HLOOKUP("wn6",[1]pl!$K:$K,pos!X42),)</f>
        <v>568</v>
      </c>
      <c r="Y41" s="8">
        <f>IFERROR(HLOOKUP("wn6",[1]pl!$K:$K,pos!Y42),)</f>
        <v>3</v>
      </c>
      <c r="Z41" s="8">
        <f>IFERROR(HLOOKUP("wn6",[1]pl!$K:$K,pos!Z42),)</f>
        <v>365</v>
      </c>
      <c r="AA41" s="8">
        <f>IFERROR(HLOOKUP("wn6",[1]pl!$K:$K,pos!AA42),)</f>
        <v>229</v>
      </c>
      <c r="AB41" s="8">
        <f>IFERROR(HLOOKUP("wn6",[1]pl!$K:$K,pos!AB42),)</f>
        <v>1</v>
      </c>
      <c r="AC41" s="8">
        <f>IFERROR(HLOOKUP("wn6",[1]pl!$K:$K,pos!AC42),)</f>
        <v>247</v>
      </c>
      <c r="AD41" s="8">
        <f>IFERROR(HLOOKUP("wn6",[1]pl!$K:$K,pos!AD42),)</f>
        <v>23</v>
      </c>
      <c r="AE41" s="8">
        <f>IFERROR(HLOOKUP("wn6",[1]pl!$K:$K,pos!AE42),)</f>
        <v>321</v>
      </c>
    </row>
    <row r="42" spans="1:31" x14ac:dyDescent="0.25">
      <c r="A42" s="8">
        <f>IFERROR(HLOOKUP("wn6",[1]pl!$K:$K,pos!A43),)</f>
        <v>242</v>
      </c>
      <c r="B42" s="8">
        <f>IFERROR(HLOOKUP("wn6",[1]pl!$K:$K,pos!B43),)</f>
        <v>471</v>
      </c>
      <c r="C42" s="8">
        <f>IFERROR(HLOOKUP("wn6",[1]pl!$K:$K,pos!C43),)</f>
        <v>391</v>
      </c>
      <c r="D42" s="8">
        <f>IFERROR(HLOOKUP("wn6",[1]pl!$K:$K,pos!D43),)</f>
        <v>556</v>
      </c>
      <c r="E42" s="8">
        <f>IFERROR(HLOOKUP("wn6",[1]pl!$K:$K,pos!E43),)</f>
        <v>123</v>
      </c>
      <c r="F42" s="8">
        <f>IFERROR(HLOOKUP("wn6",[1]pl!$K:$K,pos!F43),)</f>
        <v>1214</v>
      </c>
      <c r="G42" s="8">
        <f>IFERROR(HLOOKUP("wn6",[1]pl!$K:$K,pos!G43),)</f>
        <v>860</v>
      </c>
      <c r="H42" s="8">
        <f>IFERROR(HLOOKUP("wn6",[1]pl!$K:$K,pos!H43),)</f>
        <v>684</v>
      </c>
      <c r="I42" s="8">
        <f>IFERROR(HLOOKUP("wn6",[1]pl!$K:$K,pos!I43),)</f>
        <v>608</v>
      </c>
      <c r="J42" s="8">
        <f>IFERROR(HLOOKUP("wn6",[1]pl!$K:$K,pos!J43),)</f>
        <v>910</v>
      </c>
      <c r="K42" s="8">
        <f>IFERROR(HLOOKUP("wn6",[1]pl!$K:$K,pos!K43),)</f>
        <v>190</v>
      </c>
      <c r="L42" s="8">
        <f>IFERROR(HLOOKUP("wn6",[1]pl!$K:$K,pos!L43),)</f>
        <v>602</v>
      </c>
      <c r="M42" s="8">
        <f>IFERROR(HLOOKUP("wn6",[1]pl!$K:$K,pos!M43),)</f>
        <v>908</v>
      </c>
      <c r="N42" s="8">
        <f>IFERROR(HLOOKUP("wn6",[1]pl!$K:$K,pos!N43),)</f>
        <v>895</v>
      </c>
      <c r="O42" s="8">
        <f>IFERROR(HLOOKUP("wn6",[1]pl!$K:$K,pos!O43),)</f>
        <v>900</v>
      </c>
      <c r="Q42" s="8">
        <f>IFERROR(HLOOKUP("wn6",[1]pl!$K:$K,pos!Q43),)</f>
        <v>40</v>
      </c>
      <c r="R42" s="8">
        <f>IFERROR(HLOOKUP("wn6",[1]pl!$K:$K,pos!R43),)</f>
        <v>819</v>
      </c>
      <c r="S42" s="8">
        <f>IFERROR(HLOOKUP("wn6",[1]pl!$K:$K,pos!S43),)</f>
        <v>416</v>
      </c>
      <c r="T42" s="8">
        <f>IFERROR(HLOOKUP("wn6",[1]pl!$K:$K,pos!T43),)</f>
        <v>323</v>
      </c>
      <c r="U42" s="8">
        <f>IFERROR(HLOOKUP("wn6",[1]pl!$K:$K,pos!U43),)</f>
        <v>303</v>
      </c>
      <c r="V42" s="8">
        <f>IFERROR(HLOOKUP("wn6",[1]pl!$K:$K,pos!V43),)</f>
        <v>56</v>
      </c>
      <c r="W42" s="8">
        <f>IFERROR(HLOOKUP("wn6",[1]pl!$K:$K,pos!W43),)</f>
        <v>834</v>
      </c>
      <c r="X42" s="8">
        <f>IFERROR(HLOOKUP("wn6",[1]pl!$K:$K,pos!X43),)</f>
        <v>337</v>
      </c>
      <c r="Y42" s="8">
        <f>IFERROR(HLOOKUP("wn6",[1]pl!$K:$K,pos!Y43),)</f>
        <v>270</v>
      </c>
      <c r="Z42" s="8">
        <f>IFERROR(HLOOKUP("wn6",[1]pl!$K:$K,pos!Z43),)</f>
        <v>525</v>
      </c>
      <c r="AA42" s="8">
        <f>IFERROR(HLOOKUP("wn6",[1]pl!$K:$K,pos!AA43),)</f>
        <v>533</v>
      </c>
      <c r="AB42" s="8">
        <f>IFERROR(HLOOKUP("wn6",[1]pl!$K:$K,pos!AB43),)</f>
        <v>288</v>
      </c>
      <c r="AC42" s="8">
        <f>IFERROR(HLOOKUP("wn6",[1]pl!$K:$K,pos!AC43),)</f>
        <v>637</v>
      </c>
      <c r="AD42" s="8">
        <f>IFERROR(HLOOKUP("wn6",[1]pl!$K:$K,pos!AD43),)</f>
        <v>240</v>
      </c>
      <c r="AE42" s="8">
        <f>IFERROR(HLOOKUP("wn6",[1]pl!$K:$K,pos!AE43),)</f>
        <v>573</v>
      </c>
    </row>
    <row r="43" spans="1:31" x14ac:dyDescent="0.25">
      <c r="A43" s="8">
        <f>IFERROR(HLOOKUP("wn6",[1]pl!$K:$K,pos!A44),)</f>
        <v>956</v>
      </c>
      <c r="B43" s="8">
        <f>IFERROR(HLOOKUP("wn6",[1]pl!$K:$K,pos!B44),)</f>
        <v>227</v>
      </c>
      <c r="C43" s="8">
        <f>IFERROR(HLOOKUP("wn6",[1]pl!$K:$K,pos!C44),)</f>
        <v>150</v>
      </c>
      <c r="D43" s="8">
        <f>IFERROR(HLOOKUP("wn6",[1]pl!$K:$K,pos!D44),)</f>
        <v>1214</v>
      </c>
      <c r="E43" s="8">
        <f>IFERROR(HLOOKUP("wn6",[1]pl!$K:$K,pos!E44),)</f>
        <v>1</v>
      </c>
      <c r="F43" s="8">
        <f>IFERROR(HLOOKUP("wn6",[1]pl!$K:$K,pos!F44),)</f>
        <v>1312</v>
      </c>
      <c r="G43" s="8">
        <f>IFERROR(HLOOKUP("wn6",[1]pl!$K:$K,pos!G44),)</f>
        <v>906</v>
      </c>
      <c r="H43" s="8">
        <f>IFERROR(HLOOKUP("wn6",[1]pl!$K:$K,pos!H44),)</f>
        <v>199</v>
      </c>
      <c r="I43" s="8">
        <f>IFERROR(HLOOKUP("wn6",[1]pl!$K:$K,pos!I44),)</f>
        <v>630</v>
      </c>
      <c r="J43" s="8">
        <f>IFERROR(HLOOKUP("wn6",[1]pl!$K:$K,pos!J44),)</f>
        <v>166</v>
      </c>
      <c r="K43" s="8">
        <f>IFERROR(HLOOKUP("wn6",[1]pl!$K:$K,pos!K44),)</f>
        <v>614</v>
      </c>
      <c r="L43" s="8">
        <f>IFERROR(HLOOKUP("wn6",[1]pl!$K:$K,pos!L44),)</f>
        <v>61</v>
      </c>
      <c r="M43" s="8">
        <f>IFERROR(HLOOKUP("wn6",[1]pl!$K:$K,pos!M44),)</f>
        <v>78</v>
      </c>
      <c r="N43" s="8">
        <f>IFERROR(HLOOKUP("wn6",[1]pl!$K:$K,pos!N44),)</f>
        <v>412</v>
      </c>
      <c r="O43" s="8">
        <f>IFERROR(HLOOKUP("wn6",[1]pl!$K:$K,pos!O44),)</f>
        <v>275</v>
      </c>
      <c r="Q43" s="8">
        <f>IFERROR(HLOOKUP("wn6",[1]pl!$K:$K,pos!Q44),)</f>
        <v>73</v>
      </c>
      <c r="R43" s="8">
        <f>IFERROR(HLOOKUP("wn6",[1]pl!$K:$K,pos!R44),)</f>
        <v>47</v>
      </c>
      <c r="S43" s="8">
        <f>IFERROR(HLOOKUP("wn6",[1]pl!$K:$K,pos!S44),)</f>
        <v>228</v>
      </c>
      <c r="T43" s="8">
        <f>IFERROR(HLOOKUP("wn6",[1]pl!$K:$K,pos!T44),)</f>
        <v>720</v>
      </c>
      <c r="U43" s="8">
        <f>IFERROR(HLOOKUP("wn6",[1]pl!$K:$K,pos!U44),)</f>
        <v>1053</v>
      </c>
      <c r="V43" s="8">
        <f>IFERROR(HLOOKUP("wn6",[1]pl!$K:$K,pos!V44),)</f>
        <v>224</v>
      </c>
      <c r="W43" s="8">
        <f>IFERROR(HLOOKUP("wn6",[1]pl!$K:$K,pos!W44),)</f>
        <v>337</v>
      </c>
      <c r="X43" s="8">
        <f>IFERROR(HLOOKUP("wn6",[1]pl!$K:$K,pos!X44),)</f>
        <v>76</v>
      </c>
      <c r="Y43" s="8">
        <f>IFERROR(HLOOKUP("wn6",[1]pl!$K:$K,pos!Y44),)</f>
        <v>425</v>
      </c>
      <c r="Z43" s="8">
        <f>IFERROR(HLOOKUP("wn6",[1]pl!$K:$K,pos!Z44),)</f>
        <v>515</v>
      </c>
      <c r="AA43" s="8">
        <f>IFERROR(HLOOKUP("wn6",[1]pl!$K:$K,pos!AA44),)</f>
        <v>1212</v>
      </c>
      <c r="AB43" s="8">
        <f>IFERROR(HLOOKUP("wn6",[1]pl!$K:$K,pos!AB44),)</f>
        <v>691</v>
      </c>
      <c r="AC43" s="8">
        <f>IFERROR(HLOOKUP("wn6",[1]pl!$K:$K,pos!AC44),)</f>
        <v>196</v>
      </c>
      <c r="AD43" s="8">
        <f>IFERROR(HLOOKUP("wn6",[1]pl!$K:$K,pos!AD44),)</f>
        <v>390</v>
      </c>
      <c r="AE43" s="8">
        <f>IFERROR(HLOOKUP("wn6",[1]pl!$K:$K,pos!AE44),)</f>
        <v>518</v>
      </c>
    </row>
    <row r="44" spans="1:31" x14ac:dyDescent="0.25">
      <c r="A44" s="8">
        <f>IFERROR(HLOOKUP("wn6",[1]pl!$K:$K,pos!A45),)</f>
        <v>1</v>
      </c>
      <c r="B44" s="8">
        <f>IFERROR(HLOOKUP("wn6",[1]pl!$K:$K,pos!B45),)</f>
        <v>431</v>
      </c>
      <c r="C44" s="8">
        <f>IFERROR(HLOOKUP("wn6",[1]pl!$K:$K,pos!C45),)</f>
        <v>234</v>
      </c>
      <c r="D44" s="8">
        <f>IFERROR(HLOOKUP("wn6",[1]pl!$K:$K,pos!D45),)</f>
        <v>1214</v>
      </c>
      <c r="E44" s="8">
        <f>IFERROR(HLOOKUP("wn6",[1]pl!$K:$K,pos!E45),)</f>
        <v>953</v>
      </c>
      <c r="F44" s="8">
        <f>IFERROR(HLOOKUP("wn6",[1]pl!$K:$K,pos!F45),)</f>
        <v>425</v>
      </c>
      <c r="G44" s="8">
        <f>IFERROR(HLOOKUP("wn6",[1]pl!$K:$K,pos!G45),)</f>
        <v>357</v>
      </c>
      <c r="H44" s="8">
        <f>IFERROR(HLOOKUP("wn6",[1]pl!$K:$K,pos!H45),)</f>
        <v>351</v>
      </c>
      <c r="I44" s="8">
        <f>IFERROR(HLOOKUP("wn6",[1]pl!$K:$K,pos!I45),)</f>
        <v>36</v>
      </c>
      <c r="J44" s="8">
        <f>IFERROR(HLOOKUP("wn6",[1]pl!$K:$K,pos!J45),)</f>
        <v>607</v>
      </c>
      <c r="K44" s="8">
        <f>IFERROR(HLOOKUP("wn6",[1]pl!$K:$K,pos!K45),)</f>
        <v>225</v>
      </c>
      <c r="L44" s="8">
        <f>IFERROR(HLOOKUP("wn6",[1]pl!$K:$K,pos!L45),)</f>
        <v>567</v>
      </c>
      <c r="M44" s="8">
        <f>IFERROR(HLOOKUP("wn6",[1]pl!$K:$K,pos!M45),)</f>
        <v>103</v>
      </c>
      <c r="N44" s="8">
        <f>IFERROR(HLOOKUP("wn6",[1]pl!$K:$K,pos!N45),)</f>
        <v>492</v>
      </c>
      <c r="O44" s="8">
        <f>IFERROR(HLOOKUP("wn6",[1]pl!$K:$K,pos!O45),)</f>
        <v>281</v>
      </c>
      <c r="Q44" s="8">
        <f>IFERROR(HLOOKUP("wn6",[1]pl!$K:$K,pos!Q45),)</f>
        <v>722</v>
      </c>
      <c r="R44" s="8">
        <f>IFERROR(HLOOKUP("wn6",[1]pl!$K:$K,pos!R45),)</f>
        <v>406</v>
      </c>
      <c r="S44" s="8">
        <f>IFERROR(HLOOKUP("wn6",[1]pl!$K:$K,pos!S45),)</f>
        <v>1</v>
      </c>
      <c r="T44" s="8">
        <f>IFERROR(HLOOKUP("wn6",[1]pl!$K:$K,pos!T45),)</f>
        <v>65</v>
      </c>
      <c r="U44" s="8">
        <f>IFERROR(HLOOKUP("wn6",[1]pl!$K:$K,pos!U45),)</f>
        <v>54</v>
      </c>
      <c r="V44" s="8">
        <f>IFERROR(HLOOKUP("wn6",[1]pl!$K:$K,pos!V45),)</f>
        <v>128</v>
      </c>
      <c r="W44" s="8">
        <f>IFERROR(HLOOKUP("wn6",[1]pl!$K:$K,pos!W45),)</f>
        <v>1068</v>
      </c>
      <c r="X44" s="8">
        <f>IFERROR(HLOOKUP("wn6",[1]pl!$K:$K,pos!X45),)</f>
        <v>761</v>
      </c>
      <c r="Y44" s="8">
        <f>IFERROR(HLOOKUP("wn6",[1]pl!$K:$K,pos!Y45),)</f>
        <v>504</v>
      </c>
      <c r="Z44" s="8">
        <f>IFERROR(HLOOKUP("wn6",[1]pl!$K:$K,pos!Z45),)</f>
        <v>408</v>
      </c>
      <c r="AA44" s="8">
        <f>IFERROR(HLOOKUP("wn6",[1]pl!$K:$K,pos!AA45),)</f>
        <v>936</v>
      </c>
      <c r="AB44" s="8">
        <f>IFERROR(HLOOKUP("wn6",[1]pl!$K:$K,pos!AB45),)</f>
        <v>723</v>
      </c>
      <c r="AC44" s="8">
        <f>IFERROR(HLOOKUP("wn6",[1]pl!$K:$K,pos!AC45),)</f>
        <v>193</v>
      </c>
      <c r="AD44" s="8">
        <f>IFERROR(HLOOKUP("wn6",[1]pl!$K:$K,pos!AD45),)</f>
        <v>238</v>
      </c>
      <c r="AE44" s="8">
        <f>IFERROR(HLOOKUP("wn6",[1]pl!$K:$K,pos!AE45),)</f>
        <v>698</v>
      </c>
    </row>
    <row r="45" spans="1:31" x14ac:dyDescent="0.25">
      <c r="A45" s="8">
        <f>IFERROR(HLOOKUP("wn6",[1]pl!$K:$K,pos!A46),)</f>
        <v>1003</v>
      </c>
      <c r="B45" s="8">
        <f>IFERROR(HLOOKUP("wn6",[1]pl!$K:$K,pos!B46),)</f>
        <v>573</v>
      </c>
      <c r="C45" s="8">
        <f>IFERROR(HLOOKUP("wn6",[1]pl!$K:$K,pos!C46),)</f>
        <v>183</v>
      </c>
      <c r="D45" s="8">
        <f>IFERROR(HLOOKUP("wn6",[1]pl!$K:$K,pos!D46),)</f>
        <v>339</v>
      </c>
      <c r="E45" s="8">
        <f>IFERROR(HLOOKUP("wn6",[1]pl!$K:$K,pos!E46),)</f>
        <v>794</v>
      </c>
      <c r="F45" s="8">
        <f>IFERROR(HLOOKUP("wn6",[1]pl!$K:$K,pos!F46),)</f>
        <v>1214</v>
      </c>
      <c r="G45" s="8">
        <f>IFERROR(HLOOKUP("wn6",[1]pl!$K:$K,pos!G46),)</f>
        <v>265</v>
      </c>
      <c r="H45" s="8">
        <f>IFERROR(HLOOKUP("wn6",[1]pl!$K:$K,pos!H46),)</f>
        <v>580</v>
      </c>
      <c r="I45" s="8">
        <f>IFERROR(HLOOKUP("wn6",[1]pl!$K:$K,pos!I46),)</f>
        <v>571</v>
      </c>
      <c r="J45" s="8">
        <f>IFERROR(HLOOKUP("wn6",[1]pl!$K:$K,pos!J46),)</f>
        <v>592</v>
      </c>
      <c r="K45" s="8">
        <f>IFERROR(HLOOKUP("wn6",[1]pl!$K:$K,pos!K46),)</f>
        <v>858</v>
      </c>
      <c r="L45" s="8">
        <f>IFERROR(HLOOKUP("wn6",[1]pl!$K:$K,pos!L46),)</f>
        <v>584</v>
      </c>
      <c r="M45" s="8">
        <f>IFERROR(HLOOKUP("wn6",[1]pl!$K:$K,pos!M46),)</f>
        <v>848</v>
      </c>
      <c r="N45" s="8">
        <f>IFERROR(HLOOKUP("wn6",[1]pl!$K:$K,pos!N46),)</f>
        <v>586</v>
      </c>
      <c r="O45" s="8">
        <f>IFERROR(HLOOKUP("wn6",[1]pl!$K:$K,pos!O46),)</f>
        <v>539</v>
      </c>
      <c r="Q45" s="8">
        <f>IFERROR(HLOOKUP("wn6",[1]pl!$K:$K,pos!Q46),)</f>
        <v>382</v>
      </c>
      <c r="R45" s="8">
        <f>IFERROR(HLOOKUP("wn6",[1]pl!$K:$K,pos!R46),)</f>
        <v>858</v>
      </c>
      <c r="S45" s="8">
        <f>IFERROR(HLOOKUP("wn6",[1]pl!$K:$K,pos!S46),)</f>
        <v>300</v>
      </c>
      <c r="T45" s="8">
        <f>IFERROR(HLOOKUP("wn6",[1]pl!$K:$K,pos!T46),)</f>
        <v>1193</v>
      </c>
      <c r="U45" s="8">
        <f>IFERROR(HLOOKUP("wn6",[1]pl!$K:$K,pos!U46),)</f>
        <v>265</v>
      </c>
      <c r="V45" s="8">
        <f>IFERROR(HLOOKUP("wn6",[1]pl!$K:$K,pos!V46),)</f>
        <v>732</v>
      </c>
      <c r="W45" s="8">
        <f>IFERROR(HLOOKUP("wn6",[1]pl!$K:$K,pos!W46),)</f>
        <v>1125</v>
      </c>
      <c r="X45" s="8">
        <f>IFERROR(HLOOKUP("wn6",[1]pl!$K:$K,pos!X46),)</f>
        <v>875</v>
      </c>
      <c r="Y45" s="8">
        <f>IFERROR(HLOOKUP("wn6",[1]pl!$K:$K,pos!Y46),)</f>
        <v>990</v>
      </c>
      <c r="Z45" s="8">
        <f>IFERROR(HLOOKUP("wn6",[1]pl!$K:$K,pos!Z46),)</f>
        <v>292</v>
      </c>
      <c r="AA45" s="8">
        <f>IFERROR(HLOOKUP("wn6",[1]pl!$K:$K,pos!AA46),)</f>
        <v>843</v>
      </c>
      <c r="AB45" s="8">
        <f>IFERROR(HLOOKUP("wn6",[1]pl!$K:$K,pos!AB46),)</f>
        <v>305</v>
      </c>
      <c r="AC45" s="8">
        <f>IFERROR(HLOOKUP("wn6",[1]pl!$K:$K,pos!AC46),)</f>
        <v>787</v>
      </c>
      <c r="AD45" s="8">
        <f>IFERROR(HLOOKUP("wn6",[1]pl!$K:$K,pos!AD46),)</f>
        <v>138</v>
      </c>
      <c r="AE45" s="8">
        <f>IFERROR(HLOOKUP("wn6",[1]pl!$K:$K,pos!AE46),)</f>
        <v>315</v>
      </c>
    </row>
    <row r="46" spans="1:31" x14ac:dyDescent="0.25">
      <c r="A46" s="8">
        <f>IFERROR(HLOOKUP("wn6",[1]pl!$K:$K,pos!A47),)</f>
        <v>427</v>
      </c>
      <c r="B46" s="8">
        <f>IFERROR(HLOOKUP("wn6",[1]pl!$K:$K,pos!B47),)</f>
        <v>942</v>
      </c>
      <c r="C46" s="8">
        <f>IFERROR(HLOOKUP("wn6",[1]pl!$K:$K,pos!C47),)</f>
        <v>635</v>
      </c>
      <c r="D46" s="8">
        <f>IFERROR(HLOOKUP("wn6",[1]pl!$K:$K,pos!D47),)</f>
        <v>146</v>
      </c>
      <c r="E46" s="8">
        <f>IFERROR(HLOOKUP("wn6",[1]pl!$K:$K,pos!E47),)</f>
        <v>1214</v>
      </c>
      <c r="F46" s="8">
        <f>IFERROR(HLOOKUP("wn6",[1]pl!$K:$K,pos!F47),)</f>
        <v>492</v>
      </c>
      <c r="G46" s="8">
        <f>IFERROR(HLOOKUP("wn6",[1]pl!$K:$K,pos!G47),)</f>
        <v>490</v>
      </c>
      <c r="H46" s="8">
        <f>IFERROR(HLOOKUP("wn6",[1]pl!$K:$K,pos!H47),)</f>
        <v>415</v>
      </c>
      <c r="I46" s="8">
        <f>IFERROR(HLOOKUP("wn6",[1]pl!$K:$K,pos!I47),)</f>
        <v>337</v>
      </c>
      <c r="J46" s="8">
        <f>IFERROR(HLOOKUP("wn6",[1]pl!$K:$K,pos!J47),)</f>
        <v>849</v>
      </c>
      <c r="K46" s="8">
        <f>IFERROR(HLOOKUP("wn6",[1]pl!$K:$K,pos!K47),)</f>
        <v>1080</v>
      </c>
      <c r="L46" s="8">
        <f>IFERROR(HLOOKUP("wn6",[1]pl!$K:$K,pos!L47),)</f>
        <v>643</v>
      </c>
      <c r="M46" s="8">
        <f>IFERROR(HLOOKUP("wn6",[1]pl!$K:$K,pos!M47),)</f>
        <v>878</v>
      </c>
      <c r="N46" s="8">
        <f>IFERROR(HLOOKUP("wn6",[1]pl!$K:$K,pos!N47),)</f>
        <v>643</v>
      </c>
      <c r="O46" s="8">
        <f>IFERROR(HLOOKUP("wn6",[1]pl!$K:$K,pos!O47),)</f>
        <v>155</v>
      </c>
      <c r="Q46" s="8">
        <f>IFERROR(HLOOKUP("wn6",[1]pl!$K:$K,pos!Q47),)</f>
        <v>390</v>
      </c>
      <c r="R46" s="8">
        <f>IFERROR(HLOOKUP("wn6",[1]pl!$K:$K,pos!R47),)</f>
        <v>279</v>
      </c>
      <c r="S46" s="8">
        <f>IFERROR(HLOOKUP("wn6",[1]pl!$K:$K,pos!S47),)</f>
        <v>1167</v>
      </c>
      <c r="T46" s="8">
        <f>IFERROR(HLOOKUP("wn6",[1]pl!$K:$K,pos!T47),)</f>
        <v>836</v>
      </c>
      <c r="U46" s="8">
        <f>IFERROR(HLOOKUP("wn6",[1]pl!$K:$K,pos!U47),)</f>
        <v>651</v>
      </c>
      <c r="V46" s="8">
        <f>IFERROR(HLOOKUP("wn6",[1]pl!$K:$K,pos!V47),)</f>
        <v>996</v>
      </c>
      <c r="W46" s="8">
        <f>IFERROR(HLOOKUP("wn6",[1]pl!$K:$K,pos!W47),)</f>
        <v>339</v>
      </c>
      <c r="X46" s="8">
        <f>IFERROR(HLOOKUP("wn6",[1]pl!$K:$K,pos!X47),)</f>
        <v>806</v>
      </c>
      <c r="Y46" s="8">
        <f>IFERROR(HLOOKUP("wn6",[1]pl!$K:$K,pos!Y47),)</f>
        <v>636</v>
      </c>
      <c r="Z46" s="8">
        <f>IFERROR(HLOOKUP("wn6",[1]pl!$K:$K,pos!Z47),)</f>
        <v>481</v>
      </c>
      <c r="AA46" s="8">
        <f>IFERROR(HLOOKUP("wn6",[1]pl!$K:$K,pos!AA47),)</f>
        <v>1010</v>
      </c>
      <c r="AB46" s="8">
        <f>IFERROR(HLOOKUP("wn6",[1]pl!$K:$K,pos!AB47),)</f>
        <v>427</v>
      </c>
      <c r="AC46" s="8">
        <f>IFERROR(HLOOKUP("wn6",[1]pl!$K:$K,pos!AC47),)</f>
        <v>836</v>
      </c>
      <c r="AD46" s="8">
        <f>IFERROR(HLOOKUP("wn6",[1]pl!$K:$K,pos!AD47),)</f>
        <v>120</v>
      </c>
      <c r="AE46" s="8">
        <f>IFERROR(HLOOKUP("wn6",[1]pl!$K:$K,pos!AE47),)</f>
        <v>345</v>
      </c>
    </row>
    <row r="47" spans="1:31" x14ac:dyDescent="0.25">
      <c r="A47" s="8">
        <f>IFERROR(HLOOKUP("wn6",[1]pl!$K:$K,pos!A48),)</f>
        <v>235</v>
      </c>
      <c r="B47" s="8">
        <f>IFERROR(HLOOKUP("wn6",[1]pl!$K:$K,pos!B48),)</f>
        <v>41</v>
      </c>
      <c r="C47" s="8">
        <f>IFERROR(HLOOKUP("wn6",[1]pl!$K:$K,pos!C48),)</f>
        <v>52</v>
      </c>
      <c r="D47" s="8">
        <f>IFERROR(HLOOKUP("wn6",[1]pl!$K:$K,pos!D48),)</f>
        <v>250</v>
      </c>
      <c r="E47" s="8">
        <f>IFERROR(HLOOKUP("wn6",[1]pl!$K:$K,pos!E48),)</f>
        <v>859</v>
      </c>
      <c r="F47" s="8">
        <f>IFERROR(HLOOKUP("wn6",[1]pl!$K:$K,pos!F48),)</f>
        <v>178</v>
      </c>
      <c r="G47" s="8">
        <f>IFERROR(HLOOKUP("wn6",[1]pl!$K:$K,pos!G48),)</f>
        <v>243</v>
      </c>
      <c r="H47" s="8">
        <f>IFERROR(HLOOKUP("wn6",[1]pl!$K:$K,pos!H48),)</f>
        <v>1</v>
      </c>
      <c r="I47" s="8">
        <f>IFERROR(HLOOKUP("wn6",[1]pl!$K:$K,pos!I48),)</f>
        <v>1124</v>
      </c>
      <c r="J47" s="8">
        <f>IFERROR(HLOOKUP("wn6",[1]pl!$K:$K,pos!J48),)</f>
        <v>0</v>
      </c>
      <c r="K47" s="8">
        <f>IFERROR(HLOOKUP("wn6",[1]pl!$K:$K,pos!K48),)</f>
        <v>406</v>
      </c>
      <c r="L47" s="8">
        <f>IFERROR(HLOOKUP("wn6",[1]pl!$K:$K,pos!L48),)</f>
        <v>138</v>
      </c>
      <c r="M47" s="8">
        <f>IFERROR(HLOOKUP("wn6",[1]pl!$K:$K,pos!M48),)</f>
        <v>405</v>
      </c>
      <c r="N47" s="8">
        <f>IFERROR(HLOOKUP("wn6",[1]pl!$K:$K,pos!N48),)</f>
        <v>1214</v>
      </c>
      <c r="O47" s="8">
        <f>IFERROR(HLOOKUP("wn6",[1]pl!$K:$K,pos!O48),)</f>
        <v>412</v>
      </c>
      <c r="Q47" s="8">
        <f>IFERROR(HLOOKUP("wn6",[1]pl!$K:$K,pos!Q48),)</f>
        <v>128</v>
      </c>
      <c r="R47" s="8">
        <f>IFERROR(HLOOKUP("wn6",[1]pl!$K:$K,pos!R48),)</f>
        <v>1</v>
      </c>
      <c r="S47" s="8">
        <f>IFERROR(HLOOKUP("wn6",[1]pl!$K:$K,pos!S48),)</f>
        <v>465</v>
      </c>
      <c r="T47" s="8">
        <f>IFERROR(HLOOKUP("wn6",[1]pl!$K:$K,pos!T48),)</f>
        <v>156</v>
      </c>
      <c r="U47" s="8">
        <f>IFERROR(HLOOKUP("wn6",[1]pl!$K:$K,pos!U48),)</f>
        <v>114</v>
      </c>
      <c r="V47" s="8">
        <f>IFERROR(HLOOKUP("wn6",[1]pl!$K:$K,pos!V48),)</f>
        <v>78</v>
      </c>
      <c r="W47" s="8">
        <f>IFERROR(HLOOKUP("wn6",[1]pl!$K:$K,pos!W48),)</f>
        <v>402</v>
      </c>
      <c r="X47" s="8">
        <f>IFERROR(HLOOKUP("wn6",[1]pl!$K:$K,pos!X48),)</f>
        <v>376</v>
      </c>
      <c r="Y47" s="8">
        <f>IFERROR(HLOOKUP("wn6",[1]pl!$K:$K,pos!Y48),)</f>
        <v>1</v>
      </c>
      <c r="Z47" s="8">
        <f>IFERROR(HLOOKUP("wn6",[1]pl!$K:$K,pos!Z48),)</f>
        <v>126</v>
      </c>
      <c r="AA47" s="8">
        <f>IFERROR(HLOOKUP("wn6",[1]pl!$K:$K,pos!AA48),)</f>
        <v>191</v>
      </c>
      <c r="AB47" s="8">
        <f>IFERROR(HLOOKUP("wn6",[1]pl!$K:$K,pos!AB48),)</f>
        <v>911</v>
      </c>
      <c r="AC47" s="8">
        <f>IFERROR(HLOOKUP("wn6",[1]pl!$K:$K,pos!AC48),)</f>
        <v>1056</v>
      </c>
      <c r="AD47" s="8">
        <f>IFERROR(HLOOKUP("wn6",[1]pl!$K:$K,pos!AD48),)</f>
        <v>99</v>
      </c>
      <c r="AE47" s="8">
        <f>IFERROR(HLOOKUP("wn6",[1]pl!$K:$K,pos!AE48),)</f>
        <v>1</v>
      </c>
    </row>
    <row r="48" spans="1:31" x14ac:dyDescent="0.25">
      <c r="A48" s="8">
        <f>IFERROR(HLOOKUP("wn6",[1]pl!$K:$K,pos!A49),)</f>
        <v>193</v>
      </c>
      <c r="B48" s="8">
        <f>IFERROR(HLOOKUP("wn6",[1]pl!$K:$K,pos!B49),)</f>
        <v>737</v>
      </c>
      <c r="C48" s="8">
        <f>IFERROR(HLOOKUP("wn6",[1]pl!$K:$K,pos!C49),)</f>
        <v>345</v>
      </c>
      <c r="D48" s="8">
        <f>IFERROR(HLOOKUP("wn6",[1]pl!$K:$K,pos!D49),)</f>
        <v>1214</v>
      </c>
      <c r="E48" s="8">
        <f>IFERROR(HLOOKUP("wn6",[1]pl!$K:$K,pos!E49),)</f>
        <v>293</v>
      </c>
      <c r="F48" s="8">
        <f>IFERROR(HLOOKUP("wn6",[1]pl!$K:$K,pos!F49),)</f>
        <v>861</v>
      </c>
      <c r="G48" s="8">
        <f>IFERROR(HLOOKUP("wn6",[1]pl!$K:$K,pos!G49),)</f>
        <v>421</v>
      </c>
      <c r="H48" s="8">
        <f>IFERROR(HLOOKUP("wn6",[1]pl!$K:$K,pos!H49),)</f>
        <v>714</v>
      </c>
      <c r="I48" s="8">
        <f>IFERROR(HLOOKUP("wn6",[1]pl!$K:$K,pos!I49),)</f>
        <v>890</v>
      </c>
      <c r="J48" s="8">
        <f>IFERROR(HLOOKUP("wn6",[1]pl!$K:$K,pos!J49),)</f>
        <v>1101</v>
      </c>
      <c r="K48" s="8">
        <f>IFERROR(HLOOKUP("wn6",[1]pl!$K:$K,pos!K49),)</f>
        <v>379</v>
      </c>
      <c r="L48" s="8">
        <f>IFERROR(HLOOKUP("wn6",[1]pl!$K:$K,pos!L49),)</f>
        <v>191</v>
      </c>
      <c r="M48" s="8">
        <f>IFERROR(HLOOKUP("wn6",[1]pl!$K:$K,pos!M49),)</f>
        <v>589</v>
      </c>
      <c r="N48" s="8">
        <f>IFERROR(HLOOKUP("wn6",[1]pl!$K:$K,pos!N49),)</f>
        <v>1</v>
      </c>
      <c r="O48" s="8">
        <f>IFERROR(HLOOKUP("wn6",[1]pl!$K:$K,pos!O49),)</f>
        <v>1</v>
      </c>
      <c r="Q48" s="8">
        <f>IFERROR(HLOOKUP("wn6",[1]pl!$K:$K,pos!Q49),)</f>
        <v>202</v>
      </c>
      <c r="R48" s="8">
        <f>IFERROR(HLOOKUP("wn6",[1]pl!$K:$K,pos!R49),)</f>
        <v>0</v>
      </c>
      <c r="S48" s="8">
        <f>IFERROR(HLOOKUP("wn6",[1]pl!$K:$K,pos!S49),)</f>
        <v>1</v>
      </c>
      <c r="T48" s="8">
        <f>IFERROR(HLOOKUP("wn6",[1]pl!$K:$K,pos!T49),)</f>
        <v>535</v>
      </c>
      <c r="U48" s="8">
        <f>IFERROR(HLOOKUP("wn6",[1]pl!$K:$K,pos!U49),)</f>
        <v>669</v>
      </c>
      <c r="V48" s="8">
        <f>IFERROR(HLOOKUP("wn6",[1]pl!$K:$K,pos!V49),)</f>
        <v>621</v>
      </c>
      <c r="W48" s="8">
        <f>IFERROR(HLOOKUP("wn6",[1]pl!$K:$K,pos!W49),)</f>
        <v>769</v>
      </c>
      <c r="X48" s="8">
        <f>IFERROR(HLOOKUP("wn6",[1]pl!$K:$K,pos!X49),)</f>
        <v>1008</v>
      </c>
      <c r="Y48" s="8">
        <f>IFERROR(HLOOKUP("wn6",[1]pl!$K:$K,pos!Y49),)</f>
        <v>785</v>
      </c>
      <c r="Z48" s="8">
        <f>IFERROR(HLOOKUP("wn6",[1]pl!$K:$K,pos!Z49),)</f>
        <v>66</v>
      </c>
      <c r="AA48" s="8">
        <f>IFERROR(HLOOKUP("wn6",[1]pl!$K:$K,pos!AA49),)</f>
        <v>24</v>
      </c>
      <c r="AB48" s="8">
        <f>IFERROR(HLOOKUP("wn6",[1]pl!$K:$K,pos!AB49),)</f>
        <v>169</v>
      </c>
      <c r="AC48" s="8">
        <f>IFERROR(HLOOKUP("wn6",[1]pl!$K:$K,pos!AC49),)</f>
        <v>1142</v>
      </c>
      <c r="AD48" s="8">
        <f>IFERROR(HLOOKUP("wn6",[1]pl!$K:$K,pos!AD49),)</f>
        <v>0</v>
      </c>
      <c r="AE48" s="8">
        <f>IFERROR(HLOOKUP("wn6",[1]pl!$K:$K,pos!AE49),)</f>
        <v>503</v>
      </c>
    </row>
    <row r="49" spans="1:31" x14ac:dyDescent="0.25">
      <c r="A49" s="8">
        <f>IFERROR(HLOOKUP("wn6",[1]pl!$K:$K,pos!A50),)</f>
        <v>543</v>
      </c>
      <c r="B49" s="8">
        <f>IFERROR(HLOOKUP("wn6",[1]pl!$K:$K,pos!B50),)</f>
        <v>502</v>
      </c>
      <c r="C49" s="8">
        <f>IFERROR(HLOOKUP("wn6",[1]pl!$K:$K,pos!C50),)</f>
        <v>632</v>
      </c>
      <c r="D49" s="8">
        <f>IFERROR(HLOOKUP("wn6",[1]pl!$K:$K,pos!D50),)</f>
        <v>803</v>
      </c>
      <c r="E49" s="8">
        <f>IFERROR(HLOOKUP("wn6",[1]pl!$K:$K,pos!E50),)</f>
        <v>74</v>
      </c>
      <c r="F49" s="8">
        <f>IFERROR(HLOOKUP("wn6",[1]pl!$K:$K,pos!F50),)</f>
        <v>491</v>
      </c>
      <c r="G49" s="8">
        <f>IFERROR(HLOOKUP("wn6",[1]pl!$K:$K,pos!G50),)</f>
        <v>1214</v>
      </c>
      <c r="H49" s="8">
        <f>IFERROR(HLOOKUP("wn6",[1]pl!$K:$K,pos!H50),)</f>
        <v>230</v>
      </c>
      <c r="I49" s="8">
        <f>IFERROR(HLOOKUP("wn6",[1]pl!$K:$K,pos!I50),)</f>
        <v>133</v>
      </c>
      <c r="J49" s="8">
        <f>IFERROR(HLOOKUP("wn6",[1]pl!$K:$K,pos!J50),)</f>
        <v>661</v>
      </c>
      <c r="K49" s="8">
        <f>IFERROR(HLOOKUP("wn6",[1]pl!$K:$K,pos!K50),)</f>
        <v>226</v>
      </c>
      <c r="L49" s="8">
        <f>IFERROR(HLOOKUP("wn6",[1]pl!$K:$K,pos!L50),)</f>
        <v>319</v>
      </c>
      <c r="M49" s="8">
        <f>IFERROR(HLOOKUP("wn6",[1]pl!$K:$K,pos!M50),)</f>
        <v>981</v>
      </c>
      <c r="N49" s="8">
        <f>IFERROR(HLOOKUP("wn6",[1]pl!$K:$K,pos!N50),)</f>
        <v>341</v>
      </c>
      <c r="O49" s="8">
        <f>IFERROR(HLOOKUP("wn6",[1]pl!$K:$K,pos!O50),)</f>
        <v>177</v>
      </c>
      <c r="Q49" s="8">
        <f>IFERROR(HLOOKUP("wn6",[1]pl!$K:$K,pos!Q50),)</f>
        <v>668</v>
      </c>
      <c r="R49" s="8">
        <f>IFERROR(HLOOKUP("wn6",[1]pl!$K:$K,pos!R50),)</f>
        <v>794</v>
      </c>
      <c r="S49" s="8">
        <f>IFERROR(HLOOKUP("wn6",[1]pl!$K:$K,pos!S50),)</f>
        <v>684</v>
      </c>
      <c r="T49" s="8">
        <f>IFERROR(HLOOKUP("wn6",[1]pl!$K:$K,pos!T50),)</f>
        <v>659</v>
      </c>
      <c r="U49" s="8">
        <f>IFERROR(HLOOKUP("wn6",[1]pl!$K:$K,pos!U50),)</f>
        <v>720</v>
      </c>
      <c r="V49" s="8">
        <f>IFERROR(HLOOKUP("wn6",[1]pl!$K:$K,pos!V50),)</f>
        <v>734</v>
      </c>
      <c r="W49" s="8">
        <f>IFERROR(HLOOKUP("wn6",[1]pl!$K:$K,pos!W50),)</f>
        <v>846</v>
      </c>
      <c r="X49" s="8">
        <f>IFERROR(HLOOKUP("wn6",[1]pl!$K:$K,pos!X50),)</f>
        <v>270</v>
      </c>
      <c r="Y49" s="8">
        <f>IFERROR(HLOOKUP("wn6",[1]pl!$K:$K,pos!Y50),)</f>
        <v>0</v>
      </c>
      <c r="Z49" s="8">
        <f>IFERROR(HLOOKUP("wn6",[1]pl!$K:$K,pos!Z50),)</f>
        <v>1210</v>
      </c>
      <c r="AA49" s="8">
        <f>IFERROR(HLOOKUP("wn6",[1]pl!$K:$K,pos!AA50),)</f>
        <v>96</v>
      </c>
      <c r="AB49" s="8">
        <f>IFERROR(HLOOKUP("wn6",[1]pl!$K:$K,pos!AB50),)</f>
        <v>164</v>
      </c>
      <c r="AC49" s="8">
        <f>IFERROR(HLOOKUP("wn6",[1]pl!$K:$K,pos!AC50),)</f>
        <v>342</v>
      </c>
      <c r="AD49" s="8">
        <f>IFERROR(HLOOKUP("wn6",[1]pl!$K:$K,pos!AD50),)</f>
        <v>77</v>
      </c>
      <c r="AE49" s="8">
        <f>IFERROR(HLOOKUP("wn6",[1]pl!$K:$K,pos!AE50),)</f>
        <v>303</v>
      </c>
    </row>
    <row r="50" spans="1:31" x14ac:dyDescent="0.25">
      <c r="A50" s="8">
        <f>IFERROR(HLOOKUP("wn6",[1]pl!$K:$K,pos!A51),)</f>
        <v>932</v>
      </c>
      <c r="B50" s="8">
        <f>IFERROR(HLOOKUP("wn6",[1]pl!$K:$K,pos!B51),)</f>
        <v>867</v>
      </c>
      <c r="C50" s="8">
        <f>IFERROR(HLOOKUP("wn6",[1]pl!$K:$K,pos!C51),)</f>
        <v>1105</v>
      </c>
      <c r="D50" s="8">
        <f>IFERROR(HLOOKUP("wn6",[1]pl!$K:$K,pos!D51),)</f>
        <v>1077</v>
      </c>
      <c r="E50" s="8">
        <f>IFERROR(HLOOKUP("wn6",[1]pl!$K:$K,pos!E51),)</f>
        <v>730</v>
      </c>
      <c r="F50" s="8">
        <f>IFERROR(HLOOKUP("wn6",[1]pl!$K:$K,pos!F51),)</f>
        <v>1214</v>
      </c>
      <c r="G50" s="8">
        <f>IFERROR(HLOOKUP("wn6",[1]pl!$K:$K,pos!G51),)</f>
        <v>818</v>
      </c>
      <c r="H50" s="8">
        <f>IFERROR(HLOOKUP("wn6",[1]pl!$K:$K,pos!H51),)</f>
        <v>483</v>
      </c>
      <c r="I50" s="8">
        <f>IFERROR(HLOOKUP("wn6",[1]pl!$K:$K,pos!I51),)</f>
        <v>821</v>
      </c>
      <c r="J50" s="8">
        <f>IFERROR(HLOOKUP("wn6",[1]pl!$K:$K,pos!J51),)</f>
        <v>826</v>
      </c>
      <c r="K50" s="8">
        <f>IFERROR(HLOOKUP("wn6",[1]pl!$K:$K,pos!K51),)</f>
        <v>968</v>
      </c>
      <c r="L50" s="8">
        <f>IFERROR(HLOOKUP("wn6",[1]pl!$K:$K,pos!L51),)</f>
        <v>1116</v>
      </c>
      <c r="M50" s="8">
        <f>IFERROR(HLOOKUP("wn6",[1]pl!$K:$K,pos!M51),)</f>
        <v>936</v>
      </c>
      <c r="N50" s="8">
        <f>IFERROR(HLOOKUP("wn6",[1]pl!$K:$K,pos!N51),)</f>
        <v>1241</v>
      </c>
      <c r="O50" s="8">
        <f>IFERROR(HLOOKUP("wn6",[1]pl!$K:$K,pos!O51),)</f>
        <v>1344</v>
      </c>
      <c r="Q50" s="8">
        <f>IFERROR(HLOOKUP("wn6",[1]pl!$K:$K,pos!Q51),)</f>
        <v>535</v>
      </c>
      <c r="R50" s="8">
        <f>IFERROR(HLOOKUP("wn6",[1]pl!$K:$K,pos!R51),)</f>
        <v>908</v>
      </c>
      <c r="S50" s="8">
        <f>IFERROR(HLOOKUP("wn6",[1]pl!$K:$K,pos!S51),)</f>
        <v>2</v>
      </c>
      <c r="T50" s="8">
        <f>IFERROR(HLOOKUP("wn6",[1]pl!$K:$K,pos!T51),)</f>
        <v>572</v>
      </c>
      <c r="U50" s="8">
        <f>IFERROR(HLOOKUP("wn6",[1]pl!$K:$K,pos!U51),)</f>
        <v>42</v>
      </c>
      <c r="V50" s="8">
        <f>IFERROR(HLOOKUP("wn6",[1]pl!$K:$K,pos!V51),)</f>
        <v>984</v>
      </c>
      <c r="W50" s="8">
        <f>IFERROR(HLOOKUP("wn6",[1]pl!$K:$K,pos!W51),)</f>
        <v>1214</v>
      </c>
      <c r="X50" s="8">
        <f>IFERROR(HLOOKUP("wn6",[1]pl!$K:$K,pos!X51),)</f>
        <v>688</v>
      </c>
      <c r="Y50" s="8">
        <f>IFERROR(HLOOKUP("wn6",[1]pl!$K:$K,pos!Y51),)</f>
        <v>1071</v>
      </c>
      <c r="Z50" s="8">
        <f>IFERROR(HLOOKUP("wn6",[1]pl!$K:$K,pos!Z51),)</f>
        <v>1100</v>
      </c>
      <c r="AA50" s="8">
        <f>IFERROR(HLOOKUP("wn6",[1]pl!$K:$K,pos!AA51),)</f>
        <v>621</v>
      </c>
      <c r="AB50" s="8">
        <f>IFERROR(HLOOKUP("wn6",[1]pl!$K:$K,pos!AB51),)</f>
        <v>1174</v>
      </c>
      <c r="AC50" s="8">
        <f>IFERROR(HLOOKUP("wn6",[1]pl!$K:$K,pos!AC51),)</f>
        <v>388</v>
      </c>
      <c r="AD50" s="8">
        <f>IFERROR(HLOOKUP("wn6",[1]pl!$K:$K,pos!AD51),)</f>
        <v>483</v>
      </c>
      <c r="AE50" s="8">
        <f>IFERROR(HLOOKUP("wn6",[1]pl!$K:$K,pos!AE51),)</f>
        <v>682</v>
      </c>
    </row>
    <row r="51" spans="1:31" x14ac:dyDescent="0.25">
      <c r="A51" s="8">
        <f>IFERROR(HLOOKUP("wn6",[1]pl!$K:$K,pos!A52),)</f>
        <v>217</v>
      </c>
      <c r="B51" s="8">
        <f>IFERROR(HLOOKUP("wn6",[1]pl!$K:$K,pos!B52),)</f>
        <v>458</v>
      </c>
      <c r="C51" s="8">
        <f>IFERROR(HLOOKUP("wn6",[1]pl!$K:$K,pos!C52),)</f>
        <v>351</v>
      </c>
      <c r="D51" s="8">
        <f>IFERROR(HLOOKUP("wn6",[1]pl!$K:$K,pos!D52),)</f>
        <v>61</v>
      </c>
      <c r="E51" s="8">
        <f>IFERROR(HLOOKUP("wn6",[1]pl!$K:$K,pos!E52),)</f>
        <v>363</v>
      </c>
      <c r="F51" s="8">
        <f>IFERROR(HLOOKUP("wn6",[1]pl!$K:$K,pos!F52),)</f>
        <v>474</v>
      </c>
      <c r="G51" s="8">
        <f>IFERROR(HLOOKUP("wn6",[1]pl!$K:$K,pos!G52),)</f>
        <v>1214</v>
      </c>
      <c r="H51" s="8">
        <f>IFERROR(HLOOKUP("wn6",[1]pl!$K:$K,pos!H52),)</f>
        <v>550</v>
      </c>
      <c r="I51" s="8">
        <f>IFERROR(HLOOKUP("wn6",[1]pl!$K:$K,pos!I52),)</f>
        <v>49</v>
      </c>
      <c r="J51" s="8">
        <f>IFERROR(HLOOKUP("wn6",[1]pl!$K:$K,pos!J52),)</f>
        <v>576</v>
      </c>
      <c r="K51" s="8">
        <f>IFERROR(HLOOKUP("wn6",[1]pl!$K:$K,pos!K52),)</f>
        <v>819</v>
      </c>
      <c r="L51" s="8">
        <f>IFERROR(HLOOKUP("wn6",[1]pl!$K:$K,pos!L52),)</f>
        <v>943</v>
      </c>
      <c r="M51" s="8">
        <f>IFERROR(HLOOKUP("wn6",[1]pl!$K:$K,pos!M52),)</f>
        <v>1203</v>
      </c>
      <c r="N51" s="8">
        <f>IFERROR(HLOOKUP("wn6",[1]pl!$K:$K,pos!N52),)</f>
        <v>54</v>
      </c>
      <c r="O51" s="8">
        <f>IFERROR(HLOOKUP("wn6",[1]pl!$K:$K,pos!O52),)</f>
        <v>1018</v>
      </c>
      <c r="Q51" s="8">
        <f>IFERROR(HLOOKUP("wn6",[1]pl!$K:$K,pos!Q52),)</f>
        <v>476</v>
      </c>
      <c r="R51" s="8">
        <f>IFERROR(HLOOKUP("wn6",[1]pl!$K:$K,pos!R52),)</f>
        <v>658</v>
      </c>
      <c r="S51" s="8">
        <f>IFERROR(HLOOKUP("wn6",[1]pl!$K:$K,pos!S52),)</f>
        <v>296</v>
      </c>
      <c r="T51" s="8">
        <f>IFERROR(HLOOKUP("wn6",[1]pl!$K:$K,pos!T52),)</f>
        <v>371</v>
      </c>
      <c r="U51" s="8">
        <f>IFERROR(HLOOKUP("wn6",[1]pl!$K:$K,pos!U52),)</f>
        <v>208</v>
      </c>
      <c r="V51" s="8">
        <f>IFERROR(HLOOKUP("wn6",[1]pl!$K:$K,pos!V52),)</f>
        <v>490</v>
      </c>
      <c r="W51" s="8">
        <f>IFERROR(HLOOKUP("wn6",[1]pl!$K:$K,pos!W52),)</f>
        <v>102</v>
      </c>
      <c r="X51" s="8">
        <f>IFERROR(HLOOKUP("wn6",[1]pl!$K:$K,pos!X52),)</f>
        <v>182</v>
      </c>
      <c r="Y51" s="8">
        <f>IFERROR(HLOOKUP("wn6",[1]pl!$K:$K,pos!Y52),)</f>
        <v>385</v>
      </c>
      <c r="Z51" s="8">
        <f>IFERROR(HLOOKUP("wn6",[1]pl!$K:$K,pos!Z52),)</f>
        <v>702</v>
      </c>
      <c r="AA51" s="8">
        <f>IFERROR(HLOOKUP("wn6",[1]pl!$K:$K,pos!AA52),)</f>
        <v>251</v>
      </c>
      <c r="AB51" s="8">
        <f>IFERROR(HLOOKUP("wn6",[1]pl!$K:$K,pos!AB52),)</f>
        <v>588</v>
      </c>
      <c r="AC51" s="8">
        <f>IFERROR(HLOOKUP("wn6",[1]pl!$K:$K,pos!AC52),)</f>
        <v>656</v>
      </c>
      <c r="AD51" s="8">
        <f>IFERROR(HLOOKUP("wn6",[1]pl!$K:$K,pos!AD52),)</f>
        <v>723</v>
      </c>
      <c r="AE51" s="8">
        <f>IFERROR(HLOOKUP("wn6",[1]pl!$K:$K,pos!AE52),)</f>
        <v>1089</v>
      </c>
    </row>
    <row r="52" spans="1:31" x14ac:dyDescent="0.25">
      <c r="A52" s="8">
        <f>IFERROR(HLOOKUP("wn6",[1]pl!$K:$K,pos!A53),)</f>
        <v>751</v>
      </c>
      <c r="B52" s="8">
        <f>IFERROR(HLOOKUP("wn6",[1]pl!$K:$K,pos!B53),)</f>
        <v>295</v>
      </c>
      <c r="C52" s="8">
        <f>IFERROR(HLOOKUP("wn6",[1]pl!$K:$K,pos!C53),)</f>
        <v>1214</v>
      </c>
      <c r="D52" s="8">
        <f>IFERROR(HLOOKUP("wn6",[1]pl!$K:$K,pos!D53),)</f>
        <v>450</v>
      </c>
      <c r="E52" s="8">
        <f>IFERROR(HLOOKUP("wn6",[1]pl!$K:$K,pos!E53),)</f>
        <v>919</v>
      </c>
      <c r="F52" s="8">
        <f>IFERROR(HLOOKUP("wn6",[1]pl!$K:$K,pos!F53),)</f>
        <v>238</v>
      </c>
      <c r="G52" s="8">
        <f>IFERROR(HLOOKUP("wn6",[1]pl!$K:$K,pos!G53),)</f>
        <v>389</v>
      </c>
      <c r="H52" s="8">
        <f>IFERROR(HLOOKUP("wn6",[1]pl!$K:$K,pos!H53),)</f>
        <v>621</v>
      </c>
      <c r="I52" s="8">
        <f>IFERROR(HLOOKUP("wn6",[1]pl!$K:$K,pos!I53),)</f>
        <v>1245</v>
      </c>
      <c r="J52" s="8">
        <f>IFERROR(HLOOKUP("wn6",[1]pl!$K:$K,pos!J53),)</f>
        <v>366</v>
      </c>
      <c r="K52" s="8">
        <f>IFERROR(HLOOKUP("wn6",[1]pl!$K:$K,pos!K53),)</f>
        <v>258</v>
      </c>
      <c r="L52" s="8">
        <f>IFERROR(HLOOKUP("wn6",[1]pl!$K:$K,pos!L53),)</f>
        <v>748</v>
      </c>
      <c r="M52" s="8">
        <f>IFERROR(HLOOKUP("wn6",[1]pl!$K:$K,pos!M53),)</f>
        <v>313</v>
      </c>
      <c r="N52" s="8">
        <f>IFERROR(HLOOKUP("wn6",[1]pl!$K:$K,pos!N53),)</f>
        <v>1080</v>
      </c>
      <c r="O52" s="8">
        <f>IFERROR(HLOOKUP("wn6",[1]pl!$K:$K,pos!O53),)</f>
        <v>573</v>
      </c>
      <c r="Q52" s="8">
        <f>IFERROR(HLOOKUP("wn6",[1]pl!$K:$K,pos!Q53),)</f>
        <v>315</v>
      </c>
      <c r="R52" s="8">
        <f>IFERROR(HLOOKUP("wn6",[1]pl!$K:$K,pos!R53),)</f>
        <v>307</v>
      </c>
      <c r="S52" s="8">
        <f>IFERROR(HLOOKUP("wn6",[1]pl!$K:$K,pos!S53),)</f>
        <v>145</v>
      </c>
      <c r="T52" s="8">
        <f>IFERROR(HLOOKUP("wn6",[1]pl!$K:$K,pos!T53),)</f>
        <v>624</v>
      </c>
      <c r="U52" s="8">
        <f>IFERROR(HLOOKUP("wn6",[1]pl!$K:$K,pos!U53),)</f>
        <v>850</v>
      </c>
      <c r="V52" s="8">
        <f>IFERROR(HLOOKUP("wn6",[1]pl!$K:$K,pos!V53),)</f>
        <v>161</v>
      </c>
      <c r="W52" s="8">
        <f>IFERROR(HLOOKUP("wn6",[1]pl!$K:$K,pos!W53),)</f>
        <v>959</v>
      </c>
      <c r="X52" s="8">
        <f>IFERROR(HLOOKUP("wn6",[1]pl!$K:$K,pos!X53),)</f>
        <v>967</v>
      </c>
      <c r="Y52" s="8">
        <f>IFERROR(HLOOKUP("wn6",[1]pl!$K:$K,pos!Y53),)</f>
        <v>715</v>
      </c>
      <c r="Z52" s="8">
        <f>IFERROR(HLOOKUP("wn6",[1]pl!$K:$K,pos!Z53),)</f>
        <v>749</v>
      </c>
      <c r="AA52" s="8">
        <f>IFERROR(HLOOKUP("wn6",[1]pl!$K:$K,pos!AA53),)</f>
        <v>894</v>
      </c>
      <c r="AB52" s="8">
        <f>IFERROR(HLOOKUP("wn6",[1]pl!$K:$K,pos!AB53),)</f>
        <v>366</v>
      </c>
      <c r="AC52" s="8">
        <f>IFERROR(HLOOKUP("wn6",[1]pl!$K:$K,pos!AC53),)</f>
        <v>942</v>
      </c>
      <c r="AD52" s="8">
        <f>IFERROR(HLOOKUP("wn6",[1]pl!$K:$K,pos!AD53),)</f>
        <v>687</v>
      </c>
      <c r="AE52" s="8">
        <f>IFERROR(HLOOKUP("wn6",[1]pl!$K:$K,pos!AE53),)</f>
        <v>951</v>
      </c>
    </row>
    <row r="53" spans="1:31" x14ac:dyDescent="0.25">
      <c r="A53" s="8">
        <f>IFERROR(HLOOKUP("wn6",[1]pl!$K:$K,pos!A54),)</f>
        <v>964</v>
      </c>
      <c r="B53" s="8">
        <f>IFERROR(HLOOKUP("wn6",[1]pl!$K:$K,pos!B54),)</f>
        <v>188</v>
      </c>
      <c r="C53" s="8">
        <f>IFERROR(HLOOKUP("wn6",[1]pl!$K:$K,pos!C54),)</f>
        <v>1214</v>
      </c>
      <c r="D53" s="8">
        <f>IFERROR(HLOOKUP("wn6",[1]pl!$K:$K,pos!D54),)</f>
        <v>751</v>
      </c>
      <c r="E53" s="8">
        <f>IFERROR(HLOOKUP("wn6",[1]pl!$K:$K,pos!E54),)</f>
        <v>1160</v>
      </c>
      <c r="F53" s="8">
        <f>IFERROR(HLOOKUP("wn6",[1]pl!$K:$K,pos!F54),)</f>
        <v>224</v>
      </c>
      <c r="G53" s="8">
        <f>IFERROR(HLOOKUP("wn6",[1]pl!$K:$K,pos!G54),)</f>
        <v>394</v>
      </c>
      <c r="H53" s="8">
        <f>IFERROR(HLOOKUP("wn6",[1]pl!$K:$K,pos!H54),)</f>
        <v>353</v>
      </c>
      <c r="I53" s="8">
        <f>IFERROR(HLOOKUP("wn6",[1]pl!$K:$K,pos!I54),)</f>
        <v>97</v>
      </c>
      <c r="J53" s="8">
        <f>IFERROR(HLOOKUP("wn6",[1]pl!$K:$K,pos!J54),)</f>
        <v>544</v>
      </c>
      <c r="K53" s="8">
        <f>IFERROR(HLOOKUP("wn6",[1]pl!$K:$K,pos!K54),)</f>
        <v>351</v>
      </c>
      <c r="L53" s="8">
        <f>IFERROR(HLOOKUP("wn6",[1]pl!$K:$K,pos!L54),)</f>
        <v>609</v>
      </c>
      <c r="M53" s="8">
        <f>IFERROR(HLOOKUP("wn6",[1]pl!$K:$K,pos!M54),)</f>
        <v>468</v>
      </c>
      <c r="N53" s="8">
        <f>IFERROR(HLOOKUP("wn6",[1]pl!$K:$K,pos!N54),)</f>
        <v>486</v>
      </c>
      <c r="O53" s="8">
        <f>IFERROR(HLOOKUP("wn6",[1]pl!$K:$K,pos!O54),)</f>
        <v>203</v>
      </c>
      <c r="Q53" s="8">
        <f>IFERROR(HLOOKUP("wn6",[1]pl!$K:$K,pos!Q54),)</f>
        <v>592</v>
      </c>
      <c r="R53" s="8">
        <f>IFERROR(HLOOKUP("wn6",[1]pl!$K:$K,pos!R54),)</f>
        <v>276</v>
      </c>
      <c r="S53" s="8">
        <f>IFERROR(HLOOKUP("wn6",[1]pl!$K:$K,pos!S54),)</f>
        <v>603</v>
      </c>
      <c r="T53" s="8">
        <f>IFERROR(HLOOKUP("wn6",[1]pl!$K:$K,pos!T54),)</f>
        <v>459</v>
      </c>
      <c r="U53" s="8">
        <f>IFERROR(HLOOKUP("wn6",[1]pl!$K:$K,pos!U54),)</f>
        <v>984</v>
      </c>
      <c r="V53" s="8">
        <f>IFERROR(HLOOKUP("wn6",[1]pl!$K:$K,pos!V54),)</f>
        <v>278</v>
      </c>
      <c r="W53" s="8">
        <f>IFERROR(HLOOKUP("wn6",[1]pl!$K:$K,pos!W54),)</f>
        <v>443</v>
      </c>
      <c r="X53" s="8">
        <f>IFERROR(HLOOKUP("wn6",[1]pl!$K:$K,pos!X54),)</f>
        <v>886</v>
      </c>
      <c r="Y53" s="8">
        <f>IFERROR(HLOOKUP("wn6",[1]pl!$K:$K,pos!Y54),)</f>
        <v>261</v>
      </c>
      <c r="Z53" s="8">
        <f>IFERROR(HLOOKUP("wn6",[1]pl!$K:$K,pos!Z54),)</f>
        <v>549</v>
      </c>
      <c r="AA53" s="8">
        <f>IFERROR(HLOOKUP("wn6",[1]pl!$K:$K,pos!AA54),)</f>
        <v>210</v>
      </c>
      <c r="AB53" s="8">
        <f>IFERROR(HLOOKUP("wn6",[1]pl!$K:$K,pos!AB54),)</f>
        <v>630</v>
      </c>
      <c r="AC53" s="8">
        <f>IFERROR(HLOOKUP("wn6",[1]pl!$K:$K,pos!AC54),)</f>
        <v>1143</v>
      </c>
      <c r="AD53" s="8">
        <f>IFERROR(HLOOKUP("wn6",[1]pl!$K:$K,pos!AD54),)</f>
        <v>1094</v>
      </c>
      <c r="AE53" s="8">
        <f>IFERROR(HLOOKUP("wn6",[1]pl!$K:$K,pos!AE54),)</f>
        <v>146</v>
      </c>
    </row>
    <row r="54" spans="1:31" x14ac:dyDescent="0.25">
      <c r="A54" s="8">
        <f>IFERROR(HLOOKUP("wn6",[1]pl!$K:$K,pos!A55),)</f>
        <v>0</v>
      </c>
      <c r="B54" s="8">
        <f>IFERROR(HLOOKUP("wn6",[1]pl!$K:$K,pos!B55),)</f>
        <v>0</v>
      </c>
      <c r="C54" s="8">
        <f>IFERROR(HLOOKUP("wn6",[1]pl!$K:$K,pos!C55),)</f>
        <v>0</v>
      </c>
      <c r="D54" s="8">
        <f>IFERROR(HLOOKUP("wn6",[1]pl!$K:$K,pos!D55),)</f>
        <v>0</v>
      </c>
      <c r="E54" s="8">
        <f>IFERROR(HLOOKUP("wn6",[1]pl!$K:$K,pos!E55),)</f>
        <v>0</v>
      </c>
      <c r="F54" s="8">
        <f>IFERROR(HLOOKUP("wn6",[1]pl!$K:$K,pos!F55),)</f>
        <v>0</v>
      </c>
      <c r="G54" s="8">
        <f>IFERROR(HLOOKUP("wn6",[1]pl!$K:$K,pos!G55),)</f>
        <v>0</v>
      </c>
      <c r="H54" s="8">
        <f>IFERROR(HLOOKUP("wn6",[1]pl!$K:$K,pos!H55),)</f>
        <v>0</v>
      </c>
      <c r="I54" s="8">
        <f>IFERROR(HLOOKUP("wn6",[1]pl!$K:$K,pos!I55),)</f>
        <v>0</v>
      </c>
      <c r="J54" s="8">
        <f>IFERROR(HLOOKUP("wn6",[1]pl!$K:$K,pos!J55),)</f>
        <v>0</v>
      </c>
      <c r="K54" s="8">
        <f>IFERROR(HLOOKUP("wn6",[1]pl!$K:$K,pos!K55),)</f>
        <v>0</v>
      </c>
      <c r="L54" s="8">
        <f>IFERROR(HLOOKUP("wn6",[1]pl!$K:$K,pos!L55),)</f>
        <v>0</v>
      </c>
      <c r="M54" s="8">
        <f>IFERROR(HLOOKUP("wn6",[1]pl!$K:$K,pos!M55),)</f>
        <v>0</v>
      </c>
      <c r="N54" s="8">
        <f>IFERROR(HLOOKUP("wn6",[1]pl!$K:$K,pos!N55),)</f>
        <v>0</v>
      </c>
      <c r="O54" s="8">
        <f>IFERROR(HLOOKUP("wn6",[1]pl!$K:$K,pos!O55),)</f>
        <v>0</v>
      </c>
      <c r="Q54" s="8">
        <f>IFERROR(HLOOKUP("wn6",[1]pl!$K:$K,pos!Q55),)</f>
        <v>0</v>
      </c>
      <c r="R54" s="8">
        <f>IFERROR(HLOOKUP("wn6",[1]pl!$K:$K,pos!R55),)</f>
        <v>0</v>
      </c>
      <c r="S54" s="8">
        <f>IFERROR(HLOOKUP("wn6",[1]pl!$K:$K,pos!S55),)</f>
        <v>0</v>
      </c>
      <c r="T54" s="8">
        <f>IFERROR(HLOOKUP("wn6",[1]pl!$K:$K,pos!T55),)</f>
        <v>0</v>
      </c>
      <c r="U54" s="8">
        <f>IFERROR(HLOOKUP("wn6",[1]pl!$K:$K,pos!U55),)</f>
        <v>0</v>
      </c>
      <c r="V54" s="8">
        <f>IFERROR(HLOOKUP("wn6",[1]pl!$K:$K,pos!V55),)</f>
        <v>0</v>
      </c>
      <c r="W54" s="8">
        <f>IFERROR(HLOOKUP("wn6",[1]pl!$K:$K,pos!W55),)</f>
        <v>0</v>
      </c>
      <c r="X54" s="8">
        <f>IFERROR(HLOOKUP("wn6",[1]pl!$K:$K,pos!X55),)</f>
        <v>0</v>
      </c>
      <c r="Y54" s="8">
        <f>IFERROR(HLOOKUP("wn6",[1]pl!$K:$K,pos!Y55),)</f>
        <v>0</v>
      </c>
      <c r="Z54" s="8">
        <f>IFERROR(HLOOKUP("wn6",[1]pl!$K:$K,pos!Z55),)</f>
        <v>0</v>
      </c>
      <c r="AA54" s="8">
        <f>IFERROR(HLOOKUP("wn6",[1]pl!$K:$K,pos!AA55),)</f>
        <v>0</v>
      </c>
      <c r="AB54" s="8">
        <f>IFERROR(HLOOKUP("wn6",[1]pl!$K:$K,pos!AB55),)</f>
        <v>0</v>
      </c>
      <c r="AC54" s="8">
        <f>IFERROR(HLOOKUP("wn6",[1]pl!$K:$K,pos!AC55),)</f>
        <v>0</v>
      </c>
      <c r="AD54" s="8">
        <f>IFERROR(HLOOKUP("wn6",[1]pl!$K:$K,pos!AD55),)</f>
        <v>0</v>
      </c>
      <c r="AE54" s="8">
        <f>IFERROR(HLOOKUP("wn6",[1]pl!$K:$K,pos!AE55),)</f>
        <v>0</v>
      </c>
    </row>
    <row r="55" spans="1:31" x14ac:dyDescent="0.25">
      <c r="A55" s="8">
        <f>IFERROR(HLOOKUP("wn6",[1]pl!$K:$K,pos!A56),)</f>
        <v>0</v>
      </c>
      <c r="B55" s="8">
        <f>IFERROR(HLOOKUP("wn6",[1]pl!$K:$K,pos!B56),)</f>
        <v>0</v>
      </c>
      <c r="C55" s="8">
        <f>IFERROR(HLOOKUP("wn6",[1]pl!$K:$K,pos!C56),)</f>
        <v>0</v>
      </c>
      <c r="D55" s="8">
        <f>IFERROR(HLOOKUP("wn6",[1]pl!$K:$K,pos!D56),)</f>
        <v>0</v>
      </c>
      <c r="E55" s="8">
        <f>IFERROR(HLOOKUP("wn6",[1]pl!$K:$K,pos!E56),)</f>
        <v>0</v>
      </c>
      <c r="F55" s="8">
        <f>IFERROR(HLOOKUP("wn6",[1]pl!$K:$K,pos!F56),)</f>
        <v>0</v>
      </c>
      <c r="G55" s="8">
        <f>IFERROR(HLOOKUP("wn6",[1]pl!$K:$K,pos!G56),)</f>
        <v>0</v>
      </c>
      <c r="H55" s="8">
        <f>IFERROR(HLOOKUP("wn6",[1]pl!$K:$K,pos!H56),)</f>
        <v>0</v>
      </c>
      <c r="I55" s="8">
        <f>IFERROR(HLOOKUP("wn6",[1]pl!$K:$K,pos!I56),)</f>
        <v>0</v>
      </c>
      <c r="J55" s="8">
        <f>IFERROR(HLOOKUP("wn6",[1]pl!$K:$K,pos!J56),)</f>
        <v>0</v>
      </c>
      <c r="K55" s="8">
        <f>IFERROR(HLOOKUP("wn6",[1]pl!$K:$K,pos!K56),)</f>
        <v>0</v>
      </c>
      <c r="L55" s="8">
        <f>IFERROR(HLOOKUP("wn6",[1]pl!$K:$K,pos!L56),)</f>
        <v>0</v>
      </c>
      <c r="M55" s="8">
        <f>IFERROR(HLOOKUP("wn6",[1]pl!$K:$K,pos!M56),)</f>
        <v>0</v>
      </c>
      <c r="N55" s="8">
        <f>IFERROR(HLOOKUP("wn6",[1]pl!$K:$K,pos!N56),)</f>
        <v>0</v>
      </c>
      <c r="O55" s="8">
        <f>IFERROR(HLOOKUP("wn6",[1]pl!$K:$K,pos!O56),)</f>
        <v>0</v>
      </c>
      <c r="Q55" s="8">
        <f>IFERROR(HLOOKUP("wn6",[1]pl!$K:$K,pos!Q56),)</f>
        <v>0</v>
      </c>
      <c r="R55" s="8">
        <f>IFERROR(HLOOKUP("wn6",[1]pl!$K:$K,pos!R56),)</f>
        <v>0</v>
      </c>
      <c r="S55" s="8">
        <f>IFERROR(HLOOKUP("wn6",[1]pl!$K:$K,pos!S56),)</f>
        <v>0</v>
      </c>
      <c r="T55" s="8">
        <f>IFERROR(HLOOKUP("wn6",[1]pl!$K:$K,pos!T56),)</f>
        <v>0</v>
      </c>
      <c r="U55" s="8">
        <f>IFERROR(HLOOKUP("wn6",[1]pl!$K:$K,pos!U56),)</f>
        <v>0</v>
      </c>
      <c r="V55" s="8">
        <f>IFERROR(HLOOKUP("wn6",[1]pl!$K:$K,pos!V56),)</f>
        <v>0</v>
      </c>
      <c r="W55" s="8">
        <f>IFERROR(HLOOKUP("wn6",[1]pl!$K:$K,pos!W56),)</f>
        <v>0</v>
      </c>
      <c r="X55" s="8">
        <f>IFERROR(HLOOKUP("wn6",[1]pl!$K:$K,pos!X56),)</f>
        <v>0</v>
      </c>
      <c r="Y55" s="8">
        <f>IFERROR(HLOOKUP("wn6",[1]pl!$K:$K,pos!Y56),)</f>
        <v>0</v>
      </c>
      <c r="Z55" s="8">
        <f>IFERROR(HLOOKUP("wn6",[1]pl!$K:$K,pos!Z56),)</f>
        <v>0</v>
      </c>
      <c r="AA55" s="8">
        <f>IFERROR(HLOOKUP("wn6",[1]pl!$K:$K,pos!AA56),)</f>
        <v>0</v>
      </c>
      <c r="AB55" s="8">
        <f>IFERROR(HLOOKUP("wn6",[1]pl!$K:$K,pos!AB56),)</f>
        <v>0</v>
      </c>
      <c r="AC55" s="8">
        <f>IFERROR(HLOOKUP("wn6",[1]pl!$K:$K,pos!AC56),)</f>
        <v>0</v>
      </c>
      <c r="AD55" s="8">
        <f>IFERROR(HLOOKUP("wn6",[1]pl!$K:$K,pos!AD56),)</f>
        <v>0</v>
      </c>
      <c r="AE55" s="8">
        <f>IFERROR(HLOOKUP("wn6",[1]pl!$K:$K,pos!AE56),)</f>
        <v>0</v>
      </c>
    </row>
    <row r="56" spans="1:31" x14ac:dyDescent="0.25">
      <c r="A56" s="8">
        <f>IFERROR(HLOOKUP("wn6",[1]pl!$K:$K,pos!A57),)</f>
        <v>0</v>
      </c>
      <c r="B56" s="8">
        <f>IFERROR(HLOOKUP("wn6",[1]pl!$K:$K,pos!B57),)</f>
        <v>0</v>
      </c>
      <c r="C56" s="8">
        <f>IFERROR(HLOOKUP("wn6",[1]pl!$K:$K,pos!C57),)</f>
        <v>0</v>
      </c>
      <c r="D56" s="8">
        <f>IFERROR(HLOOKUP("wn6",[1]pl!$K:$K,pos!D57),)</f>
        <v>0</v>
      </c>
      <c r="E56" s="8">
        <f>IFERROR(HLOOKUP("wn6",[1]pl!$K:$K,pos!E57),)</f>
        <v>0</v>
      </c>
      <c r="F56" s="8">
        <f>IFERROR(HLOOKUP("wn6",[1]pl!$K:$K,pos!F57),)</f>
        <v>0</v>
      </c>
      <c r="G56" s="8">
        <f>IFERROR(HLOOKUP("wn6",[1]pl!$K:$K,pos!G57),)</f>
        <v>0</v>
      </c>
      <c r="H56" s="8">
        <f>IFERROR(HLOOKUP("wn6",[1]pl!$K:$K,pos!H57),)</f>
        <v>0</v>
      </c>
      <c r="I56" s="8">
        <f>IFERROR(HLOOKUP("wn6",[1]pl!$K:$K,pos!I57),)</f>
        <v>0</v>
      </c>
      <c r="J56" s="8">
        <f>IFERROR(HLOOKUP("wn6",[1]pl!$K:$K,pos!J57),)</f>
        <v>0</v>
      </c>
      <c r="K56" s="8">
        <f>IFERROR(HLOOKUP("wn6",[1]pl!$K:$K,pos!K57),)</f>
        <v>0</v>
      </c>
      <c r="L56" s="8">
        <f>IFERROR(HLOOKUP("wn6",[1]pl!$K:$K,pos!L57),)</f>
        <v>0</v>
      </c>
      <c r="M56" s="8">
        <f>IFERROR(HLOOKUP("wn6",[1]pl!$K:$K,pos!M57),)</f>
        <v>0</v>
      </c>
      <c r="N56" s="8">
        <f>IFERROR(HLOOKUP("wn6",[1]pl!$K:$K,pos!N57),)</f>
        <v>0</v>
      </c>
      <c r="O56" s="8">
        <f>IFERROR(HLOOKUP("wn6",[1]pl!$K:$K,pos!O57),)</f>
        <v>0</v>
      </c>
      <c r="Q56" s="8">
        <f>IFERROR(HLOOKUP("wn6",[1]pl!$K:$K,pos!Q57),)</f>
        <v>0</v>
      </c>
      <c r="R56" s="8">
        <f>IFERROR(HLOOKUP("wn6",[1]pl!$K:$K,pos!R57),)</f>
        <v>0</v>
      </c>
      <c r="S56" s="8">
        <f>IFERROR(HLOOKUP("wn6",[1]pl!$K:$K,pos!S57),)</f>
        <v>0</v>
      </c>
      <c r="T56" s="8">
        <f>IFERROR(HLOOKUP("wn6",[1]pl!$K:$K,pos!T57),)</f>
        <v>0</v>
      </c>
      <c r="U56" s="8">
        <f>IFERROR(HLOOKUP("wn6",[1]pl!$K:$K,pos!U57),)</f>
        <v>0</v>
      </c>
      <c r="V56" s="8">
        <f>IFERROR(HLOOKUP("wn6",[1]pl!$K:$K,pos!V57),)</f>
        <v>0</v>
      </c>
      <c r="W56" s="8">
        <f>IFERROR(HLOOKUP("wn6",[1]pl!$K:$K,pos!W57),)</f>
        <v>0</v>
      </c>
      <c r="X56" s="8">
        <f>IFERROR(HLOOKUP("wn6",[1]pl!$K:$K,pos!X57),)</f>
        <v>0</v>
      </c>
      <c r="Y56" s="8">
        <f>IFERROR(HLOOKUP("wn6",[1]pl!$K:$K,pos!Y57),)</f>
        <v>0</v>
      </c>
      <c r="Z56" s="8">
        <f>IFERROR(HLOOKUP("wn6",[1]pl!$K:$K,pos!Z57),)</f>
        <v>0</v>
      </c>
      <c r="AA56" s="8">
        <f>IFERROR(HLOOKUP("wn6",[1]pl!$K:$K,pos!AA57),)</f>
        <v>0</v>
      </c>
      <c r="AB56" s="8">
        <f>IFERROR(HLOOKUP("wn6",[1]pl!$K:$K,pos!AB57),)</f>
        <v>0</v>
      </c>
      <c r="AC56" s="8">
        <f>IFERROR(HLOOKUP("wn6",[1]pl!$K:$K,pos!AC57),)</f>
        <v>0</v>
      </c>
      <c r="AD56" s="8">
        <f>IFERROR(HLOOKUP("wn6",[1]pl!$K:$K,pos!AD57),)</f>
        <v>0</v>
      </c>
      <c r="AE56" s="8">
        <f>IFERROR(HLOOKUP("wn6",[1]pl!$K:$K,pos!AE57),)</f>
        <v>0</v>
      </c>
    </row>
    <row r="57" spans="1:31" x14ac:dyDescent="0.25">
      <c r="A57" s="8">
        <f>IFERROR(HLOOKUP("wn6",[1]pl!$K:$K,pos!A58),)</f>
        <v>0</v>
      </c>
      <c r="B57" s="8">
        <f>IFERROR(HLOOKUP("wn6",[1]pl!$K:$K,pos!B58),)</f>
        <v>0</v>
      </c>
      <c r="C57" s="8">
        <f>IFERROR(HLOOKUP("wn6",[1]pl!$K:$K,pos!C58),)</f>
        <v>0</v>
      </c>
      <c r="D57" s="8">
        <f>IFERROR(HLOOKUP("wn6",[1]pl!$K:$K,pos!D58),)</f>
        <v>0</v>
      </c>
      <c r="E57" s="8">
        <f>IFERROR(HLOOKUP("wn6",[1]pl!$K:$K,pos!E58),)</f>
        <v>0</v>
      </c>
      <c r="F57" s="8">
        <f>IFERROR(HLOOKUP("wn6",[1]pl!$K:$K,pos!F58),)</f>
        <v>0</v>
      </c>
      <c r="G57" s="8">
        <f>IFERROR(HLOOKUP("wn6",[1]pl!$K:$K,pos!G58),)</f>
        <v>0</v>
      </c>
      <c r="H57" s="8">
        <f>IFERROR(HLOOKUP("wn6",[1]pl!$K:$K,pos!H58),)</f>
        <v>0</v>
      </c>
      <c r="I57" s="8">
        <f>IFERROR(HLOOKUP("wn6",[1]pl!$K:$K,pos!I58),)</f>
        <v>0</v>
      </c>
      <c r="J57" s="8">
        <f>IFERROR(HLOOKUP("wn6",[1]pl!$K:$K,pos!J58),)</f>
        <v>0</v>
      </c>
      <c r="K57" s="8">
        <f>IFERROR(HLOOKUP("wn6",[1]pl!$K:$K,pos!K58),)</f>
        <v>0</v>
      </c>
      <c r="L57" s="8">
        <f>IFERROR(HLOOKUP("wn6",[1]pl!$K:$K,pos!L58),)</f>
        <v>0</v>
      </c>
      <c r="M57" s="8">
        <f>IFERROR(HLOOKUP("wn6",[1]pl!$K:$K,pos!M58),)</f>
        <v>0</v>
      </c>
      <c r="N57" s="8">
        <f>IFERROR(HLOOKUP("wn6",[1]pl!$K:$K,pos!N58),)</f>
        <v>0</v>
      </c>
      <c r="O57" s="8">
        <f>IFERROR(HLOOKUP("wn6",[1]pl!$K:$K,pos!O58),)</f>
        <v>0</v>
      </c>
      <c r="Q57" s="8">
        <f>IFERROR(HLOOKUP("wn6",[1]pl!$K:$K,pos!Q58),)</f>
        <v>0</v>
      </c>
      <c r="R57" s="8">
        <f>IFERROR(HLOOKUP("wn6",[1]pl!$K:$K,pos!R58),)</f>
        <v>0</v>
      </c>
      <c r="S57" s="8">
        <f>IFERROR(HLOOKUP("wn6",[1]pl!$K:$K,pos!S58),)</f>
        <v>0</v>
      </c>
      <c r="T57" s="8">
        <f>IFERROR(HLOOKUP("wn6",[1]pl!$K:$K,pos!T58),)</f>
        <v>0</v>
      </c>
      <c r="U57" s="8">
        <f>IFERROR(HLOOKUP("wn6",[1]pl!$K:$K,pos!U58),)</f>
        <v>0</v>
      </c>
      <c r="V57" s="8">
        <f>IFERROR(HLOOKUP("wn6",[1]pl!$K:$K,pos!V58),)</f>
        <v>0</v>
      </c>
      <c r="W57" s="8">
        <f>IFERROR(HLOOKUP("wn6",[1]pl!$K:$K,pos!W58),)</f>
        <v>0</v>
      </c>
      <c r="X57" s="8">
        <f>IFERROR(HLOOKUP("wn6",[1]pl!$K:$K,pos!X58),)</f>
        <v>0</v>
      </c>
      <c r="Y57" s="8">
        <f>IFERROR(HLOOKUP("wn6",[1]pl!$K:$K,pos!Y58),)</f>
        <v>0</v>
      </c>
      <c r="Z57" s="8">
        <f>IFERROR(HLOOKUP("wn6",[1]pl!$K:$K,pos!Z58),)</f>
        <v>0</v>
      </c>
      <c r="AA57" s="8">
        <f>IFERROR(HLOOKUP("wn6",[1]pl!$K:$K,pos!AA58),)</f>
        <v>0</v>
      </c>
      <c r="AB57" s="8">
        <f>IFERROR(HLOOKUP("wn6",[1]pl!$K:$K,pos!AB58),)</f>
        <v>0</v>
      </c>
      <c r="AC57" s="8">
        <f>IFERROR(HLOOKUP("wn6",[1]pl!$K:$K,pos!AC58),)</f>
        <v>0</v>
      </c>
      <c r="AD57" s="8">
        <f>IFERROR(HLOOKUP("wn6",[1]pl!$K:$K,pos!AD58),)</f>
        <v>0</v>
      </c>
      <c r="AE57" s="8">
        <f>IFERROR(HLOOKUP("wn6",[1]pl!$K:$K,pos!AE58),)</f>
        <v>0</v>
      </c>
    </row>
    <row r="58" spans="1:31" x14ac:dyDescent="0.25">
      <c r="A58" s="8">
        <f>IFERROR(HLOOKUP("wn6",[1]pl!$K:$K,pos!A59),)</f>
        <v>0</v>
      </c>
      <c r="B58" s="8">
        <f>IFERROR(HLOOKUP("wn6",[1]pl!$K:$K,pos!B59),)</f>
        <v>0</v>
      </c>
      <c r="C58" s="8">
        <f>IFERROR(HLOOKUP("wn6",[1]pl!$K:$K,pos!C59),)</f>
        <v>0</v>
      </c>
      <c r="D58" s="8">
        <f>IFERROR(HLOOKUP("wn6",[1]pl!$K:$K,pos!D59),)</f>
        <v>0</v>
      </c>
      <c r="E58" s="8">
        <f>IFERROR(HLOOKUP("wn6",[1]pl!$K:$K,pos!E59),)</f>
        <v>0</v>
      </c>
      <c r="F58" s="8">
        <f>IFERROR(HLOOKUP("wn6",[1]pl!$K:$K,pos!F59),)</f>
        <v>0</v>
      </c>
      <c r="G58" s="8">
        <f>IFERROR(HLOOKUP("wn6",[1]pl!$K:$K,pos!G59),)</f>
        <v>0</v>
      </c>
      <c r="H58" s="8">
        <f>IFERROR(HLOOKUP("wn6",[1]pl!$K:$K,pos!H59),)</f>
        <v>0</v>
      </c>
      <c r="I58" s="8">
        <f>IFERROR(HLOOKUP("wn6",[1]pl!$K:$K,pos!I59),)</f>
        <v>0</v>
      </c>
      <c r="J58" s="8">
        <f>IFERROR(HLOOKUP("wn6",[1]pl!$K:$K,pos!J59),)</f>
        <v>0</v>
      </c>
      <c r="K58" s="8">
        <f>IFERROR(HLOOKUP("wn6",[1]pl!$K:$K,pos!K59),)</f>
        <v>0</v>
      </c>
      <c r="L58" s="8">
        <f>IFERROR(HLOOKUP("wn6",[1]pl!$K:$K,pos!L59),)</f>
        <v>0</v>
      </c>
      <c r="M58" s="8">
        <f>IFERROR(HLOOKUP("wn6",[1]pl!$K:$K,pos!M59),)</f>
        <v>0</v>
      </c>
      <c r="N58" s="8">
        <f>IFERROR(HLOOKUP("wn6",[1]pl!$K:$K,pos!N59),)</f>
        <v>0</v>
      </c>
      <c r="O58" s="8">
        <f>IFERROR(HLOOKUP("wn6",[1]pl!$K:$K,pos!O59),)</f>
        <v>0</v>
      </c>
      <c r="Q58" s="8">
        <f>IFERROR(HLOOKUP("wn6",[1]pl!$K:$K,pos!Q59),)</f>
        <v>0</v>
      </c>
      <c r="R58" s="8">
        <f>IFERROR(HLOOKUP("wn6",[1]pl!$K:$K,pos!R59),)</f>
        <v>0</v>
      </c>
      <c r="S58" s="8">
        <f>IFERROR(HLOOKUP("wn6",[1]pl!$K:$K,pos!S59),)</f>
        <v>0</v>
      </c>
      <c r="T58" s="8">
        <f>IFERROR(HLOOKUP("wn6",[1]pl!$K:$K,pos!T59),)</f>
        <v>0</v>
      </c>
      <c r="U58" s="8">
        <f>IFERROR(HLOOKUP("wn6",[1]pl!$K:$K,pos!U59),)</f>
        <v>0</v>
      </c>
      <c r="V58" s="8">
        <f>IFERROR(HLOOKUP("wn6",[1]pl!$K:$K,pos!V59),)</f>
        <v>0</v>
      </c>
      <c r="W58" s="8">
        <f>IFERROR(HLOOKUP("wn6",[1]pl!$K:$K,pos!W59),)</f>
        <v>0</v>
      </c>
      <c r="X58" s="8">
        <f>IFERROR(HLOOKUP("wn6",[1]pl!$K:$K,pos!X59),)</f>
        <v>0</v>
      </c>
      <c r="Y58" s="8">
        <f>IFERROR(HLOOKUP("wn6",[1]pl!$K:$K,pos!Y59),)</f>
        <v>0</v>
      </c>
      <c r="Z58" s="8">
        <f>IFERROR(HLOOKUP("wn6",[1]pl!$K:$K,pos!Z59),)</f>
        <v>0</v>
      </c>
      <c r="AA58" s="8">
        <f>IFERROR(HLOOKUP("wn6",[1]pl!$K:$K,pos!AA59),)</f>
        <v>0</v>
      </c>
      <c r="AB58" s="8">
        <f>IFERROR(HLOOKUP("wn6",[1]pl!$K:$K,pos!AB59),)</f>
        <v>0</v>
      </c>
      <c r="AC58" s="8">
        <f>IFERROR(HLOOKUP("wn6",[1]pl!$K:$K,pos!AC59),)</f>
        <v>0</v>
      </c>
      <c r="AD58" s="8">
        <f>IFERROR(HLOOKUP("wn6",[1]pl!$K:$K,pos!AD59),)</f>
        <v>0</v>
      </c>
      <c r="AE58" s="8">
        <f>IFERROR(HLOOKUP("wn6",[1]pl!$K:$K,pos!AE59),)</f>
        <v>0</v>
      </c>
    </row>
    <row r="59" spans="1:31" x14ac:dyDescent="0.25">
      <c r="A59" s="8">
        <f>IFERROR(HLOOKUP("wn6",[1]pl!$K:$K,pos!A60),)</f>
        <v>0</v>
      </c>
      <c r="B59" s="8">
        <f>IFERROR(HLOOKUP("wn6",[1]pl!$K:$K,pos!B60),)</f>
        <v>0</v>
      </c>
      <c r="C59" s="8">
        <f>IFERROR(HLOOKUP("wn6",[1]pl!$K:$K,pos!C60),)</f>
        <v>0</v>
      </c>
      <c r="D59" s="8">
        <f>IFERROR(HLOOKUP("wn6",[1]pl!$K:$K,pos!D60),)</f>
        <v>0</v>
      </c>
      <c r="E59" s="8">
        <f>IFERROR(HLOOKUP("wn6",[1]pl!$K:$K,pos!E60),)</f>
        <v>0</v>
      </c>
      <c r="F59" s="8">
        <f>IFERROR(HLOOKUP("wn6",[1]pl!$K:$K,pos!F60),)</f>
        <v>0</v>
      </c>
      <c r="G59" s="8">
        <f>IFERROR(HLOOKUP("wn6",[1]pl!$K:$K,pos!G60),)</f>
        <v>0</v>
      </c>
      <c r="H59" s="8">
        <f>IFERROR(HLOOKUP("wn6",[1]pl!$K:$K,pos!H60),)</f>
        <v>0</v>
      </c>
      <c r="I59" s="8">
        <f>IFERROR(HLOOKUP("wn6",[1]pl!$K:$K,pos!I60),)</f>
        <v>0</v>
      </c>
      <c r="J59" s="8">
        <f>IFERROR(HLOOKUP("wn6",[1]pl!$K:$K,pos!J60),)</f>
        <v>0</v>
      </c>
      <c r="K59" s="8">
        <f>IFERROR(HLOOKUP("wn6",[1]pl!$K:$K,pos!K60),)</f>
        <v>0</v>
      </c>
      <c r="L59" s="8">
        <f>IFERROR(HLOOKUP("wn6",[1]pl!$K:$K,pos!L60),)</f>
        <v>0</v>
      </c>
      <c r="M59" s="8">
        <f>IFERROR(HLOOKUP("wn6",[1]pl!$K:$K,pos!M60),)</f>
        <v>0</v>
      </c>
      <c r="N59" s="8">
        <f>IFERROR(HLOOKUP("wn6",[1]pl!$K:$K,pos!N60),)</f>
        <v>0</v>
      </c>
      <c r="O59" s="8">
        <f>IFERROR(HLOOKUP("wn6",[1]pl!$K:$K,pos!O60),)</f>
        <v>0</v>
      </c>
      <c r="Q59" s="8">
        <f>IFERROR(HLOOKUP("wn6",[1]pl!$K:$K,pos!Q60),)</f>
        <v>0</v>
      </c>
      <c r="R59" s="8">
        <f>IFERROR(HLOOKUP("wn6",[1]pl!$K:$K,pos!R60),)</f>
        <v>0</v>
      </c>
      <c r="S59" s="8">
        <f>IFERROR(HLOOKUP("wn6",[1]pl!$K:$K,pos!S60),)</f>
        <v>0</v>
      </c>
      <c r="T59" s="8">
        <f>IFERROR(HLOOKUP("wn6",[1]pl!$K:$K,pos!T60),)</f>
        <v>0</v>
      </c>
      <c r="U59" s="8">
        <f>IFERROR(HLOOKUP("wn6",[1]pl!$K:$K,pos!U60),)</f>
        <v>0</v>
      </c>
      <c r="V59" s="8">
        <f>IFERROR(HLOOKUP("wn6",[1]pl!$K:$K,pos!V60),)</f>
        <v>0</v>
      </c>
      <c r="W59" s="8">
        <f>IFERROR(HLOOKUP("wn6",[1]pl!$K:$K,pos!W60),)</f>
        <v>0</v>
      </c>
      <c r="X59" s="8">
        <f>IFERROR(HLOOKUP("wn6",[1]pl!$K:$K,pos!X60),)</f>
        <v>0</v>
      </c>
      <c r="Y59" s="8">
        <f>IFERROR(HLOOKUP("wn6",[1]pl!$K:$K,pos!Y60),)</f>
        <v>0</v>
      </c>
      <c r="Z59" s="8">
        <f>IFERROR(HLOOKUP("wn6",[1]pl!$K:$K,pos!Z60),)</f>
        <v>0</v>
      </c>
      <c r="AA59" s="8">
        <f>IFERROR(HLOOKUP("wn6",[1]pl!$K:$K,pos!AA60),)</f>
        <v>0</v>
      </c>
      <c r="AB59" s="8">
        <f>IFERROR(HLOOKUP("wn6",[1]pl!$K:$K,pos!AB60),)</f>
        <v>0</v>
      </c>
      <c r="AC59" s="8">
        <f>IFERROR(HLOOKUP("wn6",[1]pl!$K:$K,pos!AC60),)</f>
        <v>0</v>
      </c>
      <c r="AD59" s="8">
        <f>IFERROR(HLOOKUP("wn6",[1]pl!$K:$K,pos!AD60),)</f>
        <v>0</v>
      </c>
      <c r="AE59" s="8">
        <f>IFERROR(HLOOKUP("wn6",[1]pl!$K:$K,pos!AE60),)</f>
        <v>0</v>
      </c>
    </row>
    <row r="60" spans="1:31" x14ac:dyDescent="0.25">
      <c r="A60" s="8">
        <f>IFERROR(HLOOKUP("wn6",[1]pl!$K:$K,pos!A61),)</f>
        <v>0</v>
      </c>
      <c r="B60" s="8">
        <f>IFERROR(HLOOKUP("wn6",[1]pl!$K:$K,pos!B61),)</f>
        <v>0</v>
      </c>
      <c r="C60" s="8">
        <f>IFERROR(HLOOKUP("wn6",[1]pl!$K:$K,pos!C61),)</f>
        <v>0</v>
      </c>
      <c r="D60" s="8">
        <f>IFERROR(HLOOKUP("wn6",[1]pl!$K:$K,pos!D61),)</f>
        <v>0</v>
      </c>
      <c r="E60" s="8">
        <f>IFERROR(HLOOKUP("wn6",[1]pl!$K:$K,pos!E61),)</f>
        <v>0</v>
      </c>
      <c r="F60" s="8">
        <f>IFERROR(HLOOKUP("wn6",[1]pl!$K:$K,pos!F61),)</f>
        <v>0</v>
      </c>
      <c r="G60" s="8">
        <f>IFERROR(HLOOKUP("wn6",[1]pl!$K:$K,pos!G61),)</f>
        <v>0</v>
      </c>
      <c r="H60" s="8">
        <f>IFERROR(HLOOKUP("wn6",[1]pl!$K:$K,pos!H61),)</f>
        <v>0</v>
      </c>
      <c r="I60" s="8">
        <f>IFERROR(HLOOKUP("wn6",[1]pl!$K:$K,pos!I61),)</f>
        <v>0</v>
      </c>
      <c r="J60" s="8">
        <f>IFERROR(HLOOKUP("wn6",[1]pl!$K:$K,pos!J61),)</f>
        <v>0</v>
      </c>
      <c r="K60" s="8">
        <f>IFERROR(HLOOKUP("wn6",[1]pl!$K:$K,pos!K61),)</f>
        <v>0</v>
      </c>
      <c r="L60" s="8">
        <f>IFERROR(HLOOKUP("wn6",[1]pl!$K:$K,pos!L61),)</f>
        <v>0</v>
      </c>
      <c r="M60" s="8">
        <f>IFERROR(HLOOKUP("wn6",[1]pl!$K:$K,pos!M61),)</f>
        <v>0</v>
      </c>
      <c r="N60" s="8">
        <f>IFERROR(HLOOKUP("wn6",[1]pl!$K:$K,pos!N61),)</f>
        <v>0</v>
      </c>
      <c r="O60" s="8">
        <f>IFERROR(HLOOKUP("wn6",[1]pl!$K:$K,pos!O61),)</f>
        <v>0</v>
      </c>
      <c r="Q60" s="8">
        <f>IFERROR(HLOOKUP("wn6",[1]pl!$K:$K,pos!Q61),)</f>
        <v>0</v>
      </c>
      <c r="R60" s="8">
        <f>IFERROR(HLOOKUP("wn6",[1]pl!$K:$K,pos!R61),)</f>
        <v>0</v>
      </c>
      <c r="S60" s="8">
        <f>IFERROR(HLOOKUP("wn6",[1]pl!$K:$K,pos!S61),)</f>
        <v>0</v>
      </c>
      <c r="T60" s="8">
        <f>IFERROR(HLOOKUP("wn6",[1]pl!$K:$K,pos!T61),)</f>
        <v>0</v>
      </c>
      <c r="U60" s="8">
        <f>IFERROR(HLOOKUP("wn6",[1]pl!$K:$K,pos!U61),)</f>
        <v>0</v>
      </c>
      <c r="V60" s="8">
        <f>IFERROR(HLOOKUP("wn6",[1]pl!$K:$K,pos!V61),)</f>
        <v>0</v>
      </c>
      <c r="W60" s="8">
        <f>IFERROR(HLOOKUP("wn6",[1]pl!$K:$K,pos!W61),)</f>
        <v>0</v>
      </c>
      <c r="X60" s="8">
        <f>IFERROR(HLOOKUP("wn6",[1]pl!$K:$K,pos!X61),)</f>
        <v>0</v>
      </c>
      <c r="Y60" s="8">
        <f>IFERROR(HLOOKUP("wn6",[1]pl!$K:$K,pos!Y61),)</f>
        <v>0</v>
      </c>
      <c r="Z60" s="8">
        <f>IFERROR(HLOOKUP("wn6",[1]pl!$K:$K,pos!Z61),)</f>
        <v>0</v>
      </c>
      <c r="AA60" s="8">
        <f>IFERROR(HLOOKUP("wn6",[1]pl!$K:$K,pos!AA61),)</f>
        <v>0</v>
      </c>
      <c r="AB60" s="8">
        <f>IFERROR(HLOOKUP("wn6",[1]pl!$K:$K,pos!AB61),)</f>
        <v>0</v>
      </c>
      <c r="AC60" s="8">
        <f>IFERROR(HLOOKUP("wn6",[1]pl!$K:$K,pos!AC61),)</f>
        <v>0</v>
      </c>
      <c r="AD60" s="8">
        <f>IFERROR(HLOOKUP("wn6",[1]pl!$K:$K,pos!AD61),)</f>
        <v>0</v>
      </c>
      <c r="AE60" s="8">
        <f>IFERROR(HLOOKUP("wn6",[1]pl!$K:$K,pos!AE61),)</f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calc</vt:lpstr>
      <vt:lpstr>F1</vt:lpstr>
      <vt:lpstr>F2</vt:lpstr>
      <vt:lpstr>F3</vt:lpstr>
      <vt:lpstr>F4</vt:lpstr>
      <vt:lpstr>!</vt:lpstr>
      <vt:lpstr>pos</vt:lpstr>
      <vt:lpstr>eff</vt:lpstr>
      <vt:lpstr>wn6</vt:lpstr>
      <vt:lpstr>wn6x</vt:lpstr>
      <vt:lpstr>avglvl</vt:lpstr>
      <vt:lpstr>lvl</vt:lpstr>
      <vt:lpstr>AvgW</vt:lpstr>
      <vt:lpstr>tr</vt:lpstr>
      <vt:lpstr>b</vt:lpstr>
      <vt:lpstr>tb</vt:lpstr>
      <vt:lpstr>tw</vt:lpstr>
      <vt:lpstr>teff</vt:lpstr>
      <vt:lpstr>gwr</vt:lpstr>
      <vt:lpstr>tier1</vt:lpstr>
      <vt:lpstr>tier2</vt:lpstr>
      <vt:lpstr>Ktb</vt:lpstr>
      <vt:lpstr>Kab</vt:lpstr>
      <vt:lpstr>Klvl</vt:lpstr>
      <vt:lpstr>E!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Щедрівий Максим Валентинович</dc:creator>
  <cp:lastModifiedBy>Maxim Schedriviy</cp:lastModifiedBy>
  <dcterms:created xsi:type="dcterms:W3CDTF">2013-02-04T13:26:03Z</dcterms:created>
  <dcterms:modified xsi:type="dcterms:W3CDTF">2013-02-09T20:20:01Z</dcterms:modified>
</cp:coreProperties>
</file>